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Users/dawson/Documents/Classes/S26/MIS_301H/assignments/excel-2/"/>
    </mc:Choice>
  </mc:AlternateContent>
  <xr:revisionPtr revIDLastSave="0" documentId="13_ncr:1_{AB8C2ECB-EDAA-E94E-B2E2-D31BC3F0FD93}" xr6:coauthVersionLast="47" xr6:coauthVersionMax="47" xr10:uidLastSave="{00000000-0000-0000-0000-000000000000}"/>
  <bookViews>
    <workbookView xWindow="20" yWindow="0" windowWidth="28800" windowHeight="18000" tabRatio="746" activeTab="1" xr2:uid="{00000000-000D-0000-FFFF-FFFF00000000}"/>
  </bookViews>
  <sheets>
    <sheet name="Survey" sheetId="1" r:id="rId1"/>
    <sheet name="Answers " sheetId="26" r:id="rId2"/>
    <sheet name="Activity 1" sheetId="27" r:id="rId3"/>
    <sheet name="Activity 2 Helper" sheetId="42" r:id="rId4"/>
    <sheet name="Activity 2" sheetId="44" r:id="rId5"/>
    <sheet name="Activity 3 Helper" sheetId="46" r:id="rId6"/>
    <sheet name="Activity 3" sheetId="6" r:id="rId7"/>
    <sheet name="Activity 4" sheetId="28" r:id="rId8"/>
    <sheet name="Activity 5 Helper" sheetId="49" r:id="rId9"/>
    <sheet name="Activity 5" sheetId="48" r:id="rId10"/>
    <sheet name="Activity 6 Helper" sheetId="50" r:id="rId11"/>
    <sheet name="Activity 6" sheetId="13" r:id="rId12"/>
    <sheet name="Activity 7" sheetId="57" r:id="rId13"/>
    <sheet name="Assumptions" sheetId="56" r:id="rId14"/>
  </sheets>
  <definedNames>
    <definedName name="_xlnm._FilterDatabase" localSheetId="0" hidden="1">Survey!$A$1:$DE$1169</definedName>
  </definedNames>
  <calcPr calcId="191029"/>
  <pivotCaches>
    <pivotCache cacheId="18" r:id="rId15"/>
    <pivotCache cacheId="19" r:id="rId16"/>
    <pivotCache cacheId="20" r:id="rId17"/>
    <pivotCache cacheId="21" r:id="rId18"/>
    <pivotCache cacheId="22" r:id="rId19"/>
    <pivotCache cacheId="23" r:id="rId20"/>
    <pivotCache cacheId="24" r:id="rId21"/>
    <pivotCache cacheId="36" r:id="rId22"/>
    <pivotCache cacheId="41"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8" i="57" l="1"/>
  <c r="P39" i="57"/>
  <c r="P40" i="57"/>
  <c r="P41" i="57"/>
  <c r="P42" i="57"/>
  <c r="P43" i="57"/>
  <c r="P44" i="57"/>
  <c r="P45" i="57"/>
  <c r="P46" i="57"/>
  <c r="P47" i="57"/>
  <c r="P48" i="57"/>
  <c r="P49" i="57"/>
  <c r="P50" i="57"/>
  <c r="P51" i="57"/>
  <c r="P52" i="57"/>
  <c r="P53" i="57"/>
  <c r="P54" i="57"/>
  <c r="P55" i="57"/>
  <c r="P56" i="57"/>
  <c r="P57" i="57"/>
  <c r="P58" i="57"/>
  <c r="P59" i="57"/>
  <c r="P60" i="57"/>
  <c r="P61" i="57"/>
  <c r="P62" i="57"/>
  <c r="P63" i="57"/>
  <c r="P64" i="57"/>
  <c r="P65" i="57"/>
  <c r="P66" i="57"/>
  <c r="P67" i="57"/>
  <c r="P68" i="57"/>
  <c r="P69" i="57"/>
  <c r="P70" i="57"/>
  <c r="P71" i="57"/>
  <c r="P72" i="57"/>
  <c r="P73" i="57"/>
  <c r="P74" i="57"/>
  <c r="P75" i="57"/>
  <c r="P76" i="57"/>
  <c r="P77" i="57"/>
  <c r="P78" i="57"/>
  <c r="P79" i="57"/>
  <c r="P80" i="57"/>
  <c r="P81" i="57"/>
  <c r="P82" i="57"/>
  <c r="P83" i="57"/>
  <c r="P84" i="57"/>
  <c r="P85" i="57"/>
  <c r="P86" i="57"/>
  <c r="P87" i="57"/>
  <c r="P88" i="57"/>
  <c r="P89" i="57"/>
  <c r="P90" i="57"/>
  <c r="P91" i="57"/>
  <c r="P92" i="57"/>
  <c r="P93" i="57"/>
  <c r="P94" i="57"/>
  <c r="P95" i="57"/>
  <c r="P96" i="57"/>
  <c r="P97" i="57"/>
  <c r="P98" i="57"/>
  <c r="P99" i="57"/>
  <c r="P100" i="57"/>
  <c r="P101" i="57"/>
  <c r="P102" i="57"/>
  <c r="P103" i="57"/>
  <c r="P104" i="57"/>
  <c r="P105" i="57"/>
  <c r="P106" i="57"/>
  <c r="P107" i="57"/>
  <c r="P108" i="57"/>
  <c r="P109" i="57"/>
  <c r="P110" i="57"/>
  <c r="P111" i="57"/>
  <c r="P112" i="57"/>
  <c r="P113" i="57"/>
  <c r="P114" i="57"/>
  <c r="P115" i="57"/>
  <c r="P116" i="57"/>
  <c r="P117" i="57"/>
  <c r="P118" i="57"/>
  <c r="P119" i="57"/>
  <c r="P120" i="57"/>
  <c r="P121" i="57"/>
  <c r="P122" i="57"/>
  <c r="P123" i="57"/>
  <c r="P124" i="57"/>
  <c r="P125" i="57"/>
  <c r="P126" i="57"/>
  <c r="P127" i="57"/>
  <c r="P128" i="57"/>
  <c r="P129" i="57"/>
  <c r="P130" i="57"/>
  <c r="P131" i="57"/>
  <c r="P132" i="57"/>
  <c r="P133" i="57"/>
  <c r="P134" i="57"/>
  <c r="P135" i="57"/>
  <c r="P136" i="57"/>
  <c r="P137" i="57"/>
  <c r="P138" i="57"/>
  <c r="P139" i="57"/>
  <c r="P140" i="57"/>
  <c r="P141" i="57"/>
  <c r="P142" i="57"/>
  <c r="P143" i="57"/>
  <c r="P144" i="57"/>
  <c r="P145" i="57"/>
  <c r="P146" i="57"/>
  <c r="P147" i="57"/>
  <c r="P148" i="57"/>
  <c r="P149" i="57"/>
  <c r="P150" i="57"/>
  <c r="P151" i="57"/>
  <c r="P152" i="57"/>
  <c r="P153" i="57"/>
  <c r="P154" i="57"/>
  <c r="P155" i="57"/>
  <c r="P156" i="57"/>
  <c r="P157" i="57"/>
  <c r="P158" i="57"/>
  <c r="P159" i="57"/>
  <c r="P160" i="57"/>
  <c r="P161" i="57"/>
  <c r="P162" i="57"/>
  <c r="P163" i="57"/>
  <c r="P164" i="57"/>
  <c r="P165" i="57"/>
  <c r="P166" i="57"/>
  <c r="P167" i="57"/>
  <c r="P168" i="57"/>
  <c r="P169" i="57"/>
  <c r="P170" i="57"/>
  <c r="P171" i="57"/>
  <c r="P172" i="57"/>
  <c r="P173" i="57"/>
  <c r="P174" i="57"/>
  <c r="P175" i="57"/>
  <c r="P176" i="57"/>
  <c r="P177" i="57"/>
  <c r="P178" i="57"/>
  <c r="P179" i="57"/>
  <c r="P180" i="57"/>
  <c r="P181" i="57"/>
  <c r="P182" i="57"/>
  <c r="P183" i="57"/>
  <c r="P184" i="57"/>
  <c r="P185" i="57"/>
  <c r="P186" i="57"/>
  <c r="P187" i="57"/>
  <c r="P188" i="57"/>
  <c r="P189" i="57"/>
  <c r="P190" i="57"/>
  <c r="P191" i="57"/>
  <c r="P192" i="57"/>
  <c r="P193" i="57"/>
  <c r="P194" i="57"/>
  <c r="P195" i="57"/>
  <c r="P196" i="57"/>
  <c r="P197" i="57"/>
  <c r="P198" i="57"/>
  <c r="P199" i="57"/>
  <c r="P200" i="57"/>
  <c r="P201" i="57"/>
  <c r="P3" i="57"/>
  <c r="P4" i="57"/>
  <c r="P5" i="57"/>
  <c r="P6" i="57"/>
  <c r="P7" i="57"/>
  <c r="P8" i="57"/>
  <c r="P9" i="57"/>
  <c r="P10" i="57"/>
  <c r="P11" i="57"/>
  <c r="P12" i="57"/>
  <c r="P13" i="57"/>
  <c r="P14" i="57"/>
  <c r="P15" i="57"/>
  <c r="P16" i="57"/>
  <c r="P17" i="57"/>
  <c r="P18" i="57"/>
  <c r="P19" i="57"/>
  <c r="P20" i="57"/>
  <c r="P21" i="57"/>
  <c r="P22" i="57"/>
  <c r="P23" i="57"/>
  <c r="P24" i="57"/>
  <c r="P25" i="57"/>
  <c r="P26" i="57"/>
  <c r="P27" i="57"/>
  <c r="P28" i="57"/>
  <c r="P29" i="57"/>
  <c r="P30" i="57"/>
  <c r="P31" i="57"/>
  <c r="P32" i="57"/>
  <c r="P33" i="57"/>
  <c r="P34" i="57"/>
  <c r="P35" i="57"/>
  <c r="P36" i="57"/>
  <c r="P37" i="57"/>
  <c r="P2" i="57"/>
  <c r="K1241" i="49"/>
  <c r="C1240" i="13" l="1"/>
  <c r="B18" i="44"/>
  <c r="I1240" i="49"/>
  <c r="K1240" i="49"/>
  <c r="E1241" i="49"/>
  <c r="E2" i="49"/>
  <c r="E9" i="49"/>
  <c r="C2" i="49"/>
  <c r="V3" i="13"/>
  <c r="W3" i="13" s="1"/>
  <c r="V4" i="13"/>
  <c r="W4" i="13" s="1"/>
  <c r="V5" i="13"/>
  <c r="W5" i="13" s="1"/>
  <c r="V6" i="13"/>
  <c r="W6" i="13" s="1"/>
  <c r="V7" i="13"/>
  <c r="W7" i="13" s="1"/>
  <c r="V8" i="13"/>
  <c r="W8" i="13" s="1"/>
  <c r="V9" i="13"/>
  <c r="W9" i="13" s="1"/>
  <c r="V10" i="13"/>
  <c r="W10" i="13" s="1"/>
  <c r="V11" i="13"/>
  <c r="W11" i="13" s="1"/>
  <c r="V12" i="13"/>
  <c r="W12" i="13" s="1"/>
  <c r="V13" i="13"/>
  <c r="W13" i="13" s="1"/>
  <c r="V14" i="13"/>
  <c r="W14" i="13" s="1"/>
  <c r="V15" i="13"/>
  <c r="W15" i="13" s="1"/>
  <c r="V16" i="13"/>
  <c r="W16" i="13" s="1"/>
  <c r="V17" i="13"/>
  <c r="W17" i="13" s="1"/>
  <c r="V18" i="13"/>
  <c r="W18" i="13" s="1"/>
  <c r="V19" i="13"/>
  <c r="W19" i="13" s="1"/>
  <c r="V20" i="13"/>
  <c r="W20" i="13" s="1"/>
  <c r="V21" i="13"/>
  <c r="W21" i="13" s="1"/>
  <c r="V22" i="13"/>
  <c r="W22" i="13" s="1"/>
  <c r="V23" i="13"/>
  <c r="W23" i="13" s="1"/>
  <c r="V24" i="13"/>
  <c r="W24" i="13" s="1"/>
  <c r="V25" i="13"/>
  <c r="W25" i="13" s="1"/>
  <c r="V26" i="13"/>
  <c r="W26" i="13" s="1"/>
  <c r="V27" i="13"/>
  <c r="W27" i="13" s="1"/>
  <c r="V28" i="13"/>
  <c r="W28" i="13" s="1"/>
  <c r="V29" i="13"/>
  <c r="W29" i="13" s="1"/>
  <c r="V30" i="13"/>
  <c r="W30" i="13" s="1"/>
  <c r="V31" i="13"/>
  <c r="W31" i="13" s="1"/>
  <c r="V32" i="13"/>
  <c r="W32" i="13" s="1"/>
  <c r="V33" i="13"/>
  <c r="W33" i="13" s="1"/>
  <c r="V34" i="13"/>
  <c r="W34" i="13" s="1"/>
  <c r="V35" i="13"/>
  <c r="W35" i="13" s="1"/>
  <c r="V36" i="13"/>
  <c r="W36" i="13" s="1"/>
  <c r="V37" i="13"/>
  <c r="W37" i="13" s="1"/>
  <c r="V38" i="13"/>
  <c r="W38" i="13" s="1"/>
  <c r="V39" i="13"/>
  <c r="W39" i="13" s="1"/>
  <c r="V40" i="13"/>
  <c r="W40" i="13" s="1"/>
  <c r="V41" i="13"/>
  <c r="W41" i="13" s="1"/>
  <c r="V42" i="13"/>
  <c r="W42" i="13" s="1"/>
  <c r="V43" i="13"/>
  <c r="W43" i="13" s="1"/>
  <c r="V44" i="13"/>
  <c r="W44" i="13" s="1"/>
  <c r="V45" i="13"/>
  <c r="W45" i="13" s="1"/>
  <c r="V46" i="13"/>
  <c r="W46" i="13" s="1"/>
  <c r="V47" i="13"/>
  <c r="W47" i="13" s="1"/>
  <c r="V48" i="13"/>
  <c r="W48" i="13" s="1"/>
  <c r="V49" i="13"/>
  <c r="W49" i="13" s="1"/>
  <c r="V50" i="13"/>
  <c r="W50" i="13" s="1"/>
  <c r="V51" i="13"/>
  <c r="W51" i="13" s="1"/>
  <c r="V52" i="13"/>
  <c r="W52" i="13" s="1"/>
  <c r="V53" i="13"/>
  <c r="W53" i="13" s="1"/>
  <c r="V54" i="13"/>
  <c r="W54" i="13" s="1"/>
  <c r="V55" i="13"/>
  <c r="W55" i="13" s="1"/>
  <c r="V56" i="13"/>
  <c r="W56" i="13" s="1"/>
  <c r="V57" i="13"/>
  <c r="W57" i="13" s="1"/>
  <c r="V58" i="13"/>
  <c r="W58" i="13" s="1"/>
  <c r="V59" i="13"/>
  <c r="W59" i="13" s="1"/>
  <c r="V60" i="13"/>
  <c r="W60" i="13" s="1"/>
  <c r="V61" i="13"/>
  <c r="W61" i="13" s="1"/>
  <c r="V62" i="13"/>
  <c r="W62" i="13" s="1"/>
  <c r="V63" i="13"/>
  <c r="W63" i="13" s="1"/>
  <c r="V64" i="13"/>
  <c r="W64" i="13" s="1"/>
  <c r="V65" i="13"/>
  <c r="W65" i="13" s="1"/>
  <c r="V66" i="13"/>
  <c r="W66" i="13" s="1"/>
  <c r="V67" i="13"/>
  <c r="W67" i="13" s="1"/>
  <c r="V68" i="13"/>
  <c r="W68" i="13" s="1"/>
  <c r="V69" i="13"/>
  <c r="W69" i="13" s="1"/>
  <c r="V70" i="13"/>
  <c r="W70" i="13" s="1"/>
  <c r="V71" i="13"/>
  <c r="W71" i="13" s="1"/>
  <c r="V72" i="13"/>
  <c r="W72" i="13" s="1"/>
  <c r="V73" i="13"/>
  <c r="W73" i="13" s="1"/>
  <c r="V74" i="13"/>
  <c r="W74" i="13" s="1"/>
  <c r="V75" i="13"/>
  <c r="W75" i="13" s="1"/>
  <c r="V76" i="13"/>
  <c r="W76" i="13" s="1"/>
  <c r="V77" i="13"/>
  <c r="W77" i="13" s="1"/>
  <c r="V78" i="13"/>
  <c r="W78" i="13" s="1"/>
  <c r="V79" i="13"/>
  <c r="W79" i="13" s="1"/>
  <c r="V80" i="13"/>
  <c r="W80" i="13" s="1"/>
  <c r="V81" i="13"/>
  <c r="W81" i="13" s="1"/>
  <c r="V82" i="13"/>
  <c r="W82" i="13" s="1"/>
  <c r="V83" i="13"/>
  <c r="W83" i="13" s="1"/>
  <c r="V84" i="13"/>
  <c r="W84" i="13" s="1"/>
  <c r="V85" i="13"/>
  <c r="W85" i="13" s="1"/>
  <c r="V86" i="13"/>
  <c r="W86" i="13" s="1"/>
  <c r="V87" i="13"/>
  <c r="W87" i="13" s="1"/>
  <c r="V88" i="13"/>
  <c r="W88" i="13" s="1"/>
  <c r="V89" i="13"/>
  <c r="W89" i="13" s="1"/>
  <c r="V90" i="13"/>
  <c r="W90" i="13" s="1"/>
  <c r="V91" i="13"/>
  <c r="W91" i="13" s="1"/>
  <c r="V92" i="13"/>
  <c r="W92" i="13" s="1"/>
  <c r="V93" i="13"/>
  <c r="W93" i="13" s="1"/>
  <c r="V94" i="13"/>
  <c r="W94" i="13" s="1"/>
  <c r="V95" i="13"/>
  <c r="W95" i="13" s="1"/>
  <c r="V96" i="13"/>
  <c r="W96" i="13" s="1"/>
  <c r="V97" i="13"/>
  <c r="W97" i="13" s="1"/>
  <c r="V98" i="13"/>
  <c r="W98" i="13" s="1"/>
  <c r="V99" i="13"/>
  <c r="W99" i="13" s="1"/>
  <c r="V100" i="13"/>
  <c r="W100" i="13" s="1"/>
  <c r="V101" i="13"/>
  <c r="W101" i="13" s="1"/>
  <c r="V102" i="13"/>
  <c r="W102" i="13" s="1"/>
  <c r="V103" i="13"/>
  <c r="W103" i="13" s="1"/>
  <c r="V104" i="13"/>
  <c r="W104" i="13" s="1"/>
  <c r="V105" i="13"/>
  <c r="W105" i="13" s="1"/>
  <c r="V106" i="13"/>
  <c r="W106" i="13" s="1"/>
  <c r="V107" i="13"/>
  <c r="W107" i="13" s="1"/>
  <c r="V108" i="13"/>
  <c r="W108" i="13" s="1"/>
  <c r="V109" i="13"/>
  <c r="W109" i="13" s="1"/>
  <c r="V110" i="13"/>
  <c r="W110" i="13" s="1"/>
  <c r="V111" i="13"/>
  <c r="W111" i="13" s="1"/>
  <c r="V112" i="13"/>
  <c r="W112" i="13" s="1"/>
  <c r="V113" i="13"/>
  <c r="W113" i="13" s="1"/>
  <c r="V114" i="13"/>
  <c r="W114" i="13" s="1"/>
  <c r="V115" i="13"/>
  <c r="W115" i="13" s="1"/>
  <c r="V116" i="13"/>
  <c r="W116" i="13" s="1"/>
  <c r="V117" i="13"/>
  <c r="W117" i="13" s="1"/>
  <c r="V118" i="13"/>
  <c r="W118" i="13" s="1"/>
  <c r="V119" i="13"/>
  <c r="W119" i="13" s="1"/>
  <c r="V120" i="13"/>
  <c r="W120" i="13" s="1"/>
  <c r="V121" i="13"/>
  <c r="W121" i="13" s="1"/>
  <c r="V122" i="13"/>
  <c r="W122" i="13" s="1"/>
  <c r="V123" i="13"/>
  <c r="W123" i="13" s="1"/>
  <c r="V124" i="13"/>
  <c r="W124" i="13" s="1"/>
  <c r="V125" i="13"/>
  <c r="W125" i="13" s="1"/>
  <c r="V126" i="13"/>
  <c r="W126" i="13" s="1"/>
  <c r="V127" i="13"/>
  <c r="W127" i="13" s="1"/>
  <c r="V128" i="13"/>
  <c r="W128" i="13" s="1"/>
  <c r="V129" i="13"/>
  <c r="W129" i="13" s="1"/>
  <c r="V130" i="13"/>
  <c r="W130" i="13" s="1"/>
  <c r="V131" i="13"/>
  <c r="W131" i="13" s="1"/>
  <c r="V132" i="13"/>
  <c r="W132" i="13" s="1"/>
  <c r="V133" i="13"/>
  <c r="W133" i="13" s="1"/>
  <c r="V134" i="13"/>
  <c r="W134" i="13" s="1"/>
  <c r="V135" i="13"/>
  <c r="W135" i="13" s="1"/>
  <c r="V136" i="13"/>
  <c r="W136" i="13" s="1"/>
  <c r="V137" i="13"/>
  <c r="W137" i="13" s="1"/>
  <c r="V138" i="13"/>
  <c r="W138" i="13" s="1"/>
  <c r="V139" i="13"/>
  <c r="W139" i="13" s="1"/>
  <c r="V140" i="13"/>
  <c r="W140" i="13" s="1"/>
  <c r="V141" i="13"/>
  <c r="W141" i="13" s="1"/>
  <c r="V142" i="13"/>
  <c r="W142" i="13" s="1"/>
  <c r="V143" i="13"/>
  <c r="W143" i="13" s="1"/>
  <c r="V144" i="13"/>
  <c r="W144" i="13" s="1"/>
  <c r="V145" i="13"/>
  <c r="W145" i="13" s="1"/>
  <c r="V146" i="13"/>
  <c r="W146" i="13" s="1"/>
  <c r="V147" i="13"/>
  <c r="W147" i="13" s="1"/>
  <c r="V148" i="13"/>
  <c r="W148" i="13" s="1"/>
  <c r="V149" i="13"/>
  <c r="W149" i="13" s="1"/>
  <c r="V150" i="13"/>
  <c r="W150" i="13" s="1"/>
  <c r="V151" i="13"/>
  <c r="W151" i="13" s="1"/>
  <c r="V152" i="13"/>
  <c r="W152" i="13" s="1"/>
  <c r="V153" i="13"/>
  <c r="W153" i="13" s="1"/>
  <c r="V154" i="13"/>
  <c r="W154" i="13" s="1"/>
  <c r="V155" i="13"/>
  <c r="W155" i="13" s="1"/>
  <c r="V156" i="13"/>
  <c r="W156" i="13" s="1"/>
  <c r="V157" i="13"/>
  <c r="W157" i="13" s="1"/>
  <c r="V158" i="13"/>
  <c r="W158" i="13" s="1"/>
  <c r="V159" i="13"/>
  <c r="W159" i="13" s="1"/>
  <c r="V160" i="13"/>
  <c r="W160" i="13" s="1"/>
  <c r="V161" i="13"/>
  <c r="W161" i="13" s="1"/>
  <c r="V162" i="13"/>
  <c r="W162" i="13" s="1"/>
  <c r="V163" i="13"/>
  <c r="W163" i="13" s="1"/>
  <c r="V164" i="13"/>
  <c r="W164" i="13" s="1"/>
  <c r="V165" i="13"/>
  <c r="W165" i="13" s="1"/>
  <c r="V166" i="13"/>
  <c r="W166" i="13" s="1"/>
  <c r="V167" i="13"/>
  <c r="W167" i="13" s="1"/>
  <c r="V168" i="13"/>
  <c r="W168" i="13" s="1"/>
  <c r="V169" i="13"/>
  <c r="W169" i="13" s="1"/>
  <c r="V170" i="13"/>
  <c r="W170" i="13" s="1"/>
  <c r="V171" i="13"/>
  <c r="W171" i="13" s="1"/>
  <c r="V172" i="13"/>
  <c r="W172" i="13" s="1"/>
  <c r="V173" i="13"/>
  <c r="W173" i="13" s="1"/>
  <c r="V174" i="13"/>
  <c r="W174" i="13" s="1"/>
  <c r="V175" i="13"/>
  <c r="W175" i="13" s="1"/>
  <c r="V176" i="13"/>
  <c r="W176" i="13" s="1"/>
  <c r="V177" i="13"/>
  <c r="W177" i="13" s="1"/>
  <c r="V178" i="13"/>
  <c r="W178" i="13" s="1"/>
  <c r="V179" i="13"/>
  <c r="W179" i="13" s="1"/>
  <c r="V180" i="13"/>
  <c r="W180" i="13" s="1"/>
  <c r="V181" i="13"/>
  <c r="W181" i="13" s="1"/>
  <c r="V182" i="13"/>
  <c r="W182" i="13" s="1"/>
  <c r="V183" i="13"/>
  <c r="W183" i="13" s="1"/>
  <c r="V184" i="13"/>
  <c r="W184" i="13" s="1"/>
  <c r="V185" i="13"/>
  <c r="W185" i="13" s="1"/>
  <c r="V186" i="13"/>
  <c r="W186" i="13" s="1"/>
  <c r="V187" i="13"/>
  <c r="W187" i="13" s="1"/>
  <c r="V188" i="13"/>
  <c r="W188" i="13" s="1"/>
  <c r="V189" i="13"/>
  <c r="W189" i="13" s="1"/>
  <c r="V190" i="13"/>
  <c r="W190" i="13" s="1"/>
  <c r="V191" i="13"/>
  <c r="W191" i="13" s="1"/>
  <c r="V192" i="13"/>
  <c r="W192" i="13" s="1"/>
  <c r="V193" i="13"/>
  <c r="W193" i="13" s="1"/>
  <c r="V194" i="13"/>
  <c r="W194" i="13" s="1"/>
  <c r="V195" i="13"/>
  <c r="W195" i="13" s="1"/>
  <c r="V196" i="13"/>
  <c r="W196" i="13" s="1"/>
  <c r="V197" i="13"/>
  <c r="W197" i="13" s="1"/>
  <c r="V198" i="13"/>
  <c r="W198" i="13" s="1"/>
  <c r="V199" i="13"/>
  <c r="W199" i="13" s="1"/>
  <c r="V200" i="13"/>
  <c r="W200" i="13" s="1"/>
  <c r="V201" i="13"/>
  <c r="W201" i="13" s="1"/>
  <c r="V202" i="13"/>
  <c r="W202" i="13" s="1"/>
  <c r="V203" i="13"/>
  <c r="W203" i="13" s="1"/>
  <c r="V204" i="13"/>
  <c r="W204" i="13" s="1"/>
  <c r="V205" i="13"/>
  <c r="W205" i="13" s="1"/>
  <c r="V206" i="13"/>
  <c r="W206" i="13" s="1"/>
  <c r="V207" i="13"/>
  <c r="W207" i="13" s="1"/>
  <c r="V208" i="13"/>
  <c r="W208" i="13" s="1"/>
  <c r="V209" i="13"/>
  <c r="W209" i="13" s="1"/>
  <c r="V210" i="13"/>
  <c r="W210" i="13" s="1"/>
  <c r="V211" i="13"/>
  <c r="W211" i="13" s="1"/>
  <c r="V212" i="13"/>
  <c r="W212" i="13" s="1"/>
  <c r="V213" i="13"/>
  <c r="W213" i="13" s="1"/>
  <c r="V214" i="13"/>
  <c r="W214" i="13" s="1"/>
  <c r="V215" i="13"/>
  <c r="W215" i="13" s="1"/>
  <c r="V216" i="13"/>
  <c r="W216" i="13" s="1"/>
  <c r="V217" i="13"/>
  <c r="W217" i="13" s="1"/>
  <c r="V218" i="13"/>
  <c r="W218" i="13" s="1"/>
  <c r="V219" i="13"/>
  <c r="W219" i="13" s="1"/>
  <c r="V220" i="13"/>
  <c r="W220" i="13" s="1"/>
  <c r="V221" i="13"/>
  <c r="W221" i="13" s="1"/>
  <c r="V222" i="13"/>
  <c r="W222" i="13" s="1"/>
  <c r="V223" i="13"/>
  <c r="W223" i="13" s="1"/>
  <c r="V224" i="13"/>
  <c r="W224" i="13" s="1"/>
  <c r="V225" i="13"/>
  <c r="W225" i="13" s="1"/>
  <c r="V226" i="13"/>
  <c r="W226" i="13" s="1"/>
  <c r="V227" i="13"/>
  <c r="W227" i="13" s="1"/>
  <c r="V228" i="13"/>
  <c r="W228" i="13" s="1"/>
  <c r="V229" i="13"/>
  <c r="W229" i="13" s="1"/>
  <c r="V230" i="13"/>
  <c r="W230" i="13" s="1"/>
  <c r="V231" i="13"/>
  <c r="W231" i="13" s="1"/>
  <c r="V232" i="13"/>
  <c r="W232" i="13" s="1"/>
  <c r="V233" i="13"/>
  <c r="W233" i="13" s="1"/>
  <c r="V234" i="13"/>
  <c r="W234" i="13" s="1"/>
  <c r="V235" i="13"/>
  <c r="W235" i="13" s="1"/>
  <c r="V236" i="13"/>
  <c r="W236" i="13" s="1"/>
  <c r="V237" i="13"/>
  <c r="W237" i="13" s="1"/>
  <c r="V238" i="13"/>
  <c r="W238" i="13" s="1"/>
  <c r="V239" i="13"/>
  <c r="W239" i="13" s="1"/>
  <c r="V240" i="13"/>
  <c r="W240" i="13" s="1"/>
  <c r="V241" i="13"/>
  <c r="W241" i="13" s="1"/>
  <c r="V242" i="13"/>
  <c r="W242" i="13" s="1"/>
  <c r="V243" i="13"/>
  <c r="W243" i="13" s="1"/>
  <c r="V244" i="13"/>
  <c r="W244" i="13" s="1"/>
  <c r="V245" i="13"/>
  <c r="W245" i="13" s="1"/>
  <c r="V246" i="13"/>
  <c r="W246" i="13" s="1"/>
  <c r="V247" i="13"/>
  <c r="W247" i="13" s="1"/>
  <c r="V248" i="13"/>
  <c r="W248" i="13" s="1"/>
  <c r="V249" i="13"/>
  <c r="W249" i="13" s="1"/>
  <c r="V250" i="13"/>
  <c r="W250" i="13" s="1"/>
  <c r="V251" i="13"/>
  <c r="W251" i="13" s="1"/>
  <c r="V252" i="13"/>
  <c r="W252" i="13" s="1"/>
  <c r="V253" i="13"/>
  <c r="W253" i="13" s="1"/>
  <c r="V254" i="13"/>
  <c r="W254" i="13" s="1"/>
  <c r="V255" i="13"/>
  <c r="W255" i="13" s="1"/>
  <c r="V256" i="13"/>
  <c r="W256" i="13" s="1"/>
  <c r="V257" i="13"/>
  <c r="W257" i="13" s="1"/>
  <c r="V258" i="13"/>
  <c r="W258" i="13" s="1"/>
  <c r="V259" i="13"/>
  <c r="W259" i="13" s="1"/>
  <c r="V260" i="13"/>
  <c r="W260" i="13" s="1"/>
  <c r="V261" i="13"/>
  <c r="W261" i="13" s="1"/>
  <c r="V262" i="13"/>
  <c r="W262" i="13" s="1"/>
  <c r="V263" i="13"/>
  <c r="W263" i="13" s="1"/>
  <c r="V264" i="13"/>
  <c r="W264" i="13" s="1"/>
  <c r="V265" i="13"/>
  <c r="W265" i="13" s="1"/>
  <c r="V266" i="13"/>
  <c r="W266" i="13" s="1"/>
  <c r="V267" i="13"/>
  <c r="W267" i="13" s="1"/>
  <c r="V268" i="13"/>
  <c r="W268" i="13" s="1"/>
  <c r="V269" i="13"/>
  <c r="W269" i="13" s="1"/>
  <c r="V270" i="13"/>
  <c r="W270" i="13" s="1"/>
  <c r="V271" i="13"/>
  <c r="W271" i="13" s="1"/>
  <c r="V272" i="13"/>
  <c r="W272" i="13" s="1"/>
  <c r="V273" i="13"/>
  <c r="W273" i="13" s="1"/>
  <c r="V274" i="13"/>
  <c r="W274" i="13" s="1"/>
  <c r="V275" i="13"/>
  <c r="W275" i="13" s="1"/>
  <c r="V276" i="13"/>
  <c r="W276" i="13" s="1"/>
  <c r="V277" i="13"/>
  <c r="W277" i="13" s="1"/>
  <c r="V278" i="13"/>
  <c r="W278" i="13" s="1"/>
  <c r="V279" i="13"/>
  <c r="W279" i="13" s="1"/>
  <c r="V280" i="13"/>
  <c r="W280" i="13" s="1"/>
  <c r="V281" i="13"/>
  <c r="W281" i="13" s="1"/>
  <c r="V282" i="13"/>
  <c r="W282" i="13" s="1"/>
  <c r="V283" i="13"/>
  <c r="W283" i="13" s="1"/>
  <c r="V284" i="13"/>
  <c r="W284" i="13" s="1"/>
  <c r="V285" i="13"/>
  <c r="W285" i="13" s="1"/>
  <c r="V286" i="13"/>
  <c r="W286" i="13" s="1"/>
  <c r="V287" i="13"/>
  <c r="W287" i="13" s="1"/>
  <c r="V288" i="13"/>
  <c r="W288" i="13" s="1"/>
  <c r="V289" i="13"/>
  <c r="W289" i="13" s="1"/>
  <c r="V290" i="13"/>
  <c r="W290" i="13" s="1"/>
  <c r="V291" i="13"/>
  <c r="W291" i="13" s="1"/>
  <c r="V292" i="13"/>
  <c r="W292" i="13" s="1"/>
  <c r="V293" i="13"/>
  <c r="W293" i="13" s="1"/>
  <c r="V294" i="13"/>
  <c r="W294" i="13" s="1"/>
  <c r="V295" i="13"/>
  <c r="W295" i="13" s="1"/>
  <c r="V296" i="13"/>
  <c r="W296" i="13" s="1"/>
  <c r="V297" i="13"/>
  <c r="W297" i="13" s="1"/>
  <c r="V298" i="13"/>
  <c r="W298" i="13" s="1"/>
  <c r="V299" i="13"/>
  <c r="W299" i="13" s="1"/>
  <c r="V300" i="13"/>
  <c r="W300" i="13" s="1"/>
  <c r="V301" i="13"/>
  <c r="W301" i="13" s="1"/>
  <c r="V302" i="13"/>
  <c r="W302" i="13" s="1"/>
  <c r="V303" i="13"/>
  <c r="W303" i="13" s="1"/>
  <c r="V304" i="13"/>
  <c r="W304" i="13" s="1"/>
  <c r="V305" i="13"/>
  <c r="W305" i="13" s="1"/>
  <c r="V306" i="13"/>
  <c r="W306" i="13" s="1"/>
  <c r="V307" i="13"/>
  <c r="W307" i="13" s="1"/>
  <c r="V308" i="13"/>
  <c r="W308" i="13" s="1"/>
  <c r="V309" i="13"/>
  <c r="W309" i="13" s="1"/>
  <c r="V310" i="13"/>
  <c r="W310" i="13" s="1"/>
  <c r="V311" i="13"/>
  <c r="W311" i="13" s="1"/>
  <c r="V312" i="13"/>
  <c r="W312" i="13" s="1"/>
  <c r="V313" i="13"/>
  <c r="W313" i="13" s="1"/>
  <c r="V314" i="13"/>
  <c r="W314" i="13" s="1"/>
  <c r="V315" i="13"/>
  <c r="W315" i="13" s="1"/>
  <c r="V316" i="13"/>
  <c r="W316" i="13" s="1"/>
  <c r="V317" i="13"/>
  <c r="W317" i="13" s="1"/>
  <c r="V318" i="13"/>
  <c r="W318" i="13" s="1"/>
  <c r="V319" i="13"/>
  <c r="W319" i="13" s="1"/>
  <c r="V320" i="13"/>
  <c r="W320" i="13" s="1"/>
  <c r="V321" i="13"/>
  <c r="W321" i="13" s="1"/>
  <c r="V322" i="13"/>
  <c r="W322" i="13" s="1"/>
  <c r="V323" i="13"/>
  <c r="W323" i="13" s="1"/>
  <c r="V324" i="13"/>
  <c r="W324" i="13" s="1"/>
  <c r="V325" i="13"/>
  <c r="W325" i="13" s="1"/>
  <c r="V326" i="13"/>
  <c r="W326" i="13" s="1"/>
  <c r="V327" i="13"/>
  <c r="W327" i="13" s="1"/>
  <c r="V328" i="13"/>
  <c r="W328" i="13" s="1"/>
  <c r="V329" i="13"/>
  <c r="W329" i="13" s="1"/>
  <c r="V330" i="13"/>
  <c r="W330" i="13" s="1"/>
  <c r="V331" i="13"/>
  <c r="W331" i="13" s="1"/>
  <c r="V332" i="13"/>
  <c r="W332" i="13" s="1"/>
  <c r="V333" i="13"/>
  <c r="W333" i="13" s="1"/>
  <c r="V334" i="13"/>
  <c r="W334" i="13" s="1"/>
  <c r="V335" i="13"/>
  <c r="W335" i="13" s="1"/>
  <c r="V336" i="13"/>
  <c r="W336" i="13" s="1"/>
  <c r="V337" i="13"/>
  <c r="W337" i="13" s="1"/>
  <c r="V338" i="13"/>
  <c r="W338" i="13" s="1"/>
  <c r="V339" i="13"/>
  <c r="W339" i="13" s="1"/>
  <c r="V340" i="13"/>
  <c r="W340" i="13" s="1"/>
  <c r="V341" i="13"/>
  <c r="W341" i="13" s="1"/>
  <c r="V342" i="13"/>
  <c r="W342" i="13" s="1"/>
  <c r="V343" i="13"/>
  <c r="W343" i="13" s="1"/>
  <c r="V344" i="13"/>
  <c r="W344" i="13" s="1"/>
  <c r="V345" i="13"/>
  <c r="W345" i="13" s="1"/>
  <c r="V346" i="13"/>
  <c r="W346" i="13" s="1"/>
  <c r="V347" i="13"/>
  <c r="W347" i="13" s="1"/>
  <c r="V348" i="13"/>
  <c r="W348" i="13" s="1"/>
  <c r="V349" i="13"/>
  <c r="W349" i="13" s="1"/>
  <c r="V350" i="13"/>
  <c r="W350" i="13" s="1"/>
  <c r="V351" i="13"/>
  <c r="W351" i="13" s="1"/>
  <c r="V352" i="13"/>
  <c r="W352" i="13" s="1"/>
  <c r="V353" i="13"/>
  <c r="W353" i="13" s="1"/>
  <c r="V354" i="13"/>
  <c r="W354" i="13" s="1"/>
  <c r="V355" i="13"/>
  <c r="W355" i="13" s="1"/>
  <c r="V356" i="13"/>
  <c r="W356" i="13" s="1"/>
  <c r="V357" i="13"/>
  <c r="W357" i="13" s="1"/>
  <c r="V358" i="13"/>
  <c r="W358" i="13" s="1"/>
  <c r="V359" i="13"/>
  <c r="W359" i="13" s="1"/>
  <c r="V360" i="13"/>
  <c r="W360" i="13" s="1"/>
  <c r="V361" i="13"/>
  <c r="W361" i="13" s="1"/>
  <c r="V362" i="13"/>
  <c r="W362" i="13" s="1"/>
  <c r="V363" i="13"/>
  <c r="W363" i="13" s="1"/>
  <c r="V364" i="13"/>
  <c r="W364" i="13" s="1"/>
  <c r="V365" i="13"/>
  <c r="W365" i="13" s="1"/>
  <c r="V366" i="13"/>
  <c r="W366" i="13" s="1"/>
  <c r="V367" i="13"/>
  <c r="W367" i="13" s="1"/>
  <c r="V368" i="13"/>
  <c r="W368" i="13" s="1"/>
  <c r="V369" i="13"/>
  <c r="W369" i="13" s="1"/>
  <c r="V370" i="13"/>
  <c r="W370" i="13" s="1"/>
  <c r="V371" i="13"/>
  <c r="W371" i="13" s="1"/>
  <c r="V372" i="13"/>
  <c r="W372" i="13" s="1"/>
  <c r="V373" i="13"/>
  <c r="W373" i="13" s="1"/>
  <c r="V374" i="13"/>
  <c r="W374" i="13" s="1"/>
  <c r="V375" i="13"/>
  <c r="W375" i="13" s="1"/>
  <c r="V376" i="13"/>
  <c r="W376" i="13" s="1"/>
  <c r="V377" i="13"/>
  <c r="W377" i="13" s="1"/>
  <c r="V378" i="13"/>
  <c r="W378" i="13" s="1"/>
  <c r="V379" i="13"/>
  <c r="W379" i="13" s="1"/>
  <c r="V380" i="13"/>
  <c r="W380" i="13" s="1"/>
  <c r="V381" i="13"/>
  <c r="W381" i="13" s="1"/>
  <c r="V382" i="13"/>
  <c r="W382" i="13" s="1"/>
  <c r="V383" i="13"/>
  <c r="W383" i="13" s="1"/>
  <c r="V384" i="13"/>
  <c r="W384" i="13" s="1"/>
  <c r="V385" i="13"/>
  <c r="W385" i="13" s="1"/>
  <c r="V386" i="13"/>
  <c r="W386" i="13" s="1"/>
  <c r="V387" i="13"/>
  <c r="W387" i="13" s="1"/>
  <c r="V388" i="13"/>
  <c r="W388" i="13" s="1"/>
  <c r="V389" i="13"/>
  <c r="W389" i="13" s="1"/>
  <c r="V390" i="13"/>
  <c r="W390" i="13" s="1"/>
  <c r="V391" i="13"/>
  <c r="W391" i="13" s="1"/>
  <c r="V392" i="13"/>
  <c r="W392" i="13" s="1"/>
  <c r="V393" i="13"/>
  <c r="W393" i="13" s="1"/>
  <c r="V394" i="13"/>
  <c r="W394" i="13" s="1"/>
  <c r="V395" i="13"/>
  <c r="W395" i="13" s="1"/>
  <c r="V396" i="13"/>
  <c r="W396" i="13" s="1"/>
  <c r="V397" i="13"/>
  <c r="W397" i="13" s="1"/>
  <c r="V398" i="13"/>
  <c r="W398" i="13" s="1"/>
  <c r="V399" i="13"/>
  <c r="W399" i="13" s="1"/>
  <c r="V400" i="13"/>
  <c r="W400" i="13" s="1"/>
  <c r="V401" i="13"/>
  <c r="W401" i="13" s="1"/>
  <c r="V402" i="13"/>
  <c r="W402" i="13" s="1"/>
  <c r="V403" i="13"/>
  <c r="W403" i="13" s="1"/>
  <c r="V404" i="13"/>
  <c r="W404" i="13" s="1"/>
  <c r="V405" i="13"/>
  <c r="W405" i="13" s="1"/>
  <c r="V406" i="13"/>
  <c r="W406" i="13" s="1"/>
  <c r="V407" i="13"/>
  <c r="W407" i="13" s="1"/>
  <c r="V408" i="13"/>
  <c r="W408" i="13" s="1"/>
  <c r="V409" i="13"/>
  <c r="W409" i="13" s="1"/>
  <c r="V410" i="13"/>
  <c r="W410" i="13" s="1"/>
  <c r="V411" i="13"/>
  <c r="W411" i="13" s="1"/>
  <c r="V412" i="13"/>
  <c r="W412" i="13" s="1"/>
  <c r="V413" i="13"/>
  <c r="W413" i="13" s="1"/>
  <c r="V414" i="13"/>
  <c r="W414" i="13" s="1"/>
  <c r="V415" i="13"/>
  <c r="W415" i="13" s="1"/>
  <c r="V416" i="13"/>
  <c r="W416" i="13" s="1"/>
  <c r="V417" i="13"/>
  <c r="W417" i="13" s="1"/>
  <c r="V418" i="13"/>
  <c r="W418" i="13" s="1"/>
  <c r="V419" i="13"/>
  <c r="W419" i="13" s="1"/>
  <c r="V420" i="13"/>
  <c r="W420" i="13" s="1"/>
  <c r="V421" i="13"/>
  <c r="W421" i="13" s="1"/>
  <c r="V422" i="13"/>
  <c r="W422" i="13" s="1"/>
  <c r="V423" i="13"/>
  <c r="W423" i="13" s="1"/>
  <c r="V424" i="13"/>
  <c r="W424" i="13" s="1"/>
  <c r="V425" i="13"/>
  <c r="W425" i="13" s="1"/>
  <c r="V426" i="13"/>
  <c r="W426" i="13" s="1"/>
  <c r="V427" i="13"/>
  <c r="W427" i="13" s="1"/>
  <c r="V428" i="13"/>
  <c r="W428" i="13" s="1"/>
  <c r="V429" i="13"/>
  <c r="W429" i="13" s="1"/>
  <c r="V430" i="13"/>
  <c r="W430" i="13" s="1"/>
  <c r="V431" i="13"/>
  <c r="W431" i="13" s="1"/>
  <c r="V432" i="13"/>
  <c r="W432" i="13" s="1"/>
  <c r="V433" i="13"/>
  <c r="W433" i="13" s="1"/>
  <c r="V434" i="13"/>
  <c r="W434" i="13" s="1"/>
  <c r="V435" i="13"/>
  <c r="W435" i="13" s="1"/>
  <c r="V436" i="13"/>
  <c r="W436" i="13" s="1"/>
  <c r="V437" i="13"/>
  <c r="W437" i="13" s="1"/>
  <c r="V438" i="13"/>
  <c r="W438" i="13" s="1"/>
  <c r="V439" i="13"/>
  <c r="W439" i="13" s="1"/>
  <c r="V440" i="13"/>
  <c r="W440" i="13" s="1"/>
  <c r="V441" i="13"/>
  <c r="W441" i="13" s="1"/>
  <c r="V442" i="13"/>
  <c r="W442" i="13" s="1"/>
  <c r="V443" i="13"/>
  <c r="W443" i="13" s="1"/>
  <c r="V444" i="13"/>
  <c r="W444" i="13" s="1"/>
  <c r="V445" i="13"/>
  <c r="W445" i="13" s="1"/>
  <c r="V446" i="13"/>
  <c r="W446" i="13" s="1"/>
  <c r="V447" i="13"/>
  <c r="W447" i="13" s="1"/>
  <c r="V448" i="13"/>
  <c r="W448" i="13" s="1"/>
  <c r="V449" i="13"/>
  <c r="W449" i="13" s="1"/>
  <c r="V450" i="13"/>
  <c r="W450" i="13" s="1"/>
  <c r="V451" i="13"/>
  <c r="W451" i="13" s="1"/>
  <c r="V452" i="13"/>
  <c r="W452" i="13" s="1"/>
  <c r="V453" i="13"/>
  <c r="W453" i="13" s="1"/>
  <c r="V454" i="13"/>
  <c r="W454" i="13" s="1"/>
  <c r="V455" i="13"/>
  <c r="W455" i="13" s="1"/>
  <c r="V456" i="13"/>
  <c r="W456" i="13" s="1"/>
  <c r="V457" i="13"/>
  <c r="W457" i="13" s="1"/>
  <c r="V458" i="13"/>
  <c r="W458" i="13" s="1"/>
  <c r="V459" i="13"/>
  <c r="W459" i="13" s="1"/>
  <c r="V460" i="13"/>
  <c r="W460" i="13" s="1"/>
  <c r="V461" i="13"/>
  <c r="W461" i="13" s="1"/>
  <c r="V462" i="13"/>
  <c r="W462" i="13" s="1"/>
  <c r="V463" i="13"/>
  <c r="W463" i="13" s="1"/>
  <c r="V464" i="13"/>
  <c r="W464" i="13" s="1"/>
  <c r="V465" i="13"/>
  <c r="W465" i="13" s="1"/>
  <c r="V466" i="13"/>
  <c r="W466" i="13" s="1"/>
  <c r="V467" i="13"/>
  <c r="W467" i="13" s="1"/>
  <c r="V468" i="13"/>
  <c r="W468" i="13" s="1"/>
  <c r="V469" i="13"/>
  <c r="W469" i="13" s="1"/>
  <c r="V470" i="13"/>
  <c r="W470" i="13" s="1"/>
  <c r="V471" i="13"/>
  <c r="W471" i="13" s="1"/>
  <c r="V472" i="13"/>
  <c r="W472" i="13" s="1"/>
  <c r="V473" i="13"/>
  <c r="W473" i="13" s="1"/>
  <c r="V474" i="13"/>
  <c r="W474" i="13" s="1"/>
  <c r="V475" i="13"/>
  <c r="W475" i="13" s="1"/>
  <c r="V476" i="13"/>
  <c r="W476" i="13" s="1"/>
  <c r="V477" i="13"/>
  <c r="W477" i="13" s="1"/>
  <c r="V478" i="13"/>
  <c r="W478" i="13" s="1"/>
  <c r="V479" i="13"/>
  <c r="W479" i="13" s="1"/>
  <c r="V480" i="13"/>
  <c r="W480" i="13" s="1"/>
  <c r="V481" i="13"/>
  <c r="W481" i="13" s="1"/>
  <c r="V482" i="13"/>
  <c r="W482" i="13" s="1"/>
  <c r="V483" i="13"/>
  <c r="W483" i="13" s="1"/>
  <c r="V484" i="13"/>
  <c r="W484" i="13" s="1"/>
  <c r="V485" i="13"/>
  <c r="W485" i="13" s="1"/>
  <c r="V486" i="13"/>
  <c r="W486" i="13" s="1"/>
  <c r="V487" i="13"/>
  <c r="W487" i="13" s="1"/>
  <c r="V488" i="13"/>
  <c r="W488" i="13" s="1"/>
  <c r="V489" i="13"/>
  <c r="W489" i="13" s="1"/>
  <c r="V490" i="13"/>
  <c r="W490" i="13" s="1"/>
  <c r="V491" i="13"/>
  <c r="W491" i="13" s="1"/>
  <c r="V492" i="13"/>
  <c r="W492" i="13" s="1"/>
  <c r="V493" i="13"/>
  <c r="W493" i="13" s="1"/>
  <c r="V494" i="13"/>
  <c r="W494" i="13" s="1"/>
  <c r="V495" i="13"/>
  <c r="W495" i="13" s="1"/>
  <c r="V496" i="13"/>
  <c r="W496" i="13" s="1"/>
  <c r="V497" i="13"/>
  <c r="W497" i="13" s="1"/>
  <c r="V498" i="13"/>
  <c r="W498" i="13" s="1"/>
  <c r="V499" i="13"/>
  <c r="W499" i="13" s="1"/>
  <c r="V500" i="13"/>
  <c r="W500" i="13" s="1"/>
  <c r="V501" i="13"/>
  <c r="W501" i="13" s="1"/>
  <c r="V502" i="13"/>
  <c r="W502" i="13" s="1"/>
  <c r="V503" i="13"/>
  <c r="W503" i="13" s="1"/>
  <c r="V504" i="13"/>
  <c r="W504" i="13" s="1"/>
  <c r="V505" i="13"/>
  <c r="W505" i="13" s="1"/>
  <c r="V506" i="13"/>
  <c r="W506" i="13" s="1"/>
  <c r="V507" i="13"/>
  <c r="W507" i="13" s="1"/>
  <c r="V508" i="13"/>
  <c r="W508" i="13" s="1"/>
  <c r="V509" i="13"/>
  <c r="W509" i="13" s="1"/>
  <c r="V510" i="13"/>
  <c r="W510" i="13" s="1"/>
  <c r="V511" i="13"/>
  <c r="W511" i="13" s="1"/>
  <c r="V512" i="13"/>
  <c r="W512" i="13" s="1"/>
  <c r="V513" i="13"/>
  <c r="W513" i="13" s="1"/>
  <c r="V514" i="13"/>
  <c r="W514" i="13" s="1"/>
  <c r="V515" i="13"/>
  <c r="W515" i="13" s="1"/>
  <c r="V516" i="13"/>
  <c r="W516" i="13" s="1"/>
  <c r="V517" i="13"/>
  <c r="W517" i="13" s="1"/>
  <c r="V518" i="13"/>
  <c r="W518" i="13" s="1"/>
  <c r="V519" i="13"/>
  <c r="W519" i="13" s="1"/>
  <c r="V520" i="13"/>
  <c r="W520" i="13" s="1"/>
  <c r="V521" i="13"/>
  <c r="W521" i="13" s="1"/>
  <c r="V522" i="13"/>
  <c r="W522" i="13" s="1"/>
  <c r="V523" i="13"/>
  <c r="W523" i="13" s="1"/>
  <c r="V524" i="13"/>
  <c r="W524" i="13" s="1"/>
  <c r="V525" i="13"/>
  <c r="W525" i="13" s="1"/>
  <c r="V526" i="13"/>
  <c r="W526" i="13" s="1"/>
  <c r="V527" i="13"/>
  <c r="W527" i="13" s="1"/>
  <c r="V528" i="13"/>
  <c r="W528" i="13" s="1"/>
  <c r="V529" i="13"/>
  <c r="W529" i="13" s="1"/>
  <c r="V530" i="13"/>
  <c r="W530" i="13" s="1"/>
  <c r="V531" i="13"/>
  <c r="W531" i="13" s="1"/>
  <c r="V532" i="13"/>
  <c r="W532" i="13" s="1"/>
  <c r="V533" i="13"/>
  <c r="W533" i="13" s="1"/>
  <c r="V534" i="13"/>
  <c r="W534" i="13" s="1"/>
  <c r="V535" i="13"/>
  <c r="W535" i="13" s="1"/>
  <c r="V536" i="13"/>
  <c r="W536" i="13" s="1"/>
  <c r="V537" i="13"/>
  <c r="W537" i="13" s="1"/>
  <c r="V538" i="13"/>
  <c r="W538" i="13" s="1"/>
  <c r="V539" i="13"/>
  <c r="W539" i="13" s="1"/>
  <c r="V540" i="13"/>
  <c r="W540" i="13" s="1"/>
  <c r="V541" i="13"/>
  <c r="W541" i="13" s="1"/>
  <c r="V542" i="13"/>
  <c r="W542" i="13" s="1"/>
  <c r="V543" i="13"/>
  <c r="W543" i="13" s="1"/>
  <c r="V544" i="13"/>
  <c r="W544" i="13" s="1"/>
  <c r="V545" i="13"/>
  <c r="W545" i="13" s="1"/>
  <c r="V546" i="13"/>
  <c r="W546" i="13" s="1"/>
  <c r="V547" i="13"/>
  <c r="W547" i="13" s="1"/>
  <c r="V548" i="13"/>
  <c r="W548" i="13" s="1"/>
  <c r="V549" i="13"/>
  <c r="W549" i="13" s="1"/>
  <c r="V550" i="13"/>
  <c r="W550" i="13" s="1"/>
  <c r="V551" i="13"/>
  <c r="W551" i="13" s="1"/>
  <c r="V552" i="13"/>
  <c r="W552" i="13" s="1"/>
  <c r="V553" i="13"/>
  <c r="W553" i="13" s="1"/>
  <c r="V554" i="13"/>
  <c r="W554" i="13" s="1"/>
  <c r="V555" i="13"/>
  <c r="W555" i="13" s="1"/>
  <c r="V556" i="13"/>
  <c r="W556" i="13" s="1"/>
  <c r="V557" i="13"/>
  <c r="W557" i="13" s="1"/>
  <c r="V558" i="13"/>
  <c r="W558" i="13" s="1"/>
  <c r="V559" i="13"/>
  <c r="W559" i="13" s="1"/>
  <c r="V560" i="13"/>
  <c r="W560" i="13" s="1"/>
  <c r="V561" i="13"/>
  <c r="W561" i="13" s="1"/>
  <c r="V562" i="13"/>
  <c r="W562" i="13" s="1"/>
  <c r="V563" i="13"/>
  <c r="W563" i="13" s="1"/>
  <c r="V564" i="13"/>
  <c r="W564" i="13" s="1"/>
  <c r="V565" i="13"/>
  <c r="W565" i="13" s="1"/>
  <c r="V566" i="13"/>
  <c r="W566" i="13" s="1"/>
  <c r="V567" i="13"/>
  <c r="W567" i="13" s="1"/>
  <c r="V568" i="13"/>
  <c r="W568" i="13" s="1"/>
  <c r="V569" i="13"/>
  <c r="W569" i="13" s="1"/>
  <c r="V570" i="13"/>
  <c r="W570" i="13" s="1"/>
  <c r="V571" i="13"/>
  <c r="W571" i="13" s="1"/>
  <c r="V572" i="13"/>
  <c r="W572" i="13" s="1"/>
  <c r="V573" i="13"/>
  <c r="W573" i="13" s="1"/>
  <c r="V574" i="13"/>
  <c r="W574" i="13" s="1"/>
  <c r="V575" i="13"/>
  <c r="W575" i="13" s="1"/>
  <c r="V576" i="13"/>
  <c r="W576" i="13" s="1"/>
  <c r="V577" i="13"/>
  <c r="W577" i="13" s="1"/>
  <c r="V578" i="13"/>
  <c r="W578" i="13" s="1"/>
  <c r="V579" i="13"/>
  <c r="W579" i="13" s="1"/>
  <c r="V580" i="13"/>
  <c r="W580" i="13" s="1"/>
  <c r="V581" i="13"/>
  <c r="W581" i="13" s="1"/>
  <c r="V582" i="13"/>
  <c r="W582" i="13" s="1"/>
  <c r="V583" i="13"/>
  <c r="W583" i="13" s="1"/>
  <c r="V584" i="13"/>
  <c r="W584" i="13" s="1"/>
  <c r="V585" i="13"/>
  <c r="W585" i="13" s="1"/>
  <c r="V586" i="13"/>
  <c r="W586" i="13" s="1"/>
  <c r="V587" i="13"/>
  <c r="W587" i="13" s="1"/>
  <c r="V588" i="13"/>
  <c r="W588" i="13" s="1"/>
  <c r="V589" i="13"/>
  <c r="W589" i="13" s="1"/>
  <c r="V590" i="13"/>
  <c r="W590" i="13" s="1"/>
  <c r="V591" i="13"/>
  <c r="W591" i="13" s="1"/>
  <c r="V592" i="13"/>
  <c r="W592" i="13" s="1"/>
  <c r="V593" i="13"/>
  <c r="W593" i="13" s="1"/>
  <c r="V594" i="13"/>
  <c r="W594" i="13" s="1"/>
  <c r="V595" i="13"/>
  <c r="W595" i="13" s="1"/>
  <c r="V596" i="13"/>
  <c r="W596" i="13" s="1"/>
  <c r="V597" i="13"/>
  <c r="W597" i="13" s="1"/>
  <c r="V598" i="13"/>
  <c r="W598" i="13" s="1"/>
  <c r="V599" i="13"/>
  <c r="W599" i="13" s="1"/>
  <c r="V600" i="13"/>
  <c r="W600" i="13" s="1"/>
  <c r="V601" i="13"/>
  <c r="W601" i="13" s="1"/>
  <c r="V602" i="13"/>
  <c r="W602" i="13" s="1"/>
  <c r="V603" i="13"/>
  <c r="W603" i="13" s="1"/>
  <c r="V604" i="13"/>
  <c r="W604" i="13" s="1"/>
  <c r="V605" i="13"/>
  <c r="W605" i="13" s="1"/>
  <c r="V606" i="13"/>
  <c r="W606" i="13" s="1"/>
  <c r="V607" i="13"/>
  <c r="W607" i="13" s="1"/>
  <c r="V608" i="13"/>
  <c r="W608" i="13" s="1"/>
  <c r="V609" i="13"/>
  <c r="W609" i="13" s="1"/>
  <c r="V610" i="13"/>
  <c r="W610" i="13" s="1"/>
  <c r="V611" i="13"/>
  <c r="W611" i="13" s="1"/>
  <c r="V612" i="13"/>
  <c r="W612" i="13" s="1"/>
  <c r="V613" i="13"/>
  <c r="W613" i="13" s="1"/>
  <c r="V614" i="13"/>
  <c r="W614" i="13" s="1"/>
  <c r="V615" i="13"/>
  <c r="W615" i="13" s="1"/>
  <c r="V616" i="13"/>
  <c r="W616" i="13" s="1"/>
  <c r="V617" i="13"/>
  <c r="W617" i="13" s="1"/>
  <c r="V618" i="13"/>
  <c r="W618" i="13" s="1"/>
  <c r="V619" i="13"/>
  <c r="W619" i="13" s="1"/>
  <c r="V620" i="13"/>
  <c r="W620" i="13" s="1"/>
  <c r="V621" i="13"/>
  <c r="W621" i="13" s="1"/>
  <c r="V622" i="13"/>
  <c r="W622" i="13" s="1"/>
  <c r="V623" i="13"/>
  <c r="W623" i="13" s="1"/>
  <c r="V624" i="13"/>
  <c r="W624" i="13" s="1"/>
  <c r="V625" i="13"/>
  <c r="W625" i="13" s="1"/>
  <c r="V626" i="13"/>
  <c r="W626" i="13" s="1"/>
  <c r="V627" i="13"/>
  <c r="W627" i="13" s="1"/>
  <c r="V628" i="13"/>
  <c r="W628" i="13" s="1"/>
  <c r="V629" i="13"/>
  <c r="W629" i="13" s="1"/>
  <c r="V630" i="13"/>
  <c r="W630" i="13" s="1"/>
  <c r="V631" i="13"/>
  <c r="W631" i="13" s="1"/>
  <c r="V632" i="13"/>
  <c r="W632" i="13" s="1"/>
  <c r="V633" i="13"/>
  <c r="W633" i="13" s="1"/>
  <c r="V634" i="13"/>
  <c r="W634" i="13" s="1"/>
  <c r="V635" i="13"/>
  <c r="W635" i="13" s="1"/>
  <c r="V636" i="13"/>
  <c r="W636" i="13" s="1"/>
  <c r="V637" i="13"/>
  <c r="W637" i="13" s="1"/>
  <c r="V638" i="13"/>
  <c r="W638" i="13" s="1"/>
  <c r="V639" i="13"/>
  <c r="W639" i="13" s="1"/>
  <c r="V640" i="13"/>
  <c r="W640" i="13" s="1"/>
  <c r="V641" i="13"/>
  <c r="W641" i="13" s="1"/>
  <c r="V642" i="13"/>
  <c r="W642" i="13" s="1"/>
  <c r="V643" i="13"/>
  <c r="W643" i="13" s="1"/>
  <c r="V644" i="13"/>
  <c r="W644" i="13" s="1"/>
  <c r="V645" i="13"/>
  <c r="W645" i="13" s="1"/>
  <c r="V646" i="13"/>
  <c r="W646" i="13" s="1"/>
  <c r="V647" i="13"/>
  <c r="W647" i="13" s="1"/>
  <c r="V648" i="13"/>
  <c r="W648" i="13" s="1"/>
  <c r="V649" i="13"/>
  <c r="W649" i="13" s="1"/>
  <c r="V650" i="13"/>
  <c r="W650" i="13" s="1"/>
  <c r="V651" i="13"/>
  <c r="W651" i="13" s="1"/>
  <c r="V652" i="13"/>
  <c r="W652" i="13" s="1"/>
  <c r="V653" i="13"/>
  <c r="W653" i="13" s="1"/>
  <c r="V654" i="13"/>
  <c r="W654" i="13" s="1"/>
  <c r="V655" i="13"/>
  <c r="W655" i="13" s="1"/>
  <c r="V656" i="13"/>
  <c r="W656" i="13" s="1"/>
  <c r="V657" i="13"/>
  <c r="W657" i="13" s="1"/>
  <c r="V658" i="13"/>
  <c r="W658" i="13" s="1"/>
  <c r="V659" i="13"/>
  <c r="W659" i="13" s="1"/>
  <c r="V660" i="13"/>
  <c r="W660" i="13" s="1"/>
  <c r="V661" i="13"/>
  <c r="W661" i="13" s="1"/>
  <c r="V662" i="13"/>
  <c r="W662" i="13" s="1"/>
  <c r="V663" i="13"/>
  <c r="W663" i="13" s="1"/>
  <c r="V664" i="13"/>
  <c r="W664" i="13" s="1"/>
  <c r="V665" i="13"/>
  <c r="W665" i="13" s="1"/>
  <c r="V666" i="13"/>
  <c r="W666" i="13" s="1"/>
  <c r="V667" i="13"/>
  <c r="W667" i="13" s="1"/>
  <c r="V668" i="13"/>
  <c r="W668" i="13" s="1"/>
  <c r="V669" i="13"/>
  <c r="W669" i="13" s="1"/>
  <c r="V670" i="13"/>
  <c r="W670" i="13" s="1"/>
  <c r="V671" i="13"/>
  <c r="W671" i="13" s="1"/>
  <c r="V672" i="13"/>
  <c r="W672" i="13" s="1"/>
  <c r="V673" i="13"/>
  <c r="W673" i="13" s="1"/>
  <c r="V674" i="13"/>
  <c r="W674" i="13" s="1"/>
  <c r="V675" i="13"/>
  <c r="W675" i="13" s="1"/>
  <c r="V676" i="13"/>
  <c r="W676" i="13" s="1"/>
  <c r="V677" i="13"/>
  <c r="W677" i="13" s="1"/>
  <c r="V678" i="13"/>
  <c r="W678" i="13" s="1"/>
  <c r="V679" i="13"/>
  <c r="W679" i="13" s="1"/>
  <c r="V680" i="13"/>
  <c r="W680" i="13" s="1"/>
  <c r="V681" i="13"/>
  <c r="W681" i="13" s="1"/>
  <c r="V682" i="13"/>
  <c r="W682" i="13" s="1"/>
  <c r="V683" i="13"/>
  <c r="W683" i="13" s="1"/>
  <c r="V684" i="13"/>
  <c r="W684" i="13" s="1"/>
  <c r="V685" i="13"/>
  <c r="W685" i="13" s="1"/>
  <c r="V686" i="13"/>
  <c r="W686" i="13" s="1"/>
  <c r="V687" i="13"/>
  <c r="W687" i="13" s="1"/>
  <c r="V688" i="13"/>
  <c r="W688" i="13" s="1"/>
  <c r="V689" i="13"/>
  <c r="W689" i="13" s="1"/>
  <c r="V690" i="13"/>
  <c r="W690" i="13" s="1"/>
  <c r="V691" i="13"/>
  <c r="W691" i="13" s="1"/>
  <c r="V692" i="13"/>
  <c r="W692" i="13" s="1"/>
  <c r="V693" i="13"/>
  <c r="W693" i="13" s="1"/>
  <c r="V694" i="13"/>
  <c r="W694" i="13" s="1"/>
  <c r="V695" i="13"/>
  <c r="W695" i="13" s="1"/>
  <c r="V696" i="13"/>
  <c r="W696" i="13" s="1"/>
  <c r="V697" i="13"/>
  <c r="W697" i="13" s="1"/>
  <c r="V698" i="13"/>
  <c r="W698" i="13" s="1"/>
  <c r="V699" i="13"/>
  <c r="W699" i="13" s="1"/>
  <c r="V700" i="13"/>
  <c r="W700" i="13" s="1"/>
  <c r="V701" i="13"/>
  <c r="W701" i="13" s="1"/>
  <c r="V702" i="13"/>
  <c r="W702" i="13" s="1"/>
  <c r="V703" i="13"/>
  <c r="W703" i="13" s="1"/>
  <c r="V704" i="13"/>
  <c r="W704" i="13" s="1"/>
  <c r="V705" i="13"/>
  <c r="W705" i="13" s="1"/>
  <c r="V706" i="13"/>
  <c r="W706" i="13" s="1"/>
  <c r="V707" i="13"/>
  <c r="W707" i="13" s="1"/>
  <c r="V708" i="13"/>
  <c r="W708" i="13" s="1"/>
  <c r="V709" i="13"/>
  <c r="W709" i="13" s="1"/>
  <c r="V710" i="13"/>
  <c r="W710" i="13" s="1"/>
  <c r="V711" i="13"/>
  <c r="W711" i="13" s="1"/>
  <c r="V712" i="13"/>
  <c r="W712" i="13" s="1"/>
  <c r="V713" i="13"/>
  <c r="W713" i="13" s="1"/>
  <c r="V714" i="13"/>
  <c r="W714" i="13" s="1"/>
  <c r="V715" i="13"/>
  <c r="W715" i="13" s="1"/>
  <c r="V716" i="13"/>
  <c r="W716" i="13" s="1"/>
  <c r="V717" i="13"/>
  <c r="W717" i="13" s="1"/>
  <c r="V718" i="13"/>
  <c r="W718" i="13" s="1"/>
  <c r="V719" i="13"/>
  <c r="W719" i="13" s="1"/>
  <c r="V720" i="13"/>
  <c r="W720" i="13" s="1"/>
  <c r="V721" i="13"/>
  <c r="W721" i="13" s="1"/>
  <c r="V722" i="13"/>
  <c r="W722" i="13" s="1"/>
  <c r="V723" i="13"/>
  <c r="W723" i="13" s="1"/>
  <c r="V724" i="13"/>
  <c r="W724" i="13" s="1"/>
  <c r="V725" i="13"/>
  <c r="W725" i="13" s="1"/>
  <c r="V726" i="13"/>
  <c r="W726" i="13" s="1"/>
  <c r="V727" i="13"/>
  <c r="W727" i="13" s="1"/>
  <c r="V728" i="13"/>
  <c r="W728" i="13" s="1"/>
  <c r="V729" i="13"/>
  <c r="W729" i="13" s="1"/>
  <c r="V730" i="13"/>
  <c r="W730" i="13" s="1"/>
  <c r="V731" i="13"/>
  <c r="W731" i="13" s="1"/>
  <c r="V732" i="13"/>
  <c r="W732" i="13" s="1"/>
  <c r="V733" i="13"/>
  <c r="W733" i="13" s="1"/>
  <c r="V734" i="13"/>
  <c r="W734" i="13" s="1"/>
  <c r="V735" i="13"/>
  <c r="W735" i="13" s="1"/>
  <c r="V736" i="13"/>
  <c r="W736" i="13" s="1"/>
  <c r="V737" i="13"/>
  <c r="W737" i="13" s="1"/>
  <c r="V738" i="13"/>
  <c r="W738" i="13" s="1"/>
  <c r="V739" i="13"/>
  <c r="W739" i="13" s="1"/>
  <c r="V740" i="13"/>
  <c r="W740" i="13" s="1"/>
  <c r="V741" i="13"/>
  <c r="W741" i="13" s="1"/>
  <c r="V742" i="13"/>
  <c r="W742" i="13" s="1"/>
  <c r="V743" i="13"/>
  <c r="W743" i="13" s="1"/>
  <c r="V744" i="13"/>
  <c r="W744" i="13" s="1"/>
  <c r="V745" i="13"/>
  <c r="W745" i="13" s="1"/>
  <c r="V746" i="13"/>
  <c r="W746" i="13" s="1"/>
  <c r="V747" i="13"/>
  <c r="W747" i="13" s="1"/>
  <c r="V748" i="13"/>
  <c r="W748" i="13" s="1"/>
  <c r="V749" i="13"/>
  <c r="W749" i="13" s="1"/>
  <c r="V750" i="13"/>
  <c r="W750" i="13" s="1"/>
  <c r="V751" i="13"/>
  <c r="W751" i="13" s="1"/>
  <c r="V752" i="13"/>
  <c r="W752" i="13" s="1"/>
  <c r="V753" i="13"/>
  <c r="W753" i="13" s="1"/>
  <c r="V754" i="13"/>
  <c r="W754" i="13" s="1"/>
  <c r="V755" i="13"/>
  <c r="W755" i="13" s="1"/>
  <c r="V756" i="13"/>
  <c r="W756" i="13" s="1"/>
  <c r="V757" i="13"/>
  <c r="W757" i="13" s="1"/>
  <c r="V758" i="13"/>
  <c r="W758" i="13" s="1"/>
  <c r="V759" i="13"/>
  <c r="W759" i="13" s="1"/>
  <c r="V760" i="13"/>
  <c r="W760" i="13" s="1"/>
  <c r="V761" i="13"/>
  <c r="W761" i="13" s="1"/>
  <c r="V762" i="13"/>
  <c r="W762" i="13" s="1"/>
  <c r="V763" i="13"/>
  <c r="W763" i="13" s="1"/>
  <c r="V764" i="13"/>
  <c r="W764" i="13" s="1"/>
  <c r="V765" i="13"/>
  <c r="W765" i="13" s="1"/>
  <c r="V766" i="13"/>
  <c r="W766" i="13" s="1"/>
  <c r="V767" i="13"/>
  <c r="W767" i="13" s="1"/>
  <c r="V768" i="13"/>
  <c r="W768" i="13" s="1"/>
  <c r="V769" i="13"/>
  <c r="W769" i="13" s="1"/>
  <c r="V770" i="13"/>
  <c r="W770" i="13" s="1"/>
  <c r="V771" i="13"/>
  <c r="W771" i="13" s="1"/>
  <c r="V772" i="13"/>
  <c r="W772" i="13" s="1"/>
  <c r="V773" i="13"/>
  <c r="W773" i="13" s="1"/>
  <c r="V774" i="13"/>
  <c r="W774" i="13" s="1"/>
  <c r="V775" i="13"/>
  <c r="W775" i="13" s="1"/>
  <c r="V776" i="13"/>
  <c r="W776" i="13" s="1"/>
  <c r="V777" i="13"/>
  <c r="W777" i="13" s="1"/>
  <c r="V778" i="13"/>
  <c r="W778" i="13" s="1"/>
  <c r="V779" i="13"/>
  <c r="W779" i="13" s="1"/>
  <c r="V780" i="13"/>
  <c r="W780" i="13" s="1"/>
  <c r="V781" i="13"/>
  <c r="W781" i="13" s="1"/>
  <c r="V782" i="13"/>
  <c r="W782" i="13" s="1"/>
  <c r="V783" i="13"/>
  <c r="W783" i="13" s="1"/>
  <c r="V784" i="13"/>
  <c r="W784" i="13" s="1"/>
  <c r="V785" i="13"/>
  <c r="W785" i="13" s="1"/>
  <c r="V786" i="13"/>
  <c r="W786" i="13" s="1"/>
  <c r="V787" i="13"/>
  <c r="W787" i="13" s="1"/>
  <c r="V788" i="13"/>
  <c r="W788" i="13" s="1"/>
  <c r="V789" i="13"/>
  <c r="W789" i="13" s="1"/>
  <c r="V790" i="13"/>
  <c r="W790" i="13" s="1"/>
  <c r="V791" i="13"/>
  <c r="W791" i="13" s="1"/>
  <c r="V792" i="13"/>
  <c r="W792" i="13" s="1"/>
  <c r="V793" i="13"/>
  <c r="W793" i="13" s="1"/>
  <c r="V794" i="13"/>
  <c r="W794" i="13" s="1"/>
  <c r="V795" i="13"/>
  <c r="W795" i="13" s="1"/>
  <c r="V796" i="13"/>
  <c r="W796" i="13" s="1"/>
  <c r="V797" i="13"/>
  <c r="W797" i="13" s="1"/>
  <c r="V798" i="13"/>
  <c r="W798" i="13" s="1"/>
  <c r="V799" i="13"/>
  <c r="W799" i="13" s="1"/>
  <c r="V800" i="13"/>
  <c r="W800" i="13" s="1"/>
  <c r="V801" i="13"/>
  <c r="W801" i="13" s="1"/>
  <c r="V802" i="13"/>
  <c r="W802" i="13" s="1"/>
  <c r="V803" i="13"/>
  <c r="W803" i="13" s="1"/>
  <c r="V804" i="13"/>
  <c r="W804" i="13" s="1"/>
  <c r="V805" i="13"/>
  <c r="W805" i="13" s="1"/>
  <c r="V806" i="13"/>
  <c r="W806" i="13" s="1"/>
  <c r="V807" i="13"/>
  <c r="W807" i="13" s="1"/>
  <c r="V808" i="13"/>
  <c r="W808" i="13" s="1"/>
  <c r="V809" i="13"/>
  <c r="W809" i="13" s="1"/>
  <c r="V810" i="13"/>
  <c r="W810" i="13" s="1"/>
  <c r="V811" i="13"/>
  <c r="W811" i="13" s="1"/>
  <c r="V812" i="13"/>
  <c r="W812" i="13" s="1"/>
  <c r="V813" i="13"/>
  <c r="W813" i="13" s="1"/>
  <c r="V814" i="13"/>
  <c r="W814" i="13" s="1"/>
  <c r="V815" i="13"/>
  <c r="W815" i="13" s="1"/>
  <c r="V816" i="13"/>
  <c r="W816" i="13" s="1"/>
  <c r="V817" i="13"/>
  <c r="W817" i="13" s="1"/>
  <c r="V818" i="13"/>
  <c r="W818" i="13" s="1"/>
  <c r="V819" i="13"/>
  <c r="W819" i="13" s="1"/>
  <c r="V820" i="13"/>
  <c r="W820" i="13" s="1"/>
  <c r="V821" i="13"/>
  <c r="W821" i="13" s="1"/>
  <c r="V822" i="13"/>
  <c r="W822" i="13" s="1"/>
  <c r="V823" i="13"/>
  <c r="W823" i="13" s="1"/>
  <c r="V824" i="13"/>
  <c r="W824" i="13" s="1"/>
  <c r="V825" i="13"/>
  <c r="W825" i="13" s="1"/>
  <c r="V826" i="13"/>
  <c r="W826" i="13" s="1"/>
  <c r="V827" i="13"/>
  <c r="W827" i="13" s="1"/>
  <c r="V828" i="13"/>
  <c r="W828" i="13" s="1"/>
  <c r="V829" i="13"/>
  <c r="W829" i="13" s="1"/>
  <c r="V830" i="13"/>
  <c r="W830" i="13" s="1"/>
  <c r="V831" i="13"/>
  <c r="W831" i="13" s="1"/>
  <c r="V832" i="13"/>
  <c r="W832" i="13" s="1"/>
  <c r="V833" i="13"/>
  <c r="W833" i="13" s="1"/>
  <c r="V834" i="13"/>
  <c r="W834" i="13" s="1"/>
  <c r="V835" i="13"/>
  <c r="W835" i="13" s="1"/>
  <c r="V836" i="13"/>
  <c r="W836" i="13" s="1"/>
  <c r="V837" i="13"/>
  <c r="W837" i="13" s="1"/>
  <c r="V838" i="13"/>
  <c r="W838" i="13" s="1"/>
  <c r="V839" i="13"/>
  <c r="W839" i="13" s="1"/>
  <c r="V840" i="13"/>
  <c r="W840" i="13" s="1"/>
  <c r="V841" i="13"/>
  <c r="W841" i="13" s="1"/>
  <c r="V842" i="13"/>
  <c r="W842" i="13" s="1"/>
  <c r="V843" i="13"/>
  <c r="W843" i="13" s="1"/>
  <c r="V844" i="13"/>
  <c r="W844" i="13" s="1"/>
  <c r="V845" i="13"/>
  <c r="W845" i="13" s="1"/>
  <c r="V846" i="13"/>
  <c r="W846" i="13" s="1"/>
  <c r="V847" i="13"/>
  <c r="W847" i="13" s="1"/>
  <c r="V848" i="13"/>
  <c r="W848" i="13" s="1"/>
  <c r="V849" i="13"/>
  <c r="W849" i="13" s="1"/>
  <c r="V850" i="13"/>
  <c r="W850" i="13" s="1"/>
  <c r="V851" i="13"/>
  <c r="W851" i="13" s="1"/>
  <c r="V852" i="13"/>
  <c r="W852" i="13" s="1"/>
  <c r="V853" i="13"/>
  <c r="W853" i="13" s="1"/>
  <c r="V854" i="13"/>
  <c r="W854" i="13" s="1"/>
  <c r="V855" i="13"/>
  <c r="W855" i="13" s="1"/>
  <c r="V856" i="13"/>
  <c r="W856" i="13" s="1"/>
  <c r="V857" i="13"/>
  <c r="W857" i="13" s="1"/>
  <c r="V858" i="13"/>
  <c r="W858" i="13" s="1"/>
  <c r="V859" i="13"/>
  <c r="W859" i="13" s="1"/>
  <c r="V860" i="13"/>
  <c r="W860" i="13" s="1"/>
  <c r="V861" i="13"/>
  <c r="W861" i="13" s="1"/>
  <c r="V862" i="13"/>
  <c r="W862" i="13" s="1"/>
  <c r="V863" i="13"/>
  <c r="W863" i="13" s="1"/>
  <c r="V864" i="13"/>
  <c r="W864" i="13" s="1"/>
  <c r="V865" i="13"/>
  <c r="W865" i="13" s="1"/>
  <c r="V866" i="13"/>
  <c r="W866" i="13" s="1"/>
  <c r="V867" i="13"/>
  <c r="W867" i="13" s="1"/>
  <c r="V868" i="13"/>
  <c r="W868" i="13" s="1"/>
  <c r="V869" i="13"/>
  <c r="W869" i="13" s="1"/>
  <c r="V870" i="13"/>
  <c r="W870" i="13" s="1"/>
  <c r="V871" i="13"/>
  <c r="W871" i="13" s="1"/>
  <c r="V872" i="13"/>
  <c r="W872" i="13" s="1"/>
  <c r="V873" i="13"/>
  <c r="W873" i="13" s="1"/>
  <c r="V874" i="13"/>
  <c r="W874" i="13" s="1"/>
  <c r="V875" i="13"/>
  <c r="W875" i="13" s="1"/>
  <c r="V876" i="13"/>
  <c r="W876" i="13" s="1"/>
  <c r="V877" i="13"/>
  <c r="W877" i="13" s="1"/>
  <c r="V878" i="13"/>
  <c r="W878" i="13" s="1"/>
  <c r="V879" i="13"/>
  <c r="W879" i="13" s="1"/>
  <c r="V880" i="13"/>
  <c r="W880" i="13" s="1"/>
  <c r="V881" i="13"/>
  <c r="W881" i="13" s="1"/>
  <c r="V882" i="13"/>
  <c r="W882" i="13" s="1"/>
  <c r="V883" i="13"/>
  <c r="W883" i="13" s="1"/>
  <c r="V884" i="13"/>
  <c r="W884" i="13" s="1"/>
  <c r="V885" i="13"/>
  <c r="W885" i="13" s="1"/>
  <c r="V886" i="13"/>
  <c r="W886" i="13" s="1"/>
  <c r="V887" i="13"/>
  <c r="W887" i="13" s="1"/>
  <c r="V888" i="13"/>
  <c r="W888" i="13" s="1"/>
  <c r="V889" i="13"/>
  <c r="W889" i="13" s="1"/>
  <c r="V890" i="13"/>
  <c r="W890" i="13" s="1"/>
  <c r="V891" i="13"/>
  <c r="W891" i="13" s="1"/>
  <c r="V892" i="13"/>
  <c r="W892" i="13" s="1"/>
  <c r="V893" i="13"/>
  <c r="W893" i="13" s="1"/>
  <c r="V894" i="13"/>
  <c r="W894" i="13" s="1"/>
  <c r="V895" i="13"/>
  <c r="W895" i="13" s="1"/>
  <c r="V896" i="13"/>
  <c r="W896" i="13" s="1"/>
  <c r="V897" i="13"/>
  <c r="W897" i="13" s="1"/>
  <c r="V898" i="13"/>
  <c r="W898" i="13" s="1"/>
  <c r="V899" i="13"/>
  <c r="W899" i="13" s="1"/>
  <c r="V900" i="13"/>
  <c r="W900" i="13" s="1"/>
  <c r="V901" i="13"/>
  <c r="W901" i="13" s="1"/>
  <c r="V902" i="13"/>
  <c r="W902" i="13" s="1"/>
  <c r="V903" i="13"/>
  <c r="W903" i="13" s="1"/>
  <c r="V904" i="13"/>
  <c r="W904" i="13" s="1"/>
  <c r="V905" i="13"/>
  <c r="W905" i="13" s="1"/>
  <c r="V906" i="13"/>
  <c r="W906" i="13" s="1"/>
  <c r="V907" i="13"/>
  <c r="W907" i="13" s="1"/>
  <c r="V908" i="13"/>
  <c r="W908" i="13" s="1"/>
  <c r="V909" i="13"/>
  <c r="W909" i="13" s="1"/>
  <c r="V910" i="13"/>
  <c r="W910" i="13" s="1"/>
  <c r="V911" i="13"/>
  <c r="W911" i="13" s="1"/>
  <c r="V912" i="13"/>
  <c r="W912" i="13" s="1"/>
  <c r="V913" i="13"/>
  <c r="W913" i="13" s="1"/>
  <c r="V914" i="13"/>
  <c r="W914" i="13" s="1"/>
  <c r="V915" i="13"/>
  <c r="W915" i="13" s="1"/>
  <c r="V916" i="13"/>
  <c r="W916" i="13" s="1"/>
  <c r="V917" i="13"/>
  <c r="W917" i="13" s="1"/>
  <c r="V918" i="13"/>
  <c r="W918" i="13" s="1"/>
  <c r="V919" i="13"/>
  <c r="W919" i="13" s="1"/>
  <c r="V920" i="13"/>
  <c r="W920" i="13" s="1"/>
  <c r="V921" i="13"/>
  <c r="W921" i="13" s="1"/>
  <c r="V922" i="13"/>
  <c r="W922" i="13" s="1"/>
  <c r="V923" i="13"/>
  <c r="W923" i="13" s="1"/>
  <c r="V924" i="13"/>
  <c r="W924" i="13" s="1"/>
  <c r="V925" i="13"/>
  <c r="W925" i="13" s="1"/>
  <c r="V926" i="13"/>
  <c r="W926" i="13" s="1"/>
  <c r="V927" i="13"/>
  <c r="W927" i="13" s="1"/>
  <c r="V928" i="13"/>
  <c r="W928" i="13" s="1"/>
  <c r="V929" i="13"/>
  <c r="W929" i="13" s="1"/>
  <c r="V930" i="13"/>
  <c r="W930" i="13" s="1"/>
  <c r="V931" i="13"/>
  <c r="W931" i="13" s="1"/>
  <c r="V932" i="13"/>
  <c r="W932" i="13" s="1"/>
  <c r="V933" i="13"/>
  <c r="W933" i="13" s="1"/>
  <c r="V934" i="13"/>
  <c r="W934" i="13" s="1"/>
  <c r="V935" i="13"/>
  <c r="W935" i="13" s="1"/>
  <c r="V936" i="13"/>
  <c r="W936" i="13" s="1"/>
  <c r="V937" i="13"/>
  <c r="W937" i="13" s="1"/>
  <c r="V938" i="13"/>
  <c r="W938" i="13" s="1"/>
  <c r="V939" i="13"/>
  <c r="W939" i="13" s="1"/>
  <c r="V940" i="13"/>
  <c r="W940" i="13" s="1"/>
  <c r="V941" i="13"/>
  <c r="W941" i="13" s="1"/>
  <c r="V942" i="13"/>
  <c r="W942" i="13" s="1"/>
  <c r="V943" i="13"/>
  <c r="W943" i="13" s="1"/>
  <c r="V944" i="13"/>
  <c r="W944" i="13" s="1"/>
  <c r="V945" i="13"/>
  <c r="W945" i="13" s="1"/>
  <c r="V946" i="13"/>
  <c r="W946" i="13" s="1"/>
  <c r="V947" i="13"/>
  <c r="W947" i="13" s="1"/>
  <c r="V948" i="13"/>
  <c r="W948" i="13" s="1"/>
  <c r="V949" i="13"/>
  <c r="W949" i="13" s="1"/>
  <c r="V950" i="13"/>
  <c r="W950" i="13" s="1"/>
  <c r="V951" i="13"/>
  <c r="W951" i="13" s="1"/>
  <c r="V952" i="13"/>
  <c r="W952" i="13" s="1"/>
  <c r="V953" i="13"/>
  <c r="W953" i="13" s="1"/>
  <c r="V954" i="13"/>
  <c r="W954" i="13" s="1"/>
  <c r="V955" i="13"/>
  <c r="W955" i="13" s="1"/>
  <c r="V956" i="13"/>
  <c r="W956" i="13" s="1"/>
  <c r="V957" i="13"/>
  <c r="W957" i="13" s="1"/>
  <c r="V958" i="13"/>
  <c r="W958" i="13" s="1"/>
  <c r="V959" i="13"/>
  <c r="W959" i="13" s="1"/>
  <c r="V960" i="13"/>
  <c r="W960" i="13" s="1"/>
  <c r="V961" i="13"/>
  <c r="W961" i="13" s="1"/>
  <c r="V962" i="13"/>
  <c r="W962" i="13" s="1"/>
  <c r="V963" i="13"/>
  <c r="W963" i="13" s="1"/>
  <c r="V964" i="13"/>
  <c r="W964" i="13" s="1"/>
  <c r="V965" i="13"/>
  <c r="W965" i="13" s="1"/>
  <c r="V966" i="13"/>
  <c r="W966" i="13" s="1"/>
  <c r="V967" i="13"/>
  <c r="W967" i="13" s="1"/>
  <c r="V968" i="13"/>
  <c r="W968" i="13" s="1"/>
  <c r="V969" i="13"/>
  <c r="W969" i="13" s="1"/>
  <c r="V970" i="13"/>
  <c r="W970" i="13" s="1"/>
  <c r="V971" i="13"/>
  <c r="W971" i="13" s="1"/>
  <c r="V972" i="13"/>
  <c r="W972" i="13" s="1"/>
  <c r="V973" i="13"/>
  <c r="W973" i="13" s="1"/>
  <c r="V974" i="13"/>
  <c r="W974" i="13" s="1"/>
  <c r="V975" i="13"/>
  <c r="W975" i="13" s="1"/>
  <c r="V976" i="13"/>
  <c r="W976" i="13" s="1"/>
  <c r="V977" i="13"/>
  <c r="W977" i="13" s="1"/>
  <c r="V978" i="13"/>
  <c r="W978" i="13" s="1"/>
  <c r="V979" i="13"/>
  <c r="W979" i="13" s="1"/>
  <c r="V980" i="13"/>
  <c r="W980" i="13" s="1"/>
  <c r="V981" i="13"/>
  <c r="W981" i="13" s="1"/>
  <c r="V982" i="13"/>
  <c r="W982" i="13" s="1"/>
  <c r="V983" i="13"/>
  <c r="W983" i="13" s="1"/>
  <c r="V984" i="13"/>
  <c r="W984" i="13" s="1"/>
  <c r="V985" i="13"/>
  <c r="W985" i="13" s="1"/>
  <c r="V986" i="13"/>
  <c r="W986" i="13" s="1"/>
  <c r="V987" i="13"/>
  <c r="W987" i="13" s="1"/>
  <c r="V988" i="13"/>
  <c r="W988" i="13" s="1"/>
  <c r="V989" i="13"/>
  <c r="W989" i="13" s="1"/>
  <c r="V990" i="13"/>
  <c r="W990" i="13" s="1"/>
  <c r="V991" i="13"/>
  <c r="W991" i="13" s="1"/>
  <c r="V992" i="13"/>
  <c r="W992" i="13" s="1"/>
  <c r="V993" i="13"/>
  <c r="W993" i="13" s="1"/>
  <c r="V994" i="13"/>
  <c r="W994" i="13" s="1"/>
  <c r="V995" i="13"/>
  <c r="W995" i="13" s="1"/>
  <c r="V996" i="13"/>
  <c r="W996" i="13" s="1"/>
  <c r="V997" i="13"/>
  <c r="W997" i="13" s="1"/>
  <c r="V998" i="13"/>
  <c r="W998" i="13" s="1"/>
  <c r="V999" i="13"/>
  <c r="W999" i="13" s="1"/>
  <c r="V1000" i="13"/>
  <c r="W1000" i="13" s="1"/>
  <c r="V1001" i="13"/>
  <c r="W1001" i="13" s="1"/>
  <c r="V1002" i="13"/>
  <c r="W1002" i="13" s="1"/>
  <c r="V1003" i="13"/>
  <c r="W1003" i="13" s="1"/>
  <c r="V1004" i="13"/>
  <c r="W1004" i="13" s="1"/>
  <c r="V1005" i="13"/>
  <c r="W1005" i="13" s="1"/>
  <c r="V1006" i="13"/>
  <c r="W1006" i="13" s="1"/>
  <c r="V1007" i="13"/>
  <c r="W1007" i="13" s="1"/>
  <c r="V1008" i="13"/>
  <c r="W1008" i="13" s="1"/>
  <c r="V1009" i="13"/>
  <c r="W1009" i="13" s="1"/>
  <c r="V1010" i="13"/>
  <c r="W1010" i="13" s="1"/>
  <c r="V1011" i="13"/>
  <c r="W1011" i="13" s="1"/>
  <c r="V1012" i="13"/>
  <c r="W1012" i="13" s="1"/>
  <c r="V1013" i="13"/>
  <c r="W1013" i="13" s="1"/>
  <c r="V1014" i="13"/>
  <c r="W1014" i="13" s="1"/>
  <c r="V1015" i="13"/>
  <c r="W1015" i="13" s="1"/>
  <c r="V1016" i="13"/>
  <c r="W1016" i="13" s="1"/>
  <c r="V1017" i="13"/>
  <c r="W1017" i="13" s="1"/>
  <c r="V1018" i="13"/>
  <c r="W1018" i="13" s="1"/>
  <c r="V1019" i="13"/>
  <c r="W1019" i="13" s="1"/>
  <c r="V1020" i="13"/>
  <c r="W1020" i="13" s="1"/>
  <c r="V1021" i="13"/>
  <c r="W1021" i="13" s="1"/>
  <c r="V1022" i="13"/>
  <c r="W1022" i="13" s="1"/>
  <c r="V1023" i="13"/>
  <c r="W1023" i="13" s="1"/>
  <c r="V1024" i="13"/>
  <c r="W1024" i="13" s="1"/>
  <c r="V1025" i="13"/>
  <c r="W1025" i="13" s="1"/>
  <c r="V1026" i="13"/>
  <c r="W1026" i="13" s="1"/>
  <c r="V1027" i="13"/>
  <c r="W1027" i="13" s="1"/>
  <c r="V1028" i="13"/>
  <c r="W1028" i="13" s="1"/>
  <c r="V1029" i="13"/>
  <c r="W1029" i="13" s="1"/>
  <c r="V1030" i="13"/>
  <c r="W1030" i="13" s="1"/>
  <c r="V1031" i="13"/>
  <c r="W1031" i="13" s="1"/>
  <c r="V1032" i="13"/>
  <c r="W1032" i="13" s="1"/>
  <c r="V1033" i="13"/>
  <c r="W1033" i="13" s="1"/>
  <c r="V1034" i="13"/>
  <c r="W1034" i="13" s="1"/>
  <c r="V1035" i="13"/>
  <c r="W1035" i="13" s="1"/>
  <c r="V1036" i="13"/>
  <c r="W1036" i="13" s="1"/>
  <c r="V1037" i="13"/>
  <c r="W1037" i="13" s="1"/>
  <c r="V1038" i="13"/>
  <c r="W1038" i="13" s="1"/>
  <c r="V1039" i="13"/>
  <c r="W1039" i="13" s="1"/>
  <c r="V1040" i="13"/>
  <c r="W1040" i="13" s="1"/>
  <c r="V1041" i="13"/>
  <c r="W1041" i="13" s="1"/>
  <c r="V1042" i="13"/>
  <c r="W1042" i="13" s="1"/>
  <c r="V1043" i="13"/>
  <c r="W1043" i="13" s="1"/>
  <c r="V1044" i="13"/>
  <c r="W1044" i="13" s="1"/>
  <c r="V1045" i="13"/>
  <c r="W1045" i="13" s="1"/>
  <c r="V1046" i="13"/>
  <c r="W1046" i="13" s="1"/>
  <c r="V1047" i="13"/>
  <c r="W1047" i="13" s="1"/>
  <c r="V1048" i="13"/>
  <c r="W1048" i="13" s="1"/>
  <c r="V1049" i="13"/>
  <c r="W1049" i="13" s="1"/>
  <c r="V1050" i="13"/>
  <c r="W1050" i="13" s="1"/>
  <c r="V1051" i="13"/>
  <c r="W1051" i="13" s="1"/>
  <c r="V1052" i="13"/>
  <c r="W1052" i="13" s="1"/>
  <c r="V1053" i="13"/>
  <c r="W1053" i="13" s="1"/>
  <c r="V1054" i="13"/>
  <c r="W1054" i="13" s="1"/>
  <c r="V1055" i="13"/>
  <c r="W1055" i="13" s="1"/>
  <c r="V1056" i="13"/>
  <c r="W1056" i="13" s="1"/>
  <c r="V1057" i="13"/>
  <c r="W1057" i="13" s="1"/>
  <c r="V1058" i="13"/>
  <c r="W1058" i="13" s="1"/>
  <c r="V1059" i="13"/>
  <c r="W1059" i="13" s="1"/>
  <c r="V1060" i="13"/>
  <c r="W1060" i="13" s="1"/>
  <c r="V1061" i="13"/>
  <c r="W1061" i="13" s="1"/>
  <c r="V1062" i="13"/>
  <c r="W1062" i="13" s="1"/>
  <c r="V1063" i="13"/>
  <c r="W1063" i="13" s="1"/>
  <c r="V1064" i="13"/>
  <c r="W1064" i="13" s="1"/>
  <c r="V1065" i="13"/>
  <c r="W1065" i="13" s="1"/>
  <c r="V1066" i="13"/>
  <c r="W1066" i="13" s="1"/>
  <c r="V1067" i="13"/>
  <c r="W1067" i="13" s="1"/>
  <c r="V1068" i="13"/>
  <c r="W1068" i="13" s="1"/>
  <c r="V1069" i="13"/>
  <c r="W1069" i="13" s="1"/>
  <c r="V1070" i="13"/>
  <c r="W1070" i="13" s="1"/>
  <c r="V1071" i="13"/>
  <c r="W1071" i="13" s="1"/>
  <c r="V1072" i="13"/>
  <c r="W1072" i="13" s="1"/>
  <c r="V1073" i="13"/>
  <c r="W1073" i="13" s="1"/>
  <c r="V1074" i="13"/>
  <c r="W1074" i="13" s="1"/>
  <c r="V1075" i="13"/>
  <c r="W1075" i="13" s="1"/>
  <c r="V1076" i="13"/>
  <c r="W1076" i="13" s="1"/>
  <c r="V1077" i="13"/>
  <c r="W1077" i="13" s="1"/>
  <c r="V1078" i="13"/>
  <c r="W1078" i="13" s="1"/>
  <c r="V1079" i="13"/>
  <c r="W1079" i="13" s="1"/>
  <c r="V1080" i="13"/>
  <c r="W1080" i="13" s="1"/>
  <c r="V1081" i="13"/>
  <c r="W1081" i="13" s="1"/>
  <c r="V1082" i="13"/>
  <c r="W1082" i="13" s="1"/>
  <c r="V1083" i="13"/>
  <c r="W1083" i="13" s="1"/>
  <c r="V1084" i="13"/>
  <c r="W1084" i="13" s="1"/>
  <c r="V1085" i="13"/>
  <c r="W1085" i="13" s="1"/>
  <c r="V1086" i="13"/>
  <c r="W1086" i="13" s="1"/>
  <c r="V1087" i="13"/>
  <c r="W1087" i="13" s="1"/>
  <c r="V1088" i="13"/>
  <c r="W1088" i="13" s="1"/>
  <c r="V1089" i="13"/>
  <c r="W1089" i="13" s="1"/>
  <c r="V1090" i="13"/>
  <c r="W1090" i="13" s="1"/>
  <c r="V1091" i="13"/>
  <c r="W1091" i="13" s="1"/>
  <c r="V1092" i="13"/>
  <c r="W1092" i="13" s="1"/>
  <c r="V1093" i="13"/>
  <c r="W1093" i="13" s="1"/>
  <c r="V1094" i="13"/>
  <c r="W1094" i="13" s="1"/>
  <c r="V1095" i="13"/>
  <c r="W1095" i="13" s="1"/>
  <c r="V1096" i="13"/>
  <c r="W1096" i="13" s="1"/>
  <c r="V1097" i="13"/>
  <c r="W1097" i="13" s="1"/>
  <c r="V1098" i="13"/>
  <c r="W1098" i="13" s="1"/>
  <c r="V1099" i="13"/>
  <c r="W1099" i="13" s="1"/>
  <c r="V1100" i="13"/>
  <c r="W1100" i="13" s="1"/>
  <c r="V1101" i="13"/>
  <c r="W1101" i="13" s="1"/>
  <c r="V1102" i="13"/>
  <c r="W1102" i="13" s="1"/>
  <c r="V1103" i="13"/>
  <c r="W1103" i="13" s="1"/>
  <c r="V1104" i="13"/>
  <c r="W1104" i="13" s="1"/>
  <c r="V1105" i="13"/>
  <c r="W1105" i="13" s="1"/>
  <c r="V1106" i="13"/>
  <c r="W1106" i="13" s="1"/>
  <c r="V1107" i="13"/>
  <c r="W1107" i="13" s="1"/>
  <c r="V1108" i="13"/>
  <c r="W1108" i="13" s="1"/>
  <c r="V1109" i="13"/>
  <c r="W1109" i="13" s="1"/>
  <c r="V1110" i="13"/>
  <c r="W1110" i="13" s="1"/>
  <c r="V1111" i="13"/>
  <c r="W1111" i="13" s="1"/>
  <c r="V1112" i="13"/>
  <c r="W1112" i="13" s="1"/>
  <c r="V1113" i="13"/>
  <c r="W1113" i="13" s="1"/>
  <c r="V1114" i="13"/>
  <c r="W1114" i="13" s="1"/>
  <c r="V1115" i="13"/>
  <c r="W1115" i="13" s="1"/>
  <c r="V1116" i="13"/>
  <c r="W1116" i="13" s="1"/>
  <c r="V1117" i="13"/>
  <c r="W1117" i="13" s="1"/>
  <c r="V1118" i="13"/>
  <c r="W1118" i="13" s="1"/>
  <c r="V1119" i="13"/>
  <c r="W1119" i="13" s="1"/>
  <c r="V1120" i="13"/>
  <c r="W1120" i="13" s="1"/>
  <c r="V1121" i="13"/>
  <c r="W1121" i="13" s="1"/>
  <c r="V1122" i="13"/>
  <c r="W1122" i="13" s="1"/>
  <c r="V1123" i="13"/>
  <c r="W1123" i="13" s="1"/>
  <c r="V1124" i="13"/>
  <c r="W1124" i="13" s="1"/>
  <c r="V1125" i="13"/>
  <c r="W1125" i="13" s="1"/>
  <c r="V1126" i="13"/>
  <c r="W1126" i="13" s="1"/>
  <c r="V1127" i="13"/>
  <c r="W1127" i="13" s="1"/>
  <c r="V1128" i="13"/>
  <c r="W1128" i="13" s="1"/>
  <c r="V1129" i="13"/>
  <c r="W1129" i="13" s="1"/>
  <c r="V1130" i="13"/>
  <c r="W1130" i="13" s="1"/>
  <c r="V1131" i="13"/>
  <c r="W1131" i="13" s="1"/>
  <c r="V1132" i="13"/>
  <c r="W1132" i="13" s="1"/>
  <c r="V1133" i="13"/>
  <c r="W1133" i="13" s="1"/>
  <c r="V1134" i="13"/>
  <c r="W1134" i="13" s="1"/>
  <c r="V1135" i="13"/>
  <c r="W1135" i="13" s="1"/>
  <c r="V1136" i="13"/>
  <c r="W1136" i="13" s="1"/>
  <c r="V1137" i="13"/>
  <c r="W1137" i="13" s="1"/>
  <c r="V1138" i="13"/>
  <c r="W1138" i="13" s="1"/>
  <c r="V1139" i="13"/>
  <c r="W1139" i="13" s="1"/>
  <c r="V1140" i="13"/>
  <c r="W1140" i="13" s="1"/>
  <c r="V1141" i="13"/>
  <c r="W1141" i="13" s="1"/>
  <c r="V1142" i="13"/>
  <c r="W1142" i="13" s="1"/>
  <c r="V1143" i="13"/>
  <c r="W1143" i="13" s="1"/>
  <c r="V1144" i="13"/>
  <c r="W1144" i="13" s="1"/>
  <c r="V1145" i="13"/>
  <c r="W1145" i="13" s="1"/>
  <c r="V1146" i="13"/>
  <c r="W1146" i="13" s="1"/>
  <c r="V1147" i="13"/>
  <c r="W1147" i="13" s="1"/>
  <c r="V1148" i="13"/>
  <c r="W1148" i="13" s="1"/>
  <c r="V1149" i="13"/>
  <c r="W1149" i="13" s="1"/>
  <c r="V1150" i="13"/>
  <c r="W1150" i="13" s="1"/>
  <c r="V1151" i="13"/>
  <c r="W1151" i="13" s="1"/>
  <c r="V1152" i="13"/>
  <c r="W1152" i="13" s="1"/>
  <c r="V1153" i="13"/>
  <c r="W1153" i="13" s="1"/>
  <c r="V1154" i="13"/>
  <c r="W1154" i="13" s="1"/>
  <c r="V1155" i="13"/>
  <c r="W1155" i="13" s="1"/>
  <c r="V1156" i="13"/>
  <c r="W1156" i="13" s="1"/>
  <c r="V1157" i="13"/>
  <c r="W1157" i="13" s="1"/>
  <c r="V1158" i="13"/>
  <c r="W1158" i="13" s="1"/>
  <c r="V1159" i="13"/>
  <c r="W1159" i="13" s="1"/>
  <c r="V1160" i="13"/>
  <c r="W1160" i="13" s="1"/>
  <c r="V1161" i="13"/>
  <c r="W1161" i="13" s="1"/>
  <c r="V1162" i="13"/>
  <c r="W1162" i="13" s="1"/>
  <c r="V1163" i="13"/>
  <c r="W1163" i="13" s="1"/>
  <c r="V1164" i="13"/>
  <c r="W1164" i="13" s="1"/>
  <c r="V1165" i="13"/>
  <c r="W1165" i="13" s="1"/>
  <c r="V1166" i="13"/>
  <c r="W1166" i="13" s="1"/>
  <c r="V1167" i="13"/>
  <c r="W1167" i="13" s="1"/>
  <c r="V1168" i="13"/>
  <c r="W1168" i="13" s="1"/>
  <c r="V1169" i="13"/>
  <c r="W1169" i="13" s="1"/>
  <c r="V1170" i="13"/>
  <c r="W1170" i="13" s="1"/>
  <c r="V1171" i="13"/>
  <c r="W1171" i="13" s="1"/>
  <c r="V1172" i="13"/>
  <c r="W1172" i="13" s="1"/>
  <c r="V1173" i="13"/>
  <c r="W1173" i="13" s="1"/>
  <c r="V1174" i="13"/>
  <c r="W1174" i="13" s="1"/>
  <c r="V1175" i="13"/>
  <c r="W1175" i="13" s="1"/>
  <c r="V1176" i="13"/>
  <c r="W1176" i="13" s="1"/>
  <c r="V1177" i="13"/>
  <c r="W1177" i="13" s="1"/>
  <c r="V1178" i="13"/>
  <c r="W1178" i="13" s="1"/>
  <c r="V1179" i="13"/>
  <c r="W1179" i="13" s="1"/>
  <c r="V1180" i="13"/>
  <c r="W1180" i="13" s="1"/>
  <c r="V1181" i="13"/>
  <c r="W1181" i="13" s="1"/>
  <c r="V1182" i="13"/>
  <c r="W1182" i="13" s="1"/>
  <c r="V1183" i="13"/>
  <c r="W1183" i="13" s="1"/>
  <c r="V1184" i="13"/>
  <c r="W1184" i="13" s="1"/>
  <c r="V1185" i="13"/>
  <c r="W1185" i="13" s="1"/>
  <c r="V1186" i="13"/>
  <c r="W1186" i="13" s="1"/>
  <c r="V1187" i="13"/>
  <c r="W1187" i="13" s="1"/>
  <c r="V1188" i="13"/>
  <c r="W1188" i="13" s="1"/>
  <c r="V1189" i="13"/>
  <c r="W1189" i="13" s="1"/>
  <c r="V1190" i="13"/>
  <c r="W1190" i="13" s="1"/>
  <c r="V1191" i="13"/>
  <c r="W1191" i="13" s="1"/>
  <c r="V1192" i="13"/>
  <c r="W1192" i="13" s="1"/>
  <c r="V1193" i="13"/>
  <c r="W1193" i="13" s="1"/>
  <c r="V1194" i="13"/>
  <c r="W1194" i="13" s="1"/>
  <c r="V1195" i="13"/>
  <c r="W1195" i="13" s="1"/>
  <c r="V1196" i="13"/>
  <c r="W1196" i="13" s="1"/>
  <c r="V1197" i="13"/>
  <c r="W1197" i="13" s="1"/>
  <c r="V1198" i="13"/>
  <c r="W1198" i="13" s="1"/>
  <c r="V1199" i="13"/>
  <c r="W1199" i="13" s="1"/>
  <c r="V1200" i="13"/>
  <c r="W1200" i="13" s="1"/>
  <c r="V1201" i="13"/>
  <c r="W1201" i="13" s="1"/>
  <c r="V1202" i="13"/>
  <c r="W1202" i="13" s="1"/>
  <c r="V1203" i="13"/>
  <c r="W1203" i="13" s="1"/>
  <c r="V1204" i="13"/>
  <c r="W1204" i="13" s="1"/>
  <c r="V1205" i="13"/>
  <c r="W1205" i="13" s="1"/>
  <c r="V1206" i="13"/>
  <c r="W1206" i="13" s="1"/>
  <c r="V1207" i="13"/>
  <c r="W1207" i="13" s="1"/>
  <c r="V1208" i="13"/>
  <c r="W1208" i="13" s="1"/>
  <c r="V1209" i="13"/>
  <c r="W1209" i="13" s="1"/>
  <c r="V1210" i="13"/>
  <c r="W1210" i="13" s="1"/>
  <c r="V1211" i="13"/>
  <c r="W1211" i="13" s="1"/>
  <c r="V1212" i="13"/>
  <c r="W1212" i="13" s="1"/>
  <c r="V1213" i="13"/>
  <c r="W1213" i="13" s="1"/>
  <c r="V1214" i="13"/>
  <c r="W1214" i="13" s="1"/>
  <c r="V1215" i="13"/>
  <c r="W1215" i="13" s="1"/>
  <c r="V1216" i="13"/>
  <c r="W1216" i="13" s="1"/>
  <c r="V1217" i="13"/>
  <c r="W1217" i="13" s="1"/>
  <c r="V1218" i="13"/>
  <c r="W1218" i="13" s="1"/>
  <c r="V1219" i="13"/>
  <c r="W1219" i="13" s="1"/>
  <c r="V1220" i="13"/>
  <c r="W1220" i="13" s="1"/>
  <c r="V1221" i="13"/>
  <c r="W1221" i="13" s="1"/>
  <c r="V1222" i="13"/>
  <c r="W1222" i="13" s="1"/>
  <c r="V1223" i="13"/>
  <c r="W1223" i="13" s="1"/>
  <c r="V1224" i="13"/>
  <c r="W1224" i="13" s="1"/>
  <c r="V1225" i="13"/>
  <c r="W1225" i="13" s="1"/>
  <c r="V1226" i="13"/>
  <c r="W1226" i="13" s="1"/>
  <c r="V1227" i="13"/>
  <c r="W1227" i="13" s="1"/>
  <c r="V1228" i="13"/>
  <c r="W1228" i="13" s="1"/>
  <c r="V1229" i="13"/>
  <c r="W1229" i="13" s="1"/>
  <c r="V1230" i="13"/>
  <c r="W1230" i="13" s="1"/>
  <c r="V1231" i="13"/>
  <c r="W1231" i="13" s="1"/>
  <c r="V1232" i="13"/>
  <c r="W1232" i="13" s="1"/>
  <c r="V1233" i="13"/>
  <c r="W1233" i="13" s="1"/>
  <c r="V1234" i="13"/>
  <c r="W1234" i="13" s="1"/>
  <c r="V1235" i="13"/>
  <c r="W1235" i="13" s="1"/>
  <c r="V1236" i="13"/>
  <c r="W1236" i="13" s="1"/>
  <c r="V1237" i="13"/>
  <c r="W1237" i="13" s="1"/>
  <c r="V1238" i="13"/>
  <c r="W1238" i="13" s="1"/>
  <c r="V1239" i="13"/>
  <c r="W1239" i="13" s="1"/>
  <c r="V2" i="13"/>
  <c r="W2" i="13" s="1"/>
  <c r="P1240" i="13"/>
  <c r="S1242" i="13" s="1"/>
  <c r="S20" i="13"/>
  <c r="T20" i="13" s="1"/>
  <c r="U20" i="13" s="1"/>
  <c r="S21" i="13"/>
  <c r="T21" i="13" s="1"/>
  <c r="U21" i="13" s="1"/>
  <c r="S22" i="13"/>
  <c r="T22" i="13" s="1"/>
  <c r="U22" i="13" s="1"/>
  <c r="S23" i="13"/>
  <c r="T23" i="13" s="1"/>
  <c r="U23" i="13" s="1"/>
  <c r="S24" i="13"/>
  <c r="T24" i="13" s="1"/>
  <c r="U24" i="13" s="1"/>
  <c r="S25" i="13"/>
  <c r="T25" i="13" s="1"/>
  <c r="U25" i="13" s="1"/>
  <c r="S26" i="13"/>
  <c r="T26" i="13" s="1"/>
  <c r="U26" i="13" s="1"/>
  <c r="S27" i="13"/>
  <c r="T27" i="13" s="1"/>
  <c r="U27" i="13" s="1"/>
  <c r="S28" i="13"/>
  <c r="T28" i="13" s="1"/>
  <c r="U28" i="13" s="1"/>
  <c r="S29" i="13"/>
  <c r="T29" i="13" s="1"/>
  <c r="U29" i="13" s="1"/>
  <c r="S30" i="13"/>
  <c r="T30" i="13" s="1"/>
  <c r="U30" i="13" s="1"/>
  <c r="S31" i="13"/>
  <c r="T31" i="13" s="1"/>
  <c r="U31" i="13" s="1"/>
  <c r="S32" i="13"/>
  <c r="T32" i="13" s="1"/>
  <c r="U32" i="13" s="1"/>
  <c r="S33" i="13"/>
  <c r="T33" i="13" s="1"/>
  <c r="U33" i="13" s="1"/>
  <c r="S34" i="13"/>
  <c r="T34" i="13" s="1"/>
  <c r="U34" i="13" s="1"/>
  <c r="S35" i="13"/>
  <c r="T35" i="13" s="1"/>
  <c r="U35" i="13" s="1"/>
  <c r="S36" i="13"/>
  <c r="T36" i="13" s="1"/>
  <c r="U36" i="13" s="1"/>
  <c r="S37" i="13"/>
  <c r="T37" i="13" s="1"/>
  <c r="U37" i="13" s="1"/>
  <c r="S38" i="13"/>
  <c r="T38" i="13" s="1"/>
  <c r="U38" i="13" s="1"/>
  <c r="S39" i="13"/>
  <c r="T39" i="13" s="1"/>
  <c r="U39" i="13" s="1"/>
  <c r="S40" i="13"/>
  <c r="T40" i="13" s="1"/>
  <c r="U40" i="13" s="1"/>
  <c r="S41" i="13"/>
  <c r="T41" i="13" s="1"/>
  <c r="U41" i="13" s="1"/>
  <c r="S42" i="13"/>
  <c r="T42" i="13" s="1"/>
  <c r="U42" i="13" s="1"/>
  <c r="S43" i="13"/>
  <c r="T43" i="13" s="1"/>
  <c r="U43" i="13" s="1"/>
  <c r="S44" i="13"/>
  <c r="T44" i="13" s="1"/>
  <c r="U44" i="13" s="1"/>
  <c r="S45" i="13"/>
  <c r="T45" i="13" s="1"/>
  <c r="U45" i="13" s="1"/>
  <c r="S46" i="13"/>
  <c r="T46" i="13" s="1"/>
  <c r="U46" i="13" s="1"/>
  <c r="S47" i="13"/>
  <c r="T47" i="13" s="1"/>
  <c r="U47" i="13" s="1"/>
  <c r="S48" i="13"/>
  <c r="T48" i="13" s="1"/>
  <c r="U48" i="13" s="1"/>
  <c r="S49" i="13"/>
  <c r="T49" i="13" s="1"/>
  <c r="U49" i="13" s="1"/>
  <c r="S50" i="13"/>
  <c r="T50" i="13" s="1"/>
  <c r="U50" i="13" s="1"/>
  <c r="S51" i="13"/>
  <c r="T51" i="13" s="1"/>
  <c r="U51" i="13" s="1"/>
  <c r="S52" i="13"/>
  <c r="T52" i="13" s="1"/>
  <c r="U52" i="13" s="1"/>
  <c r="S53" i="13"/>
  <c r="T53" i="13" s="1"/>
  <c r="U53" i="13" s="1"/>
  <c r="S54" i="13"/>
  <c r="T54" i="13" s="1"/>
  <c r="U54" i="13" s="1"/>
  <c r="S55" i="13"/>
  <c r="T55" i="13" s="1"/>
  <c r="U55" i="13" s="1"/>
  <c r="S56" i="13"/>
  <c r="T56" i="13" s="1"/>
  <c r="U56" i="13" s="1"/>
  <c r="S57" i="13"/>
  <c r="T57" i="13" s="1"/>
  <c r="U57" i="13" s="1"/>
  <c r="S58" i="13"/>
  <c r="T58" i="13" s="1"/>
  <c r="U58" i="13" s="1"/>
  <c r="S59" i="13"/>
  <c r="T59" i="13" s="1"/>
  <c r="U59" i="13" s="1"/>
  <c r="S60" i="13"/>
  <c r="T60" i="13" s="1"/>
  <c r="U60" i="13" s="1"/>
  <c r="S61" i="13"/>
  <c r="T61" i="13" s="1"/>
  <c r="U61" i="13" s="1"/>
  <c r="S62" i="13"/>
  <c r="T62" i="13" s="1"/>
  <c r="U62" i="13" s="1"/>
  <c r="S63" i="13"/>
  <c r="T63" i="13" s="1"/>
  <c r="U63" i="13" s="1"/>
  <c r="S64" i="13"/>
  <c r="T64" i="13" s="1"/>
  <c r="U64" i="13" s="1"/>
  <c r="S65" i="13"/>
  <c r="T65" i="13" s="1"/>
  <c r="U65" i="13" s="1"/>
  <c r="S66" i="13"/>
  <c r="T66" i="13" s="1"/>
  <c r="U66" i="13" s="1"/>
  <c r="S67" i="13"/>
  <c r="T67" i="13" s="1"/>
  <c r="U67" i="13" s="1"/>
  <c r="S68" i="13"/>
  <c r="T68" i="13" s="1"/>
  <c r="U68" i="13" s="1"/>
  <c r="S69" i="13"/>
  <c r="T69" i="13" s="1"/>
  <c r="U69" i="13" s="1"/>
  <c r="S70" i="13"/>
  <c r="T70" i="13" s="1"/>
  <c r="U70" i="13" s="1"/>
  <c r="S71" i="13"/>
  <c r="T71" i="13" s="1"/>
  <c r="U71" i="13" s="1"/>
  <c r="S72" i="13"/>
  <c r="T72" i="13" s="1"/>
  <c r="U72" i="13" s="1"/>
  <c r="S73" i="13"/>
  <c r="T73" i="13" s="1"/>
  <c r="U73" i="13" s="1"/>
  <c r="S74" i="13"/>
  <c r="T74" i="13" s="1"/>
  <c r="U74" i="13" s="1"/>
  <c r="S75" i="13"/>
  <c r="T75" i="13" s="1"/>
  <c r="U75" i="13" s="1"/>
  <c r="S76" i="13"/>
  <c r="T76" i="13" s="1"/>
  <c r="U76" i="13" s="1"/>
  <c r="S77" i="13"/>
  <c r="T77" i="13" s="1"/>
  <c r="U77" i="13" s="1"/>
  <c r="S78" i="13"/>
  <c r="T78" i="13" s="1"/>
  <c r="U78" i="13" s="1"/>
  <c r="S79" i="13"/>
  <c r="T79" i="13" s="1"/>
  <c r="U79" i="13" s="1"/>
  <c r="S80" i="13"/>
  <c r="T80" i="13" s="1"/>
  <c r="U80" i="13" s="1"/>
  <c r="S81" i="13"/>
  <c r="T81" i="13" s="1"/>
  <c r="U81" i="13" s="1"/>
  <c r="S82" i="13"/>
  <c r="T82" i="13" s="1"/>
  <c r="U82" i="13" s="1"/>
  <c r="S83" i="13"/>
  <c r="T83" i="13" s="1"/>
  <c r="U83" i="13" s="1"/>
  <c r="S84" i="13"/>
  <c r="T84" i="13" s="1"/>
  <c r="U84" i="13" s="1"/>
  <c r="S85" i="13"/>
  <c r="T85" i="13" s="1"/>
  <c r="U85" i="13" s="1"/>
  <c r="S86" i="13"/>
  <c r="T86" i="13" s="1"/>
  <c r="U86" i="13" s="1"/>
  <c r="S87" i="13"/>
  <c r="T87" i="13" s="1"/>
  <c r="U87" i="13" s="1"/>
  <c r="S88" i="13"/>
  <c r="T88" i="13" s="1"/>
  <c r="U88" i="13" s="1"/>
  <c r="S89" i="13"/>
  <c r="T89" i="13" s="1"/>
  <c r="U89" i="13" s="1"/>
  <c r="S90" i="13"/>
  <c r="T90" i="13" s="1"/>
  <c r="U90" i="13" s="1"/>
  <c r="S91" i="13"/>
  <c r="T91" i="13" s="1"/>
  <c r="U91" i="13" s="1"/>
  <c r="S92" i="13"/>
  <c r="T92" i="13" s="1"/>
  <c r="U92" i="13" s="1"/>
  <c r="S93" i="13"/>
  <c r="T93" i="13" s="1"/>
  <c r="U93" i="13" s="1"/>
  <c r="S94" i="13"/>
  <c r="T94" i="13" s="1"/>
  <c r="U94" i="13" s="1"/>
  <c r="S95" i="13"/>
  <c r="T95" i="13" s="1"/>
  <c r="U95" i="13" s="1"/>
  <c r="S96" i="13"/>
  <c r="T96" i="13" s="1"/>
  <c r="U96" i="13" s="1"/>
  <c r="S97" i="13"/>
  <c r="T97" i="13" s="1"/>
  <c r="U97" i="13" s="1"/>
  <c r="S98" i="13"/>
  <c r="T98" i="13" s="1"/>
  <c r="U98" i="13" s="1"/>
  <c r="S99" i="13"/>
  <c r="T99" i="13" s="1"/>
  <c r="U99" i="13" s="1"/>
  <c r="S100" i="13"/>
  <c r="T100" i="13" s="1"/>
  <c r="U100" i="13" s="1"/>
  <c r="S101" i="13"/>
  <c r="T101" i="13" s="1"/>
  <c r="U101" i="13" s="1"/>
  <c r="S102" i="13"/>
  <c r="T102" i="13" s="1"/>
  <c r="U102" i="13" s="1"/>
  <c r="S103" i="13"/>
  <c r="T103" i="13" s="1"/>
  <c r="U103" i="13" s="1"/>
  <c r="S104" i="13"/>
  <c r="T104" i="13" s="1"/>
  <c r="U104" i="13" s="1"/>
  <c r="S105" i="13"/>
  <c r="T105" i="13" s="1"/>
  <c r="U105" i="13" s="1"/>
  <c r="S106" i="13"/>
  <c r="T106" i="13" s="1"/>
  <c r="U106" i="13" s="1"/>
  <c r="S107" i="13"/>
  <c r="T107" i="13" s="1"/>
  <c r="U107" i="13" s="1"/>
  <c r="S108" i="13"/>
  <c r="T108" i="13" s="1"/>
  <c r="U108" i="13" s="1"/>
  <c r="S109" i="13"/>
  <c r="T109" i="13" s="1"/>
  <c r="U109" i="13" s="1"/>
  <c r="S110" i="13"/>
  <c r="T110" i="13" s="1"/>
  <c r="U110" i="13" s="1"/>
  <c r="S111" i="13"/>
  <c r="T111" i="13" s="1"/>
  <c r="U111" i="13" s="1"/>
  <c r="S112" i="13"/>
  <c r="T112" i="13" s="1"/>
  <c r="U112" i="13" s="1"/>
  <c r="S113" i="13"/>
  <c r="T113" i="13" s="1"/>
  <c r="U113" i="13" s="1"/>
  <c r="S114" i="13"/>
  <c r="T114" i="13" s="1"/>
  <c r="U114" i="13" s="1"/>
  <c r="S115" i="13"/>
  <c r="T115" i="13" s="1"/>
  <c r="U115" i="13" s="1"/>
  <c r="S116" i="13"/>
  <c r="T116" i="13" s="1"/>
  <c r="U116" i="13" s="1"/>
  <c r="S117" i="13"/>
  <c r="T117" i="13" s="1"/>
  <c r="U117" i="13" s="1"/>
  <c r="S118" i="13"/>
  <c r="T118" i="13" s="1"/>
  <c r="U118" i="13" s="1"/>
  <c r="S119" i="13"/>
  <c r="T119" i="13" s="1"/>
  <c r="U119" i="13" s="1"/>
  <c r="S120" i="13"/>
  <c r="T120" i="13" s="1"/>
  <c r="U120" i="13" s="1"/>
  <c r="S121" i="13"/>
  <c r="T121" i="13" s="1"/>
  <c r="U121" i="13" s="1"/>
  <c r="S122" i="13"/>
  <c r="T122" i="13" s="1"/>
  <c r="U122" i="13" s="1"/>
  <c r="S123" i="13"/>
  <c r="T123" i="13" s="1"/>
  <c r="U123" i="13" s="1"/>
  <c r="S124" i="13"/>
  <c r="T124" i="13" s="1"/>
  <c r="U124" i="13" s="1"/>
  <c r="S125" i="13"/>
  <c r="T125" i="13" s="1"/>
  <c r="U125" i="13" s="1"/>
  <c r="S126" i="13"/>
  <c r="T126" i="13" s="1"/>
  <c r="U126" i="13" s="1"/>
  <c r="S127" i="13"/>
  <c r="T127" i="13" s="1"/>
  <c r="U127" i="13" s="1"/>
  <c r="S128" i="13"/>
  <c r="T128" i="13" s="1"/>
  <c r="U128" i="13" s="1"/>
  <c r="S129" i="13"/>
  <c r="T129" i="13" s="1"/>
  <c r="U129" i="13" s="1"/>
  <c r="S130" i="13"/>
  <c r="T130" i="13" s="1"/>
  <c r="U130" i="13" s="1"/>
  <c r="S131" i="13"/>
  <c r="T131" i="13" s="1"/>
  <c r="U131" i="13" s="1"/>
  <c r="S132" i="13"/>
  <c r="T132" i="13" s="1"/>
  <c r="U132" i="13" s="1"/>
  <c r="S133" i="13"/>
  <c r="T133" i="13" s="1"/>
  <c r="U133" i="13" s="1"/>
  <c r="S134" i="13"/>
  <c r="T134" i="13" s="1"/>
  <c r="U134" i="13" s="1"/>
  <c r="S135" i="13"/>
  <c r="T135" i="13" s="1"/>
  <c r="U135" i="13" s="1"/>
  <c r="S136" i="13"/>
  <c r="T136" i="13" s="1"/>
  <c r="U136" i="13" s="1"/>
  <c r="S137" i="13"/>
  <c r="T137" i="13" s="1"/>
  <c r="U137" i="13" s="1"/>
  <c r="S138" i="13"/>
  <c r="T138" i="13" s="1"/>
  <c r="U138" i="13" s="1"/>
  <c r="S139" i="13"/>
  <c r="T139" i="13" s="1"/>
  <c r="U139" i="13" s="1"/>
  <c r="S140" i="13"/>
  <c r="T140" i="13" s="1"/>
  <c r="U140" i="13" s="1"/>
  <c r="S141" i="13"/>
  <c r="T141" i="13" s="1"/>
  <c r="U141" i="13" s="1"/>
  <c r="S142" i="13"/>
  <c r="T142" i="13" s="1"/>
  <c r="U142" i="13" s="1"/>
  <c r="S143" i="13"/>
  <c r="T143" i="13" s="1"/>
  <c r="U143" i="13" s="1"/>
  <c r="S144" i="13"/>
  <c r="T144" i="13" s="1"/>
  <c r="U144" i="13" s="1"/>
  <c r="S145" i="13"/>
  <c r="T145" i="13" s="1"/>
  <c r="U145" i="13" s="1"/>
  <c r="S146" i="13"/>
  <c r="T146" i="13" s="1"/>
  <c r="U146" i="13" s="1"/>
  <c r="S147" i="13"/>
  <c r="T147" i="13" s="1"/>
  <c r="U147" i="13" s="1"/>
  <c r="S148" i="13"/>
  <c r="T148" i="13" s="1"/>
  <c r="U148" i="13" s="1"/>
  <c r="S149" i="13"/>
  <c r="T149" i="13" s="1"/>
  <c r="U149" i="13" s="1"/>
  <c r="S150" i="13"/>
  <c r="T150" i="13" s="1"/>
  <c r="U150" i="13" s="1"/>
  <c r="S151" i="13"/>
  <c r="T151" i="13" s="1"/>
  <c r="U151" i="13" s="1"/>
  <c r="S152" i="13"/>
  <c r="T152" i="13" s="1"/>
  <c r="U152" i="13" s="1"/>
  <c r="S153" i="13"/>
  <c r="T153" i="13" s="1"/>
  <c r="U153" i="13" s="1"/>
  <c r="S154" i="13"/>
  <c r="T154" i="13" s="1"/>
  <c r="U154" i="13" s="1"/>
  <c r="S155" i="13"/>
  <c r="T155" i="13" s="1"/>
  <c r="U155" i="13" s="1"/>
  <c r="S156" i="13"/>
  <c r="T156" i="13" s="1"/>
  <c r="U156" i="13" s="1"/>
  <c r="S157" i="13"/>
  <c r="T157" i="13" s="1"/>
  <c r="U157" i="13" s="1"/>
  <c r="S158" i="13"/>
  <c r="T158" i="13" s="1"/>
  <c r="U158" i="13" s="1"/>
  <c r="S159" i="13"/>
  <c r="T159" i="13" s="1"/>
  <c r="U159" i="13" s="1"/>
  <c r="S160" i="13"/>
  <c r="T160" i="13" s="1"/>
  <c r="U160" i="13" s="1"/>
  <c r="S161" i="13"/>
  <c r="T161" i="13" s="1"/>
  <c r="U161" i="13" s="1"/>
  <c r="S162" i="13"/>
  <c r="T162" i="13" s="1"/>
  <c r="U162" i="13" s="1"/>
  <c r="S163" i="13"/>
  <c r="T163" i="13" s="1"/>
  <c r="U163" i="13" s="1"/>
  <c r="S164" i="13"/>
  <c r="T164" i="13" s="1"/>
  <c r="U164" i="13" s="1"/>
  <c r="S165" i="13"/>
  <c r="T165" i="13" s="1"/>
  <c r="U165" i="13" s="1"/>
  <c r="S166" i="13"/>
  <c r="T166" i="13" s="1"/>
  <c r="U166" i="13" s="1"/>
  <c r="S167" i="13"/>
  <c r="T167" i="13" s="1"/>
  <c r="U167" i="13" s="1"/>
  <c r="S168" i="13"/>
  <c r="T168" i="13" s="1"/>
  <c r="U168" i="13" s="1"/>
  <c r="S169" i="13"/>
  <c r="T169" i="13" s="1"/>
  <c r="U169" i="13" s="1"/>
  <c r="S170" i="13"/>
  <c r="T170" i="13" s="1"/>
  <c r="U170" i="13" s="1"/>
  <c r="S171" i="13"/>
  <c r="T171" i="13" s="1"/>
  <c r="U171" i="13" s="1"/>
  <c r="S172" i="13"/>
  <c r="T172" i="13" s="1"/>
  <c r="U172" i="13" s="1"/>
  <c r="S173" i="13"/>
  <c r="T173" i="13" s="1"/>
  <c r="U173" i="13" s="1"/>
  <c r="S174" i="13"/>
  <c r="T174" i="13" s="1"/>
  <c r="U174" i="13" s="1"/>
  <c r="S175" i="13"/>
  <c r="T175" i="13" s="1"/>
  <c r="U175" i="13" s="1"/>
  <c r="S176" i="13"/>
  <c r="T176" i="13" s="1"/>
  <c r="U176" i="13" s="1"/>
  <c r="S177" i="13"/>
  <c r="T177" i="13" s="1"/>
  <c r="U177" i="13" s="1"/>
  <c r="S178" i="13"/>
  <c r="T178" i="13" s="1"/>
  <c r="U178" i="13" s="1"/>
  <c r="S179" i="13"/>
  <c r="T179" i="13" s="1"/>
  <c r="U179" i="13" s="1"/>
  <c r="S180" i="13"/>
  <c r="T180" i="13" s="1"/>
  <c r="U180" i="13" s="1"/>
  <c r="S181" i="13"/>
  <c r="T181" i="13" s="1"/>
  <c r="U181" i="13" s="1"/>
  <c r="S182" i="13"/>
  <c r="T182" i="13" s="1"/>
  <c r="U182" i="13" s="1"/>
  <c r="S183" i="13"/>
  <c r="T183" i="13" s="1"/>
  <c r="U183" i="13" s="1"/>
  <c r="S184" i="13"/>
  <c r="T184" i="13" s="1"/>
  <c r="U184" i="13" s="1"/>
  <c r="S185" i="13"/>
  <c r="T185" i="13" s="1"/>
  <c r="U185" i="13" s="1"/>
  <c r="S186" i="13"/>
  <c r="T186" i="13" s="1"/>
  <c r="U186" i="13" s="1"/>
  <c r="S187" i="13"/>
  <c r="T187" i="13" s="1"/>
  <c r="U187" i="13" s="1"/>
  <c r="S188" i="13"/>
  <c r="T188" i="13" s="1"/>
  <c r="U188" i="13" s="1"/>
  <c r="S189" i="13"/>
  <c r="T189" i="13" s="1"/>
  <c r="U189" i="13" s="1"/>
  <c r="S190" i="13"/>
  <c r="T190" i="13" s="1"/>
  <c r="U190" i="13" s="1"/>
  <c r="S191" i="13"/>
  <c r="T191" i="13" s="1"/>
  <c r="U191" i="13" s="1"/>
  <c r="S192" i="13"/>
  <c r="T192" i="13" s="1"/>
  <c r="U192" i="13" s="1"/>
  <c r="S193" i="13"/>
  <c r="T193" i="13" s="1"/>
  <c r="U193" i="13" s="1"/>
  <c r="S194" i="13"/>
  <c r="T194" i="13" s="1"/>
  <c r="U194" i="13" s="1"/>
  <c r="S195" i="13"/>
  <c r="T195" i="13" s="1"/>
  <c r="U195" i="13" s="1"/>
  <c r="S196" i="13"/>
  <c r="T196" i="13" s="1"/>
  <c r="U196" i="13" s="1"/>
  <c r="S197" i="13"/>
  <c r="T197" i="13" s="1"/>
  <c r="U197" i="13" s="1"/>
  <c r="S198" i="13"/>
  <c r="T198" i="13" s="1"/>
  <c r="U198" i="13" s="1"/>
  <c r="S199" i="13"/>
  <c r="T199" i="13" s="1"/>
  <c r="U199" i="13" s="1"/>
  <c r="S200" i="13"/>
  <c r="T200" i="13" s="1"/>
  <c r="U200" i="13" s="1"/>
  <c r="S201" i="13"/>
  <c r="T201" i="13" s="1"/>
  <c r="U201" i="13" s="1"/>
  <c r="S202" i="13"/>
  <c r="T202" i="13" s="1"/>
  <c r="U202" i="13" s="1"/>
  <c r="S203" i="13"/>
  <c r="T203" i="13" s="1"/>
  <c r="U203" i="13" s="1"/>
  <c r="S204" i="13"/>
  <c r="T204" i="13" s="1"/>
  <c r="U204" i="13" s="1"/>
  <c r="S205" i="13"/>
  <c r="T205" i="13" s="1"/>
  <c r="U205" i="13" s="1"/>
  <c r="S206" i="13"/>
  <c r="T206" i="13" s="1"/>
  <c r="U206" i="13" s="1"/>
  <c r="S207" i="13"/>
  <c r="T207" i="13" s="1"/>
  <c r="U207" i="13" s="1"/>
  <c r="S208" i="13"/>
  <c r="T208" i="13" s="1"/>
  <c r="U208" i="13" s="1"/>
  <c r="S209" i="13"/>
  <c r="T209" i="13" s="1"/>
  <c r="U209" i="13" s="1"/>
  <c r="S210" i="13"/>
  <c r="T210" i="13" s="1"/>
  <c r="U210" i="13" s="1"/>
  <c r="S211" i="13"/>
  <c r="T211" i="13" s="1"/>
  <c r="U211" i="13" s="1"/>
  <c r="S212" i="13"/>
  <c r="T212" i="13" s="1"/>
  <c r="U212" i="13" s="1"/>
  <c r="S213" i="13"/>
  <c r="T213" i="13" s="1"/>
  <c r="U213" i="13" s="1"/>
  <c r="S214" i="13"/>
  <c r="T214" i="13" s="1"/>
  <c r="U214" i="13" s="1"/>
  <c r="S215" i="13"/>
  <c r="T215" i="13" s="1"/>
  <c r="U215" i="13" s="1"/>
  <c r="S216" i="13"/>
  <c r="T216" i="13" s="1"/>
  <c r="U216" i="13" s="1"/>
  <c r="S217" i="13"/>
  <c r="T217" i="13" s="1"/>
  <c r="U217" i="13" s="1"/>
  <c r="S218" i="13"/>
  <c r="T218" i="13" s="1"/>
  <c r="U218" i="13" s="1"/>
  <c r="S219" i="13"/>
  <c r="T219" i="13" s="1"/>
  <c r="U219" i="13" s="1"/>
  <c r="S220" i="13"/>
  <c r="T220" i="13" s="1"/>
  <c r="U220" i="13" s="1"/>
  <c r="S221" i="13"/>
  <c r="T221" i="13" s="1"/>
  <c r="U221" i="13" s="1"/>
  <c r="S222" i="13"/>
  <c r="T222" i="13" s="1"/>
  <c r="U222" i="13" s="1"/>
  <c r="S223" i="13"/>
  <c r="T223" i="13" s="1"/>
  <c r="U223" i="13" s="1"/>
  <c r="S224" i="13"/>
  <c r="T224" i="13" s="1"/>
  <c r="U224" i="13" s="1"/>
  <c r="S225" i="13"/>
  <c r="T225" i="13" s="1"/>
  <c r="U225" i="13" s="1"/>
  <c r="S226" i="13"/>
  <c r="T226" i="13" s="1"/>
  <c r="U226" i="13" s="1"/>
  <c r="S227" i="13"/>
  <c r="T227" i="13" s="1"/>
  <c r="U227" i="13" s="1"/>
  <c r="S228" i="13"/>
  <c r="T228" i="13" s="1"/>
  <c r="U228" i="13" s="1"/>
  <c r="S229" i="13"/>
  <c r="T229" i="13" s="1"/>
  <c r="U229" i="13" s="1"/>
  <c r="S230" i="13"/>
  <c r="T230" i="13" s="1"/>
  <c r="U230" i="13" s="1"/>
  <c r="S231" i="13"/>
  <c r="T231" i="13" s="1"/>
  <c r="U231" i="13" s="1"/>
  <c r="S232" i="13"/>
  <c r="T232" i="13" s="1"/>
  <c r="U232" i="13" s="1"/>
  <c r="S233" i="13"/>
  <c r="T233" i="13" s="1"/>
  <c r="U233" i="13" s="1"/>
  <c r="S234" i="13"/>
  <c r="T234" i="13" s="1"/>
  <c r="U234" i="13" s="1"/>
  <c r="S235" i="13"/>
  <c r="T235" i="13" s="1"/>
  <c r="U235" i="13" s="1"/>
  <c r="S236" i="13"/>
  <c r="T236" i="13" s="1"/>
  <c r="U236" i="13" s="1"/>
  <c r="S237" i="13"/>
  <c r="T237" i="13" s="1"/>
  <c r="U237" i="13" s="1"/>
  <c r="S238" i="13"/>
  <c r="T238" i="13" s="1"/>
  <c r="U238" i="13" s="1"/>
  <c r="S239" i="13"/>
  <c r="T239" i="13" s="1"/>
  <c r="U239" i="13" s="1"/>
  <c r="S240" i="13"/>
  <c r="T240" i="13" s="1"/>
  <c r="U240" i="13" s="1"/>
  <c r="S241" i="13"/>
  <c r="T241" i="13" s="1"/>
  <c r="U241" i="13" s="1"/>
  <c r="S242" i="13"/>
  <c r="T242" i="13" s="1"/>
  <c r="U242" i="13" s="1"/>
  <c r="S243" i="13"/>
  <c r="T243" i="13" s="1"/>
  <c r="U243" i="13" s="1"/>
  <c r="S244" i="13"/>
  <c r="T244" i="13" s="1"/>
  <c r="U244" i="13" s="1"/>
  <c r="S245" i="13"/>
  <c r="T245" i="13" s="1"/>
  <c r="U245" i="13" s="1"/>
  <c r="S246" i="13"/>
  <c r="T246" i="13" s="1"/>
  <c r="U246" i="13" s="1"/>
  <c r="S247" i="13"/>
  <c r="T247" i="13" s="1"/>
  <c r="U247" i="13" s="1"/>
  <c r="S248" i="13"/>
  <c r="T248" i="13" s="1"/>
  <c r="U248" i="13" s="1"/>
  <c r="S249" i="13"/>
  <c r="T249" i="13" s="1"/>
  <c r="U249" i="13" s="1"/>
  <c r="S250" i="13"/>
  <c r="T250" i="13" s="1"/>
  <c r="U250" i="13" s="1"/>
  <c r="S251" i="13"/>
  <c r="T251" i="13" s="1"/>
  <c r="U251" i="13" s="1"/>
  <c r="S252" i="13"/>
  <c r="T252" i="13" s="1"/>
  <c r="U252" i="13" s="1"/>
  <c r="S253" i="13"/>
  <c r="T253" i="13" s="1"/>
  <c r="U253" i="13" s="1"/>
  <c r="S254" i="13"/>
  <c r="T254" i="13" s="1"/>
  <c r="U254" i="13" s="1"/>
  <c r="S255" i="13"/>
  <c r="T255" i="13" s="1"/>
  <c r="U255" i="13" s="1"/>
  <c r="S256" i="13"/>
  <c r="T256" i="13" s="1"/>
  <c r="U256" i="13" s="1"/>
  <c r="S257" i="13"/>
  <c r="T257" i="13" s="1"/>
  <c r="U257" i="13" s="1"/>
  <c r="S258" i="13"/>
  <c r="T258" i="13" s="1"/>
  <c r="U258" i="13" s="1"/>
  <c r="S259" i="13"/>
  <c r="T259" i="13" s="1"/>
  <c r="U259" i="13" s="1"/>
  <c r="S260" i="13"/>
  <c r="T260" i="13" s="1"/>
  <c r="U260" i="13" s="1"/>
  <c r="S261" i="13"/>
  <c r="T261" i="13" s="1"/>
  <c r="U261" i="13" s="1"/>
  <c r="S262" i="13"/>
  <c r="T262" i="13" s="1"/>
  <c r="U262" i="13" s="1"/>
  <c r="S263" i="13"/>
  <c r="T263" i="13" s="1"/>
  <c r="U263" i="13" s="1"/>
  <c r="S264" i="13"/>
  <c r="T264" i="13" s="1"/>
  <c r="U264" i="13" s="1"/>
  <c r="S265" i="13"/>
  <c r="T265" i="13" s="1"/>
  <c r="U265" i="13" s="1"/>
  <c r="S266" i="13"/>
  <c r="T266" i="13" s="1"/>
  <c r="U266" i="13" s="1"/>
  <c r="S267" i="13"/>
  <c r="T267" i="13" s="1"/>
  <c r="U267" i="13" s="1"/>
  <c r="S268" i="13"/>
  <c r="T268" i="13" s="1"/>
  <c r="U268" i="13" s="1"/>
  <c r="S269" i="13"/>
  <c r="T269" i="13" s="1"/>
  <c r="U269" i="13" s="1"/>
  <c r="S270" i="13"/>
  <c r="T270" i="13" s="1"/>
  <c r="U270" i="13" s="1"/>
  <c r="S271" i="13"/>
  <c r="T271" i="13" s="1"/>
  <c r="U271" i="13" s="1"/>
  <c r="S272" i="13"/>
  <c r="T272" i="13" s="1"/>
  <c r="U272" i="13" s="1"/>
  <c r="S273" i="13"/>
  <c r="T273" i="13" s="1"/>
  <c r="U273" i="13" s="1"/>
  <c r="S274" i="13"/>
  <c r="T274" i="13" s="1"/>
  <c r="U274" i="13" s="1"/>
  <c r="S275" i="13"/>
  <c r="T275" i="13" s="1"/>
  <c r="U275" i="13" s="1"/>
  <c r="S276" i="13"/>
  <c r="T276" i="13" s="1"/>
  <c r="U276" i="13" s="1"/>
  <c r="S277" i="13"/>
  <c r="T277" i="13" s="1"/>
  <c r="U277" i="13" s="1"/>
  <c r="S278" i="13"/>
  <c r="T278" i="13" s="1"/>
  <c r="U278" i="13" s="1"/>
  <c r="S279" i="13"/>
  <c r="T279" i="13" s="1"/>
  <c r="U279" i="13" s="1"/>
  <c r="S280" i="13"/>
  <c r="T280" i="13" s="1"/>
  <c r="U280" i="13" s="1"/>
  <c r="S281" i="13"/>
  <c r="T281" i="13" s="1"/>
  <c r="U281" i="13" s="1"/>
  <c r="S282" i="13"/>
  <c r="T282" i="13" s="1"/>
  <c r="U282" i="13" s="1"/>
  <c r="S283" i="13"/>
  <c r="T283" i="13" s="1"/>
  <c r="U283" i="13" s="1"/>
  <c r="S284" i="13"/>
  <c r="T284" i="13" s="1"/>
  <c r="U284" i="13" s="1"/>
  <c r="S285" i="13"/>
  <c r="T285" i="13" s="1"/>
  <c r="U285" i="13" s="1"/>
  <c r="S286" i="13"/>
  <c r="T286" i="13" s="1"/>
  <c r="U286" i="13" s="1"/>
  <c r="S287" i="13"/>
  <c r="T287" i="13" s="1"/>
  <c r="U287" i="13" s="1"/>
  <c r="S288" i="13"/>
  <c r="T288" i="13" s="1"/>
  <c r="U288" i="13" s="1"/>
  <c r="S289" i="13"/>
  <c r="T289" i="13" s="1"/>
  <c r="U289" i="13" s="1"/>
  <c r="S290" i="13"/>
  <c r="T290" i="13" s="1"/>
  <c r="U290" i="13" s="1"/>
  <c r="S291" i="13"/>
  <c r="T291" i="13" s="1"/>
  <c r="U291" i="13" s="1"/>
  <c r="S292" i="13"/>
  <c r="T292" i="13" s="1"/>
  <c r="U292" i="13" s="1"/>
  <c r="S293" i="13"/>
  <c r="T293" i="13" s="1"/>
  <c r="U293" i="13" s="1"/>
  <c r="S294" i="13"/>
  <c r="T294" i="13" s="1"/>
  <c r="U294" i="13" s="1"/>
  <c r="S295" i="13"/>
  <c r="T295" i="13" s="1"/>
  <c r="U295" i="13" s="1"/>
  <c r="S296" i="13"/>
  <c r="T296" i="13" s="1"/>
  <c r="U296" i="13" s="1"/>
  <c r="S297" i="13"/>
  <c r="T297" i="13" s="1"/>
  <c r="U297" i="13" s="1"/>
  <c r="S298" i="13"/>
  <c r="T298" i="13" s="1"/>
  <c r="U298" i="13" s="1"/>
  <c r="S299" i="13"/>
  <c r="T299" i="13" s="1"/>
  <c r="U299" i="13" s="1"/>
  <c r="S300" i="13"/>
  <c r="T300" i="13" s="1"/>
  <c r="U300" i="13" s="1"/>
  <c r="S301" i="13"/>
  <c r="T301" i="13" s="1"/>
  <c r="U301" i="13" s="1"/>
  <c r="S302" i="13"/>
  <c r="T302" i="13" s="1"/>
  <c r="U302" i="13" s="1"/>
  <c r="S303" i="13"/>
  <c r="T303" i="13" s="1"/>
  <c r="U303" i="13" s="1"/>
  <c r="S304" i="13"/>
  <c r="T304" i="13" s="1"/>
  <c r="U304" i="13" s="1"/>
  <c r="S305" i="13"/>
  <c r="T305" i="13" s="1"/>
  <c r="U305" i="13" s="1"/>
  <c r="S306" i="13"/>
  <c r="T306" i="13" s="1"/>
  <c r="U306" i="13" s="1"/>
  <c r="S307" i="13"/>
  <c r="T307" i="13" s="1"/>
  <c r="U307" i="13" s="1"/>
  <c r="S308" i="13"/>
  <c r="T308" i="13" s="1"/>
  <c r="U308" i="13" s="1"/>
  <c r="S309" i="13"/>
  <c r="T309" i="13" s="1"/>
  <c r="U309" i="13" s="1"/>
  <c r="S310" i="13"/>
  <c r="T310" i="13" s="1"/>
  <c r="U310" i="13" s="1"/>
  <c r="S311" i="13"/>
  <c r="T311" i="13" s="1"/>
  <c r="U311" i="13" s="1"/>
  <c r="S312" i="13"/>
  <c r="T312" i="13" s="1"/>
  <c r="U312" i="13" s="1"/>
  <c r="S313" i="13"/>
  <c r="T313" i="13" s="1"/>
  <c r="U313" i="13" s="1"/>
  <c r="S314" i="13"/>
  <c r="T314" i="13" s="1"/>
  <c r="U314" i="13" s="1"/>
  <c r="S315" i="13"/>
  <c r="T315" i="13" s="1"/>
  <c r="U315" i="13" s="1"/>
  <c r="S316" i="13"/>
  <c r="T316" i="13" s="1"/>
  <c r="U316" i="13" s="1"/>
  <c r="S317" i="13"/>
  <c r="T317" i="13" s="1"/>
  <c r="U317" i="13" s="1"/>
  <c r="S318" i="13"/>
  <c r="T318" i="13" s="1"/>
  <c r="U318" i="13" s="1"/>
  <c r="S319" i="13"/>
  <c r="T319" i="13" s="1"/>
  <c r="U319" i="13" s="1"/>
  <c r="S320" i="13"/>
  <c r="T320" i="13" s="1"/>
  <c r="U320" i="13" s="1"/>
  <c r="S321" i="13"/>
  <c r="T321" i="13" s="1"/>
  <c r="U321" i="13" s="1"/>
  <c r="S322" i="13"/>
  <c r="T322" i="13" s="1"/>
  <c r="U322" i="13" s="1"/>
  <c r="S323" i="13"/>
  <c r="T323" i="13" s="1"/>
  <c r="U323" i="13" s="1"/>
  <c r="S324" i="13"/>
  <c r="T324" i="13" s="1"/>
  <c r="U324" i="13" s="1"/>
  <c r="S325" i="13"/>
  <c r="T325" i="13" s="1"/>
  <c r="U325" i="13" s="1"/>
  <c r="S326" i="13"/>
  <c r="T326" i="13" s="1"/>
  <c r="U326" i="13" s="1"/>
  <c r="S327" i="13"/>
  <c r="T327" i="13" s="1"/>
  <c r="U327" i="13" s="1"/>
  <c r="S328" i="13"/>
  <c r="T328" i="13" s="1"/>
  <c r="U328" i="13" s="1"/>
  <c r="S329" i="13"/>
  <c r="T329" i="13" s="1"/>
  <c r="U329" i="13" s="1"/>
  <c r="S330" i="13"/>
  <c r="T330" i="13" s="1"/>
  <c r="U330" i="13" s="1"/>
  <c r="S331" i="13"/>
  <c r="T331" i="13" s="1"/>
  <c r="U331" i="13" s="1"/>
  <c r="S332" i="13"/>
  <c r="T332" i="13" s="1"/>
  <c r="U332" i="13" s="1"/>
  <c r="S333" i="13"/>
  <c r="T333" i="13" s="1"/>
  <c r="U333" i="13" s="1"/>
  <c r="S334" i="13"/>
  <c r="T334" i="13" s="1"/>
  <c r="U334" i="13" s="1"/>
  <c r="S335" i="13"/>
  <c r="T335" i="13" s="1"/>
  <c r="U335" i="13" s="1"/>
  <c r="S336" i="13"/>
  <c r="T336" i="13" s="1"/>
  <c r="U336" i="13" s="1"/>
  <c r="S337" i="13"/>
  <c r="T337" i="13" s="1"/>
  <c r="U337" i="13" s="1"/>
  <c r="S338" i="13"/>
  <c r="T338" i="13" s="1"/>
  <c r="U338" i="13" s="1"/>
  <c r="S339" i="13"/>
  <c r="T339" i="13" s="1"/>
  <c r="U339" i="13" s="1"/>
  <c r="S340" i="13"/>
  <c r="T340" i="13" s="1"/>
  <c r="U340" i="13" s="1"/>
  <c r="S341" i="13"/>
  <c r="T341" i="13" s="1"/>
  <c r="U341" i="13" s="1"/>
  <c r="S342" i="13"/>
  <c r="T342" i="13" s="1"/>
  <c r="U342" i="13" s="1"/>
  <c r="S343" i="13"/>
  <c r="T343" i="13" s="1"/>
  <c r="U343" i="13" s="1"/>
  <c r="S344" i="13"/>
  <c r="T344" i="13" s="1"/>
  <c r="U344" i="13" s="1"/>
  <c r="S345" i="13"/>
  <c r="T345" i="13" s="1"/>
  <c r="U345" i="13" s="1"/>
  <c r="S346" i="13"/>
  <c r="T346" i="13" s="1"/>
  <c r="U346" i="13" s="1"/>
  <c r="S347" i="13"/>
  <c r="T347" i="13" s="1"/>
  <c r="U347" i="13" s="1"/>
  <c r="S348" i="13"/>
  <c r="T348" i="13" s="1"/>
  <c r="U348" i="13" s="1"/>
  <c r="S349" i="13"/>
  <c r="T349" i="13" s="1"/>
  <c r="U349" i="13" s="1"/>
  <c r="S350" i="13"/>
  <c r="T350" i="13" s="1"/>
  <c r="U350" i="13" s="1"/>
  <c r="S351" i="13"/>
  <c r="T351" i="13" s="1"/>
  <c r="U351" i="13" s="1"/>
  <c r="S352" i="13"/>
  <c r="T352" i="13" s="1"/>
  <c r="U352" i="13" s="1"/>
  <c r="S353" i="13"/>
  <c r="T353" i="13" s="1"/>
  <c r="U353" i="13" s="1"/>
  <c r="S354" i="13"/>
  <c r="T354" i="13" s="1"/>
  <c r="U354" i="13" s="1"/>
  <c r="S355" i="13"/>
  <c r="T355" i="13" s="1"/>
  <c r="U355" i="13" s="1"/>
  <c r="S356" i="13"/>
  <c r="T356" i="13" s="1"/>
  <c r="U356" i="13" s="1"/>
  <c r="S357" i="13"/>
  <c r="T357" i="13" s="1"/>
  <c r="U357" i="13" s="1"/>
  <c r="S358" i="13"/>
  <c r="T358" i="13" s="1"/>
  <c r="U358" i="13" s="1"/>
  <c r="S359" i="13"/>
  <c r="T359" i="13" s="1"/>
  <c r="U359" i="13" s="1"/>
  <c r="S360" i="13"/>
  <c r="T360" i="13" s="1"/>
  <c r="U360" i="13" s="1"/>
  <c r="S361" i="13"/>
  <c r="T361" i="13" s="1"/>
  <c r="U361" i="13" s="1"/>
  <c r="S362" i="13"/>
  <c r="T362" i="13" s="1"/>
  <c r="U362" i="13" s="1"/>
  <c r="S363" i="13"/>
  <c r="T363" i="13" s="1"/>
  <c r="U363" i="13" s="1"/>
  <c r="S364" i="13"/>
  <c r="T364" i="13" s="1"/>
  <c r="U364" i="13" s="1"/>
  <c r="S365" i="13"/>
  <c r="T365" i="13" s="1"/>
  <c r="U365" i="13" s="1"/>
  <c r="S366" i="13"/>
  <c r="T366" i="13" s="1"/>
  <c r="U366" i="13" s="1"/>
  <c r="S367" i="13"/>
  <c r="T367" i="13" s="1"/>
  <c r="U367" i="13" s="1"/>
  <c r="S368" i="13"/>
  <c r="T368" i="13" s="1"/>
  <c r="U368" i="13" s="1"/>
  <c r="S369" i="13"/>
  <c r="T369" i="13" s="1"/>
  <c r="U369" i="13" s="1"/>
  <c r="S370" i="13"/>
  <c r="T370" i="13" s="1"/>
  <c r="U370" i="13" s="1"/>
  <c r="S371" i="13"/>
  <c r="T371" i="13" s="1"/>
  <c r="U371" i="13" s="1"/>
  <c r="S372" i="13"/>
  <c r="T372" i="13" s="1"/>
  <c r="U372" i="13" s="1"/>
  <c r="S373" i="13"/>
  <c r="T373" i="13" s="1"/>
  <c r="U373" i="13" s="1"/>
  <c r="S374" i="13"/>
  <c r="T374" i="13" s="1"/>
  <c r="U374" i="13" s="1"/>
  <c r="S375" i="13"/>
  <c r="T375" i="13" s="1"/>
  <c r="U375" i="13" s="1"/>
  <c r="S376" i="13"/>
  <c r="T376" i="13" s="1"/>
  <c r="U376" i="13" s="1"/>
  <c r="S377" i="13"/>
  <c r="T377" i="13" s="1"/>
  <c r="U377" i="13" s="1"/>
  <c r="S378" i="13"/>
  <c r="T378" i="13" s="1"/>
  <c r="U378" i="13" s="1"/>
  <c r="S379" i="13"/>
  <c r="T379" i="13" s="1"/>
  <c r="U379" i="13" s="1"/>
  <c r="S380" i="13"/>
  <c r="T380" i="13" s="1"/>
  <c r="U380" i="13" s="1"/>
  <c r="S381" i="13"/>
  <c r="T381" i="13" s="1"/>
  <c r="U381" i="13" s="1"/>
  <c r="S382" i="13"/>
  <c r="T382" i="13" s="1"/>
  <c r="U382" i="13" s="1"/>
  <c r="S383" i="13"/>
  <c r="T383" i="13" s="1"/>
  <c r="U383" i="13" s="1"/>
  <c r="S384" i="13"/>
  <c r="T384" i="13" s="1"/>
  <c r="U384" i="13" s="1"/>
  <c r="S385" i="13"/>
  <c r="T385" i="13" s="1"/>
  <c r="U385" i="13" s="1"/>
  <c r="S386" i="13"/>
  <c r="T386" i="13" s="1"/>
  <c r="U386" i="13" s="1"/>
  <c r="S387" i="13"/>
  <c r="T387" i="13" s="1"/>
  <c r="U387" i="13" s="1"/>
  <c r="S388" i="13"/>
  <c r="T388" i="13" s="1"/>
  <c r="U388" i="13" s="1"/>
  <c r="S389" i="13"/>
  <c r="T389" i="13" s="1"/>
  <c r="U389" i="13" s="1"/>
  <c r="S390" i="13"/>
  <c r="T390" i="13" s="1"/>
  <c r="U390" i="13" s="1"/>
  <c r="S391" i="13"/>
  <c r="T391" i="13" s="1"/>
  <c r="U391" i="13" s="1"/>
  <c r="S392" i="13"/>
  <c r="T392" i="13" s="1"/>
  <c r="U392" i="13" s="1"/>
  <c r="S393" i="13"/>
  <c r="T393" i="13" s="1"/>
  <c r="U393" i="13" s="1"/>
  <c r="S394" i="13"/>
  <c r="T394" i="13" s="1"/>
  <c r="U394" i="13" s="1"/>
  <c r="S395" i="13"/>
  <c r="T395" i="13" s="1"/>
  <c r="U395" i="13" s="1"/>
  <c r="S396" i="13"/>
  <c r="T396" i="13" s="1"/>
  <c r="U396" i="13" s="1"/>
  <c r="S397" i="13"/>
  <c r="T397" i="13" s="1"/>
  <c r="U397" i="13" s="1"/>
  <c r="S398" i="13"/>
  <c r="T398" i="13" s="1"/>
  <c r="U398" i="13" s="1"/>
  <c r="S399" i="13"/>
  <c r="T399" i="13" s="1"/>
  <c r="U399" i="13" s="1"/>
  <c r="S400" i="13"/>
  <c r="T400" i="13" s="1"/>
  <c r="U400" i="13" s="1"/>
  <c r="S401" i="13"/>
  <c r="T401" i="13" s="1"/>
  <c r="U401" i="13" s="1"/>
  <c r="S402" i="13"/>
  <c r="T402" i="13" s="1"/>
  <c r="U402" i="13" s="1"/>
  <c r="S403" i="13"/>
  <c r="T403" i="13" s="1"/>
  <c r="U403" i="13" s="1"/>
  <c r="S404" i="13"/>
  <c r="T404" i="13" s="1"/>
  <c r="U404" i="13" s="1"/>
  <c r="S405" i="13"/>
  <c r="T405" i="13" s="1"/>
  <c r="U405" i="13" s="1"/>
  <c r="S406" i="13"/>
  <c r="T406" i="13" s="1"/>
  <c r="U406" i="13" s="1"/>
  <c r="S407" i="13"/>
  <c r="T407" i="13" s="1"/>
  <c r="U407" i="13" s="1"/>
  <c r="S408" i="13"/>
  <c r="T408" i="13" s="1"/>
  <c r="U408" i="13" s="1"/>
  <c r="S409" i="13"/>
  <c r="T409" i="13" s="1"/>
  <c r="U409" i="13" s="1"/>
  <c r="S410" i="13"/>
  <c r="T410" i="13" s="1"/>
  <c r="U410" i="13" s="1"/>
  <c r="S411" i="13"/>
  <c r="T411" i="13" s="1"/>
  <c r="U411" i="13" s="1"/>
  <c r="S412" i="13"/>
  <c r="T412" i="13" s="1"/>
  <c r="U412" i="13" s="1"/>
  <c r="S413" i="13"/>
  <c r="T413" i="13" s="1"/>
  <c r="U413" i="13" s="1"/>
  <c r="S414" i="13"/>
  <c r="T414" i="13" s="1"/>
  <c r="U414" i="13" s="1"/>
  <c r="S415" i="13"/>
  <c r="T415" i="13" s="1"/>
  <c r="U415" i="13" s="1"/>
  <c r="S416" i="13"/>
  <c r="T416" i="13" s="1"/>
  <c r="U416" i="13" s="1"/>
  <c r="S417" i="13"/>
  <c r="T417" i="13" s="1"/>
  <c r="U417" i="13" s="1"/>
  <c r="S418" i="13"/>
  <c r="T418" i="13" s="1"/>
  <c r="U418" i="13" s="1"/>
  <c r="S419" i="13"/>
  <c r="T419" i="13" s="1"/>
  <c r="U419" i="13" s="1"/>
  <c r="S420" i="13"/>
  <c r="T420" i="13" s="1"/>
  <c r="U420" i="13" s="1"/>
  <c r="S421" i="13"/>
  <c r="T421" i="13" s="1"/>
  <c r="U421" i="13" s="1"/>
  <c r="S422" i="13"/>
  <c r="T422" i="13" s="1"/>
  <c r="U422" i="13" s="1"/>
  <c r="S423" i="13"/>
  <c r="T423" i="13" s="1"/>
  <c r="U423" i="13" s="1"/>
  <c r="S424" i="13"/>
  <c r="T424" i="13" s="1"/>
  <c r="U424" i="13" s="1"/>
  <c r="S425" i="13"/>
  <c r="T425" i="13" s="1"/>
  <c r="U425" i="13" s="1"/>
  <c r="S426" i="13"/>
  <c r="T426" i="13" s="1"/>
  <c r="U426" i="13" s="1"/>
  <c r="S427" i="13"/>
  <c r="T427" i="13" s="1"/>
  <c r="U427" i="13" s="1"/>
  <c r="S428" i="13"/>
  <c r="T428" i="13" s="1"/>
  <c r="U428" i="13" s="1"/>
  <c r="S429" i="13"/>
  <c r="T429" i="13" s="1"/>
  <c r="U429" i="13" s="1"/>
  <c r="S430" i="13"/>
  <c r="T430" i="13" s="1"/>
  <c r="U430" i="13" s="1"/>
  <c r="S431" i="13"/>
  <c r="T431" i="13" s="1"/>
  <c r="U431" i="13" s="1"/>
  <c r="S432" i="13"/>
  <c r="T432" i="13" s="1"/>
  <c r="U432" i="13" s="1"/>
  <c r="S433" i="13"/>
  <c r="T433" i="13" s="1"/>
  <c r="U433" i="13" s="1"/>
  <c r="S434" i="13"/>
  <c r="T434" i="13" s="1"/>
  <c r="U434" i="13" s="1"/>
  <c r="S435" i="13"/>
  <c r="T435" i="13" s="1"/>
  <c r="U435" i="13" s="1"/>
  <c r="S436" i="13"/>
  <c r="T436" i="13" s="1"/>
  <c r="U436" i="13" s="1"/>
  <c r="S437" i="13"/>
  <c r="T437" i="13" s="1"/>
  <c r="U437" i="13" s="1"/>
  <c r="S438" i="13"/>
  <c r="T438" i="13" s="1"/>
  <c r="U438" i="13" s="1"/>
  <c r="S439" i="13"/>
  <c r="T439" i="13" s="1"/>
  <c r="U439" i="13" s="1"/>
  <c r="S440" i="13"/>
  <c r="T440" i="13" s="1"/>
  <c r="U440" i="13" s="1"/>
  <c r="S441" i="13"/>
  <c r="T441" i="13" s="1"/>
  <c r="U441" i="13" s="1"/>
  <c r="S442" i="13"/>
  <c r="T442" i="13" s="1"/>
  <c r="U442" i="13" s="1"/>
  <c r="S443" i="13"/>
  <c r="T443" i="13" s="1"/>
  <c r="U443" i="13" s="1"/>
  <c r="S444" i="13"/>
  <c r="T444" i="13" s="1"/>
  <c r="U444" i="13" s="1"/>
  <c r="S445" i="13"/>
  <c r="T445" i="13" s="1"/>
  <c r="U445" i="13" s="1"/>
  <c r="S446" i="13"/>
  <c r="T446" i="13" s="1"/>
  <c r="U446" i="13" s="1"/>
  <c r="S447" i="13"/>
  <c r="T447" i="13" s="1"/>
  <c r="U447" i="13" s="1"/>
  <c r="S448" i="13"/>
  <c r="T448" i="13" s="1"/>
  <c r="U448" i="13" s="1"/>
  <c r="S449" i="13"/>
  <c r="T449" i="13" s="1"/>
  <c r="U449" i="13" s="1"/>
  <c r="S450" i="13"/>
  <c r="T450" i="13" s="1"/>
  <c r="U450" i="13" s="1"/>
  <c r="S451" i="13"/>
  <c r="T451" i="13" s="1"/>
  <c r="U451" i="13" s="1"/>
  <c r="S452" i="13"/>
  <c r="T452" i="13" s="1"/>
  <c r="U452" i="13" s="1"/>
  <c r="S453" i="13"/>
  <c r="T453" i="13" s="1"/>
  <c r="U453" i="13" s="1"/>
  <c r="S454" i="13"/>
  <c r="T454" i="13" s="1"/>
  <c r="U454" i="13" s="1"/>
  <c r="S455" i="13"/>
  <c r="T455" i="13" s="1"/>
  <c r="U455" i="13" s="1"/>
  <c r="S456" i="13"/>
  <c r="T456" i="13" s="1"/>
  <c r="U456" i="13" s="1"/>
  <c r="S457" i="13"/>
  <c r="T457" i="13" s="1"/>
  <c r="U457" i="13" s="1"/>
  <c r="S458" i="13"/>
  <c r="T458" i="13" s="1"/>
  <c r="U458" i="13" s="1"/>
  <c r="S459" i="13"/>
  <c r="T459" i="13" s="1"/>
  <c r="U459" i="13" s="1"/>
  <c r="S460" i="13"/>
  <c r="T460" i="13" s="1"/>
  <c r="U460" i="13" s="1"/>
  <c r="S461" i="13"/>
  <c r="T461" i="13" s="1"/>
  <c r="U461" i="13" s="1"/>
  <c r="S462" i="13"/>
  <c r="T462" i="13" s="1"/>
  <c r="U462" i="13" s="1"/>
  <c r="S463" i="13"/>
  <c r="T463" i="13" s="1"/>
  <c r="U463" i="13" s="1"/>
  <c r="S464" i="13"/>
  <c r="T464" i="13" s="1"/>
  <c r="U464" i="13" s="1"/>
  <c r="S465" i="13"/>
  <c r="T465" i="13" s="1"/>
  <c r="U465" i="13" s="1"/>
  <c r="S466" i="13"/>
  <c r="T466" i="13" s="1"/>
  <c r="U466" i="13" s="1"/>
  <c r="S467" i="13"/>
  <c r="T467" i="13" s="1"/>
  <c r="U467" i="13" s="1"/>
  <c r="S468" i="13"/>
  <c r="T468" i="13" s="1"/>
  <c r="U468" i="13" s="1"/>
  <c r="S469" i="13"/>
  <c r="T469" i="13" s="1"/>
  <c r="U469" i="13" s="1"/>
  <c r="S470" i="13"/>
  <c r="T470" i="13" s="1"/>
  <c r="U470" i="13" s="1"/>
  <c r="S471" i="13"/>
  <c r="T471" i="13" s="1"/>
  <c r="U471" i="13" s="1"/>
  <c r="S472" i="13"/>
  <c r="T472" i="13" s="1"/>
  <c r="U472" i="13" s="1"/>
  <c r="S473" i="13"/>
  <c r="T473" i="13" s="1"/>
  <c r="U473" i="13" s="1"/>
  <c r="S474" i="13"/>
  <c r="T474" i="13" s="1"/>
  <c r="U474" i="13" s="1"/>
  <c r="S475" i="13"/>
  <c r="T475" i="13" s="1"/>
  <c r="U475" i="13" s="1"/>
  <c r="S476" i="13"/>
  <c r="T476" i="13" s="1"/>
  <c r="U476" i="13" s="1"/>
  <c r="S477" i="13"/>
  <c r="T477" i="13" s="1"/>
  <c r="U477" i="13" s="1"/>
  <c r="S478" i="13"/>
  <c r="T478" i="13" s="1"/>
  <c r="U478" i="13" s="1"/>
  <c r="S479" i="13"/>
  <c r="T479" i="13" s="1"/>
  <c r="U479" i="13" s="1"/>
  <c r="S480" i="13"/>
  <c r="T480" i="13" s="1"/>
  <c r="U480" i="13" s="1"/>
  <c r="S481" i="13"/>
  <c r="T481" i="13" s="1"/>
  <c r="U481" i="13" s="1"/>
  <c r="S482" i="13"/>
  <c r="T482" i="13" s="1"/>
  <c r="U482" i="13" s="1"/>
  <c r="S483" i="13"/>
  <c r="T483" i="13" s="1"/>
  <c r="U483" i="13" s="1"/>
  <c r="S484" i="13"/>
  <c r="T484" i="13" s="1"/>
  <c r="U484" i="13" s="1"/>
  <c r="S485" i="13"/>
  <c r="T485" i="13" s="1"/>
  <c r="U485" i="13" s="1"/>
  <c r="S486" i="13"/>
  <c r="T486" i="13" s="1"/>
  <c r="U486" i="13" s="1"/>
  <c r="S487" i="13"/>
  <c r="T487" i="13" s="1"/>
  <c r="U487" i="13" s="1"/>
  <c r="S488" i="13"/>
  <c r="T488" i="13" s="1"/>
  <c r="U488" i="13" s="1"/>
  <c r="S489" i="13"/>
  <c r="T489" i="13" s="1"/>
  <c r="U489" i="13" s="1"/>
  <c r="S490" i="13"/>
  <c r="T490" i="13" s="1"/>
  <c r="U490" i="13" s="1"/>
  <c r="S491" i="13"/>
  <c r="T491" i="13" s="1"/>
  <c r="U491" i="13" s="1"/>
  <c r="S492" i="13"/>
  <c r="T492" i="13" s="1"/>
  <c r="U492" i="13" s="1"/>
  <c r="S493" i="13"/>
  <c r="T493" i="13" s="1"/>
  <c r="U493" i="13" s="1"/>
  <c r="S494" i="13"/>
  <c r="T494" i="13" s="1"/>
  <c r="U494" i="13" s="1"/>
  <c r="S495" i="13"/>
  <c r="T495" i="13" s="1"/>
  <c r="U495" i="13" s="1"/>
  <c r="S496" i="13"/>
  <c r="T496" i="13" s="1"/>
  <c r="U496" i="13" s="1"/>
  <c r="S497" i="13"/>
  <c r="T497" i="13" s="1"/>
  <c r="U497" i="13" s="1"/>
  <c r="S498" i="13"/>
  <c r="T498" i="13" s="1"/>
  <c r="U498" i="13" s="1"/>
  <c r="S499" i="13"/>
  <c r="T499" i="13" s="1"/>
  <c r="U499" i="13" s="1"/>
  <c r="S500" i="13"/>
  <c r="T500" i="13" s="1"/>
  <c r="U500" i="13" s="1"/>
  <c r="S501" i="13"/>
  <c r="T501" i="13" s="1"/>
  <c r="U501" i="13" s="1"/>
  <c r="S502" i="13"/>
  <c r="T502" i="13" s="1"/>
  <c r="U502" i="13" s="1"/>
  <c r="S503" i="13"/>
  <c r="T503" i="13" s="1"/>
  <c r="U503" i="13" s="1"/>
  <c r="S504" i="13"/>
  <c r="T504" i="13" s="1"/>
  <c r="U504" i="13" s="1"/>
  <c r="S505" i="13"/>
  <c r="T505" i="13" s="1"/>
  <c r="U505" i="13" s="1"/>
  <c r="S506" i="13"/>
  <c r="T506" i="13" s="1"/>
  <c r="U506" i="13" s="1"/>
  <c r="S507" i="13"/>
  <c r="T507" i="13" s="1"/>
  <c r="U507" i="13" s="1"/>
  <c r="S508" i="13"/>
  <c r="T508" i="13" s="1"/>
  <c r="U508" i="13" s="1"/>
  <c r="S509" i="13"/>
  <c r="T509" i="13" s="1"/>
  <c r="U509" i="13" s="1"/>
  <c r="S510" i="13"/>
  <c r="T510" i="13" s="1"/>
  <c r="U510" i="13" s="1"/>
  <c r="S511" i="13"/>
  <c r="T511" i="13" s="1"/>
  <c r="U511" i="13" s="1"/>
  <c r="S512" i="13"/>
  <c r="T512" i="13" s="1"/>
  <c r="U512" i="13" s="1"/>
  <c r="S513" i="13"/>
  <c r="T513" i="13" s="1"/>
  <c r="U513" i="13" s="1"/>
  <c r="S514" i="13"/>
  <c r="T514" i="13" s="1"/>
  <c r="U514" i="13" s="1"/>
  <c r="S515" i="13"/>
  <c r="T515" i="13" s="1"/>
  <c r="U515" i="13" s="1"/>
  <c r="S516" i="13"/>
  <c r="T516" i="13" s="1"/>
  <c r="U516" i="13" s="1"/>
  <c r="S517" i="13"/>
  <c r="T517" i="13" s="1"/>
  <c r="U517" i="13" s="1"/>
  <c r="S518" i="13"/>
  <c r="T518" i="13" s="1"/>
  <c r="U518" i="13" s="1"/>
  <c r="S519" i="13"/>
  <c r="T519" i="13" s="1"/>
  <c r="U519" i="13" s="1"/>
  <c r="S520" i="13"/>
  <c r="T520" i="13" s="1"/>
  <c r="U520" i="13" s="1"/>
  <c r="S521" i="13"/>
  <c r="T521" i="13" s="1"/>
  <c r="U521" i="13" s="1"/>
  <c r="S522" i="13"/>
  <c r="T522" i="13" s="1"/>
  <c r="U522" i="13" s="1"/>
  <c r="S523" i="13"/>
  <c r="T523" i="13" s="1"/>
  <c r="U523" i="13" s="1"/>
  <c r="S524" i="13"/>
  <c r="T524" i="13" s="1"/>
  <c r="U524" i="13" s="1"/>
  <c r="S525" i="13"/>
  <c r="T525" i="13" s="1"/>
  <c r="U525" i="13" s="1"/>
  <c r="S526" i="13"/>
  <c r="T526" i="13" s="1"/>
  <c r="U526" i="13" s="1"/>
  <c r="S527" i="13"/>
  <c r="T527" i="13" s="1"/>
  <c r="U527" i="13" s="1"/>
  <c r="S528" i="13"/>
  <c r="T528" i="13" s="1"/>
  <c r="U528" i="13" s="1"/>
  <c r="S529" i="13"/>
  <c r="T529" i="13" s="1"/>
  <c r="U529" i="13" s="1"/>
  <c r="S530" i="13"/>
  <c r="T530" i="13" s="1"/>
  <c r="U530" i="13" s="1"/>
  <c r="S531" i="13"/>
  <c r="T531" i="13" s="1"/>
  <c r="U531" i="13" s="1"/>
  <c r="S532" i="13"/>
  <c r="T532" i="13" s="1"/>
  <c r="U532" i="13" s="1"/>
  <c r="S533" i="13"/>
  <c r="T533" i="13" s="1"/>
  <c r="U533" i="13" s="1"/>
  <c r="S534" i="13"/>
  <c r="T534" i="13" s="1"/>
  <c r="U534" i="13" s="1"/>
  <c r="S535" i="13"/>
  <c r="T535" i="13" s="1"/>
  <c r="U535" i="13" s="1"/>
  <c r="S536" i="13"/>
  <c r="T536" i="13" s="1"/>
  <c r="U536" i="13" s="1"/>
  <c r="S537" i="13"/>
  <c r="T537" i="13" s="1"/>
  <c r="U537" i="13" s="1"/>
  <c r="S538" i="13"/>
  <c r="T538" i="13" s="1"/>
  <c r="U538" i="13" s="1"/>
  <c r="S539" i="13"/>
  <c r="T539" i="13" s="1"/>
  <c r="U539" i="13" s="1"/>
  <c r="S540" i="13"/>
  <c r="T540" i="13" s="1"/>
  <c r="U540" i="13" s="1"/>
  <c r="S541" i="13"/>
  <c r="T541" i="13" s="1"/>
  <c r="U541" i="13" s="1"/>
  <c r="S542" i="13"/>
  <c r="T542" i="13" s="1"/>
  <c r="U542" i="13" s="1"/>
  <c r="S543" i="13"/>
  <c r="T543" i="13" s="1"/>
  <c r="U543" i="13" s="1"/>
  <c r="S544" i="13"/>
  <c r="T544" i="13" s="1"/>
  <c r="U544" i="13" s="1"/>
  <c r="S545" i="13"/>
  <c r="T545" i="13" s="1"/>
  <c r="U545" i="13" s="1"/>
  <c r="S546" i="13"/>
  <c r="T546" i="13" s="1"/>
  <c r="U546" i="13" s="1"/>
  <c r="S547" i="13"/>
  <c r="T547" i="13" s="1"/>
  <c r="U547" i="13" s="1"/>
  <c r="S548" i="13"/>
  <c r="T548" i="13" s="1"/>
  <c r="U548" i="13" s="1"/>
  <c r="S549" i="13"/>
  <c r="T549" i="13" s="1"/>
  <c r="U549" i="13" s="1"/>
  <c r="S550" i="13"/>
  <c r="T550" i="13" s="1"/>
  <c r="U550" i="13" s="1"/>
  <c r="S551" i="13"/>
  <c r="T551" i="13" s="1"/>
  <c r="U551" i="13" s="1"/>
  <c r="S552" i="13"/>
  <c r="T552" i="13" s="1"/>
  <c r="U552" i="13" s="1"/>
  <c r="S553" i="13"/>
  <c r="T553" i="13" s="1"/>
  <c r="U553" i="13" s="1"/>
  <c r="S554" i="13"/>
  <c r="T554" i="13" s="1"/>
  <c r="U554" i="13" s="1"/>
  <c r="S555" i="13"/>
  <c r="T555" i="13" s="1"/>
  <c r="U555" i="13" s="1"/>
  <c r="S556" i="13"/>
  <c r="T556" i="13" s="1"/>
  <c r="U556" i="13" s="1"/>
  <c r="S557" i="13"/>
  <c r="T557" i="13" s="1"/>
  <c r="U557" i="13" s="1"/>
  <c r="S558" i="13"/>
  <c r="T558" i="13" s="1"/>
  <c r="U558" i="13" s="1"/>
  <c r="S559" i="13"/>
  <c r="T559" i="13" s="1"/>
  <c r="U559" i="13" s="1"/>
  <c r="S560" i="13"/>
  <c r="T560" i="13" s="1"/>
  <c r="U560" i="13" s="1"/>
  <c r="S561" i="13"/>
  <c r="T561" i="13" s="1"/>
  <c r="U561" i="13" s="1"/>
  <c r="S562" i="13"/>
  <c r="T562" i="13" s="1"/>
  <c r="U562" i="13" s="1"/>
  <c r="S563" i="13"/>
  <c r="T563" i="13" s="1"/>
  <c r="U563" i="13" s="1"/>
  <c r="S564" i="13"/>
  <c r="T564" i="13" s="1"/>
  <c r="U564" i="13" s="1"/>
  <c r="S565" i="13"/>
  <c r="T565" i="13" s="1"/>
  <c r="U565" i="13" s="1"/>
  <c r="S566" i="13"/>
  <c r="T566" i="13" s="1"/>
  <c r="U566" i="13" s="1"/>
  <c r="S567" i="13"/>
  <c r="T567" i="13" s="1"/>
  <c r="U567" i="13" s="1"/>
  <c r="S568" i="13"/>
  <c r="T568" i="13" s="1"/>
  <c r="U568" i="13" s="1"/>
  <c r="S569" i="13"/>
  <c r="T569" i="13" s="1"/>
  <c r="U569" i="13" s="1"/>
  <c r="S570" i="13"/>
  <c r="T570" i="13" s="1"/>
  <c r="U570" i="13" s="1"/>
  <c r="S571" i="13"/>
  <c r="T571" i="13" s="1"/>
  <c r="U571" i="13" s="1"/>
  <c r="S572" i="13"/>
  <c r="T572" i="13" s="1"/>
  <c r="U572" i="13" s="1"/>
  <c r="S573" i="13"/>
  <c r="T573" i="13" s="1"/>
  <c r="U573" i="13" s="1"/>
  <c r="S574" i="13"/>
  <c r="T574" i="13" s="1"/>
  <c r="U574" i="13" s="1"/>
  <c r="S575" i="13"/>
  <c r="T575" i="13" s="1"/>
  <c r="U575" i="13" s="1"/>
  <c r="S576" i="13"/>
  <c r="T576" i="13" s="1"/>
  <c r="U576" i="13" s="1"/>
  <c r="S577" i="13"/>
  <c r="T577" i="13" s="1"/>
  <c r="U577" i="13" s="1"/>
  <c r="S578" i="13"/>
  <c r="T578" i="13" s="1"/>
  <c r="U578" i="13" s="1"/>
  <c r="S579" i="13"/>
  <c r="T579" i="13" s="1"/>
  <c r="U579" i="13" s="1"/>
  <c r="S580" i="13"/>
  <c r="T580" i="13" s="1"/>
  <c r="U580" i="13" s="1"/>
  <c r="S581" i="13"/>
  <c r="T581" i="13" s="1"/>
  <c r="U581" i="13" s="1"/>
  <c r="S582" i="13"/>
  <c r="T582" i="13" s="1"/>
  <c r="U582" i="13" s="1"/>
  <c r="S583" i="13"/>
  <c r="T583" i="13" s="1"/>
  <c r="U583" i="13" s="1"/>
  <c r="S584" i="13"/>
  <c r="T584" i="13" s="1"/>
  <c r="U584" i="13" s="1"/>
  <c r="S585" i="13"/>
  <c r="T585" i="13" s="1"/>
  <c r="U585" i="13" s="1"/>
  <c r="S586" i="13"/>
  <c r="T586" i="13" s="1"/>
  <c r="U586" i="13" s="1"/>
  <c r="S587" i="13"/>
  <c r="T587" i="13" s="1"/>
  <c r="U587" i="13" s="1"/>
  <c r="S588" i="13"/>
  <c r="T588" i="13" s="1"/>
  <c r="U588" i="13" s="1"/>
  <c r="S589" i="13"/>
  <c r="T589" i="13" s="1"/>
  <c r="U589" i="13" s="1"/>
  <c r="S590" i="13"/>
  <c r="T590" i="13" s="1"/>
  <c r="U590" i="13" s="1"/>
  <c r="S591" i="13"/>
  <c r="T591" i="13" s="1"/>
  <c r="U591" i="13" s="1"/>
  <c r="S592" i="13"/>
  <c r="T592" i="13" s="1"/>
  <c r="U592" i="13" s="1"/>
  <c r="S593" i="13"/>
  <c r="T593" i="13" s="1"/>
  <c r="U593" i="13" s="1"/>
  <c r="S594" i="13"/>
  <c r="T594" i="13" s="1"/>
  <c r="U594" i="13" s="1"/>
  <c r="S595" i="13"/>
  <c r="T595" i="13" s="1"/>
  <c r="U595" i="13" s="1"/>
  <c r="S596" i="13"/>
  <c r="T596" i="13" s="1"/>
  <c r="U596" i="13" s="1"/>
  <c r="S597" i="13"/>
  <c r="T597" i="13" s="1"/>
  <c r="U597" i="13" s="1"/>
  <c r="S598" i="13"/>
  <c r="T598" i="13" s="1"/>
  <c r="U598" i="13" s="1"/>
  <c r="S599" i="13"/>
  <c r="T599" i="13" s="1"/>
  <c r="U599" i="13" s="1"/>
  <c r="S600" i="13"/>
  <c r="T600" i="13" s="1"/>
  <c r="U600" i="13" s="1"/>
  <c r="S601" i="13"/>
  <c r="T601" i="13" s="1"/>
  <c r="U601" i="13" s="1"/>
  <c r="S602" i="13"/>
  <c r="T602" i="13" s="1"/>
  <c r="U602" i="13" s="1"/>
  <c r="S603" i="13"/>
  <c r="T603" i="13" s="1"/>
  <c r="U603" i="13" s="1"/>
  <c r="S604" i="13"/>
  <c r="T604" i="13" s="1"/>
  <c r="U604" i="13" s="1"/>
  <c r="S605" i="13"/>
  <c r="T605" i="13" s="1"/>
  <c r="U605" i="13" s="1"/>
  <c r="S606" i="13"/>
  <c r="T606" i="13" s="1"/>
  <c r="U606" i="13" s="1"/>
  <c r="S607" i="13"/>
  <c r="T607" i="13" s="1"/>
  <c r="U607" i="13" s="1"/>
  <c r="S608" i="13"/>
  <c r="T608" i="13" s="1"/>
  <c r="U608" i="13" s="1"/>
  <c r="S609" i="13"/>
  <c r="T609" i="13" s="1"/>
  <c r="U609" i="13" s="1"/>
  <c r="S610" i="13"/>
  <c r="T610" i="13" s="1"/>
  <c r="U610" i="13" s="1"/>
  <c r="S611" i="13"/>
  <c r="T611" i="13" s="1"/>
  <c r="U611" i="13" s="1"/>
  <c r="S612" i="13"/>
  <c r="T612" i="13" s="1"/>
  <c r="U612" i="13" s="1"/>
  <c r="S613" i="13"/>
  <c r="T613" i="13" s="1"/>
  <c r="U613" i="13" s="1"/>
  <c r="S614" i="13"/>
  <c r="T614" i="13" s="1"/>
  <c r="U614" i="13" s="1"/>
  <c r="S615" i="13"/>
  <c r="T615" i="13" s="1"/>
  <c r="U615" i="13" s="1"/>
  <c r="S616" i="13"/>
  <c r="T616" i="13" s="1"/>
  <c r="U616" i="13" s="1"/>
  <c r="S617" i="13"/>
  <c r="T617" i="13" s="1"/>
  <c r="U617" i="13" s="1"/>
  <c r="S618" i="13"/>
  <c r="T618" i="13" s="1"/>
  <c r="U618" i="13" s="1"/>
  <c r="S619" i="13"/>
  <c r="T619" i="13" s="1"/>
  <c r="U619" i="13" s="1"/>
  <c r="S620" i="13"/>
  <c r="T620" i="13" s="1"/>
  <c r="U620" i="13" s="1"/>
  <c r="S621" i="13"/>
  <c r="T621" i="13" s="1"/>
  <c r="U621" i="13" s="1"/>
  <c r="S622" i="13"/>
  <c r="T622" i="13" s="1"/>
  <c r="U622" i="13" s="1"/>
  <c r="S623" i="13"/>
  <c r="T623" i="13" s="1"/>
  <c r="U623" i="13" s="1"/>
  <c r="S624" i="13"/>
  <c r="T624" i="13" s="1"/>
  <c r="U624" i="13" s="1"/>
  <c r="S625" i="13"/>
  <c r="T625" i="13" s="1"/>
  <c r="U625" i="13" s="1"/>
  <c r="S626" i="13"/>
  <c r="T626" i="13" s="1"/>
  <c r="U626" i="13" s="1"/>
  <c r="S627" i="13"/>
  <c r="T627" i="13" s="1"/>
  <c r="U627" i="13" s="1"/>
  <c r="S628" i="13"/>
  <c r="T628" i="13" s="1"/>
  <c r="U628" i="13" s="1"/>
  <c r="S629" i="13"/>
  <c r="T629" i="13" s="1"/>
  <c r="U629" i="13" s="1"/>
  <c r="S630" i="13"/>
  <c r="T630" i="13" s="1"/>
  <c r="U630" i="13" s="1"/>
  <c r="S631" i="13"/>
  <c r="T631" i="13" s="1"/>
  <c r="U631" i="13" s="1"/>
  <c r="S632" i="13"/>
  <c r="T632" i="13" s="1"/>
  <c r="U632" i="13" s="1"/>
  <c r="S633" i="13"/>
  <c r="T633" i="13" s="1"/>
  <c r="U633" i="13" s="1"/>
  <c r="S634" i="13"/>
  <c r="T634" i="13" s="1"/>
  <c r="U634" i="13" s="1"/>
  <c r="S635" i="13"/>
  <c r="T635" i="13" s="1"/>
  <c r="U635" i="13" s="1"/>
  <c r="S636" i="13"/>
  <c r="T636" i="13" s="1"/>
  <c r="U636" i="13" s="1"/>
  <c r="S637" i="13"/>
  <c r="T637" i="13" s="1"/>
  <c r="U637" i="13" s="1"/>
  <c r="S638" i="13"/>
  <c r="T638" i="13" s="1"/>
  <c r="U638" i="13" s="1"/>
  <c r="S639" i="13"/>
  <c r="T639" i="13" s="1"/>
  <c r="U639" i="13" s="1"/>
  <c r="S640" i="13"/>
  <c r="T640" i="13" s="1"/>
  <c r="U640" i="13" s="1"/>
  <c r="S641" i="13"/>
  <c r="T641" i="13" s="1"/>
  <c r="U641" i="13" s="1"/>
  <c r="S642" i="13"/>
  <c r="T642" i="13" s="1"/>
  <c r="U642" i="13" s="1"/>
  <c r="S643" i="13"/>
  <c r="T643" i="13" s="1"/>
  <c r="U643" i="13" s="1"/>
  <c r="S644" i="13"/>
  <c r="T644" i="13" s="1"/>
  <c r="U644" i="13" s="1"/>
  <c r="S645" i="13"/>
  <c r="T645" i="13" s="1"/>
  <c r="U645" i="13" s="1"/>
  <c r="S646" i="13"/>
  <c r="T646" i="13" s="1"/>
  <c r="U646" i="13" s="1"/>
  <c r="S647" i="13"/>
  <c r="T647" i="13" s="1"/>
  <c r="U647" i="13" s="1"/>
  <c r="S648" i="13"/>
  <c r="T648" i="13" s="1"/>
  <c r="U648" i="13" s="1"/>
  <c r="S649" i="13"/>
  <c r="T649" i="13" s="1"/>
  <c r="U649" i="13" s="1"/>
  <c r="S650" i="13"/>
  <c r="T650" i="13" s="1"/>
  <c r="U650" i="13" s="1"/>
  <c r="S651" i="13"/>
  <c r="T651" i="13" s="1"/>
  <c r="U651" i="13" s="1"/>
  <c r="S652" i="13"/>
  <c r="T652" i="13" s="1"/>
  <c r="U652" i="13" s="1"/>
  <c r="S653" i="13"/>
  <c r="T653" i="13" s="1"/>
  <c r="U653" i="13" s="1"/>
  <c r="S654" i="13"/>
  <c r="T654" i="13" s="1"/>
  <c r="U654" i="13" s="1"/>
  <c r="S655" i="13"/>
  <c r="T655" i="13" s="1"/>
  <c r="U655" i="13" s="1"/>
  <c r="S656" i="13"/>
  <c r="T656" i="13" s="1"/>
  <c r="U656" i="13" s="1"/>
  <c r="S657" i="13"/>
  <c r="T657" i="13" s="1"/>
  <c r="U657" i="13" s="1"/>
  <c r="S658" i="13"/>
  <c r="T658" i="13" s="1"/>
  <c r="U658" i="13" s="1"/>
  <c r="S659" i="13"/>
  <c r="T659" i="13" s="1"/>
  <c r="U659" i="13" s="1"/>
  <c r="S660" i="13"/>
  <c r="T660" i="13" s="1"/>
  <c r="U660" i="13" s="1"/>
  <c r="S661" i="13"/>
  <c r="T661" i="13" s="1"/>
  <c r="U661" i="13" s="1"/>
  <c r="S662" i="13"/>
  <c r="T662" i="13" s="1"/>
  <c r="U662" i="13" s="1"/>
  <c r="S663" i="13"/>
  <c r="T663" i="13" s="1"/>
  <c r="U663" i="13" s="1"/>
  <c r="S664" i="13"/>
  <c r="T664" i="13" s="1"/>
  <c r="U664" i="13" s="1"/>
  <c r="S665" i="13"/>
  <c r="T665" i="13" s="1"/>
  <c r="U665" i="13" s="1"/>
  <c r="S666" i="13"/>
  <c r="T666" i="13" s="1"/>
  <c r="U666" i="13" s="1"/>
  <c r="S667" i="13"/>
  <c r="T667" i="13" s="1"/>
  <c r="U667" i="13" s="1"/>
  <c r="S668" i="13"/>
  <c r="T668" i="13" s="1"/>
  <c r="U668" i="13" s="1"/>
  <c r="S669" i="13"/>
  <c r="T669" i="13" s="1"/>
  <c r="U669" i="13" s="1"/>
  <c r="S670" i="13"/>
  <c r="T670" i="13" s="1"/>
  <c r="U670" i="13" s="1"/>
  <c r="S671" i="13"/>
  <c r="T671" i="13" s="1"/>
  <c r="U671" i="13" s="1"/>
  <c r="S672" i="13"/>
  <c r="T672" i="13" s="1"/>
  <c r="U672" i="13" s="1"/>
  <c r="S673" i="13"/>
  <c r="T673" i="13" s="1"/>
  <c r="U673" i="13" s="1"/>
  <c r="S674" i="13"/>
  <c r="T674" i="13" s="1"/>
  <c r="U674" i="13" s="1"/>
  <c r="S675" i="13"/>
  <c r="T675" i="13" s="1"/>
  <c r="U675" i="13" s="1"/>
  <c r="S676" i="13"/>
  <c r="T676" i="13" s="1"/>
  <c r="U676" i="13" s="1"/>
  <c r="S677" i="13"/>
  <c r="T677" i="13" s="1"/>
  <c r="U677" i="13" s="1"/>
  <c r="S678" i="13"/>
  <c r="T678" i="13" s="1"/>
  <c r="U678" i="13" s="1"/>
  <c r="S679" i="13"/>
  <c r="T679" i="13" s="1"/>
  <c r="U679" i="13" s="1"/>
  <c r="S680" i="13"/>
  <c r="T680" i="13" s="1"/>
  <c r="U680" i="13" s="1"/>
  <c r="S681" i="13"/>
  <c r="T681" i="13" s="1"/>
  <c r="U681" i="13" s="1"/>
  <c r="S682" i="13"/>
  <c r="T682" i="13" s="1"/>
  <c r="U682" i="13" s="1"/>
  <c r="S683" i="13"/>
  <c r="T683" i="13" s="1"/>
  <c r="U683" i="13" s="1"/>
  <c r="S684" i="13"/>
  <c r="T684" i="13" s="1"/>
  <c r="U684" i="13" s="1"/>
  <c r="S685" i="13"/>
  <c r="T685" i="13" s="1"/>
  <c r="U685" i="13" s="1"/>
  <c r="S686" i="13"/>
  <c r="T686" i="13" s="1"/>
  <c r="U686" i="13" s="1"/>
  <c r="S687" i="13"/>
  <c r="T687" i="13" s="1"/>
  <c r="U687" i="13" s="1"/>
  <c r="S688" i="13"/>
  <c r="T688" i="13" s="1"/>
  <c r="U688" i="13" s="1"/>
  <c r="S689" i="13"/>
  <c r="T689" i="13" s="1"/>
  <c r="U689" i="13" s="1"/>
  <c r="S690" i="13"/>
  <c r="T690" i="13" s="1"/>
  <c r="U690" i="13" s="1"/>
  <c r="S691" i="13"/>
  <c r="T691" i="13" s="1"/>
  <c r="U691" i="13" s="1"/>
  <c r="S692" i="13"/>
  <c r="T692" i="13" s="1"/>
  <c r="U692" i="13" s="1"/>
  <c r="S693" i="13"/>
  <c r="T693" i="13" s="1"/>
  <c r="U693" i="13" s="1"/>
  <c r="S694" i="13"/>
  <c r="T694" i="13" s="1"/>
  <c r="U694" i="13" s="1"/>
  <c r="S695" i="13"/>
  <c r="T695" i="13" s="1"/>
  <c r="U695" i="13" s="1"/>
  <c r="S696" i="13"/>
  <c r="T696" i="13" s="1"/>
  <c r="U696" i="13" s="1"/>
  <c r="S697" i="13"/>
  <c r="T697" i="13" s="1"/>
  <c r="U697" i="13" s="1"/>
  <c r="S698" i="13"/>
  <c r="T698" i="13" s="1"/>
  <c r="U698" i="13" s="1"/>
  <c r="S699" i="13"/>
  <c r="T699" i="13" s="1"/>
  <c r="U699" i="13" s="1"/>
  <c r="S700" i="13"/>
  <c r="T700" i="13" s="1"/>
  <c r="U700" i="13" s="1"/>
  <c r="S701" i="13"/>
  <c r="T701" i="13" s="1"/>
  <c r="U701" i="13" s="1"/>
  <c r="S702" i="13"/>
  <c r="T702" i="13" s="1"/>
  <c r="U702" i="13" s="1"/>
  <c r="S703" i="13"/>
  <c r="T703" i="13" s="1"/>
  <c r="U703" i="13" s="1"/>
  <c r="S704" i="13"/>
  <c r="T704" i="13" s="1"/>
  <c r="U704" i="13" s="1"/>
  <c r="S705" i="13"/>
  <c r="T705" i="13" s="1"/>
  <c r="U705" i="13" s="1"/>
  <c r="S706" i="13"/>
  <c r="T706" i="13" s="1"/>
  <c r="U706" i="13" s="1"/>
  <c r="S707" i="13"/>
  <c r="T707" i="13" s="1"/>
  <c r="U707" i="13" s="1"/>
  <c r="S708" i="13"/>
  <c r="T708" i="13" s="1"/>
  <c r="U708" i="13" s="1"/>
  <c r="S709" i="13"/>
  <c r="T709" i="13" s="1"/>
  <c r="U709" i="13" s="1"/>
  <c r="S710" i="13"/>
  <c r="T710" i="13" s="1"/>
  <c r="U710" i="13" s="1"/>
  <c r="S711" i="13"/>
  <c r="T711" i="13" s="1"/>
  <c r="U711" i="13" s="1"/>
  <c r="S712" i="13"/>
  <c r="T712" i="13" s="1"/>
  <c r="U712" i="13" s="1"/>
  <c r="S713" i="13"/>
  <c r="T713" i="13" s="1"/>
  <c r="U713" i="13" s="1"/>
  <c r="S714" i="13"/>
  <c r="T714" i="13" s="1"/>
  <c r="U714" i="13" s="1"/>
  <c r="S715" i="13"/>
  <c r="T715" i="13" s="1"/>
  <c r="U715" i="13" s="1"/>
  <c r="S716" i="13"/>
  <c r="T716" i="13" s="1"/>
  <c r="U716" i="13" s="1"/>
  <c r="S717" i="13"/>
  <c r="T717" i="13" s="1"/>
  <c r="U717" i="13" s="1"/>
  <c r="S718" i="13"/>
  <c r="T718" i="13" s="1"/>
  <c r="U718" i="13" s="1"/>
  <c r="S719" i="13"/>
  <c r="T719" i="13" s="1"/>
  <c r="U719" i="13" s="1"/>
  <c r="S720" i="13"/>
  <c r="T720" i="13" s="1"/>
  <c r="U720" i="13" s="1"/>
  <c r="S721" i="13"/>
  <c r="T721" i="13" s="1"/>
  <c r="U721" i="13" s="1"/>
  <c r="S722" i="13"/>
  <c r="T722" i="13" s="1"/>
  <c r="U722" i="13" s="1"/>
  <c r="S723" i="13"/>
  <c r="T723" i="13" s="1"/>
  <c r="U723" i="13" s="1"/>
  <c r="S724" i="13"/>
  <c r="T724" i="13" s="1"/>
  <c r="U724" i="13" s="1"/>
  <c r="S725" i="13"/>
  <c r="T725" i="13" s="1"/>
  <c r="U725" i="13" s="1"/>
  <c r="S726" i="13"/>
  <c r="T726" i="13" s="1"/>
  <c r="U726" i="13" s="1"/>
  <c r="S727" i="13"/>
  <c r="T727" i="13" s="1"/>
  <c r="U727" i="13" s="1"/>
  <c r="S728" i="13"/>
  <c r="T728" i="13" s="1"/>
  <c r="U728" i="13" s="1"/>
  <c r="S729" i="13"/>
  <c r="T729" i="13" s="1"/>
  <c r="U729" i="13" s="1"/>
  <c r="S730" i="13"/>
  <c r="T730" i="13" s="1"/>
  <c r="U730" i="13" s="1"/>
  <c r="S731" i="13"/>
  <c r="T731" i="13" s="1"/>
  <c r="U731" i="13" s="1"/>
  <c r="S732" i="13"/>
  <c r="T732" i="13" s="1"/>
  <c r="U732" i="13" s="1"/>
  <c r="S733" i="13"/>
  <c r="T733" i="13" s="1"/>
  <c r="U733" i="13" s="1"/>
  <c r="S734" i="13"/>
  <c r="T734" i="13" s="1"/>
  <c r="U734" i="13" s="1"/>
  <c r="S735" i="13"/>
  <c r="T735" i="13" s="1"/>
  <c r="U735" i="13" s="1"/>
  <c r="S736" i="13"/>
  <c r="T736" i="13" s="1"/>
  <c r="U736" i="13" s="1"/>
  <c r="S737" i="13"/>
  <c r="T737" i="13" s="1"/>
  <c r="U737" i="13" s="1"/>
  <c r="S738" i="13"/>
  <c r="T738" i="13" s="1"/>
  <c r="U738" i="13" s="1"/>
  <c r="S739" i="13"/>
  <c r="T739" i="13" s="1"/>
  <c r="U739" i="13" s="1"/>
  <c r="S740" i="13"/>
  <c r="T740" i="13" s="1"/>
  <c r="U740" i="13" s="1"/>
  <c r="S741" i="13"/>
  <c r="T741" i="13" s="1"/>
  <c r="U741" i="13" s="1"/>
  <c r="S742" i="13"/>
  <c r="T742" i="13" s="1"/>
  <c r="U742" i="13" s="1"/>
  <c r="S743" i="13"/>
  <c r="T743" i="13" s="1"/>
  <c r="U743" i="13" s="1"/>
  <c r="S744" i="13"/>
  <c r="T744" i="13" s="1"/>
  <c r="U744" i="13" s="1"/>
  <c r="S745" i="13"/>
  <c r="T745" i="13" s="1"/>
  <c r="U745" i="13" s="1"/>
  <c r="S746" i="13"/>
  <c r="T746" i="13" s="1"/>
  <c r="U746" i="13" s="1"/>
  <c r="S747" i="13"/>
  <c r="T747" i="13" s="1"/>
  <c r="U747" i="13" s="1"/>
  <c r="S748" i="13"/>
  <c r="T748" i="13" s="1"/>
  <c r="U748" i="13" s="1"/>
  <c r="S749" i="13"/>
  <c r="T749" i="13" s="1"/>
  <c r="U749" i="13" s="1"/>
  <c r="S750" i="13"/>
  <c r="T750" i="13" s="1"/>
  <c r="U750" i="13" s="1"/>
  <c r="S751" i="13"/>
  <c r="T751" i="13" s="1"/>
  <c r="U751" i="13" s="1"/>
  <c r="S752" i="13"/>
  <c r="T752" i="13" s="1"/>
  <c r="U752" i="13" s="1"/>
  <c r="S753" i="13"/>
  <c r="T753" i="13" s="1"/>
  <c r="U753" i="13" s="1"/>
  <c r="S754" i="13"/>
  <c r="T754" i="13" s="1"/>
  <c r="U754" i="13" s="1"/>
  <c r="S755" i="13"/>
  <c r="T755" i="13" s="1"/>
  <c r="U755" i="13" s="1"/>
  <c r="S756" i="13"/>
  <c r="T756" i="13" s="1"/>
  <c r="U756" i="13" s="1"/>
  <c r="S757" i="13"/>
  <c r="T757" i="13" s="1"/>
  <c r="U757" i="13" s="1"/>
  <c r="S758" i="13"/>
  <c r="T758" i="13" s="1"/>
  <c r="U758" i="13" s="1"/>
  <c r="S759" i="13"/>
  <c r="T759" i="13" s="1"/>
  <c r="U759" i="13" s="1"/>
  <c r="S760" i="13"/>
  <c r="T760" i="13" s="1"/>
  <c r="U760" i="13" s="1"/>
  <c r="S761" i="13"/>
  <c r="T761" i="13" s="1"/>
  <c r="U761" i="13" s="1"/>
  <c r="S762" i="13"/>
  <c r="T762" i="13" s="1"/>
  <c r="U762" i="13" s="1"/>
  <c r="S763" i="13"/>
  <c r="T763" i="13" s="1"/>
  <c r="U763" i="13" s="1"/>
  <c r="S764" i="13"/>
  <c r="T764" i="13" s="1"/>
  <c r="U764" i="13" s="1"/>
  <c r="S765" i="13"/>
  <c r="T765" i="13" s="1"/>
  <c r="U765" i="13" s="1"/>
  <c r="S766" i="13"/>
  <c r="T766" i="13" s="1"/>
  <c r="U766" i="13" s="1"/>
  <c r="S767" i="13"/>
  <c r="T767" i="13" s="1"/>
  <c r="U767" i="13" s="1"/>
  <c r="S768" i="13"/>
  <c r="T768" i="13" s="1"/>
  <c r="U768" i="13" s="1"/>
  <c r="S769" i="13"/>
  <c r="T769" i="13" s="1"/>
  <c r="U769" i="13" s="1"/>
  <c r="S770" i="13"/>
  <c r="T770" i="13" s="1"/>
  <c r="U770" i="13" s="1"/>
  <c r="S771" i="13"/>
  <c r="T771" i="13" s="1"/>
  <c r="U771" i="13" s="1"/>
  <c r="S772" i="13"/>
  <c r="T772" i="13" s="1"/>
  <c r="U772" i="13" s="1"/>
  <c r="S773" i="13"/>
  <c r="T773" i="13" s="1"/>
  <c r="U773" i="13" s="1"/>
  <c r="S774" i="13"/>
  <c r="T774" i="13" s="1"/>
  <c r="U774" i="13" s="1"/>
  <c r="S775" i="13"/>
  <c r="T775" i="13" s="1"/>
  <c r="U775" i="13" s="1"/>
  <c r="S776" i="13"/>
  <c r="T776" i="13" s="1"/>
  <c r="U776" i="13" s="1"/>
  <c r="S777" i="13"/>
  <c r="T777" i="13" s="1"/>
  <c r="U777" i="13" s="1"/>
  <c r="S778" i="13"/>
  <c r="T778" i="13" s="1"/>
  <c r="U778" i="13" s="1"/>
  <c r="S779" i="13"/>
  <c r="T779" i="13" s="1"/>
  <c r="U779" i="13" s="1"/>
  <c r="S780" i="13"/>
  <c r="T780" i="13" s="1"/>
  <c r="U780" i="13" s="1"/>
  <c r="S781" i="13"/>
  <c r="T781" i="13" s="1"/>
  <c r="U781" i="13" s="1"/>
  <c r="S782" i="13"/>
  <c r="T782" i="13" s="1"/>
  <c r="U782" i="13" s="1"/>
  <c r="S783" i="13"/>
  <c r="T783" i="13" s="1"/>
  <c r="U783" i="13" s="1"/>
  <c r="S784" i="13"/>
  <c r="T784" i="13" s="1"/>
  <c r="U784" i="13" s="1"/>
  <c r="S785" i="13"/>
  <c r="T785" i="13" s="1"/>
  <c r="U785" i="13" s="1"/>
  <c r="S786" i="13"/>
  <c r="T786" i="13" s="1"/>
  <c r="U786" i="13" s="1"/>
  <c r="S787" i="13"/>
  <c r="T787" i="13" s="1"/>
  <c r="U787" i="13" s="1"/>
  <c r="S788" i="13"/>
  <c r="T788" i="13" s="1"/>
  <c r="U788" i="13" s="1"/>
  <c r="S789" i="13"/>
  <c r="T789" i="13" s="1"/>
  <c r="U789" i="13" s="1"/>
  <c r="S790" i="13"/>
  <c r="T790" i="13" s="1"/>
  <c r="U790" i="13" s="1"/>
  <c r="S791" i="13"/>
  <c r="T791" i="13" s="1"/>
  <c r="U791" i="13" s="1"/>
  <c r="S792" i="13"/>
  <c r="T792" i="13" s="1"/>
  <c r="U792" i="13" s="1"/>
  <c r="S793" i="13"/>
  <c r="T793" i="13" s="1"/>
  <c r="U793" i="13" s="1"/>
  <c r="S794" i="13"/>
  <c r="T794" i="13" s="1"/>
  <c r="U794" i="13" s="1"/>
  <c r="S795" i="13"/>
  <c r="T795" i="13" s="1"/>
  <c r="U795" i="13" s="1"/>
  <c r="S796" i="13"/>
  <c r="T796" i="13" s="1"/>
  <c r="U796" i="13" s="1"/>
  <c r="S797" i="13"/>
  <c r="T797" i="13" s="1"/>
  <c r="U797" i="13" s="1"/>
  <c r="S798" i="13"/>
  <c r="T798" i="13" s="1"/>
  <c r="U798" i="13" s="1"/>
  <c r="S799" i="13"/>
  <c r="T799" i="13" s="1"/>
  <c r="U799" i="13" s="1"/>
  <c r="S800" i="13"/>
  <c r="T800" i="13" s="1"/>
  <c r="U800" i="13" s="1"/>
  <c r="S801" i="13"/>
  <c r="T801" i="13" s="1"/>
  <c r="U801" i="13" s="1"/>
  <c r="S802" i="13"/>
  <c r="T802" i="13" s="1"/>
  <c r="U802" i="13" s="1"/>
  <c r="S803" i="13"/>
  <c r="T803" i="13" s="1"/>
  <c r="U803" i="13" s="1"/>
  <c r="S804" i="13"/>
  <c r="T804" i="13" s="1"/>
  <c r="U804" i="13" s="1"/>
  <c r="S805" i="13"/>
  <c r="T805" i="13" s="1"/>
  <c r="U805" i="13" s="1"/>
  <c r="S806" i="13"/>
  <c r="T806" i="13" s="1"/>
  <c r="U806" i="13" s="1"/>
  <c r="S807" i="13"/>
  <c r="T807" i="13" s="1"/>
  <c r="U807" i="13" s="1"/>
  <c r="S808" i="13"/>
  <c r="T808" i="13" s="1"/>
  <c r="U808" i="13" s="1"/>
  <c r="S809" i="13"/>
  <c r="T809" i="13" s="1"/>
  <c r="U809" i="13" s="1"/>
  <c r="S810" i="13"/>
  <c r="T810" i="13" s="1"/>
  <c r="U810" i="13" s="1"/>
  <c r="S811" i="13"/>
  <c r="T811" i="13" s="1"/>
  <c r="U811" i="13" s="1"/>
  <c r="S812" i="13"/>
  <c r="T812" i="13" s="1"/>
  <c r="U812" i="13" s="1"/>
  <c r="S813" i="13"/>
  <c r="T813" i="13" s="1"/>
  <c r="U813" i="13" s="1"/>
  <c r="S814" i="13"/>
  <c r="T814" i="13" s="1"/>
  <c r="U814" i="13" s="1"/>
  <c r="S815" i="13"/>
  <c r="T815" i="13" s="1"/>
  <c r="U815" i="13" s="1"/>
  <c r="S816" i="13"/>
  <c r="T816" i="13" s="1"/>
  <c r="U816" i="13" s="1"/>
  <c r="S817" i="13"/>
  <c r="T817" i="13" s="1"/>
  <c r="U817" i="13" s="1"/>
  <c r="S818" i="13"/>
  <c r="T818" i="13" s="1"/>
  <c r="U818" i="13" s="1"/>
  <c r="S819" i="13"/>
  <c r="T819" i="13" s="1"/>
  <c r="U819" i="13" s="1"/>
  <c r="S820" i="13"/>
  <c r="T820" i="13" s="1"/>
  <c r="U820" i="13" s="1"/>
  <c r="S821" i="13"/>
  <c r="T821" i="13" s="1"/>
  <c r="U821" i="13" s="1"/>
  <c r="S822" i="13"/>
  <c r="T822" i="13" s="1"/>
  <c r="U822" i="13" s="1"/>
  <c r="S823" i="13"/>
  <c r="T823" i="13" s="1"/>
  <c r="U823" i="13" s="1"/>
  <c r="S824" i="13"/>
  <c r="T824" i="13" s="1"/>
  <c r="U824" i="13" s="1"/>
  <c r="S825" i="13"/>
  <c r="T825" i="13" s="1"/>
  <c r="U825" i="13" s="1"/>
  <c r="S826" i="13"/>
  <c r="T826" i="13" s="1"/>
  <c r="U826" i="13" s="1"/>
  <c r="S827" i="13"/>
  <c r="T827" i="13" s="1"/>
  <c r="U827" i="13" s="1"/>
  <c r="S828" i="13"/>
  <c r="T828" i="13" s="1"/>
  <c r="U828" i="13" s="1"/>
  <c r="S829" i="13"/>
  <c r="T829" i="13" s="1"/>
  <c r="U829" i="13" s="1"/>
  <c r="S830" i="13"/>
  <c r="T830" i="13" s="1"/>
  <c r="U830" i="13" s="1"/>
  <c r="S831" i="13"/>
  <c r="T831" i="13" s="1"/>
  <c r="U831" i="13" s="1"/>
  <c r="S832" i="13"/>
  <c r="T832" i="13" s="1"/>
  <c r="U832" i="13" s="1"/>
  <c r="S833" i="13"/>
  <c r="T833" i="13" s="1"/>
  <c r="U833" i="13" s="1"/>
  <c r="S834" i="13"/>
  <c r="T834" i="13" s="1"/>
  <c r="U834" i="13" s="1"/>
  <c r="S835" i="13"/>
  <c r="T835" i="13" s="1"/>
  <c r="U835" i="13" s="1"/>
  <c r="S836" i="13"/>
  <c r="T836" i="13" s="1"/>
  <c r="U836" i="13" s="1"/>
  <c r="S837" i="13"/>
  <c r="T837" i="13" s="1"/>
  <c r="U837" i="13" s="1"/>
  <c r="S838" i="13"/>
  <c r="T838" i="13" s="1"/>
  <c r="U838" i="13" s="1"/>
  <c r="S839" i="13"/>
  <c r="T839" i="13" s="1"/>
  <c r="U839" i="13" s="1"/>
  <c r="S840" i="13"/>
  <c r="T840" i="13" s="1"/>
  <c r="U840" i="13" s="1"/>
  <c r="S841" i="13"/>
  <c r="T841" i="13" s="1"/>
  <c r="U841" i="13" s="1"/>
  <c r="S842" i="13"/>
  <c r="T842" i="13" s="1"/>
  <c r="U842" i="13" s="1"/>
  <c r="S843" i="13"/>
  <c r="T843" i="13" s="1"/>
  <c r="U843" i="13" s="1"/>
  <c r="S844" i="13"/>
  <c r="T844" i="13" s="1"/>
  <c r="U844" i="13" s="1"/>
  <c r="S845" i="13"/>
  <c r="T845" i="13" s="1"/>
  <c r="U845" i="13" s="1"/>
  <c r="S846" i="13"/>
  <c r="T846" i="13" s="1"/>
  <c r="U846" i="13" s="1"/>
  <c r="S847" i="13"/>
  <c r="T847" i="13" s="1"/>
  <c r="U847" i="13" s="1"/>
  <c r="S848" i="13"/>
  <c r="T848" i="13" s="1"/>
  <c r="U848" i="13" s="1"/>
  <c r="S849" i="13"/>
  <c r="T849" i="13" s="1"/>
  <c r="U849" i="13" s="1"/>
  <c r="S850" i="13"/>
  <c r="T850" i="13" s="1"/>
  <c r="U850" i="13" s="1"/>
  <c r="S851" i="13"/>
  <c r="T851" i="13" s="1"/>
  <c r="U851" i="13" s="1"/>
  <c r="S852" i="13"/>
  <c r="T852" i="13" s="1"/>
  <c r="U852" i="13" s="1"/>
  <c r="S853" i="13"/>
  <c r="T853" i="13" s="1"/>
  <c r="U853" i="13" s="1"/>
  <c r="S854" i="13"/>
  <c r="T854" i="13" s="1"/>
  <c r="U854" i="13" s="1"/>
  <c r="S855" i="13"/>
  <c r="T855" i="13" s="1"/>
  <c r="U855" i="13" s="1"/>
  <c r="S856" i="13"/>
  <c r="T856" i="13" s="1"/>
  <c r="U856" i="13" s="1"/>
  <c r="S857" i="13"/>
  <c r="T857" i="13" s="1"/>
  <c r="U857" i="13" s="1"/>
  <c r="S858" i="13"/>
  <c r="T858" i="13" s="1"/>
  <c r="U858" i="13" s="1"/>
  <c r="S859" i="13"/>
  <c r="T859" i="13" s="1"/>
  <c r="U859" i="13" s="1"/>
  <c r="S860" i="13"/>
  <c r="T860" i="13" s="1"/>
  <c r="U860" i="13" s="1"/>
  <c r="S861" i="13"/>
  <c r="T861" i="13" s="1"/>
  <c r="U861" i="13" s="1"/>
  <c r="S862" i="13"/>
  <c r="T862" i="13" s="1"/>
  <c r="U862" i="13" s="1"/>
  <c r="S863" i="13"/>
  <c r="T863" i="13" s="1"/>
  <c r="U863" i="13" s="1"/>
  <c r="S864" i="13"/>
  <c r="T864" i="13" s="1"/>
  <c r="U864" i="13" s="1"/>
  <c r="S865" i="13"/>
  <c r="T865" i="13" s="1"/>
  <c r="U865" i="13" s="1"/>
  <c r="S866" i="13"/>
  <c r="T866" i="13" s="1"/>
  <c r="U866" i="13" s="1"/>
  <c r="S867" i="13"/>
  <c r="T867" i="13" s="1"/>
  <c r="U867" i="13" s="1"/>
  <c r="S868" i="13"/>
  <c r="T868" i="13" s="1"/>
  <c r="U868" i="13" s="1"/>
  <c r="S869" i="13"/>
  <c r="T869" i="13" s="1"/>
  <c r="U869" i="13" s="1"/>
  <c r="S870" i="13"/>
  <c r="T870" i="13" s="1"/>
  <c r="U870" i="13" s="1"/>
  <c r="S871" i="13"/>
  <c r="T871" i="13" s="1"/>
  <c r="U871" i="13" s="1"/>
  <c r="S872" i="13"/>
  <c r="T872" i="13" s="1"/>
  <c r="U872" i="13" s="1"/>
  <c r="S873" i="13"/>
  <c r="T873" i="13" s="1"/>
  <c r="U873" i="13" s="1"/>
  <c r="S874" i="13"/>
  <c r="T874" i="13" s="1"/>
  <c r="U874" i="13" s="1"/>
  <c r="S875" i="13"/>
  <c r="T875" i="13" s="1"/>
  <c r="U875" i="13" s="1"/>
  <c r="S876" i="13"/>
  <c r="T876" i="13" s="1"/>
  <c r="U876" i="13" s="1"/>
  <c r="S877" i="13"/>
  <c r="T877" i="13" s="1"/>
  <c r="U877" i="13" s="1"/>
  <c r="S878" i="13"/>
  <c r="T878" i="13" s="1"/>
  <c r="U878" i="13" s="1"/>
  <c r="S879" i="13"/>
  <c r="T879" i="13" s="1"/>
  <c r="U879" i="13" s="1"/>
  <c r="S880" i="13"/>
  <c r="T880" i="13" s="1"/>
  <c r="U880" i="13" s="1"/>
  <c r="S881" i="13"/>
  <c r="T881" i="13" s="1"/>
  <c r="U881" i="13" s="1"/>
  <c r="S882" i="13"/>
  <c r="T882" i="13" s="1"/>
  <c r="U882" i="13" s="1"/>
  <c r="S883" i="13"/>
  <c r="T883" i="13" s="1"/>
  <c r="U883" i="13" s="1"/>
  <c r="S884" i="13"/>
  <c r="T884" i="13" s="1"/>
  <c r="U884" i="13" s="1"/>
  <c r="S885" i="13"/>
  <c r="T885" i="13" s="1"/>
  <c r="U885" i="13" s="1"/>
  <c r="S886" i="13"/>
  <c r="T886" i="13" s="1"/>
  <c r="U886" i="13" s="1"/>
  <c r="S887" i="13"/>
  <c r="T887" i="13" s="1"/>
  <c r="U887" i="13" s="1"/>
  <c r="S888" i="13"/>
  <c r="T888" i="13" s="1"/>
  <c r="U888" i="13" s="1"/>
  <c r="S889" i="13"/>
  <c r="T889" i="13" s="1"/>
  <c r="U889" i="13" s="1"/>
  <c r="S890" i="13"/>
  <c r="T890" i="13" s="1"/>
  <c r="U890" i="13" s="1"/>
  <c r="S891" i="13"/>
  <c r="T891" i="13" s="1"/>
  <c r="U891" i="13" s="1"/>
  <c r="S892" i="13"/>
  <c r="T892" i="13" s="1"/>
  <c r="U892" i="13" s="1"/>
  <c r="S893" i="13"/>
  <c r="T893" i="13" s="1"/>
  <c r="U893" i="13" s="1"/>
  <c r="S894" i="13"/>
  <c r="T894" i="13" s="1"/>
  <c r="U894" i="13" s="1"/>
  <c r="S895" i="13"/>
  <c r="T895" i="13" s="1"/>
  <c r="U895" i="13" s="1"/>
  <c r="S896" i="13"/>
  <c r="T896" i="13" s="1"/>
  <c r="U896" i="13" s="1"/>
  <c r="S897" i="13"/>
  <c r="T897" i="13" s="1"/>
  <c r="U897" i="13" s="1"/>
  <c r="S898" i="13"/>
  <c r="T898" i="13" s="1"/>
  <c r="U898" i="13" s="1"/>
  <c r="S899" i="13"/>
  <c r="T899" i="13" s="1"/>
  <c r="U899" i="13" s="1"/>
  <c r="S900" i="13"/>
  <c r="T900" i="13" s="1"/>
  <c r="U900" i="13" s="1"/>
  <c r="S901" i="13"/>
  <c r="T901" i="13" s="1"/>
  <c r="U901" i="13" s="1"/>
  <c r="S902" i="13"/>
  <c r="T902" i="13" s="1"/>
  <c r="U902" i="13" s="1"/>
  <c r="S903" i="13"/>
  <c r="T903" i="13" s="1"/>
  <c r="U903" i="13" s="1"/>
  <c r="S904" i="13"/>
  <c r="T904" i="13" s="1"/>
  <c r="U904" i="13" s="1"/>
  <c r="S905" i="13"/>
  <c r="T905" i="13" s="1"/>
  <c r="U905" i="13" s="1"/>
  <c r="S906" i="13"/>
  <c r="T906" i="13" s="1"/>
  <c r="U906" i="13" s="1"/>
  <c r="S907" i="13"/>
  <c r="T907" i="13" s="1"/>
  <c r="U907" i="13" s="1"/>
  <c r="S908" i="13"/>
  <c r="T908" i="13" s="1"/>
  <c r="U908" i="13" s="1"/>
  <c r="S909" i="13"/>
  <c r="T909" i="13" s="1"/>
  <c r="U909" i="13" s="1"/>
  <c r="S910" i="13"/>
  <c r="T910" i="13" s="1"/>
  <c r="U910" i="13" s="1"/>
  <c r="S911" i="13"/>
  <c r="T911" i="13" s="1"/>
  <c r="U911" i="13" s="1"/>
  <c r="S912" i="13"/>
  <c r="T912" i="13" s="1"/>
  <c r="U912" i="13" s="1"/>
  <c r="S913" i="13"/>
  <c r="T913" i="13" s="1"/>
  <c r="U913" i="13" s="1"/>
  <c r="S914" i="13"/>
  <c r="T914" i="13" s="1"/>
  <c r="U914" i="13" s="1"/>
  <c r="S915" i="13"/>
  <c r="T915" i="13" s="1"/>
  <c r="U915" i="13" s="1"/>
  <c r="S916" i="13"/>
  <c r="T916" i="13" s="1"/>
  <c r="U916" i="13" s="1"/>
  <c r="S917" i="13"/>
  <c r="T917" i="13" s="1"/>
  <c r="U917" i="13" s="1"/>
  <c r="S918" i="13"/>
  <c r="T918" i="13" s="1"/>
  <c r="U918" i="13" s="1"/>
  <c r="S919" i="13"/>
  <c r="T919" i="13" s="1"/>
  <c r="U919" i="13" s="1"/>
  <c r="S920" i="13"/>
  <c r="T920" i="13" s="1"/>
  <c r="U920" i="13" s="1"/>
  <c r="S921" i="13"/>
  <c r="T921" i="13" s="1"/>
  <c r="U921" i="13" s="1"/>
  <c r="S922" i="13"/>
  <c r="T922" i="13" s="1"/>
  <c r="U922" i="13" s="1"/>
  <c r="S923" i="13"/>
  <c r="T923" i="13" s="1"/>
  <c r="U923" i="13" s="1"/>
  <c r="S924" i="13"/>
  <c r="T924" i="13" s="1"/>
  <c r="U924" i="13" s="1"/>
  <c r="S925" i="13"/>
  <c r="T925" i="13" s="1"/>
  <c r="U925" i="13" s="1"/>
  <c r="S926" i="13"/>
  <c r="T926" i="13" s="1"/>
  <c r="U926" i="13" s="1"/>
  <c r="S927" i="13"/>
  <c r="T927" i="13" s="1"/>
  <c r="U927" i="13" s="1"/>
  <c r="S928" i="13"/>
  <c r="T928" i="13" s="1"/>
  <c r="U928" i="13" s="1"/>
  <c r="S929" i="13"/>
  <c r="T929" i="13" s="1"/>
  <c r="U929" i="13" s="1"/>
  <c r="S930" i="13"/>
  <c r="T930" i="13" s="1"/>
  <c r="U930" i="13" s="1"/>
  <c r="S931" i="13"/>
  <c r="T931" i="13" s="1"/>
  <c r="U931" i="13" s="1"/>
  <c r="S932" i="13"/>
  <c r="T932" i="13" s="1"/>
  <c r="U932" i="13" s="1"/>
  <c r="S933" i="13"/>
  <c r="T933" i="13" s="1"/>
  <c r="U933" i="13" s="1"/>
  <c r="S934" i="13"/>
  <c r="T934" i="13" s="1"/>
  <c r="U934" i="13" s="1"/>
  <c r="S935" i="13"/>
  <c r="T935" i="13" s="1"/>
  <c r="U935" i="13" s="1"/>
  <c r="S936" i="13"/>
  <c r="T936" i="13" s="1"/>
  <c r="U936" i="13" s="1"/>
  <c r="S937" i="13"/>
  <c r="T937" i="13" s="1"/>
  <c r="U937" i="13" s="1"/>
  <c r="S938" i="13"/>
  <c r="T938" i="13" s="1"/>
  <c r="U938" i="13" s="1"/>
  <c r="S939" i="13"/>
  <c r="T939" i="13" s="1"/>
  <c r="U939" i="13" s="1"/>
  <c r="S940" i="13"/>
  <c r="T940" i="13" s="1"/>
  <c r="U940" i="13" s="1"/>
  <c r="S941" i="13"/>
  <c r="T941" i="13" s="1"/>
  <c r="U941" i="13" s="1"/>
  <c r="S942" i="13"/>
  <c r="T942" i="13" s="1"/>
  <c r="U942" i="13" s="1"/>
  <c r="S943" i="13"/>
  <c r="T943" i="13" s="1"/>
  <c r="U943" i="13" s="1"/>
  <c r="S944" i="13"/>
  <c r="T944" i="13" s="1"/>
  <c r="U944" i="13" s="1"/>
  <c r="S945" i="13"/>
  <c r="T945" i="13" s="1"/>
  <c r="U945" i="13" s="1"/>
  <c r="S946" i="13"/>
  <c r="T946" i="13" s="1"/>
  <c r="U946" i="13" s="1"/>
  <c r="S947" i="13"/>
  <c r="T947" i="13" s="1"/>
  <c r="U947" i="13" s="1"/>
  <c r="S948" i="13"/>
  <c r="T948" i="13" s="1"/>
  <c r="U948" i="13" s="1"/>
  <c r="S949" i="13"/>
  <c r="T949" i="13" s="1"/>
  <c r="U949" i="13" s="1"/>
  <c r="S950" i="13"/>
  <c r="T950" i="13" s="1"/>
  <c r="U950" i="13" s="1"/>
  <c r="S951" i="13"/>
  <c r="T951" i="13" s="1"/>
  <c r="U951" i="13" s="1"/>
  <c r="S952" i="13"/>
  <c r="T952" i="13" s="1"/>
  <c r="U952" i="13" s="1"/>
  <c r="S953" i="13"/>
  <c r="T953" i="13" s="1"/>
  <c r="U953" i="13" s="1"/>
  <c r="S954" i="13"/>
  <c r="T954" i="13" s="1"/>
  <c r="U954" i="13" s="1"/>
  <c r="S955" i="13"/>
  <c r="T955" i="13" s="1"/>
  <c r="U955" i="13" s="1"/>
  <c r="S956" i="13"/>
  <c r="T956" i="13" s="1"/>
  <c r="U956" i="13" s="1"/>
  <c r="S957" i="13"/>
  <c r="T957" i="13" s="1"/>
  <c r="U957" i="13" s="1"/>
  <c r="S958" i="13"/>
  <c r="T958" i="13" s="1"/>
  <c r="U958" i="13" s="1"/>
  <c r="S959" i="13"/>
  <c r="T959" i="13" s="1"/>
  <c r="U959" i="13" s="1"/>
  <c r="S960" i="13"/>
  <c r="T960" i="13" s="1"/>
  <c r="U960" i="13" s="1"/>
  <c r="S961" i="13"/>
  <c r="T961" i="13" s="1"/>
  <c r="U961" i="13" s="1"/>
  <c r="S962" i="13"/>
  <c r="T962" i="13" s="1"/>
  <c r="U962" i="13" s="1"/>
  <c r="S963" i="13"/>
  <c r="T963" i="13" s="1"/>
  <c r="U963" i="13" s="1"/>
  <c r="S964" i="13"/>
  <c r="T964" i="13" s="1"/>
  <c r="U964" i="13" s="1"/>
  <c r="S965" i="13"/>
  <c r="T965" i="13" s="1"/>
  <c r="U965" i="13" s="1"/>
  <c r="S966" i="13"/>
  <c r="T966" i="13" s="1"/>
  <c r="U966" i="13" s="1"/>
  <c r="S967" i="13"/>
  <c r="T967" i="13" s="1"/>
  <c r="U967" i="13" s="1"/>
  <c r="S968" i="13"/>
  <c r="T968" i="13" s="1"/>
  <c r="U968" i="13" s="1"/>
  <c r="S969" i="13"/>
  <c r="T969" i="13" s="1"/>
  <c r="U969" i="13" s="1"/>
  <c r="S970" i="13"/>
  <c r="T970" i="13" s="1"/>
  <c r="U970" i="13" s="1"/>
  <c r="S971" i="13"/>
  <c r="T971" i="13" s="1"/>
  <c r="U971" i="13" s="1"/>
  <c r="S972" i="13"/>
  <c r="T972" i="13" s="1"/>
  <c r="U972" i="13" s="1"/>
  <c r="S973" i="13"/>
  <c r="T973" i="13" s="1"/>
  <c r="U973" i="13" s="1"/>
  <c r="S974" i="13"/>
  <c r="T974" i="13" s="1"/>
  <c r="U974" i="13" s="1"/>
  <c r="S975" i="13"/>
  <c r="T975" i="13" s="1"/>
  <c r="U975" i="13" s="1"/>
  <c r="S976" i="13"/>
  <c r="T976" i="13" s="1"/>
  <c r="U976" i="13" s="1"/>
  <c r="S977" i="13"/>
  <c r="T977" i="13" s="1"/>
  <c r="U977" i="13" s="1"/>
  <c r="S978" i="13"/>
  <c r="T978" i="13" s="1"/>
  <c r="U978" i="13" s="1"/>
  <c r="S979" i="13"/>
  <c r="T979" i="13" s="1"/>
  <c r="U979" i="13" s="1"/>
  <c r="S980" i="13"/>
  <c r="T980" i="13" s="1"/>
  <c r="U980" i="13" s="1"/>
  <c r="S981" i="13"/>
  <c r="T981" i="13" s="1"/>
  <c r="U981" i="13" s="1"/>
  <c r="S982" i="13"/>
  <c r="T982" i="13" s="1"/>
  <c r="U982" i="13" s="1"/>
  <c r="S983" i="13"/>
  <c r="T983" i="13" s="1"/>
  <c r="U983" i="13" s="1"/>
  <c r="S984" i="13"/>
  <c r="T984" i="13" s="1"/>
  <c r="U984" i="13" s="1"/>
  <c r="S985" i="13"/>
  <c r="T985" i="13" s="1"/>
  <c r="U985" i="13" s="1"/>
  <c r="S986" i="13"/>
  <c r="T986" i="13" s="1"/>
  <c r="U986" i="13" s="1"/>
  <c r="S987" i="13"/>
  <c r="T987" i="13" s="1"/>
  <c r="U987" i="13" s="1"/>
  <c r="S988" i="13"/>
  <c r="T988" i="13" s="1"/>
  <c r="U988" i="13" s="1"/>
  <c r="S989" i="13"/>
  <c r="T989" i="13" s="1"/>
  <c r="U989" i="13" s="1"/>
  <c r="S990" i="13"/>
  <c r="T990" i="13" s="1"/>
  <c r="U990" i="13" s="1"/>
  <c r="S991" i="13"/>
  <c r="T991" i="13" s="1"/>
  <c r="U991" i="13" s="1"/>
  <c r="S992" i="13"/>
  <c r="T992" i="13" s="1"/>
  <c r="U992" i="13" s="1"/>
  <c r="S993" i="13"/>
  <c r="T993" i="13" s="1"/>
  <c r="U993" i="13" s="1"/>
  <c r="S994" i="13"/>
  <c r="T994" i="13" s="1"/>
  <c r="U994" i="13" s="1"/>
  <c r="S995" i="13"/>
  <c r="T995" i="13" s="1"/>
  <c r="U995" i="13" s="1"/>
  <c r="S996" i="13"/>
  <c r="T996" i="13" s="1"/>
  <c r="U996" i="13" s="1"/>
  <c r="S997" i="13"/>
  <c r="T997" i="13" s="1"/>
  <c r="U997" i="13" s="1"/>
  <c r="S998" i="13"/>
  <c r="T998" i="13" s="1"/>
  <c r="U998" i="13" s="1"/>
  <c r="S999" i="13"/>
  <c r="T999" i="13" s="1"/>
  <c r="U999" i="13" s="1"/>
  <c r="S1000" i="13"/>
  <c r="T1000" i="13" s="1"/>
  <c r="U1000" i="13" s="1"/>
  <c r="S1001" i="13"/>
  <c r="T1001" i="13" s="1"/>
  <c r="U1001" i="13" s="1"/>
  <c r="S1002" i="13"/>
  <c r="T1002" i="13" s="1"/>
  <c r="U1002" i="13" s="1"/>
  <c r="S1003" i="13"/>
  <c r="T1003" i="13" s="1"/>
  <c r="U1003" i="13" s="1"/>
  <c r="S1004" i="13"/>
  <c r="T1004" i="13" s="1"/>
  <c r="U1004" i="13" s="1"/>
  <c r="S1005" i="13"/>
  <c r="T1005" i="13" s="1"/>
  <c r="U1005" i="13" s="1"/>
  <c r="S1006" i="13"/>
  <c r="T1006" i="13" s="1"/>
  <c r="U1006" i="13" s="1"/>
  <c r="S1007" i="13"/>
  <c r="T1007" i="13" s="1"/>
  <c r="U1007" i="13" s="1"/>
  <c r="S1008" i="13"/>
  <c r="T1008" i="13" s="1"/>
  <c r="U1008" i="13" s="1"/>
  <c r="S1009" i="13"/>
  <c r="T1009" i="13" s="1"/>
  <c r="U1009" i="13" s="1"/>
  <c r="S1010" i="13"/>
  <c r="T1010" i="13" s="1"/>
  <c r="U1010" i="13" s="1"/>
  <c r="S1011" i="13"/>
  <c r="T1011" i="13" s="1"/>
  <c r="U1011" i="13" s="1"/>
  <c r="S1012" i="13"/>
  <c r="T1012" i="13" s="1"/>
  <c r="U1012" i="13" s="1"/>
  <c r="S1013" i="13"/>
  <c r="T1013" i="13" s="1"/>
  <c r="U1013" i="13" s="1"/>
  <c r="S1014" i="13"/>
  <c r="T1014" i="13" s="1"/>
  <c r="U1014" i="13" s="1"/>
  <c r="S1015" i="13"/>
  <c r="T1015" i="13" s="1"/>
  <c r="U1015" i="13" s="1"/>
  <c r="S1016" i="13"/>
  <c r="T1016" i="13" s="1"/>
  <c r="U1016" i="13" s="1"/>
  <c r="S1017" i="13"/>
  <c r="T1017" i="13" s="1"/>
  <c r="U1017" i="13" s="1"/>
  <c r="S1018" i="13"/>
  <c r="T1018" i="13" s="1"/>
  <c r="U1018" i="13" s="1"/>
  <c r="S1019" i="13"/>
  <c r="T1019" i="13" s="1"/>
  <c r="U1019" i="13" s="1"/>
  <c r="S1020" i="13"/>
  <c r="T1020" i="13" s="1"/>
  <c r="U1020" i="13" s="1"/>
  <c r="S1021" i="13"/>
  <c r="T1021" i="13" s="1"/>
  <c r="U1021" i="13" s="1"/>
  <c r="S1022" i="13"/>
  <c r="T1022" i="13" s="1"/>
  <c r="U1022" i="13" s="1"/>
  <c r="S1023" i="13"/>
  <c r="T1023" i="13" s="1"/>
  <c r="U1023" i="13" s="1"/>
  <c r="S1024" i="13"/>
  <c r="T1024" i="13" s="1"/>
  <c r="U1024" i="13" s="1"/>
  <c r="S1025" i="13"/>
  <c r="T1025" i="13" s="1"/>
  <c r="U1025" i="13" s="1"/>
  <c r="S1026" i="13"/>
  <c r="T1026" i="13" s="1"/>
  <c r="U1026" i="13" s="1"/>
  <c r="S1027" i="13"/>
  <c r="T1027" i="13" s="1"/>
  <c r="U1027" i="13" s="1"/>
  <c r="S1028" i="13"/>
  <c r="T1028" i="13" s="1"/>
  <c r="U1028" i="13" s="1"/>
  <c r="S1029" i="13"/>
  <c r="T1029" i="13" s="1"/>
  <c r="U1029" i="13" s="1"/>
  <c r="S1030" i="13"/>
  <c r="T1030" i="13" s="1"/>
  <c r="U1030" i="13" s="1"/>
  <c r="S1031" i="13"/>
  <c r="T1031" i="13" s="1"/>
  <c r="U1031" i="13" s="1"/>
  <c r="S1032" i="13"/>
  <c r="T1032" i="13" s="1"/>
  <c r="U1032" i="13" s="1"/>
  <c r="S1033" i="13"/>
  <c r="T1033" i="13" s="1"/>
  <c r="U1033" i="13" s="1"/>
  <c r="S1034" i="13"/>
  <c r="T1034" i="13" s="1"/>
  <c r="U1034" i="13" s="1"/>
  <c r="S1035" i="13"/>
  <c r="T1035" i="13" s="1"/>
  <c r="U1035" i="13" s="1"/>
  <c r="S1036" i="13"/>
  <c r="T1036" i="13" s="1"/>
  <c r="U1036" i="13" s="1"/>
  <c r="S1037" i="13"/>
  <c r="T1037" i="13" s="1"/>
  <c r="U1037" i="13" s="1"/>
  <c r="S1038" i="13"/>
  <c r="T1038" i="13" s="1"/>
  <c r="U1038" i="13" s="1"/>
  <c r="S1039" i="13"/>
  <c r="T1039" i="13" s="1"/>
  <c r="U1039" i="13" s="1"/>
  <c r="S1040" i="13"/>
  <c r="T1040" i="13" s="1"/>
  <c r="U1040" i="13" s="1"/>
  <c r="S1041" i="13"/>
  <c r="T1041" i="13" s="1"/>
  <c r="U1041" i="13" s="1"/>
  <c r="S1042" i="13"/>
  <c r="T1042" i="13" s="1"/>
  <c r="U1042" i="13" s="1"/>
  <c r="S1043" i="13"/>
  <c r="T1043" i="13" s="1"/>
  <c r="U1043" i="13" s="1"/>
  <c r="S1044" i="13"/>
  <c r="T1044" i="13" s="1"/>
  <c r="U1044" i="13" s="1"/>
  <c r="S1045" i="13"/>
  <c r="T1045" i="13" s="1"/>
  <c r="U1045" i="13" s="1"/>
  <c r="S1046" i="13"/>
  <c r="T1046" i="13" s="1"/>
  <c r="U1046" i="13" s="1"/>
  <c r="S1047" i="13"/>
  <c r="T1047" i="13" s="1"/>
  <c r="U1047" i="13" s="1"/>
  <c r="S1048" i="13"/>
  <c r="T1048" i="13" s="1"/>
  <c r="U1048" i="13" s="1"/>
  <c r="S1049" i="13"/>
  <c r="T1049" i="13" s="1"/>
  <c r="U1049" i="13" s="1"/>
  <c r="S1050" i="13"/>
  <c r="T1050" i="13" s="1"/>
  <c r="U1050" i="13" s="1"/>
  <c r="S1051" i="13"/>
  <c r="T1051" i="13" s="1"/>
  <c r="U1051" i="13" s="1"/>
  <c r="S1052" i="13"/>
  <c r="T1052" i="13" s="1"/>
  <c r="U1052" i="13" s="1"/>
  <c r="S1053" i="13"/>
  <c r="T1053" i="13" s="1"/>
  <c r="U1053" i="13" s="1"/>
  <c r="S1054" i="13"/>
  <c r="T1054" i="13" s="1"/>
  <c r="U1054" i="13" s="1"/>
  <c r="S1055" i="13"/>
  <c r="T1055" i="13" s="1"/>
  <c r="U1055" i="13" s="1"/>
  <c r="S1056" i="13"/>
  <c r="T1056" i="13" s="1"/>
  <c r="U1056" i="13" s="1"/>
  <c r="S1057" i="13"/>
  <c r="T1057" i="13" s="1"/>
  <c r="U1057" i="13" s="1"/>
  <c r="S1058" i="13"/>
  <c r="T1058" i="13" s="1"/>
  <c r="U1058" i="13" s="1"/>
  <c r="S1059" i="13"/>
  <c r="T1059" i="13" s="1"/>
  <c r="U1059" i="13" s="1"/>
  <c r="S1060" i="13"/>
  <c r="T1060" i="13" s="1"/>
  <c r="U1060" i="13" s="1"/>
  <c r="S1061" i="13"/>
  <c r="T1061" i="13" s="1"/>
  <c r="U1061" i="13" s="1"/>
  <c r="S1062" i="13"/>
  <c r="T1062" i="13" s="1"/>
  <c r="U1062" i="13" s="1"/>
  <c r="S1063" i="13"/>
  <c r="T1063" i="13" s="1"/>
  <c r="U1063" i="13" s="1"/>
  <c r="S1064" i="13"/>
  <c r="T1064" i="13" s="1"/>
  <c r="U1064" i="13" s="1"/>
  <c r="S1065" i="13"/>
  <c r="T1065" i="13" s="1"/>
  <c r="U1065" i="13" s="1"/>
  <c r="S1066" i="13"/>
  <c r="T1066" i="13" s="1"/>
  <c r="U1066" i="13" s="1"/>
  <c r="S1067" i="13"/>
  <c r="T1067" i="13" s="1"/>
  <c r="U1067" i="13" s="1"/>
  <c r="S1068" i="13"/>
  <c r="T1068" i="13" s="1"/>
  <c r="U1068" i="13" s="1"/>
  <c r="S1069" i="13"/>
  <c r="T1069" i="13" s="1"/>
  <c r="U1069" i="13" s="1"/>
  <c r="S1070" i="13"/>
  <c r="T1070" i="13" s="1"/>
  <c r="U1070" i="13" s="1"/>
  <c r="S1071" i="13"/>
  <c r="T1071" i="13" s="1"/>
  <c r="U1071" i="13" s="1"/>
  <c r="S1072" i="13"/>
  <c r="T1072" i="13" s="1"/>
  <c r="U1072" i="13" s="1"/>
  <c r="S1073" i="13"/>
  <c r="T1073" i="13" s="1"/>
  <c r="U1073" i="13" s="1"/>
  <c r="S1074" i="13"/>
  <c r="T1074" i="13" s="1"/>
  <c r="U1074" i="13" s="1"/>
  <c r="S1075" i="13"/>
  <c r="T1075" i="13" s="1"/>
  <c r="U1075" i="13" s="1"/>
  <c r="S1076" i="13"/>
  <c r="T1076" i="13" s="1"/>
  <c r="U1076" i="13" s="1"/>
  <c r="S1077" i="13"/>
  <c r="T1077" i="13" s="1"/>
  <c r="U1077" i="13" s="1"/>
  <c r="S1078" i="13"/>
  <c r="T1078" i="13" s="1"/>
  <c r="U1078" i="13" s="1"/>
  <c r="S1079" i="13"/>
  <c r="T1079" i="13" s="1"/>
  <c r="U1079" i="13" s="1"/>
  <c r="S1080" i="13"/>
  <c r="T1080" i="13" s="1"/>
  <c r="U1080" i="13" s="1"/>
  <c r="S1081" i="13"/>
  <c r="T1081" i="13" s="1"/>
  <c r="U1081" i="13" s="1"/>
  <c r="S1082" i="13"/>
  <c r="T1082" i="13" s="1"/>
  <c r="U1082" i="13" s="1"/>
  <c r="S1083" i="13"/>
  <c r="T1083" i="13" s="1"/>
  <c r="U1083" i="13" s="1"/>
  <c r="S1084" i="13"/>
  <c r="T1084" i="13" s="1"/>
  <c r="U1084" i="13" s="1"/>
  <c r="S1085" i="13"/>
  <c r="T1085" i="13" s="1"/>
  <c r="U1085" i="13" s="1"/>
  <c r="S1086" i="13"/>
  <c r="T1086" i="13" s="1"/>
  <c r="U1086" i="13" s="1"/>
  <c r="S1087" i="13"/>
  <c r="T1087" i="13" s="1"/>
  <c r="U1087" i="13" s="1"/>
  <c r="S1088" i="13"/>
  <c r="T1088" i="13" s="1"/>
  <c r="U1088" i="13" s="1"/>
  <c r="S1089" i="13"/>
  <c r="T1089" i="13" s="1"/>
  <c r="U1089" i="13" s="1"/>
  <c r="S1090" i="13"/>
  <c r="T1090" i="13" s="1"/>
  <c r="U1090" i="13" s="1"/>
  <c r="S1091" i="13"/>
  <c r="T1091" i="13" s="1"/>
  <c r="U1091" i="13" s="1"/>
  <c r="S1092" i="13"/>
  <c r="T1092" i="13" s="1"/>
  <c r="U1092" i="13" s="1"/>
  <c r="S1093" i="13"/>
  <c r="T1093" i="13" s="1"/>
  <c r="U1093" i="13" s="1"/>
  <c r="S1094" i="13"/>
  <c r="T1094" i="13" s="1"/>
  <c r="U1094" i="13" s="1"/>
  <c r="S1095" i="13"/>
  <c r="T1095" i="13" s="1"/>
  <c r="U1095" i="13" s="1"/>
  <c r="S1096" i="13"/>
  <c r="T1096" i="13" s="1"/>
  <c r="U1096" i="13" s="1"/>
  <c r="S1097" i="13"/>
  <c r="T1097" i="13" s="1"/>
  <c r="U1097" i="13" s="1"/>
  <c r="S1098" i="13"/>
  <c r="T1098" i="13" s="1"/>
  <c r="U1098" i="13" s="1"/>
  <c r="S1099" i="13"/>
  <c r="T1099" i="13" s="1"/>
  <c r="U1099" i="13" s="1"/>
  <c r="S1100" i="13"/>
  <c r="T1100" i="13" s="1"/>
  <c r="U1100" i="13" s="1"/>
  <c r="S1101" i="13"/>
  <c r="T1101" i="13" s="1"/>
  <c r="U1101" i="13" s="1"/>
  <c r="S1102" i="13"/>
  <c r="T1102" i="13" s="1"/>
  <c r="U1102" i="13" s="1"/>
  <c r="S1103" i="13"/>
  <c r="T1103" i="13" s="1"/>
  <c r="U1103" i="13" s="1"/>
  <c r="S1104" i="13"/>
  <c r="T1104" i="13" s="1"/>
  <c r="U1104" i="13" s="1"/>
  <c r="S1105" i="13"/>
  <c r="T1105" i="13" s="1"/>
  <c r="U1105" i="13" s="1"/>
  <c r="S1106" i="13"/>
  <c r="T1106" i="13" s="1"/>
  <c r="U1106" i="13" s="1"/>
  <c r="S1107" i="13"/>
  <c r="T1107" i="13" s="1"/>
  <c r="U1107" i="13" s="1"/>
  <c r="S1108" i="13"/>
  <c r="T1108" i="13" s="1"/>
  <c r="U1108" i="13" s="1"/>
  <c r="S1109" i="13"/>
  <c r="T1109" i="13" s="1"/>
  <c r="U1109" i="13" s="1"/>
  <c r="S1110" i="13"/>
  <c r="T1110" i="13" s="1"/>
  <c r="U1110" i="13" s="1"/>
  <c r="S1111" i="13"/>
  <c r="T1111" i="13" s="1"/>
  <c r="U1111" i="13" s="1"/>
  <c r="S1112" i="13"/>
  <c r="T1112" i="13" s="1"/>
  <c r="U1112" i="13" s="1"/>
  <c r="S1113" i="13"/>
  <c r="T1113" i="13" s="1"/>
  <c r="U1113" i="13" s="1"/>
  <c r="S1114" i="13"/>
  <c r="T1114" i="13" s="1"/>
  <c r="U1114" i="13" s="1"/>
  <c r="S1115" i="13"/>
  <c r="T1115" i="13" s="1"/>
  <c r="U1115" i="13" s="1"/>
  <c r="S1116" i="13"/>
  <c r="T1116" i="13" s="1"/>
  <c r="U1116" i="13" s="1"/>
  <c r="S1117" i="13"/>
  <c r="T1117" i="13" s="1"/>
  <c r="U1117" i="13" s="1"/>
  <c r="S1118" i="13"/>
  <c r="T1118" i="13" s="1"/>
  <c r="U1118" i="13" s="1"/>
  <c r="S1119" i="13"/>
  <c r="T1119" i="13" s="1"/>
  <c r="U1119" i="13" s="1"/>
  <c r="S1120" i="13"/>
  <c r="T1120" i="13" s="1"/>
  <c r="U1120" i="13" s="1"/>
  <c r="S1121" i="13"/>
  <c r="T1121" i="13" s="1"/>
  <c r="U1121" i="13" s="1"/>
  <c r="S1122" i="13"/>
  <c r="T1122" i="13" s="1"/>
  <c r="U1122" i="13" s="1"/>
  <c r="S1123" i="13"/>
  <c r="T1123" i="13" s="1"/>
  <c r="U1123" i="13" s="1"/>
  <c r="S1124" i="13"/>
  <c r="T1124" i="13" s="1"/>
  <c r="U1124" i="13" s="1"/>
  <c r="S1125" i="13"/>
  <c r="T1125" i="13" s="1"/>
  <c r="U1125" i="13" s="1"/>
  <c r="S1126" i="13"/>
  <c r="T1126" i="13" s="1"/>
  <c r="U1126" i="13" s="1"/>
  <c r="S1127" i="13"/>
  <c r="T1127" i="13" s="1"/>
  <c r="U1127" i="13" s="1"/>
  <c r="S1128" i="13"/>
  <c r="T1128" i="13" s="1"/>
  <c r="U1128" i="13" s="1"/>
  <c r="S1129" i="13"/>
  <c r="T1129" i="13" s="1"/>
  <c r="U1129" i="13" s="1"/>
  <c r="S1130" i="13"/>
  <c r="T1130" i="13" s="1"/>
  <c r="U1130" i="13" s="1"/>
  <c r="S1131" i="13"/>
  <c r="T1131" i="13" s="1"/>
  <c r="U1131" i="13" s="1"/>
  <c r="S1132" i="13"/>
  <c r="T1132" i="13" s="1"/>
  <c r="U1132" i="13" s="1"/>
  <c r="S1133" i="13"/>
  <c r="T1133" i="13" s="1"/>
  <c r="U1133" i="13" s="1"/>
  <c r="S1134" i="13"/>
  <c r="T1134" i="13" s="1"/>
  <c r="U1134" i="13" s="1"/>
  <c r="S1135" i="13"/>
  <c r="T1135" i="13" s="1"/>
  <c r="U1135" i="13" s="1"/>
  <c r="S1136" i="13"/>
  <c r="T1136" i="13" s="1"/>
  <c r="U1136" i="13" s="1"/>
  <c r="S1137" i="13"/>
  <c r="T1137" i="13" s="1"/>
  <c r="U1137" i="13" s="1"/>
  <c r="S1138" i="13"/>
  <c r="T1138" i="13" s="1"/>
  <c r="U1138" i="13" s="1"/>
  <c r="S1139" i="13"/>
  <c r="T1139" i="13" s="1"/>
  <c r="U1139" i="13" s="1"/>
  <c r="S1140" i="13"/>
  <c r="T1140" i="13" s="1"/>
  <c r="U1140" i="13" s="1"/>
  <c r="S1141" i="13"/>
  <c r="T1141" i="13" s="1"/>
  <c r="U1141" i="13" s="1"/>
  <c r="S1142" i="13"/>
  <c r="T1142" i="13" s="1"/>
  <c r="U1142" i="13" s="1"/>
  <c r="S1143" i="13"/>
  <c r="T1143" i="13" s="1"/>
  <c r="U1143" i="13" s="1"/>
  <c r="S1144" i="13"/>
  <c r="T1144" i="13" s="1"/>
  <c r="U1144" i="13" s="1"/>
  <c r="S1145" i="13"/>
  <c r="T1145" i="13" s="1"/>
  <c r="U1145" i="13" s="1"/>
  <c r="S1146" i="13"/>
  <c r="T1146" i="13" s="1"/>
  <c r="U1146" i="13" s="1"/>
  <c r="S1147" i="13"/>
  <c r="T1147" i="13" s="1"/>
  <c r="U1147" i="13" s="1"/>
  <c r="S1148" i="13"/>
  <c r="T1148" i="13" s="1"/>
  <c r="U1148" i="13" s="1"/>
  <c r="S1149" i="13"/>
  <c r="T1149" i="13" s="1"/>
  <c r="U1149" i="13" s="1"/>
  <c r="S1150" i="13"/>
  <c r="T1150" i="13" s="1"/>
  <c r="U1150" i="13" s="1"/>
  <c r="S1151" i="13"/>
  <c r="T1151" i="13" s="1"/>
  <c r="U1151" i="13" s="1"/>
  <c r="S1152" i="13"/>
  <c r="T1152" i="13" s="1"/>
  <c r="U1152" i="13" s="1"/>
  <c r="S1153" i="13"/>
  <c r="T1153" i="13" s="1"/>
  <c r="U1153" i="13" s="1"/>
  <c r="S1154" i="13"/>
  <c r="T1154" i="13" s="1"/>
  <c r="U1154" i="13" s="1"/>
  <c r="S1155" i="13"/>
  <c r="T1155" i="13" s="1"/>
  <c r="U1155" i="13" s="1"/>
  <c r="S1156" i="13"/>
  <c r="T1156" i="13" s="1"/>
  <c r="U1156" i="13" s="1"/>
  <c r="S1157" i="13"/>
  <c r="T1157" i="13" s="1"/>
  <c r="U1157" i="13" s="1"/>
  <c r="S1158" i="13"/>
  <c r="T1158" i="13" s="1"/>
  <c r="U1158" i="13" s="1"/>
  <c r="S1159" i="13"/>
  <c r="T1159" i="13" s="1"/>
  <c r="U1159" i="13" s="1"/>
  <c r="S1160" i="13"/>
  <c r="T1160" i="13" s="1"/>
  <c r="U1160" i="13" s="1"/>
  <c r="S1161" i="13"/>
  <c r="T1161" i="13" s="1"/>
  <c r="U1161" i="13" s="1"/>
  <c r="S1162" i="13"/>
  <c r="T1162" i="13" s="1"/>
  <c r="U1162" i="13" s="1"/>
  <c r="S1163" i="13"/>
  <c r="T1163" i="13" s="1"/>
  <c r="U1163" i="13" s="1"/>
  <c r="S1164" i="13"/>
  <c r="T1164" i="13" s="1"/>
  <c r="U1164" i="13" s="1"/>
  <c r="S1165" i="13"/>
  <c r="T1165" i="13" s="1"/>
  <c r="U1165" i="13" s="1"/>
  <c r="S1166" i="13"/>
  <c r="T1166" i="13" s="1"/>
  <c r="U1166" i="13" s="1"/>
  <c r="S1167" i="13"/>
  <c r="T1167" i="13" s="1"/>
  <c r="U1167" i="13" s="1"/>
  <c r="S1168" i="13"/>
  <c r="T1168" i="13" s="1"/>
  <c r="U1168" i="13" s="1"/>
  <c r="S1169" i="13"/>
  <c r="T1169" i="13" s="1"/>
  <c r="U1169" i="13" s="1"/>
  <c r="S1170" i="13"/>
  <c r="T1170" i="13" s="1"/>
  <c r="U1170" i="13" s="1"/>
  <c r="S1171" i="13"/>
  <c r="T1171" i="13" s="1"/>
  <c r="U1171" i="13" s="1"/>
  <c r="S1172" i="13"/>
  <c r="T1172" i="13" s="1"/>
  <c r="U1172" i="13" s="1"/>
  <c r="S1173" i="13"/>
  <c r="T1173" i="13" s="1"/>
  <c r="U1173" i="13" s="1"/>
  <c r="S1174" i="13"/>
  <c r="T1174" i="13" s="1"/>
  <c r="U1174" i="13" s="1"/>
  <c r="S1175" i="13"/>
  <c r="T1175" i="13" s="1"/>
  <c r="U1175" i="13" s="1"/>
  <c r="S1176" i="13"/>
  <c r="T1176" i="13" s="1"/>
  <c r="U1176" i="13" s="1"/>
  <c r="S1177" i="13"/>
  <c r="T1177" i="13" s="1"/>
  <c r="U1177" i="13" s="1"/>
  <c r="S1178" i="13"/>
  <c r="T1178" i="13" s="1"/>
  <c r="U1178" i="13" s="1"/>
  <c r="S1179" i="13"/>
  <c r="T1179" i="13" s="1"/>
  <c r="U1179" i="13" s="1"/>
  <c r="S1180" i="13"/>
  <c r="T1180" i="13" s="1"/>
  <c r="U1180" i="13" s="1"/>
  <c r="S1181" i="13"/>
  <c r="T1181" i="13" s="1"/>
  <c r="U1181" i="13" s="1"/>
  <c r="S1182" i="13"/>
  <c r="T1182" i="13" s="1"/>
  <c r="U1182" i="13" s="1"/>
  <c r="S1183" i="13"/>
  <c r="T1183" i="13" s="1"/>
  <c r="U1183" i="13" s="1"/>
  <c r="S1184" i="13"/>
  <c r="T1184" i="13" s="1"/>
  <c r="U1184" i="13" s="1"/>
  <c r="S1185" i="13"/>
  <c r="T1185" i="13" s="1"/>
  <c r="U1185" i="13" s="1"/>
  <c r="S1186" i="13"/>
  <c r="T1186" i="13" s="1"/>
  <c r="U1186" i="13" s="1"/>
  <c r="S1187" i="13"/>
  <c r="T1187" i="13" s="1"/>
  <c r="U1187" i="13" s="1"/>
  <c r="S1188" i="13"/>
  <c r="T1188" i="13" s="1"/>
  <c r="U1188" i="13" s="1"/>
  <c r="S1189" i="13"/>
  <c r="T1189" i="13" s="1"/>
  <c r="U1189" i="13" s="1"/>
  <c r="S1190" i="13"/>
  <c r="T1190" i="13" s="1"/>
  <c r="U1190" i="13" s="1"/>
  <c r="S1191" i="13"/>
  <c r="T1191" i="13" s="1"/>
  <c r="U1191" i="13" s="1"/>
  <c r="S1192" i="13"/>
  <c r="T1192" i="13" s="1"/>
  <c r="U1192" i="13" s="1"/>
  <c r="S1193" i="13"/>
  <c r="T1193" i="13" s="1"/>
  <c r="U1193" i="13" s="1"/>
  <c r="S1194" i="13"/>
  <c r="T1194" i="13" s="1"/>
  <c r="U1194" i="13" s="1"/>
  <c r="S1195" i="13"/>
  <c r="T1195" i="13" s="1"/>
  <c r="U1195" i="13" s="1"/>
  <c r="S1196" i="13"/>
  <c r="T1196" i="13" s="1"/>
  <c r="U1196" i="13" s="1"/>
  <c r="S1197" i="13"/>
  <c r="T1197" i="13" s="1"/>
  <c r="U1197" i="13" s="1"/>
  <c r="S1198" i="13"/>
  <c r="T1198" i="13" s="1"/>
  <c r="U1198" i="13" s="1"/>
  <c r="S1199" i="13"/>
  <c r="T1199" i="13" s="1"/>
  <c r="U1199" i="13" s="1"/>
  <c r="S1200" i="13"/>
  <c r="T1200" i="13" s="1"/>
  <c r="U1200" i="13" s="1"/>
  <c r="S1201" i="13"/>
  <c r="T1201" i="13" s="1"/>
  <c r="U1201" i="13" s="1"/>
  <c r="S1202" i="13"/>
  <c r="T1202" i="13" s="1"/>
  <c r="U1202" i="13" s="1"/>
  <c r="S1203" i="13"/>
  <c r="T1203" i="13" s="1"/>
  <c r="U1203" i="13" s="1"/>
  <c r="S1204" i="13"/>
  <c r="T1204" i="13" s="1"/>
  <c r="U1204" i="13" s="1"/>
  <c r="S1205" i="13"/>
  <c r="T1205" i="13" s="1"/>
  <c r="U1205" i="13" s="1"/>
  <c r="S1206" i="13"/>
  <c r="T1206" i="13" s="1"/>
  <c r="U1206" i="13" s="1"/>
  <c r="S1207" i="13"/>
  <c r="T1207" i="13" s="1"/>
  <c r="U1207" i="13" s="1"/>
  <c r="S1208" i="13"/>
  <c r="T1208" i="13" s="1"/>
  <c r="U1208" i="13" s="1"/>
  <c r="S1209" i="13"/>
  <c r="T1209" i="13" s="1"/>
  <c r="U1209" i="13" s="1"/>
  <c r="S1210" i="13"/>
  <c r="T1210" i="13" s="1"/>
  <c r="U1210" i="13" s="1"/>
  <c r="S1211" i="13"/>
  <c r="T1211" i="13" s="1"/>
  <c r="U1211" i="13" s="1"/>
  <c r="S1212" i="13"/>
  <c r="T1212" i="13" s="1"/>
  <c r="U1212" i="13" s="1"/>
  <c r="S1213" i="13"/>
  <c r="T1213" i="13" s="1"/>
  <c r="U1213" i="13" s="1"/>
  <c r="S1214" i="13"/>
  <c r="T1214" i="13" s="1"/>
  <c r="U1214" i="13" s="1"/>
  <c r="S1215" i="13"/>
  <c r="T1215" i="13" s="1"/>
  <c r="U1215" i="13" s="1"/>
  <c r="S1216" i="13"/>
  <c r="T1216" i="13" s="1"/>
  <c r="U1216" i="13" s="1"/>
  <c r="S1217" i="13"/>
  <c r="T1217" i="13" s="1"/>
  <c r="U1217" i="13" s="1"/>
  <c r="S1218" i="13"/>
  <c r="T1218" i="13" s="1"/>
  <c r="U1218" i="13" s="1"/>
  <c r="S1219" i="13"/>
  <c r="T1219" i="13" s="1"/>
  <c r="U1219" i="13" s="1"/>
  <c r="S1220" i="13"/>
  <c r="T1220" i="13" s="1"/>
  <c r="U1220" i="13" s="1"/>
  <c r="S1221" i="13"/>
  <c r="T1221" i="13" s="1"/>
  <c r="U1221" i="13" s="1"/>
  <c r="S1222" i="13"/>
  <c r="T1222" i="13" s="1"/>
  <c r="U1222" i="13" s="1"/>
  <c r="S1223" i="13"/>
  <c r="T1223" i="13" s="1"/>
  <c r="U1223" i="13" s="1"/>
  <c r="S1224" i="13"/>
  <c r="T1224" i="13" s="1"/>
  <c r="U1224" i="13" s="1"/>
  <c r="S1225" i="13"/>
  <c r="T1225" i="13" s="1"/>
  <c r="U1225" i="13" s="1"/>
  <c r="S1226" i="13"/>
  <c r="T1226" i="13" s="1"/>
  <c r="U1226" i="13" s="1"/>
  <c r="S1227" i="13"/>
  <c r="T1227" i="13" s="1"/>
  <c r="U1227" i="13" s="1"/>
  <c r="S1228" i="13"/>
  <c r="T1228" i="13" s="1"/>
  <c r="U1228" i="13" s="1"/>
  <c r="S1229" i="13"/>
  <c r="T1229" i="13" s="1"/>
  <c r="U1229" i="13" s="1"/>
  <c r="S1230" i="13"/>
  <c r="T1230" i="13" s="1"/>
  <c r="U1230" i="13" s="1"/>
  <c r="S1231" i="13"/>
  <c r="T1231" i="13" s="1"/>
  <c r="U1231" i="13" s="1"/>
  <c r="S1232" i="13"/>
  <c r="T1232" i="13" s="1"/>
  <c r="U1232" i="13" s="1"/>
  <c r="S1233" i="13"/>
  <c r="T1233" i="13" s="1"/>
  <c r="U1233" i="13" s="1"/>
  <c r="S1234" i="13"/>
  <c r="T1234" i="13" s="1"/>
  <c r="U1234" i="13" s="1"/>
  <c r="S1235" i="13"/>
  <c r="T1235" i="13" s="1"/>
  <c r="U1235" i="13" s="1"/>
  <c r="S1236" i="13"/>
  <c r="T1236" i="13" s="1"/>
  <c r="U1236" i="13" s="1"/>
  <c r="S1237" i="13"/>
  <c r="T1237" i="13" s="1"/>
  <c r="U1237" i="13" s="1"/>
  <c r="S1238" i="13"/>
  <c r="T1238" i="13" s="1"/>
  <c r="U1238" i="13" s="1"/>
  <c r="S1239" i="13"/>
  <c r="T1239" i="13" s="1"/>
  <c r="U1239" i="13" s="1"/>
  <c r="S3" i="13"/>
  <c r="T3" i="13" s="1"/>
  <c r="U3" i="13" s="1"/>
  <c r="S4" i="13"/>
  <c r="T4" i="13" s="1"/>
  <c r="U4" i="13" s="1"/>
  <c r="S5" i="13"/>
  <c r="T5" i="13" s="1"/>
  <c r="U5" i="13" s="1"/>
  <c r="S6" i="13"/>
  <c r="S7" i="13"/>
  <c r="T7" i="13" s="1"/>
  <c r="U7" i="13" s="1"/>
  <c r="S8" i="13"/>
  <c r="T8" i="13" s="1"/>
  <c r="U8" i="13" s="1"/>
  <c r="S9" i="13"/>
  <c r="T9" i="13" s="1"/>
  <c r="U9" i="13" s="1"/>
  <c r="S10" i="13"/>
  <c r="T10" i="13" s="1"/>
  <c r="U10" i="13" s="1"/>
  <c r="S11" i="13"/>
  <c r="T11" i="13" s="1"/>
  <c r="U11" i="13" s="1"/>
  <c r="S12" i="13"/>
  <c r="T12" i="13" s="1"/>
  <c r="U12" i="13" s="1"/>
  <c r="S13" i="13"/>
  <c r="T13" i="13" s="1"/>
  <c r="U13" i="13" s="1"/>
  <c r="S14" i="13"/>
  <c r="T14" i="13" s="1"/>
  <c r="U14" i="13" s="1"/>
  <c r="S15" i="13"/>
  <c r="T15" i="13" s="1"/>
  <c r="U15" i="13" s="1"/>
  <c r="S16" i="13"/>
  <c r="T16" i="13" s="1"/>
  <c r="U16" i="13" s="1"/>
  <c r="S17" i="13"/>
  <c r="T17" i="13" s="1"/>
  <c r="U17" i="13" s="1"/>
  <c r="S18" i="13"/>
  <c r="T18" i="13" s="1"/>
  <c r="U18" i="13" s="1"/>
  <c r="S19" i="13"/>
  <c r="T19" i="13" s="1"/>
  <c r="U19" i="13" s="1"/>
  <c r="S2" i="13"/>
  <c r="U2" i="13" s="1"/>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Q56" i="13"/>
  <c r="Q57" i="13"/>
  <c r="Q58" i="13"/>
  <c r="Q59" i="13"/>
  <c r="Q60" i="13"/>
  <c r="Q61" i="13"/>
  <c r="Q62" i="13"/>
  <c r="Q63" i="13"/>
  <c r="Q64" i="13"/>
  <c r="Q65" i="13"/>
  <c r="Q66" i="13"/>
  <c r="Q67" i="13"/>
  <c r="Q68" i="13"/>
  <c r="Q69" i="13"/>
  <c r="Q70" i="13"/>
  <c r="Q71" i="13"/>
  <c r="Q72" i="13"/>
  <c r="Q73" i="13"/>
  <c r="Q74" i="13"/>
  <c r="Q75" i="13"/>
  <c r="Q76" i="13"/>
  <c r="Q77" i="13"/>
  <c r="Q78" i="13"/>
  <c r="Q79" i="13"/>
  <c r="Q80" i="13"/>
  <c r="Q81" i="13"/>
  <c r="Q82" i="13"/>
  <c r="Q83" i="13"/>
  <c r="Q84" i="13"/>
  <c r="Q85" i="13"/>
  <c r="Q86" i="13"/>
  <c r="Q87" i="13"/>
  <c r="Q88" i="13"/>
  <c r="Q89" i="13"/>
  <c r="Q90" i="13"/>
  <c r="Q91" i="13"/>
  <c r="Q92" i="13"/>
  <c r="Q93" i="13"/>
  <c r="Q94" i="13"/>
  <c r="Q95" i="13"/>
  <c r="Q96" i="13"/>
  <c r="Q97" i="13"/>
  <c r="Q98" i="13"/>
  <c r="Q99" i="13"/>
  <c r="Q100" i="13"/>
  <c r="Q101" i="13"/>
  <c r="Q102" i="13"/>
  <c r="Q103" i="13"/>
  <c r="Q104" i="13"/>
  <c r="Q105" i="13"/>
  <c r="Q106" i="13"/>
  <c r="Q107" i="13"/>
  <c r="Q108" i="13"/>
  <c r="Q109" i="13"/>
  <c r="Q110" i="13"/>
  <c r="Q111" i="13"/>
  <c r="Q112" i="13"/>
  <c r="Q113" i="13"/>
  <c r="Q114" i="13"/>
  <c r="Q115" i="13"/>
  <c r="Q116" i="13"/>
  <c r="Q117" i="13"/>
  <c r="Q118" i="13"/>
  <c r="Q119" i="13"/>
  <c r="Q120" i="13"/>
  <c r="Q121" i="13"/>
  <c r="Q122" i="13"/>
  <c r="Q123" i="13"/>
  <c r="Q124" i="13"/>
  <c r="Q125" i="13"/>
  <c r="Q126" i="13"/>
  <c r="Q127" i="13"/>
  <c r="Q128" i="13"/>
  <c r="Q129" i="13"/>
  <c r="Q130" i="13"/>
  <c r="Q131" i="13"/>
  <c r="Q132" i="13"/>
  <c r="Q133" i="13"/>
  <c r="Q134" i="13"/>
  <c r="Q135" i="13"/>
  <c r="Q136" i="13"/>
  <c r="Q137" i="13"/>
  <c r="Q138" i="13"/>
  <c r="Q139" i="13"/>
  <c r="Q140" i="13"/>
  <c r="Q141" i="13"/>
  <c r="Q142" i="13"/>
  <c r="Q143" i="13"/>
  <c r="Q144" i="13"/>
  <c r="Q145" i="13"/>
  <c r="Q146" i="13"/>
  <c r="Q147" i="13"/>
  <c r="Q148" i="13"/>
  <c r="Q149" i="13"/>
  <c r="Q150" i="13"/>
  <c r="Q151" i="13"/>
  <c r="Q152" i="13"/>
  <c r="Q153" i="13"/>
  <c r="Q154" i="13"/>
  <c r="Q155" i="13"/>
  <c r="Q156" i="13"/>
  <c r="Q157" i="13"/>
  <c r="Q158" i="13"/>
  <c r="Q159" i="13"/>
  <c r="Q160" i="13"/>
  <c r="Q161" i="13"/>
  <c r="Q162" i="13"/>
  <c r="Q163" i="13"/>
  <c r="Q164" i="13"/>
  <c r="Q165" i="13"/>
  <c r="Q166" i="13"/>
  <c r="Q167" i="13"/>
  <c r="Q168" i="13"/>
  <c r="Q169" i="13"/>
  <c r="Q170" i="13"/>
  <c r="Q171" i="13"/>
  <c r="Q172" i="13"/>
  <c r="Q173" i="13"/>
  <c r="Q174" i="13"/>
  <c r="Q175" i="13"/>
  <c r="Q176" i="13"/>
  <c r="Q177" i="13"/>
  <c r="Q178" i="13"/>
  <c r="Q179" i="13"/>
  <c r="Q180" i="13"/>
  <c r="Q181" i="13"/>
  <c r="Q182" i="13"/>
  <c r="Q183" i="13"/>
  <c r="Q184" i="13"/>
  <c r="Q185" i="13"/>
  <c r="Q186" i="13"/>
  <c r="Q187" i="13"/>
  <c r="Q188" i="13"/>
  <c r="Q189" i="13"/>
  <c r="Q190" i="13"/>
  <c r="Q191" i="13"/>
  <c r="Q192" i="13"/>
  <c r="Q193" i="13"/>
  <c r="Q194" i="13"/>
  <c r="Q195" i="13"/>
  <c r="Q196" i="13"/>
  <c r="Q197" i="13"/>
  <c r="Q198" i="13"/>
  <c r="Q199" i="13"/>
  <c r="Q200" i="13"/>
  <c r="Q201" i="13"/>
  <c r="Q202" i="13"/>
  <c r="Q203" i="13"/>
  <c r="Q204" i="13"/>
  <c r="Q205" i="13"/>
  <c r="Q206" i="13"/>
  <c r="Q207" i="13"/>
  <c r="Q208" i="13"/>
  <c r="Q209" i="13"/>
  <c r="Q210" i="13"/>
  <c r="Q211" i="13"/>
  <c r="Q212" i="13"/>
  <c r="Q213" i="13"/>
  <c r="Q214" i="13"/>
  <c r="Q215" i="13"/>
  <c r="Q216" i="13"/>
  <c r="Q217" i="13"/>
  <c r="Q218" i="13"/>
  <c r="Q219" i="13"/>
  <c r="Q220" i="13"/>
  <c r="Q221" i="13"/>
  <c r="Q222" i="13"/>
  <c r="Q223" i="13"/>
  <c r="Q224" i="13"/>
  <c r="Q225" i="13"/>
  <c r="Q226" i="13"/>
  <c r="Q227" i="13"/>
  <c r="Q228" i="13"/>
  <c r="Q229" i="13"/>
  <c r="Q230" i="13"/>
  <c r="Q231" i="13"/>
  <c r="Q232" i="13"/>
  <c r="Q233" i="13"/>
  <c r="Q234" i="13"/>
  <c r="Q235" i="13"/>
  <c r="Q236" i="13"/>
  <c r="Q237" i="13"/>
  <c r="Q238" i="13"/>
  <c r="Q239" i="13"/>
  <c r="Q240" i="13"/>
  <c r="Q241" i="13"/>
  <c r="Q242" i="13"/>
  <c r="Q243" i="13"/>
  <c r="Q244" i="13"/>
  <c r="Q245" i="13"/>
  <c r="Q246" i="13"/>
  <c r="Q247" i="13"/>
  <c r="Q248" i="13"/>
  <c r="Q249" i="13"/>
  <c r="Q250" i="13"/>
  <c r="Q251" i="13"/>
  <c r="Q252" i="13"/>
  <c r="Q253" i="13"/>
  <c r="Q254" i="13"/>
  <c r="Q255" i="13"/>
  <c r="Q256" i="13"/>
  <c r="Q257" i="13"/>
  <c r="Q258" i="13"/>
  <c r="Q259" i="13"/>
  <c r="Q260" i="13"/>
  <c r="Q261" i="13"/>
  <c r="Q262" i="13"/>
  <c r="Q263" i="13"/>
  <c r="Q264" i="13"/>
  <c r="Q265" i="13"/>
  <c r="Q266" i="13"/>
  <c r="Q267" i="13"/>
  <c r="Q268" i="13"/>
  <c r="Q269" i="13"/>
  <c r="Q270" i="13"/>
  <c r="Q271" i="13"/>
  <c r="Q272" i="13"/>
  <c r="Q273" i="13"/>
  <c r="Q274" i="13"/>
  <c r="Q275" i="13"/>
  <c r="Q276" i="13"/>
  <c r="Q277" i="13"/>
  <c r="Q278" i="13"/>
  <c r="Q279" i="13"/>
  <c r="Q280" i="13"/>
  <c r="Q281" i="13"/>
  <c r="Q282" i="13"/>
  <c r="Q283" i="13"/>
  <c r="Q284" i="13"/>
  <c r="Q285" i="13"/>
  <c r="Q286" i="13"/>
  <c r="Q287" i="13"/>
  <c r="Q288" i="13"/>
  <c r="Q289" i="13"/>
  <c r="Q290" i="13"/>
  <c r="Q291" i="13"/>
  <c r="Q292" i="13"/>
  <c r="Q293" i="13"/>
  <c r="Q294" i="13"/>
  <c r="Q295" i="13"/>
  <c r="Q296" i="13"/>
  <c r="Q297" i="13"/>
  <c r="Q298" i="13"/>
  <c r="Q299" i="13"/>
  <c r="Q300" i="13"/>
  <c r="Q301" i="13"/>
  <c r="Q302" i="13"/>
  <c r="Q303" i="13"/>
  <c r="Q304" i="13"/>
  <c r="Q305" i="13"/>
  <c r="Q306" i="13"/>
  <c r="Q307" i="13"/>
  <c r="Q308" i="13"/>
  <c r="Q309" i="13"/>
  <c r="Q310" i="13"/>
  <c r="Q311" i="13"/>
  <c r="Q312" i="13"/>
  <c r="Q313" i="13"/>
  <c r="Q314" i="13"/>
  <c r="Q315" i="13"/>
  <c r="Q316" i="13"/>
  <c r="Q317" i="13"/>
  <c r="Q318" i="13"/>
  <c r="Q319" i="13"/>
  <c r="Q320" i="13"/>
  <c r="Q321" i="13"/>
  <c r="Q322" i="13"/>
  <c r="Q323" i="13"/>
  <c r="Q324" i="13"/>
  <c r="Q325" i="13"/>
  <c r="Q326" i="13"/>
  <c r="Q327" i="13"/>
  <c r="Q328" i="13"/>
  <c r="Q329" i="13"/>
  <c r="Q330" i="13"/>
  <c r="Q331" i="13"/>
  <c r="Q332" i="13"/>
  <c r="Q333" i="13"/>
  <c r="Q334" i="13"/>
  <c r="Q335" i="13"/>
  <c r="Q336" i="13"/>
  <c r="Q337" i="13"/>
  <c r="Q338" i="13"/>
  <c r="Q339" i="13"/>
  <c r="Q340" i="13"/>
  <c r="Q341" i="13"/>
  <c r="Q342" i="13"/>
  <c r="Q343" i="13"/>
  <c r="Q344" i="13"/>
  <c r="Q345" i="13"/>
  <c r="Q346" i="13"/>
  <c r="Q347" i="13"/>
  <c r="Q348" i="13"/>
  <c r="Q349" i="13"/>
  <c r="Q350" i="13"/>
  <c r="Q351" i="13"/>
  <c r="Q352" i="13"/>
  <c r="Q353" i="13"/>
  <c r="Q354" i="13"/>
  <c r="Q355" i="13"/>
  <c r="Q356" i="13"/>
  <c r="Q357" i="13"/>
  <c r="Q358" i="13"/>
  <c r="Q359" i="13"/>
  <c r="Q360" i="13"/>
  <c r="Q361" i="13"/>
  <c r="Q362" i="13"/>
  <c r="Q363" i="13"/>
  <c r="Q364" i="13"/>
  <c r="Q365" i="13"/>
  <c r="Q366" i="13"/>
  <c r="Q367" i="13"/>
  <c r="Q368" i="13"/>
  <c r="Q369" i="13"/>
  <c r="Q370" i="13"/>
  <c r="Q371" i="13"/>
  <c r="Q372" i="13"/>
  <c r="Q373" i="13"/>
  <c r="Q374" i="13"/>
  <c r="Q375" i="13"/>
  <c r="Q376" i="13"/>
  <c r="Q377" i="13"/>
  <c r="Q378" i="13"/>
  <c r="Q379" i="13"/>
  <c r="Q380" i="13"/>
  <c r="Q381" i="13"/>
  <c r="Q382" i="13"/>
  <c r="Q383" i="13"/>
  <c r="Q384" i="13"/>
  <c r="Q385" i="13"/>
  <c r="Q386" i="13"/>
  <c r="Q387" i="13"/>
  <c r="Q388" i="13"/>
  <c r="Q389" i="13"/>
  <c r="Q390" i="13"/>
  <c r="Q391" i="13"/>
  <c r="Q392" i="13"/>
  <c r="Q393" i="13"/>
  <c r="Q394" i="13"/>
  <c r="Q395" i="13"/>
  <c r="Q396" i="13"/>
  <c r="Q397" i="13"/>
  <c r="Q398" i="13"/>
  <c r="Q399" i="13"/>
  <c r="Q400" i="13"/>
  <c r="Q401" i="13"/>
  <c r="Q402" i="13"/>
  <c r="Q403" i="13"/>
  <c r="Q404" i="13"/>
  <c r="Q405" i="13"/>
  <c r="Q406" i="13"/>
  <c r="Q407" i="13"/>
  <c r="Q408" i="13"/>
  <c r="Q409" i="13"/>
  <c r="Q410" i="13"/>
  <c r="Q411" i="13"/>
  <c r="Q412" i="13"/>
  <c r="Q413" i="13"/>
  <c r="Q414" i="13"/>
  <c r="Q415" i="13"/>
  <c r="Q416" i="13"/>
  <c r="Q417" i="13"/>
  <c r="Q418" i="13"/>
  <c r="Q419" i="13"/>
  <c r="Q420" i="13"/>
  <c r="Q421" i="13"/>
  <c r="Q422" i="13"/>
  <c r="Q423" i="13"/>
  <c r="Q424" i="13"/>
  <c r="Q425" i="13"/>
  <c r="Q426" i="13"/>
  <c r="Q427" i="13"/>
  <c r="Q428" i="13"/>
  <c r="Q429" i="13"/>
  <c r="Q430" i="13"/>
  <c r="Q431" i="13"/>
  <c r="Q432" i="13"/>
  <c r="Q433" i="13"/>
  <c r="Q434" i="13"/>
  <c r="Q435" i="13"/>
  <c r="Q436" i="13"/>
  <c r="Q437" i="13"/>
  <c r="Q438" i="13"/>
  <c r="Q439" i="13"/>
  <c r="Q440" i="13"/>
  <c r="Q441" i="13"/>
  <c r="Q442" i="13"/>
  <c r="Q443" i="13"/>
  <c r="Q444" i="13"/>
  <c r="Q445" i="13"/>
  <c r="Q446" i="13"/>
  <c r="Q447" i="13"/>
  <c r="Q448" i="13"/>
  <c r="Q449" i="13"/>
  <c r="Q450" i="13"/>
  <c r="Q451" i="13"/>
  <c r="Q452" i="13"/>
  <c r="Q453" i="13"/>
  <c r="Q454" i="13"/>
  <c r="Q455" i="13"/>
  <c r="Q456" i="13"/>
  <c r="Q457" i="13"/>
  <c r="Q458" i="13"/>
  <c r="Q459" i="13"/>
  <c r="Q460" i="13"/>
  <c r="Q461" i="13"/>
  <c r="Q462" i="13"/>
  <c r="Q463" i="13"/>
  <c r="Q464" i="13"/>
  <c r="Q465" i="13"/>
  <c r="Q466" i="13"/>
  <c r="Q467" i="13"/>
  <c r="Q468" i="13"/>
  <c r="Q469" i="13"/>
  <c r="Q470" i="13"/>
  <c r="Q471" i="13"/>
  <c r="Q472" i="13"/>
  <c r="Q473" i="13"/>
  <c r="Q474" i="13"/>
  <c r="Q475" i="13"/>
  <c r="Q476" i="13"/>
  <c r="Q477" i="13"/>
  <c r="Q478" i="13"/>
  <c r="Q479" i="13"/>
  <c r="Q480" i="13"/>
  <c r="Q481" i="13"/>
  <c r="Q482" i="13"/>
  <c r="Q483" i="13"/>
  <c r="Q484" i="13"/>
  <c r="Q485" i="13"/>
  <c r="Q486" i="13"/>
  <c r="Q487" i="13"/>
  <c r="Q488" i="13"/>
  <c r="Q489" i="13"/>
  <c r="Q490" i="13"/>
  <c r="Q491" i="13"/>
  <c r="Q492" i="13"/>
  <c r="Q493" i="13"/>
  <c r="Q494" i="13"/>
  <c r="Q495" i="13"/>
  <c r="Q496" i="13"/>
  <c r="Q497" i="13"/>
  <c r="Q498" i="13"/>
  <c r="Q499" i="13"/>
  <c r="Q500" i="13"/>
  <c r="Q501" i="13"/>
  <c r="Q502" i="13"/>
  <c r="Q503" i="13"/>
  <c r="Q504" i="13"/>
  <c r="Q505" i="13"/>
  <c r="Q506" i="13"/>
  <c r="Q507" i="13"/>
  <c r="Q508" i="13"/>
  <c r="Q509" i="13"/>
  <c r="Q510" i="13"/>
  <c r="Q511" i="13"/>
  <c r="Q512" i="13"/>
  <c r="Q513" i="13"/>
  <c r="Q514" i="13"/>
  <c r="Q515" i="13"/>
  <c r="Q516" i="13"/>
  <c r="Q517" i="13"/>
  <c r="Q518" i="13"/>
  <c r="Q519" i="13"/>
  <c r="Q520" i="13"/>
  <c r="Q521" i="13"/>
  <c r="Q522" i="13"/>
  <c r="Q523" i="13"/>
  <c r="Q524" i="13"/>
  <c r="Q525" i="13"/>
  <c r="Q526" i="13"/>
  <c r="Q527" i="13"/>
  <c r="Q528" i="13"/>
  <c r="Q529" i="13"/>
  <c r="Q530" i="13"/>
  <c r="Q531" i="13"/>
  <c r="Q532" i="13"/>
  <c r="Q533" i="13"/>
  <c r="Q534" i="13"/>
  <c r="Q535" i="13"/>
  <c r="Q536" i="13"/>
  <c r="Q537" i="13"/>
  <c r="Q538" i="13"/>
  <c r="Q539" i="13"/>
  <c r="Q540" i="13"/>
  <c r="Q541" i="13"/>
  <c r="Q542" i="13"/>
  <c r="Q543" i="13"/>
  <c r="Q544" i="13"/>
  <c r="Q545" i="13"/>
  <c r="Q546" i="13"/>
  <c r="Q547" i="13"/>
  <c r="Q548" i="13"/>
  <c r="Q549" i="13"/>
  <c r="Q550" i="13"/>
  <c r="Q551" i="13"/>
  <c r="Q552" i="13"/>
  <c r="Q553" i="13"/>
  <c r="Q554" i="13"/>
  <c r="Q555" i="13"/>
  <c r="Q556" i="13"/>
  <c r="Q557" i="13"/>
  <c r="Q558" i="13"/>
  <c r="Q559" i="13"/>
  <c r="Q560" i="13"/>
  <c r="Q561" i="13"/>
  <c r="Q562" i="13"/>
  <c r="Q563" i="13"/>
  <c r="Q564" i="13"/>
  <c r="Q565" i="13"/>
  <c r="Q566" i="13"/>
  <c r="Q567" i="13"/>
  <c r="Q568" i="13"/>
  <c r="Q569" i="13"/>
  <c r="Q570" i="13"/>
  <c r="Q571" i="13"/>
  <c r="Q572" i="13"/>
  <c r="Q573" i="13"/>
  <c r="Q574" i="13"/>
  <c r="Q575" i="13"/>
  <c r="Q576" i="13"/>
  <c r="Q577" i="13"/>
  <c r="Q578" i="13"/>
  <c r="Q579" i="13"/>
  <c r="Q580" i="13"/>
  <c r="Q581" i="13"/>
  <c r="Q582" i="13"/>
  <c r="Q583" i="13"/>
  <c r="Q584" i="13"/>
  <c r="Q585" i="13"/>
  <c r="Q586" i="13"/>
  <c r="Q587" i="13"/>
  <c r="Q588" i="13"/>
  <c r="Q589" i="13"/>
  <c r="Q590" i="13"/>
  <c r="Q591" i="13"/>
  <c r="Q592" i="13"/>
  <c r="Q593" i="13"/>
  <c r="Q594" i="13"/>
  <c r="Q595" i="13"/>
  <c r="Q596" i="13"/>
  <c r="Q597" i="13"/>
  <c r="Q598" i="13"/>
  <c r="Q599" i="13"/>
  <c r="Q600" i="13"/>
  <c r="Q601" i="13"/>
  <c r="Q602" i="13"/>
  <c r="Q603" i="13"/>
  <c r="Q604" i="13"/>
  <c r="Q605" i="13"/>
  <c r="Q606" i="13"/>
  <c r="Q607" i="13"/>
  <c r="Q608" i="13"/>
  <c r="Q609" i="13"/>
  <c r="Q610" i="13"/>
  <c r="Q611" i="13"/>
  <c r="Q612" i="13"/>
  <c r="Q613" i="13"/>
  <c r="Q614" i="13"/>
  <c r="Q615" i="13"/>
  <c r="Q616" i="13"/>
  <c r="Q617" i="13"/>
  <c r="Q618" i="13"/>
  <c r="Q619" i="13"/>
  <c r="Q620" i="13"/>
  <c r="Q621" i="13"/>
  <c r="Q622" i="13"/>
  <c r="Q623" i="13"/>
  <c r="Q624" i="13"/>
  <c r="Q625" i="13"/>
  <c r="Q626" i="13"/>
  <c r="Q627" i="13"/>
  <c r="Q628" i="13"/>
  <c r="Q629" i="13"/>
  <c r="Q630" i="13"/>
  <c r="Q631" i="13"/>
  <c r="Q632" i="13"/>
  <c r="Q633" i="13"/>
  <c r="Q634" i="13"/>
  <c r="Q635" i="13"/>
  <c r="Q636" i="13"/>
  <c r="Q637" i="13"/>
  <c r="Q638" i="13"/>
  <c r="Q639" i="13"/>
  <c r="Q640" i="13"/>
  <c r="Q641" i="13"/>
  <c r="Q642" i="13"/>
  <c r="Q643" i="13"/>
  <c r="Q644" i="13"/>
  <c r="Q645" i="13"/>
  <c r="Q646" i="13"/>
  <c r="Q647" i="13"/>
  <c r="Q648" i="13"/>
  <c r="Q649" i="13"/>
  <c r="Q650" i="13"/>
  <c r="Q651" i="13"/>
  <c r="Q652" i="13"/>
  <c r="Q653" i="13"/>
  <c r="Q654" i="13"/>
  <c r="Q655" i="13"/>
  <c r="Q656" i="13"/>
  <c r="Q657" i="13"/>
  <c r="Q658" i="13"/>
  <c r="Q659" i="13"/>
  <c r="Q660" i="13"/>
  <c r="Q661" i="13"/>
  <c r="Q662" i="13"/>
  <c r="Q663" i="13"/>
  <c r="Q664" i="13"/>
  <c r="Q665" i="13"/>
  <c r="Q666" i="13"/>
  <c r="Q667" i="13"/>
  <c r="Q668" i="13"/>
  <c r="Q669" i="13"/>
  <c r="Q670" i="13"/>
  <c r="Q671" i="13"/>
  <c r="Q672" i="13"/>
  <c r="Q673" i="13"/>
  <c r="Q674" i="13"/>
  <c r="Q675" i="13"/>
  <c r="Q676" i="13"/>
  <c r="Q677" i="13"/>
  <c r="Q678" i="13"/>
  <c r="Q679" i="13"/>
  <c r="Q680" i="13"/>
  <c r="Q681" i="13"/>
  <c r="Q682" i="13"/>
  <c r="Q683" i="13"/>
  <c r="Q684" i="13"/>
  <c r="Q685" i="13"/>
  <c r="Q686" i="13"/>
  <c r="Q687" i="13"/>
  <c r="Q688" i="13"/>
  <c r="Q689" i="13"/>
  <c r="Q690" i="13"/>
  <c r="Q691" i="13"/>
  <c r="Q692" i="13"/>
  <c r="Q693" i="13"/>
  <c r="Q694" i="13"/>
  <c r="Q695" i="13"/>
  <c r="Q696" i="13"/>
  <c r="Q697" i="13"/>
  <c r="Q698" i="13"/>
  <c r="Q699" i="13"/>
  <c r="Q700" i="13"/>
  <c r="Q701" i="13"/>
  <c r="Q702" i="13"/>
  <c r="Q703" i="13"/>
  <c r="Q704" i="13"/>
  <c r="Q705" i="13"/>
  <c r="Q706" i="13"/>
  <c r="Q707" i="13"/>
  <c r="Q708" i="13"/>
  <c r="Q709" i="13"/>
  <c r="Q710" i="13"/>
  <c r="Q711" i="13"/>
  <c r="Q712" i="13"/>
  <c r="Q713" i="13"/>
  <c r="Q714" i="13"/>
  <c r="Q715" i="13"/>
  <c r="Q716" i="13"/>
  <c r="Q717" i="13"/>
  <c r="Q718" i="13"/>
  <c r="Q719" i="13"/>
  <c r="Q720" i="13"/>
  <c r="Q721" i="13"/>
  <c r="Q722" i="13"/>
  <c r="Q723" i="13"/>
  <c r="Q724" i="13"/>
  <c r="Q725" i="13"/>
  <c r="Q726" i="13"/>
  <c r="Q727" i="13"/>
  <c r="Q728" i="13"/>
  <c r="Q729" i="13"/>
  <c r="Q730" i="13"/>
  <c r="Q731" i="13"/>
  <c r="Q732" i="13"/>
  <c r="Q733" i="13"/>
  <c r="Q734" i="13"/>
  <c r="Q735" i="13"/>
  <c r="Q736" i="13"/>
  <c r="Q737" i="13"/>
  <c r="Q738" i="13"/>
  <c r="Q739" i="13"/>
  <c r="Q740" i="13"/>
  <c r="Q741" i="13"/>
  <c r="Q742" i="13"/>
  <c r="Q743" i="13"/>
  <c r="Q744" i="13"/>
  <c r="Q745" i="13"/>
  <c r="Q746" i="13"/>
  <c r="Q747" i="13"/>
  <c r="Q748" i="13"/>
  <c r="Q749" i="13"/>
  <c r="Q750" i="13"/>
  <c r="Q751" i="13"/>
  <c r="Q752" i="13"/>
  <c r="Q753" i="13"/>
  <c r="Q754" i="13"/>
  <c r="Q755" i="13"/>
  <c r="Q756" i="13"/>
  <c r="Q757" i="13"/>
  <c r="Q758" i="13"/>
  <c r="Q759" i="13"/>
  <c r="Q760" i="13"/>
  <c r="Q761" i="13"/>
  <c r="Q762" i="13"/>
  <c r="Q763" i="13"/>
  <c r="Q764" i="13"/>
  <c r="Q765" i="13"/>
  <c r="Q766" i="13"/>
  <c r="Q767" i="13"/>
  <c r="Q768" i="13"/>
  <c r="Q769" i="13"/>
  <c r="Q770" i="13"/>
  <c r="Q771" i="13"/>
  <c r="Q772" i="13"/>
  <c r="Q773" i="13"/>
  <c r="Q774" i="13"/>
  <c r="Q775" i="13"/>
  <c r="Q776" i="13"/>
  <c r="Q777" i="13"/>
  <c r="Q778" i="13"/>
  <c r="Q779" i="13"/>
  <c r="Q780" i="13"/>
  <c r="Q781" i="13"/>
  <c r="Q782" i="13"/>
  <c r="Q783" i="13"/>
  <c r="Q784" i="13"/>
  <c r="Q785" i="13"/>
  <c r="Q786" i="13"/>
  <c r="Q787" i="13"/>
  <c r="Q788" i="13"/>
  <c r="Q789" i="13"/>
  <c r="Q790" i="13"/>
  <c r="Q791" i="13"/>
  <c r="Q792" i="13"/>
  <c r="Q793" i="13"/>
  <c r="Q794" i="13"/>
  <c r="Q795" i="13"/>
  <c r="Q796" i="13"/>
  <c r="Q797" i="13"/>
  <c r="Q798" i="13"/>
  <c r="Q799" i="13"/>
  <c r="Q800" i="13"/>
  <c r="Q801" i="13"/>
  <c r="Q802" i="13"/>
  <c r="Q803" i="13"/>
  <c r="Q804" i="13"/>
  <c r="Q805" i="13"/>
  <c r="Q806" i="13"/>
  <c r="Q807" i="13"/>
  <c r="Q808" i="13"/>
  <c r="Q809" i="13"/>
  <c r="Q810" i="13"/>
  <c r="Q811" i="13"/>
  <c r="Q812" i="13"/>
  <c r="Q813" i="13"/>
  <c r="Q814" i="13"/>
  <c r="Q815" i="13"/>
  <c r="Q816" i="13"/>
  <c r="Q817" i="13"/>
  <c r="Q818" i="13"/>
  <c r="Q819" i="13"/>
  <c r="Q820" i="13"/>
  <c r="Q821" i="13"/>
  <c r="Q822" i="13"/>
  <c r="Q823" i="13"/>
  <c r="Q824" i="13"/>
  <c r="Q825" i="13"/>
  <c r="Q826" i="13"/>
  <c r="Q827" i="13"/>
  <c r="Q828" i="13"/>
  <c r="Q829" i="13"/>
  <c r="Q830" i="13"/>
  <c r="Q831" i="13"/>
  <c r="Q832" i="13"/>
  <c r="Q833" i="13"/>
  <c r="Q834" i="13"/>
  <c r="Q835" i="13"/>
  <c r="Q836" i="13"/>
  <c r="Q837" i="13"/>
  <c r="Q838" i="13"/>
  <c r="Q839" i="13"/>
  <c r="Q840" i="13"/>
  <c r="Q841" i="13"/>
  <c r="Q842" i="13"/>
  <c r="Q843" i="13"/>
  <c r="Q844" i="13"/>
  <c r="Q845" i="13"/>
  <c r="Q846" i="13"/>
  <c r="Q847" i="13"/>
  <c r="Q848" i="13"/>
  <c r="Q849" i="13"/>
  <c r="Q850" i="13"/>
  <c r="Q851" i="13"/>
  <c r="Q852" i="13"/>
  <c r="Q853" i="13"/>
  <c r="Q854" i="13"/>
  <c r="Q855" i="13"/>
  <c r="Q856" i="13"/>
  <c r="Q857" i="13"/>
  <c r="Q858" i="13"/>
  <c r="Q859" i="13"/>
  <c r="Q860" i="13"/>
  <c r="Q861" i="13"/>
  <c r="Q862" i="13"/>
  <c r="Q863" i="13"/>
  <c r="Q864" i="13"/>
  <c r="Q865" i="13"/>
  <c r="Q866" i="13"/>
  <c r="Q867" i="13"/>
  <c r="Q868" i="13"/>
  <c r="Q869" i="13"/>
  <c r="Q870" i="13"/>
  <c r="Q871" i="13"/>
  <c r="Q872" i="13"/>
  <c r="Q873" i="13"/>
  <c r="Q874" i="13"/>
  <c r="Q875" i="13"/>
  <c r="Q876" i="13"/>
  <c r="Q877" i="13"/>
  <c r="Q878" i="13"/>
  <c r="Q879" i="13"/>
  <c r="Q880" i="13"/>
  <c r="Q881" i="13"/>
  <c r="Q882" i="13"/>
  <c r="Q883" i="13"/>
  <c r="Q884" i="13"/>
  <c r="Q885" i="13"/>
  <c r="Q886" i="13"/>
  <c r="Q887" i="13"/>
  <c r="Q888" i="13"/>
  <c r="Q889" i="13"/>
  <c r="Q890" i="13"/>
  <c r="Q891" i="13"/>
  <c r="Q892" i="13"/>
  <c r="Q893" i="13"/>
  <c r="Q894" i="13"/>
  <c r="Q895" i="13"/>
  <c r="Q896" i="13"/>
  <c r="Q897" i="13"/>
  <c r="Q898" i="13"/>
  <c r="Q899" i="13"/>
  <c r="Q900" i="13"/>
  <c r="Q901" i="13"/>
  <c r="Q902" i="13"/>
  <c r="Q903" i="13"/>
  <c r="Q904" i="13"/>
  <c r="Q905" i="13"/>
  <c r="Q906" i="13"/>
  <c r="Q907" i="13"/>
  <c r="Q908" i="13"/>
  <c r="Q909" i="13"/>
  <c r="Q910" i="13"/>
  <c r="Q911" i="13"/>
  <c r="Q912" i="13"/>
  <c r="Q913" i="13"/>
  <c r="Q914" i="13"/>
  <c r="Q915" i="13"/>
  <c r="Q916" i="13"/>
  <c r="Q917" i="13"/>
  <c r="Q918" i="13"/>
  <c r="Q919" i="13"/>
  <c r="Q920" i="13"/>
  <c r="Q921" i="13"/>
  <c r="Q922" i="13"/>
  <c r="Q923" i="13"/>
  <c r="Q924" i="13"/>
  <c r="Q925" i="13"/>
  <c r="Q926" i="13"/>
  <c r="Q927" i="13"/>
  <c r="Q928" i="13"/>
  <c r="Q929" i="13"/>
  <c r="Q930" i="13"/>
  <c r="Q931" i="13"/>
  <c r="Q932" i="13"/>
  <c r="Q933" i="13"/>
  <c r="Q934" i="13"/>
  <c r="Q935" i="13"/>
  <c r="Q936" i="13"/>
  <c r="Q937" i="13"/>
  <c r="Q938" i="13"/>
  <c r="Q939" i="13"/>
  <c r="Q940" i="13"/>
  <c r="Q941" i="13"/>
  <c r="Q942" i="13"/>
  <c r="Q943" i="13"/>
  <c r="Q944" i="13"/>
  <c r="Q945" i="13"/>
  <c r="Q946" i="13"/>
  <c r="Q947" i="13"/>
  <c r="Q948" i="13"/>
  <c r="Q949" i="13"/>
  <c r="Q950" i="13"/>
  <c r="Q951" i="13"/>
  <c r="Q952" i="13"/>
  <c r="Q953" i="13"/>
  <c r="Q954" i="13"/>
  <c r="Q955" i="13"/>
  <c r="Q956" i="13"/>
  <c r="Q957" i="13"/>
  <c r="Q958" i="13"/>
  <c r="Q959" i="13"/>
  <c r="Q960" i="13"/>
  <c r="Q961" i="13"/>
  <c r="Q962" i="13"/>
  <c r="Q963" i="13"/>
  <c r="Q964" i="13"/>
  <c r="Q965" i="13"/>
  <c r="Q966" i="13"/>
  <c r="Q967" i="13"/>
  <c r="Q968" i="13"/>
  <c r="Q969" i="13"/>
  <c r="Q970" i="13"/>
  <c r="Q971" i="13"/>
  <c r="Q972" i="13"/>
  <c r="Q973" i="13"/>
  <c r="Q974" i="13"/>
  <c r="Q975" i="13"/>
  <c r="Q976" i="13"/>
  <c r="Q977" i="13"/>
  <c r="Q978" i="13"/>
  <c r="Q979" i="13"/>
  <c r="Q980" i="13"/>
  <c r="Q981" i="13"/>
  <c r="Q982" i="13"/>
  <c r="Q983" i="13"/>
  <c r="Q984" i="13"/>
  <c r="Q985" i="13"/>
  <c r="Q986" i="13"/>
  <c r="Q987" i="13"/>
  <c r="Q988" i="13"/>
  <c r="Q989" i="13"/>
  <c r="Q990" i="13"/>
  <c r="Q991" i="13"/>
  <c r="Q992" i="13"/>
  <c r="Q993" i="13"/>
  <c r="Q994" i="13"/>
  <c r="Q995" i="13"/>
  <c r="Q996" i="13"/>
  <c r="Q997" i="13"/>
  <c r="Q998" i="13"/>
  <c r="Q999" i="13"/>
  <c r="Q1000" i="13"/>
  <c r="Q1001" i="13"/>
  <c r="Q1002" i="13"/>
  <c r="Q1003" i="13"/>
  <c r="Q1004" i="13"/>
  <c r="Q1005" i="13"/>
  <c r="Q1006" i="13"/>
  <c r="Q1007" i="13"/>
  <c r="Q1008" i="13"/>
  <c r="Q1009" i="13"/>
  <c r="Q1010" i="13"/>
  <c r="Q1011" i="13"/>
  <c r="Q1012" i="13"/>
  <c r="Q1013" i="13"/>
  <c r="Q1014" i="13"/>
  <c r="Q1015" i="13"/>
  <c r="Q1016" i="13"/>
  <c r="Q1017" i="13"/>
  <c r="Q1018" i="13"/>
  <c r="Q1019" i="13"/>
  <c r="Q1020" i="13"/>
  <c r="Q1021" i="13"/>
  <c r="Q1022" i="13"/>
  <c r="Q1023" i="13"/>
  <c r="Q1024" i="13"/>
  <c r="Q1025" i="13"/>
  <c r="Q1026" i="13"/>
  <c r="Q1027" i="13"/>
  <c r="Q1028" i="13"/>
  <c r="Q1029" i="13"/>
  <c r="Q1030" i="13"/>
  <c r="Q1031" i="13"/>
  <c r="Q1032" i="13"/>
  <c r="Q1033" i="13"/>
  <c r="Q1034" i="13"/>
  <c r="Q1035" i="13"/>
  <c r="Q1036" i="13"/>
  <c r="Q1037" i="13"/>
  <c r="Q1038" i="13"/>
  <c r="Q1039" i="13"/>
  <c r="Q1040" i="13"/>
  <c r="Q1041" i="13"/>
  <c r="Q1042" i="13"/>
  <c r="Q1043" i="13"/>
  <c r="Q1044" i="13"/>
  <c r="Q1045" i="13"/>
  <c r="Q1046" i="13"/>
  <c r="Q1047" i="13"/>
  <c r="Q1048" i="13"/>
  <c r="Q1049" i="13"/>
  <c r="Q1050" i="13"/>
  <c r="Q1051" i="13"/>
  <c r="Q1052" i="13"/>
  <c r="Q1053" i="13"/>
  <c r="Q1054" i="13"/>
  <c r="Q1055" i="13"/>
  <c r="Q1056" i="13"/>
  <c r="Q1057" i="13"/>
  <c r="Q1058" i="13"/>
  <c r="Q1059" i="13"/>
  <c r="Q1060" i="13"/>
  <c r="Q1061" i="13"/>
  <c r="Q1062" i="13"/>
  <c r="Q1063" i="13"/>
  <c r="Q1064" i="13"/>
  <c r="Q1065" i="13"/>
  <c r="Q1066" i="13"/>
  <c r="Q1067" i="13"/>
  <c r="Q1068" i="13"/>
  <c r="Q1069" i="13"/>
  <c r="Q1070" i="13"/>
  <c r="Q1071" i="13"/>
  <c r="Q1072" i="13"/>
  <c r="Q1073" i="13"/>
  <c r="Q1074" i="13"/>
  <c r="Q1075" i="13"/>
  <c r="Q1076" i="13"/>
  <c r="Q1077" i="13"/>
  <c r="Q1078" i="13"/>
  <c r="Q1079" i="13"/>
  <c r="Q1080" i="13"/>
  <c r="Q1081" i="13"/>
  <c r="Q1082" i="13"/>
  <c r="Q1083" i="13"/>
  <c r="Q1084" i="13"/>
  <c r="Q1085" i="13"/>
  <c r="Q1086" i="13"/>
  <c r="Q1087" i="13"/>
  <c r="Q1088" i="13"/>
  <c r="Q1089" i="13"/>
  <c r="Q1090" i="13"/>
  <c r="Q1091" i="13"/>
  <c r="Q1092" i="13"/>
  <c r="Q1093" i="13"/>
  <c r="Q1094" i="13"/>
  <c r="Q1095" i="13"/>
  <c r="Q1096" i="13"/>
  <c r="Q1097" i="13"/>
  <c r="Q1098" i="13"/>
  <c r="Q1099" i="13"/>
  <c r="Q1100" i="13"/>
  <c r="Q1101" i="13"/>
  <c r="Q1102" i="13"/>
  <c r="Q1103" i="13"/>
  <c r="Q1104" i="13"/>
  <c r="Q1105" i="13"/>
  <c r="Q1106" i="13"/>
  <c r="Q1107" i="13"/>
  <c r="Q1108" i="13"/>
  <c r="Q1109" i="13"/>
  <c r="Q1110" i="13"/>
  <c r="Q1111" i="13"/>
  <c r="Q1112" i="13"/>
  <c r="Q1113" i="13"/>
  <c r="Q1114" i="13"/>
  <c r="Q1115" i="13"/>
  <c r="Q1116" i="13"/>
  <c r="Q1117" i="13"/>
  <c r="Q1118" i="13"/>
  <c r="Q1119" i="13"/>
  <c r="Q1120" i="13"/>
  <c r="Q1121" i="13"/>
  <c r="Q1122" i="13"/>
  <c r="Q1123" i="13"/>
  <c r="Q1124" i="13"/>
  <c r="Q1125" i="13"/>
  <c r="Q1126" i="13"/>
  <c r="Q1127" i="13"/>
  <c r="Q1128" i="13"/>
  <c r="Q1129" i="13"/>
  <c r="Q1130" i="13"/>
  <c r="Q1131" i="13"/>
  <c r="Q1132" i="13"/>
  <c r="Q1133" i="13"/>
  <c r="Q1134" i="13"/>
  <c r="Q1135" i="13"/>
  <c r="Q1136" i="13"/>
  <c r="Q1137" i="13"/>
  <c r="Q1138" i="13"/>
  <c r="Q1139" i="13"/>
  <c r="Q1140" i="13"/>
  <c r="Q1141" i="13"/>
  <c r="Q1142" i="13"/>
  <c r="Q1143" i="13"/>
  <c r="Q1144" i="13"/>
  <c r="Q1145" i="13"/>
  <c r="Q1146" i="13"/>
  <c r="Q1147" i="13"/>
  <c r="Q1148" i="13"/>
  <c r="Q1149" i="13"/>
  <c r="Q1150" i="13"/>
  <c r="Q1151" i="13"/>
  <c r="Q1152" i="13"/>
  <c r="Q1153" i="13"/>
  <c r="Q1154" i="13"/>
  <c r="Q1155" i="13"/>
  <c r="Q1156" i="13"/>
  <c r="Q1157" i="13"/>
  <c r="Q1158" i="13"/>
  <c r="Q1159" i="13"/>
  <c r="Q1160" i="13"/>
  <c r="Q1161" i="13"/>
  <c r="Q1162" i="13"/>
  <c r="Q1163" i="13"/>
  <c r="Q1164" i="13"/>
  <c r="Q1165" i="13"/>
  <c r="Q1166" i="13"/>
  <c r="Q1167" i="13"/>
  <c r="Q1168" i="13"/>
  <c r="Q1169" i="13"/>
  <c r="Q1170" i="13"/>
  <c r="Q1171" i="13"/>
  <c r="Q1172" i="13"/>
  <c r="Q1173" i="13"/>
  <c r="Q1174" i="13"/>
  <c r="Q1175" i="13"/>
  <c r="Q1176" i="13"/>
  <c r="Q1177" i="13"/>
  <c r="Q1178" i="13"/>
  <c r="Q1179" i="13"/>
  <c r="Q1180" i="13"/>
  <c r="Q1181" i="13"/>
  <c r="Q1182" i="13"/>
  <c r="Q1183" i="13"/>
  <c r="Q1184" i="13"/>
  <c r="Q1185" i="13"/>
  <c r="Q1186" i="13"/>
  <c r="Q1187" i="13"/>
  <c r="Q1188" i="13"/>
  <c r="Q1189" i="13"/>
  <c r="Q1190" i="13"/>
  <c r="Q1191" i="13"/>
  <c r="Q1192" i="13"/>
  <c r="Q1193" i="13"/>
  <c r="Q1194" i="13"/>
  <c r="Q1195" i="13"/>
  <c r="Q1196" i="13"/>
  <c r="Q1197" i="13"/>
  <c r="Q1198" i="13"/>
  <c r="Q1199" i="13"/>
  <c r="Q1200" i="13"/>
  <c r="Q1201" i="13"/>
  <c r="Q1202" i="13"/>
  <c r="Q1203" i="13"/>
  <c r="Q1204" i="13"/>
  <c r="Q1205" i="13"/>
  <c r="Q1206" i="13"/>
  <c r="Q1207" i="13"/>
  <c r="Q1208" i="13"/>
  <c r="Q1209" i="13"/>
  <c r="Q1210" i="13"/>
  <c r="Q1211" i="13"/>
  <c r="Q1212" i="13"/>
  <c r="Q1213" i="13"/>
  <c r="Q1214" i="13"/>
  <c r="Q1215" i="13"/>
  <c r="Q1216" i="13"/>
  <c r="Q1217" i="13"/>
  <c r="Q1218" i="13"/>
  <c r="Q1219" i="13"/>
  <c r="Q1220" i="13"/>
  <c r="Q1221" i="13"/>
  <c r="Q1222" i="13"/>
  <c r="Q1223" i="13"/>
  <c r="Q1224" i="13"/>
  <c r="Q1225" i="13"/>
  <c r="Q1226" i="13"/>
  <c r="Q1227" i="13"/>
  <c r="Q1228" i="13"/>
  <c r="Q1229" i="13"/>
  <c r="Q1230" i="13"/>
  <c r="Q1231" i="13"/>
  <c r="Q1232" i="13"/>
  <c r="Q1233" i="13"/>
  <c r="Q1234" i="13"/>
  <c r="Q1235" i="13"/>
  <c r="Q1236" i="13"/>
  <c r="Q1237" i="13"/>
  <c r="Q1238" i="13"/>
  <c r="Q1239" i="13"/>
  <c r="Q3" i="13"/>
  <c r="Q4" i="13"/>
  <c r="Q5" i="13"/>
  <c r="Q6" i="13"/>
  <c r="Q7" i="13"/>
  <c r="Q8" i="13"/>
  <c r="Q9" i="13"/>
  <c r="Q10" i="13"/>
  <c r="Q11" i="13"/>
  <c r="Q12" i="13"/>
  <c r="Q13" i="13"/>
  <c r="Q14" i="13"/>
  <c r="Q15" i="13"/>
  <c r="Q16" i="13"/>
  <c r="Q17" i="13"/>
  <c r="Q2" i="13"/>
  <c r="N1239" i="13"/>
  <c r="N1238" i="13"/>
  <c r="N1237" i="13"/>
  <c r="N1236" i="13"/>
  <c r="N1235" i="13"/>
  <c r="N1234" i="13"/>
  <c r="N1233" i="13"/>
  <c r="N1232" i="13"/>
  <c r="N1231" i="13"/>
  <c r="N1230" i="13"/>
  <c r="N1229" i="13"/>
  <c r="N1228" i="13"/>
  <c r="N1227" i="13"/>
  <c r="N1226" i="13"/>
  <c r="N1225" i="13"/>
  <c r="N1224" i="13"/>
  <c r="N1223" i="13"/>
  <c r="N1222" i="13"/>
  <c r="N1221" i="13"/>
  <c r="N1220" i="13"/>
  <c r="N1219" i="13"/>
  <c r="N1218" i="13"/>
  <c r="N1217" i="13"/>
  <c r="N1216" i="13"/>
  <c r="N1215" i="13"/>
  <c r="N1214" i="13"/>
  <c r="N1213" i="13"/>
  <c r="N1212" i="13"/>
  <c r="N1211" i="13"/>
  <c r="N1210" i="13"/>
  <c r="N1209" i="13"/>
  <c r="N1208" i="13"/>
  <c r="N1207" i="13"/>
  <c r="N1206" i="13"/>
  <c r="N1205" i="13"/>
  <c r="N1204" i="13"/>
  <c r="N1203" i="13"/>
  <c r="N1202" i="13"/>
  <c r="N1201" i="13"/>
  <c r="N1200" i="13"/>
  <c r="N1199" i="13"/>
  <c r="N1198" i="13"/>
  <c r="N1197" i="13"/>
  <c r="N1196" i="13"/>
  <c r="N1195" i="13"/>
  <c r="N1194" i="13"/>
  <c r="N1193" i="13"/>
  <c r="N1192" i="13"/>
  <c r="N1191" i="13"/>
  <c r="N1190" i="13"/>
  <c r="N1189" i="13"/>
  <c r="N1188" i="13"/>
  <c r="N1187" i="13"/>
  <c r="N1186" i="13"/>
  <c r="N1185" i="13"/>
  <c r="N1184" i="13"/>
  <c r="N1183" i="13"/>
  <c r="N1182" i="13"/>
  <c r="N1181" i="13"/>
  <c r="N1180" i="13"/>
  <c r="N1179" i="13"/>
  <c r="N1178" i="13"/>
  <c r="N1177" i="13"/>
  <c r="N1176" i="13"/>
  <c r="N1175" i="13"/>
  <c r="N1174" i="13"/>
  <c r="N1173" i="13"/>
  <c r="N1172" i="13"/>
  <c r="N1171" i="13"/>
  <c r="N1170" i="13"/>
  <c r="N1169" i="13"/>
  <c r="N1168" i="13"/>
  <c r="N1167" i="13"/>
  <c r="N1166" i="13"/>
  <c r="N1165" i="13"/>
  <c r="N1164" i="13"/>
  <c r="N1163" i="13"/>
  <c r="N1162" i="13"/>
  <c r="N1161" i="13"/>
  <c r="N1160" i="13"/>
  <c r="N1159" i="13"/>
  <c r="N1158" i="13"/>
  <c r="N1157" i="13"/>
  <c r="N1156" i="13"/>
  <c r="N1155" i="13"/>
  <c r="N1154" i="13"/>
  <c r="N1153" i="13"/>
  <c r="N1152" i="13"/>
  <c r="N1151" i="13"/>
  <c r="N1150" i="13"/>
  <c r="N1149" i="13"/>
  <c r="N1148" i="13"/>
  <c r="N1147" i="13"/>
  <c r="N1146" i="13"/>
  <c r="N1145" i="13"/>
  <c r="N1144" i="13"/>
  <c r="N1143" i="13"/>
  <c r="N1142" i="13"/>
  <c r="N1141" i="13"/>
  <c r="N1140" i="13"/>
  <c r="N1139" i="13"/>
  <c r="N1138" i="13"/>
  <c r="N1137" i="13"/>
  <c r="N1136" i="13"/>
  <c r="N1135" i="13"/>
  <c r="N1134" i="13"/>
  <c r="N1133" i="13"/>
  <c r="N1132" i="13"/>
  <c r="N1131" i="13"/>
  <c r="N1130" i="13"/>
  <c r="N1129" i="13"/>
  <c r="N1128" i="13"/>
  <c r="N1127" i="13"/>
  <c r="N1126" i="13"/>
  <c r="N1125" i="13"/>
  <c r="N1124" i="13"/>
  <c r="N1123" i="13"/>
  <c r="N1122" i="13"/>
  <c r="N1121" i="13"/>
  <c r="N1120" i="13"/>
  <c r="N1119" i="13"/>
  <c r="N1118" i="13"/>
  <c r="N1117" i="13"/>
  <c r="N1116" i="13"/>
  <c r="N1115" i="13"/>
  <c r="N1114" i="13"/>
  <c r="N1113" i="13"/>
  <c r="N1112" i="13"/>
  <c r="N1111" i="13"/>
  <c r="N1110" i="13"/>
  <c r="N1109" i="13"/>
  <c r="N1108" i="13"/>
  <c r="N1107" i="13"/>
  <c r="N1106" i="13"/>
  <c r="N1105" i="13"/>
  <c r="N1104" i="13"/>
  <c r="N1103" i="13"/>
  <c r="N1102" i="13"/>
  <c r="N1101" i="13"/>
  <c r="N1100" i="13"/>
  <c r="N1099" i="13"/>
  <c r="N1098" i="13"/>
  <c r="N1097" i="13"/>
  <c r="N1096" i="13"/>
  <c r="N1095" i="13"/>
  <c r="N1094" i="13"/>
  <c r="N1093" i="13"/>
  <c r="N1092" i="13"/>
  <c r="N1091" i="13"/>
  <c r="N1090" i="13"/>
  <c r="N1089" i="13"/>
  <c r="N1088" i="13"/>
  <c r="N1087" i="13"/>
  <c r="N1086" i="13"/>
  <c r="N1085" i="13"/>
  <c r="N1084" i="13"/>
  <c r="N1083" i="13"/>
  <c r="N1082" i="13"/>
  <c r="N1081" i="13"/>
  <c r="N1080" i="13"/>
  <c r="N1079" i="13"/>
  <c r="N1078" i="13"/>
  <c r="N1077" i="13"/>
  <c r="N1076" i="13"/>
  <c r="N1075" i="13"/>
  <c r="N1074" i="13"/>
  <c r="N1073" i="13"/>
  <c r="N1072" i="13"/>
  <c r="N1071" i="13"/>
  <c r="N1070" i="13"/>
  <c r="N1069" i="13"/>
  <c r="N1068" i="13"/>
  <c r="N1067" i="13"/>
  <c r="N1066" i="13"/>
  <c r="N1065" i="13"/>
  <c r="N1064" i="13"/>
  <c r="N1063" i="13"/>
  <c r="N1062" i="13"/>
  <c r="N1061" i="13"/>
  <c r="N1060" i="13"/>
  <c r="N1059" i="13"/>
  <c r="N1058" i="13"/>
  <c r="N1057" i="13"/>
  <c r="N1056" i="13"/>
  <c r="N1055" i="13"/>
  <c r="N1054" i="13"/>
  <c r="N1053" i="13"/>
  <c r="N1052" i="13"/>
  <c r="N1051" i="13"/>
  <c r="N1050" i="13"/>
  <c r="N1049" i="13"/>
  <c r="N1048" i="13"/>
  <c r="N1047" i="13"/>
  <c r="N1046" i="13"/>
  <c r="N1045" i="13"/>
  <c r="N1044" i="13"/>
  <c r="N1043" i="13"/>
  <c r="N1042" i="13"/>
  <c r="N1041" i="13"/>
  <c r="N1040" i="13"/>
  <c r="N1039" i="13"/>
  <c r="N1038" i="13"/>
  <c r="N1037" i="13"/>
  <c r="N1036" i="13"/>
  <c r="N1035" i="13"/>
  <c r="N1034" i="13"/>
  <c r="N1033" i="13"/>
  <c r="N1032" i="13"/>
  <c r="N1031" i="13"/>
  <c r="N1030" i="13"/>
  <c r="N1029" i="13"/>
  <c r="N1028" i="13"/>
  <c r="N1027" i="13"/>
  <c r="N1026" i="13"/>
  <c r="N1025" i="13"/>
  <c r="N1024" i="13"/>
  <c r="N1023" i="13"/>
  <c r="N1022" i="13"/>
  <c r="N1021" i="13"/>
  <c r="N1020" i="13"/>
  <c r="N1019" i="13"/>
  <c r="N1018" i="13"/>
  <c r="N1017" i="13"/>
  <c r="N1016" i="13"/>
  <c r="N1015" i="13"/>
  <c r="N1014" i="13"/>
  <c r="N1013" i="13"/>
  <c r="N1012" i="13"/>
  <c r="N1011" i="13"/>
  <c r="N1010" i="13"/>
  <c r="N1009" i="13"/>
  <c r="N1008" i="13"/>
  <c r="N1007" i="13"/>
  <c r="N1006" i="13"/>
  <c r="N1005" i="13"/>
  <c r="N1004" i="13"/>
  <c r="N1003" i="13"/>
  <c r="N1002" i="13"/>
  <c r="N1001" i="13"/>
  <c r="N1000" i="13"/>
  <c r="N999" i="13"/>
  <c r="N998" i="13"/>
  <c r="N997" i="13"/>
  <c r="N996" i="13"/>
  <c r="N995" i="13"/>
  <c r="N994" i="13"/>
  <c r="N993" i="13"/>
  <c r="N992" i="13"/>
  <c r="N991" i="13"/>
  <c r="N990" i="13"/>
  <c r="N989" i="13"/>
  <c r="N988" i="13"/>
  <c r="N987" i="13"/>
  <c r="N986" i="13"/>
  <c r="N985" i="13"/>
  <c r="N984" i="13"/>
  <c r="N983" i="13"/>
  <c r="N982" i="13"/>
  <c r="N981" i="13"/>
  <c r="N980" i="13"/>
  <c r="N979" i="13"/>
  <c r="N978" i="13"/>
  <c r="N977" i="13"/>
  <c r="N976" i="13"/>
  <c r="N975" i="13"/>
  <c r="N974" i="13"/>
  <c r="N973" i="13"/>
  <c r="N972" i="13"/>
  <c r="N971" i="13"/>
  <c r="N970" i="13"/>
  <c r="N969" i="13"/>
  <c r="N968" i="13"/>
  <c r="N967" i="13"/>
  <c r="N966" i="13"/>
  <c r="N965" i="13"/>
  <c r="N964" i="13"/>
  <c r="N963" i="13"/>
  <c r="N962" i="13"/>
  <c r="N961" i="13"/>
  <c r="N960" i="13"/>
  <c r="N959" i="13"/>
  <c r="N958" i="13"/>
  <c r="N957" i="13"/>
  <c r="N956" i="13"/>
  <c r="N955" i="13"/>
  <c r="N954" i="13"/>
  <c r="N953" i="13"/>
  <c r="N952" i="13"/>
  <c r="N951" i="13"/>
  <c r="N950" i="13"/>
  <c r="N949" i="13"/>
  <c r="N948" i="13"/>
  <c r="N947" i="13"/>
  <c r="N946" i="13"/>
  <c r="N945" i="13"/>
  <c r="N944" i="13"/>
  <c r="N943" i="13"/>
  <c r="N942" i="13"/>
  <c r="N941" i="13"/>
  <c r="N940" i="13"/>
  <c r="N939" i="13"/>
  <c r="N938" i="13"/>
  <c r="N937" i="13"/>
  <c r="N936" i="13"/>
  <c r="N935" i="13"/>
  <c r="N934" i="13"/>
  <c r="N933" i="13"/>
  <c r="N932" i="13"/>
  <c r="N931" i="13"/>
  <c r="N930" i="13"/>
  <c r="N929" i="13"/>
  <c r="N928" i="13"/>
  <c r="N927" i="13"/>
  <c r="N926" i="13"/>
  <c r="N925" i="13"/>
  <c r="N924" i="13"/>
  <c r="N923" i="13"/>
  <c r="N922" i="13"/>
  <c r="N921" i="13"/>
  <c r="N920" i="13"/>
  <c r="N919" i="13"/>
  <c r="N918" i="13"/>
  <c r="N917" i="13"/>
  <c r="N916" i="13"/>
  <c r="N915" i="13"/>
  <c r="N914" i="13"/>
  <c r="N913" i="13"/>
  <c r="N912" i="13"/>
  <c r="N911" i="13"/>
  <c r="N910" i="13"/>
  <c r="N909" i="13"/>
  <c r="N908" i="13"/>
  <c r="N907" i="13"/>
  <c r="N906" i="13"/>
  <c r="N905" i="13"/>
  <c r="N904" i="13"/>
  <c r="N903" i="13"/>
  <c r="N902" i="13"/>
  <c r="N901" i="13"/>
  <c r="N900" i="13"/>
  <c r="N899" i="13"/>
  <c r="N898" i="13"/>
  <c r="N897" i="13"/>
  <c r="N896" i="13"/>
  <c r="N895" i="13"/>
  <c r="N894" i="13"/>
  <c r="N893" i="13"/>
  <c r="N892" i="13"/>
  <c r="N891" i="13"/>
  <c r="N890" i="13"/>
  <c r="N889" i="13"/>
  <c r="N888" i="13"/>
  <c r="N887" i="13"/>
  <c r="N886" i="13"/>
  <c r="N885" i="13"/>
  <c r="N884" i="13"/>
  <c r="N883" i="13"/>
  <c r="N882" i="13"/>
  <c r="N881" i="13"/>
  <c r="N880" i="13"/>
  <c r="N879" i="13"/>
  <c r="N878" i="13"/>
  <c r="N877" i="13"/>
  <c r="N876" i="13"/>
  <c r="N875" i="13"/>
  <c r="N874" i="13"/>
  <c r="N873" i="13"/>
  <c r="N872" i="13"/>
  <c r="N871" i="13"/>
  <c r="N870" i="13"/>
  <c r="N869" i="13"/>
  <c r="N868" i="13"/>
  <c r="N867" i="13"/>
  <c r="N866" i="13"/>
  <c r="N865" i="13"/>
  <c r="N864" i="13"/>
  <c r="N863" i="13"/>
  <c r="N862" i="13"/>
  <c r="N861" i="13"/>
  <c r="N860" i="13"/>
  <c r="N859" i="13"/>
  <c r="N858" i="13"/>
  <c r="N857" i="13"/>
  <c r="N856" i="13"/>
  <c r="N855" i="13"/>
  <c r="N854" i="13"/>
  <c r="N853" i="13"/>
  <c r="N852" i="13"/>
  <c r="N851" i="13"/>
  <c r="N850" i="13"/>
  <c r="N849" i="13"/>
  <c r="N848" i="13"/>
  <c r="N847" i="13"/>
  <c r="N846" i="13"/>
  <c r="N845" i="13"/>
  <c r="N844" i="13"/>
  <c r="N843" i="13"/>
  <c r="N842" i="13"/>
  <c r="N841" i="13"/>
  <c r="N840" i="13"/>
  <c r="N839" i="13"/>
  <c r="N838" i="13"/>
  <c r="N837" i="13"/>
  <c r="N836" i="13"/>
  <c r="N835" i="13"/>
  <c r="N834" i="13"/>
  <c r="N833" i="13"/>
  <c r="N832" i="13"/>
  <c r="N831" i="13"/>
  <c r="N830" i="13"/>
  <c r="N829" i="13"/>
  <c r="N828" i="13"/>
  <c r="N827" i="13"/>
  <c r="N826" i="13"/>
  <c r="N825" i="13"/>
  <c r="N824" i="13"/>
  <c r="N823" i="13"/>
  <c r="N822" i="13"/>
  <c r="N821" i="13"/>
  <c r="N820" i="13"/>
  <c r="N819" i="13"/>
  <c r="N818" i="13"/>
  <c r="N817" i="13"/>
  <c r="N816" i="13"/>
  <c r="N815" i="13"/>
  <c r="N814" i="13"/>
  <c r="N813" i="13"/>
  <c r="N812" i="13"/>
  <c r="N811" i="13"/>
  <c r="N810" i="13"/>
  <c r="N809" i="13"/>
  <c r="N808" i="13"/>
  <c r="N807" i="13"/>
  <c r="N806" i="13"/>
  <c r="N805" i="13"/>
  <c r="N804" i="13"/>
  <c r="N803" i="13"/>
  <c r="N802" i="13"/>
  <c r="N801" i="13"/>
  <c r="N800" i="13"/>
  <c r="N799" i="13"/>
  <c r="N798" i="13"/>
  <c r="N797" i="13"/>
  <c r="N796" i="13"/>
  <c r="N795" i="13"/>
  <c r="N794" i="13"/>
  <c r="N793" i="13"/>
  <c r="N792" i="13"/>
  <c r="N791" i="13"/>
  <c r="N790" i="13"/>
  <c r="N789" i="13"/>
  <c r="N788" i="13"/>
  <c r="N787" i="13"/>
  <c r="N786" i="13"/>
  <c r="N785" i="13"/>
  <c r="N784" i="13"/>
  <c r="N783" i="13"/>
  <c r="N782" i="13"/>
  <c r="N781" i="13"/>
  <c r="N780" i="13"/>
  <c r="N779" i="13"/>
  <c r="N778" i="13"/>
  <c r="N777" i="13"/>
  <c r="N776" i="13"/>
  <c r="N775" i="13"/>
  <c r="N774" i="13"/>
  <c r="N773" i="13"/>
  <c r="N772" i="13"/>
  <c r="N771" i="13"/>
  <c r="N770" i="13"/>
  <c r="N769" i="13"/>
  <c r="N768" i="13"/>
  <c r="N767" i="13"/>
  <c r="N766" i="13"/>
  <c r="N765" i="13"/>
  <c r="N764" i="13"/>
  <c r="N763" i="13"/>
  <c r="N762" i="13"/>
  <c r="N761" i="13"/>
  <c r="N760" i="13"/>
  <c r="N759" i="13"/>
  <c r="N758" i="13"/>
  <c r="N757" i="13"/>
  <c r="N756" i="13"/>
  <c r="N755" i="13"/>
  <c r="N754" i="13"/>
  <c r="N753" i="13"/>
  <c r="N752" i="13"/>
  <c r="N751" i="13"/>
  <c r="N750" i="13"/>
  <c r="N749" i="13"/>
  <c r="N748" i="13"/>
  <c r="N747" i="13"/>
  <c r="N746" i="13"/>
  <c r="N745" i="13"/>
  <c r="N744" i="13"/>
  <c r="N743" i="13"/>
  <c r="N742" i="13"/>
  <c r="N741" i="13"/>
  <c r="N740" i="13"/>
  <c r="N739" i="13"/>
  <c r="N738" i="13"/>
  <c r="N737" i="13"/>
  <c r="N736" i="13"/>
  <c r="N735" i="13"/>
  <c r="N734" i="13"/>
  <c r="N733" i="13"/>
  <c r="N732" i="13"/>
  <c r="N731" i="13"/>
  <c r="N730" i="13"/>
  <c r="N729" i="13"/>
  <c r="N728" i="13"/>
  <c r="N727" i="13"/>
  <c r="N726" i="13"/>
  <c r="N725" i="13"/>
  <c r="N724" i="13"/>
  <c r="N723" i="13"/>
  <c r="N722" i="13"/>
  <c r="N721" i="13"/>
  <c r="N720" i="13"/>
  <c r="N719" i="13"/>
  <c r="N718" i="13"/>
  <c r="N717" i="13"/>
  <c r="N716" i="13"/>
  <c r="N715" i="13"/>
  <c r="N714" i="13"/>
  <c r="N713" i="13"/>
  <c r="N712" i="13"/>
  <c r="N711" i="13"/>
  <c r="N710" i="13"/>
  <c r="N709" i="13"/>
  <c r="N708" i="13"/>
  <c r="N707" i="13"/>
  <c r="N706" i="13"/>
  <c r="N705" i="13"/>
  <c r="N704" i="13"/>
  <c r="N703" i="13"/>
  <c r="N702" i="13"/>
  <c r="N701" i="13"/>
  <c r="N700" i="13"/>
  <c r="N699" i="13"/>
  <c r="N698" i="13"/>
  <c r="N697" i="13"/>
  <c r="N696" i="13"/>
  <c r="N695" i="13"/>
  <c r="N694" i="13"/>
  <c r="N693" i="13"/>
  <c r="N692" i="13"/>
  <c r="N691" i="13"/>
  <c r="N690" i="13"/>
  <c r="N689" i="13"/>
  <c r="N688" i="13"/>
  <c r="N687" i="13"/>
  <c r="N686" i="13"/>
  <c r="N685" i="13"/>
  <c r="N684" i="13"/>
  <c r="N683" i="13"/>
  <c r="N682" i="13"/>
  <c r="N681" i="13"/>
  <c r="N680" i="13"/>
  <c r="N679" i="13"/>
  <c r="N678" i="13"/>
  <c r="N677" i="13"/>
  <c r="N676" i="13"/>
  <c r="N675" i="13"/>
  <c r="N674" i="13"/>
  <c r="N673" i="13"/>
  <c r="N672" i="13"/>
  <c r="N671" i="13"/>
  <c r="N670" i="13"/>
  <c r="N669" i="13"/>
  <c r="N668" i="13"/>
  <c r="N667" i="13"/>
  <c r="N666" i="13"/>
  <c r="N665" i="13"/>
  <c r="N664" i="13"/>
  <c r="N663" i="13"/>
  <c r="N662" i="13"/>
  <c r="N661" i="13"/>
  <c r="N660" i="13"/>
  <c r="N659" i="13"/>
  <c r="N658" i="13"/>
  <c r="N657" i="13"/>
  <c r="N656" i="13"/>
  <c r="N655" i="13"/>
  <c r="N654" i="13"/>
  <c r="N653" i="13"/>
  <c r="N652" i="13"/>
  <c r="N651" i="13"/>
  <c r="N650" i="13"/>
  <c r="N649" i="13"/>
  <c r="N648" i="13"/>
  <c r="N647" i="13"/>
  <c r="N646" i="13"/>
  <c r="N645" i="13"/>
  <c r="N644" i="13"/>
  <c r="N643" i="13"/>
  <c r="N642" i="13"/>
  <c r="N641" i="13"/>
  <c r="N640" i="13"/>
  <c r="N639" i="13"/>
  <c r="N638" i="13"/>
  <c r="N637" i="13"/>
  <c r="N636" i="13"/>
  <c r="N635" i="13"/>
  <c r="N634" i="13"/>
  <c r="N633" i="13"/>
  <c r="N632" i="13"/>
  <c r="N631" i="13"/>
  <c r="N630" i="13"/>
  <c r="N629" i="13"/>
  <c r="N628" i="13"/>
  <c r="N627" i="13"/>
  <c r="N626" i="13"/>
  <c r="N625" i="13"/>
  <c r="N624" i="13"/>
  <c r="N623" i="13"/>
  <c r="N622" i="13"/>
  <c r="N621" i="13"/>
  <c r="N620" i="13"/>
  <c r="N619" i="13"/>
  <c r="N618" i="13"/>
  <c r="N617" i="13"/>
  <c r="N616" i="13"/>
  <c r="N615" i="13"/>
  <c r="N614" i="13"/>
  <c r="N613" i="13"/>
  <c r="N612" i="13"/>
  <c r="N611" i="13"/>
  <c r="N610" i="13"/>
  <c r="N609" i="13"/>
  <c r="N608" i="13"/>
  <c r="N607" i="13"/>
  <c r="N606" i="13"/>
  <c r="N605" i="13"/>
  <c r="N604" i="13"/>
  <c r="N603" i="13"/>
  <c r="N602" i="13"/>
  <c r="N601" i="13"/>
  <c r="N600" i="13"/>
  <c r="N599" i="13"/>
  <c r="N598" i="13"/>
  <c r="N597" i="13"/>
  <c r="N596" i="13"/>
  <c r="N595" i="13"/>
  <c r="N594" i="13"/>
  <c r="N593" i="13"/>
  <c r="N592" i="13"/>
  <c r="N591" i="13"/>
  <c r="N590" i="13"/>
  <c r="N589" i="13"/>
  <c r="N588" i="13"/>
  <c r="N587" i="13"/>
  <c r="N586" i="13"/>
  <c r="N585" i="13"/>
  <c r="N584" i="13"/>
  <c r="N583" i="13"/>
  <c r="N582" i="13"/>
  <c r="N581" i="13"/>
  <c r="N580" i="13"/>
  <c r="N579" i="13"/>
  <c r="N578" i="13"/>
  <c r="N577" i="13"/>
  <c r="N576" i="13"/>
  <c r="N575" i="13"/>
  <c r="N574" i="13"/>
  <c r="N573" i="13"/>
  <c r="N572" i="13"/>
  <c r="N571" i="13"/>
  <c r="N570" i="13"/>
  <c r="N569" i="13"/>
  <c r="N568" i="13"/>
  <c r="N567" i="13"/>
  <c r="N566" i="13"/>
  <c r="N565" i="13"/>
  <c r="N564" i="13"/>
  <c r="N563" i="13"/>
  <c r="N562" i="13"/>
  <c r="N561" i="13"/>
  <c r="N560" i="13"/>
  <c r="N559" i="13"/>
  <c r="N558" i="13"/>
  <c r="N557" i="13"/>
  <c r="N556" i="13"/>
  <c r="N555" i="13"/>
  <c r="N554" i="13"/>
  <c r="N553" i="13"/>
  <c r="N552" i="13"/>
  <c r="N551" i="13"/>
  <c r="N550" i="13"/>
  <c r="N549" i="13"/>
  <c r="N548" i="13"/>
  <c r="N547" i="13"/>
  <c r="N546" i="13"/>
  <c r="N545" i="13"/>
  <c r="N544" i="13"/>
  <c r="N543" i="13"/>
  <c r="N542" i="13"/>
  <c r="N541" i="13"/>
  <c r="N540" i="13"/>
  <c r="N539" i="13"/>
  <c r="N538" i="13"/>
  <c r="N537" i="13"/>
  <c r="N536" i="13"/>
  <c r="N535" i="13"/>
  <c r="N534" i="13"/>
  <c r="N533" i="13"/>
  <c r="N532" i="13"/>
  <c r="N531" i="13"/>
  <c r="N530" i="13"/>
  <c r="N529" i="13"/>
  <c r="N528" i="13"/>
  <c r="N527" i="13"/>
  <c r="N526" i="13"/>
  <c r="N525" i="13"/>
  <c r="N524" i="13"/>
  <c r="N523" i="13"/>
  <c r="N522" i="13"/>
  <c r="N521" i="13"/>
  <c r="N520" i="13"/>
  <c r="N519" i="13"/>
  <c r="N518" i="13"/>
  <c r="N517" i="13"/>
  <c r="N516" i="13"/>
  <c r="N515" i="13"/>
  <c r="N514" i="13"/>
  <c r="N513" i="13"/>
  <c r="N512" i="13"/>
  <c r="N511" i="13"/>
  <c r="N510" i="13"/>
  <c r="N509" i="13"/>
  <c r="N508" i="13"/>
  <c r="N507" i="13"/>
  <c r="N506" i="13"/>
  <c r="N505" i="13"/>
  <c r="N504" i="13"/>
  <c r="N503" i="13"/>
  <c r="N502" i="13"/>
  <c r="N501" i="13"/>
  <c r="N500" i="13"/>
  <c r="N499" i="13"/>
  <c r="N498" i="13"/>
  <c r="N497" i="13"/>
  <c r="N496" i="13"/>
  <c r="N495" i="13"/>
  <c r="N494" i="13"/>
  <c r="N493" i="13"/>
  <c r="N492" i="13"/>
  <c r="N491" i="13"/>
  <c r="N490" i="13"/>
  <c r="N489" i="13"/>
  <c r="N488" i="13"/>
  <c r="N487" i="13"/>
  <c r="N486" i="13"/>
  <c r="N485" i="13"/>
  <c r="N484" i="13"/>
  <c r="N483" i="13"/>
  <c r="N482" i="13"/>
  <c r="N481" i="13"/>
  <c r="N480" i="13"/>
  <c r="N479" i="13"/>
  <c r="N478" i="13"/>
  <c r="N477" i="13"/>
  <c r="N476" i="13"/>
  <c r="N475" i="13"/>
  <c r="N474" i="13"/>
  <c r="N473" i="13"/>
  <c r="N472" i="13"/>
  <c r="N471" i="13"/>
  <c r="N470" i="13"/>
  <c r="N469" i="13"/>
  <c r="N468" i="13"/>
  <c r="N467" i="13"/>
  <c r="N466" i="13"/>
  <c r="N465" i="13"/>
  <c r="N464" i="13"/>
  <c r="N463" i="13"/>
  <c r="N462" i="13"/>
  <c r="N461" i="13"/>
  <c r="N460" i="13"/>
  <c r="N459" i="13"/>
  <c r="N458" i="13"/>
  <c r="N457" i="13"/>
  <c r="N456" i="13"/>
  <c r="N455" i="13"/>
  <c r="N454" i="13"/>
  <c r="N453" i="13"/>
  <c r="N452" i="13"/>
  <c r="N451" i="13"/>
  <c r="N450" i="13"/>
  <c r="N449" i="13"/>
  <c r="N448" i="13"/>
  <c r="N447" i="13"/>
  <c r="N446" i="13"/>
  <c r="N445" i="13"/>
  <c r="N444" i="13"/>
  <c r="N443" i="13"/>
  <c r="N442" i="13"/>
  <c r="N441" i="13"/>
  <c r="N440" i="13"/>
  <c r="N439" i="13"/>
  <c r="N438" i="13"/>
  <c r="N437" i="13"/>
  <c r="N436" i="13"/>
  <c r="N435" i="13"/>
  <c r="N434" i="13"/>
  <c r="N433" i="13"/>
  <c r="N432" i="13"/>
  <c r="N431" i="13"/>
  <c r="N430" i="13"/>
  <c r="N429" i="13"/>
  <c r="N428" i="13"/>
  <c r="N427" i="13"/>
  <c r="N426" i="13"/>
  <c r="N425" i="13"/>
  <c r="N424" i="13"/>
  <c r="N423" i="13"/>
  <c r="N422" i="13"/>
  <c r="N421" i="13"/>
  <c r="N420" i="13"/>
  <c r="N419" i="13"/>
  <c r="N418" i="13"/>
  <c r="N417" i="13"/>
  <c r="N416" i="13"/>
  <c r="N415" i="13"/>
  <c r="N414" i="13"/>
  <c r="N413" i="13"/>
  <c r="N412" i="13"/>
  <c r="N411" i="13"/>
  <c r="N410" i="13"/>
  <c r="N409" i="13"/>
  <c r="N408" i="13"/>
  <c r="N407" i="13"/>
  <c r="N406" i="13"/>
  <c r="N405" i="13"/>
  <c r="N404" i="13"/>
  <c r="N403" i="13"/>
  <c r="N402" i="13"/>
  <c r="N401" i="13"/>
  <c r="N400" i="13"/>
  <c r="N399" i="13"/>
  <c r="N398" i="13"/>
  <c r="N397" i="13"/>
  <c r="N396" i="13"/>
  <c r="N395" i="13"/>
  <c r="N394" i="13"/>
  <c r="N393" i="13"/>
  <c r="N392" i="13"/>
  <c r="N391" i="13"/>
  <c r="N390" i="13"/>
  <c r="N389" i="13"/>
  <c r="N388" i="13"/>
  <c r="N387" i="13"/>
  <c r="N386" i="13"/>
  <c r="N385" i="13"/>
  <c r="N384" i="13"/>
  <c r="N383" i="13"/>
  <c r="N382" i="13"/>
  <c r="N381" i="13"/>
  <c r="N380" i="13"/>
  <c r="N379" i="13"/>
  <c r="N378" i="13"/>
  <c r="N377" i="13"/>
  <c r="N376" i="13"/>
  <c r="N375" i="13"/>
  <c r="N374" i="13"/>
  <c r="N373" i="13"/>
  <c r="N372" i="13"/>
  <c r="N371" i="13"/>
  <c r="N370" i="13"/>
  <c r="N369" i="13"/>
  <c r="N368" i="13"/>
  <c r="N367" i="13"/>
  <c r="N366" i="13"/>
  <c r="N365" i="13"/>
  <c r="N364" i="13"/>
  <c r="N363" i="13"/>
  <c r="N362" i="13"/>
  <c r="N361" i="13"/>
  <c r="N360" i="13"/>
  <c r="N359" i="13"/>
  <c r="N358" i="13"/>
  <c r="N357" i="13"/>
  <c r="N356" i="13"/>
  <c r="N355" i="13"/>
  <c r="N354" i="13"/>
  <c r="N353" i="13"/>
  <c r="N352" i="13"/>
  <c r="N351" i="13"/>
  <c r="N350" i="13"/>
  <c r="N349" i="13"/>
  <c r="N348" i="13"/>
  <c r="N347" i="13"/>
  <c r="N346" i="13"/>
  <c r="N345" i="13"/>
  <c r="N344" i="13"/>
  <c r="N343" i="13"/>
  <c r="N342" i="13"/>
  <c r="N341" i="13"/>
  <c r="N340" i="13"/>
  <c r="N339" i="13"/>
  <c r="N338" i="13"/>
  <c r="N337" i="13"/>
  <c r="N336" i="13"/>
  <c r="N335" i="13"/>
  <c r="N334" i="13"/>
  <c r="N333" i="13"/>
  <c r="N332" i="13"/>
  <c r="N331" i="13"/>
  <c r="N330" i="13"/>
  <c r="N329" i="13"/>
  <c r="N328" i="13"/>
  <c r="N327" i="13"/>
  <c r="N326" i="13"/>
  <c r="N325" i="13"/>
  <c r="N324" i="13"/>
  <c r="N323" i="13"/>
  <c r="N322" i="13"/>
  <c r="N321" i="13"/>
  <c r="N320" i="13"/>
  <c r="N319" i="13"/>
  <c r="N318" i="13"/>
  <c r="N317" i="13"/>
  <c r="N316" i="13"/>
  <c r="N315" i="13"/>
  <c r="N314" i="13"/>
  <c r="N313" i="13"/>
  <c r="N312" i="13"/>
  <c r="N311" i="13"/>
  <c r="N310" i="13"/>
  <c r="N309" i="13"/>
  <c r="N308" i="13"/>
  <c r="N307" i="13"/>
  <c r="N306" i="13"/>
  <c r="N305" i="13"/>
  <c r="N304" i="13"/>
  <c r="N303" i="13"/>
  <c r="N302" i="13"/>
  <c r="N301" i="13"/>
  <c r="N300" i="13"/>
  <c r="N299" i="13"/>
  <c r="N298" i="13"/>
  <c r="N297" i="13"/>
  <c r="N296" i="13"/>
  <c r="N295" i="13"/>
  <c r="N294" i="13"/>
  <c r="N293" i="13"/>
  <c r="N292" i="13"/>
  <c r="N291" i="13"/>
  <c r="N290" i="13"/>
  <c r="N289" i="13"/>
  <c r="N288" i="13"/>
  <c r="N287" i="13"/>
  <c r="N286" i="13"/>
  <c r="N285" i="13"/>
  <c r="N284" i="13"/>
  <c r="N283" i="13"/>
  <c r="N282" i="13"/>
  <c r="N281" i="13"/>
  <c r="N280" i="13"/>
  <c r="N279" i="13"/>
  <c r="N278" i="13"/>
  <c r="N277" i="13"/>
  <c r="N276" i="13"/>
  <c r="N275" i="13"/>
  <c r="N274" i="13"/>
  <c r="N273" i="13"/>
  <c r="N272" i="13"/>
  <c r="N271" i="13"/>
  <c r="N270" i="13"/>
  <c r="N269" i="13"/>
  <c r="N268" i="13"/>
  <c r="N267" i="13"/>
  <c r="N266" i="13"/>
  <c r="N265" i="13"/>
  <c r="N264" i="13"/>
  <c r="N263" i="13"/>
  <c r="N262" i="13"/>
  <c r="N261" i="13"/>
  <c r="N260" i="13"/>
  <c r="N259" i="13"/>
  <c r="N258" i="13"/>
  <c r="N257" i="13"/>
  <c r="N256" i="13"/>
  <c r="N255" i="13"/>
  <c r="N254" i="13"/>
  <c r="N253" i="13"/>
  <c r="N252" i="13"/>
  <c r="N251" i="13"/>
  <c r="N250" i="13"/>
  <c r="N249" i="13"/>
  <c r="N248" i="13"/>
  <c r="N247" i="13"/>
  <c r="N246" i="13"/>
  <c r="N245" i="13"/>
  <c r="N244" i="13"/>
  <c r="N243" i="13"/>
  <c r="N242" i="13"/>
  <c r="N241" i="13"/>
  <c r="N240" i="13"/>
  <c r="N239" i="13"/>
  <c r="N238" i="13"/>
  <c r="N237" i="13"/>
  <c r="N236" i="13"/>
  <c r="N235" i="13"/>
  <c r="N234" i="13"/>
  <c r="N233" i="13"/>
  <c r="N232" i="13"/>
  <c r="N231" i="13"/>
  <c r="N230" i="13"/>
  <c r="N229" i="13"/>
  <c r="N228" i="13"/>
  <c r="N227" i="13"/>
  <c r="N226" i="13"/>
  <c r="N225" i="13"/>
  <c r="N224" i="13"/>
  <c r="N223" i="13"/>
  <c r="N222" i="13"/>
  <c r="N221" i="13"/>
  <c r="N220" i="13"/>
  <c r="N219" i="13"/>
  <c r="N218" i="13"/>
  <c r="N217" i="13"/>
  <c r="N216" i="13"/>
  <c r="N215" i="13"/>
  <c r="N214" i="13"/>
  <c r="N213" i="13"/>
  <c r="N212" i="13"/>
  <c r="N211" i="13"/>
  <c r="N210" i="13"/>
  <c r="N209" i="13"/>
  <c r="N208" i="13"/>
  <c r="N207" i="13"/>
  <c r="N206" i="13"/>
  <c r="N205" i="13"/>
  <c r="N204" i="13"/>
  <c r="N203" i="13"/>
  <c r="N202" i="13"/>
  <c r="N201" i="13"/>
  <c r="N200" i="13"/>
  <c r="N199" i="13"/>
  <c r="N198" i="13"/>
  <c r="N197" i="13"/>
  <c r="N196" i="13"/>
  <c r="N195" i="13"/>
  <c r="N194" i="13"/>
  <c r="N193" i="13"/>
  <c r="N192" i="13"/>
  <c r="N191" i="13"/>
  <c r="N190" i="13"/>
  <c r="N189" i="13"/>
  <c r="N188" i="13"/>
  <c r="N187" i="13"/>
  <c r="N186" i="13"/>
  <c r="N185" i="13"/>
  <c r="N184" i="13"/>
  <c r="N183" i="13"/>
  <c r="N182" i="13"/>
  <c r="N181" i="13"/>
  <c r="N180" i="13"/>
  <c r="N179" i="13"/>
  <c r="N178" i="13"/>
  <c r="N177" i="13"/>
  <c r="N176" i="13"/>
  <c r="N175" i="13"/>
  <c r="N174" i="13"/>
  <c r="N173" i="13"/>
  <c r="N172" i="13"/>
  <c r="N171" i="13"/>
  <c r="N170" i="13"/>
  <c r="N169" i="13"/>
  <c r="N168" i="13"/>
  <c r="N167" i="13"/>
  <c r="N166" i="13"/>
  <c r="N165" i="13"/>
  <c r="N164" i="13"/>
  <c r="N163" i="13"/>
  <c r="N162" i="13"/>
  <c r="N161" i="13"/>
  <c r="N160" i="13"/>
  <c r="N159" i="13"/>
  <c r="N158" i="13"/>
  <c r="N157" i="13"/>
  <c r="N156" i="13"/>
  <c r="N155" i="13"/>
  <c r="N154" i="13"/>
  <c r="N153" i="13"/>
  <c r="N152" i="13"/>
  <c r="N151" i="13"/>
  <c r="N150" i="13"/>
  <c r="N149" i="13"/>
  <c r="N148" i="13"/>
  <c r="N147" i="13"/>
  <c r="N146" i="13"/>
  <c r="N145" i="13"/>
  <c r="N144" i="13"/>
  <c r="N143" i="13"/>
  <c r="N142" i="13"/>
  <c r="N141" i="13"/>
  <c r="N140" i="13"/>
  <c r="N139" i="13"/>
  <c r="N138" i="13"/>
  <c r="N137" i="13"/>
  <c r="N136" i="13"/>
  <c r="N135" i="13"/>
  <c r="N134" i="13"/>
  <c r="N133" i="13"/>
  <c r="N132" i="13"/>
  <c r="N131" i="13"/>
  <c r="N130" i="13"/>
  <c r="N129" i="13"/>
  <c r="N128" i="13"/>
  <c r="N127" i="13"/>
  <c r="N126" i="13"/>
  <c r="N125" i="13"/>
  <c r="N124" i="13"/>
  <c r="N123" i="13"/>
  <c r="N122" i="13"/>
  <c r="N121" i="13"/>
  <c r="N120" i="13"/>
  <c r="N119" i="13"/>
  <c r="N118" i="13"/>
  <c r="N117" i="13"/>
  <c r="N116" i="13"/>
  <c r="N115" i="13"/>
  <c r="N114" i="13"/>
  <c r="N113" i="13"/>
  <c r="N112" i="13"/>
  <c r="N111" i="13"/>
  <c r="N110" i="13"/>
  <c r="N109" i="13"/>
  <c r="N108" i="13"/>
  <c r="N107" i="13"/>
  <c r="N106" i="13"/>
  <c r="N105" i="13"/>
  <c r="N104" i="13"/>
  <c r="N103" i="13"/>
  <c r="N102" i="13"/>
  <c r="N101" i="13"/>
  <c r="N100" i="13"/>
  <c r="N99" i="13"/>
  <c r="N98" i="13"/>
  <c r="N97" i="13"/>
  <c r="N96" i="13"/>
  <c r="N95" i="13"/>
  <c r="N94" i="13"/>
  <c r="N93" i="13"/>
  <c r="N92" i="13"/>
  <c r="N91" i="13"/>
  <c r="N90" i="13"/>
  <c r="N89" i="13"/>
  <c r="N88" i="13"/>
  <c r="N87" i="13"/>
  <c r="N86" i="13"/>
  <c r="N85" i="13"/>
  <c r="N84" i="13"/>
  <c r="N83" i="13"/>
  <c r="N82" i="13"/>
  <c r="N81" i="13"/>
  <c r="N80" i="13"/>
  <c r="N79" i="13"/>
  <c r="N78" i="13"/>
  <c r="N77" i="13"/>
  <c r="N76" i="13"/>
  <c r="N75" i="13"/>
  <c r="N74" i="13"/>
  <c r="N73" i="13"/>
  <c r="N72" i="13"/>
  <c r="N71" i="13"/>
  <c r="N70" i="13"/>
  <c r="N69" i="13"/>
  <c r="N68" i="13"/>
  <c r="N67" i="13"/>
  <c r="N66" i="13"/>
  <c r="N65" i="13"/>
  <c r="N64" i="13"/>
  <c r="N63" i="13"/>
  <c r="N62" i="13"/>
  <c r="N61" i="13"/>
  <c r="N60" i="13"/>
  <c r="N59" i="13"/>
  <c r="N58" i="13"/>
  <c r="N57" i="13"/>
  <c r="N56" i="13"/>
  <c r="N55" i="13"/>
  <c r="N54" i="13"/>
  <c r="N53" i="13"/>
  <c r="N52" i="13"/>
  <c r="N51" i="13"/>
  <c r="N50" i="13"/>
  <c r="N49" i="13"/>
  <c r="N48" i="13"/>
  <c r="N47" i="13"/>
  <c r="N46" i="13"/>
  <c r="N45" i="13"/>
  <c r="N44" i="13"/>
  <c r="N43" i="13"/>
  <c r="N42" i="13"/>
  <c r="N41" i="13"/>
  <c r="N40" i="13"/>
  <c r="N39" i="13"/>
  <c r="N38" i="13"/>
  <c r="N37" i="13"/>
  <c r="N36" i="13"/>
  <c r="N35" i="13"/>
  <c r="N34" i="13"/>
  <c r="N33" i="13"/>
  <c r="N32" i="13"/>
  <c r="N31" i="13"/>
  <c r="N30" i="13"/>
  <c r="N29" i="13"/>
  <c r="N28" i="13"/>
  <c r="N27" i="13"/>
  <c r="N26" i="13"/>
  <c r="N25" i="13"/>
  <c r="N3" i="13"/>
  <c r="N4" i="13"/>
  <c r="N5" i="13"/>
  <c r="N6" i="13"/>
  <c r="N7" i="13"/>
  <c r="N8" i="13"/>
  <c r="N9" i="13"/>
  <c r="N10" i="13"/>
  <c r="N11" i="13"/>
  <c r="N12" i="13"/>
  <c r="N13" i="13"/>
  <c r="N14" i="13"/>
  <c r="N15" i="13"/>
  <c r="N16" i="13"/>
  <c r="N17" i="13"/>
  <c r="N18" i="13"/>
  <c r="N19" i="13"/>
  <c r="N20" i="13"/>
  <c r="N21" i="13"/>
  <c r="N22" i="13"/>
  <c r="N23" i="13"/>
  <c r="N24" i="13"/>
  <c r="N2"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0" i="13"/>
  <c r="C341" i="13"/>
  <c r="C342" i="13"/>
  <c r="C343" i="13"/>
  <c r="C344" i="13"/>
  <c r="C345" i="13"/>
  <c r="C346" i="13"/>
  <c r="C347" i="13"/>
  <c r="C348" i="13"/>
  <c r="C349" i="13"/>
  <c r="C350"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422" i="13"/>
  <c r="C423" i="13"/>
  <c r="C424" i="13"/>
  <c r="C425" i="13"/>
  <c r="C426" i="13"/>
  <c r="C427" i="13"/>
  <c r="C428" i="13"/>
  <c r="C429" i="13"/>
  <c r="C430" i="13"/>
  <c r="C431" i="13"/>
  <c r="C432" i="13"/>
  <c r="C433" i="13"/>
  <c r="C434" i="13"/>
  <c r="C435" i="13"/>
  <c r="C436" i="13"/>
  <c r="C437" i="13"/>
  <c r="C438" i="13"/>
  <c r="C439" i="13"/>
  <c r="C440" i="13"/>
  <c r="C441" i="13"/>
  <c r="C442" i="13"/>
  <c r="C443" i="13"/>
  <c r="C444" i="13"/>
  <c r="C445" i="13"/>
  <c r="C446" i="13"/>
  <c r="C447" i="13"/>
  <c r="C448" i="13"/>
  <c r="C449" i="13"/>
  <c r="C450" i="13"/>
  <c r="C451" i="13"/>
  <c r="C452" i="13"/>
  <c r="C453" i="13"/>
  <c r="C454" i="13"/>
  <c r="C455" i="13"/>
  <c r="C456" i="13"/>
  <c r="C457" i="13"/>
  <c r="C458" i="13"/>
  <c r="C459" i="13"/>
  <c r="C460" i="13"/>
  <c r="C461" i="13"/>
  <c r="C462" i="13"/>
  <c r="C463" i="13"/>
  <c r="C464" i="13"/>
  <c r="C465" i="13"/>
  <c r="C466" i="13"/>
  <c r="C467" i="13"/>
  <c r="C468" i="13"/>
  <c r="C469" i="13"/>
  <c r="C470" i="13"/>
  <c r="C471" i="13"/>
  <c r="C472" i="13"/>
  <c r="C473" i="13"/>
  <c r="C474" i="13"/>
  <c r="C475" i="13"/>
  <c r="C476" i="13"/>
  <c r="C477" i="13"/>
  <c r="C478" i="13"/>
  <c r="C479" i="13"/>
  <c r="C480" i="13"/>
  <c r="C481" i="13"/>
  <c r="C482" i="13"/>
  <c r="C483" i="13"/>
  <c r="C484" i="13"/>
  <c r="C485" i="13"/>
  <c r="C486" i="13"/>
  <c r="C487" i="13"/>
  <c r="C488" i="13"/>
  <c r="C489" i="13"/>
  <c r="C490" i="13"/>
  <c r="C491" i="13"/>
  <c r="C492" i="13"/>
  <c r="C493" i="13"/>
  <c r="C494" i="13"/>
  <c r="C495" i="13"/>
  <c r="C496" i="13"/>
  <c r="C497" i="13"/>
  <c r="C498" i="13"/>
  <c r="C499" i="13"/>
  <c r="C500" i="13"/>
  <c r="C501" i="13"/>
  <c r="C502" i="13"/>
  <c r="C503" i="13"/>
  <c r="C504" i="13"/>
  <c r="C505" i="13"/>
  <c r="C506" i="13"/>
  <c r="C507" i="13"/>
  <c r="C508" i="13"/>
  <c r="C509" i="13"/>
  <c r="C510" i="13"/>
  <c r="C511" i="13"/>
  <c r="C512" i="13"/>
  <c r="C513" i="13"/>
  <c r="O513" i="13" s="1"/>
  <c r="C514" i="13"/>
  <c r="C515" i="13"/>
  <c r="C516" i="13"/>
  <c r="C517" i="13"/>
  <c r="C518" i="13"/>
  <c r="C519" i="13"/>
  <c r="C520" i="13"/>
  <c r="C521" i="13"/>
  <c r="C522" i="13"/>
  <c r="C523" i="13"/>
  <c r="C524" i="13"/>
  <c r="C525" i="13"/>
  <c r="C526" i="13"/>
  <c r="C527" i="13"/>
  <c r="C528" i="13"/>
  <c r="C529" i="13"/>
  <c r="C530" i="13"/>
  <c r="C531" i="13"/>
  <c r="C532" i="13"/>
  <c r="C533" i="13"/>
  <c r="C534" i="13"/>
  <c r="C535" i="13"/>
  <c r="C536" i="13"/>
  <c r="C537" i="13"/>
  <c r="C538" i="13"/>
  <c r="C539" i="13"/>
  <c r="C540" i="13"/>
  <c r="C541" i="13"/>
  <c r="C542" i="13"/>
  <c r="C543" i="13"/>
  <c r="C544" i="13"/>
  <c r="C545" i="13"/>
  <c r="C546" i="13"/>
  <c r="C547" i="13"/>
  <c r="C548" i="13"/>
  <c r="C549" i="13"/>
  <c r="C550" i="13"/>
  <c r="C551" i="13"/>
  <c r="C552" i="13"/>
  <c r="C553" i="13"/>
  <c r="C554" i="13"/>
  <c r="C555" i="13"/>
  <c r="C556" i="13"/>
  <c r="C557" i="13"/>
  <c r="C558" i="13"/>
  <c r="C559" i="13"/>
  <c r="C560" i="13"/>
  <c r="C561" i="13"/>
  <c r="C562" i="13"/>
  <c r="C563" i="13"/>
  <c r="C564" i="13"/>
  <c r="C565" i="13"/>
  <c r="C566" i="13"/>
  <c r="C567" i="13"/>
  <c r="C568" i="13"/>
  <c r="C569" i="13"/>
  <c r="C570" i="13"/>
  <c r="C571" i="13"/>
  <c r="C572" i="13"/>
  <c r="C573" i="13"/>
  <c r="C574" i="13"/>
  <c r="C575" i="13"/>
  <c r="C576" i="13"/>
  <c r="C577" i="13"/>
  <c r="C578" i="13"/>
  <c r="C579" i="13"/>
  <c r="C580" i="13"/>
  <c r="C581" i="13"/>
  <c r="C582" i="13"/>
  <c r="C583" i="13"/>
  <c r="C584" i="13"/>
  <c r="C585" i="13"/>
  <c r="C586" i="13"/>
  <c r="C587" i="13"/>
  <c r="C588" i="13"/>
  <c r="C589" i="13"/>
  <c r="C590" i="13"/>
  <c r="C591" i="13"/>
  <c r="C592" i="13"/>
  <c r="C593" i="13"/>
  <c r="C594" i="13"/>
  <c r="C595" i="13"/>
  <c r="C596" i="13"/>
  <c r="C597" i="13"/>
  <c r="C598" i="13"/>
  <c r="C599" i="13"/>
  <c r="C600" i="13"/>
  <c r="C601" i="13"/>
  <c r="C602" i="13"/>
  <c r="C603" i="13"/>
  <c r="C604" i="13"/>
  <c r="C605" i="13"/>
  <c r="C606" i="13"/>
  <c r="C607" i="13"/>
  <c r="C608" i="13"/>
  <c r="C609" i="13"/>
  <c r="C610" i="13"/>
  <c r="C611" i="13"/>
  <c r="C612" i="13"/>
  <c r="C613" i="13"/>
  <c r="C614" i="13"/>
  <c r="C615" i="13"/>
  <c r="C616" i="13"/>
  <c r="C617" i="13"/>
  <c r="C618" i="13"/>
  <c r="C619" i="13"/>
  <c r="C620" i="13"/>
  <c r="C621" i="13"/>
  <c r="C622" i="13"/>
  <c r="C623" i="13"/>
  <c r="C624" i="13"/>
  <c r="C625" i="13"/>
  <c r="C626" i="13"/>
  <c r="C627" i="13"/>
  <c r="C628" i="13"/>
  <c r="C629" i="13"/>
  <c r="C630" i="13"/>
  <c r="C631" i="13"/>
  <c r="C632" i="13"/>
  <c r="C633" i="13"/>
  <c r="C634" i="13"/>
  <c r="C635" i="13"/>
  <c r="C636" i="13"/>
  <c r="C637" i="13"/>
  <c r="C638" i="13"/>
  <c r="C639" i="13"/>
  <c r="C640" i="13"/>
  <c r="C641" i="13"/>
  <c r="C642" i="13"/>
  <c r="C643" i="13"/>
  <c r="C644" i="13"/>
  <c r="C645" i="13"/>
  <c r="C646" i="13"/>
  <c r="C647" i="13"/>
  <c r="C648" i="13"/>
  <c r="C649" i="13"/>
  <c r="C650" i="13"/>
  <c r="C651" i="13"/>
  <c r="C652" i="13"/>
  <c r="C653" i="13"/>
  <c r="C654" i="13"/>
  <c r="C655" i="13"/>
  <c r="C656" i="13"/>
  <c r="C657" i="13"/>
  <c r="C658" i="13"/>
  <c r="C659" i="13"/>
  <c r="C660" i="13"/>
  <c r="C661" i="13"/>
  <c r="C662" i="13"/>
  <c r="C663" i="13"/>
  <c r="C664" i="13"/>
  <c r="C665" i="13"/>
  <c r="C666" i="13"/>
  <c r="C667" i="13"/>
  <c r="C668" i="13"/>
  <c r="C669" i="13"/>
  <c r="C670" i="13"/>
  <c r="C671" i="13"/>
  <c r="C672" i="13"/>
  <c r="C673" i="13"/>
  <c r="C674" i="13"/>
  <c r="C675" i="13"/>
  <c r="C676" i="13"/>
  <c r="C677" i="13"/>
  <c r="C678" i="13"/>
  <c r="C679" i="13"/>
  <c r="C680" i="13"/>
  <c r="C681" i="13"/>
  <c r="C682" i="13"/>
  <c r="C683" i="13"/>
  <c r="C684" i="13"/>
  <c r="C685" i="13"/>
  <c r="C686" i="13"/>
  <c r="C687" i="13"/>
  <c r="C688" i="13"/>
  <c r="C689" i="13"/>
  <c r="C690" i="13"/>
  <c r="C691" i="13"/>
  <c r="C692" i="13"/>
  <c r="C693" i="13"/>
  <c r="C694" i="13"/>
  <c r="C695" i="13"/>
  <c r="C696" i="13"/>
  <c r="C697" i="13"/>
  <c r="C698" i="13"/>
  <c r="C699" i="13"/>
  <c r="C700" i="13"/>
  <c r="C701" i="13"/>
  <c r="C702" i="13"/>
  <c r="C703" i="13"/>
  <c r="C704" i="13"/>
  <c r="C705" i="13"/>
  <c r="C706" i="13"/>
  <c r="C707" i="13"/>
  <c r="C708" i="13"/>
  <c r="C709" i="13"/>
  <c r="C710" i="13"/>
  <c r="C711" i="13"/>
  <c r="C712" i="13"/>
  <c r="C713" i="13"/>
  <c r="C714" i="13"/>
  <c r="C715" i="13"/>
  <c r="C716" i="13"/>
  <c r="C717" i="13"/>
  <c r="C718" i="13"/>
  <c r="C719" i="13"/>
  <c r="C720" i="13"/>
  <c r="C721" i="13"/>
  <c r="C722" i="13"/>
  <c r="C723" i="13"/>
  <c r="C724" i="13"/>
  <c r="C725" i="13"/>
  <c r="C726" i="13"/>
  <c r="C727" i="13"/>
  <c r="C728" i="13"/>
  <c r="C729" i="13"/>
  <c r="C730" i="13"/>
  <c r="C731" i="13"/>
  <c r="C732" i="13"/>
  <c r="C733" i="13"/>
  <c r="C734" i="13"/>
  <c r="C735" i="13"/>
  <c r="C736" i="13"/>
  <c r="C737" i="13"/>
  <c r="C738" i="13"/>
  <c r="C739" i="13"/>
  <c r="C740" i="13"/>
  <c r="C741" i="13"/>
  <c r="C742" i="13"/>
  <c r="C743" i="13"/>
  <c r="C744" i="13"/>
  <c r="C745" i="13"/>
  <c r="C746" i="13"/>
  <c r="C747" i="13"/>
  <c r="C748" i="13"/>
  <c r="C749" i="13"/>
  <c r="C750" i="13"/>
  <c r="C751" i="13"/>
  <c r="C752" i="13"/>
  <c r="C753" i="13"/>
  <c r="C754" i="13"/>
  <c r="C755" i="13"/>
  <c r="C756" i="13"/>
  <c r="C757" i="13"/>
  <c r="C758" i="13"/>
  <c r="C759" i="13"/>
  <c r="C760" i="13"/>
  <c r="C761" i="13"/>
  <c r="C762" i="13"/>
  <c r="C763" i="13"/>
  <c r="C764" i="13"/>
  <c r="C765" i="13"/>
  <c r="C766" i="13"/>
  <c r="C767" i="13"/>
  <c r="C768" i="13"/>
  <c r="C769" i="13"/>
  <c r="C770" i="13"/>
  <c r="C771" i="13"/>
  <c r="C772" i="13"/>
  <c r="C773" i="13"/>
  <c r="C774" i="13"/>
  <c r="C775" i="13"/>
  <c r="C776" i="13"/>
  <c r="C777" i="13"/>
  <c r="C778" i="13"/>
  <c r="C779" i="13"/>
  <c r="C780" i="13"/>
  <c r="C781" i="13"/>
  <c r="C782" i="13"/>
  <c r="C783" i="13"/>
  <c r="C784" i="13"/>
  <c r="C785" i="13"/>
  <c r="C786" i="13"/>
  <c r="C787" i="13"/>
  <c r="C788" i="13"/>
  <c r="C789" i="13"/>
  <c r="C790" i="13"/>
  <c r="C791" i="13"/>
  <c r="C792" i="13"/>
  <c r="C793" i="13"/>
  <c r="C794" i="13"/>
  <c r="C795" i="13"/>
  <c r="C796" i="13"/>
  <c r="C797" i="13"/>
  <c r="C798" i="13"/>
  <c r="C799" i="13"/>
  <c r="C800" i="13"/>
  <c r="C801" i="13"/>
  <c r="C802" i="13"/>
  <c r="C803" i="13"/>
  <c r="C804" i="13"/>
  <c r="C805" i="13"/>
  <c r="C806" i="13"/>
  <c r="C807" i="13"/>
  <c r="C808" i="13"/>
  <c r="C809" i="13"/>
  <c r="C810" i="13"/>
  <c r="C811" i="13"/>
  <c r="C812" i="13"/>
  <c r="C813" i="13"/>
  <c r="C814" i="13"/>
  <c r="C815" i="13"/>
  <c r="C816" i="13"/>
  <c r="C817" i="13"/>
  <c r="C818" i="13"/>
  <c r="C819" i="13"/>
  <c r="C820" i="13"/>
  <c r="C821" i="13"/>
  <c r="C822" i="13"/>
  <c r="C823" i="13"/>
  <c r="C824" i="13"/>
  <c r="C825" i="13"/>
  <c r="C826" i="13"/>
  <c r="C827" i="13"/>
  <c r="C828" i="13"/>
  <c r="C829" i="13"/>
  <c r="C830" i="13"/>
  <c r="C831" i="13"/>
  <c r="C832" i="13"/>
  <c r="C833" i="13"/>
  <c r="C834" i="13"/>
  <c r="C835" i="13"/>
  <c r="C836" i="13"/>
  <c r="C837" i="13"/>
  <c r="C838" i="13"/>
  <c r="C839" i="13"/>
  <c r="C840" i="13"/>
  <c r="C841" i="13"/>
  <c r="C842" i="13"/>
  <c r="C843" i="13"/>
  <c r="C844" i="13"/>
  <c r="C845" i="13"/>
  <c r="C846" i="13"/>
  <c r="C847" i="13"/>
  <c r="C848" i="13"/>
  <c r="C849" i="13"/>
  <c r="C850" i="13"/>
  <c r="C851" i="13"/>
  <c r="C852" i="13"/>
  <c r="C853" i="13"/>
  <c r="C854" i="13"/>
  <c r="C855" i="13"/>
  <c r="C856" i="13"/>
  <c r="C857" i="13"/>
  <c r="C858" i="13"/>
  <c r="C859" i="13"/>
  <c r="C860" i="13"/>
  <c r="C861" i="13"/>
  <c r="C862" i="13"/>
  <c r="C863" i="13"/>
  <c r="C864" i="13"/>
  <c r="C865" i="13"/>
  <c r="C866" i="13"/>
  <c r="C867" i="13"/>
  <c r="C868" i="13"/>
  <c r="C869" i="13"/>
  <c r="C870" i="13"/>
  <c r="C871" i="13"/>
  <c r="C872" i="13"/>
  <c r="C873" i="13"/>
  <c r="C874" i="13"/>
  <c r="C875" i="13"/>
  <c r="C876" i="13"/>
  <c r="C877" i="13"/>
  <c r="C878" i="13"/>
  <c r="C879" i="13"/>
  <c r="C880" i="13"/>
  <c r="C881" i="13"/>
  <c r="C882" i="13"/>
  <c r="C883" i="13"/>
  <c r="C884" i="13"/>
  <c r="C885" i="13"/>
  <c r="C886" i="13"/>
  <c r="C887" i="13"/>
  <c r="C888" i="13"/>
  <c r="C889" i="13"/>
  <c r="C890" i="13"/>
  <c r="C891" i="13"/>
  <c r="C892" i="13"/>
  <c r="C893" i="13"/>
  <c r="C894" i="13"/>
  <c r="C895" i="13"/>
  <c r="C896" i="13"/>
  <c r="C897" i="13"/>
  <c r="C898" i="13"/>
  <c r="C899" i="13"/>
  <c r="C900" i="13"/>
  <c r="C901" i="13"/>
  <c r="C902" i="13"/>
  <c r="C903" i="13"/>
  <c r="C904" i="13"/>
  <c r="C905" i="13"/>
  <c r="C906" i="13"/>
  <c r="C907" i="13"/>
  <c r="C908" i="13"/>
  <c r="C909" i="13"/>
  <c r="C910" i="13"/>
  <c r="C911" i="13"/>
  <c r="C912" i="13"/>
  <c r="C913" i="13"/>
  <c r="C914" i="13"/>
  <c r="C915" i="13"/>
  <c r="C916" i="13"/>
  <c r="C917" i="13"/>
  <c r="C918" i="13"/>
  <c r="C919" i="13"/>
  <c r="C920" i="13"/>
  <c r="C921" i="13"/>
  <c r="C922" i="13"/>
  <c r="C923" i="13"/>
  <c r="C924" i="13"/>
  <c r="C925" i="13"/>
  <c r="C926" i="13"/>
  <c r="C927" i="13"/>
  <c r="C928" i="13"/>
  <c r="C929" i="13"/>
  <c r="C930" i="13"/>
  <c r="C931" i="13"/>
  <c r="C932" i="13"/>
  <c r="C933" i="13"/>
  <c r="C934" i="13"/>
  <c r="C935" i="13"/>
  <c r="C936" i="13"/>
  <c r="C937" i="13"/>
  <c r="C938" i="13"/>
  <c r="C939" i="13"/>
  <c r="C940" i="13"/>
  <c r="C941" i="13"/>
  <c r="C942" i="13"/>
  <c r="C943" i="13"/>
  <c r="C944" i="13"/>
  <c r="C945" i="13"/>
  <c r="C946" i="13"/>
  <c r="C947" i="13"/>
  <c r="C948" i="13"/>
  <c r="C949" i="13"/>
  <c r="C950" i="13"/>
  <c r="C951" i="13"/>
  <c r="C952" i="13"/>
  <c r="C953" i="13"/>
  <c r="C954" i="13"/>
  <c r="C955" i="13"/>
  <c r="C956" i="13"/>
  <c r="C957" i="13"/>
  <c r="C958" i="13"/>
  <c r="C959" i="13"/>
  <c r="C960" i="13"/>
  <c r="C961" i="13"/>
  <c r="C962" i="13"/>
  <c r="C963" i="13"/>
  <c r="C964" i="13"/>
  <c r="C965" i="13"/>
  <c r="C966" i="13"/>
  <c r="C967" i="13"/>
  <c r="C968" i="13"/>
  <c r="C969" i="13"/>
  <c r="C970" i="13"/>
  <c r="C971" i="13"/>
  <c r="C972" i="13"/>
  <c r="C973" i="13"/>
  <c r="C974" i="13"/>
  <c r="C975" i="13"/>
  <c r="C976" i="13"/>
  <c r="C977" i="13"/>
  <c r="C978" i="13"/>
  <c r="C979" i="13"/>
  <c r="C980" i="13"/>
  <c r="C981" i="13"/>
  <c r="C982" i="13"/>
  <c r="C983" i="13"/>
  <c r="C984" i="13"/>
  <c r="C985" i="13"/>
  <c r="C986" i="13"/>
  <c r="C987" i="13"/>
  <c r="C988" i="13"/>
  <c r="C989" i="13"/>
  <c r="C990" i="13"/>
  <c r="C991" i="13"/>
  <c r="C992" i="13"/>
  <c r="C993" i="13"/>
  <c r="C994" i="13"/>
  <c r="C995" i="13"/>
  <c r="C996" i="13"/>
  <c r="C997" i="13"/>
  <c r="C998" i="13"/>
  <c r="C999" i="13"/>
  <c r="C1000" i="13"/>
  <c r="C1001" i="13"/>
  <c r="C1002" i="13"/>
  <c r="C1003" i="13"/>
  <c r="C1004" i="13"/>
  <c r="C1005" i="13"/>
  <c r="C1006" i="13"/>
  <c r="C1007" i="13"/>
  <c r="C1008" i="13"/>
  <c r="C1009" i="13"/>
  <c r="C1010" i="13"/>
  <c r="C1011" i="13"/>
  <c r="C1012" i="13"/>
  <c r="C1013" i="13"/>
  <c r="C1014" i="13"/>
  <c r="C1015" i="13"/>
  <c r="C1016" i="13"/>
  <c r="C1017" i="13"/>
  <c r="C1018" i="13"/>
  <c r="C1019" i="13"/>
  <c r="C1020" i="13"/>
  <c r="C1021" i="13"/>
  <c r="C1022" i="13"/>
  <c r="C1023" i="13"/>
  <c r="C1024" i="13"/>
  <c r="C1025" i="13"/>
  <c r="C1026" i="13"/>
  <c r="C1027" i="13"/>
  <c r="C1028" i="13"/>
  <c r="C1029" i="13"/>
  <c r="C1030" i="13"/>
  <c r="C1031" i="13"/>
  <c r="C1032" i="13"/>
  <c r="C1033" i="13"/>
  <c r="C1034" i="13"/>
  <c r="C1035" i="13"/>
  <c r="C1036" i="13"/>
  <c r="C1037" i="13"/>
  <c r="C1038" i="13"/>
  <c r="C1039" i="13"/>
  <c r="C1040" i="13"/>
  <c r="C1041" i="13"/>
  <c r="C1042" i="13"/>
  <c r="C1043" i="13"/>
  <c r="C1044" i="13"/>
  <c r="C1045" i="13"/>
  <c r="C1046" i="13"/>
  <c r="C1047" i="13"/>
  <c r="C1048" i="13"/>
  <c r="C1049" i="13"/>
  <c r="C1050" i="13"/>
  <c r="C1051" i="13"/>
  <c r="C1052" i="13"/>
  <c r="C1053" i="13"/>
  <c r="C1054" i="13"/>
  <c r="C1055" i="13"/>
  <c r="C1056" i="13"/>
  <c r="C1057" i="13"/>
  <c r="C1058" i="13"/>
  <c r="C1059" i="13"/>
  <c r="C1060" i="13"/>
  <c r="C1061" i="13"/>
  <c r="C1062" i="13"/>
  <c r="C1063" i="13"/>
  <c r="C1064" i="13"/>
  <c r="C1065" i="13"/>
  <c r="C1066" i="13"/>
  <c r="C1067" i="13"/>
  <c r="C1068" i="13"/>
  <c r="C1069" i="13"/>
  <c r="C1070" i="13"/>
  <c r="C1071" i="13"/>
  <c r="C1072" i="13"/>
  <c r="C1073" i="13"/>
  <c r="C1074" i="13"/>
  <c r="C1075" i="13"/>
  <c r="C1076" i="13"/>
  <c r="C1077" i="13"/>
  <c r="C1078" i="13"/>
  <c r="C1079" i="13"/>
  <c r="C1080" i="13"/>
  <c r="C1081" i="13"/>
  <c r="C1082" i="13"/>
  <c r="C1083" i="13"/>
  <c r="C1084" i="13"/>
  <c r="C1085" i="13"/>
  <c r="C1086" i="13"/>
  <c r="C1087" i="13"/>
  <c r="C1088" i="13"/>
  <c r="C1089" i="13"/>
  <c r="C1090" i="13"/>
  <c r="C1091" i="13"/>
  <c r="C1092" i="13"/>
  <c r="C1093" i="13"/>
  <c r="C1094" i="13"/>
  <c r="C1095" i="13"/>
  <c r="C1096" i="13"/>
  <c r="C1097" i="13"/>
  <c r="C1098" i="13"/>
  <c r="C1099" i="13"/>
  <c r="C1100" i="13"/>
  <c r="C1101" i="13"/>
  <c r="C1102" i="13"/>
  <c r="C1103" i="13"/>
  <c r="C1104" i="13"/>
  <c r="C1105" i="13"/>
  <c r="C1106" i="13"/>
  <c r="C1107" i="13"/>
  <c r="C1108" i="13"/>
  <c r="C1109" i="13"/>
  <c r="C1110" i="13"/>
  <c r="C1111" i="13"/>
  <c r="C1112" i="13"/>
  <c r="C1113" i="13"/>
  <c r="C1114" i="13"/>
  <c r="C1115" i="13"/>
  <c r="C1116" i="13"/>
  <c r="C1117" i="13"/>
  <c r="C1118" i="13"/>
  <c r="C1119" i="13"/>
  <c r="C1120" i="13"/>
  <c r="C1121" i="13"/>
  <c r="C1122" i="13"/>
  <c r="C1123" i="13"/>
  <c r="C1124" i="13"/>
  <c r="C1125" i="13"/>
  <c r="C1126" i="13"/>
  <c r="C1127" i="13"/>
  <c r="C1128" i="13"/>
  <c r="C1129" i="13"/>
  <c r="C1130" i="13"/>
  <c r="C1131" i="13"/>
  <c r="C1132" i="13"/>
  <c r="C1133" i="13"/>
  <c r="C1134" i="13"/>
  <c r="C1135" i="13"/>
  <c r="C1136" i="13"/>
  <c r="C1137" i="13"/>
  <c r="C1138" i="13"/>
  <c r="C1139" i="13"/>
  <c r="C1140" i="13"/>
  <c r="C1141" i="13"/>
  <c r="C1142" i="13"/>
  <c r="C1143" i="13"/>
  <c r="C1144" i="13"/>
  <c r="C1145" i="13"/>
  <c r="C1146" i="13"/>
  <c r="C1147" i="13"/>
  <c r="C1148" i="13"/>
  <c r="C1149" i="13"/>
  <c r="C1150" i="13"/>
  <c r="C1151" i="13"/>
  <c r="C1152" i="13"/>
  <c r="C1153" i="13"/>
  <c r="C1154" i="13"/>
  <c r="C1155" i="13"/>
  <c r="C1156" i="13"/>
  <c r="C1157" i="13"/>
  <c r="C1158" i="13"/>
  <c r="C1159" i="13"/>
  <c r="C1160" i="13"/>
  <c r="C1161" i="13"/>
  <c r="C1162" i="13"/>
  <c r="C1163" i="13"/>
  <c r="C1164" i="13"/>
  <c r="C1165" i="13"/>
  <c r="C1166" i="13"/>
  <c r="C1167" i="13"/>
  <c r="C1168" i="13"/>
  <c r="C1169" i="13"/>
  <c r="C1170" i="13"/>
  <c r="C1171" i="13"/>
  <c r="C1172" i="13"/>
  <c r="C1173" i="13"/>
  <c r="C1174" i="13"/>
  <c r="C1175" i="13"/>
  <c r="C1176" i="13"/>
  <c r="C1177" i="13"/>
  <c r="C1178" i="13"/>
  <c r="C1179" i="13"/>
  <c r="C1180" i="13"/>
  <c r="C1181" i="13"/>
  <c r="C1182" i="13"/>
  <c r="C1183" i="13"/>
  <c r="C1184" i="13"/>
  <c r="C1185" i="13"/>
  <c r="C1186" i="13"/>
  <c r="C1187" i="13"/>
  <c r="C1188" i="13"/>
  <c r="C1189" i="13"/>
  <c r="C1190" i="13"/>
  <c r="C1191" i="13"/>
  <c r="C1192" i="13"/>
  <c r="C1193" i="13"/>
  <c r="C1194" i="13"/>
  <c r="C1195" i="13"/>
  <c r="C1196" i="13"/>
  <c r="C1197" i="13"/>
  <c r="C1198" i="13"/>
  <c r="C1199" i="13"/>
  <c r="C1200" i="13"/>
  <c r="C1201" i="13"/>
  <c r="C1202" i="13"/>
  <c r="C1203" i="13"/>
  <c r="C1204" i="13"/>
  <c r="C1205" i="13"/>
  <c r="C1206" i="13"/>
  <c r="C1207" i="13"/>
  <c r="C1208" i="13"/>
  <c r="C1209" i="13"/>
  <c r="C1210" i="13"/>
  <c r="C1211" i="13"/>
  <c r="C1212" i="13"/>
  <c r="C1213" i="13"/>
  <c r="C1214" i="13"/>
  <c r="C1215" i="13"/>
  <c r="C1216" i="13"/>
  <c r="C1217" i="13"/>
  <c r="C1218" i="13"/>
  <c r="C1219" i="13"/>
  <c r="C1220" i="13"/>
  <c r="C1221" i="13"/>
  <c r="C1222" i="13"/>
  <c r="C1223" i="13"/>
  <c r="C1224" i="13"/>
  <c r="C1225" i="13"/>
  <c r="C1226" i="13"/>
  <c r="C1227" i="13"/>
  <c r="C1228" i="13"/>
  <c r="C1229" i="13"/>
  <c r="C1230" i="13"/>
  <c r="C1231" i="13"/>
  <c r="C1232" i="13"/>
  <c r="C1233" i="13"/>
  <c r="C1234" i="13"/>
  <c r="C1235" i="13"/>
  <c r="C1236" i="13"/>
  <c r="C1237" i="13"/>
  <c r="C1238" i="13"/>
  <c r="C1239" i="13"/>
  <c r="C2" i="13"/>
  <c r="K3" i="49"/>
  <c r="K4" i="49"/>
  <c r="K5" i="49"/>
  <c r="K6" i="49"/>
  <c r="K7" i="49"/>
  <c r="K8" i="49"/>
  <c r="K9" i="49"/>
  <c r="K10" i="49"/>
  <c r="K11" i="49"/>
  <c r="K12" i="49"/>
  <c r="K13" i="49"/>
  <c r="K14" i="49"/>
  <c r="K15" i="49"/>
  <c r="K16" i="49"/>
  <c r="K17" i="49"/>
  <c r="K18" i="49"/>
  <c r="K19" i="49"/>
  <c r="K20" i="49"/>
  <c r="K21" i="49"/>
  <c r="K22" i="49"/>
  <c r="K23" i="49"/>
  <c r="K24" i="49"/>
  <c r="K25" i="49"/>
  <c r="K26" i="49"/>
  <c r="K27" i="49"/>
  <c r="K28" i="49"/>
  <c r="K29" i="49"/>
  <c r="K30" i="49"/>
  <c r="K31" i="49"/>
  <c r="K32" i="49"/>
  <c r="K33" i="49"/>
  <c r="K34" i="49"/>
  <c r="K35" i="49"/>
  <c r="K36" i="49"/>
  <c r="K37" i="49"/>
  <c r="K38" i="49"/>
  <c r="K39" i="49"/>
  <c r="K40" i="49"/>
  <c r="K41" i="49"/>
  <c r="K42" i="49"/>
  <c r="K43" i="49"/>
  <c r="K44" i="49"/>
  <c r="K45" i="49"/>
  <c r="K46" i="49"/>
  <c r="K47" i="49"/>
  <c r="K48" i="49"/>
  <c r="K49" i="49"/>
  <c r="K50" i="49"/>
  <c r="K51" i="49"/>
  <c r="K52" i="49"/>
  <c r="K53" i="49"/>
  <c r="K54" i="49"/>
  <c r="K55" i="49"/>
  <c r="K56" i="49"/>
  <c r="K57" i="49"/>
  <c r="K58" i="49"/>
  <c r="K59" i="49"/>
  <c r="K60" i="49"/>
  <c r="K61" i="49"/>
  <c r="K62" i="49"/>
  <c r="K63" i="49"/>
  <c r="K64" i="49"/>
  <c r="K65" i="49"/>
  <c r="K66" i="49"/>
  <c r="K67" i="49"/>
  <c r="K68" i="49"/>
  <c r="K69" i="49"/>
  <c r="K70" i="49"/>
  <c r="K71" i="49"/>
  <c r="K72" i="49"/>
  <c r="K73" i="49"/>
  <c r="K74" i="49"/>
  <c r="K75" i="49"/>
  <c r="K76" i="49"/>
  <c r="K77" i="49"/>
  <c r="K78" i="49"/>
  <c r="K79" i="49"/>
  <c r="K80" i="49"/>
  <c r="K81" i="49"/>
  <c r="K82" i="49"/>
  <c r="K83" i="49"/>
  <c r="K84" i="49"/>
  <c r="K85" i="49"/>
  <c r="K86" i="49"/>
  <c r="K87" i="49"/>
  <c r="K88" i="49"/>
  <c r="K89" i="49"/>
  <c r="K90" i="49"/>
  <c r="K91" i="49"/>
  <c r="K92" i="49"/>
  <c r="K93" i="49"/>
  <c r="K94" i="49"/>
  <c r="K95" i="49"/>
  <c r="K96" i="49"/>
  <c r="K97" i="49"/>
  <c r="K98" i="49"/>
  <c r="K99" i="49"/>
  <c r="K100" i="49"/>
  <c r="K101" i="49"/>
  <c r="K102" i="49"/>
  <c r="K103" i="49"/>
  <c r="K104" i="49"/>
  <c r="K105" i="49"/>
  <c r="K106" i="49"/>
  <c r="K107" i="49"/>
  <c r="K108" i="49"/>
  <c r="K109" i="49"/>
  <c r="K110" i="49"/>
  <c r="K111" i="49"/>
  <c r="K112" i="49"/>
  <c r="K113" i="49"/>
  <c r="K114" i="49"/>
  <c r="K115" i="49"/>
  <c r="K116" i="49"/>
  <c r="K117" i="49"/>
  <c r="K118" i="49"/>
  <c r="K119" i="49"/>
  <c r="K120" i="49"/>
  <c r="K121" i="49"/>
  <c r="K122" i="49"/>
  <c r="K123" i="49"/>
  <c r="K124" i="49"/>
  <c r="K125" i="49"/>
  <c r="K126" i="49"/>
  <c r="K127" i="49"/>
  <c r="K128" i="49"/>
  <c r="K129" i="49"/>
  <c r="K130" i="49"/>
  <c r="K131" i="49"/>
  <c r="K132" i="49"/>
  <c r="K133" i="49"/>
  <c r="K134" i="49"/>
  <c r="K135" i="49"/>
  <c r="K136" i="49"/>
  <c r="K137" i="49"/>
  <c r="K138" i="49"/>
  <c r="K139" i="49"/>
  <c r="K140" i="49"/>
  <c r="K141" i="49"/>
  <c r="K142" i="49"/>
  <c r="K143" i="49"/>
  <c r="K144" i="49"/>
  <c r="K145" i="49"/>
  <c r="K146" i="49"/>
  <c r="K147" i="49"/>
  <c r="K148" i="49"/>
  <c r="K149" i="49"/>
  <c r="K150" i="49"/>
  <c r="K151" i="49"/>
  <c r="K152" i="49"/>
  <c r="K153" i="49"/>
  <c r="K154" i="49"/>
  <c r="K155" i="49"/>
  <c r="K156" i="49"/>
  <c r="K157" i="49"/>
  <c r="K158" i="49"/>
  <c r="K159" i="49"/>
  <c r="K160" i="49"/>
  <c r="K161" i="49"/>
  <c r="K162" i="49"/>
  <c r="K163" i="49"/>
  <c r="K164" i="49"/>
  <c r="K165" i="49"/>
  <c r="K166" i="49"/>
  <c r="K167" i="49"/>
  <c r="K168" i="49"/>
  <c r="K169" i="49"/>
  <c r="K170" i="49"/>
  <c r="K171" i="49"/>
  <c r="K172" i="49"/>
  <c r="K173" i="49"/>
  <c r="K174" i="49"/>
  <c r="K175" i="49"/>
  <c r="K176" i="49"/>
  <c r="K177" i="49"/>
  <c r="K178" i="49"/>
  <c r="K179" i="49"/>
  <c r="K180" i="49"/>
  <c r="K181" i="49"/>
  <c r="K182" i="49"/>
  <c r="K183" i="49"/>
  <c r="K184" i="49"/>
  <c r="K185" i="49"/>
  <c r="K186" i="49"/>
  <c r="K187" i="49"/>
  <c r="K188" i="49"/>
  <c r="K189" i="49"/>
  <c r="K190" i="49"/>
  <c r="K191" i="49"/>
  <c r="K192" i="49"/>
  <c r="K193" i="49"/>
  <c r="K194" i="49"/>
  <c r="K195" i="49"/>
  <c r="K196" i="49"/>
  <c r="K197" i="49"/>
  <c r="K198" i="49"/>
  <c r="K199" i="49"/>
  <c r="K200" i="49"/>
  <c r="K201" i="49"/>
  <c r="K202" i="49"/>
  <c r="K203" i="49"/>
  <c r="K204" i="49"/>
  <c r="K205" i="49"/>
  <c r="K206" i="49"/>
  <c r="K207" i="49"/>
  <c r="K208" i="49"/>
  <c r="K209" i="49"/>
  <c r="K210" i="49"/>
  <c r="K211" i="49"/>
  <c r="K212" i="49"/>
  <c r="K213" i="49"/>
  <c r="K214" i="49"/>
  <c r="K215" i="49"/>
  <c r="K216" i="49"/>
  <c r="K217" i="49"/>
  <c r="K218" i="49"/>
  <c r="K219" i="49"/>
  <c r="K220" i="49"/>
  <c r="K221" i="49"/>
  <c r="K222" i="49"/>
  <c r="K223" i="49"/>
  <c r="K224" i="49"/>
  <c r="K225" i="49"/>
  <c r="K226" i="49"/>
  <c r="K227" i="49"/>
  <c r="K228" i="49"/>
  <c r="K229" i="49"/>
  <c r="K230" i="49"/>
  <c r="K231" i="49"/>
  <c r="K232" i="49"/>
  <c r="K233" i="49"/>
  <c r="K234" i="49"/>
  <c r="K235" i="49"/>
  <c r="K236" i="49"/>
  <c r="K237" i="49"/>
  <c r="K238" i="49"/>
  <c r="K239" i="49"/>
  <c r="K240" i="49"/>
  <c r="K241" i="49"/>
  <c r="K242" i="49"/>
  <c r="K243" i="49"/>
  <c r="K244" i="49"/>
  <c r="K245" i="49"/>
  <c r="K246" i="49"/>
  <c r="K247" i="49"/>
  <c r="K248" i="49"/>
  <c r="K249" i="49"/>
  <c r="K250" i="49"/>
  <c r="K251" i="49"/>
  <c r="K252" i="49"/>
  <c r="K253" i="49"/>
  <c r="K254" i="49"/>
  <c r="K255" i="49"/>
  <c r="K256" i="49"/>
  <c r="K257" i="49"/>
  <c r="K258" i="49"/>
  <c r="K259" i="49"/>
  <c r="K260" i="49"/>
  <c r="K261" i="49"/>
  <c r="K262" i="49"/>
  <c r="K263" i="49"/>
  <c r="K264" i="49"/>
  <c r="K265" i="49"/>
  <c r="K266" i="49"/>
  <c r="K267" i="49"/>
  <c r="K268" i="49"/>
  <c r="K269" i="49"/>
  <c r="K270" i="49"/>
  <c r="K271" i="49"/>
  <c r="K272" i="49"/>
  <c r="K273" i="49"/>
  <c r="K274" i="49"/>
  <c r="K275" i="49"/>
  <c r="K276" i="49"/>
  <c r="K277" i="49"/>
  <c r="K278" i="49"/>
  <c r="K279" i="49"/>
  <c r="K280" i="49"/>
  <c r="K281" i="49"/>
  <c r="K282" i="49"/>
  <c r="K283" i="49"/>
  <c r="K284" i="49"/>
  <c r="K285" i="49"/>
  <c r="K286" i="49"/>
  <c r="K287" i="49"/>
  <c r="K288" i="49"/>
  <c r="K289" i="49"/>
  <c r="K290" i="49"/>
  <c r="K291" i="49"/>
  <c r="K292" i="49"/>
  <c r="K293" i="49"/>
  <c r="K294" i="49"/>
  <c r="K295" i="49"/>
  <c r="K296" i="49"/>
  <c r="K297" i="49"/>
  <c r="K298" i="49"/>
  <c r="K299" i="49"/>
  <c r="K300" i="49"/>
  <c r="K301" i="49"/>
  <c r="K302" i="49"/>
  <c r="K303" i="49"/>
  <c r="K304" i="49"/>
  <c r="K305" i="49"/>
  <c r="K306" i="49"/>
  <c r="K307" i="49"/>
  <c r="K308" i="49"/>
  <c r="K309" i="49"/>
  <c r="K310" i="49"/>
  <c r="K311" i="49"/>
  <c r="K312" i="49"/>
  <c r="K313" i="49"/>
  <c r="K314" i="49"/>
  <c r="K315" i="49"/>
  <c r="K316" i="49"/>
  <c r="K317" i="49"/>
  <c r="K318" i="49"/>
  <c r="K319" i="49"/>
  <c r="K320" i="49"/>
  <c r="K321" i="49"/>
  <c r="K322" i="49"/>
  <c r="K323" i="49"/>
  <c r="K324" i="49"/>
  <c r="K325" i="49"/>
  <c r="K326" i="49"/>
  <c r="K327" i="49"/>
  <c r="K328" i="49"/>
  <c r="K329" i="49"/>
  <c r="K330" i="49"/>
  <c r="K331" i="49"/>
  <c r="K332" i="49"/>
  <c r="K333" i="49"/>
  <c r="K334" i="49"/>
  <c r="K335" i="49"/>
  <c r="K336" i="49"/>
  <c r="K337" i="49"/>
  <c r="K338" i="49"/>
  <c r="K339" i="49"/>
  <c r="K340" i="49"/>
  <c r="K341" i="49"/>
  <c r="K342" i="49"/>
  <c r="K343" i="49"/>
  <c r="K344" i="49"/>
  <c r="K345" i="49"/>
  <c r="K346" i="49"/>
  <c r="K347" i="49"/>
  <c r="K348" i="49"/>
  <c r="K349" i="49"/>
  <c r="K350" i="49"/>
  <c r="K351" i="49"/>
  <c r="K352" i="49"/>
  <c r="K353" i="49"/>
  <c r="K354" i="49"/>
  <c r="K355" i="49"/>
  <c r="K356" i="49"/>
  <c r="K357" i="49"/>
  <c r="K358" i="49"/>
  <c r="K359" i="49"/>
  <c r="K360" i="49"/>
  <c r="K361" i="49"/>
  <c r="K362" i="49"/>
  <c r="K363" i="49"/>
  <c r="K364" i="49"/>
  <c r="K365" i="49"/>
  <c r="K366" i="49"/>
  <c r="K367" i="49"/>
  <c r="K368" i="49"/>
  <c r="K369" i="49"/>
  <c r="K370" i="49"/>
  <c r="K371" i="49"/>
  <c r="K372" i="49"/>
  <c r="K373" i="49"/>
  <c r="K374" i="49"/>
  <c r="K375" i="49"/>
  <c r="K376" i="49"/>
  <c r="K377" i="49"/>
  <c r="K378" i="49"/>
  <c r="K379" i="49"/>
  <c r="K380" i="49"/>
  <c r="K381" i="49"/>
  <c r="K382" i="49"/>
  <c r="K383" i="49"/>
  <c r="K384" i="49"/>
  <c r="K385" i="49"/>
  <c r="K386" i="49"/>
  <c r="K387" i="49"/>
  <c r="K388" i="49"/>
  <c r="K389" i="49"/>
  <c r="K390" i="49"/>
  <c r="K391" i="49"/>
  <c r="K392" i="49"/>
  <c r="K393" i="49"/>
  <c r="K394" i="49"/>
  <c r="K395" i="49"/>
  <c r="K396" i="49"/>
  <c r="K397" i="49"/>
  <c r="K398" i="49"/>
  <c r="K399" i="49"/>
  <c r="K400" i="49"/>
  <c r="K401" i="49"/>
  <c r="K402" i="49"/>
  <c r="K403" i="49"/>
  <c r="K404" i="49"/>
  <c r="K405" i="49"/>
  <c r="K406" i="49"/>
  <c r="K407" i="49"/>
  <c r="K408" i="49"/>
  <c r="K409" i="49"/>
  <c r="K410" i="49"/>
  <c r="K411" i="49"/>
  <c r="K412" i="49"/>
  <c r="K413" i="49"/>
  <c r="K414" i="49"/>
  <c r="K415" i="49"/>
  <c r="K416" i="49"/>
  <c r="K417" i="49"/>
  <c r="K418" i="49"/>
  <c r="K419" i="49"/>
  <c r="K420" i="49"/>
  <c r="K421" i="49"/>
  <c r="K422" i="49"/>
  <c r="K423" i="49"/>
  <c r="K424" i="49"/>
  <c r="K425" i="49"/>
  <c r="K426" i="49"/>
  <c r="K427" i="49"/>
  <c r="K428" i="49"/>
  <c r="K429" i="49"/>
  <c r="K430" i="49"/>
  <c r="K431" i="49"/>
  <c r="K432" i="49"/>
  <c r="K433" i="49"/>
  <c r="K434" i="49"/>
  <c r="K435" i="49"/>
  <c r="K436" i="49"/>
  <c r="K437" i="49"/>
  <c r="K438" i="49"/>
  <c r="K439" i="49"/>
  <c r="K440" i="49"/>
  <c r="K441" i="49"/>
  <c r="K442" i="49"/>
  <c r="K443" i="49"/>
  <c r="K444" i="49"/>
  <c r="K445" i="49"/>
  <c r="K446" i="49"/>
  <c r="K447" i="49"/>
  <c r="K448" i="49"/>
  <c r="K449" i="49"/>
  <c r="K450" i="49"/>
  <c r="K451" i="49"/>
  <c r="K452" i="49"/>
  <c r="K453" i="49"/>
  <c r="K454" i="49"/>
  <c r="K455" i="49"/>
  <c r="K456" i="49"/>
  <c r="K457" i="49"/>
  <c r="K458" i="49"/>
  <c r="K459" i="49"/>
  <c r="K460" i="49"/>
  <c r="K461" i="49"/>
  <c r="K462" i="49"/>
  <c r="K463" i="49"/>
  <c r="K464" i="49"/>
  <c r="K465" i="49"/>
  <c r="K466" i="49"/>
  <c r="K467" i="49"/>
  <c r="K468" i="49"/>
  <c r="K469" i="49"/>
  <c r="K470" i="49"/>
  <c r="K471" i="49"/>
  <c r="K472" i="49"/>
  <c r="K473" i="49"/>
  <c r="K474" i="49"/>
  <c r="K475" i="49"/>
  <c r="K476" i="49"/>
  <c r="K477" i="49"/>
  <c r="K478" i="49"/>
  <c r="K479" i="49"/>
  <c r="K480" i="49"/>
  <c r="K481" i="49"/>
  <c r="K482" i="49"/>
  <c r="K483" i="49"/>
  <c r="K484" i="49"/>
  <c r="K485" i="49"/>
  <c r="K486" i="49"/>
  <c r="K487" i="49"/>
  <c r="K488" i="49"/>
  <c r="K489" i="49"/>
  <c r="K490" i="49"/>
  <c r="K491" i="49"/>
  <c r="K492" i="49"/>
  <c r="K493" i="49"/>
  <c r="K494" i="49"/>
  <c r="K495" i="49"/>
  <c r="K496" i="49"/>
  <c r="K497" i="49"/>
  <c r="K498" i="49"/>
  <c r="K499" i="49"/>
  <c r="K500" i="49"/>
  <c r="K501" i="49"/>
  <c r="K502" i="49"/>
  <c r="K503" i="49"/>
  <c r="K504" i="49"/>
  <c r="K505" i="49"/>
  <c r="K506" i="49"/>
  <c r="K507" i="49"/>
  <c r="K508" i="49"/>
  <c r="K509" i="49"/>
  <c r="K510" i="49"/>
  <c r="K511" i="49"/>
  <c r="K512" i="49"/>
  <c r="K513" i="49"/>
  <c r="K514" i="49"/>
  <c r="K515" i="49"/>
  <c r="K516" i="49"/>
  <c r="K517" i="49"/>
  <c r="K518" i="49"/>
  <c r="K519" i="49"/>
  <c r="K520" i="49"/>
  <c r="K521" i="49"/>
  <c r="K522" i="49"/>
  <c r="K523" i="49"/>
  <c r="K524" i="49"/>
  <c r="K525" i="49"/>
  <c r="K526" i="49"/>
  <c r="K527" i="49"/>
  <c r="K528" i="49"/>
  <c r="K529" i="49"/>
  <c r="K530" i="49"/>
  <c r="K531" i="49"/>
  <c r="K532" i="49"/>
  <c r="K533" i="49"/>
  <c r="K534" i="49"/>
  <c r="K535" i="49"/>
  <c r="K536" i="49"/>
  <c r="K537" i="49"/>
  <c r="K538" i="49"/>
  <c r="K539" i="49"/>
  <c r="K540" i="49"/>
  <c r="K541" i="49"/>
  <c r="K542" i="49"/>
  <c r="K543" i="49"/>
  <c r="K544" i="49"/>
  <c r="K545" i="49"/>
  <c r="K546" i="49"/>
  <c r="K547" i="49"/>
  <c r="K548" i="49"/>
  <c r="K549" i="49"/>
  <c r="K550" i="49"/>
  <c r="K551" i="49"/>
  <c r="K552" i="49"/>
  <c r="K553" i="49"/>
  <c r="K554" i="49"/>
  <c r="K555" i="49"/>
  <c r="K556" i="49"/>
  <c r="K557" i="49"/>
  <c r="K558" i="49"/>
  <c r="K559" i="49"/>
  <c r="K560" i="49"/>
  <c r="K561" i="49"/>
  <c r="K562" i="49"/>
  <c r="K563" i="49"/>
  <c r="K564" i="49"/>
  <c r="K565" i="49"/>
  <c r="K566" i="49"/>
  <c r="K567" i="49"/>
  <c r="K568" i="49"/>
  <c r="K569" i="49"/>
  <c r="K570" i="49"/>
  <c r="K571" i="49"/>
  <c r="K572" i="49"/>
  <c r="K573" i="49"/>
  <c r="K574" i="49"/>
  <c r="K575" i="49"/>
  <c r="K576" i="49"/>
  <c r="K577" i="49"/>
  <c r="K578" i="49"/>
  <c r="K579" i="49"/>
  <c r="K580" i="49"/>
  <c r="K581" i="49"/>
  <c r="K582" i="49"/>
  <c r="K583" i="49"/>
  <c r="K584" i="49"/>
  <c r="K585" i="49"/>
  <c r="K586" i="49"/>
  <c r="K587" i="49"/>
  <c r="K588" i="49"/>
  <c r="K589" i="49"/>
  <c r="K590" i="49"/>
  <c r="K591" i="49"/>
  <c r="K592" i="49"/>
  <c r="K593" i="49"/>
  <c r="K594" i="49"/>
  <c r="K595" i="49"/>
  <c r="K596" i="49"/>
  <c r="K597" i="49"/>
  <c r="K598" i="49"/>
  <c r="K599" i="49"/>
  <c r="K600" i="49"/>
  <c r="K601" i="49"/>
  <c r="K602" i="49"/>
  <c r="K603" i="49"/>
  <c r="K604" i="49"/>
  <c r="K605" i="49"/>
  <c r="K606" i="49"/>
  <c r="K607" i="49"/>
  <c r="K608" i="49"/>
  <c r="K609" i="49"/>
  <c r="K610" i="49"/>
  <c r="K611" i="49"/>
  <c r="K612" i="49"/>
  <c r="K613" i="49"/>
  <c r="K614" i="49"/>
  <c r="K615" i="49"/>
  <c r="K616" i="49"/>
  <c r="K617" i="49"/>
  <c r="K618" i="49"/>
  <c r="K619" i="49"/>
  <c r="K620" i="49"/>
  <c r="K621" i="49"/>
  <c r="K622" i="49"/>
  <c r="K623" i="49"/>
  <c r="K624" i="49"/>
  <c r="K625" i="49"/>
  <c r="K626" i="49"/>
  <c r="K627" i="49"/>
  <c r="K628" i="49"/>
  <c r="K629" i="49"/>
  <c r="K630" i="49"/>
  <c r="K631" i="49"/>
  <c r="K632" i="49"/>
  <c r="K633" i="49"/>
  <c r="K634" i="49"/>
  <c r="K635" i="49"/>
  <c r="K636" i="49"/>
  <c r="K637" i="49"/>
  <c r="K638" i="49"/>
  <c r="K639" i="49"/>
  <c r="K640" i="49"/>
  <c r="K641" i="49"/>
  <c r="K642" i="49"/>
  <c r="K643" i="49"/>
  <c r="K644" i="49"/>
  <c r="K645" i="49"/>
  <c r="K646" i="49"/>
  <c r="K647" i="49"/>
  <c r="K648" i="49"/>
  <c r="K649" i="49"/>
  <c r="K650" i="49"/>
  <c r="K651" i="49"/>
  <c r="K652" i="49"/>
  <c r="K653" i="49"/>
  <c r="K654" i="49"/>
  <c r="K655" i="49"/>
  <c r="K656" i="49"/>
  <c r="K657" i="49"/>
  <c r="K658" i="49"/>
  <c r="K659" i="49"/>
  <c r="K660" i="49"/>
  <c r="K661" i="49"/>
  <c r="K662" i="49"/>
  <c r="K663" i="49"/>
  <c r="K664" i="49"/>
  <c r="K665" i="49"/>
  <c r="K666" i="49"/>
  <c r="K667" i="49"/>
  <c r="K668" i="49"/>
  <c r="K669" i="49"/>
  <c r="K670" i="49"/>
  <c r="K671" i="49"/>
  <c r="K672" i="49"/>
  <c r="K673" i="49"/>
  <c r="K674" i="49"/>
  <c r="K675" i="49"/>
  <c r="K676" i="49"/>
  <c r="K677" i="49"/>
  <c r="K678" i="49"/>
  <c r="K679" i="49"/>
  <c r="K680" i="49"/>
  <c r="K681" i="49"/>
  <c r="K682" i="49"/>
  <c r="K683" i="49"/>
  <c r="K684" i="49"/>
  <c r="K685" i="49"/>
  <c r="K686" i="49"/>
  <c r="K687" i="49"/>
  <c r="K688" i="49"/>
  <c r="K689" i="49"/>
  <c r="K690" i="49"/>
  <c r="K691" i="49"/>
  <c r="K692" i="49"/>
  <c r="K693" i="49"/>
  <c r="K694" i="49"/>
  <c r="K695" i="49"/>
  <c r="K696" i="49"/>
  <c r="K697" i="49"/>
  <c r="K698" i="49"/>
  <c r="K699" i="49"/>
  <c r="K700" i="49"/>
  <c r="K701" i="49"/>
  <c r="K702" i="49"/>
  <c r="K703" i="49"/>
  <c r="K704" i="49"/>
  <c r="K705" i="49"/>
  <c r="K706" i="49"/>
  <c r="K707" i="49"/>
  <c r="K708" i="49"/>
  <c r="K709" i="49"/>
  <c r="K710" i="49"/>
  <c r="K711" i="49"/>
  <c r="K712" i="49"/>
  <c r="K713" i="49"/>
  <c r="K714" i="49"/>
  <c r="K715" i="49"/>
  <c r="K716" i="49"/>
  <c r="K717" i="49"/>
  <c r="K718" i="49"/>
  <c r="K719" i="49"/>
  <c r="K720" i="49"/>
  <c r="K721" i="49"/>
  <c r="K722" i="49"/>
  <c r="K723" i="49"/>
  <c r="K724" i="49"/>
  <c r="K725" i="49"/>
  <c r="K726" i="49"/>
  <c r="K727" i="49"/>
  <c r="K728" i="49"/>
  <c r="K729" i="49"/>
  <c r="K730" i="49"/>
  <c r="K731" i="49"/>
  <c r="K732" i="49"/>
  <c r="K733" i="49"/>
  <c r="K734" i="49"/>
  <c r="K735" i="49"/>
  <c r="K736" i="49"/>
  <c r="K737" i="49"/>
  <c r="K738" i="49"/>
  <c r="K739" i="49"/>
  <c r="K740" i="49"/>
  <c r="K741" i="49"/>
  <c r="K742" i="49"/>
  <c r="K743" i="49"/>
  <c r="K744" i="49"/>
  <c r="K745" i="49"/>
  <c r="K746" i="49"/>
  <c r="K747" i="49"/>
  <c r="K748" i="49"/>
  <c r="K749" i="49"/>
  <c r="K750" i="49"/>
  <c r="K751" i="49"/>
  <c r="K752" i="49"/>
  <c r="K753" i="49"/>
  <c r="K754" i="49"/>
  <c r="K755" i="49"/>
  <c r="K756" i="49"/>
  <c r="K757" i="49"/>
  <c r="K758" i="49"/>
  <c r="K759" i="49"/>
  <c r="K760" i="49"/>
  <c r="K761" i="49"/>
  <c r="K762" i="49"/>
  <c r="K763" i="49"/>
  <c r="K764" i="49"/>
  <c r="K765" i="49"/>
  <c r="K766" i="49"/>
  <c r="K767" i="49"/>
  <c r="K768" i="49"/>
  <c r="K769" i="49"/>
  <c r="K770" i="49"/>
  <c r="K771" i="49"/>
  <c r="K772" i="49"/>
  <c r="K773" i="49"/>
  <c r="K774" i="49"/>
  <c r="K775" i="49"/>
  <c r="K776" i="49"/>
  <c r="K777" i="49"/>
  <c r="K778" i="49"/>
  <c r="K779" i="49"/>
  <c r="K780" i="49"/>
  <c r="K781" i="49"/>
  <c r="K782" i="49"/>
  <c r="K783" i="49"/>
  <c r="K784" i="49"/>
  <c r="K785" i="49"/>
  <c r="K786" i="49"/>
  <c r="K787" i="49"/>
  <c r="K788" i="49"/>
  <c r="K789" i="49"/>
  <c r="K790" i="49"/>
  <c r="K791" i="49"/>
  <c r="K792" i="49"/>
  <c r="K793" i="49"/>
  <c r="K794" i="49"/>
  <c r="K795" i="49"/>
  <c r="K796" i="49"/>
  <c r="K797" i="49"/>
  <c r="K798" i="49"/>
  <c r="K799" i="49"/>
  <c r="K800" i="49"/>
  <c r="K801" i="49"/>
  <c r="K802" i="49"/>
  <c r="K803" i="49"/>
  <c r="K804" i="49"/>
  <c r="K805" i="49"/>
  <c r="K806" i="49"/>
  <c r="K807" i="49"/>
  <c r="K808" i="49"/>
  <c r="K809" i="49"/>
  <c r="K810" i="49"/>
  <c r="K811" i="49"/>
  <c r="K812" i="49"/>
  <c r="K813" i="49"/>
  <c r="K814" i="49"/>
  <c r="K815" i="49"/>
  <c r="K816" i="49"/>
  <c r="K817" i="49"/>
  <c r="K818" i="49"/>
  <c r="K819" i="49"/>
  <c r="K820" i="49"/>
  <c r="K821" i="49"/>
  <c r="K822" i="49"/>
  <c r="K823" i="49"/>
  <c r="K824" i="49"/>
  <c r="K825" i="49"/>
  <c r="K826" i="49"/>
  <c r="K827" i="49"/>
  <c r="K828" i="49"/>
  <c r="K829" i="49"/>
  <c r="K830" i="49"/>
  <c r="K831" i="49"/>
  <c r="K832" i="49"/>
  <c r="K833" i="49"/>
  <c r="K834" i="49"/>
  <c r="K835" i="49"/>
  <c r="K836" i="49"/>
  <c r="K837" i="49"/>
  <c r="K838" i="49"/>
  <c r="K839" i="49"/>
  <c r="K840" i="49"/>
  <c r="K841" i="49"/>
  <c r="K842" i="49"/>
  <c r="K843" i="49"/>
  <c r="K844" i="49"/>
  <c r="K845" i="49"/>
  <c r="K846" i="49"/>
  <c r="K847" i="49"/>
  <c r="K848" i="49"/>
  <c r="K849" i="49"/>
  <c r="K850" i="49"/>
  <c r="K851" i="49"/>
  <c r="K852" i="49"/>
  <c r="K853" i="49"/>
  <c r="K854" i="49"/>
  <c r="K855" i="49"/>
  <c r="K856" i="49"/>
  <c r="K857" i="49"/>
  <c r="K858" i="49"/>
  <c r="K859" i="49"/>
  <c r="K860" i="49"/>
  <c r="K861" i="49"/>
  <c r="K862" i="49"/>
  <c r="K863" i="49"/>
  <c r="K864" i="49"/>
  <c r="K865" i="49"/>
  <c r="K866" i="49"/>
  <c r="K867" i="49"/>
  <c r="K868" i="49"/>
  <c r="K869" i="49"/>
  <c r="K870" i="49"/>
  <c r="K871" i="49"/>
  <c r="K872" i="49"/>
  <c r="K873" i="49"/>
  <c r="K874" i="49"/>
  <c r="K875" i="49"/>
  <c r="K876" i="49"/>
  <c r="K877" i="49"/>
  <c r="K878" i="49"/>
  <c r="K879" i="49"/>
  <c r="K880" i="49"/>
  <c r="K881" i="49"/>
  <c r="K882" i="49"/>
  <c r="K883" i="49"/>
  <c r="K884" i="49"/>
  <c r="K885" i="49"/>
  <c r="K886" i="49"/>
  <c r="K887" i="49"/>
  <c r="K888" i="49"/>
  <c r="K889" i="49"/>
  <c r="K890" i="49"/>
  <c r="K891" i="49"/>
  <c r="K892" i="49"/>
  <c r="K893" i="49"/>
  <c r="K894" i="49"/>
  <c r="K895" i="49"/>
  <c r="K896" i="49"/>
  <c r="K897" i="49"/>
  <c r="K898" i="49"/>
  <c r="K899" i="49"/>
  <c r="K900" i="49"/>
  <c r="K901" i="49"/>
  <c r="K902" i="49"/>
  <c r="K903" i="49"/>
  <c r="K904" i="49"/>
  <c r="K905" i="49"/>
  <c r="K906" i="49"/>
  <c r="K907" i="49"/>
  <c r="K908" i="49"/>
  <c r="K909" i="49"/>
  <c r="K910" i="49"/>
  <c r="K911" i="49"/>
  <c r="K912" i="49"/>
  <c r="K913" i="49"/>
  <c r="K914" i="49"/>
  <c r="K915" i="49"/>
  <c r="K916" i="49"/>
  <c r="K917" i="49"/>
  <c r="K918" i="49"/>
  <c r="K919" i="49"/>
  <c r="K920" i="49"/>
  <c r="K921" i="49"/>
  <c r="K922" i="49"/>
  <c r="K923" i="49"/>
  <c r="K924" i="49"/>
  <c r="K925" i="49"/>
  <c r="K926" i="49"/>
  <c r="K927" i="49"/>
  <c r="K928" i="49"/>
  <c r="K929" i="49"/>
  <c r="K930" i="49"/>
  <c r="K931" i="49"/>
  <c r="K932" i="49"/>
  <c r="K933" i="49"/>
  <c r="K934" i="49"/>
  <c r="K935" i="49"/>
  <c r="K936" i="49"/>
  <c r="K937" i="49"/>
  <c r="K938" i="49"/>
  <c r="K939" i="49"/>
  <c r="K940" i="49"/>
  <c r="K941" i="49"/>
  <c r="K942" i="49"/>
  <c r="K943" i="49"/>
  <c r="K944" i="49"/>
  <c r="K945" i="49"/>
  <c r="K946" i="49"/>
  <c r="K947" i="49"/>
  <c r="K948" i="49"/>
  <c r="K949" i="49"/>
  <c r="K950" i="49"/>
  <c r="K951" i="49"/>
  <c r="K952" i="49"/>
  <c r="K953" i="49"/>
  <c r="K954" i="49"/>
  <c r="K955" i="49"/>
  <c r="K956" i="49"/>
  <c r="K957" i="49"/>
  <c r="K958" i="49"/>
  <c r="K959" i="49"/>
  <c r="K960" i="49"/>
  <c r="K961" i="49"/>
  <c r="K962" i="49"/>
  <c r="K963" i="49"/>
  <c r="K964" i="49"/>
  <c r="K965" i="49"/>
  <c r="K966" i="49"/>
  <c r="K967" i="49"/>
  <c r="K968" i="49"/>
  <c r="K969" i="49"/>
  <c r="K970" i="49"/>
  <c r="K971" i="49"/>
  <c r="K972" i="49"/>
  <c r="K973" i="49"/>
  <c r="K974" i="49"/>
  <c r="K975" i="49"/>
  <c r="K976" i="49"/>
  <c r="K977" i="49"/>
  <c r="K978" i="49"/>
  <c r="K979" i="49"/>
  <c r="K980" i="49"/>
  <c r="K981" i="49"/>
  <c r="K982" i="49"/>
  <c r="K983" i="49"/>
  <c r="K984" i="49"/>
  <c r="K985" i="49"/>
  <c r="K986" i="49"/>
  <c r="K987" i="49"/>
  <c r="K988" i="49"/>
  <c r="K989" i="49"/>
  <c r="K990" i="49"/>
  <c r="K991" i="49"/>
  <c r="K992" i="49"/>
  <c r="K993" i="49"/>
  <c r="K994" i="49"/>
  <c r="K995" i="49"/>
  <c r="K996" i="49"/>
  <c r="K997" i="49"/>
  <c r="K998" i="49"/>
  <c r="K999" i="49"/>
  <c r="K1000" i="49"/>
  <c r="K1001" i="49"/>
  <c r="K1002" i="49"/>
  <c r="K1003" i="49"/>
  <c r="K1004" i="49"/>
  <c r="K1005" i="49"/>
  <c r="K1006" i="49"/>
  <c r="K1007" i="49"/>
  <c r="K1008" i="49"/>
  <c r="K1009" i="49"/>
  <c r="K1010" i="49"/>
  <c r="K1011" i="49"/>
  <c r="K1012" i="49"/>
  <c r="K1013" i="49"/>
  <c r="K1014" i="49"/>
  <c r="K1015" i="49"/>
  <c r="K1016" i="49"/>
  <c r="K1017" i="49"/>
  <c r="K1018" i="49"/>
  <c r="K1019" i="49"/>
  <c r="K1020" i="49"/>
  <c r="K1021" i="49"/>
  <c r="K1022" i="49"/>
  <c r="K1023" i="49"/>
  <c r="K1024" i="49"/>
  <c r="K1025" i="49"/>
  <c r="K1026" i="49"/>
  <c r="K1027" i="49"/>
  <c r="K1028" i="49"/>
  <c r="K1029" i="49"/>
  <c r="K1030" i="49"/>
  <c r="K1031" i="49"/>
  <c r="K1032" i="49"/>
  <c r="K1033" i="49"/>
  <c r="K1034" i="49"/>
  <c r="K1035" i="49"/>
  <c r="K1036" i="49"/>
  <c r="K1037" i="49"/>
  <c r="K1038" i="49"/>
  <c r="K1039" i="49"/>
  <c r="K1040" i="49"/>
  <c r="K1041" i="49"/>
  <c r="K1042" i="49"/>
  <c r="K1043" i="49"/>
  <c r="K1044" i="49"/>
  <c r="K1045" i="49"/>
  <c r="K1046" i="49"/>
  <c r="K1047" i="49"/>
  <c r="K1048" i="49"/>
  <c r="K1049" i="49"/>
  <c r="K1050" i="49"/>
  <c r="K1051" i="49"/>
  <c r="K1052" i="49"/>
  <c r="K1053" i="49"/>
  <c r="K1054" i="49"/>
  <c r="K1055" i="49"/>
  <c r="K1056" i="49"/>
  <c r="K1057" i="49"/>
  <c r="K1058" i="49"/>
  <c r="K1059" i="49"/>
  <c r="K1060" i="49"/>
  <c r="K1061" i="49"/>
  <c r="K1062" i="49"/>
  <c r="K1063" i="49"/>
  <c r="K1064" i="49"/>
  <c r="K1065" i="49"/>
  <c r="K1066" i="49"/>
  <c r="K1067" i="49"/>
  <c r="K1068" i="49"/>
  <c r="K1069" i="49"/>
  <c r="K1070" i="49"/>
  <c r="K1071" i="49"/>
  <c r="K1072" i="49"/>
  <c r="K1073" i="49"/>
  <c r="K1074" i="49"/>
  <c r="K1075" i="49"/>
  <c r="K1076" i="49"/>
  <c r="K1077" i="49"/>
  <c r="K1078" i="49"/>
  <c r="K1079" i="49"/>
  <c r="K1080" i="49"/>
  <c r="K1081" i="49"/>
  <c r="K1082" i="49"/>
  <c r="K1083" i="49"/>
  <c r="K1084" i="49"/>
  <c r="K1085" i="49"/>
  <c r="K1086" i="49"/>
  <c r="K1087" i="49"/>
  <c r="K1088" i="49"/>
  <c r="K1089" i="49"/>
  <c r="K1090" i="49"/>
  <c r="K1091" i="49"/>
  <c r="K1092" i="49"/>
  <c r="K1093" i="49"/>
  <c r="K1094" i="49"/>
  <c r="K1095" i="49"/>
  <c r="K1096" i="49"/>
  <c r="K1097" i="49"/>
  <c r="K1098" i="49"/>
  <c r="K1099" i="49"/>
  <c r="K1100" i="49"/>
  <c r="K1101" i="49"/>
  <c r="K1102" i="49"/>
  <c r="K1103" i="49"/>
  <c r="K1104" i="49"/>
  <c r="K1105" i="49"/>
  <c r="K1106" i="49"/>
  <c r="K1107" i="49"/>
  <c r="K1108" i="49"/>
  <c r="K1109" i="49"/>
  <c r="K1110" i="49"/>
  <c r="K1111" i="49"/>
  <c r="K1112" i="49"/>
  <c r="K1113" i="49"/>
  <c r="K1114" i="49"/>
  <c r="K1115" i="49"/>
  <c r="K1116" i="49"/>
  <c r="K1117" i="49"/>
  <c r="K1118" i="49"/>
  <c r="K1119" i="49"/>
  <c r="K1120" i="49"/>
  <c r="K1121" i="49"/>
  <c r="K1122" i="49"/>
  <c r="K1123" i="49"/>
  <c r="K1124" i="49"/>
  <c r="K1125" i="49"/>
  <c r="K1126" i="49"/>
  <c r="K1127" i="49"/>
  <c r="K1128" i="49"/>
  <c r="K1129" i="49"/>
  <c r="K1130" i="49"/>
  <c r="K1131" i="49"/>
  <c r="K1132" i="49"/>
  <c r="K1133" i="49"/>
  <c r="K1134" i="49"/>
  <c r="K1135" i="49"/>
  <c r="K1136" i="49"/>
  <c r="K1137" i="49"/>
  <c r="K1138" i="49"/>
  <c r="K1139" i="49"/>
  <c r="K1140" i="49"/>
  <c r="K1141" i="49"/>
  <c r="K1142" i="49"/>
  <c r="K1143" i="49"/>
  <c r="K1144" i="49"/>
  <c r="K1145" i="49"/>
  <c r="K1146" i="49"/>
  <c r="K1147" i="49"/>
  <c r="K1148" i="49"/>
  <c r="K1149" i="49"/>
  <c r="K1150" i="49"/>
  <c r="K1151" i="49"/>
  <c r="K1152" i="49"/>
  <c r="K1153" i="49"/>
  <c r="K1154" i="49"/>
  <c r="K1155" i="49"/>
  <c r="K1156" i="49"/>
  <c r="K1157" i="49"/>
  <c r="K1158" i="49"/>
  <c r="K1159" i="49"/>
  <c r="K1160" i="49"/>
  <c r="K1161" i="49"/>
  <c r="K1162" i="49"/>
  <c r="K1163" i="49"/>
  <c r="K1164" i="49"/>
  <c r="K1165" i="49"/>
  <c r="K1166" i="49"/>
  <c r="K1167" i="49"/>
  <c r="K1168" i="49"/>
  <c r="K1169" i="49"/>
  <c r="K1170" i="49"/>
  <c r="K1171" i="49"/>
  <c r="K1172" i="49"/>
  <c r="K1173" i="49"/>
  <c r="K1174" i="49"/>
  <c r="K1175" i="49"/>
  <c r="K1176" i="49"/>
  <c r="K1177" i="49"/>
  <c r="K1178" i="49"/>
  <c r="K1179" i="49"/>
  <c r="K1180" i="49"/>
  <c r="K1181" i="49"/>
  <c r="K1182" i="49"/>
  <c r="K1183" i="49"/>
  <c r="K1184" i="49"/>
  <c r="K1185" i="49"/>
  <c r="K1186" i="49"/>
  <c r="K1187" i="49"/>
  <c r="K1188" i="49"/>
  <c r="K1189" i="49"/>
  <c r="K1190" i="49"/>
  <c r="K1191" i="49"/>
  <c r="K1192" i="49"/>
  <c r="K1193" i="49"/>
  <c r="K1194" i="49"/>
  <c r="K1195" i="49"/>
  <c r="K1196" i="49"/>
  <c r="K1197" i="49"/>
  <c r="K1198" i="49"/>
  <c r="K1199" i="49"/>
  <c r="K1200" i="49"/>
  <c r="K1201" i="49"/>
  <c r="K1202" i="49"/>
  <c r="K1203" i="49"/>
  <c r="K1204" i="49"/>
  <c r="K1205" i="49"/>
  <c r="K1206" i="49"/>
  <c r="K1207" i="49"/>
  <c r="K1208" i="49"/>
  <c r="K1209" i="49"/>
  <c r="K1210" i="49"/>
  <c r="K1211" i="49"/>
  <c r="K1212" i="49"/>
  <c r="K1213" i="49"/>
  <c r="K1214" i="49"/>
  <c r="K1215" i="49"/>
  <c r="K1216" i="49"/>
  <c r="K1217" i="49"/>
  <c r="K1218" i="49"/>
  <c r="K1219" i="49"/>
  <c r="K1220" i="49"/>
  <c r="K1221" i="49"/>
  <c r="K1222" i="49"/>
  <c r="K1223" i="49"/>
  <c r="K1224" i="49"/>
  <c r="K1225" i="49"/>
  <c r="K1226" i="49"/>
  <c r="K1227" i="49"/>
  <c r="K1228" i="49"/>
  <c r="K1229" i="49"/>
  <c r="K1230" i="49"/>
  <c r="K1231" i="49"/>
  <c r="K1232" i="49"/>
  <c r="K1233" i="49"/>
  <c r="K1234" i="49"/>
  <c r="K1235" i="49"/>
  <c r="K1236" i="49"/>
  <c r="K1237" i="49"/>
  <c r="K1238" i="49"/>
  <c r="K1239" i="49"/>
  <c r="J24" i="49"/>
  <c r="J25" i="49"/>
  <c r="J26" i="49"/>
  <c r="J27" i="49"/>
  <c r="J28" i="49"/>
  <c r="J29" i="49"/>
  <c r="J30" i="49"/>
  <c r="J31" i="49"/>
  <c r="J32" i="49"/>
  <c r="J33" i="49"/>
  <c r="J34" i="49"/>
  <c r="J35" i="49"/>
  <c r="J36" i="49"/>
  <c r="J37" i="49"/>
  <c r="J38" i="49"/>
  <c r="J39" i="49"/>
  <c r="J40" i="49"/>
  <c r="J41" i="49"/>
  <c r="J42" i="49"/>
  <c r="J43" i="49"/>
  <c r="J44" i="49"/>
  <c r="J45" i="49"/>
  <c r="J46" i="49"/>
  <c r="J47" i="49"/>
  <c r="J48" i="49"/>
  <c r="J49" i="49"/>
  <c r="J50" i="49"/>
  <c r="J51" i="49"/>
  <c r="J52" i="49"/>
  <c r="J53" i="49"/>
  <c r="J54" i="49"/>
  <c r="J55" i="49"/>
  <c r="J56" i="49"/>
  <c r="J57" i="49"/>
  <c r="J58" i="49"/>
  <c r="J59" i="49"/>
  <c r="J60" i="49"/>
  <c r="J61" i="49"/>
  <c r="J62" i="49"/>
  <c r="J63" i="49"/>
  <c r="J64" i="49"/>
  <c r="J65" i="49"/>
  <c r="J66" i="49"/>
  <c r="J67" i="49"/>
  <c r="J68" i="49"/>
  <c r="J69" i="49"/>
  <c r="J70" i="49"/>
  <c r="J71" i="49"/>
  <c r="J72" i="49"/>
  <c r="J73" i="49"/>
  <c r="J74" i="49"/>
  <c r="J75" i="49"/>
  <c r="J76" i="49"/>
  <c r="J77" i="49"/>
  <c r="J78" i="49"/>
  <c r="J79" i="49"/>
  <c r="J80" i="49"/>
  <c r="J81" i="49"/>
  <c r="J82" i="49"/>
  <c r="J83" i="49"/>
  <c r="J84" i="49"/>
  <c r="J85" i="49"/>
  <c r="J86" i="49"/>
  <c r="J87" i="49"/>
  <c r="J88" i="49"/>
  <c r="J89" i="49"/>
  <c r="J90" i="49"/>
  <c r="J91" i="49"/>
  <c r="J92" i="49"/>
  <c r="J93" i="49"/>
  <c r="J94" i="49"/>
  <c r="J95" i="49"/>
  <c r="J96" i="49"/>
  <c r="J97" i="49"/>
  <c r="J98" i="49"/>
  <c r="J99" i="49"/>
  <c r="J100" i="49"/>
  <c r="J101" i="49"/>
  <c r="J102" i="49"/>
  <c r="J103" i="49"/>
  <c r="J104" i="49"/>
  <c r="J105" i="49"/>
  <c r="J106" i="49"/>
  <c r="J107" i="49"/>
  <c r="J108" i="49"/>
  <c r="J109" i="49"/>
  <c r="J110" i="49"/>
  <c r="J111" i="49"/>
  <c r="J112" i="49"/>
  <c r="J113" i="49"/>
  <c r="J114" i="49"/>
  <c r="J115" i="49"/>
  <c r="J116" i="49"/>
  <c r="J117" i="49"/>
  <c r="J118" i="49"/>
  <c r="J119" i="49"/>
  <c r="J120" i="49"/>
  <c r="J121" i="49"/>
  <c r="J122" i="49"/>
  <c r="J123" i="49"/>
  <c r="J124" i="49"/>
  <c r="J125" i="49"/>
  <c r="J126" i="49"/>
  <c r="J127" i="49"/>
  <c r="J128" i="49"/>
  <c r="J129" i="49"/>
  <c r="J130" i="49"/>
  <c r="J131" i="49"/>
  <c r="J132" i="49"/>
  <c r="J133" i="49"/>
  <c r="J134" i="49"/>
  <c r="J135" i="49"/>
  <c r="J136" i="49"/>
  <c r="J137" i="49"/>
  <c r="J138" i="49"/>
  <c r="J139" i="49"/>
  <c r="J140" i="49"/>
  <c r="J141" i="49"/>
  <c r="J142" i="49"/>
  <c r="J143" i="49"/>
  <c r="J144" i="49"/>
  <c r="J145" i="49"/>
  <c r="J146" i="49"/>
  <c r="J147" i="49"/>
  <c r="J148" i="49"/>
  <c r="J149" i="49"/>
  <c r="J150" i="49"/>
  <c r="J151" i="49"/>
  <c r="J152" i="49"/>
  <c r="J153" i="49"/>
  <c r="J154" i="49"/>
  <c r="J155" i="49"/>
  <c r="J156" i="49"/>
  <c r="J157" i="49"/>
  <c r="J158" i="49"/>
  <c r="J159" i="49"/>
  <c r="J160" i="49"/>
  <c r="J161" i="49"/>
  <c r="J162" i="49"/>
  <c r="J163" i="49"/>
  <c r="J164" i="49"/>
  <c r="J165" i="49"/>
  <c r="J166" i="49"/>
  <c r="J167" i="49"/>
  <c r="J168" i="49"/>
  <c r="J169" i="49"/>
  <c r="J170" i="49"/>
  <c r="J171" i="49"/>
  <c r="J172" i="49"/>
  <c r="J173" i="49"/>
  <c r="J174" i="49"/>
  <c r="J175" i="49"/>
  <c r="J176" i="49"/>
  <c r="J177" i="49"/>
  <c r="J178" i="49"/>
  <c r="J179" i="49"/>
  <c r="J180" i="49"/>
  <c r="J181" i="49"/>
  <c r="J182" i="49"/>
  <c r="J183" i="49"/>
  <c r="J184" i="49"/>
  <c r="J185" i="49"/>
  <c r="J186" i="49"/>
  <c r="J187" i="49"/>
  <c r="J188" i="49"/>
  <c r="J189" i="49"/>
  <c r="J190" i="49"/>
  <c r="J191" i="49"/>
  <c r="J192" i="49"/>
  <c r="J193" i="49"/>
  <c r="J194" i="49"/>
  <c r="J195" i="49"/>
  <c r="J196" i="49"/>
  <c r="J197" i="49"/>
  <c r="J198" i="49"/>
  <c r="J199" i="49"/>
  <c r="J200" i="49"/>
  <c r="J201" i="49"/>
  <c r="J202" i="49"/>
  <c r="J203" i="49"/>
  <c r="J204" i="49"/>
  <c r="J205" i="49"/>
  <c r="J206" i="49"/>
  <c r="J207" i="49"/>
  <c r="J208" i="49"/>
  <c r="J209" i="49"/>
  <c r="J210" i="49"/>
  <c r="J211" i="49"/>
  <c r="J212" i="49"/>
  <c r="J213" i="49"/>
  <c r="J214" i="49"/>
  <c r="J215" i="49"/>
  <c r="J216" i="49"/>
  <c r="J217" i="49"/>
  <c r="J218" i="49"/>
  <c r="J219" i="49"/>
  <c r="J220" i="49"/>
  <c r="J221" i="49"/>
  <c r="J222" i="49"/>
  <c r="J223" i="49"/>
  <c r="J224" i="49"/>
  <c r="J225" i="49"/>
  <c r="J226" i="49"/>
  <c r="J227" i="49"/>
  <c r="J228" i="49"/>
  <c r="J229" i="49"/>
  <c r="J230" i="49"/>
  <c r="J231" i="49"/>
  <c r="J232" i="49"/>
  <c r="J233" i="49"/>
  <c r="J234" i="49"/>
  <c r="J235" i="49"/>
  <c r="J236" i="49"/>
  <c r="J237" i="49"/>
  <c r="J238" i="49"/>
  <c r="J239" i="49"/>
  <c r="J240" i="49"/>
  <c r="J241" i="49"/>
  <c r="J242" i="49"/>
  <c r="J243" i="49"/>
  <c r="J244" i="49"/>
  <c r="J245" i="49"/>
  <c r="J246" i="49"/>
  <c r="J247" i="49"/>
  <c r="J248" i="49"/>
  <c r="J249" i="49"/>
  <c r="J250" i="49"/>
  <c r="J251" i="49"/>
  <c r="J252" i="49"/>
  <c r="J253" i="49"/>
  <c r="J254" i="49"/>
  <c r="J255" i="49"/>
  <c r="J256" i="49"/>
  <c r="J257" i="49"/>
  <c r="J258" i="49"/>
  <c r="J259" i="49"/>
  <c r="J260" i="49"/>
  <c r="J261" i="49"/>
  <c r="J262" i="49"/>
  <c r="J263" i="49"/>
  <c r="J264" i="49"/>
  <c r="J265" i="49"/>
  <c r="J266" i="49"/>
  <c r="J267" i="49"/>
  <c r="J268" i="49"/>
  <c r="J269" i="49"/>
  <c r="J270" i="49"/>
  <c r="J271" i="49"/>
  <c r="J272" i="49"/>
  <c r="J273" i="49"/>
  <c r="J274" i="49"/>
  <c r="J275" i="49"/>
  <c r="J276" i="49"/>
  <c r="J277" i="49"/>
  <c r="J278" i="49"/>
  <c r="J279" i="49"/>
  <c r="J280" i="49"/>
  <c r="J281" i="49"/>
  <c r="J282" i="49"/>
  <c r="J283" i="49"/>
  <c r="J284" i="49"/>
  <c r="J285" i="49"/>
  <c r="J286" i="49"/>
  <c r="J287" i="49"/>
  <c r="J288" i="49"/>
  <c r="J289" i="49"/>
  <c r="J290" i="49"/>
  <c r="J291" i="49"/>
  <c r="J292" i="49"/>
  <c r="J293" i="49"/>
  <c r="J294" i="49"/>
  <c r="J295" i="49"/>
  <c r="J296" i="49"/>
  <c r="J297" i="49"/>
  <c r="J298" i="49"/>
  <c r="J299" i="49"/>
  <c r="J300" i="49"/>
  <c r="J301" i="49"/>
  <c r="J302" i="49"/>
  <c r="J303" i="49"/>
  <c r="J304" i="49"/>
  <c r="J305" i="49"/>
  <c r="J306" i="49"/>
  <c r="J307" i="49"/>
  <c r="J308" i="49"/>
  <c r="J309" i="49"/>
  <c r="J310" i="49"/>
  <c r="J311" i="49"/>
  <c r="J312" i="49"/>
  <c r="J313" i="49"/>
  <c r="J314" i="49"/>
  <c r="J315" i="49"/>
  <c r="J316" i="49"/>
  <c r="J317" i="49"/>
  <c r="J318" i="49"/>
  <c r="J319" i="49"/>
  <c r="J320" i="49"/>
  <c r="J321" i="49"/>
  <c r="J322" i="49"/>
  <c r="J323" i="49"/>
  <c r="J324" i="49"/>
  <c r="J325" i="49"/>
  <c r="J326" i="49"/>
  <c r="J327" i="49"/>
  <c r="J328" i="49"/>
  <c r="J329" i="49"/>
  <c r="J330" i="49"/>
  <c r="J331" i="49"/>
  <c r="J332" i="49"/>
  <c r="J333" i="49"/>
  <c r="J334" i="49"/>
  <c r="J335" i="49"/>
  <c r="J336" i="49"/>
  <c r="J337" i="49"/>
  <c r="J338" i="49"/>
  <c r="J339" i="49"/>
  <c r="J340" i="49"/>
  <c r="J341" i="49"/>
  <c r="J342" i="49"/>
  <c r="J343" i="49"/>
  <c r="J344" i="49"/>
  <c r="J345" i="49"/>
  <c r="J346" i="49"/>
  <c r="J347" i="49"/>
  <c r="J348" i="49"/>
  <c r="J349" i="49"/>
  <c r="J350" i="49"/>
  <c r="J351" i="49"/>
  <c r="J352" i="49"/>
  <c r="J353" i="49"/>
  <c r="J354" i="49"/>
  <c r="J355" i="49"/>
  <c r="J356" i="49"/>
  <c r="J357" i="49"/>
  <c r="J358" i="49"/>
  <c r="J359" i="49"/>
  <c r="J360" i="49"/>
  <c r="J361" i="49"/>
  <c r="J362" i="49"/>
  <c r="J363" i="49"/>
  <c r="J364" i="49"/>
  <c r="J365" i="49"/>
  <c r="J366" i="49"/>
  <c r="J367" i="49"/>
  <c r="J368" i="49"/>
  <c r="J369" i="49"/>
  <c r="J370" i="49"/>
  <c r="J371" i="49"/>
  <c r="J372" i="49"/>
  <c r="J373" i="49"/>
  <c r="J374" i="49"/>
  <c r="J375" i="49"/>
  <c r="J376" i="49"/>
  <c r="J377" i="49"/>
  <c r="J378" i="49"/>
  <c r="J379" i="49"/>
  <c r="J380" i="49"/>
  <c r="J381" i="49"/>
  <c r="J382" i="49"/>
  <c r="J383" i="49"/>
  <c r="J384" i="49"/>
  <c r="J385" i="49"/>
  <c r="J386" i="49"/>
  <c r="J387" i="49"/>
  <c r="J388" i="49"/>
  <c r="J389" i="49"/>
  <c r="J390" i="49"/>
  <c r="J391" i="49"/>
  <c r="J392" i="49"/>
  <c r="J393" i="49"/>
  <c r="J394" i="49"/>
  <c r="J395" i="49"/>
  <c r="J396" i="49"/>
  <c r="J397" i="49"/>
  <c r="J398" i="49"/>
  <c r="J399" i="49"/>
  <c r="J400" i="49"/>
  <c r="J401" i="49"/>
  <c r="J402" i="49"/>
  <c r="J403" i="49"/>
  <c r="J404" i="49"/>
  <c r="J405" i="49"/>
  <c r="J406" i="49"/>
  <c r="J407" i="49"/>
  <c r="J408" i="49"/>
  <c r="J409" i="49"/>
  <c r="J410" i="49"/>
  <c r="J411" i="49"/>
  <c r="J412" i="49"/>
  <c r="J413" i="49"/>
  <c r="J414" i="49"/>
  <c r="J415" i="49"/>
  <c r="J416" i="49"/>
  <c r="J417" i="49"/>
  <c r="J418" i="49"/>
  <c r="J419" i="49"/>
  <c r="J420" i="49"/>
  <c r="J421" i="49"/>
  <c r="J422" i="49"/>
  <c r="J423" i="49"/>
  <c r="J424" i="49"/>
  <c r="J425" i="49"/>
  <c r="J426" i="49"/>
  <c r="J427" i="49"/>
  <c r="J428" i="49"/>
  <c r="J429" i="49"/>
  <c r="J430" i="49"/>
  <c r="J431" i="49"/>
  <c r="J432" i="49"/>
  <c r="J433" i="49"/>
  <c r="J434" i="49"/>
  <c r="J435" i="49"/>
  <c r="J436" i="49"/>
  <c r="J437" i="49"/>
  <c r="J438" i="49"/>
  <c r="J439" i="49"/>
  <c r="J440" i="49"/>
  <c r="J441" i="49"/>
  <c r="J442" i="49"/>
  <c r="J443" i="49"/>
  <c r="J444" i="49"/>
  <c r="J445" i="49"/>
  <c r="J446" i="49"/>
  <c r="J447" i="49"/>
  <c r="J448" i="49"/>
  <c r="J449" i="49"/>
  <c r="J450" i="49"/>
  <c r="J451" i="49"/>
  <c r="J452" i="49"/>
  <c r="J453" i="49"/>
  <c r="J454" i="49"/>
  <c r="J455" i="49"/>
  <c r="J456" i="49"/>
  <c r="J457" i="49"/>
  <c r="J458" i="49"/>
  <c r="J459" i="49"/>
  <c r="J460" i="49"/>
  <c r="J461" i="49"/>
  <c r="J462" i="49"/>
  <c r="J463" i="49"/>
  <c r="J464" i="49"/>
  <c r="J465" i="49"/>
  <c r="J466" i="49"/>
  <c r="J467" i="49"/>
  <c r="J468" i="49"/>
  <c r="J469" i="49"/>
  <c r="J470" i="49"/>
  <c r="J471" i="49"/>
  <c r="J472" i="49"/>
  <c r="J473" i="49"/>
  <c r="J474" i="49"/>
  <c r="J475" i="49"/>
  <c r="J476" i="49"/>
  <c r="J477" i="49"/>
  <c r="J478" i="49"/>
  <c r="J479" i="49"/>
  <c r="J480" i="49"/>
  <c r="J481" i="49"/>
  <c r="J482" i="49"/>
  <c r="J483" i="49"/>
  <c r="J484" i="49"/>
  <c r="J485" i="49"/>
  <c r="J486" i="49"/>
  <c r="J487" i="49"/>
  <c r="J488" i="49"/>
  <c r="J489" i="49"/>
  <c r="J490" i="49"/>
  <c r="J491" i="49"/>
  <c r="J492" i="49"/>
  <c r="J493" i="49"/>
  <c r="J494" i="49"/>
  <c r="J495" i="49"/>
  <c r="J496" i="49"/>
  <c r="J497" i="49"/>
  <c r="J498" i="49"/>
  <c r="J499" i="49"/>
  <c r="J500" i="49"/>
  <c r="J501" i="49"/>
  <c r="J502" i="49"/>
  <c r="J503" i="49"/>
  <c r="J504" i="49"/>
  <c r="J505" i="49"/>
  <c r="J506" i="49"/>
  <c r="J507" i="49"/>
  <c r="J508" i="49"/>
  <c r="J509" i="49"/>
  <c r="J510" i="49"/>
  <c r="J511" i="49"/>
  <c r="J512" i="49"/>
  <c r="J513" i="49"/>
  <c r="J514" i="49"/>
  <c r="J515" i="49"/>
  <c r="J516" i="49"/>
  <c r="J517" i="49"/>
  <c r="J518" i="49"/>
  <c r="J519" i="49"/>
  <c r="J520" i="49"/>
  <c r="J521" i="49"/>
  <c r="J522" i="49"/>
  <c r="J523" i="49"/>
  <c r="J524" i="49"/>
  <c r="J525" i="49"/>
  <c r="J526" i="49"/>
  <c r="J527" i="49"/>
  <c r="J528" i="49"/>
  <c r="J529" i="49"/>
  <c r="J530" i="49"/>
  <c r="J531" i="49"/>
  <c r="J532" i="49"/>
  <c r="J533" i="49"/>
  <c r="J534" i="49"/>
  <c r="J535" i="49"/>
  <c r="J536" i="49"/>
  <c r="J537" i="49"/>
  <c r="J538" i="49"/>
  <c r="J539" i="49"/>
  <c r="J540" i="49"/>
  <c r="J541" i="49"/>
  <c r="J542" i="49"/>
  <c r="J543" i="49"/>
  <c r="J544" i="49"/>
  <c r="J545" i="49"/>
  <c r="J546" i="49"/>
  <c r="J547" i="49"/>
  <c r="J548" i="49"/>
  <c r="J549" i="49"/>
  <c r="J550" i="49"/>
  <c r="J551" i="49"/>
  <c r="J552" i="49"/>
  <c r="J553" i="49"/>
  <c r="J554" i="49"/>
  <c r="J555" i="49"/>
  <c r="J556" i="49"/>
  <c r="J557" i="49"/>
  <c r="J558" i="49"/>
  <c r="J559" i="49"/>
  <c r="J560" i="49"/>
  <c r="J561" i="49"/>
  <c r="J562" i="49"/>
  <c r="J563" i="49"/>
  <c r="J564" i="49"/>
  <c r="J565" i="49"/>
  <c r="J566" i="49"/>
  <c r="J567" i="49"/>
  <c r="J568" i="49"/>
  <c r="J569" i="49"/>
  <c r="J570" i="49"/>
  <c r="J571" i="49"/>
  <c r="J572" i="49"/>
  <c r="J573" i="49"/>
  <c r="J574" i="49"/>
  <c r="J575" i="49"/>
  <c r="J576" i="49"/>
  <c r="J577" i="49"/>
  <c r="J578" i="49"/>
  <c r="J579" i="49"/>
  <c r="J580" i="49"/>
  <c r="J581" i="49"/>
  <c r="J582" i="49"/>
  <c r="J583" i="49"/>
  <c r="J584" i="49"/>
  <c r="J585" i="49"/>
  <c r="J586" i="49"/>
  <c r="J587" i="49"/>
  <c r="J588" i="49"/>
  <c r="J589" i="49"/>
  <c r="J590" i="49"/>
  <c r="J591" i="49"/>
  <c r="J592" i="49"/>
  <c r="J593" i="49"/>
  <c r="J594" i="49"/>
  <c r="J595" i="49"/>
  <c r="J596" i="49"/>
  <c r="J597" i="49"/>
  <c r="J598" i="49"/>
  <c r="J599" i="49"/>
  <c r="J600" i="49"/>
  <c r="J601" i="49"/>
  <c r="J602" i="49"/>
  <c r="J603" i="49"/>
  <c r="J604" i="49"/>
  <c r="J605" i="49"/>
  <c r="J606" i="49"/>
  <c r="J607" i="49"/>
  <c r="J608" i="49"/>
  <c r="J609" i="49"/>
  <c r="J610" i="49"/>
  <c r="J611" i="49"/>
  <c r="J612" i="49"/>
  <c r="J613" i="49"/>
  <c r="J614" i="49"/>
  <c r="J615" i="49"/>
  <c r="J616" i="49"/>
  <c r="J617" i="49"/>
  <c r="J618" i="49"/>
  <c r="J619" i="49"/>
  <c r="J620" i="49"/>
  <c r="J621" i="49"/>
  <c r="J622" i="49"/>
  <c r="J623" i="49"/>
  <c r="J624" i="49"/>
  <c r="J625" i="49"/>
  <c r="J626" i="49"/>
  <c r="J627" i="49"/>
  <c r="J628" i="49"/>
  <c r="J629" i="49"/>
  <c r="J630" i="49"/>
  <c r="J631" i="49"/>
  <c r="J632" i="49"/>
  <c r="J633" i="49"/>
  <c r="J634" i="49"/>
  <c r="J635" i="49"/>
  <c r="J636" i="49"/>
  <c r="J637" i="49"/>
  <c r="J638" i="49"/>
  <c r="J639" i="49"/>
  <c r="J640" i="49"/>
  <c r="J641" i="49"/>
  <c r="J642" i="49"/>
  <c r="J643" i="49"/>
  <c r="J644" i="49"/>
  <c r="J645" i="49"/>
  <c r="J646" i="49"/>
  <c r="J647" i="49"/>
  <c r="J648" i="49"/>
  <c r="J649" i="49"/>
  <c r="J650" i="49"/>
  <c r="J651" i="49"/>
  <c r="J652" i="49"/>
  <c r="J653" i="49"/>
  <c r="J654" i="49"/>
  <c r="J655" i="49"/>
  <c r="J656" i="49"/>
  <c r="J657" i="49"/>
  <c r="J658" i="49"/>
  <c r="J659" i="49"/>
  <c r="J660" i="49"/>
  <c r="J661" i="49"/>
  <c r="J662" i="49"/>
  <c r="J663" i="49"/>
  <c r="J664" i="49"/>
  <c r="J665" i="49"/>
  <c r="J666" i="49"/>
  <c r="J667" i="49"/>
  <c r="J668" i="49"/>
  <c r="J669" i="49"/>
  <c r="J670" i="49"/>
  <c r="J671" i="49"/>
  <c r="J672" i="49"/>
  <c r="J673" i="49"/>
  <c r="J674" i="49"/>
  <c r="J675" i="49"/>
  <c r="J676" i="49"/>
  <c r="J677" i="49"/>
  <c r="J678" i="49"/>
  <c r="J679" i="49"/>
  <c r="J680" i="49"/>
  <c r="J681" i="49"/>
  <c r="J682" i="49"/>
  <c r="J683" i="49"/>
  <c r="J684" i="49"/>
  <c r="J685" i="49"/>
  <c r="J686" i="49"/>
  <c r="J687" i="49"/>
  <c r="J688" i="49"/>
  <c r="J689" i="49"/>
  <c r="J690" i="49"/>
  <c r="J691" i="49"/>
  <c r="J692" i="49"/>
  <c r="J693" i="49"/>
  <c r="J694" i="49"/>
  <c r="J695" i="49"/>
  <c r="J696" i="49"/>
  <c r="J697" i="49"/>
  <c r="J698" i="49"/>
  <c r="J699" i="49"/>
  <c r="J700" i="49"/>
  <c r="J701" i="49"/>
  <c r="J702" i="49"/>
  <c r="J703" i="49"/>
  <c r="J704" i="49"/>
  <c r="J705" i="49"/>
  <c r="J706" i="49"/>
  <c r="J707" i="49"/>
  <c r="J708" i="49"/>
  <c r="J709" i="49"/>
  <c r="J710" i="49"/>
  <c r="J711" i="49"/>
  <c r="J712" i="49"/>
  <c r="J713" i="49"/>
  <c r="J714" i="49"/>
  <c r="J715" i="49"/>
  <c r="J716" i="49"/>
  <c r="J717" i="49"/>
  <c r="J718" i="49"/>
  <c r="J719" i="49"/>
  <c r="J720" i="49"/>
  <c r="J721" i="49"/>
  <c r="J722" i="49"/>
  <c r="J723" i="49"/>
  <c r="J724" i="49"/>
  <c r="J725" i="49"/>
  <c r="J726" i="49"/>
  <c r="J727" i="49"/>
  <c r="J728" i="49"/>
  <c r="J729" i="49"/>
  <c r="J730" i="49"/>
  <c r="J731" i="49"/>
  <c r="J732" i="49"/>
  <c r="J733" i="49"/>
  <c r="J734" i="49"/>
  <c r="J735" i="49"/>
  <c r="J736" i="49"/>
  <c r="J737" i="49"/>
  <c r="J738" i="49"/>
  <c r="J739" i="49"/>
  <c r="J740" i="49"/>
  <c r="J741" i="49"/>
  <c r="J742" i="49"/>
  <c r="J743" i="49"/>
  <c r="J744" i="49"/>
  <c r="J745" i="49"/>
  <c r="J746" i="49"/>
  <c r="J747" i="49"/>
  <c r="J748" i="49"/>
  <c r="J749" i="49"/>
  <c r="J750" i="49"/>
  <c r="J751" i="49"/>
  <c r="J752" i="49"/>
  <c r="J753" i="49"/>
  <c r="J754" i="49"/>
  <c r="J755" i="49"/>
  <c r="J756" i="49"/>
  <c r="J757" i="49"/>
  <c r="J758" i="49"/>
  <c r="J759" i="49"/>
  <c r="J760" i="49"/>
  <c r="J761" i="49"/>
  <c r="J762" i="49"/>
  <c r="J763" i="49"/>
  <c r="J764" i="49"/>
  <c r="J765" i="49"/>
  <c r="J766" i="49"/>
  <c r="J767" i="49"/>
  <c r="J768" i="49"/>
  <c r="J769" i="49"/>
  <c r="J770" i="49"/>
  <c r="J771" i="49"/>
  <c r="J772" i="49"/>
  <c r="J773" i="49"/>
  <c r="J774" i="49"/>
  <c r="J775" i="49"/>
  <c r="J776" i="49"/>
  <c r="J777" i="49"/>
  <c r="J778" i="49"/>
  <c r="J779" i="49"/>
  <c r="J780" i="49"/>
  <c r="J781" i="49"/>
  <c r="J782" i="49"/>
  <c r="J783" i="49"/>
  <c r="J784" i="49"/>
  <c r="J785" i="49"/>
  <c r="J786" i="49"/>
  <c r="J787" i="49"/>
  <c r="J788" i="49"/>
  <c r="J789" i="49"/>
  <c r="J790" i="49"/>
  <c r="J791" i="49"/>
  <c r="J792" i="49"/>
  <c r="J793" i="49"/>
  <c r="J794" i="49"/>
  <c r="J795" i="49"/>
  <c r="J796" i="49"/>
  <c r="J797" i="49"/>
  <c r="J798" i="49"/>
  <c r="J799" i="49"/>
  <c r="J800" i="49"/>
  <c r="J801" i="49"/>
  <c r="J802" i="49"/>
  <c r="J803" i="49"/>
  <c r="J804" i="49"/>
  <c r="J805" i="49"/>
  <c r="J806" i="49"/>
  <c r="J807" i="49"/>
  <c r="J808" i="49"/>
  <c r="J809" i="49"/>
  <c r="J810" i="49"/>
  <c r="J811" i="49"/>
  <c r="J812" i="49"/>
  <c r="J813" i="49"/>
  <c r="J814" i="49"/>
  <c r="J815" i="49"/>
  <c r="J816" i="49"/>
  <c r="J817" i="49"/>
  <c r="J818" i="49"/>
  <c r="J819" i="49"/>
  <c r="J820" i="49"/>
  <c r="J821" i="49"/>
  <c r="J822" i="49"/>
  <c r="J823" i="49"/>
  <c r="J824" i="49"/>
  <c r="J825" i="49"/>
  <c r="J826" i="49"/>
  <c r="J827" i="49"/>
  <c r="J828" i="49"/>
  <c r="J829" i="49"/>
  <c r="J830" i="49"/>
  <c r="J831" i="49"/>
  <c r="J832" i="49"/>
  <c r="J833" i="49"/>
  <c r="J834" i="49"/>
  <c r="J835" i="49"/>
  <c r="J836" i="49"/>
  <c r="J837" i="49"/>
  <c r="J838" i="49"/>
  <c r="J839" i="49"/>
  <c r="J840" i="49"/>
  <c r="J841" i="49"/>
  <c r="J842" i="49"/>
  <c r="J843" i="49"/>
  <c r="J844" i="49"/>
  <c r="J845" i="49"/>
  <c r="J846" i="49"/>
  <c r="J847" i="49"/>
  <c r="J848" i="49"/>
  <c r="J849" i="49"/>
  <c r="J850" i="49"/>
  <c r="J851" i="49"/>
  <c r="J852" i="49"/>
  <c r="J853" i="49"/>
  <c r="J854" i="49"/>
  <c r="J855" i="49"/>
  <c r="J856" i="49"/>
  <c r="J857" i="49"/>
  <c r="J858" i="49"/>
  <c r="J859" i="49"/>
  <c r="J860" i="49"/>
  <c r="J861" i="49"/>
  <c r="J862" i="49"/>
  <c r="J863" i="49"/>
  <c r="J864" i="49"/>
  <c r="J865" i="49"/>
  <c r="J866" i="49"/>
  <c r="J867" i="49"/>
  <c r="J868" i="49"/>
  <c r="J869" i="49"/>
  <c r="J870" i="49"/>
  <c r="J871" i="49"/>
  <c r="J872" i="49"/>
  <c r="J873" i="49"/>
  <c r="J874" i="49"/>
  <c r="J875" i="49"/>
  <c r="J876" i="49"/>
  <c r="J877" i="49"/>
  <c r="J878" i="49"/>
  <c r="J879" i="49"/>
  <c r="J880" i="49"/>
  <c r="J881" i="49"/>
  <c r="J882" i="49"/>
  <c r="J883" i="49"/>
  <c r="J884" i="49"/>
  <c r="J885" i="49"/>
  <c r="J886" i="49"/>
  <c r="J887" i="49"/>
  <c r="J888" i="49"/>
  <c r="J889" i="49"/>
  <c r="J890" i="49"/>
  <c r="J891" i="49"/>
  <c r="J892" i="49"/>
  <c r="J893" i="49"/>
  <c r="J894" i="49"/>
  <c r="J895" i="49"/>
  <c r="J896" i="49"/>
  <c r="J897" i="49"/>
  <c r="J898" i="49"/>
  <c r="J899" i="49"/>
  <c r="J900" i="49"/>
  <c r="J901" i="49"/>
  <c r="J902" i="49"/>
  <c r="J903" i="49"/>
  <c r="J904" i="49"/>
  <c r="J905" i="49"/>
  <c r="J906" i="49"/>
  <c r="J907" i="49"/>
  <c r="J908" i="49"/>
  <c r="J909" i="49"/>
  <c r="J910" i="49"/>
  <c r="J911" i="49"/>
  <c r="J912" i="49"/>
  <c r="J913" i="49"/>
  <c r="J914" i="49"/>
  <c r="J915" i="49"/>
  <c r="J916" i="49"/>
  <c r="J917" i="49"/>
  <c r="J918" i="49"/>
  <c r="J919" i="49"/>
  <c r="J920" i="49"/>
  <c r="J921" i="49"/>
  <c r="J922" i="49"/>
  <c r="J923" i="49"/>
  <c r="J924" i="49"/>
  <c r="J925" i="49"/>
  <c r="J926" i="49"/>
  <c r="J927" i="49"/>
  <c r="J928" i="49"/>
  <c r="J929" i="49"/>
  <c r="J930" i="49"/>
  <c r="J931" i="49"/>
  <c r="J932" i="49"/>
  <c r="J933" i="49"/>
  <c r="J934" i="49"/>
  <c r="J935" i="49"/>
  <c r="J936" i="49"/>
  <c r="J937" i="49"/>
  <c r="J938" i="49"/>
  <c r="J939" i="49"/>
  <c r="J940" i="49"/>
  <c r="J941" i="49"/>
  <c r="J942" i="49"/>
  <c r="J943" i="49"/>
  <c r="J944" i="49"/>
  <c r="J945" i="49"/>
  <c r="J946" i="49"/>
  <c r="J947" i="49"/>
  <c r="J948" i="49"/>
  <c r="J949" i="49"/>
  <c r="J950" i="49"/>
  <c r="J951" i="49"/>
  <c r="J952" i="49"/>
  <c r="J953" i="49"/>
  <c r="J954" i="49"/>
  <c r="J955" i="49"/>
  <c r="J956" i="49"/>
  <c r="J957" i="49"/>
  <c r="J958" i="49"/>
  <c r="J959" i="49"/>
  <c r="J960" i="49"/>
  <c r="J961" i="49"/>
  <c r="J962" i="49"/>
  <c r="J963" i="49"/>
  <c r="J964" i="49"/>
  <c r="J965" i="49"/>
  <c r="J966" i="49"/>
  <c r="J967" i="49"/>
  <c r="J968" i="49"/>
  <c r="J969" i="49"/>
  <c r="J970" i="49"/>
  <c r="J971" i="49"/>
  <c r="J972" i="49"/>
  <c r="J973" i="49"/>
  <c r="J974" i="49"/>
  <c r="J975" i="49"/>
  <c r="J976" i="49"/>
  <c r="J977" i="49"/>
  <c r="J978" i="49"/>
  <c r="J979" i="49"/>
  <c r="J980" i="49"/>
  <c r="J981" i="49"/>
  <c r="J982" i="49"/>
  <c r="J983" i="49"/>
  <c r="J984" i="49"/>
  <c r="J985" i="49"/>
  <c r="J986" i="49"/>
  <c r="J987" i="49"/>
  <c r="J988" i="49"/>
  <c r="J989" i="49"/>
  <c r="J990" i="49"/>
  <c r="J991" i="49"/>
  <c r="J992" i="49"/>
  <c r="J993" i="49"/>
  <c r="J994" i="49"/>
  <c r="J995" i="49"/>
  <c r="J996" i="49"/>
  <c r="J997" i="49"/>
  <c r="J998" i="49"/>
  <c r="J999" i="49"/>
  <c r="J1000" i="49"/>
  <c r="J1001" i="49"/>
  <c r="J1002" i="49"/>
  <c r="J1003" i="49"/>
  <c r="J1004" i="49"/>
  <c r="J1005" i="49"/>
  <c r="J1006" i="49"/>
  <c r="J1007" i="49"/>
  <c r="J1008" i="49"/>
  <c r="J1009" i="49"/>
  <c r="J1010" i="49"/>
  <c r="J1011" i="49"/>
  <c r="J1012" i="49"/>
  <c r="J1013" i="49"/>
  <c r="J1014" i="49"/>
  <c r="J1015" i="49"/>
  <c r="J1016" i="49"/>
  <c r="J1017" i="49"/>
  <c r="J1018" i="49"/>
  <c r="J1019" i="49"/>
  <c r="J1020" i="49"/>
  <c r="J1021" i="49"/>
  <c r="J1022" i="49"/>
  <c r="J1023" i="49"/>
  <c r="J1024" i="49"/>
  <c r="J1025" i="49"/>
  <c r="J1026" i="49"/>
  <c r="J1027" i="49"/>
  <c r="J1028" i="49"/>
  <c r="J1029" i="49"/>
  <c r="J1030" i="49"/>
  <c r="J1031" i="49"/>
  <c r="J1032" i="49"/>
  <c r="J1033" i="49"/>
  <c r="J1034" i="49"/>
  <c r="J1035" i="49"/>
  <c r="J1036" i="49"/>
  <c r="J1037" i="49"/>
  <c r="J1038" i="49"/>
  <c r="J1039" i="49"/>
  <c r="J1040" i="49"/>
  <c r="J1041" i="49"/>
  <c r="J1042" i="49"/>
  <c r="J1043" i="49"/>
  <c r="J1044" i="49"/>
  <c r="J1045" i="49"/>
  <c r="J1046" i="49"/>
  <c r="J1047" i="49"/>
  <c r="J1048" i="49"/>
  <c r="J1049" i="49"/>
  <c r="J1050" i="49"/>
  <c r="J1051" i="49"/>
  <c r="J1052" i="49"/>
  <c r="J1053" i="49"/>
  <c r="J1054" i="49"/>
  <c r="J1055" i="49"/>
  <c r="J1056" i="49"/>
  <c r="J1057" i="49"/>
  <c r="J1058" i="49"/>
  <c r="J1059" i="49"/>
  <c r="J1060" i="49"/>
  <c r="J1061" i="49"/>
  <c r="J1062" i="49"/>
  <c r="J1063" i="49"/>
  <c r="J1064" i="49"/>
  <c r="J1065" i="49"/>
  <c r="J1066" i="49"/>
  <c r="J1067" i="49"/>
  <c r="J1068" i="49"/>
  <c r="J1069" i="49"/>
  <c r="J1070" i="49"/>
  <c r="J1071" i="49"/>
  <c r="J1072" i="49"/>
  <c r="J1073" i="49"/>
  <c r="J1074" i="49"/>
  <c r="J1075" i="49"/>
  <c r="J1076" i="49"/>
  <c r="J1077" i="49"/>
  <c r="J1078" i="49"/>
  <c r="J1079" i="49"/>
  <c r="J1080" i="49"/>
  <c r="J1081" i="49"/>
  <c r="J1082" i="49"/>
  <c r="J1083" i="49"/>
  <c r="J1084" i="49"/>
  <c r="J1085" i="49"/>
  <c r="J1086" i="49"/>
  <c r="J1087" i="49"/>
  <c r="J1088" i="49"/>
  <c r="J1089" i="49"/>
  <c r="J1090" i="49"/>
  <c r="J1091" i="49"/>
  <c r="J1092" i="49"/>
  <c r="J1093" i="49"/>
  <c r="J1094" i="49"/>
  <c r="J1095" i="49"/>
  <c r="J1096" i="49"/>
  <c r="J1097" i="49"/>
  <c r="J1098" i="49"/>
  <c r="J1099" i="49"/>
  <c r="J1100" i="49"/>
  <c r="J1101" i="49"/>
  <c r="J1102" i="49"/>
  <c r="J1103" i="49"/>
  <c r="J1104" i="49"/>
  <c r="J1105" i="49"/>
  <c r="J1106" i="49"/>
  <c r="J1107" i="49"/>
  <c r="J1108" i="49"/>
  <c r="J1109" i="49"/>
  <c r="J1110" i="49"/>
  <c r="J1111" i="49"/>
  <c r="J1112" i="49"/>
  <c r="J1113" i="49"/>
  <c r="J1114" i="49"/>
  <c r="J1115" i="49"/>
  <c r="J1116" i="49"/>
  <c r="J1117" i="49"/>
  <c r="J1118" i="49"/>
  <c r="J1119" i="49"/>
  <c r="J1120" i="49"/>
  <c r="J1121" i="49"/>
  <c r="J1122" i="49"/>
  <c r="J1123" i="49"/>
  <c r="J1124" i="49"/>
  <c r="J1125" i="49"/>
  <c r="J1126" i="49"/>
  <c r="J1127" i="49"/>
  <c r="J1128" i="49"/>
  <c r="J1129" i="49"/>
  <c r="J1130" i="49"/>
  <c r="J1131" i="49"/>
  <c r="J1132" i="49"/>
  <c r="J1133" i="49"/>
  <c r="J1134" i="49"/>
  <c r="J1135" i="49"/>
  <c r="J1136" i="49"/>
  <c r="J1137" i="49"/>
  <c r="J1138" i="49"/>
  <c r="J1139" i="49"/>
  <c r="J1140" i="49"/>
  <c r="J1141" i="49"/>
  <c r="J1142" i="49"/>
  <c r="J1143" i="49"/>
  <c r="J1144" i="49"/>
  <c r="J1145" i="49"/>
  <c r="J1146" i="49"/>
  <c r="J1147" i="49"/>
  <c r="J1148" i="49"/>
  <c r="J1149" i="49"/>
  <c r="J1150" i="49"/>
  <c r="J1151" i="49"/>
  <c r="J1152" i="49"/>
  <c r="J1153" i="49"/>
  <c r="J1154" i="49"/>
  <c r="J1155" i="49"/>
  <c r="J1156" i="49"/>
  <c r="J1157" i="49"/>
  <c r="J1158" i="49"/>
  <c r="J1159" i="49"/>
  <c r="J1160" i="49"/>
  <c r="J1161" i="49"/>
  <c r="J1162" i="49"/>
  <c r="J1163" i="49"/>
  <c r="J1164" i="49"/>
  <c r="J1165" i="49"/>
  <c r="J1166" i="49"/>
  <c r="J1167" i="49"/>
  <c r="J1168" i="49"/>
  <c r="J1169" i="49"/>
  <c r="J1170" i="49"/>
  <c r="J1171" i="49"/>
  <c r="J1172" i="49"/>
  <c r="J1173" i="49"/>
  <c r="J1174" i="49"/>
  <c r="J1175" i="49"/>
  <c r="J1176" i="49"/>
  <c r="J1177" i="49"/>
  <c r="J1178" i="49"/>
  <c r="J1179" i="49"/>
  <c r="J1180" i="49"/>
  <c r="J1181" i="49"/>
  <c r="J1182" i="49"/>
  <c r="J1183" i="49"/>
  <c r="J1184" i="49"/>
  <c r="J1185" i="49"/>
  <c r="J1186" i="49"/>
  <c r="J1187" i="49"/>
  <c r="J1188" i="49"/>
  <c r="J1189" i="49"/>
  <c r="J1190" i="49"/>
  <c r="J1191" i="49"/>
  <c r="J1192" i="49"/>
  <c r="J1193" i="49"/>
  <c r="J1194" i="49"/>
  <c r="J1195" i="49"/>
  <c r="J1196" i="49"/>
  <c r="J1197" i="49"/>
  <c r="J1198" i="49"/>
  <c r="J1199" i="49"/>
  <c r="J1200" i="49"/>
  <c r="J1201" i="49"/>
  <c r="J1202" i="49"/>
  <c r="J1203" i="49"/>
  <c r="J1204" i="49"/>
  <c r="J1205" i="49"/>
  <c r="J1206" i="49"/>
  <c r="J1207" i="49"/>
  <c r="J1208" i="49"/>
  <c r="J1209" i="49"/>
  <c r="J1210" i="49"/>
  <c r="J1211" i="49"/>
  <c r="J1212" i="49"/>
  <c r="J1213" i="49"/>
  <c r="J1214" i="49"/>
  <c r="J1215" i="49"/>
  <c r="J1216" i="49"/>
  <c r="J1217" i="49"/>
  <c r="J1218" i="49"/>
  <c r="J1219" i="49"/>
  <c r="J1220" i="49"/>
  <c r="J1221" i="49"/>
  <c r="J1222" i="49"/>
  <c r="J1223" i="49"/>
  <c r="J1224" i="49"/>
  <c r="J1225" i="49"/>
  <c r="J1226" i="49"/>
  <c r="J1227" i="49"/>
  <c r="J1228" i="49"/>
  <c r="J1229" i="49"/>
  <c r="J1230" i="49"/>
  <c r="J1231" i="49"/>
  <c r="J1232" i="49"/>
  <c r="J1233" i="49"/>
  <c r="J1234" i="49"/>
  <c r="J1235" i="49"/>
  <c r="J1236" i="49"/>
  <c r="J1237" i="49"/>
  <c r="J1238" i="49"/>
  <c r="J1239" i="49"/>
  <c r="J3" i="49"/>
  <c r="J4" i="49"/>
  <c r="J5" i="49"/>
  <c r="J6" i="49"/>
  <c r="J7" i="49"/>
  <c r="J8" i="49"/>
  <c r="J9" i="49"/>
  <c r="J10" i="49"/>
  <c r="J11" i="49"/>
  <c r="J12" i="49"/>
  <c r="J13" i="49"/>
  <c r="J14" i="49"/>
  <c r="J15" i="49"/>
  <c r="J16" i="49"/>
  <c r="J17" i="49"/>
  <c r="J18" i="49"/>
  <c r="J19" i="49"/>
  <c r="J20" i="49"/>
  <c r="J21" i="49"/>
  <c r="J22" i="49"/>
  <c r="J23" i="49"/>
  <c r="J2" i="49"/>
  <c r="K2" i="49" s="1"/>
  <c r="I30" i="49"/>
  <c r="I31" i="49"/>
  <c r="I32" i="49"/>
  <c r="I33" i="49"/>
  <c r="I34" i="49"/>
  <c r="I35" i="49"/>
  <c r="I36" i="49"/>
  <c r="I37" i="49"/>
  <c r="I38" i="49"/>
  <c r="I39" i="49"/>
  <c r="I40" i="49"/>
  <c r="I41" i="49"/>
  <c r="I42" i="49"/>
  <c r="I43" i="49"/>
  <c r="I44" i="49"/>
  <c r="I45" i="49"/>
  <c r="I46" i="49"/>
  <c r="I47" i="49"/>
  <c r="I48" i="49"/>
  <c r="I49" i="49"/>
  <c r="I50" i="49"/>
  <c r="I51" i="49"/>
  <c r="I52" i="49"/>
  <c r="I53" i="49"/>
  <c r="I54" i="49"/>
  <c r="I55" i="49"/>
  <c r="I56" i="49"/>
  <c r="I57" i="49"/>
  <c r="I58" i="49"/>
  <c r="I59" i="49"/>
  <c r="I60" i="49"/>
  <c r="I61" i="49"/>
  <c r="I62" i="49"/>
  <c r="I63" i="49"/>
  <c r="I64" i="49"/>
  <c r="I65" i="49"/>
  <c r="I66" i="49"/>
  <c r="I67" i="49"/>
  <c r="I68" i="49"/>
  <c r="I69" i="49"/>
  <c r="I70" i="49"/>
  <c r="I71" i="49"/>
  <c r="I72" i="49"/>
  <c r="I73" i="49"/>
  <c r="I74" i="49"/>
  <c r="I75" i="49"/>
  <c r="I76" i="49"/>
  <c r="I77" i="49"/>
  <c r="I78" i="49"/>
  <c r="I79" i="49"/>
  <c r="I80" i="49"/>
  <c r="I81" i="49"/>
  <c r="I82" i="49"/>
  <c r="I83" i="49"/>
  <c r="I84" i="49"/>
  <c r="I85" i="49"/>
  <c r="I86" i="49"/>
  <c r="I87" i="49"/>
  <c r="I88" i="49"/>
  <c r="I89" i="49"/>
  <c r="I90" i="49"/>
  <c r="I91" i="49"/>
  <c r="I92" i="49"/>
  <c r="I93" i="49"/>
  <c r="I94" i="49"/>
  <c r="I95" i="49"/>
  <c r="I96" i="49"/>
  <c r="I97" i="49"/>
  <c r="I98" i="49"/>
  <c r="I99" i="49"/>
  <c r="I100" i="49"/>
  <c r="I101" i="49"/>
  <c r="I102" i="49"/>
  <c r="I103" i="49"/>
  <c r="I104" i="49"/>
  <c r="I105" i="49"/>
  <c r="I106" i="49"/>
  <c r="I107" i="49"/>
  <c r="I108" i="49"/>
  <c r="I109" i="49"/>
  <c r="I110" i="49"/>
  <c r="I111" i="49"/>
  <c r="I112" i="49"/>
  <c r="I113" i="49"/>
  <c r="I114" i="49"/>
  <c r="I115" i="49"/>
  <c r="I116" i="49"/>
  <c r="I117" i="49"/>
  <c r="I118" i="49"/>
  <c r="I119" i="49"/>
  <c r="I120" i="49"/>
  <c r="I121" i="49"/>
  <c r="I122" i="49"/>
  <c r="I123" i="49"/>
  <c r="I124" i="49"/>
  <c r="I125" i="49"/>
  <c r="I126" i="49"/>
  <c r="I127" i="49"/>
  <c r="I128" i="49"/>
  <c r="I129" i="49"/>
  <c r="I130" i="49"/>
  <c r="I131" i="49"/>
  <c r="I132" i="49"/>
  <c r="I133" i="49"/>
  <c r="I134" i="49"/>
  <c r="I135" i="49"/>
  <c r="I136" i="49"/>
  <c r="I137" i="49"/>
  <c r="I138" i="49"/>
  <c r="I139" i="49"/>
  <c r="I140" i="49"/>
  <c r="I141" i="49"/>
  <c r="I142" i="49"/>
  <c r="I143" i="49"/>
  <c r="I144" i="49"/>
  <c r="I145" i="49"/>
  <c r="I146" i="49"/>
  <c r="I147" i="49"/>
  <c r="I148" i="49"/>
  <c r="I149" i="49"/>
  <c r="I150" i="49"/>
  <c r="I151" i="49"/>
  <c r="I152" i="49"/>
  <c r="I153" i="49"/>
  <c r="I154" i="49"/>
  <c r="I155" i="49"/>
  <c r="I156" i="49"/>
  <c r="I157" i="49"/>
  <c r="I158" i="49"/>
  <c r="I159" i="49"/>
  <c r="I160" i="49"/>
  <c r="I161" i="49"/>
  <c r="I162" i="49"/>
  <c r="I163" i="49"/>
  <c r="I164" i="49"/>
  <c r="I165" i="49"/>
  <c r="I166" i="49"/>
  <c r="I167" i="49"/>
  <c r="I168" i="49"/>
  <c r="I169" i="49"/>
  <c r="I170" i="49"/>
  <c r="I171" i="49"/>
  <c r="I172" i="49"/>
  <c r="I173" i="49"/>
  <c r="I174" i="49"/>
  <c r="I175" i="49"/>
  <c r="I176" i="49"/>
  <c r="I177" i="49"/>
  <c r="I178" i="49"/>
  <c r="I179" i="49"/>
  <c r="I180" i="49"/>
  <c r="I181" i="49"/>
  <c r="I182" i="49"/>
  <c r="I183" i="49"/>
  <c r="I184" i="49"/>
  <c r="I185" i="49"/>
  <c r="I186" i="49"/>
  <c r="I187" i="49"/>
  <c r="I188" i="49"/>
  <c r="I189" i="49"/>
  <c r="I190" i="49"/>
  <c r="I191" i="49"/>
  <c r="I192" i="49"/>
  <c r="I193" i="49"/>
  <c r="I194" i="49"/>
  <c r="I195" i="49"/>
  <c r="I196" i="49"/>
  <c r="I197" i="49"/>
  <c r="I198" i="49"/>
  <c r="I199" i="49"/>
  <c r="I200" i="49"/>
  <c r="I201" i="49"/>
  <c r="I202" i="49"/>
  <c r="I203" i="49"/>
  <c r="I204" i="49"/>
  <c r="I205" i="49"/>
  <c r="I206" i="49"/>
  <c r="I207" i="49"/>
  <c r="I208" i="49"/>
  <c r="I209" i="49"/>
  <c r="I210" i="49"/>
  <c r="I211" i="49"/>
  <c r="I212" i="49"/>
  <c r="I213" i="49"/>
  <c r="I214" i="49"/>
  <c r="I215" i="49"/>
  <c r="I216" i="49"/>
  <c r="I217" i="49"/>
  <c r="I218" i="49"/>
  <c r="I219" i="49"/>
  <c r="I220" i="49"/>
  <c r="I221" i="49"/>
  <c r="I222" i="49"/>
  <c r="I223" i="49"/>
  <c r="I224" i="49"/>
  <c r="I225" i="49"/>
  <c r="I226" i="49"/>
  <c r="I227" i="49"/>
  <c r="I228" i="49"/>
  <c r="I229" i="49"/>
  <c r="I230" i="49"/>
  <c r="I231" i="49"/>
  <c r="I232" i="49"/>
  <c r="I233" i="49"/>
  <c r="I234" i="49"/>
  <c r="I235" i="49"/>
  <c r="I236" i="49"/>
  <c r="I237" i="49"/>
  <c r="I238" i="49"/>
  <c r="I239" i="49"/>
  <c r="I240" i="49"/>
  <c r="I241" i="49"/>
  <c r="I242" i="49"/>
  <c r="I243" i="49"/>
  <c r="I244" i="49"/>
  <c r="I245" i="49"/>
  <c r="I246" i="49"/>
  <c r="I247" i="49"/>
  <c r="I248" i="49"/>
  <c r="I249" i="49"/>
  <c r="I250" i="49"/>
  <c r="I251" i="49"/>
  <c r="I252" i="49"/>
  <c r="I253" i="49"/>
  <c r="I254" i="49"/>
  <c r="I255" i="49"/>
  <c r="I256" i="49"/>
  <c r="I257" i="49"/>
  <c r="I258" i="49"/>
  <c r="I259" i="49"/>
  <c r="I260" i="49"/>
  <c r="I261" i="49"/>
  <c r="I262" i="49"/>
  <c r="I263" i="49"/>
  <c r="I264" i="49"/>
  <c r="I265" i="49"/>
  <c r="I266" i="49"/>
  <c r="I267" i="49"/>
  <c r="I268" i="49"/>
  <c r="I269" i="49"/>
  <c r="I270" i="49"/>
  <c r="I271" i="49"/>
  <c r="I272" i="49"/>
  <c r="I273" i="49"/>
  <c r="I274" i="49"/>
  <c r="I275" i="49"/>
  <c r="I276" i="49"/>
  <c r="I277" i="49"/>
  <c r="I278" i="49"/>
  <c r="I279" i="49"/>
  <c r="I280" i="49"/>
  <c r="I281" i="49"/>
  <c r="I282" i="49"/>
  <c r="I283" i="49"/>
  <c r="I284" i="49"/>
  <c r="I285" i="49"/>
  <c r="I286" i="49"/>
  <c r="I287" i="49"/>
  <c r="I288" i="49"/>
  <c r="I289" i="49"/>
  <c r="I290" i="49"/>
  <c r="I291" i="49"/>
  <c r="I292" i="49"/>
  <c r="I293" i="49"/>
  <c r="I294" i="49"/>
  <c r="I295" i="49"/>
  <c r="I296" i="49"/>
  <c r="I297" i="49"/>
  <c r="I298" i="49"/>
  <c r="I299" i="49"/>
  <c r="I300" i="49"/>
  <c r="I301" i="49"/>
  <c r="I302" i="49"/>
  <c r="I303" i="49"/>
  <c r="I304" i="49"/>
  <c r="I305" i="49"/>
  <c r="I306" i="49"/>
  <c r="I307" i="49"/>
  <c r="I308" i="49"/>
  <c r="I309" i="49"/>
  <c r="I310" i="49"/>
  <c r="I311" i="49"/>
  <c r="I312" i="49"/>
  <c r="I313" i="49"/>
  <c r="I314" i="49"/>
  <c r="I315" i="49"/>
  <c r="I316" i="49"/>
  <c r="I317" i="49"/>
  <c r="I318" i="49"/>
  <c r="I319" i="49"/>
  <c r="I320" i="49"/>
  <c r="I321" i="49"/>
  <c r="I322" i="49"/>
  <c r="I323" i="49"/>
  <c r="I324" i="49"/>
  <c r="I325" i="49"/>
  <c r="I326" i="49"/>
  <c r="I327" i="49"/>
  <c r="I328" i="49"/>
  <c r="I329" i="49"/>
  <c r="I330" i="49"/>
  <c r="I331" i="49"/>
  <c r="I332" i="49"/>
  <c r="I333" i="49"/>
  <c r="I334" i="49"/>
  <c r="I335" i="49"/>
  <c r="I336" i="49"/>
  <c r="I337" i="49"/>
  <c r="I338" i="49"/>
  <c r="I339" i="49"/>
  <c r="I340" i="49"/>
  <c r="I341" i="49"/>
  <c r="I342" i="49"/>
  <c r="I343" i="49"/>
  <c r="I344" i="49"/>
  <c r="I345" i="49"/>
  <c r="I346" i="49"/>
  <c r="I347" i="49"/>
  <c r="I348" i="49"/>
  <c r="I349" i="49"/>
  <c r="I350" i="49"/>
  <c r="I351" i="49"/>
  <c r="I352" i="49"/>
  <c r="I353" i="49"/>
  <c r="I354" i="49"/>
  <c r="I355" i="49"/>
  <c r="I356" i="49"/>
  <c r="I357" i="49"/>
  <c r="I358" i="49"/>
  <c r="I359" i="49"/>
  <c r="I360" i="49"/>
  <c r="I361" i="49"/>
  <c r="I362" i="49"/>
  <c r="I363" i="49"/>
  <c r="I364" i="49"/>
  <c r="I365" i="49"/>
  <c r="I366" i="49"/>
  <c r="I367" i="49"/>
  <c r="I368" i="49"/>
  <c r="I369" i="49"/>
  <c r="I370" i="49"/>
  <c r="I371" i="49"/>
  <c r="I372" i="49"/>
  <c r="I373" i="49"/>
  <c r="I374" i="49"/>
  <c r="I375" i="49"/>
  <c r="I376" i="49"/>
  <c r="I377" i="49"/>
  <c r="I378" i="49"/>
  <c r="I379" i="49"/>
  <c r="I380" i="49"/>
  <c r="I381" i="49"/>
  <c r="I382" i="49"/>
  <c r="I383" i="49"/>
  <c r="I384" i="49"/>
  <c r="I385" i="49"/>
  <c r="I386" i="49"/>
  <c r="I387" i="49"/>
  <c r="I388" i="49"/>
  <c r="I389" i="49"/>
  <c r="I390" i="49"/>
  <c r="I391" i="49"/>
  <c r="I392" i="49"/>
  <c r="I393" i="49"/>
  <c r="I394" i="49"/>
  <c r="I395" i="49"/>
  <c r="I396" i="49"/>
  <c r="I397" i="49"/>
  <c r="I398" i="49"/>
  <c r="I399" i="49"/>
  <c r="I400" i="49"/>
  <c r="I401" i="49"/>
  <c r="I402" i="49"/>
  <c r="I403" i="49"/>
  <c r="I404" i="49"/>
  <c r="I405" i="49"/>
  <c r="I406" i="49"/>
  <c r="I407" i="49"/>
  <c r="I408" i="49"/>
  <c r="I409" i="49"/>
  <c r="I410" i="49"/>
  <c r="I411" i="49"/>
  <c r="I412" i="49"/>
  <c r="I413" i="49"/>
  <c r="I414" i="49"/>
  <c r="I415" i="49"/>
  <c r="I416" i="49"/>
  <c r="I417" i="49"/>
  <c r="I418" i="49"/>
  <c r="I419" i="49"/>
  <c r="I420" i="49"/>
  <c r="I421" i="49"/>
  <c r="I422" i="49"/>
  <c r="I423" i="49"/>
  <c r="I424" i="49"/>
  <c r="I425" i="49"/>
  <c r="I426" i="49"/>
  <c r="I427" i="49"/>
  <c r="I428" i="49"/>
  <c r="I429" i="49"/>
  <c r="I430" i="49"/>
  <c r="I431" i="49"/>
  <c r="I432" i="49"/>
  <c r="I433" i="49"/>
  <c r="I434" i="49"/>
  <c r="I435" i="49"/>
  <c r="I436" i="49"/>
  <c r="I437" i="49"/>
  <c r="I438" i="49"/>
  <c r="I439" i="49"/>
  <c r="I440" i="49"/>
  <c r="I441" i="49"/>
  <c r="I442" i="49"/>
  <c r="I443" i="49"/>
  <c r="I444" i="49"/>
  <c r="I445" i="49"/>
  <c r="I446" i="49"/>
  <c r="I447" i="49"/>
  <c r="I448" i="49"/>
  <c r="I449" i="49"/>
  <c r="I450" i="49"/>
  <c r="I451" i="49"/>
  <c r="I452" i="49"/>
  <c r="I453" i="49"/>
  <c r="I454" i="49"/>
  <c r="I455" i="49"/>
  <c r="I456" i="49"/>
  <c r="I457" i="49"/>
  <c r="I458" i="49"/>
  <c r="I459" i="49"/>
  <c r="I460" i="49"/>
  <c r="I461" i="49"/>
  <c r="I462" i="49"/>
  <c r="I463" i="49"/>
  <c r="I464" i="49"/>
  <c r="I465" i="49"/>
  <c r="I466" i="49"/>
  <c r="I467" i="49"/>
  <c r="I468" i="49"/>
  <c r="I469" i="49"/>
  <c r="I470" i="49"/>
  <c r="I471" i="49"/>
  <c r="I472" i="49"/>
  <c r="I473" i="49"/>
  <c r="I474" i="49"/>
  <c r="I475" i="49"/>
  <c r="I476" i="49"/>
  <c r="I477" i="49"/>
  <c r="I478" i="49"/>
  <c r="I479" i="49"/>
  <c r="I480" i="49"/>
  <c r="I481" i="49"/>
  <c r="I482" i="49"/>
  <c r="I483" i="49"/>
  <c r="I484" i="49"/>
  <c r="I485" i="49"/>
  <c r="I486" i="49"/>
  <c r="I487" i="49"/>
  <c r="I488" i="49"/>
  <c r="I489" i="49"/>
  <c r="I490" i="49"/>
  <c r="I491" i="49"/>
  <c r="I492" i="49"/>
  <c r="I493" i="49"/>
  <c r="I494" i="49"/>
  <c r="I495" i="49"/>
  <c r="I496" i="49"/>
  <c r="I497" i="49"/>
  <c r="I498" i="49"/>
  <c r="I499" i="49"/>
  <c r="I500" i="49"/>
  <c r="I501" i="49"/>
  <c r="I502" i="49"/>
  <c r="I503" i="49"/>
  <c r="I504" i="49"/>
  <c r="I505" i="49"/>
  <c r="I506" i="49"/>
  <c r="I507" i="49"/>
  <c r="I508" i="49"/>
  <c r="I509" i="49"/>
  <c r="I510" i="49"/>
  <c r="I511" i="49"/>
  <c r="I512" i="49"/>
  <c r="I513" i="49"/>
  <c r="I514" i="49"/>
  <c r="I515" i="49"/>
  <c r="I516" i="49"/>
  <c r="I517" i="49"/>
  <c r="I518" i="49"/>
  <c r="I519" i="49"/>
  <c r="I520" i="49"/>
  <c r="I521" i="49"/>
  <c r="I522" i="49"/>
  <c r="I523" i="49"/>
  <c r="I524" i="49"/>
  <c r="I525" i="49"/>
  <c r="I526" i="49"/>
  <c r="I527" i="49"/>
  <c r="I528" i="49"/>
  <c r="I529" i="49"/>
  <c r="I530" i="49"/>
  <c r="I531" i="49"/>
  <c r="I532" i="49"/>
  <c r="I533" i="49"/>
  <c r="I534" i="49"/>
  <c r="I535" i="49"/>
  <c r="I536" i="49"/>
  <c r="I537" i="49"/>
  <c r="I538" i="49"/>
  <c r="I539" i="49"/>
  <c r="I540" i="49"/>
  <c r="I541" i="49"/>
  <c r="I542" i="49"/>
  <c r="I543" i="49"/>
  <c r="I544" i="49"/>
  <c r="I545" i="49"/>
  <c r="I546" i="49"/>
  <c r="I547" i="49"/>
  <c r="I548" i="49"/>
  <c r="I549" i="49"/>
  <c r="I550" i="49"/>
  <c r="I551" i="49"/>
  <c r="I552" i="49"/>
  <c r="I553" i="49"/>
  <c r="I554" i="49"/>
  <c r="I555" i="49"/>
  <c r="I556" i="49"/>
  <c r="I557" i="49"/>
  <c r="I558" i="49"/>
  <c r="I559" i="49"/>
  <c r="I560" i="49"/>
  <c r="I561" i="49"/>
  <c r="I562" i="49"/>
  <c r="I563" i="49"/>
  <c r="I564" i="49"/>
  <c r="I565" i="49"/>
  <c r="I566" i="49"/>
  <c r="I567" i="49"/>
  <c r="I568" i="49"/>
  <c r="I569" i="49"/>
  <c r="I570" i="49"/>
  <c r="I571" i="49"/>
  <c r="I572" i="49"/>
  <c r="I573" i="49"/>
  <c r="I574" i="49"/>
  <c r="I575" i="49"/>
  <c r="I576" i="49"/>
  <c r="I577" i="49"/>
  <c r="I578" i="49"/>
  <c r="I579" i="49"/>
  <c r="I580" i="49"/>
  <c r="I581" i="49"/>
  <c r="I582" i="49"/>
  <c r="I583" i="49"/>
  <c r="I584" i="49"/>
  <c r="I585" i="49"/>
  <c r="I586" i="49"/>
  <c r="I587" i="49"/>
  <c r="I588" i="49"/>
  <c r="I589" i="49"/>
  <c r="I590" i="49"/>
  <c r="I591" i="49"/>
  <c r="I592" i="49"/>
  <c r="I593" i="49"/>
  <c r="I594" i="49"/>
  <c r="I595" i="49"/>
  <c r="I596" i="49"/>
  <c r="I597" i="49"/>
  <c r="I598" i="49"/>
  <c r="I599" i="49"/>
  <c r="I600" i="49"/>
  <c r="I601" i="49"/>
  <c r="I602" i="49"/>
  <c r="I603" i="49"/>
  <c r="I604" i="49"/>
  <c r="I605" i="49"/>
  <c r="I606" i="49"/>
  <c r="I607" i="49"/>
  <c r="I608" i="49"/>
  <c r="I609" i="49"/>
  <c r="I610" i="49"/>
  <c r="I611" i="49"/>
  <c r="I612" i="49"/>
  <c r="I613" i="49"/>
  <c r="I614" i="49"/>
  <c r="I615" i="49"/>
  <c r="I616" i="49"/>
  <c r="I617" i="49"/>
  <c r="I618" i="49"/>
  <c r="I619" i="49"/>
  <c r="I620" i="49"/>
  <c r="I621" i="49"/>
  <c r="I622" i="49"/>
  <c r="I623" i="49"/>
  <c r="I624" i="49"/>
  <c r="I625" i="49"/>
  <c r="I626" i="49"/>
  <c r="I627" i="49"/>
  <c r="I628" i="49"/>
  <c r="I629" i="49"/>
  <c r="I630" i="49"/>
  <c r="I631" i="49"/>
  <c r="I632" i="49"/>
  <c r="I633" i="49"/>
  <c r="I634" i="49"/>
  <c r="I635" i="49"/>
  <c r="I636" i="49"/>
  <c r="I637" i="49"/>
  <c r="I638" i="49"/>
  <c r="I639" i="49"/>
  <c r="I640" i="49"/>
  <c r="I641" i="49"/>
  <c r="I642" i="49"/>
  <c r="I643" i="49"/>
  <c r="I644" i="49"/>
  <c r="I645" i="49"/>
  <c r="I646" i="49"/>
  <c r="I647" i="49"/>
  <c r="I648" i="49"/>
  <c r="I649" i="49"/>
  <c r="I650" i="49"/>
  <c r="I651" i="49"/>
  <c r="I652" i="49"/>
  <c r="I653" i="49"/>
  <c r="I654" i="49"/>
  <c r="I655" i="49"/>
  <c r="I656" i="49"/>
  <c r="I657" i="49"/>
  <c r="I658" i="49"/>
  <c r="I659" i="49"/>
  <c r="I660" i="49"/>
  <c r="I661" i="49"/>
  <c r="I662" i="49"/>
  <c r="I663" i="49"/>
  <c r="I664" i="49"/>
  <c r="I665" i="49"/>
  <c r="I666" i="49"/>
  <c r="I667" i="49"/>
  <c r="I668" i="49"/>
  <c r="I669" i="49"/>
  <c r="I670" i="49"/>
  <c r="I671" i="49"/>
  <c r="I672" i="49"/>
  <c r="I673" i="49"/>
  <c r="I674" i="49"/>
  <c r="I675" i="49"/>
  <c r="I676" i="49"/>
  <c r="I677" i="49"/>
  <c r="I678" i="49"/>
  <c r="I679" i="49"/>
  <c r="I680" i="49"/>
  <c r="I681" i="49"/>
  <c r="I682" i="49"/>
  <c r="I683" i="49"/>
  <c r="I684" i="49"/>
  <c r="I685" i="49"/>
  <c r="I686" i="49"/>
  <c r="I687" i="49"/>
  <c r="I688" i="49"/>
  <c r="I689" i="49"/>
  <c r="I690" i="49"/>
  <c r="I691" i="49"/>
  <c r="I692" i="49"/>
  <c r="I693" i="49"/>
  <c r="I694" i="49"/>
  <c r="I695" i="49"/>
  <c r="I696" i="49"/>
  <c r="I697" i="49"/>
  <c r="I698" i="49"/>
  <c r="I699" i="49"/>
  <c r="I700" i="49"/>
  <c r="I701" i="49"/>
  <c r="I702" i="49"/>
  <c r="I703" i="49"/>
  <c r="I704" i="49"/>
  <c r="I705" i="49"/>
  <c r="I706" i="49"/>
  <c r="I707" i="49"/>
  <c r="I708" i="49"/>
  <c r="I709" i="49"/>
  <c r="I710" i="49"/>
  <c r="I711" i="49"/>
  <c r="I712" i="49"/>
  <c r="I713" i="49"/>
  <c r="I714" i="49"/>
  <c r="I715" i="49"/>
  <c r="I716" i="49"/>
  <c r="I717" i="49"/>
  <c r="I718" i="49"/>
  <c r="I719" i="49"/>
  <c r="I720" i="49"/>
  <c r="I721" i="49"/>
  <c r="I722" i="49"/>
  <c r="I723" i="49"/>
  <c r="I724" i="49"/>
  <c r="I725" i="49"/>
  <c r="I726" i="49"/>
  <c r="I727" i="49"/>
  <c r="I728" i="49"/>
  <c r="I729" i="49"/>
  <c r="I730" i="49"/>
  <c r="I731" i="49"/>
  <c r="I732" i="49"/>
  <c r="I733" i="49"/>
  <c r="I734" i="49"/>
  <c r="I735" i="49"/>
  <c r="I736" i="49"/>
  <c r="I737" i="49"/>
  <c r="I738" i="49"/>
  <c r="I739" i="49"/>
  <c r="I740" i="49"/>
  <c r="I741" i="49"/>
  <c r="I742" i="49"/>
  <c r="I743" i="49"/>
  <c r="I744" i="49"/>
  <c r="I745" i="49"/>
  <c r="I746" i="49"/>
  <c r="I747" i="49"/>
  <c r="I748" i="49"/>
  <c r="I749" i="49"/>
  <c r="I750" i="49"/>
  <c r="I751" i="49"/>
  <c r="I752" i="49"/>
  <c r="I753" i="49"/>
  <c r="I754" i="49"/>
  <c r="I755" i="49"/>
  <c r="I756" i="49"/>
  <c r="I757" i="49"/>
  <c r="I758" i="49"/>
  <c r="I759" i="49"/>
  <c r="I760" i="49"/>
  <c r="I761" i="49"/>
  <c r="I762" i="49"/>
  <c r="I763" i="49"/>
  <c r="I764" i="49"/>
  <c r="I765" i="49"/>
  <c r="I766" i="49"/>
  <c r="I767" i="49"/>
  <c r="I768" i="49"/>
  <c r="I769" i="49"/>
  <c r="I770" i="49"/>
  <c r="I771" i="49"/>
  <c r="I772" i="49"/>
  <c r="I773" i="49"/>
  <c r="I774" i="49"/>
  <c r="I775" i="49"/>
  <c r="I776" i="49"/>
  <c r="I777" i="49"/>
  <c r="I778" i="49"/>
  <c r="I779" i="49"/>
  <c r="I780" i="49"/>
  <c r="I781" i="49"/>
  <c r="I782" i="49"/>
  <c r="I783" i="49"/>
  <c r="I784" i="49"/>
  <c r="I785" i="49"/>
  <c r="I786" i="49"/>
  <c r="I787" i="49"/>
  <c r="I788" i="49"/>
  <c r="I789" i="49"/>
  <c r="I790" i="49"/>
  <c r="I791" i="49"/>
  <c r="I792" i="49"/>
  <c r="I793" i="49"/>
  <c r="I794" i="49"/>
  <c r="I795" i="49"/>
  <c r="I796" i="49"/>
  <c r="I797" i="49"/>
  <c r="I798" i="49"/>
  <c r="I799" i="49"/>
  <c r="I800" i="49"/>
  <c r="I801" i="49"/>
  <c r="I802" i="49"/>
  <c r="I803" i="49"/>
  <c r="I804" i="49"/>
  <c r="I805" i="49"/>
  <c r="I806" i="49"/>
  <c r="I807" i="49"/>
  <c r="I808" i="49"/>
  <c r="I809" i="49"/>
  <c r="I810" i="49"/>
  <c r="I811" i="49"/>
  <c r="I812" i="49"/>
  <c r="I813" i="49"/>
  <c r="I814" i="49"/>
  <c r="I815" i="49"/>
  <c r="I816" i="49"/>
  <c r="I817" i="49"/>
  <c r="I818" i="49"/>
  <c r="I819" i="49"/>
  <c r="I820" i="49"/>
  <c r="I821" i="49"/>
  <c r="I822" i="49"/>
  <c r="I823" i="49"/>
  <c r="I824" i="49"/>
  <c r="I825" i="49"/>
  <c r="I826" i="49"/>
  <c r="I827" i="49"/>
  <c r="I828" i="49"/>
  <c r="I829" i="49"/>
  <c r="I830" i="49"/>
  <c r="I831" i="49"/>
  <c r="I832" i="49"/>
  <c r="I833" i="49"/>
  <c r="I834" i="49"/>
  <c r="I835" i="49"/>
  <c r="I836" i="49"/>
  <c r="I837" i="49"/>
  <c r="I838" i="49"/>
  <c r="I839" i="49"/>
  <c r="I840" i="49"/>
  <c r="I841" i="49"/>
  <c r="I842" i="49"/>
  <c r="I843" i="49"/>
  <c r="I844" i="49"/>
  <c r="I845" i="49"/>
  <c r="I846" i="49"/>
  <c r="I847" i="49"/>
  <c r="I848" i="49"/>
  <c r="I849" i="49"/>
  <c r="I850" i="49"/>
  <c r="I851" i="49"/>
  <c r="I852" i="49"/>
  <c r="I853" i="49"/>
  <c r="I854" i="49"/>
  <c r="I855" i="49"/>
  <c r="I856" i="49"/>
  <c r="I857" i="49"/>
  <c r="I858" i="49"/>
  <c r="I859" i="49"/>
  <c r="I860" i="49"/>
  <c r="I861" i="49"/>
  <c r="I862" i="49"/>
  <c r="I863" i="49"/>
  <c r="I864" i="49"/>
  <c r="I865" i="49"/>
  <c r="I866" i="49"/>
  <c r="I867" i="49"/>
  <c r="I868" i="49"/>
  <c r="I869" i="49"/>
  <c r="I870" i="49"/>
  <c r="I871" i="49"/>
  <c r="I872" i="49"/>
  <c r="I873" i="49"/>
  <c r="I874" i="49"/>
  <c r="I875" i="49"/>
  <c r="I876" i="49"/>
  <c r="I877" i="49"/>
  <c r="I878" i="49"/>
  <c r="I879" i="49"/>
  <c r="I880" i="49"/>
  <c r="I881" i="49"/>
  <c r="I882" i="49"/>
  <c r="I883" i="49"/>
  <c r="I884" i="49"/>
  <c r="I885" i="49"/>
  <c r="I886" i="49"/>
  <c r="I887" i="49"/>
  <c r="I888" i="49"/>
  <c r="I889" i="49"/>
  <c r="I890" i="49"/>
  <c r="I891" i="49"/>
  <c r="I892" i="49"/>
  <c r="I893" i="49"/>
  <c r="I894" i="49"/>
  <c r="I895" i="49"/>
  <c r="I896" i="49"/>
  <c r="I897" i="49"/>
  <c r="I898" i="49"/>
  <c r="I899" i="49"/>
  <c r="I900" i="49"/>
  <c r="I901" i="49"/>
  <c r="I902" i="49"/>
  <c r="I903" i="49"/>
  <c r="I904" i="49"/>
  <c r="I905" i="49"/>
  <c r="I906" i="49"/>
  <c r="I907" i="49"/>
  <c r="I908" i="49"/>
  <c r="I909" i="49"/>
  <c r="I910" i="49"/>
  <c r="I911" i="49"/>
  <c r="I912" i="49"/>
  <c r="I913" i="49"/>
  <c r="I914" i="49"/>
  <c r="I915" i="49"/>
  <c r="I916" i="49"/>
  <c r="I917" i="49"/>
  <c r="I918" i="49"/>
  <c r="I919" i="49"/>
  <c r="I920" i="49"/>
  <c r="I921" i="49"/>
  <c r="I922" i="49"/>
  <c r="I923" i="49"/>
  <c r="I924" i="49"/>
  <c r="I925" i="49"/>
  <c r="I926" i="49"/>
  <c r="I927" i="49"/>
  <c r="I928" i="49"/>
  <c r="I929" i="49"/>
  <c r="I930" i="49"/>
  <c r="I931" i="49"/>
  <c r="I932" i="49"/>
  <c r="I933" i="49"/>
  <c r="I934" i="49"/>
  <c r="I935" i="49"/>
  <c r="I936" i="49"/>
  <c r="I937" i="49"/>
  <c r="I938" i="49"/>
  <c r="I939" i="49"/>
  <c r="I940" i="49"/>
  <c r="I941" i="49"/>
  <c r="I942" i="49"/>
  <c r="I943" i="49"/>
  <c r="I944" i="49"/>
  <c r="I945" i="49"/>
  <c r="I946" i="49"/>
  <c r="I947" i="49"/>
  <c r="I948" i="49"/>
  <c r="I949" i="49"/>
  <c r="I950" i="49"/>
  <c r="I951" i="49"/>
  <c r="I952" i="49"/>
  <c r="I953" i="49"/>
  <c r="I954" i="49"/>
  <c r="I955" i="49"/>
  <c r="I956" i="49"/>
  <c r="I957" i="49"/>
  <c r="I958" i="49"/>
  <c r="I959" i="49"/>
  <c r="I960" i="49"/>
  <c r="I961" i="49"/>
  <c r="I962" i="49"/>
  <c r="I963" i="49"/>
  <c r="I964" i="49"/>
  <c r="I965" i="49"/>
  <c r="I966" i="49"/>
  <c r="I967" i="49"/>
  <c r="I968" i="49"/>
  <c r="I969" i="49"/>
  <c r="I970" i="49"/>
  <c r="I971" i="49"/>
  <c r="I972" i="49"/>
  <c r="I973" i="49"/>
  <c r="I974" i="49"/>
  <c r="I975" i="49"/>
  <c r="I976" i="49"/>
  <c r="I977" i="49"/>
  <c r="I978" i="49"/>
  <c r="I979" i="49"/>
  <c r="I980" i="49"/>
  <c r="I981" i="49"/>
  <c r="I982" i="49"/>
  <c r="I983" i="49"/>
  <c r="I984" i="49"/>
  <c r="I985" i="49"/>
  <c r="I986" i="49"/>
  <c r="I987" i="49"/>
  <c r="I988" i="49"/>
  <c r="I989" i="49"/>
  <c r="I990" i="49"/>
  <c r="I991" i="49"/>
  <c r="I992" i="49"/>
  <c r="I993" i="49"/>
  <c r="I994" i="49"/>
  <c r="I995" i="49"/>
  <c r="I996" i="49"/>
  <c r="I997" i="49"/>
  <c r="I998" i="49"/>
  <c r="I999" i="49"/>
  <c r="I1000" i="49"/>
  <c r="I1001" i="49"/>
  <c r="I1002" i="49"/>
  <c r="I1003" i="49"/>
  <c r="I1004" i="49"/>
  <c r="I1005" i="49"/>
  <c r="I1006" i="49"/>
  <c r="I1007" i="49"/>
  <c r="I1008" i="49"/>
  <c r="I1009" i="49"/>
  <c r="I1010" i="49"/>
  <c r="I1011" i="49"/>
  <c r="I1012" i="49"/>
  <c r="I1013" i="49"/>
  <c r="I1014" i="49"/>
  <c r="I1015" i="49"/>
  <c r="I1016" i="49"/>
  <c r="I1017" i="49"/>
  <c r="I1018" i="49"/>
  <c r="I1019" i="49"/>
  <c r="I1020" i="49"/>
  <c r="I1021" i="49"/>
  <c r="I1022" i="49"/>
  <c r="I1023" i="49"/>
  <c r="I1024" i="49"/>
  <c r="I1025" i="49"/>
  <c r="I1026" i="49"/>
  <c r="I1027" i="49"/>
  <c r="I1028" i="49"/>
  <c r="I1029" i="49"/>
  <c r="I1030" i="49"/>
  <c r="I1031" i="49"/>
  <c r="I1032" i="49"/>
  <c r="I1033" i="49"/>
  <c r="I1034" i="49"/>
  <c r="I1035" i="49"/>
  <c r="I1036" i="49"/>
  <c r="I1037" i="49"/>
  <c r="I1038" i="49"/>
  <c r="I1039" i="49"/>
  <c r="I1040" i="49"/>
  <c r="I1041" i="49"/>
  <c r="I1042" i="49"/>
  <c r="I1043" i="49"/>
  <c r="I1044" i="49"/>
  <c r="I1045" i="49"/>
  <c r="I1046" i="49"/>
  <c r="I1047" i="49"/>
  <c r="I1048" i="49"/>
  <c r="I1049" i="49"/>
  <c r="I1050" i="49"/>
  <c r="I1051" i="49"/>
  <c r="I1052" i="49"/>
  <c r="I1053" i="49"/>
  <c r="I1054" i="49"/>
  <c r="I1055" i="49"/>
  <c r="I1056" i="49"/>
  <c r="I1057" i="49"/>
  <c r="I1058" i="49"/>
  <c r="I1059" i="49"/>
  <c r="I1060" i="49"/>
  <c r="I1061" i="49"/>
  <c r="I1062" i="49"/>
  <c r="I1063" i="49"/>
  <c r="I1064" i="49"/>
  <c r="I1065" i="49"/>
  <c r="I1066" i="49"/>
  <c r="I1067" i="49"/>
  <c r="I1068" i="49"/>
  <c r="I1069" i="49"/>
  <c r="I1070" i="49"/>
  <c r="I1071" i="49"/>
  <c r="I1072" i="49"/>
  <c r="I1073" i="49"/>
  <c r="I1074" i="49"/>
  <c r="I1075" i="49"/>
  <c r="I1076" i="49"/>
  <c r="I1077" i="49"/>
  <c r="I1078" i="49"/>
  <c r="I1079" i="49"/>
  <c r="I1080" i="49"/>
  <c r="I1081" i="49"/>
  <c r="I1082" i="49"/>
  <c r="I1083" i="49"/>
  <c r="I1084" i="49"/>
  <c r="I1085" i="49"/>
  <c r="I1086" i="49"/>
  <c r="I1087" i="49"/>
  <c r="I1088" i="49"/>
  <c r="I1089" i="49"/>
  <c r="I1090" i="49"/>
  <c r="I1091" i="49"/>
  <c r="I1092" i="49"/>
  <c r="I1093" i="49"/>
  <c r="I1094" i="49"/>
  <c r="I1095" i="49"/>
  <c r="I1096" i="49"/>
  <c r="I1097" i="49"/>
  <c r="I1098" i="49"/>
  <c r="I1099" i="49"/>
  <c r="I1100" i="49"/>
  <c r="I1101" i="49"/>
  <c r="I1102" i="49"/>
  <c r="I1103" i="49"/>
  <c r="I1104" i="49"/>
  <c r="I1105" i="49"/>
  <c r="I1106" i="49"/>
  <c r="I1107" i="49"/>
  <c r="I1108" i="49"/>
  <c r="I1109" i="49"/>
  <c r="I1110" i="49"/>
  <c r="I1111" i="49"/>
  <c r="I1112" i="49"/>
  <c r="I1113" i="49"/>
  <c r="I1114" i="49"/>
  <c r="I1115" i="49"/>
  <c r="I1116" i="49"/>
  <c r="I1117" i="49"/>
  <c r="I1118" i="49"/>
  <c r="I1119" i="49"/>
  <c r="I1120" i="49"/>
  <c r="I1121" i="49"/>
  <c r="I1122" i="49"/>
  <c r="I1123" i="49"/>
  <c r="I1124" i="49"/>
  <c r="I1125" i="49"/>
  <c r="I1126" i="49"/>
  <c r="I1127" i="49"/>
  <c r="I1128" i="49"/>
  <c r="I1129" i="49"/>
  <c r="I1130" i="49"/>
  <c r="I1131" i="49"/>
  <c r="I1132" i="49"/>
  <c r="I1133" i="49"/>
  <c r="I1134" i="49"/>
  <c r="I1135" i="49"/>
  <c r="I1136" i="49"/>
  <c r="I1137" i="49"/>
  <c r="I1138" i="49"/>
  <c r="I1139" i="49"/>
  <c r="I1140" i="49"/>
  <c r="I1141" i="49"/>
  <c r="I1142" i="49"/>
  <c r="I1143" i="49"/>
  <c r="I1144" i="49"/>
  <c r="I1145" i="49"/>
  <c r="I1146" i="49"/>
  <c r="I1147" i="49"/>
  <c r="I1148" i="49"/>
  <c r="I1149" i="49"/>
  <c r="I1150" i="49"/>
  <c r="I1151" i="49"/>
  <c r="I1152" i="49"/>
  <c r="I1153" i="49"/>
  <c r="I1154" i="49"/>
  <c r="I1155" i="49"/>
  <c r="I1156" i="49"/>
  <c r="I1157" i="49"/>
  <c r="I1158" i="49"/>
  <c r="I1159" i="49"/>
  <c r="I1160" i="49"/>
  <c r="I1161" i="49"/>
  <c r="I1162" i="49"/>
  <c r="I1163" i="49"/>
  <c r="I1164" i="49"/>
  <c r="I1165" i="49"/>
  <c r="I1166" i="49"/>
  <c r="I1167" i="49"/>
  <c r="I1168" i="49"/>
  <c r="I1169" i="49"/>
  <c r="I1170" i="49"/>
  <c r="I1171" i="49"/>
  <c r="I1172" i="49"/>
  <c r="I1173" i="49"/>
  <c r="I1174" i="49"/>
  <c r="I1175" i="49"/>
  <c r="I1176" i="49"/>
  <c r="I1177" i="49"/>
  <c r="I1178" i="49"/>
  <c r="I1179" i="49"/>
  <c r="I1180" i="49"/>
  <c r="I1181" i="49"/>
  <c r="I1182" i="49"/>
  <c r="I1183" i="49"/>
  <c r="I1184" i="49"/>
  <c r="I1185" i="49"/>
  <c r="I1186" i="49"/>
  <c r="I1187" i="49"/>
  <c r="I1188" i="49"/>
  <c r="I1189" i="49"/>
  <c r="I1190" i="49"/>
  <c r="I1191" i="49"/>
  <c r="I1192" i="49"/>
  <c r="I1193" i="49"/>
  <c r="I1194" i="49"/>
  <c r="I1195" i="49"/>
  <c r="I1196" i="49"/>
  <c r="I1197" i="49"/>
  <c r="I1198" i="49"/>
  <c r="I1199" i="49"/>
  <c r="I1200" i="49"/>
  <c r="I1201" i="49"/>
  <c r="I1202" i="49"/>
  <c r="I1203" i="49"/>
  <c r="I1204" i="49"/>
  <c r="I1205" i="49"/>
  <c r="I1206" i="49"/>
  <c r="I1207" i="49"/>
  <c r="I1208" i="49"/>
  <c r="I1209" i="49"/>
  <c r="I1210" i="49"/>
  <c r="I1211" i="49"/>
  <c r="I1212" i="49"/>
  <c r="I1213" i="49"/>
  <c r="I1214" i="49"/>
  <c r="I1215" i="49"/>
  <c r="I1216" i="49"/>
  <c r="I1217" i="49"/>
  <c r="I1218" i="49"/>
  <c r="I1219" i="49"/>
  <c r="I1220" i="49"/>
  <c r="I1221" i="49"/>
  <c r="I1222" i="49"/>
  <c r="I1223" i="49"/>
  <c r="I1224" i="49"/>
  <c r="I1225" i="49"/>
  <c r="I1226" i="49"/>
  <c r="I1227" i="49"/>
  <c r="I1228" i="49"/>
  <c r="I1229" i="49"/>
  <c r="I1230" i="49"/>
  <c r="I1231" i="49"/>
  <c r="I1232" i="49"/>
  <c r="I1233" i="49"/>
  <c r="I1234" i="49"/>
  <c r="I1235" i="49"/>
  <c r="I1236" i="49"/>
  <c r="I1237" i="49"/>
  <c r="I1238" i="49"/>
  <c r="I1239" i="49"/>
  <c r="I3" i="49"/>
  <c r="I4" i="49"/>
  <c r="I5" i="49"/>
  <c r="I6" i="49"/>
  <c r="I7" i="49"/>
  <c r="I8" i="49"/>
  <c r="I9" i="49"/>
  <c r="I10" i="49"/>
  <c r="I11" i="49"/>
  <c r="I12" i="49"/>
  <c r="I13" i="49"/>
  <c r="I14" i="49"/>
  <c r="I15" i="49"/>
  <c r="I16" i="49"/>
  <c r="I17" i="49"/>
  <c r="I18" i="49"/>
  <c r="I19" i="49"/>
  <c r="I20" i="49"/>
  <c r="I21" i="49"/>
  <c r="I22" i="49"/>
  <c r="I23" i="49"/>
  <c r="I24" i="49"/>
  <c r="I25" i="49"/>
  <c r="I26" i="49"/>
  <c r="I27" i="49"/>
  <c r="I28" i="49"/>
  <c r="I29" i="49"/>
  <c r="I2" i="49"/>
  <c r="G31" i="49"/>
  <c r="G32" i="49"/>
  <c r="G33" i="49"/>
  <c r="G34" i="49"/>
  <c r="G35" i="49"/>
  <c r="G36" i="49"/>
  <c r="G37" i="49"/>
  <c r="G38" i="49"/>
  <c r="G39" i="49"/>
  <c r="G40" i="49"/>
  <c r="G41" i="49"/>
  <c r="G42" i="49"/>
  <c r="G43" i="49"/>
  <c r="G44" i="49"/>
  <c r="G45" i="49"/>
  <c r="G46" i="49"/>
  <c r="G47" i="49"/>
  <c r="G48" i="49"/>
  <c r="G49" i="49"/>
  <c r="G50" i="49"/>
  <c r="G51" i="49"/>
  <c r="G52" i="49"/>
  <c r="G53" i="49"/>
  <c r="G54" i="49"/>
  <c r="G55" i="49"/>
  <c r="G56" i="49"/>
  <c r="G57" i="49"/>
  <c r="G58" i="49"/>
  <c r="G59" i="49"/>
  <c r="G60" i="49"/>
  <c r="G61" i="49"/>
  <c r="G62" i="49"/>
  <c r="G63" i="49"/>
  <c r="G64" i="49"/>
  <c r="G65" i="49"/>
  <c r="G66" i="49"/>
  <c r="G67" i="49"/>
  <c r="G68" i="49"/>
  <c r="G69" i="49"/>
  <c r="G70" i="49"/>
  <c r="G71" i="49"/>
  <c r="G72" i="49"/>
  <c r="G73" i="49"/>
  <c r="G74" i="49"/>
  <c r="G75" i="49"/>
  <c r="G76" i="49"/>
  <c r="G77" i="49"/>
  <c r="G78" i="49"/>
  <c r="G79" i="49"/>
  <c r="G80" i="49"/>
  <c r="G81" i="49"/>
  <c r="G82" i="49"/>
  <c r="G83" i="49"/>
  <c r="G84" i="49"/>
  <c r="G85" i="49"/>
  <c r="G86" i="49"/>
  <c r="G87" i="49"/>
  <c r="G88" i="49"/>
  <c r="G89" i="49"/>
  <c r="G90" i="49"/>
  <c r="G91" i="49"/>
  <c r="G92" i="49"/>
  <c r="G93" i="49"/>
  <c r="G94" i="49"/>
  <c r="G95" i="49"/>
  <c r="G96" i="49"/>
  <c r="G97" i="49"/>
  <c r="G98" i="49"/>
  <c r="G99" i="49"/>
  <c r="G100" i="49"/>
  <c r="G101" i="49"/>
  <c r="G102" i="49"/>
  <c r="G103" i="49"/>
  <c r="G104" i="49"/>
  <c r="G105" i="49"/>
  <c r="G106" i="49"/>
  <c r="G107" i="49"/>
  <c r="G108" i="49"/>
  <c r="G109" i="49"/>
  <c r="G110" i="49"/>
  <c r="G111" i="49"/>
  <c r="G112" i="49"/>
  <c r="G113" i="49"/>
  <c r="G114" i="49"/>
  <c r="G115" i="49"/>
  <c r="G116" i="49"/>
  <c r="G117" i="49"/>
  <c r="G118" i="49"/>
  <c r="G119" i="49"/>
  <c r="G120" i="49"/>
  <c r="G121" i="49"/>
  <c r="G122" i="49"/>
  <c r="G123" i="49"/>
  <c r="G124" i="49"/>
  <c r="G125" i="49"/>
  <c r="G126" i="49"/>
  <c r="G127" i="49"/>
  <c r="G128" i="49"/>
  <c r="G129" i="49"/>
  <c r="G130" i="49"/>
  <c r="G131" i="49"/>
  <c r="G132" i="49"/>
  <c r="G133" i="49"/>
  <c r="G134" i="49"/>
  <c r="G135" i="49"/>
  <c r="G136" i="49"/>
  <c r="G137" i="49"/>
  <c r="G138" i="49"/>
  <c r="G139" i="49"/>
  <c r="G140" i="49"/>
  <c r="G141" i="49"/>
  <c r="G142" i="49"/>
  <c r="G143" i="49"/>
  <c r="G144" i="49"/>
  <c r="G145" i="49"/>
  <c r="G146" i="49"/>
  <c r="G147" i="49"/>
  <c r="G148" i="49"/>
  <c r="G149" i="49"/>
  <c r="G150" i="49"/>
  <c r="G151" i="49"/>
  <c r="G152" i="49"/>
  <c r="G153" i="49"/>
  <c r="G154" i="49"/>
  <c r="G155" i="49"/>
  <c r="G156" i="49"/>
  <c r="G157" i="49"/>
  <c r="G158" i="49"/>
  <c r="G159" i="49"/>
  <c r="G160" i="49"/>
  <c r="G161" i="49"/>
  <c r="G162" i="49"/>
  <c r="G163" i="49"/>
  <c r="G164" i="49"/>
  <c r="G165" i="49"/>
  <c r="G166" i="49"/>
  <c r="G167" i="49"/>
  <c r="G168" i="49"/>
  <c r="G169" i="49"/>
  <c r="G170" i="49"/>
  <c r="G171" i="49"/>
  <c r="G172" i="49"/>
  <c r="G173" i="49"/>
  <c r="G174" i="49"/>
  <c r="G175" i="49"/>
  <c r="G176" i="49"/>
  <c r="G177" i="49"/>
  <c r="G178" i="49"/>
  <c r="G179" i="49"/>
  <c r="G180" i="49"/>
  <c r="G181" i="49"/>
  <c r="G182" i="49"/>
  <c r="G183" i="49"/>
  <c r="G184" i="49"/>
  <c r="G185" i="49"/>
  <c r="G186" i="49"/>
  <c r="G187" i="49"/>
  <c r="G188" i="49"/>
  <c r="G189" i="49"/>
  <c r="G190" i="49"/>
  <c r="G191" i="49"/>
  <c r="G192" i="49"/>
  <c r="G193" i="49"/>
  <c r="G194" i="49"/>
  <c r="G195" i="49"/>
  <c r="G196" i="49"/>
  <c r="G197" i="49"/>
  <c r="G198" i="49"/>
  <c r="G199" i="49"/>
  <c r="G200" i="49"/>
  <c r="G201" i="49"/>
  <c r="G202" i="49"/>
  <c r="G203" i="49"/>
  <c r="G204" i="49"/>
  <c r="G205" i="49"/>
  <c r="G206" i="49"/>
  <c r="G207" i="49"/>
  <c r="G208" i="49"/>
  <c r="G209" i="49"/>
  <c r="G210" i="49"/>
  <c r="G211" i="49"/>
  <c r="G212" i="49"/>
  <c r="G213" i="49"/>
  <c r="G214" i="49"/>
  <c r="G215" i="49"/>
  <c r="G216" i="49"/>
  <c r="G217" i="49"/>
  <c r="G218" i="49"/>
  <c r="G219" i="49"/>
  <c r="G220" i="49"/>
  <c r="G221" i="49"/>
  <c r="G222" i="49"/>
  <c r="G223" i="49"/>
  <c r="G224" i="49"/>
  <c r="G225" i="49"/>
  <c r="G226" i="49"/>
  <c r="G227" i="49"/>
  <c r="G228" i="49"/>
  <c r="G229" i="49"/>
  <c r="G230" i="49"/>
  <c r="G231" i="49"/>
  <c r="G232" i="49"/>
  <c r="G233" i="49"/>
  <c r="G234" i="49"/>
  <c r="G235" i="49"/>
  <c r="G236" i="49"/>
  <c r="G237" i="49"/>
  <c r="G238" i="49"/>
  <c r="G239" i="49"/>
  <c r="G240" i="49"/>
  <c r="G241" i="49"/>
  <c r="G242" i="49"/>
  <c r="G243" i="49"/>
  <c r="G244" i="49"/>
  <c r="G245" i="49"/>
  <c r="G246" i="49"/>
  <c r="G247" i="49"/>
  <c r="G248" i="49"/>
  <c r="G249" i="49"/>
  <c r="G250" i="49"/>
  <c r="G251" i="49"/>
  <c r="G252" i="49"/>
  <c r="G253" i="49"/>
  <c r="G254" i="49"/>
  <c r="G255" i="49"/>
  <c r="G256" i="49"/>
  <c r="G257" i="49"/>
  <c r="G258" i="49"/>
  <c r="G259" i="49"/>
  <c r="G260" i="49"/>
  <c r="G261" i="49"/>
  <c r="G262" i="49"/>
  <c r="G263" i="49"/>
  <c r="G264" i="49"/>
  <c r="G265" i="49"/>
  <c r="G266" i="49"/>
  <c r="G267" i="49"/>
  <c r="G268" i="49"/>
  <c r="G269" i="49"/>
  <c r="G270" i="49"/>
  <c r="G271" i="49"/>
  <c r="G272" i="49"/>
  <c r="G273" i="49"/>
  <c r="G274" i="49"/>
  <c r="G275" i="49"/>
  <c r="G276" i="49"/>
  <c r="G277" i="49"/>
  <c r="G278" i="49"/>
  <c r="G279" i="49"/>
  <c r="G280" i="49"/>
  <c r="G281" i="49"/>
  <c r="G282" i="49"/>
  <c r="G283" i="49"/>
  <c r="G284" i="49"/>
  <c r="G285" i="49"/>
  <c r="G286" i="49"/>
  <c r="G287" i="49"/>
  <c r="G288" i="49"/>
  <c r="G289" i="49"/>
  <c r="G290" i="49"/>
  <c r="G291" i="49"/>
  <c r="G292" i="49"/>
  <c r="G293" i="49"/>
  <c r="G294" i="49"/>
  <c r="G295" i="49"/>
  <c r="G296" i="49"/>
  <c r="G297" i="49"/>
  <c r="G298" i="49"/>
  <c r="G299" i="49"/>
  <c r="G300" i="49"/>
  <c r="G301" i="49"/>
  <c r="G302" i="49"/>
  <c r="G303" i="49"/>
  <c r="G304" i="49"/>
  <c r="G305" i="49"/>
  <c r="G306" i="49"/>
  <c r="G307" i="49"/>
  <c r="G308" i="49"/>
  <c r="G309" i="49"/>
  <c r="G310" i="49"/>
  <c r="G311" i="49"/>
  <c r="G312" i="49"/>
  <c r="G313" i="49"/>
  <c r="G314" i="49"/>
  <c r="G315" i="49"/>
  <c r="G316" i="49"/>
  <c r="G317" i="49"/>
  <c r="G318" i="49"/>
  <c r="G319" i="49"/>
  <c r="G320" i="49"/>
  <c r="G321" i="49"/>
  <c r="G322" i="49"/>
  <c r="G323" i="49"/>
  <c r="G324" i="49"/>
  <c r="G325" i="49"/>
  <c r="G326" i="49"/>
  <c r="G327" i="49"/>
  <c r="G328" i="49"/>
  <c r="G329" i="49"/>
  <c r="G330" i="49"/>
  <c r="G331" i="49"/>
  <c r="G332" i="49"/>
  <c r="G333" i="49"/>
  <c r="G334" i="49"/>
  <c r="G335" i="49"/>
  <c r="G336" i="49"/>
  <c r="G337" i="49"/>
  <c r="G338" i="49"/>
  <c r="G339" i="49"/>
  <c r="G340" i="49"/>
  <c r="G341" i="49"/>
  <c r="G342" i="49"/>
  <c r="G343" i="49"/>
  <c r="G344" i="49"/>
  <c r="G345" i="49"/>
  <c r="G346" i="49"/>
  <c r="G347" i="49"/>
  <c r="G348" i="49"/>
  <c r="G349" i="49"/>
  <c r="G350" i="49"/>
  <c r="G351" i="49"/>
  <c r="G352" i="49"/>
  <c r="G353" i="49"/>
  <c r="G354" i="49"/>
  <c r="G355" i="49"/>
  <c r="G356" i="49"/>
  <c r="G357" i="49"/>
  <c r="G358" i="49"/>
  <c r="G359" i="49"/>
  <c r="G360" i="49"/>
  <c r="G361" i="49"/>
  <c r="G362" i="49"/>
  <c r="G363" i="49"/>
  <c r="G364" i="49"/>
  <c r="G365" i="49"/>
  <c r="G366" i="49"/>
  <c r="G367" i="49"/>
  <c r="G368" i="49"/>
  <c r="G369" i="49"/>
  <c r="G370" i="49"/>
  <c r="G371" i="49"/>
  <c r="G372" i="49"/>
  <c r="G373" i="49"/>
  <c r="G374" i="49"/>
  <c r="G375" i="49"/>
  <c r="G376" i="49"/>
  <c r="G377" i="49"/>
  <c r="G378" i="49"/>
  <c r="G379" i="49"/>
  <c r="G380" i="49"/>
  <c r="G381" i="49"/>
  <c r="G382" i="49"/>
  <c r="G383" i="49"/>
  <c r="G384" i="49"/>
  <c r="G385" i="49"/>
  <c r="G386" i="49"/>
  <c r="G387" i="49"/>
  <c r="G388" i="49"/>
  <c r="G389" i="49"/>
  <c r="G390" i="49"/>
  <c r="G391" i="49"/>
  <c r="G392" i="49"/>
  <c r="G393" i="49"/>
  <c r="G394" i="49"/>
  <c r="G395" i="49"/>
  <c r="G396" i="49"/>
  <c r="G397" i="49"/>
  <c r="G398" i="49"/>
  <c r="G399" i="49"/>
  <c r="G400" i="49"/>
  <c r="G401" i="49"/>
  <c r="G402" i="49"/>
  <c r="G403" i="49"/>
  <c r="G404" i="49"/>
  <c r="G405" i="49"/>
  <c r="G406" i="49"/>
  <c r="G407" i="49"/>
  <c r="G408" i="49"/>
  <c r="G409" i="49"/>
  <c r="G410" i="49"/>
  <c r="G411" i="49"/>
  <c r="G412" i="49"/>
  <c r="G413" i="49"/>
  <c r="G414" i="49"/>
  <c r="G415" i="49"/>
  <c r="G416" i="49"/>
  <c r="G417" i="49"/>
  <c r="G418" i="49"/>
  <c r="G419" i="49"/>
  <c r="G420" i="49"/>
  <c r="G421" i="49"/>
  <c r="G422" i="49"/>
  <c r="G423" i="49"/>
  <c r="G424" i="49"/>
  <c r="G425" i="49"/>
  <c r="G426" i="49"/>
  <c r="G427" i="49"/>
  <c r="G428" i="49"/>
  <c r="G429" i="49"/>
  <c r="G430" i="49"/>
  <c r="G431" i="49"/>
  <c r="G432" i="49"/>
  <c r="G433" i="49"/>
  <c r="G434" i="49"/>
  <c r="G435" i="49"/>
  <c r="G436" i="49"/>
  <c r="G437" i="49"/>
  <c r="G438" i="49"/>
  <c r="G439" i="49"/>
  <c r="G440" i="49"/>
  <c r="G441" i="49"/>
  <c r="G442" i="49"/>
  <c r="G443" i="49"/>
  <c r="G444" i="49"/>
  <c r="G445" i="49"/>
  <c r="G446" i="49"/>
  <c r="G447" i="49"/>
  <c r="G448" i="49"/>
  <c r="G449" i="49"/>
  <c r="G450" i="49"/>
  <c r="G451" i="49"/>
  <c r="G452" i="49"/>
  <c r="G453" i="49"/>
  <c r="G454" i="49"/>
  <c r="G455" i="49"/>
  <c r="G456" i="49"/>
  <c r="G457" i="49"/>
  <c r="G458" i="49"/>
  <c r="G459" i="49"/>
  <c r="G460" i="49"/>
  <c r="G461" i="49"/>
  <c r="G462" i="49"/>
  <c r="G463" i="49"/>
  <c r="G464" i="49"/>
  <c r="G465" i="49"/>
  <c r="G466" i="49"/>
  <c r="G467" i="49"/>
  <c r="G468" i="49"/>
  <c r="G469" i="49"/>
  <c r="G470" i="49"/>
  <c r="G471" i="49"/>
  <c r="G472" i="49"/>
  <c r="G473" i="49"/>
  <c r="G474" i="49"/>
  <c r="G475" i="49"/>
  <c r="G476" i="49"/>
  <c r="G477" i="49"/>
  <c r="G478" i="49"/>
  <c r="G479" i="49"/>
  <c r="G480" i="49"/>
  <c r="G481" i="49"/>
  <c r="G482" i="49"/>
  <c r="G483" i="49"/>
  <c r="G484" i="49"/>
  <c r="G485" i="49"/>
  <c r="G486" i="49"/>
  <c r="G487" i="49"/>
  <c r="G488" i="49"/>
  <c r="G489" i="49"/>
  <c r="G490" i="49"/>
  <c r="G491" i="49"/>
  <c r="G492" i="49"/>
  <c r="G493" i="49"/>
  <c r="G494" i="49"/>
  <c r="G495" i="49"/>
  <c r="G496" i="49"/>
  <c r="G497" i="49"/>
  <c r="G498" i="49"/>
  <c r="G499" i="49"/>
  <c r="G500" i="49"/>
  <c r="G501" i="49"/>
  <c r="G502" i="49"/>
  <c r="G503" i="49"/>
  <c r="G504" i="49"/>
  <c r="G505" i="49"/>
  <c r="G506" i="49"/>
  <c r="G507" i="49"/>
  <c r="G508" i="49"/>
  <c r="G509" i="49"/>
  <c r="G510" i="49"/>
  <c r="G511" i="49"/>
  <c r="G512" i="49"/>
  <c r="G513" i="49"/>
  <c r="G514" i="49"/>
  <c r="G515" i="49"/>
  <c r="G516" i="49"/>
  <c r="G517" i="49"/>
  <c r="G518" i="49"/>
  <c r="G519" i="49"/>
  <c r="G520" i="49"/>
  <c r="G521" i="49"/>
  <c r="G522" i="49"/>
  <c r="G523" i="49"/>
  <c r="G524" i="49"/>
  <c r="G525" i="49"/>
  <c r="G526" i="49"/>
  <c r="G527" i="49"/>
  <c r="G528" i="49"/>
  <c r="G529" i="49"/>
  <c r="G530" i="49"/>
  <c r="G531" i="49"/>
  <c r="G532" i="49"/>
  <c r="G533" i="49"/>
  <c r="G534" i="49"/>
  <c r="G535" i="49"/>
  <c r="G536" i="49"/>
  <c r="G537" i="49"/>
  <c r="G538" i="49"/>
  <c r="G539" i="49"/>
  <c r="G540" i="49"/>
  <c r="G541" i="49"/>
  <c r="G542" i="49"/>
  <c r="G543" i="49"/>
  <c r="G544" i="49"/>
  <c r="G545" i="49"/>
  <c r="G546" i="49"/>
  <c r="G547" i="49"/>
  <c r="G548" i="49"/>
  <c r="G549" i="49"/>
  <c r="G550" i="49"/>
  <c r="G551" i="49"/>
  <c r="G552" i="49"/>
  <c r="G553" i="49"/>
  <c r="G554" i="49"/>
  <c r="G555" i="49"/>
  <c r="G556" i="49"/>
  <c r="G557" i="49"/>
  <c r="G558" i="49"/>
  <c r="G559" i="49"/>
  <c r="G560" i="49"/>
  <c r="G561" i="49"/>
  <c r="G562" i="49"/>
  <c r="G563" i="49"/>
  <c r="G564" i="49"/>
  <c r="G565" i="49"/>
  <c r="G566" i="49"/>
  <c r="G567" i="49"/>
  <c r="G568" i="49"/>
  <c r="G569" i="49"/>
  <c r="G570" i="49"/>
  <c r="G571" i="49"/>
  <c r="G572" i="49"/>
  <c r="G573" i="49"/>
  <c r="G574" i="49"/>
  <c r="G575" i="49"/>
  <c r="G576" i="49"/>
  <c r="G577" i="49"/>
  <c r="G578" i="49"/>
  <c r="G579" i="49"/>
  <c r="G580" i="49"/>
  <c r="G581" i="49"/>
  <c r="G582" i="49"/>
  <c r="G583" i="49"/>
  <c r="G584" i="49"/>
  <c r="G585" i="49"/>
  <c r="G586" i="49"/>
  <c r="G587" i="49"/>
  <c r="G588" i="49"/>
  <c r="G589" i="49"/>
  <c r="G590" i="49"/>
  <c r="G591" i="49"/>
  <c r="G592" i="49"/>
  <c r="G593" i="49"/>
  <c r="G594" i="49"/>
  <c r="G595" i="49"/>
  <c r="G596" i="49"/>
  <c r="G597" i="49"/>
  <c r="G598" i="49"/>
  <c r="G599" i="49"/>
  <c r="G600" i="49"/>
  <c r="G601" i="49"/>
  <c r="G602" i="49"/>
  <c r="G603" i="49"/>
  <c r="G604" i="49"/>
  <c r="G605" i="49"/>
  <c r="G606" i="49"/>
  <c r="G607" i="49"/>
  <c r="G608" i="49"/>
  <c r="G609" i="49"/>
  <c r="G610" i="49"/>
  <c r="G611" i="49"/>
  <c r="G612" i="49"/>
  <c r="G613" i="49"/>
  <c r="G614" i="49"/>
  <c r="G615" i="49"/>
  <c r="G616" i="49"/>
  <c r="G617" i="49"/>
  <c r="G618" i="49"/>
  <c r="G619" i="49"/>
  <c r="G620" i="49"/>
  <c r="G621" i="49"/>
  <c r="G622" i="49"/>
  <c r="G623" i="49"/>
  <c r="G624" i="49"/>
  <c r="G625" i="49"/>
  <c r="G626" i="49"/>
  <c r="G627" i="49"/>
  <c r="G628" i="49"/>
  <c r="G629" i="49"/>
  <c r="G630" i="49"/>
  <c r="G631" i="49"/>
  <c r="G632" i="49"/>
  <c r="G633" i="49"/>
  <c r="G634" i="49"/>
  <c r="G635" i="49"/>
  <c r="G636" i="49"/>
  <c r="G637" i="49"/>
  <c r="G638" i="49"/>
  <c r="G639" i="49"/>
  <c r="G640" i="49"/>
  <c r="G641" i="49"/>
  <c r="G642" i="49"/>
  <c r="G643" i="49"/>
  <c r="G644" i="49"/>
  <c r="G645" i="49"/>
  <c r="G646" i="49"/>
  <c r="G647" i="49"/>
  <c r="G648" i="49"/>
  <c r="G649" i="49"/>
  <c r="G650" i="49"/>
  <c r="G651" i="49"/>
  <c r="G652" i="49"/>
  <c r="G653" i="49"/>
  <c r="G654" i="49"/>
  <c r="G655" i="49"/>
  <c r="G656" i="49"/>
  <c r="G657" i="49"/>
  <c r="G658" i="49"/>
  <c r="G659" i="49"/>
  <c r="G660" i="49"/>
  <c r="G661" i="49"/>
  <c r="G662" i="49"/>
  <c r="G663" i="49"/>
  <c r="G664" i="49"/>
  <c r="G665" i="49"/>
  <c r="G666" i="49"/>
  <c r="G667" i="49"/>
  <c r="G668" i="49"/>
  <c r="G669" i="49"/>
  <c r="G670" i="49"/>
  <c r="G671" i="49"/>
  <c r="G672" i="49"/>
  <c r="G673" i="49"/>
  <c r="G674" i="49"/>
  <c r="G675" i="49"/>
  <c r="G676" i="49"/>
  <c r="G677" i="49"/>
  <c r="G678" i="49"/>
  <c r="G679" i="49"/>
  <c r="G680" i="49"/>
  <c r="G681" i="49"/>
  <c r="G682" i="49"/>
  <c r="G683" i="49"/>
  <c r="G684" i="49"/>
  <c r="G685" i="49"/>
  <c r="G686" i="49"/>
  <c r="G687" i="49"/>
  <c r="G688" i="49"/>
  <c r="G689" i="49"/>
  <c r="G690" i="49"/>
  <c r="G691" i="49"/>
  <c r="G692" i="49"/>
  <c r="G693" i="49"/>
  <c r="G694" i="49"/>
  <c r="G695" i="49"/>
  <c r="G696" i="49"/>
  <c r="G697" i="49"/>
  <c r="G698" i="49"/>
  <c r="G699" i="49"/>
  <c r="G700" i="49"/>
  <c r="G701" i="49"/>
  <c r="G702" i="49"/>
  <c r="G703" i="49"/>
  <c r="G704" i="49"/>
  <c r="G705" i="49"/>
  <c r="G706" i="49"/>
  <c r="G707" i="49"/>
  <c r="G708" i="49"/>
  <c r="G709" i="49"/>
  <c r="G710" i="49"/>
  <c r="G711" i="49"/>
  <c r="G712" i="49"/>
  <c r="G713" i="49"/>
  <c r="G714" i="49"/>
  <c r="G715" i="49"/>
  <c r="G716" i="49"/>
  <c r="G717" i="49"/>
  <c r="G718" i="49"/>
  <c r="G719" i="49"/>
  <c r="G720" i="49"/>
  <c r="G721" i="49"/>
  <c r="G722" i="49"/>
  <c r="G723" i="49"/>
  <c r="G724" i="49"/>
  <c r="G725" i="49"/>
  <c r="G726" i="49"/>
  <c r="G727" i="49"/>
  <c r="G728" i="49"/>
  <c r="G729" i="49"/>
  <c r="G730" i="49"/>
  <c r="G731" i="49"/>
  <c r="G732" i="49"/>
  <c r="G733" i="49"/>
  <c r="G734" i="49"/>
  <c r="G735" i="49"/>
  <c r="G736" i="49"/>
  <c r="G737" i="49"/>
  <c r="G738" i="49"/>
  <c r="G739" i="49"/>
  <c r="G740" i="49"/>
  <c r="G741" i="49"/>
  <c r="G742" i="49"/>
  <c r="G743" i="49"/>
  <c r="G744" i="49"/>
  <c r="G745" i="49"/>
  <c r="G746" i="49"/>
  <c r="G747" i="49"/>
  <c r="G748" i="49"/>
  <c r="G749" i="49"/>
  <c r="G750" i="49"/>
  <c r="G751" i="49"/>
  <c r="G752" i="49"/>
  <c r="G753" i="49"/>
  <c r="G754" i="49"/>
  <c r="G755" i="49"/>
  <c r="G756" i="49"/>
  <c r="G757" i="49"/>
  <c r="G758" i="49"/>
  <c r="G759" i="49"/>
  <c r="G760" i="49"/>
  <c r="G761" i="49"/>
  <c r="G762" i="49"/>
  <c r="G763" i="49"/>
  <c r="G764" i="49"/>
  <c r="G765" i="49"/>
  <c r="G766" i="49"/>
  <c r="G767" i="49"/>
  <c r="G768" i="49"/>
  <c r="G769" i="49"/>
  <c r="G770" i="49"/>
  <c r="G771" i="49"/>
  <c r="G772" i="49"/>
  <c r="G773" i="49"/>
  <c r="G774" i="49"/>
  <c r="G775" i="49"/>
  <c r="G776" i="49"/>
  <c r="G777" i="49"/>
  <c r="G778" i="49"/>
  <c r="G779" i="49"/>
  <c r="G780" i="49"/>
  <c r="G781" i="49"/>
  <c r="G782" i="49"/>
  <c r="G783" i="49"/>
  <c r="G784" i="49"/>
  <c r="G785" i="49"/>
  <c r="G786" i="49"/>
  <c r="G787" i="49"/>
  <c r="G788" i="49"/>
  <c r="G789" i="49"/>
  <c r="G790" i="49"/>
  <c r="G791" i="49"/>
  <c r="G792" i="49"/>
  <c r="G793" i="49"/>
  <c r="G794" i="49"/>
  <c r="G795" i="49"/>
  <c r="G796" i="49"/>
  <c r="G797" i="49"/>
  <c r="G798" i="49"/>
  <c r="G799" i="49"/>
  <c r="G800" i="49"/>
  <c r="G801" i="49"/>
  <c r="G802" i="49"/>
  <c r="G803" i="49"/>
  <c r="G804" i="49"/>
  <c r="G805" i="49"/>
  <c r="G806" i="49"/>
  <c r="G807" i="49"/>
  <c r="G808" i="49"/>
  <c r="G809" i="49"/>
  <c r="G810" i="49"/>
  <c r="G811" i="49"/>
  <c r="G812" i="49"/>
  <c r="G813" i="49"/>
  <c r="G814" i="49"/>
  <c r="G815" i="49"/>
  <c r="G816" i="49"/>
  <c r="G817" i="49"/>
  <c r="G818" i="49"/>
  <c r="G819" i="49"/>
  <c r="G820" i="49"/>
  <c r="G821" i="49"/>
  <c r="G822" i="49"/>
  <c r="G823" i="49"/>
  <c r="G824" i="49"/>
  <c r="G825" i="49"/>
  <c r="G826" i="49"/>
  <c r="G827" i="49"/>
  <c r="G828" i="49"/>
  <c r="G829" i="49"/>
  <c r="G830" i="49"/>
  <c r="G831" i="49"/>
  <c r="G832" i="49"/>
  <c r="G833" i="49"/>
  <c r="G834" i="49"/>
  <c r="G835" i="49"/>
  <c r="G836" i="49"/>
  <c r="G837" i="49"/>
  <c r="G838" i="49"/>
  <c r="G839" i="49"/>
  <c r="G840" i="49"/>
  <c r="G841" i="49"/>
  <c r="G842" i="49"/>
  <c r="G843" i="49"/>
  <c r="G844" i="49"/>
  <c r="G845" i="49"/>
  <c r="G846" i="49"/>
  <c r="G847" i="49"/>
  <c r="G848" i="49"/>
  <c r="G849" i="49"/>
  <c r="G850" i="49"/>
  <c r="G851" i="49"/>
  <c r="G852" i="49"/>
  <c r="G853" i="49"/>
  <c r="G854" i="49"/>
  <c r="G855" i="49"/>
  <c r="G856" i="49"/>
  <c r="G857" i="49"/>
  <c r="G858" i="49"/>
  <c r="G859" i="49"/>
  <c r="G860" i="49"/>
  <c r="G861" i="49"/>
  <c r="G862" i="49"/>
  <c r="G863" i="49"/>
  <c r="G864" i="49"/>
  <c r="G865" i="49"/>
  <c r="G866" i="49"/>
  <c r="G867" i="49"/>
  <c r="G868" i="49"/>
  <c r="G869" i="49"/>
  <c r="G870" i="49"/>
  <c r="G871" i="49"/>
  <c r="G872" i="49"/>
  <c r="G873" i="49"/>
  <c r="G874" i="49"/>
  <c r="G875" i="49"/>
  <c r="G876" i="49"/>
  <c r="G877" i="49"/>
  <c r="G878" i="49"/>
  <c r="G879" i="49"/>
  <c r="G880" i="49"/>
  <c r="G881" i="49"/>
  <c r="G882" i="49"/>
  <c r="G883" i="49"/>
  <c r="G884" i="49"/>
  <c r="G885" i="49"/>
  <c r="G886" i="49"/>
  <c r="G887" i="49"/>
  <c r="G888" i="49"/>
  <c r="G889" i="49"/>
  <c r="G890" i="49"/>
  <c r="G891" i="49"/>
  <c r="G892" i="49"/>
  <c r="G893" i="49"/>
  <c r="G894" i="49"/>
  <c r="G895" i="49"/>
  <c r="G896" i="49"/>
  <c r="G897" i="49"/>
  <c r="G898" i="49"/>
  <c r="G899" i="49"/>
  <c r="G900" i="49"/>
  <c r="G901" i="49"/>
  <c r="G902" i="49"/>
  <c r="G903" i="49"/>
  <c r="G904" i="49"/>
  <c r="G905" i="49"/>
  <c r="G906" i="49"/>
  <c r="G907" i="49"/>
  <c r="G908" i="49"/>
  <c r="G909" i="49"/>
  <c r="G910" i="49"/>
  <c r="G911" i="49"/>
  <c r="G912" i="49"/>
  <c r="G913" i="49"/>
  <c r="G914" i="49"/>
  <c r="G915" i="49"/>
  <c r="G916" i="49"/>
  <c r="G917" i="49"/>
  <c r="G918" i="49"/>
  <c r="G919" i="49"/>
  <c r="G920" i="49"/>
  <c r="G921" i="49"/>
  <c r="G922" i="49"/>
  <c r="G923" i="49"/>
  <c r="G924" i="49"/>
  <c r="G925" i="49"/>
  <c r="G926" i="49"/>
  <c r="G927" i="49"/>
  <c r="G928" i="49"/>
  <c r="G929" i="49"/>
  <c r="G930" i="49"/>
  <c r="G931" i="49"/>
  <c r="G932" i="49"/>
  <c r="G933" i="49"/>
  <c r="G934" i="49"/>
  <c r="G935" i="49"/>
  <c r="G936" i="49"/>
  <c r="G937" i="49"/>
  <c r="G938" i="49"/>
  <c r="G939" i="49"/>
  <c r="G940" i="49"/>
  <c r="G941" i="49"/>
  <c r="G942" i="49"/>
  <c r="G943" i="49"/>
  <c r="G944" i="49"/>
  <c r="G945" i="49"/>
  <c r="G946" i="49"/>
  <c r="G947" i="49"/>
  <c r="G948" i="49"/>
  <c r="G949" i="49"/>
  <c r="G950" i="49"/>
  <c r="G951" i="49"/>
  <c r="G952" i="49"/>
  <c r="G953" i="49"/>
  <c r="G954" i="49"/>
  <c r="G955" i="49"/>
  <c r="G956" i="49"/>
  <c r="G957" i="49"/>
  <c r="G958" i="49"/>
  <c r="G959" i="49"/>
  <c r="G960" i="49"/>
  <c r="G961" i="49"/>
  <c r="G962" i="49"/>
  <c r="G963" i="49"/>
  <c r="G964" i="49"/>
  <c r="G965" i="49"/>
  <c r="G966" i="49"/>
  <c r="G967" i="49"/>
  <c r="G968" i="49"/>
  <c r="G969" i="49"/>
  <c r="G970" i="49"/>
  <c r="G971" i="49"/>
  <c r="G972" i="49"/>
  <c r="G973" i="49"/>
  <c r="G974" i="49"/>
  <c r="G975" i="49"/>
  <c r="G976" i="49"/>
  <c r="G977" i="49"/>
  <c r="G978" i="49"/>
  <c r="G979" i="49"/>
  <c r="G980" i="49"/>
  <c r="G981" i="49"/>
  <c r="G982" i="49"/>
  <c r="G983" i="49"/>
  <c r="G984" i="49"/>
  <c r="G985" i="49"/>
  <c r="G986" i="49"/>
  <c r="G987" i="49"/>
  <c r="G988" i="49"/>
  <c r="G989" i="49"/>
  <c r="G990" i="49"/>
  <c r="G991" i="49"/>
  <c r="G992" i="49"/>
  <c r="G993" i="49"/>
  <c r="G994" i="49"/>
  <c r="G995" i="49"/>
  <c r="G996" i="49"/>
  <c r="G997" i="49"/>
  <c r="G998" i="49"/>
  <c r="G999" i="49"/>
  <c r="G1000" i="49"/>
  <c r="G1001" i="49"/>
  <c r="G1002" i="49"/>
  <c r="G1003" i="49"/>
  <c r="G1004" i="49"/>
  <c r="G1005" i="49"/>
  <c r="G1006" i="49"/>
  <c r="G1007" i="49"/>
  <c r="G1008" i="49"/>
  <c r="G1009" i="49"/>
  <c r="G1010" i="49"/>
  <c r="G1011" i="49"/>
  <c r="G1012" i="49"/>
  <c r="G1013" i="49"/>
  <c r="G1014" i="49"/>
  <c r="G1015" i="49"/>
  <c r="G1016" i="49"/>
  <c r="G1017" i="49"/>
  <c r="G1018" i="49"/>
  <c r="G1019" i="49"/>
  <c r="G1020" i="49"/>
  <c r="G1021" i="49"/>
  <c r="G1022" i="49"/>
  <c r="G1023" i="49"/>
  <c r="G1024" i="49"/>
  <c r="G1025" i="49"/>
  <c r="G1026" i="49"/>
  <c r="G1027" i="49"/>
  <c r="G1028" i="49"/>
  <c r="G1029" i="49"/>
  <c r="G1030" i="49"/>
  <c r="G1031" i="49"/>
  <c r="G1032" i="49"/>
  <c r="G1033" i="49"/>
  <c r="G1034" i="49"/>
  <c r="G1035" i="49"/>
  <c r="G1036" i="49"/>
  <c r="G1037" i="49"/>
  <c r="G1038" i="49"/>
  <c r="G1039" i="49"/>
  <c r="G1040" i="49"/>
  <c r="G1041" i="49"/>
  <c r="G1042" i="49"/>
  <c r="G1043" i="49"/>
  <c r="G1044" i="49"/>
  <c r="G1045" i="49"/>
  <c r="G1046" i="49"/>
  <c r="G1047" i="49"/>
  <c r="G1048" i="49"/>
  <c r="G1049" i="49"/>
  <c r="G1050" i="49"/>
  <c r="G1051" i="49"/>
  <c r="G1052" i="49"/>
  <c r="G1053" i="49"/>
  <c r="G1054" i="49"/>
  <c r="G1055" i="49"/>
  <c r="G1056" i="49"/>
  <c r="G1057" i="49"/>
  <c r="G1058" i="49"/>
  <c r="G1059" i="49"/>
  <c r="G1060" i="49"/>
  <c r="G1061" i="49"/>
  <c r="G1062" i="49"/>
  <c r="G1063" i="49"/>
  <c r="G1064" i="49"/>
  <c r="G1065" i="49"/>
  <c r="G1066" i="49"/>
  <c r="G1067" i="49"/>
  <c r="G1068" i="49"/>
  <c r="G1069" i="49"/>
  <c r="G1070" i="49"/>
  <c r="G1071" i="49"/>
  <c r="G1072" i="49"/>
  <c r="G1073" i="49"/>
  <c r="G1074" i="49"/>
  <c r="G1075" i="49"/>
  <c r="G1076" i="49"/>
  <c r="G1077" i="49"/>
  <c r="G1078" i="49"/>
  <c r="G1079" i="49"/>
  <c r="G1080" i="49"/>
  <c r="G1081" i="49"/>
  <c r="G1082" i="49"/>
  <c r="G1083" i="49"/>
  <c r="G1084" i="49"/>
  <c r="G1085" i="49"/>
  <c r="G1086" i="49"/>
  <c r="G1087" i="49"/>
  <c r="G1088" i="49"/>
  <c r="G1089" i="49"/>
  <c r="G1090" i="49"/>
  <c r="G1091" i="49"/>
  <c r="G1092" i="49"/>
  <c r="G1093" i="49"/>
  <c r="G1094" i="49"/>
  <c r="G1095" i="49"/>
  <c r="G1096" i="49"/>
  <c r="G1097" i="49"/>
  <c r="G1098" i="49"/>
  <c r="G1099" i="49"/>
  <c r="G1100" i="49"/>
  <c r="G1101" i="49"/>
  <c r="G1102" i="49"/>
  <c r="G1103" i="49"/>
  <c r="G1104" i="49"/>
  <c r="G1105" i="49"/>
  <c r="G1106" i="49"/>
  <c r="G1107" i="49"/>
  <c r="G1108" i="49"/>
  <c r="G1109" i="49"/>
  <c r="G1110" i="49"/>
  <c r="G1111" i="49"/>
  <c r="G1112" i="49"/>
  <c r="G1113" i="49"/>
  <c r="G1114" i="49"/>
  <c r="G1115" i="49"/>
  <c r="G1116" i="49"/>
  <c r="G1117" i="49"/>
  <c r="G1118" i="49"/>
  <c r="G1119" i="49"/>
  <c r="G1120" i="49"/>
  <c r="G1121" i="49"/>
  <c r="G1122" i="49"/>
  <c r="G1123" i="49"/>
  <c r="G1124" i="49"/>
  <c r="G1125" i="49"/>
  <c r="G1126" i="49"/>
  <c r="G1127" i="49"/>
  <c r="G1128" i="49"/>
  <c r="G1129" i="49"/>
  <c r="G1130" i="49"/>
  <c r="G1131" i="49"/>
  <c r="G1132" i="49"/>
  <c r="G1133" i="49"/>
  <c r="G1134" i="49"/>
  <c r="G1135" i="49"/>
  <c r="G1136" i="49"/>
  <c r="G1137" i="49"/>
  <c r="G1138" i="49"/>
  <c r="G1139" i="49"/>
  <c r="G1140" i="49"/>
  <c r="G1141" i="49"/>
  <c r="G1142" i="49"/>
  <c r="G1143" i="49"/>
  <c r="G1144" i="49"/>
  <c r="G1145" i="49"/>
  <c r="G1146" i="49"/>
  <c r="G1147" i="49"/>
  <c r="G1148" i="49"/>
  <c r="G1149" i="49"/>
  <c r="G1150" i="49"/>
  <c r="G1151" i="49"/>
  <c r="G1152" i="49"/>
  <c r="G1153" i="49"/>
  <c r="G1154" i="49"/>
  <c r="G1155" i="49"/>
  <c r="G1156" i="49"/>
  <c r="G1157" i="49"/>
  <c r="G1158" i="49"/>
  <c r="G1159" i="49"/>
  <c r="G1160" i="49"/>
  <c r="G1161" i="49"/>
  <c r="G1162" i="49"/>
  <c r="G1163" i="49"/>
  <c r="G1164" i="49"/>
  <c r="G1165" i="49"/>
  <c r="G1166" i="49"/>
  <c r="G1167" i="49"/>
  <c r="G1168" i="49"/>
  <c r="G1169" i="49"/>
  <c r="G1170" i="49"/>
  <c r="G1171" i="49"/>
  <c r="G1172" i="49"/>
  <c r="G1173" i="49"/>
  <c r="G1174" i="49"/>
  <c r="G1175" i="49"/>
  <c r="G1176" i="49"/>
  <c r="G1177" i="49"/>
  <c r="G1178" i="49"/>
  <c r="G1179" i="49"/>
  <c r="G1180" i="49"/>
  <c r="G1181" i="49"/>
  <c r="G1182" i="49"/>
  <c r="G1183" i="49"/>
  <c r="G1184" i="49"/>
  <c r="G1185" i="49"/>
  <c r="G1186" i="49"/>
  <c r="G1187" i="49"/>
  <c r="G1188" i="49"/>
  <c r="G1189" i="49"/>
  <c r="G1190" i="49"/>
  <c r="G1191" i="49"/>
  <c r="G1192" i="49"/>
  <c r="G1193" i="49"/>
  <c r="G1194" i="49"/>
  <c r="G1195" i="49"/>
  <c r="G1196" i="49"/>
  <c r="G1197" i="49"/>
  <c r="G1198" i="49"/>
  <c r="G1199" i="49"/>
  <c r="G1200" i="49"/>
  <c r="G1201" i="49"/>
  <c r="G1202" i="49"/>
  <c r="G1203" i="49"/>
  <c r="G1204" i="49"/>
  <c r="G1205" i="49"/>
  <c r="G1206" i="49"/>
  <c r="G1207" i="49"/>
  <c r="G1208" i="49"/>
  <c r="G1209" i="49"/>
  <c r="G1210" i="49"/>
  <c r="G1211" i="49"/>
  <c r="G1212" i="49"/>
  <c r="G1213" i="49"/>
  <c r="G1214" i="49"/>
  <c r="G1215" i="49"/>
  <c r="G1216" i="49"/>
  <c r="G1217" i="49"/>
  <c r="G1218" i="49"/>
  <c r="G1219" i="49"/>
  <c r="G1220" i="49"/>
  <c r="G1221" i="49"/>
  <c r="G1222" i="49"/>
  <c r="G1223" i="49"/>
  <c r="G1224" i="49"/>
  <c r="G1225" i="49"/>
  <c r="G1226" i="49"/>
  <c r="G1227" i="49"/>
  <c r="G1228" i="49"/>
  <c r="G1229" i="49"/>
  <c r="G1230" i="49"/>
  <c r="G1231" i="49"/>
  <c r="G1232" i="49"/>
  <c r="G1233" i="49"/>
  <c r="G1234" i="49"/>
  <c r="G1235" i="49"/>
  <c r="G1236" i="49"/>
  <c r="G1237" i="49"/>
  <c r="G1238" i="49"/>
  <c r="G1239" i="49"/>
  <c r="G3" i="49"/>
  <c r="G4" i="49"/>
  <c r="G5" i="49"/>
  <c r="G6" i="49"/>
  <c r="G7" i="49"/>
  <c r="G8" i="49"/>
  <c r="G9" i="49"/>
  <c r="G10" i="49"/>
  <c r="G11" i="49"/>
  <c r="G12" i="49"/>
  <c r="G13" i="49"/>
  <c r="G14" i="49"/>
  <c r="G15" i="49"/>
  <c r="G16" i="49"/>
  <c r="G17" i="49"/>
  <c r="G18" i="49"/>
  <c r="G19" i="49"/>
  <c r="G20" i="49"/>
  <c r="G21" i="49"/>
  <c r="G22" i="49"/>
  <c r="G23" i="49"/>
  <c r="G24" i="49"/>
  <c r="G25" i="49"/>
  <c r="G26" i="49"/>
  <c r="G27" i="49"/>
  <c r="G28" i="49"/>
  <c r="G29" i="49"/>
  <c r="G30" i="49"/>
  <c r="G2" i="49"/>
  <c r="C1240" i="49"/>
  <c r="E25" i="49"/>
  <c r="E26" i="49"/>
  <c r="E27" i="49"/>
  <c r="E28" i="49"/>
  <c r="E29" i="49"/>
  <c r="E30" i="49"/>
  <c r="E31" i="49"/>
  <c r="E32" i="49"/>
  <c r="E33" i="49"/>
  <c r="E34" i="49"/>
  <c r="E35" i="49"/>
  <c r="E36" i="49"/>
  <c r="E37" i="49"/>
  <c r="E38" i="49"/>
  <c r="E39" i="49"/>
  <c r="E40" i="49"/>
  <c r="E41" i="49"/>
  <c r="E42" i="49"/>
  <c r="E43" i="49"/>
  <c r="E44" i="49"/>
  <c r="E45" i="49"/>
  <c r="E46" i="49"/>
  <c r="E47" i="49"/>
  <c r="E48" i="49"/>
  <c r="E49" i="49"/>
  <c r="E50" i="49"/>
  <c r="E51" i="49"/>
  <c r="E52" i="49"/>
  <c r="E53" i="49"/>
  <c r="E54" i="49"/>
  <c r="E55" i="49"/>
  <c r="E56" i="49"/>
  <c r="E57" i="49"/>
  <c r="E58" i="49"/>
  <c r="E59" i="49"/>
  <c r="E60" i="49"/>
  <c r="E61" i="49"/>
  <c r="E62" i="49"/>
  <c r="E63" i="49"/>
  <c r="E64" i="49"/>
  <c r="E65" i="49"/>
  <c r="E66" i="49"/>
  <c r="E67" i="49"/>
  <c r="E68" i="49"/>
  <c r="E69" i="49"/>
  <c r="E70" i="49"/>
  <c r="E71" i="49"/>
  <c r="E72" i="49"/>
  <c r="E73" i="49"/>
  <c r="E74" i="49"/>
  <c r="E75" i="49"/>
  <c r="E76" i="49"/>
  <c r="E77" i="49"/>
  <c r="E78" i="49"/>
  <c r="E79" i="49"/>
  <c r="E80" i="49"/>
  <c r="E81" i="49"/>
  <c r="E82" i="49"/>
  <c r="E83" i="49"/>
  <c r="E84" i="49"/>
  <c r="E85" i="49"/>
  <c r="E86" i="49"/>
  <c r="E87" i="49"/>
  <c r="E88" i="49"/>
  <c r="E89" i="49"/>
  <c r="E90" i="49"/>
  <c r="E91" i="49"/>
  <c r="E92" i="49"/>
  <c r="E93" i="49"/>
  <c r="E94" i="49"/>
  <c r="E95" i="49"/>
  <c r="E96" i="49"/>
  <c r="E97" i="49"/>
  <c r="E98" i="49"/>
  <c r="E99" i="49"/>
  <c r="E100" i="49"/>
  <c r="E101" i="49"/>
  <c r="E102" i="49"/>
  <c r="E103" i="49"/>
  <c r="E104" i="49"/>
  <c r="E105" i="49"/>
  <c r="E106" i="49"/>
  <c r="E107" i="49"/>
  <c r="E108" i="49"/>
  <c r="E109" i="49"/>
  <c r="E110" i="49"/>
  <c r="E111" i="49"/>
  <c r="E112" i="49"/>
  <c r="E113" i="49"/>
  <c r="E114" i="49"/>
  <c r="E115" i="49"/>
  <c r="E116" i="49"/>
  <c r="E117" i="49"/>
  <c r="E118" i="49"/>
  <c r="E119" i="49"/>
  <c r="E120" i="49"/>
  <c r="E121" i="49"/>
  <c r="E122" i="49"/>
  <c r="E123" i="49"/>
  <c r="E124" i="49"/>
  <c r="E125" i="49"/>
  <c r="E126" i="49"/>
  <c r="E127" i="49"/>
  <c r="E128" i="49"/>
  <c r="E129" i="49"/>
  <c r="E130" i="49"/>
  <c r="E131" i="49"/>
  <c r="E132" i="49"/>
  <c r="E133" i="49"/>
  <c r="E134" i="49"/>
  <c r="E135" i="49"/>
  <c r="E136" i="49"/>
  <c r="E137" i="49"/>
  <c r="E138" i="49"/>
  <c r="E139" i="49"/>
  <c r="E140" i="49"/>
  <c r="E141" i="49"/>
  <c r="E142" i="49"/>
  <c r="E143" i="49"/>
  <c r="E144" i="49"/>
  <c r="E145" i="49"/>
  <c r="E146" i="49"/>
  <c r="E147" i="49"/>
  <c r="E148" i="49"/>
  <c r="E149" i="49"/>
  <c r="E150" i="49"/>
  <c r="E151" i="49"/>
  <c r="E152" i="49"/>
  <c r="E153" i="49"/>
  <c r="E154" i="49"/>
  <c r="E155" i="49"/>
  <c r="E156" i="49"/>
  <c r="E157" i="49"/>
  <c r="E158" i="49"/>
  <c r="E159" i="49"/>
  <c r="E160" i="49"/>
  <c r="E161" i="49"/>
  <c r="E162" i="49"/>
  <c r="E163" i="49"/>
  <c r="E164" i="49"/>
  <c r="E165" i="49"/>
  <c r="E166" i="49"/>
  <c r="E167" i="49"/>
  <c r="E168" i="49"/>
  <c r="E169" i="49"/>
  <c r="E170" i="49"/>
  <c r="E171" i="49"/>
  <c r="E172" i="49"/>
  <c r="E173" i="49"/>
  <c r="E174" i="49"/>
  <c r="E175" i="49"/>
  <c r="E176" i="49"/>
  <c r="E177" i="49"/>
  <c r="E178" i="49"/>
  <c r="E179" i="49"/>
  <c r="E180" i="49"/>
  <c r="E181" i="49"/>
  <c r="E182" i="49"/>
  <c r="E183" i="49"/>
  <c r="E184" i="49"/>
  <c r="E185" i="49"/>
  <c r="E186" i="49"/>
  <c r="E187" i="49"/>
  <c r="E188" i="49"/>
  <c r="E189" i="49"/>
  <c r="E190" i="49"/>
  <c r="E191" i="49"/>
  <c r="E192" i="49"/>
  <c r="E193" i="49"/>
  <c r="E194" i="49"/>
  <c r="E195" i="49"/>
  <c r="E196" i="49"/>
  <c r="E197" i="49"/>
  <c r="E198" i="49"/>
  <c r="E199" i="49"/>
  <c r="E200" i="49"/>
  <c r="E201" i="49"/>
  <c r="E202" i="49"/>
  <c r="E203" i="49"/>
  <c r="E204" i="49"/>
  <c r="E205" i="49"/>
  <c r="E206" i="49"/>
  <c r="E207" i="49"/>
  <c r="E208" i="49"/>
  <c r="E209" i="49"/>
  <c r="E210" i="49"/>
  <c r="E211" i="49"/>
  <c r="E212" i="49"/>
  <c r="E213" i="49"/>
  <c r="E214" i="49"/>
  <c r="E215" i="49"/>
  <c r="E216" i="49"/>
  <c r="E217" i="49"/>
  <c r="E218" i="49"/>
  <c r="E219" i="49"/>
  <c r="E220" i="49"/>
  <c r="E221" i="49"/>
  <c r="E222" i="49"/>
  <c r="E223" i="49"/>
  <c r="E224" i="49"/>
  <c r="E225" i="49"/>
  <c r="E226" i="49"/>
  <c r="E227" i="49"/>
  <c r="E228" i="49"/>
  <c r="E229" i="49"/>
  <c r="E230" i="49"/>
  <c r="E231" i="49"/>
  <c r="E232" i="49"/>
  <c r="E233" i="49"/>
  <c r="E234" i="49"/>
  <c r="E235" i="49"/>
  <c r="E236" i="49"/>
  <c r="E237" i="49"/>
  <c r="E238" i="49"/>
  <c r="E239" i="49"/>
  <c r="E240" i="49"/>
  <c r="E241" i="49"/>
  <c r="E242" i="49"/>
  <c r="E243" i="49"/>
  <c r="E244" i="49"/>
  <c r="E245" i="49"/>
  <c r="E246" i="49"/>
  <c r="E247" i="49"/>
  <c r="E248" i="49"/>
  <c r="E249" i="49"/>
  <c r="E250" i="49"/>
  <c r="E251" i="49"/>
  <c r="E252" i="49"/>
  <c r="E253" i="49"/>
  <c r="E254" i="49"/>
  <c r="E255" i="49"/>
  <c r="E256" i="49"/>
  <c r="E257" i="49"/>
  <c r="E258" i="49"/>
  <c r="E259" i="49"/>
  <c r="E260" i="49"/>
  <c r="E261" i="49"/>
  <c r="E262" i="49"/>
  <c r="E263" i="49"/>
  <c r="E264" i="49"/>
  <c r="E265" i="49"/>
  <c r="E266" i="49"/>
  <c r="E267" i="49"/>
  <c r="E268" i="49"/>
  <c r="E269" i="49"/>
  <c r="E270" i="49"/>
  <c r="E271" i="49"/>
  <c r="E272" i="49"/>
  <c r="E273" i="49"/>
  <c r="E274" i="49"/>
  <c r="E275" i="49"/>
  <c r="E276" i="49"/>
  <c r="E277" i="49"/>
  <c r="E278" i="49"/>
  <c r="E279" i="49"/>
  <c r="E280" i="49"/>
  <c r="E281" i="49"/>
  <c r="E282" i="49"/>
  <c r="E283" i="49"/>
  <c r="E284" i="49"/>
  <c r="E285" i="49"/>
  <c r="E286" i="49"/>
  <c r="E287" i="49"/>
  <c r="E288" i="49"/>
  <c r="E289" i="49"/>
  <c r="E290" i="49"/>
  <c r="E291" i="49"/>
  <c r="E292" i="49"/>
  <c r="E293" i="49"/>
  <c r="E294" i="49"/>
  <c r="E295" i="49"/>
  <c r="E296" i="49"/>
  <c r="E297" i="49"/>
  <c r="E298" i="49"/>
  <c r="E299" i="49"/>
  <c r="E300" i="49"/>
  <c r="E301" i="49"/>
  <c r="E302" i="49"/>
  <c r="E303" i="49"/>
  <c r="E304" i="49"/>
  <c r="E305" i="49"/>
  <c r="E306" i="49"/>
  <c r="E307" i="49"/>
  <c r="E308" i="49"/>
  <c r="E309" i="49"/>
  <c r="E310" i="49"/>
  <c r="E311" i="49"/>
  <c r="E312" i="49"/>
  <c r="E313" i="49"/>
  <c r="E314" i="49"/>
  <c r="E315" i="49"/>
  <c r="E316" i="49"/>
  <c r="E317" i="49"/>
  <c r="E318" i="49"/>
  <c r="E319" i="49"/>
  <c r="E320" i="49"/>
  <c r="E321" i="49"/>
  <c r="E322" i="49"/>
  <c r="E323" i="49"/>
  <c r="E324" i="49"/>
  <c r="E325" i="49"/>
  <c r="E326" i="49"/>
  <c r="E327" i="49"/>
  <c r="E328" i="49"/>
  <c r="E329" i="49"/>
  <c r="E330" i="49"/>
  <c r="E331" i="49"/>
  <c r="E332" i="49"/>
  <c r="E333" i="49"/>
  <c r="E334" i="49"/>
  <c r="E335" i="49"/>
  <c r="E336" i="49"/>
  <c r="E337" i="49"/>
  <c r="E338" i="49"/>
  <c r="E339" i="49"/>
  <c r="E340" i="49"/>
  <c r="E341" i="49"/>
  <c r="E342" i="49"/>
  <c r="E343" i="49"/>
  <c r="E344" i="49"/>
  <c r="E345" i="49"/>
  <c r="E346" i="49"/>
  <c r="E347" i="49"/>
  <c r="E348" i="49"/>
  <c r="E349" i="49"/>
  <c r="E350" i="49"/>
  <c r="E351" i="49"/>
  <c r="E352" i="49"/>
  <c r="E353" i="49"/>
  <c r="E354" i="49"/>
  <c r="E355" i="49"/>
  <c r="E356" i="49"/>
  <c r="E357" i="49"/>
  <c r="E358" i="49"/>
  <c r="E359" i="49"/>
  <c r="E360" i="49"/>
  <c r="E361" i="49"/>
  <c r="E362" i="49"/>
  <c r="E363" i="49"/>
  <c r="E364" i="49"/>
  <c r="E365" i="49"/>
  <c r="E366" i="49"/>
  <c r="E367" i="49"/>
  <c r="E368" i="49"/>
  <c r="E369" i="49"/>
  <c r="E370" i="49"/>
  <c r="E371" i="49"/>
  <c r="E372" i="49"/>
  <c r="E373" i="49"/>
  <c r="E374" i="49"/>
  <c r="E375" i="49"/>
  <c r="E376" i="49"/>
  <c r="E377" i="49"/>
  <c r="E378" i="49"/>
  <c r="E379" i="49"/>
  <c r="E380" i="49"/>
  <c r="E381" i="49"/>
  <c r="E382" i="49"/>
  <c r="E383" i="49"/>
  <c r="E384" i="49"/>
  <c r="E385" i="49"/>
  <c r="E386" i="49"/>
  <c r="E387" i="49"/>
  <c r="E388" i="49"/>
  <c r="E389" i="49"/>
  <c r="E390" i="49"/>
  <c r="E391" i="49"/>
  <c r="E392" i="49"/>
  <c r="E393" i="49"/>
  <c r="E394" i="49"/>
  <c r="E395" i="49"/>
  <c r="E396" i="49"/>
  <c r="E397" i="49"/>
  <c r="E398" i="49"/>
  <c r="E399" i="49"/>
  <c r="E400" i="49"/>
  <c r="E401" i="49"/>
  <c r="E402" i="49"/>
  <c r="E403" i="49"/>
  <c r="E404" i="49"/>
  <c r="E405" i="49"/>
  <c r="E406" i="49"/>
  <c r="E407" i="49"/>
  <c r="E408" i="49"/>
  <c r="E409" i="49"/>
  <c r="E410" i="49"/>
  <c r="E411" i="49"/>
  <c r="E412" i="49"/>
  <c r="E413" i="49"/>
  <c r="E414" i="49"/>
  <c r="E415" i="49"/>
  <c r="E416" i="49"/>
  <c r="E417" i="49"/>
  <c r="E418" i="49"/>
  <c r="E419" i="49"/>
  <c r="E420" i="49"/>
  <c r="E421" i="49"/>
  <c r="E422" i="49"/>
  <c r="E423" i="49"/>
  <c r="E424" i="49"/>
  <c r="E425" i="49"/>
  <c r="E426" i="49"/>
  <c r="E427" i="49"/>
  <c r="E428" i="49"/>
  <c r="E429" i="49"/>
  <c r="E430" i="49"/>
  <c r="E431" i="49"/>
  <c r="E432" i="49"/>
  <c r="E433" i="49"/>
  <c r="E434" i="49"/>
  <c r="E435" i="49"/>
  <c r="E436" i="49"/>
  <c r="E437" i="49"/>
  <c r="E438" i="49"/>
  <c r="E439" i="49"/>
  <c r="E440" i="49"/>
  <c r="E441" i="49"/>
  <c r="E442" i="49"/>
  <c r="E443" i="49"/>
  <c r="E444" i="49"/>
  <c r="E445" i="49"/>
  <c r="E446" i="49"/>
  <c r="E447" i="49"/>
  <c r="E448" i="49"/>
  <c r="E449" i="49"/>
  <c r="E450" i="49"/>
  <c r="E451" i="49"/>
  <c r="E452" i="49"/>
  <c r="E453" i="49"/>
  <c r="E454" i="49"/>
  <c r="E455" i="49"/>
  <c r="E456" i="49"/>
  <c r="E457" i="49"/>
  <c r="E458" i="49"/>
  <c r="E459" i="49"/>
  <c r="E460" i="49"/>
  <c r="E461" i="49"/>
  <c r="E462" i="49"/>
  <c r="E463" i="49"/>
  <c r="E464" i="49"/>
  <c r="E465" i="49"/>
  <c r="E466" i="49"/>
  <c r="E467" i="49"/>
  <c r="E468" i="49"/>
  <c r="E469" i="49"/>
  <c r="E470" i="49"/>
  <c r="E471" i="49"/>
  <c r="E472" i="49"/>
  <c r="E473" i="49"/>
  <c r="E474" i="49"/>
  <c r="E475" i="49"/>
  <c r="E476" i="49"/>
  <c r="E477" i="49"/>
  <c r="E478" i="49"/>
  <c r="E479" i="49"/>
  <c r="E480" i="49"/>
  <c r="E481" i="49"/>
  <c r="E482" i="49"/>
  <c r="E483" i="49"/>
  <c r="E484" i="49"/>
  <c r="E485" i="49"/>
  <c r="E486" i="49"/>
  <c r="E487" i="49"/>
  <c r="E488" i="49"/>
  <c r="E489" i="49"/>
  <c r="E490" i="49"/>
  <c r="E491" i="49"/>
  <c r="E492" i="49"/>
  <c r="E493" i="49"/>
  <c r="E494" i="49"/>
  <c r="E495" i="49"/>
  <c r="E496" i="49"/>
  <c r="E497" i="49"/>
  <c r="E498" i="49"/>
  <c r="E499" i="49"/>
  <c r="E500" i="49"/>
  <c r="E501" i="49"/>
  <c r="E502" i="49"/>
  <c r="E503" i="49"/>
  <c r="E504" i="49"/>
  <c r="E505" i="49"/>
  <c r="E506" i="49"/>
  <c r="E507" i="49"/>
  <c r="E508" i="49"/>
  <c r="E509" i="49"/>
  <c r="E510" i="49"/>
  <c r="E511" i="49"/>
  <c r="E512" i="49"/>
  <c r="E513" i="49"/>
  <c r="E514" i="49"/>
  <c r="E515" i="49"/>
  <c r="E516" i="49"/>
  <c r="E517" i="49"/>
  <c r="E518" i="49"/>
  <c r="E519" i="49"/>
  <c r="E520" i="49"/>
  <c r="E521" i="49"/>
  <c r="E522" i="49"/>
  <c r="E523" i="49"/>
  <c r="E524" i="49"/>
  <c r="E525" i="49"/>
  <c r="E526" i="49"/>
  <c r="E527" i="49"/>
  <c r="E528" i="49"/>
  <c r="E529" i="49"/>
  <c r="E530" i="49"/>
  <c r="E531" i="49"/>
  <c r="E532" i="49"/>
  <c r="E533" i="49"/>
  <c r="E534" i="49"/>
  <c r="E535" i="49"/>
  <c r="E536" i="49"/>
  <c r="E537" i="49"/>
  <c r="E538" i="49"/>
  <c r="E539" i="49"/>
  <c r="E540" i="49"/>
  <c r="E541" i="49"/>
  <c r="E542" i="49"/>
  <c r="E543" i="49"/>
  <c r="E544" i="49"/>
  <c r="E545" i="49"/>
  <c r="E546" i="49"/>
  <c r="E547" i="49"/>
  <c r="E548" i="49"/>
  <c r="E549" i="49"/>
  <c r="E550" i="49"/>
  <c r="E551" i="49"/>
  <c r="E552" i="49"/>
  <c r="E553" i="49"/>
  <c r="E554" i="49"/>
  <c r="E555" i="49"/>
  <c r="E556" i="49"/>
  <c r="E557" i="49"/>
  <c r="E558" i="49"/>
  <c r="E559" i="49"/>
  <c r="E560" i="49"/>
  <c r="E561" i="49"/>
  <c r="E562" i="49"/>
  <c r="E563" i="49"/>
  <c r="E564" i="49"/>
  <c r="E565" i="49"/>
  <c r="E566" i="49"/>
  <c r="E567" i="49"/>
  <c r="E568" i="49"/>
  <c r="E569" i="49"/>
  <c r="E570" i="49"/>
  <c r="E571" i="49"/>
  <c r="E572" i="49"/>
  <c r="E573" i="49"/>
  <c r="E574" i="49"/>
  <c r="E575" i="49"/>
  <c r="E576" i="49"/>
  <c r="E577" i="49"/>
  <c r="E578" i="49"/>
  <c r="E579" i="49"/>
  <c r="E580" i="49"/>
  <c r="E581" i="49"/>
  <c r="E582" i="49"/>
  <c r="E583" i="49"/>
  <c r="E584" i="49"/>
  <c r="E585" i="49"/>
  <c r="E586" i="49"/>
  <c r="E587" i="49"/>
  <c r="E588" i="49"/>
  <c r="E589" i="49"/>
  <c r="E590" i="49"/>
  <c r="E591" i="49"/>
  <c r="E592" i="49"/>
  <c r="E593" i="49"/>
  <c r="E594" i="49"/>
  <c r="E595" i="49"/>
  <c r="E596" i="49"/>
  <c r="E597" i="49"/>
  <c r="E598" i="49"/>
  <c r="E599" i="49"/>
  <c r="E600" i="49"/>
  <c r="E601" i="49"/>
  <c r="E602" i="49"/>
  <c r="E603" i="49"/>
  <c r="E604" i="49"/>
  <c r="E605" i="49"/>
  <c r="E606" i="49"/>
  <c r="E607" i="49"/>
  <c r="E608" i="49"/>
  <c r="E609" i="49"/>
  <c r="E610" i="49"/>
  <c r="E611" i="49"/>
  <c r="E612" i="49"/>
  <c r="E613" i="49"/>
  <c r="E614" i="49"/>
  <c r="E615" i="49"/>
  <c r="E616" i="49"/>
  <c r="E617" i="49"/>
  <c r="E618" i="49"/>
  <c r="E619" i="49"/>
  <c r="E620" i="49"/>
  <c r="E621" i="49"/>
  <c r="E622" i="49"/>
  <c r="E623" i="49"/>
  <c r="E624" i="49"/>
  <c r="E625" i="49"/>
  <c r="E626" i="49"/>
  <c r="E627" i="49"/>
  <c r="E628" i="49"/>
  <c r="E629" i="49"/>
  <c r="E630" i="49"/>
  <c r="E631" i="49"/>
  <c r="E632" i="49"/>
  <c r="E633" i="49"/>
  <c r="E634" i="49"/>
  <c r="E635" i="49"/>
  <c r="E636" i="49"/>
  <c r="E637" i="49"/>
  <c r="E638" i="49"/>
  <c r="E639" i="49"/>
  <c r="E640" i="49"/>
  <c r="E641" i="49"/>
  <c r="E642" i="49"/>
  <c r="E643" i="49"/>
  <c r="E644" i="49"/>
  <c r="E645" i="49"/>
  <c r="E646" i="49"/>
  <c r="E647" i="49"/>
  <c r="E648" i="49"/>
  <c r="E649" i="49"/>
  <c r="E650" i="49"/>
  <c r="E651" i="49"/>
  <c r="E652" i="49"/>
  <c r="E653" i="49"/>
  <c r="E654" i="49"/>
  <c r="E655" i="49"/>
  <c r="E656" i="49"/>
  <c r="E657" i="49"/>
  <c r="E658" i="49"/>
  <c r="E659" i="49"/>
  <c r="E660" i="49"/>
  <c r="E661" i="49"/>
  <c r="E662" i="49"/>
  <c r="E663" i="49"/>
  <c r="E664" i="49"/>
  <c r="E665" i="49"/>
  <c r="E666" i="49"/>
  <c r="E667" i="49"/>
  <c r="E668" i="49"/>
  <c r="E669" i="49"/>
  <c r="E670" i="49"/>
  <c r="E671" i="49"/>
  <c r="E672" i="49"/>
  <c r="E673" i="49"/>
  <c r="E674" i="49"/>
  <c r="E675" i="49"/>
  <c r="E676" i="49"/>
  <c r="E677" i="49"/>
  <c r="E678" i="49"/>
  <c r="E679" i="49"/>
  <c r="E680" i="49"/>
  <c r="E681" i="49"/>
  <c r="E682" i="49"/>
  <c r="E683" i="49"/>
  <c r="E684" i="49"/>
  <c r="E685" i="49"/>
  <c r="E686" i="49"/>
  <c r="E687" i="49"/>
  <c r="E688" i="49"/>
  <c r="E689" i="49"/>
  <c r="E690" i="49"/>
  <c r="E691" i="49"/>
  <c r="E692" i="49"/>
  <c r="E693" i="49"/>
  <c r="E694" i="49"/>
  <c r="E695" i="49"/>
  <c r="E696" i="49"/>
  <c r="E697" i="49"/>
  <c r="E698" i="49"/>
  <c r="E699" i="49"/>
  <c r="E700" i="49"/>
  <c r="E701" i="49"/>
  <c r="E702" i="49"/>
  <c r="E703" i="49"/>
  <c r="E704" i="49"/>
  <c r="E705" i="49"/>
  <c r="E706" i="49"/>
  <c r="E707" i="49"/>
  <c r="E708" i="49"/>
  <c r="E709" i="49"/>
  <c r="E710" i="49"/>
  <c r="E711" i="49"/>
  <c r="E712" i="49"/>
  <c r="E713" i="49"/>
  <c r="E714" i="49"/>
  <c r="E715" i="49"/>
  <c r="E716" i="49"/>
  <c r="E717" i="49"/>
  <c r="E718" i="49"/>
  <c r="E719" i="49"/>
  <c r="E720" i="49"/>
  <c r="E721" i="49"/>
  <c r="E722" i="49"/>
  <c r="E723" i="49"/>
  <c r="E724" i="49"/>
  <c r="E725" i="49"/>
  <c r="E726" i="49"/>
  <c r="E727" i="49"/>
  <c r="E728" i="49"/>
  <c r="E729" i="49"/>
  <c r="E730" i="49"/>
  <c r="E731" i="49"/>
  <c r="E732" i="49"/>
  <c r="E733" i="49"/>
  <c r="E734" i="49"/>
  <c r="E735" i="49"/>
  <c r="E736" i="49"/>
  <c r="E737" i="49"/>
  <c r="E738" i="49"/>
  <c r="E739" i="49"/>
  <c r="E740" i="49"/>
  <c r="E741" i="49"/>
  <c r="E742" i="49"/>
  <c r="E743" i="49"/>
  <c r="E744" i="49"/>
  <c r="E745" i="49"/>
  <c r="E746" i="49"/>
  <c r="E747" i="49"/>
  <c r="E748" i="49"/>
  <c r="E749" i="49"/>
  <c r="E750" i="49"/>
  <c r="E751" i="49"/>
  <c r="E752" i="49"/>
  <c r="E753" i="49"/>
  <c r="E754" i="49"/>
  <c r="E755" i="49"/>
  <c r="E756" i="49"/>
  <c r="E757" i="49"/>
  <c r="E758" i="49"/>
  <c r="E759" i="49"/>
  <c r="E760" i="49"/>
  <c r="E761" i="49"/>
  <c r="E762" i="49"/>
  <c r="E763" i="49"/>
  <c r="E764" i="49"/>
  <c r="E765" i="49"/>
  <c r="E766" i="49"/>
  <c r="E767" i="49"/>
  <c r="E768" i="49"/>
  <c r="E769" i="49"/>
  <c r="E770" i="49"/>
  <c r="E771" i="49"/>
  <c r="E772" i="49"/>
  <c r="E773" i="49"/>
  <c r="E774" i="49"/>
  <c r="E775" i="49"/>
  <c r="E776" i="49"/>
  <c r="E777" i="49"/>
  <c r="E778" i="49"/>
  <c r="E779" i="49"/>
  <c r="E780" i="49"/>
  <c r="E781" i="49"/>
  <c r="E782" i="49"/>
  <c r="E783" i="49"/>
  <c r="E784" i="49"/>
  <c r="E785" i="49"/>
  <c r="E786" i="49"/>
  <c r="E787" i="49"/>
  <c r="E788" i="49"/>
  <c r="E789" i="49"/>
  <c r="E790" i="49"/>
  <c r="E791" i="49"/>
  <c r="E792" i="49"/>
  <c r="E793" i="49"/>
  <c r="E794" i="49"/>
  <c r="E795" i="49"/>
  <c r="E796" i="49"/>
  <c r="E797" i="49"/>
  <c r="E798" i="49"/>
  <c r="E799" i="49"/>
  <c r="E800" i="49"/>
  <c r="E801" i="49"/>
  <c r="E802" i="49"/>
  <c r="E803" i="49"/>
  <c r="E804" i="49"/>
  <c r="E805" i="49"/>
  <c r="E806" i="49"/>
  <c r="E807" i="49"/>
  <c r="E808" i="49"/>
  <c r="E809" i="49"/>
  <c r="E810" i="49"/>
  <c r="E811" i="49"/>
  <c r="E812" i="49"/>
  <c r="E813" i="49"/>
  <c r="E814" i="49"/>
  <c r="E815" i="49"/>
  <c r="E816" i="49"/>
  <c r="E817" i="49"/>
  <c r="E818" i="49"/>
  <c r="E819" i="49"/>
  <c r="E820" i="49"/>
  <c r="E821" i="49"/>
  <c r="E822" i="49"/>
  <c r="E823" i="49"/>
  <c r="E824" i="49"/>
  <c r="E825" i="49"/>
  <c r="E826" i="49"/>
  <c r="E827" i="49"/>
  <c r="E828" i="49"/>
  <c r="E829" i="49"/>
  <c r="E830" i="49"/>
  <c r="E831" i="49"/>
  <c r="E832" i="49"/>
  <c r="E833" i="49"/>
  <c r="E834" i="49"/>
  <c r="E835" i="49"/>
  <c r="E836" i="49"/>
  <c r="E837" i="49"/>
  <c r="E838" i="49"/>
  <c r="E839" i="49"/>
  <c r="E840" i="49"/>
  <c r="E841" i="49"/>
  <c r="E842" i="49"/>
  <c r="E843" i="49"/>
  <c r="E844" i="49"/>
  <c r="E845" i="49"/>
  <c r="E846" i="49"/>
  <c r="E847" i="49"/>
  <c r="E848" i="49"/>
  <c r="E849" i="49"/>
  <c r="E850" i="49"/>
  <c r="E851" i="49"/>
  <c r="E852" i="49"/>
  <c r="E853" i="49"/>
  <c r="E854" i="49"/>
  <c r="E855" i="49"/>
  <c r="E856" i="49"/>
  <c r="E857" i="49"/>
  <c r="E858" i="49"/>
  <c r="E859" i="49"/>
  <c r="E860" i="49"/>
  <c r="E861" i="49"/>
  <c r="E862" i="49"/>
  <c r="E863" i="49"/>
  <c r="E864" i="49"/>
  <c r="E865" i="49"/>
  <c r="E866" i="49"/>
  <c r="E867" i="49"/>
  <c r="E868" i="49"/>
  <c r="E869" i="49"/>
  <c r="E870" i="49"/>
  <c r="E871" i="49"/>
  <c r="E872" i="49"/>
  <c r="E873" i="49"/>
  <c r="E874" i="49"/>
  <c r="E875" i="49"/>
  <c r="E876" i="49"/>
  <c r="E877" i="49"/>
  <c r="E878" i="49"/>
  <c r="E879" i="49"/>
  <c r="E880" i="49"/>
  <c r="E881" i="49"/>
  <c r="E882" i="49"/>
  <c r="E883" i="49"/>
  <c r="E884" i="49"/>
  <c r="E885" i="49"/>
  <c r="E886" i="49"/>
  <c r="E887" i="49"/>
  <c r="E888" i="49"/>
  <c r="E889" i="49"/>
  <c r="E890" i="49"/>
  <c r="E891" i="49"/>
  <c r="E892" i="49"/>
  <c r="E893" i="49"/>
  <c r="E894" i="49"/>
  <c r="E895" i="49"/>
  <c r="E896" i="49"/>
  <c r="E897" i="49"/>
  <c r="E898" i="49"/>
  <c r="E899" i="49"/>
  <c r="E900" i="49"/>
  <c r="E901" i="49"/>
  <c r="E902" i="49"/>
  <c r="E903" i="49"/>
  <c r="E904" i="49"/>
  <c r="E905" i="49"/>
  <c r="E906" i="49"/>
  <c r="E907" i="49"/>
  <c r="E908" i="49"/>
  <c r="E909" i="49"/>
  <c r="E910" i="49"/>
  <c r="E911" i="49"/>
  <c r="E912" i="49"/>
  <c r="E913" i="49"/>
  <c r="E914" i="49"/>
  <c r="E915" i="49"/>
  <c r="E916" i="49"/>
  <c r="E917" i="49"/>
  <c r="E918" i="49"/>
  <c r="E919" i="49"/>
  <c r="E920" i="49"/>
  <c r="E921" i="49"/>
  <c r="E922" i="49"/>
  <c r="E923" i="49"/>
  <c r="E924" i="49"/>
  <c r="E925" i="49"/>
  <c r="E926" i="49"/>
  <c r="E927" i="49"/>
  <c r="E928" i="49"/>
  <c r="E929" i="49"/>
  <c r="E930" i="49"/>
  <c r="E931" i="49"/>
  <c r="E932" i="49"/>
  <c r="E933" i="49"/>
  <c r="E934" i="49"/>
  <c r="E935" i="49"/>
  <c r="E936" i="49"/>
  <c r="E937" i="49"/>
  <c r="E938" i="49"/>
  <c r="E939" i="49"/>
  <c r="E940" i="49"/>
  <c r="E941" i="49"/>
  <c r="E942" i="49"/>
  <c r="E943" i="49"/>
  <c r="E944" i="49"/>
  <c r="E945" i="49"/>
  <c r="E946" i="49"/>
  <c r="E947" i="49"/>
  <c r="E948" i="49"/>
  <c r="E949" i="49"/>
  <c r="E950" i="49"/>
  <c r="E951" i="49"/>
  <c r="E952" i="49"/>
  <c r="E953" i="49"/>
  <c r="E954" i="49"/>
  <c r="E955" i="49"/>
  <c r="E956" i="49"/>
  <c r="E957" i="49"/>
  <c r="E958" i="49"/>
  <c r="E959" i="49"/>
  <c r="E960" i="49"/>
  <c r="E961" i="49"/>
  <c r="E962" i="49"/>
  <c r="E963" i="49"/>
  <c r="E964" i="49"/>
  <c r="E965" i="49"/>
  <c r="E966" i="49"/>
  <c r="E967" i="49"/>
  <c r="E968" i="49"/>
  <c r="E969" i="49"/>
  <c r="E970" i="49"/>
  <c r="E971" i="49"/>
  <c r="E972" i="49"/>
  <c r="E973" i="49"/>
  <c r="E974" i="49"/>
  <c r="E975" i="49"/>
  <c r="E976" i="49"/>
  <c r="E977" i="49"/>
  <c r="E978" i="49"/>
  <c r="E979" i="49"/>
  <c r="E980" i="49"/>
  <c r="E981" i="49"/>
  <c r="E982" i="49"/>
  <c r="E983" i="49"/>
  <c r="E984" i="49"/>
  <c r="E985" i="49"/>
  <c r="E986" i="49"/>
  <c r="E987" i="49"/>
  <c r="E988" i="49"/>
  <c r="E989" i="49"/>
  <c r="E990" i="49"/>
  <c r="E991" i="49"/>
  <c r="E992" i="49"/>
  <c r="E993" i="49"/>
  <c r="E994" i="49"/>
  <c r="E995" i="49"/>
  <c r="E996" i="49"/>
  <c r="E997" i="49"/>
  <c r="E998" i="49"/>
  <c r="E999" i="49"/>
  <c r="E1000" i="49"/>
  <c r="E1001" i="49"/>
  <c r="E1002" i="49"/>
  <c r="E1003" i="49"/>
  <c r="E1004" i="49"/>
  <c r="E1005" i="49"/>
  <c r="E1006" i="49"/>
  <c r="E1007" i="49"/>
  <c r="E1008" i="49"/>
  <c r="E1009" i="49"/>
  <c r="E1010" i="49"/>
  <c r="E1011" i="49"/>
  <c r="E1012" i="49"/>
  <c r="E1013" i="49"/>
  <c r="E1014" i="49"/>
  <c r="E1015" i="49"/>
  <c r="E1016" i="49"/>
  <c r="E1017" i="49"/>
  <c r="E1018" i="49"/>
  <c r="E1019" i="49"/>
  <c r="E1020" i="49"/>
  <c r="E1021" i="49"/>
  <c r="E1022" i="49"/>
  <c r="E1023" i="49"/>
  <c r="E1024" i="49"/>
  <c r="E1025" i="49"/>
  <c r="E1026" i="49"/>
  <c r="E1027" i="49"/>
  <c r="E1028" i="49"/>
  <c r="E1029" i="49"/>
  <c r="E1030" i="49"/>
  <c r="E1031" i="49"/>
  <c r="E1032" i="49"/>
  <c r="E1033" i="49"/>
  <c r="E1034" i="49"/>
  <c r="E1035" i="49"/>
  <c r="E1036" i="49"/>
  <c r="E1037" i="49"/>
  <c r="E1038" i="49"/>
  <c r="E1039" i="49"/>
  <c r="E1040" i="49"/>
  <c r="E1041" i="49"/>
  <c r="E1042" i="49"/>
  <c r="E1043" i="49"/>
  <c r="E1044" i="49"/>
  <c r="E1045" i="49"/>
  <c r="E1046" i="49"/>
  <c r="E1047" i="49"/>
  <c r="E1048" i="49"/>
  <c r="E1049" i="49"/>
  <c r="E1050" i="49"/>
  <c r="E1051" i="49"/>
  <c r="E1052" i="49"/>
  <c r="E1053" i="49"/>
  <c r="E1054" i="49"/>
  <c r="E1055" i="49"/>
  <c r="E1056" i="49"/>
  <c r="E1057" i="49"/>
  <c r="E1058" i="49"/>
  <c r="E1059" i="49"/>
  <c r="E1060" i="49"/>
  <c r="E1061" i="49"/>
  <c r="E1062" i="49"/>
  <c r="E1063" i="49"/>
  <c r="E1064" i="49"/>
  <c r="E1065" i="49"/>
  <c r="E1066" i="49"/>
  <c r="E1067" i="49"/>
  <c r="E1068" i="49"/>
  <c r="E1069" i="49"/>
  <c r="E1070" i="49"/>
  <c r="E1071" i="49"/>
  <c r="E1072" i="49"/>
  <c r="E1073" i="49"/>
  <c r="E1074" i="49"/>
  <c r="E1075" i="49"/>
  <c r="E1076" i="49"/>
  <c r="E1077" i="49"/>
  <c r="E1078" i="49"/>
  <c r="E1079" i="49"/>
  <c r="E1080" i="49"/>
  <c r="E1081" i="49"/>
  <c r="E1082" i="49"/>
  <c r="E1083" i="49"/>
  <c r="E1084" i="49"/>
  <c r="E1085" i="49"/>
  <c r="E1086" i="49"/>
  <c r="E1087" i="49"/>
  <c r="E1088" i="49"/>
  <c r="E1089" i="49"/>
  <c r="E1090" i="49"/>
  <c r="E1091" i="49"/>
  <c r="E1092" i="49"/>
  <c r="E1093" i="49"/>
  <c r="E1094" i="49"/>
  <c r="E1095" i="49"/>
  <c r="E1096" i="49"/>
  <c r="E1097" i="49"/>
  <c r="E1098" i="49"/>
  <c r="E1099" i="49"/>
  <c r="E1100" i="49"/>
  <c r="E1101" i="49"/>
  <c r="E1102" i="49"/>
  <c r="E1103" i="49"/>
  <c r="E1104" i="49"/>
  <c r="E1105" i="49"/>
  <c r="E1106" i="49"/>
  <c r="E1107" i="49"/>
  <c r="E1108" i="49"/>
  <c r="E1109" i="49"/>
  <c r="E1110" i="49"/>
  <c r="E1111" i="49"/>
  <c r="E1112" i="49"/>
  <c r="E1113" i="49"/>
  <c r="E1114" i="49"/>
  <c r="E1115" i="49"/>
  <c r="E1116" i="49"/>
  <c r="E1117" i="49"/>
  <c r="E1118" i="49"/>
  <c r="E1119" i="49"/>
  <c r="E1120" i="49"/>
  <c r="E1121" i="49"/>
  <c r="E1122" i="49"/>
  <c r="E1123" i="49"/>
  <c r="E1124" i="49"/>
  <c r="E1125" i="49"/>
  <c r="E1126" i="49"/>
  <c r="E1127" i="49"/>
  <c r="E1128" i="49"/>
  <c r="E1129" i="49"/>
  <c r="E1130" i="49"/>
  <c r="E1131" i="49"/>
  <c r="E1132" i="49"/>
  <c r="E1133" i="49"/>
  <c r="E1134" i="49"/>
  <c r="E1135" i="49"/>
  <c r="E1136" i="49"/>
  <c r="E1137" i="49"/>
  <c r="E1138" i="49"/>
  <c r="E1139" i="49"/>
  <c r="E1140" i="49"/>
  <c r="E1141" i="49"/>
  <c r="E1142" i="49"/>
  <c r="E1143" i="49"/>
  <c r="E1144" i="49"/>
  <c r="E1145" i="49"/>
  <c r="E1146" i="49"/>
  <c r="E1147" i="49"/>
  <c r="E1148" i="49"/>
  <c r="E1149" i="49"/>
  <c r="E1150" i="49"/>
  <c r="E1151" i="49"/>
  <c r="E1152" i="49"/>
  <c r="E1153" i="49"/>
  <c r="E1154" i="49"/>
  <c r="E1155" i="49"/>
  <c r="E1156" i="49"/>
  <c r="E1157" i="49"/>
  <c r="E1158" i="49"/>
  <c r="E1159" i="49"/>
  <c r="E1160" i="49"/>
  <c r="E1161" i="49"/>
  <c r="E1162" i="49"/>
  <c r="E1163" i="49"/>
  <c r="E1164" i="49"/>
  <c r="E1165" i="49"/>
  <c r="E1166" i="49"/>
  <c r="E1167" i="49"/>
  <c r="E1168" i="49"/>
  <c r="E1169" i="49"/>
  <c r="E1170" i="49"/>
  <c r="E1171" i="49"/>
  <c r="E1172" i="49"/>
  <c r="E1173" i="49"/>
  <c r="E1174" i="49"/>
  <c r="E1175" i="49"/>
  <c r="E1176" i="49"/>
  <c r="E1177" i="49"/>
  <c r="E1178" i="49"/>
  <c r="E1179" i="49"/>
  <c r="E1180" i="49"/>
  <c r="E1181" i="49"/>
  <c r="E1182" i="49"/>
  <c r="E1183" i="49"/>
  <c r="E1184" i="49"/>
  <c r="E1185" i="49"/>
  <c r="E1186" i="49"/>
  <c r="E1187" i="49"/>
  <c r="E1188" i="49"/>
  <c r="E1189" i="49"/>
  <c r="E1190" i="49"/>
  <c r="E1191" i="49"/>
  <c r="E1192" i="49"/>
  <c r="E1193" i="49"/>
  <c r="E1194" i="49"/>
  <c r="E1195" i="49"/>
  <c r="E1196" i="49"/>
  <c r="E1197" i="49"/>
  <c r="E1198" i="49"/>
  <c r="E1199" i="49"/>
  <c r="E1200" i="49"/>
  <c r="E1201" i="49"/>
  <c r="E1202" i="49"/>
  <c r="E1203" i="49"/>
  <c r="E1204" i="49"/>
  <c r="E1205" i="49"/>
  <c r="E1206" i="49"/>
  <c r="E1207" i="49"/>
  <c r="E1208" i="49"/>
  <c r="E1209" i="49"/>
  <c r="E1210" i="49"/>
  <c r="E1211" i="49"/>
  <c r="E1212" i="49"/>
  <c r="E1213" i="49"/>
  <c r="E1214" i="49"/>
  <c r="E1215" i="49"/>
  <c r="E1216" i="49"/>
  <c r="E1217" i="49"/>
  <c r="E1218" i="49"/>
  <c r="E1219" i="49"/>
  <c r="E1220" i="49"/>
  <c r="E1221" i="49"/>
  <c r="E1222" i="49"/>
  <c r="E1223" i="49"/>
  <c r="E1224" i="49"/>
  <c r="E1225" i="49"/>
  <c r="E1226" i="49"/>
  <c r="E1227" i="49"/>
  <c r="E1228" i="49"/>
  <c r="E1229" i="49"/>
  <c r="E1230" i="49"/>
  <c r="E1231" i="49"/>
  <c r="E1232" i="49"/>
  <c r="E1233" i="49"/>
  <c r="E1234" i="49"/>
  <c r="E1235" i="49"/>
  <c r="E1236" i="49"/>
  <c r="E1237" i="49"/>
  <c r="E1238" i="49"/>
  <c r="E1239" i="49"/>
  <c r="E3" i="49"/>
  <c r="E4" i="49"/>
  <c r="E5" i="49"/>
  <c r="E6" i="49"/>
  <c r="E7" i="49"/>
  <c r="E8" i="49"/>
  <c r="E10" i="49"/>
  <c r="E11" i="49"/>
  <c r="E12" i="49"/>
  <c r="E13" i="49"/>
  <c r="E14" i="49"/>
  <c r="E15" i="49"/>
  <c r="E16" i="49"/>
  <c r="E17" i="49"/>
  <c r="E18" i="49"/>
  <c r="E19" i="49"/>
  <c r="E20" i="49"/>
  <c r="E21" i="49"/>
  <c r="E22" i="49"/>
  <c r="E23" i="49"/>
  <c r="E24" i="49"/>
  <c r="E1240" i="49"/>
  <c r="C26" i="49"/>
  <c r="C27" i="49"/>
  <c r="C28" i="49"/>
  <c r="C29" i="49"/>
  <c r="C30" i="49"/>
  <c r="C31" i="49"/>
  <c r="C32" i="49"/>
  <c r="C33" i="49"/>
  <c r="C34" i="49"/>
  <c r="C35" i="49"/>
  <c r="C36" i="49"/>
  <c r="C37" i="49"/>
  <c r="C38" i="49"/>
  <c r="C39" i="49"/>
  <c r="C40" i="49"/>
  <c r="C41" i="49"/>
  <c r="C42" i="49"/>
  <c r="C43" i="49"/>
  <c r="C44" i="49"/>
  <c r="C45" i="49"/>
  <c r="C46" i="49"/>
  <c r="C47" i="49"/>
  <c r="C48" i="49"/>
  <c r="C49" i="49"/>
  <c r="C50" i="49"/>
  <c r="C51" i="49"/>
  <c r="C52" i="49"/>
  <c r="C53" i="49"/>
  <c r="C54" i="49"/>
  <c r="C55" i="49"/>
  <c r="C56" i="49"/>
  <c r="C57" i="49"/>
  <c r="C58" i="49"/>
  <c r="C59" i="49"/>
  <c r="C60" i="49"/>
  <c r="C61" i="49"/>
  <c r="C62" i="49"/>
  <c r="C63" i="49"/>
  <c r="C64" i="49"/>
  <c r="C65" i="49"/>
  <c r="C66" i="49"/>
  <c r="C67" i="49"/>
  <c r="C68" i="49"/>
  <c r="C69" i="49"/>
  <c r="C70" i="49"/>
  <c r="C71" i="49"/>
  <c r="C72" i="49"/>
  <c r="C73" i="49"/>
  <c r="C74" i="49"/>
  <c r="C75" i="49"/>
  <c r="C76" i="49"/>
  <c r="C77" i="49"/>
  <c r="C78" i="49"/>
  <c r="C79" i="49"/>
  <c r="C80" i="49"/>
  <c r="C81" i="49"/>
  <c r="C82" i="49"/>
  <c r="C83" i="49"/>
  <c r="C84" i="49"/>
  <c r="C85" i="49"/>
  <c r="C86" i="49"/>
  <c r="C87" i="49"/>
  <c r="C88" i="49"/>
  <c r="C89" i="49"/>
  <c r="C90" i="49"/>
  <c r="C91" i="49"/>
  <c r="C92" i="49"/>
  <c r="C93" i="49"/>
  <c r="C94" i="49"/>
  <c r="C95" i="49"/>
  <c r="C96" i="49"/>
  <c r="C97" i="49"/>
  <c r="C98" i="49"/>
  <c r="C99" i="49"/>
  <c r="C100" i="49"/>
  <c r="C101" i="49"/>
  <c r="C102" i="49"/>
  <c r="C103" i="49"/>
  <c r="C104" i="49"/>
  <c r="C105" i="49"/>
  <c r="C106" i="49"/>
  <c r="C107" i="49"/>
  <c r="C108" i="49"/>
  <c r="C109" i="49"/>
  <c r="C110" i="49"/>
  <c r="C111" i="49"/>
  <c r="C112" i="49"/>
  <c r="C113" i="49"/>
  <c r="C114" i="49"/>
  <c r="C115" i="49"/>
  <c r="C116" i="49"/>
  <c r="C117" i="49"/>
  <c r="C118" i="49"/>
  <c r="C119" i="49"/>
  <c r="C120" i="49"/>
  <c r="C121" i="49"/>
  <c r="C122" i="49"/>
  <c r="C123" i="49"/>
  <c r="C124" i="49"/>
  <c r="C125" i="49"/>
  <c r="C126" i="49"/>
  <c r="C127" i="49"/>
  <c r="C128" i="49"/>
  <c r="C129" i="49"/>
  <c r="C130" i="49"/>
  <c r="C131" i="49"/>
  <c r="C132" i="49"/>
  <c r="C133" i="49"/>
  <c r="C134" i="49"/>
  <c r="C135" i="49"/>
  <c r="C136" i="49"/>
  <c r="C137" i="49"/>
  <c r="C138" i="49"/>
  <c r="C139" i="49"/>
  <c r="C140" i="49"/>
  <c r="C141" i="49"/>
  <c r="C142" i="49"/>
  <c r="C143" i="49"/>
  <c r="C144" i="49"/>
  <c r="C145" i="49"/>
  <c r="C146" i="49"/>
  <c r="C147" i="49"/>
  <c r="C148" i="49"/>
  <c r="C149" i="49"/>
  <c r="C150" i="49"/>
  <c r="C151" i="49"/>
  <c r="C152" i="49"/>
  <c r="C153" i="49"/>
  <c r="C154" i="49"/>
  <c r="C155" i="49"/>
  <c r="C156" i="49"/>
  <c r="C157" i="49"/>
  <c r="C158" i="49"/>
  <c r="C159" i="49"/>
  <c r="C160" i="49"/>
  <c r="C161" i="49"/>
  <c r="C162" i="49"/>
  <c r="C163" i="49"/>
  <c r="C164" i="49"/>
  <c r="C165" i="49"/>
  <c r="C166" i="49"/>
  <c r="C167" i="49"/>
  <c r="C168" i="49"/>
  <c r="C169" i="49"/>
  <c r="C170" i="49"/>
  <c r="C171" i="49"/>
  <c r="C172" i="49"/>
  <c r="C173" i="49"/>
  <c r="C174" i="49"/>
  <c r="C175" i="49"/>
  <c r="C176" i="49"/>
  <c r="C177" i="49"/>
  <c r="C178" i="49"/>
  <c r="C179" i="49"/>
  <c r="C180" i="49"/>
  <c r="C181" i="49"/>
  <c r="C182" i="49"/>
  <c r="C183" i="49"/>
  <c r="C184" i="49"/>
  <c r="C185" i="49"/>
  <c r="C186" i="49"/>
  <c r="C187" i="49"/>
  <c r="C188" i="49"/>
  <c r="C189" i="49"/>
  <c r="C190" i="49"/>
  <c r="C191" i="49"/>
  <c r="C192" i="49"/>
  <c r="C193" i="49"/>
  <c r="C194" i="49"/>
  <c r="C195" i="49"/>
  <c r="C196" i="49"/>
  <c r="C197" i="49"/>
  <c r="C198" i="49"/>
  <c r="C199" i="49"/>
  <c r="C200" i="49"/>
  <c r="C201" i="49"/>
  <c r="C202" i="49"/>
  <c r="C203" i="49"/>
  <c r="C204" i="49"/>
  <c r="C205" i="49"/>
  <c r="C206" i="49"/>
  <c r="C207" i="49"/>
  <c r="C208" i="49"/>
  <c r="C209" i="49"/>
  <c r="C210" i="49"/>
  <c r="C211" i="49"/>
  <c r="C212" i="49"/>
  <c r="C213" i="49"/>
  <c r="C214" i="49"/>
  <c r="C215" i="49"/>
  <c r="C216" i="49"/>
  <c r="C217" i="49"/>
  <c r="C218" i="49"/>
  <c r="C219" i="49"/>
  <c r="C220" i="49"/>
  <c r="C221" i="49"/>
  <c r="C222" i="49"/>
  <c r="C223" i="49"/>
  <c r="C224" i="49"/>
  <c r="C225" i="49"/>
  <c r="C226" i="49"/>
  <c r="C227" i="49"/>
  <c r="C228" i="49"/>
  <c r="C229" i="49"/>
  <c r="C230" i="49"/>
  <c r="C231" i="49"/>
  <c r="C232" i="49"/>
  <c r="C233" i="49"/>
  <c r="C234" i="49"/>
  <c r="C235" i="49"/>
  <c r="C236" i="49"/>
  <c r="C237" i="49"/>
  <c r="C238" i="49"/>
  <c r="C239" i="49"/>
  <c r="C240" i="49"/>
  <c r="C241" i="49"/>
  <c r="C242" i="49"/>
  <c r="C243" i="49"/>
  <c r="C244" i="49"/>
  <c r="C245" i="49"/>
  <c r="C246" i="49"/>
  <c r="C247" i="49"/>
  <c r="C248" i="49"/>
  <c r="C249" i="49"/>
  <c r="C250" i="49"/>
  <c r="C251" i="49"/>
  <c r="C252" i="49"/>
  <c r="C253" i="49"/>
  <c r="C254" i="49"/>
  <c r="C255" i="49"/>
  <c r="C256" i="49"/>
  <c r="C257" i="49"/>
  <c r="C258" i="49"/>
  <c r="C259" i="49"/>
  <c r="C260" i="49"/>
  <c r="C261" i="49"/>
  <c r="C262" i="49"/>
  <c r="C263" i="49"/>
  <c r="C264" i="49"/>
  <c r="C265" i="49"/>
  <c r="C266" i="49"/>
  <c r="C267" i="49"/>
  <c r="C268" i="49"/>
  <c r="C269" i="49"/>
  <c r="C270" i="49"/>
  <c r="C271" i="49"/>
  <c r="C272" i="49"/>
  <c r="C273" i="49"/>
  <c r="C274" i="49"/>
  <c r="C275" i="49"/>
  <c r="C276" i="49"/>
  <c r="C277" i="49"/>
  <c r="C278" i="49"/>
  <c r="C279" i="49"/>
  <c r="C280" i="49"/>
  <c r="C281" i="49"/>
  <c r="C282" i="49"/>
  <c r="C283" i="49"/>
  <c r="C284" i="49"/>
  <c r="C285" i="49"/>
  <c r="C286" i="49"/>
  <c r="C287" i="49"/>
  <c r="C288" i="49"/>
  <c r="C289" i="49"/>
  <c r="C290" i="49"/>
  <c r="C291" i="49"/>
  <c r="C292" i="49"/>
  <c r="C293" i="49"/>
  <c r="C294" i="49"/>
  <c r="C295" i="49"/>
  <c r="C296" i="49"/>
  <c r="C297" i="49"/>
  <c r="C298" i="49"/>
  <c r="C299" i="49"/>
  <c r="C300" i="49"/>
  <c r="C301" i="49"/>
  <c r="C302" i="49"/>
  <c r="C303" i="49"/>
  <c r="C304" i="49"/>
  <c r="C305" i="49"/>
  <c r="C306" i="49"/>
  <c r="C307" i="49"/>
  <c r="C308" i="49"/>
  <c r="C309" i="49"/>
  <c r="C310" i="49"/>
  <c r="C311" i="49"/>
  <c r="C312" i="49"/>
  <c r="C313" i="49"/>
  <c r="C314" i="49"/>
  <c r="C315" i="49"/>
  <c r="C316" i="49"/>
  <c r="C317" i="49"/>
  <c r="C318" i="49"/>
  <c r="C319" i="49"/>
  <c r="C320" i="49"/>
  <c r="C321" i="49"/>
  <c r="C322" i="49"/>
  <c r="C323" i="49"/>
  <c r="C324" i="49"/>
  <c r="C325" i="49"/>
  <c r="C326" i="49"/>
  <c r="C327" i="49"/>
  <c r="C328" i="49"/>
  <c r="C329" i="49"/>
  <c r="C330" i="49"/>
  <c r="C331" i="49"/>
  <c r="C332" i="49"/>
  <c r="C333" i="49"/>
  <c r="C334" i="49"/>
  <c r="C335" i="49"/>
  <c r="C336" i="49"/>
  <c r="C337" i="49"/>
  <c r="C338" i="49"/>
  <c r="C339" i="49"/>
  <c r="C340" i="49"/>
  <c r="C341" i="49"/>
  <c r="C342" i="49"/>
  <c r="C343" i="49"/>
  <c r="C344" i="49"/>
  <c r="C345" i="49"/>
  <c r="C346" i="49"/>
  <c r="C347" i="49"/>
  <c r="C348" i="49"/>
  <c r="C349" i="49"/>
  <c r="C350" i="49"/>
  <c r="C351" i="49"/>
  <c r="C352" i="49"/>
  <c r="C353" i="49"/>
  <c r="C354" i="49"/>
  <c r="C355" i="49"/>
  <c r="C356" i="49"/>
  <c r="C357" i="49"/>
  <c r="C358" i="49"/>
  <c r="C359" i="49"/>
  <c r="C360" i="49"/>
  <c r="C361" i="49"/>
  <c r="C362" i="49"/>
  <c r="C363" i="49"/>
  <c r="C364" i="49"/>
  <c r="C365" i="49"/>
  <c r="C366" i="49"/>
  <c r="C367" i="49"/>
  <c r="C368" i="49"/>
  <c r="C369" i="49"/>
  <c r="C370" i="49"/>
  <c r="C371" i="49"/>
  <c r="C372" i="49"/>
  <c r="C373" i="49"/>
  <c r="C374" i="49"/>
  <c r="C375" i="49"/>
  <c r="C376" i="49"/>
  <c r="C377" i="49"/>
  <c r="C378" i="49"/>
  <c r="C379" i="49"/>
  <c r="C380" i="49"/>
  <c r="C381" i="49"/>
  <c r="C382" i="49"/>
  <c r="C383" i="49"/>
  <c r="C384" i="49"/>
  <c r="C385" i="49"/>
  <c r="C386" i="49"/>
  <c r="C387" i="49"/>
  <c r="C388" i="49"/>
  <c r="C389" i="49"/>
  <c r="C390" i="49"/>
  <c r="C391" i="49"/>
  <c r="C392" i="49"/>
  <c r="C393" i="49"/>
  <c r="C394" i="49"/>
  <c r="C395" i="49"/>
  <c r="C396" i="49"/>
  <c r="C397" i="49"/>
  <c r="C398" i="49"/>
  <c r="C399" i="49"/>
  <c r="C400" i="49"/>
  <c r="C401" i="49"/>
  <c r="C402" i="49"/>
  <c r="C403" i="49"/>
  <c r="C404" i="49"/>
  <c r="C405" i="49"/>
  <c r="C406" i="49"/>
  <c r="C407" i="49"/>
  <c r="C408" i="49"/>
  <c r="C409" i="49"/>
  <c r="C410" i="49"/>
  <c r="C411" i="49"/>
  <c r="C412" i="49"/>
  <c r="C413" i="49"/>
  <c r="C414" i="49"/>
  <c r="C415" i="49"/>
  <c r="C416" i="49"/>
  <c r="C417" i="49"/>
  <c r="C418" i="49"/>
  <c r="C419" i="49"/>
  <c r="C420" i="49"/>
  <c r="C421" i="49"/>
  <c r="C422" i="49"/>
  <c r="C423" i="49"/>
  <c r="C424" i="49"/>
  <c r="C425" i="49"/>
  <c r="C426" i="49"/>
  <c r="C427" i="49"/>
  <c r="C428" i="49"/>
  <c r="C429" i="49"/>
  <c r="C430" i="49"/>
  <c r="C431" i="49"/>
  <c r="C432" i="49"/>
  <c r="C433" i="49"/>
  <c r="C434" i="49"/>
  <c r="C435" i="49"/>
  <c r="C436" i="49"/>
  <c r="C437" i="49"/>
  <c r="C438" i="49"/>
  <c r="C439" i="49"/>
  <c r="C440" i="49"/>
  <c r="C441" i="49"/>
  <c r="C442" i="49"/>
  <c r="C443" i="49"/>
  <c r="C444" i="49"/>
  <c r="C445" i="49"/>
  <c r="C446" i="49"/>
  <c r="C447" i="49"/>
  <c r="C448" i="49"/>
  <c r="C449" i="49"/>
  <c r="C450" i="49"/>
  <c r="C451" i="49"/>
  <c r="C452" i="49"/>
  <c r="C453" i="49"/>
  <c r="C454" i="49"/>
  <c r="C455" i="49"/>
  <c r="C456" i="49"/>
  <c r="C457" i="49"/>
  <c r="C458" i="49"/>
  <c r="C459" i="49"/>
  <c r="C460" i="49"/>
  <c r="C461" i="49"/>
  <c r="C462" i="49"/>
  <c r="C463" i="49"/>
  <c r="C464" i="49"/>
  <c r="C465" i="49"/>
  <c r="C466" i="49"/>
  <c r="C467" i="49"/>
  <c r="C468" i="49"/>
  <c r="C469" i="49"/>
  <c r="C470" i="49"/>
  <c r="C471" i="49"/>
  <c r="C472" i="49"/>
  <c r="C473" i="49"/>
  <c r="C474" i="49"/>
  <c r="C475" i="49"/>
  <c r="C476" i="49"/>
  <c r="C477" i="49"/>
  <c r="C478" i="49"/>
  <c r="C479" i="49"/>
  <c r="C480" i="49"/>
  <c r="C481" i="49"/>
  <c r="C482" i="49"/>
  <c r="C483" i="49"/>
  <c r="C484" i="49"/>
  <c r="C485" i="49"/>
  <c r="C486" i="49"/>
  <c r="C487" i="49"/>
  <c r="C488" i="49"/>
  <c r="C489" i="49"/>
  <c r="C490" i="49"/>
  <c r="C491" i="49"/>
  <c r="C492" i="49"/>
  <c r="C493" i="49"/>
  <c r="C494" i="49"/>
  <c r="C495" i="49"/>
  <c r="C496" i="49"/>
  <c r="C497" i="49"/>
  <c r="C498" i="49"/>
  <c r="C499" i="49"/>
  <c r="C500" i="49"/>
  <c r="C501" i="49"/>
  <c r="C502" i="49"/>
  <c r="C503" i="49"/>
  <c r="C504" i="49"/>
  <c r="C505" i="49"/>
  <c r="C506" i="49"/>
  <c r="C507" i="49"/>
  <c r="C508" i="49"/>
  <c r="C509" i="49"/>
  <c r="C510" i="49"/>
  <c r="C511" i="49"/>
  <c r="C512" i="49"/>
  <c r="C513" i="49"/>
  <c r="C514" i="49"/>
  <c r="C515" i="49"/>
  <c r="C516" i="49"/>
  <c r="C517" i="49"/>
  <c r="C518" i="49"/>
  <c r="C519" i="49"/>
  <c r="C520" i="49"/>
  <c r="C521" i="49"/>
  <c r="C522" i="49"/>
  <c r="C523" i="49"/>
  <c r="C524" i="49"/>
  <c r="C525" i="49"/>
  <c r="C526" i="49"/>
  <c r="C527" i="49"/>
  <c r="C528" i="49"/>
  <c r="C529" i="49"/>
  <c r="C530" i="49"/>
  <c r="C531" i="49"/>
  <c r="C532" i="49"/>
  <c r="C533" i="49"/>
  <c r="C534" i="49"/>
  <c r="C535" i="49"/>
  <c r="C536" i="49"/>
  <c r="C537" i="49"/>
  <c r="C538" i="49"/>
  <c r="C539" i="49"/>
  <c r="C540" i="49"/>
  <c r="C541" i="49"/>
  <c r="C542" i="49"/>
  <c r="C543" i="49"/>
  <c r="C544" i="49"/>
  <c r="C545" i="49"/>
  <c r="C546" i="49"/>
  <c r="C547" i="49"/>
  <c r="C548" i="49"/>
  <c r="C549" i="49"/>
  <c r="C550" i="49"/>
  <c r="C551" i="49"/>
  <c r="C552" i="49"/>
  <c r="C553" i="49"/>
  <c r="C554" i="49"/>
  <c r="C555" i="49"/>
  <c r="C556" i="49"/>
  <c r="C557" i="49"/>
  <c r="C558" i="49"/>
  <c r="C559" i="49"/>
  <c r="C560" i="49"/>
  <c r="C561" i="49"/>
  <c r="C562" i="49"/>
  <c r="C563" i="49"/>
  <c r="C564" i="49"/>
  <c r="C565" i="49"/>
  <c r="C566" i="49"/>
  <c r="C567" i="49"/>
  <c r="C568" i="49"/>
  <c r="C569" i="49"/>
  <c r="C570" i="49"/>
  <c r="C571" i="49"/>
  <c r="C572" i="49"/>
  <c r="C573" i="49"/>
  <c r="C574" i="49"/>
  <c r="C575" i="49"/>
  <c r="C576" i="49"/>
  <c r="C577" i="49"/>
  <c r="C578" i="49"/>
  <c r="C579" i="49"/>
  <c r="C580" i="49"/>
  <c r="C581" i="49"/>
  <c r="C582" i="49"/>
  <c r="C583" i="49"/>
  <c r="C584" i="49"/>
  <c r="C585" i="49"/>
  <c r="C586" i="49"/>
  <c r="C587" i="49"/>
  <c r="C588" i="49"/>
  <c r="C589" i="49"/>
  <c r="C590" i="49"/>
  <c r="C591" i="49"/>
  <c r="C592" i="49"/>
  <c r="C593" i="49"/>
  <c r="C594" i="49"/>
  <c r="C595" i="49"/>
  <c r="C596" i="49"/>
  <c r="C597" i="49"/>
  <c r="C598" i="49"/>
  <c r="C599" i="49"/>
  <c r="C600" i="49"/>
  <c r="C601" i="49"/>
  <c r="C602" i="49"/>
  <c r="C603" i="49"/>
  <c r="C604" i="49"/>
  <c r="C605" i="49"/>
  <c r="C606" i="49"/>
  <c r="C607" i="49"/>
  <c r="C608" i="49"/>
  <c r="C609" i="49"/>
  <c r="C610" i="49"/>
  <c r="C611" i="49"/>
  <c r="C612" i="49"/>
  <c r="C613" i="49"/>
  <c r="C614" i="49"/>
  <c r="C615" i="49"/>
  <c r="C616" i="49"/>
  <c r="C617" i="49"/>
  <c r="C618" i="49"/>
  <c r="C619" i="49"/>
  <c r="C620" i="49"/>
  <c r="C621" i="49"/>
  <c r="C622" i="49"/>
  <c r="C623" i="49"/>
  <c r="C624" i="49"/>
  <c r="C625" i="49"/>
  <c r="C626" i="49"/>
  <c r="C627" i="49"/>
  <c r="C628" i="49"/>
  <c r="C629" i="49"/>
  <c r="C630" i="49"/>
  <c r="C631" i="49"/>
  <c r="C632" i="49"/>
  <c r="C633" i="49"/>
  <c r="C634" i="49"/>
  <c r="C635" i="49"/>
  <c r="C636" i="49"/>
  <c r="C637" i="49"/>
  <c r="C638" i="49"/>
  <c r="C639" i="49"/>
  <c r="C640" i="49"/>
  <c r="C641" i="49"/>
  <c r="C642" i="49"/>
  <c r="C643" i="49"/>
  <c r="C644" i="49"/>
  <c r="C645" i="49"/>
  <c r="C646" i="49"/>
  <c r="C647" i="49"/>
  <c r="C648" i="49"/>
  <c r="C649" i="49"/>
  <c r="C650" i="49"/>
  <c r="C651" i="49"/>
  <c r="C652" i="49"/>
  <c r="C653" i="49"/>
  <c r="C654" i="49"/>
  <c r="C655" i="49"/>
  <c r="C656" i="49"/>
  <c r="C657" i="49"/>
  <c r="C658" i="49"/>
  <c r="C659" i="49"/>
  <c r="C660" i="49"/>
  <c r="C661" i="49"/>
  <c r="C662" i="49"/>
  <c r="C663" i="49"/>
  <c r="C664" i="49"/>
  <c r="C665" i="49"/>
  <c r="C666" i="49"/>
  <c r="C667" i="49"/>
  <c r="C668" i="49"/>
  <c r="C669" i="49"/>
  <c r="C670" i="49"/>
  <c r="C671" i="49"/>
  <c r="C672" i="49"/>
  <c r="C673" i="49"/>
  <c r="C674" i="49"/>
  <c r="C675" i="49"/>
  <c r="C676" i="49"/>
  <c r="C677" i="49"/>
  <c r="C678" i="49"/>
  <c r="C679" i="49"/>
  <c r="C680" i="49"/>
  <c r="C681" i="49"/>
  <c r="C682" i="49"/>
  <c r="C683" i="49"/>
  <c r="C684" i="49"/>
  <c r="C685" i="49"/>
  <c r="C686" i="49"/>
  <c r="C687" i="49"/>
  <c r="C688" i="49"/>
  <c r="C689" i="49"/>
  <c r="C690" i="49"/>
  <c r="C691" i="49"/>
  <c r="C692" i="49"/>
  <c r="C693" i="49"/>
  <c r="C694" i="49"/>
  <c r="C695" i="49"/>
  <c r="C696" i="49"/>
  <c r="C697" i="49"/>
  <c r="C698" i="49"/>
  <c r="C699" i="49"/>
  <c r="C700" i="49"/>
  <c r="C701" i="49"/>
  <c r="C702" i="49"/>
  <c r="C703" i="49"/>
  <c r="C704" i="49"/>
  <c r="C705" i="49"/>
  <c r="C706" i="49"/>
  <c r="C707" i="49"/>
  <c r="C708" i="49"/>
  <c r="C709" i="49"/>
  <c r="C710" i="49"/>
  <c r="C711" i="49"/>
  <c r="C712" i="49"/>
  <c r="C713" i="49"/>
  <c r="C714" i="49"/>
  <c r="C715" i="49"/>
  <c r="C716" i="49"/>
  <c r="C717" i="49"/>
  <c r="C718" i="49"/>
  <c r="C719" i="49"/>
  <c r="C720" i="49"/>
  <c r="C721" i="49"/>
  <c r="C722" i="49"/>
  <c r="C723" i="49"/>
  <c r="C724" i="49"/>
  <c r="C725" i="49"/>
  <c r="C726" i="49"/>
  <c r="C727" i="49"/>
  <c r="C728" i="49"/>
  <c r="C729" i="49"/>
  <c r="C730" i="49"/>
  <c r="C731" i="49"/>
  <c r="C732" i="49"/>
  <c r="C733" i="49"/>
  <c r="C734" i="49"/>
  <c r="C735" i="49"/>
  <c r="C736" i="49"/>
  <c r="C737" i="49"/>
  <c r="C738" i="49"/>
  <c r="C739" i="49"/>
  <c r="C740" i="49"/>
  <c r="C741" i="49"/>
  <c r="C742" i="49"/>
  <c r="C743" i="49"/>
  <c r="C744" i="49"/>
  <c r="C745" i="49"/>
  <c r="C746" i="49"/>
  <c r="C747" i="49"/>
  <c r="C748" i="49"/>
  <c r="C749" i="49"/>
  <c r="C750" i="49"/>
  <c r="C751" i="49"/>
  <c r="C752" i="49"/>
  <c r="C753" i="49"/>
  <c r="C754" i="49"/>
  <c r="C755" i="49"/>
  <c r="C756" i="49"/>
  <c r="C757" i="49"/>
  <c r="C758" i="49"/>
  <c r="C759" i="49"/>
  <c r="C760" i="49"/>
  <c r="C761" i="49"/>
  <c r="C762" i="49"/>
  <c r="C763" i="49"/>
  <c r="C764" i="49"/>
  <c r="C765" i="49"/>
  <c r="C766" i="49"/>
  <c r="C767" i="49"/>
  <c r="C768" i="49"/>
  <c r="C769" i="49"/>
  <c r="C770" i="49"/>
  <c r="C771" i="49"/>
  <c r="C772" i="49"/>
  <c r="C773" i="49"/>
  <c r="C774" i="49"/>
  <c r="C775" i="49"/>
  <c r="C776" i="49"/>
  <c r="C777" i="49"/>
  <c r="C778" i="49"/>
  <c r="C779" i="49"/>
  <c r="C780" i="49"/>
  <c r="C781" i="49"/>
  <c r="C782" i="49"/>
  <c r="C783" i="49"/>
  <c r="C784" i="49"/>
  <c r="C785" i="49"/>
  <c r="C786" i="49"/>
  <c r="C787" i="49"/>
  <c r="C788" i="49"/>
  <c r="C789" i="49"/>
  <c r="C790" i="49"/>
  <c r="C791" i="49"/>
  <c r="C792" i="49"/>
  <c r="C793" i="49"/>
  <c r="C794" i="49"/>
  <c r="C795" i="49"/>
  <c r="C796" i="49"/>
  <c r="C797" i="49"/>
  <c r="C798" i="49"/>
  <c r="C799" i="49"/>
  <c r="C800" i="49"/>
  <c r="C801" i="49"/>
  <c r="C802" i="49"/>
  <c r="C803" i="49"/>
  <c r="C804" i="49"/>
  <c r="C805" i="49"/>
  <c r="C806" i="49"/>
  <c r="C807" i="49"/>
  <c r="C808" i="49"/>
  <c r="C809" i="49"/>
  <c r="C810" i="49"/>
  <c r="C811" i="49"/>
  <c r="C812" i="49"/>
  <c r="C813" i="49"/>
  <c r="C814" i="49"/>
  <c r="C815" i="49"/>
  <c r="C816" i="49"/>
  <c r="C817" i="49"/>
  <c r="C818" i="49"/>
  <c r="C819" i="49"/>
  <c r="C820" i="49"/>
  <c r="C821" i="49"/>
  <c r="C822" i="49"/>
  <c r="C823" i="49"/>
  <c r="C824" i="49"/>
  <c r="C825" i="49"/>
  <c r="C826" i="49"/>
  <c r="C827" i="49"/>
  <c r="C828" i="49"/>
  <c r="C829" i="49"/>
  <c r="C830" i="49"/>
  <c r="C831" i="49"/>
  <c r="C832" i="49"/>
  <c r="C833" i="49"/>
  <c r="C834" i="49"/>
  <c r="C835" i="49"/>
  <c r="C836" i="49"/>
  <c r="C837" i="49"/>
  <c r="C838" i="49"/>
  <c r="C839" i="49"/>
  <c r="C840" i="49"/>
  <c r="C841" i="49"/>
  <c r="C842" i="49"/>
  <c r="C843" i="49"/>
  <c r="C844" i="49"/>
  <c r="C845" i="49"/>
  <c r="C846" i="49"/>
  <c r="C847" i="49"/>
  <c r="C848" i="49"/>
  <c r="C849" i="49"/>
  <c r="C850" i="49"/>
  <c r="C851" i="49"/>
  <c r="C852" i="49"/>
  <c r="C853" i="49"/>
  <c r="C854" i="49"/>
  <c r="C855" i="49"/>
  <c r="C856" i="49"/>
  <c r="C857" i="49"/>
  <c r="C858" i="49"/>
  <c r="C859" i="49"/>
  <c r="C860" i="49"/>
  <c r="C861" i="49"/>
  <c r="C862" i="49"/>
  <c r="C863" i="49"/>
  <c r="C864" i="49"/>
  <c r="C865" i="49"/>
  <c r="C866" i="49"/>
  <c r="C867" i="49"/>
  <c r="C868" i="49"/>
  <c r="C869" i="49"/>
  <c r="C870" i="49"/>
  <c r="C871" i="49"/>
  <c r="C872" i="49"/>
  <c r="C873" i="49"/>
  <c r="C874" i="49"/>
  <c r="C875" i="49"/>
  <c r="C876" i="49"/>
  <c r="C877" i="49"/>
  <c r="C878" i="49"/>
  <c r="C879" i="49"/>
  <c r="C880" i="49"/>
  <c r="C881" i="49"/>
  <c r="C882" i="49"/>
  <c r="C883" i="49"/>
  <c r="C884" i="49"/>
  <c r="C885" i="49"/>
  <c r="C886" i="49"/>
  <c r="C887" i="49"/>
  <c r="C888" i="49"/>
  <c r="C889" i="49"/>
  <c r="C890" i="49"/>
  <c r="C891" i="49"/>
  <c r="C892" i="49"/>
  <c r="C893" i="49"/>
  <c r="C894" i="49"/>
  <c r="C895" i="49"/>
  <c r="C896" i="49"/>
  <c r="C897" i="49"/>
  <c r="C898" i="49"/>
  <c r="C899" i="49"/>
  <c r="C900" i="49"/>
  <c r="C901" i="49"/>
  <c r="C902" i="49"/>
  <c r="C903" i="49"/>
  <c r="C904" i="49"/>
  <c r="C905" i="49"/>
  <c r="C906" i="49"/>
  <c r="C907" i="49"/>
  <c r="C908" i="49"/>
  <c r="C909" i="49"/>
  <c r="C910" i="49"/>
  <c r="C911" i="49"/>
  <c r="C912" i="49"/>
  <c r="C913" i="49"/>
  <c r="C914" i="49"/>
  <c r="C915" i="49"/>
  <c r="C916" i="49"/>
  <c r="C917" i="49"/>
  <c r="C918" i="49"/>
  <c r="C919" i="49"/>
  <c r="C920" i="49"/>
  <c r="C921" i="49"/>
  <c r="C922" i="49"/>
  <c r="C923" i="49"/>
  <c r="C924" i="49"/>
  <c r="C925" i="49"/>
  <c r="C926" i="49"/>
  <c r="C927" i="49"/>
  <c r="C928" i="49"/>
  <c r="C929" i="49"/>
  <c r="C930" i="49"/>
  <c r="C931" i="49"/>
  <c r="C932" i="49"/>
  <c r="C933" i="49"/>
  <c r="C934" i="49"/>
  <c r="C935" i="49"/>
  <c r="C936" i="49"/>
  <c r="C937" i="49"/>
  <c r="C938" i="49"/>
  <c r="C939" i="49"/>
  <c r="C940" i="49"/>
  <c r="C941" i="49"/>
  <c r="C942" i="49"/>
  <c r="C943" i="49"/>
  <c r="C944" i="49"/>
  <c r="C945" i="49"/>
  <c r="C946" i="49"/>
  <c r="C947" i="49"/>
  <c r="C948" i="49"/>
  <c r="C949" i="49"/>
  <c r="C950" i="49"/>
  <c r="C951" i="49"/>
  <c r="C952" i="49"/>
  <c r="C953" i="49"/>
  <c r="C954" i="49"/>
  <c r="C955" i="49"/>
  <c r="C956" i="49"/>
  <c r="C957" i="49"/>
  <c r="C958" i="49"/>
  <c r="C959" i="49"/>
  <c r="C960" i="49"/>
  <c r="C961" i="49"/>
  <c r="C962" i="49"/>
  <c r="C963" i="49"/>
  <c r="C964" i="49"/>
  <c r="C965" i="49"/>
  <c r="C966" i="49"/>
  <c r="C967" i="49"/>
  <c r="C968" i="49"/>
  <c r="C969" i="49"/>
  <c r="C970" i="49"/>
  <c r="C971" i="49"/>
  <c r="C972" i="49"/>
  <c r="C973" i="49"/>
  <c r="C974" i="49"/>
  <c r="C975" i="49"/>
  <c r="C976" i="49"/>
  <c r="C977" i="49"/>
  <c r="C978" i="49"/>
  <c r="C979" i="49"/>
  <c r="C980" i="49"/>
  <c r="C981" i="49"/>
  <c r="C982" i="49"/>
  <c r="C983" i="49"/>
  <c r="C984" i="49"/>
  <c r="C985" i="49"/>
  <c r="C986" i="49"/>
  <c r="C987" i="49"/>
  <c r="C988" i="49"/>
  <c r="C989" i="49"/>
  <c r="C990" i="49"/>
  <c r="C991" i="49"/>
  <c r="C992" i="49"/>
  <c r="C993" i="49"/>
  <c r="C994" i="49"/>
  <c r="C995" i="49"/>
  <c r="C996" i="49"/>
  <c r="C997" i="49"/>
  <c r="C998" i="49"/>
  <c r="C999" i="49"/>
  <c r="C1000" i="49"/>
  <c r="C1001" i="49"/>
  <c r="C1002" i="49"/>
  <c r="C1003" i="49"/>
  <c r="C1004" i="49"/>
  <c r="C1005" i="49"/>
  <c r="C1006" i="49"/>
  <c r="C1007" i="49"/>
  <c r="C1008" i="49"/>
  <c r="C1009" i="49"/>
  <c r="C1010" i="49"/>
  <c r="C1011" i="49"/>
  <c r="C1012" i="49"/>
  <c r="C1013" i="49"/>
  <c r="C1014" i="49"/>
  <c r="C1015" i="49"/>
  <c r="C1016" i="49"/>
  <c r="C1017" i="49"/>
  <c r="C1018" i="49"/>
  <c r="C1019" i="49"/>
  <c r="C1020" i="49"/>
  <c r="C1021" i="49"/>
  <c r="C1022" i="49"/>
  <c r="C1023" i="49"/>
  <c r="C1024" i="49"/>
  <c r="C1025" i="49"/>
  <c r="C1026" i="49"/>
  <c r="C1027" i="49"/>
  <c r="C1028" i="49"/>
  <c r="C1029" i="49"/>
  <c r="C1030" i="49"/>
  <c r="C1031" i="49"/>
  <c r="C1032" i="49"/>
  <c r="C1033" i="49"/>
  <c r="C1034" i="49"/>
  <c r="C1035" i="49"/>
  <c r="C1036" i="49"/>
  <c r="C1037" i="49"/>
  <c r="C1038" i="49"/>
  <c r="C1039" i="49"/>
  <c r="C1040" i="49"/>
  <c r="C1041" i="49"/>
  <c r="C1042" i="49"/>
  <c r="C1043" i="49"/>
  <c r="C1044" i="49"/>
  <c r="C1045" i="49"/>
  <c r="C1046" i="49"/>
  <c r="C1047" i="49"/>
  <c r="C1048" i="49"/>
  <c r="C1049" i="49"/>
  <c r="C1050" i="49"/>
  <c r="C1051" i="49"/>
  <c r="C1052" i="49"/>
  <c r="C1053" i="49"/>
  <c r="C1054" i="49"/>
  <c r="C1055" i="49"/>
  <c r="C1056" i="49"/>
  <c r="C1057" i="49"/>
  <c r="C1058" i="49"/>
  <c r="C1059" i="49"/>
  <c r="C1060" i="49"/>
  <c r="C1061" i="49"/>
  <c r="C1062" i="49"/>
  <c r="C1063" i="49"/>
  <c r="C1064" i="49"/>
  <c r="C1065" i="49"/>
  <c r="C1066" i="49"/>
  <c r="C1067" i="49"/>
  <c r="C1068" i="49"/>
  <c r="C1069" i="49"/>
  <c r="C1070" i="49"/>
  <c r="C1071" i="49"/>
  <c r="C1072" i="49"/>
  <c r="C1073" i="49"/>
  <c r="C1074" i="49"/>
  <c r="C1075" i="49"/>
  <c r="C1076" i="49"/>
  <c r="C1077" i="49"/>
  <c r="C1078" i="49"/>
  <c r="C1079" i="49"/>
  <c r="C1080" i="49"/>
  <c r="C1081" i="49"/>
  <c r="C1082" i="49"/>
  <c r="C1083" i="49"/>
  <c r="C1084" i="49"/>
  <c r="C1085" i="49"/>
  <c r="C1086" i="49"/>
  <c r="C1087" i="49"/>
  <c r="C1088" i="49"/>
  <c r="C1089" i="49"/>
  <c r="C1090" i="49"/>
  <c r="C1091" i="49"/>
  <c r="C1092" i="49"/>
  <c r="C1093" i="49"/>
  <c r="C1094" i="49"/>
  <c r="C1095" i="49"/>
  <c r="C1096" i="49"/>
  <c r="C1097" i="49"/>
  <c r="C1098" i="49"/>
  <c r="C1099" i="49"/>
  <c r="C1100" i="49"/>
  <c r="C1101" i="49"/>
  <c r="C1102" i="49"/>
  <c r="C1103" i="49"/>
  <c r="C1104" i="49"/>
  <c r="C1105" i="49"/>
  <c r="C1106" i="49"/>
  <c r="C1107" i="49"/>
  <c r="C1108" i="49"/>
  <c r="C1109" i="49"/>
  <c r="C1110" i="49"/>
  <c r="C1111" i="49"/>
  <c r="C1112" i="49"/>
  <c r="C1113" i="49"/>
  <c r="C1114" i="49"/>
  <c r="C1115" i="49"/>
  <c r="C1116" i="49"/>
  <c r="C1117" i="49"/>
  <c r="C1118" i="49"/>
  <c r="C1119" i="49"/>
  <c r="C1120" i="49"/>
  <c r="C1121" i="49"/>
  <c r="C1122" i="49"/>
  <c r="C1123" i="49"/>
  <c r="C1124" i="49"/>
  <c r="C1125" i="49"/>
  <c r="C1126" i="49"/>
  <c r="C1127" i="49"/>
  <c r="C1128" i="49"/>
  <c r="C1129" i="49"/>
  <c r="C1130" i="49"/>
  <c r="C1131" i="49"/>
  <c r="C1132" i="49"/>
  <c r="C1133" i="49"/>
  <c r="C1134" i="49"/>
  <c r="C1135" i="49"/>
  <c r="C1136" i="49"/>
  <c r="C1137" i="49"/>
  <c r="C1138" i="49"/>
  <c r="C1139" i="49"/>
  <c r="C1140" i="49"/>
  <c r="C1141" i="49"/>
  <c r="C1142" i="49"/>
  <c r="C1143" i="49"/>
  <c r="C1144" i="49"/>
  <c r="C1145" i="49"/>
  <c r="C1146" i="49"/>
  <c r="C1147" i="49"/>
  <c r="C1148" i="49"/>
  <c r="C1149" i="49"/>
  <c r="C1150" i="49"/>
  <c r="C1151" i="49"/>
  <c r="C1152" i="49"/>
  <c r="C1153" i="49"/>
  <c r="C1154" i="49"/>
  <c r="C1155" i="49"/>
  <c r="C1156" i="49"/>
  <c r="C1157" i="49"/>
  <c r="C1158" i="49"/>
  <c r="C1159" i="49"/>
  <c r="C1160" i="49"/>
  <c r="C1161" i="49"/>
  <c r="C1162" i="49"/>
  <c r="C1163" i="49"/>
  <c r="C1164" i="49"/>
  <c r="C1165" i="49"/>
  <c r="C1166" i="49"/>
  <c r="C1167" i="49"/>
  <c r="C1168" i="49"/>
  <c r="C1169" i="49"/>
  <c r="C1170" i="49"/>
  <c r="C1171" i="49"/>
  <c r="C1172" i="49"/>
  <c r="C1173" i="49"/>
  <c r="C1174" i="49"/>
  <c r="C1175" i="49"/>
  <c r="C1176" i="49"/>
  <c r="C1177" i="49"/>
  <c r="C1178" i="49"/>
  <c r="C1179" i="49"/>
  <c r="C1180" i="49"/>
  <c r="C1181" i="49"/>
  <c r="C1182" i="49"/>
  <c r="C1183" i="49"/>
  <c r="C1184" i="49"/>
  <c r="C1185" i="49"/>
  <c r="C1186" i="49"/>
  <c r="C1187" i="49"/>
  <c r="C1188" i="49"/>
  <c r="C1189" i="49"/>
  <c r="C1190" i="49"/>
  <c r="C1191" i="49"/>
  <c r="C1192" i="49"/>
  <c r="C1193" i="49"/>
  <c r="C1194" i="49"/>
  <c r="C1195" i="49"/>
  <c r="C1196" i="49"/>
  <c r="C1197" i="49"/>
  <c r="C1198" i="49"/>
  <c r="C1199" i="49"/>
  <c r="C1200" i="49"/>
  <c r="C1201" i="49"/>
  <c r="C1202" i="49"/>
  <c r="C1203" i="49"/>
  <c r="C1204" i="49"/>
  <c r="C1205" i="49"/>
  <c r="C1206" i="49"/>
  <c r="C1207" i="49"/>
  <c r="C1208" i="49"/>
  <c r="C1209" i="49"/>
  <c r="C1210" i="49"/>
  <c r="C1211" i="49"/>
  <c r="C1212" i="49"/>
  <c r="C1213" i="49"/>
  <c r="C1214" i="49"/>
  <c r="C1215" i="49"/>
  <c r="C1216" i="49"/>
  <c r="C1217" i="49"/>
  <c r="C1218" i="49"/>
  <c r="C1219" i="49"/>
  <c r="C1220" i="49"/>
  <c r="C1221" i="49"/>
  <c r="C1222" i="49"/>
  <c r="C1223" i="49"/>
  <c r="C1224" i="49"/>
  <c r="C1225" i="49"/>
  <c r="C1226" i="49"/>
  <c r="C1227" i="49"/>
  <c r="C1228" i="49"/>
  <c r="C1229" i="49"/>
  <c r="C1230" i="49"/>
  <c r="C1231" i="49"/>
  <c r="C1232" i="49"/>
  <c r="C1233" i="49"/>
  <c r="C1234" i="49"/>
  <c r="C1235" i="49"/>
  <c r="C1236" i="49"/>
  <c r="C1237" i="49"/>
  <c r="C1238" i="49"/>
  <c r="C1239" i="49"/>
  <c r="C3" i="49"/>
  <c r="C4" i="49"/>
  <c r="C5" i="49"/>
  <c r="C6" i="49"/>
  <c r="C7" i="49"/>
  <c r="C8" i="49"/>
  <c r="C9" i="49"/>
  <c r="C10" i="49"/>
  <c r="C11" i="49"/>
  <c r="C12" i="49"/>
  <c r="C13" i="49"/>
  <c r="C14" i="49"/>
  <c r="C15" i="49"/>
  <c r="C16" i="49"/>
  <c r="C17" i="49"/>
  <c r="C18" i="49"/>
  <c r="C19" i="49"/>
  <c r="C20" i="49"/>
  <c r="C21" i="49"/>
  <c r="C22" i="49"/>
  <c r="C23" i="49"/>
  <c r="C24" i="49"/>
  <c r="C25" i="49"/>
  <c r="B1241" i="49"/>
  <c r="B1240" i="49"/>
  <c r="B29" i="49"/>
  <c r="B30" i="49"/>
  <c r="B31" i="49"/>
  <c r="B32" i="49"/>
  <c r="B33" i="49"/>
  <c r="B34" i="49"/>
  <c r="B35" i="49"/>
  <c r="B36" i="49"/>
  <c r="B37" i="49"/>
  <c r="B38" i="49"/>
  <c r="B39" i="49"/>
  <c r="B40" i="49"/>
  <c r="B41" i="49"/>
  <c r="B42" i="49"/>
  <c r="B43" i="49"/>
  <c r="B44" i="49"/>
  <c r="B45" i="49"/>
  <c r="B46" i="49"/>
  <c r="B47" i="49"/>
  <c r="B48" i="49"/>
  <c r="B49" i="49"/>
  <c r="B50" i="49"/>
  <c r="B51" i="49"/>
  <c r="B52" i="49"/>
  <c r="B53" i="49"/>
  <c r="B54" i="49"/>
  <c r="B55" i="49"/>
  <c r="B56" i="49"/>
  <c r="B57" i="49"/>
  <c r="B58" i="49"/>
  <c r="B59" i="49"/>
  <c r="B60" i="49"/>
  <c r="B61" i="49"/>
  <c r="B62" i="49"/>
  <c r="B63" i="49"/>
  <c r="B64" i="49"/>
  <c r="B65" i="49"/>
  <c r="B66" i="49"/>
  <c r="B67" i="49"/>
  <c r="B68" i="49"/>
  <c r="B69" i="49"/>
  <c r="B70" i="49"/>
  <c r="B71" i="49"/>
  <c r="B72" i="49"/>
  <c r="B73" i="49"/>
  <c r="B74" i="49"/>
  <c r="B75" i="49"/>
  <c r="B76" i="49"/>
  <c r="B77" i="49"/>
  <c r="B78" i="49"/>
  <c r="B79" i="49"/>
  <c r="B80" i="49"/>
  <c r="B81" i="49"/>
  <c r="B82" i="49"/>
  <c r="B83" i="49"/>
  <c r="B84" i="49"/>
  <c r="B85" i="49"/>
  <c r="B86" i="49"/>
  <c r="B87" i="49"/>
  <c r="B88" i="49"/>
  <c r="B89" i="49"/>
  <c r="B90" i="49"/>
  <c r="B91" i="49"/>
  <c r="B92" i="49"/>
  <c r="B93" i="49"/>
  <c r="B94" i="49"/>
  <c r="B95" i="49"/>
  <c r="B96" i="49"/>
  <c r="B97" i="49"/>
  <c r="B98" i="49"/>
  <c r="B99" i="49"/>
  <c r="B100" i="49"/>
  <c r="B101" i="49"/>
  <c r="B102" i="49"/>
  <c r="B103" i="49"/>
  <c r="B104" i="49"/>
  <c r="B105" i="49"/>
  <c r="B106" i="49"/>
  <c r="B107" i="49"/>
  <c r="B108" i="49"/>
  <c r="B109" i="49"/>
  <c r="B110" i="49"/>
  <c r="B111" i="49"/>
  <c r="B112" i="49"/>
  <c r="B113" i="49"/>
  <c r="B114" i="49"/>
  <c r="B115" i="49"/>
  <c r="B116" i="49"/>
  <c r="B117" i="49"/>
  <c r="B118" i="49"/>
  <c r="B119" i="49"/>
  <c r="B120" i="49"/>
  <c r="B121" i="49"/>
  <c r="B122" i="49"/>
  <c r="B123" i="49"/>
  <c r="B124" i="49"/>
  <c r="B125" i="49"/>
  <c r="B126" i="49"/>
  <c r="B127" i="49"/>
  <c r="B128" i="49"/>
  <c r="B129" i="49"/>
  <c r="B130" i="49"/>
  <c r="B131" i="49"/>
  <c r="B132" i="49"/>
  <c r="B133" i="49"/>
  <c r="B134" i="49"/>
  <c r="B135" i="49"/>
  <c r="B136" i="49"/>
  <c r="B137" i="49"/>
  <c r="B138" i="49"/>
  <c r="B139" i="49"/>
  <c r="B140" i="49"/>
  <c r="B141" i="49"/>
  <c r="B142" i="49"/>
  <c r="B143" i="49"/>
  <c r="B144" i="49"/>
  <c r="B145" i="49"/>
  <c r="B146" i="49"/>
  <c r="B147" i="49"/>
  <c r="B148" i="49"/>
  <c r="B149" i="49"/>
  <c r="B150" i="49"/>
  <c r="B151" i="49"/>
  <c r="B152" i="49"/>
  <c r="B153" i="49"/>
  <c r="B154" i="49"/>
  <c r="B155" i="49"/>
  <c r="B156" i="49"/>
  <c r="B157" i="49"/>
  <c r="B158" i="49"/>
  <c r="B159" i="49"/>
  <c r="B160" i="49"/>
  <c r="B161" i="49"/>
  <c r="B162" i="49"/>
  <c r="B163" i="49"/>
  <c r="B164" i="49"/>
  <c r="B165" i="49"/>
  <c r="B166" i="49"/>
  <c r="B167" i="49"/>
  <c r="B168" i="49"/>
  <c r="B169" i="49"/>
  <c r="B170" i="49"/>
  <c r="B171" i="49"/>
  <c r="B172" i="49"/>
  <c r="B173" i="49"/>
  <c r="B174" i="49"/>
  <c r="B175" i="49"/>
  <c r="B176" i="49"/>
  <c r="B177" i="49"/>
  <c r="B178" i="49"/>
  <c r="B179" i="49"/>
  <c r="B180" i="49"/>
  <c r="B181" i="49"/>
  <c r="B182" i="49"/>
  <c r="B183" i="49"/>
  <c r="B184" i="49"/>
  <c r="B185" i="49"/>
  <c r="B186" i="49"/>
  <c r="B187" i="49"/>
  <c r="B188" i="49"/>
  <c r="B189" i="49"/>
  <c r="B190" i="49"/>
  <c r="B191" i="49"/>
  <c r="B192" i="49"/>
  <c r="B193" i="49"/>
  <c r="B194" i="49"/>
  <c r="B195" i="49"/>
  <c r="B196" i="49"/>
  <c r="B197" i="49"/>
  <c r="B198" i="49"/>
  <c r="B199" i="49"/>
  <c r="B200" i="49"/>
  <c r="B201" i="49"/>
  <c r="B202" i="49"/>
  <c r="B203" i="49"/>
  <c r="B204" i="49"/>
  <c r="B205" i="49"/>
  <c r="B206" i="49"/>
  <c r="B207" i="49"/>
  <c r="B208" i="49"/>
  <c r="B209" i="49"/>
  <c r="B210" i="49"/>
  <c r="B211" i="49"/>
  <c r="B212" i="49"/>
  <c r="B213" i="49"/>
  <c r="B214" i="49"/>
  <c r="B215" i="49"/>
  <c r="B216" i="49"/>
  <c r="B217" i="49"/>
  <c r="B218" i="49"/>
  <c r="B219" i="49"/>
  <c r="B220" i="49"/>
  <c r="B221" i="49"/>
  <c r="B222" i="49"/>
  <c r="B223" i="49"/>
  <c r="B224" i="49"/>
  <c r="B225" i="49"/>
  <c r="B226" i="49"/>
  <c r="B227" i="49"/>
  <c r="B228" i="49"/>
  <c r="B229" i="49"/>
  <c r="B230" i="49"/>
  <c r="B231" i="49"/>
  <c r="B232" i="49"/>
  <c r="B233" i="49"/>
  <c r="B234" i="49"/>
  <c r="B235" i="49"/>
  <c r="B236" i="49"/>
  <c r="B237" i="49"/>
  <c r="B238" i="49"/>
  <c r="B239" i="49"/>
  <c r="B240" i="49"/>
  <c r="B241" i="49"/>
  <c r="B242" i="49"/>
  <c r="B243" i="49"/>
  <c r="B244" i="49"/>
  <c r="B245" i="49"/>
  <c r="B246" i="49"/>
  <c r="B247" i="49"/>
  <c r="B248" i="49"/>
  <c r="B249" i="49"/>
  <c r="B250" i="49"/>
  <c r="B251" i="49"/>
  <c r="B252" i="49"/>
  <c r="B253" i="49"/>
  <c r="B254" i="49"/>
  <c r="B255" i="49"/>
  <c r="B256" i="49"/>
  <c r="B257" i="49"/>
  <c r="B258" i="49"/>
  <c r="B259" i="49"/>
  <c r="B260" i="49"/>
  <c r="B261" i="49"/>
  <c r="B262" i="49"/>
  <c r="B263" i="49"/>
  <c r="B264" i="49"/>
  <c r="B265" i="49"/>
  <c r="B266" i="49"/>
  <c r="B267" i="49"/>
  <c r="B268" i="49"/>
  <c r="B269" i="49"/>
  <c r="B270" i="49"/>
  <c r="B271" i="49"/>
  <c r="B272" i="49"/>
  <c r="B273" i="49"/>
  <c r="B274" i="49"/>
  <c r="B275" i="49"/>
  <c r="B276" i="49"/>
  <c r="B277" i="49"/>
  <c r="B278" i="49"/>
  <c r="B279" i="49"/>
  <c r="B280" i="49"/>
  <c r="B281" i="49"/>
  <c r="B282" i="49"/>
  <c r="B283" i="49"/>
  <c r="B284" i="49"/>
  <c r="B285" i="49"/>
  <c r="B286" i="49"/>
  <c r="B287" i="49"/>
  <c r="B288" i="49"/>
  <c r="B289" i="49"/>
  <c r="B290" i="49"/>
  <c r="B291" i="49"/>
  <c r="B292" i="49"/>
  <c r="B293" i="49"/>
  <c r="B294" i="49"/>
  <c r="B295" i="49"/>
  <c r="B296" i="49"/>
  <c r="B297" i="49"/>
  <c r="B298" i="49"/>
  <c r="B299" i="49"/>
  <c r="B300" i="49"/>
  <c r="B301" i="49"/>
  <c r="B302" i="49"/>
  <c r="B303" i="49"/>
  <c r="B304" i="49"/>
  <c r="B305" i="49"/>
  <c r="B306" i="49"/>
  <c r="B307" i="49"/>
  <c r="B308" i="49"/>
  <c r="B309" i="49"/>
  <c r="B310" i="49"/>
  <c r="B311" i="49"/>
  <c r="B312" i="49"/>
  <c r="B313" i="49"/>
  <c r="B314" i="49"/>
  <c r="B315" i="49"/>
  <c r="B316" i="49"/>
  <c r="B317" i="49"/>
  <c r="B318" i="49"/>
  <c r="B319" i="49"/>
  <c r="B320" i="49"/>
  <c r="B321" i="49"/>
  <c r="B322" i="49"/>
  <c r="B323" i="49"/>
  <c r="B324" i="49"/>
  <c r="B325" i="49"/>
  <c r="B326" i="49"/>
  <c r="B327" i="49"/>
  <c r="B328" i="49"/>
  <c r="B329" i="49"/>
  <c r="B330" i="49"/>
  <c r="B331" i="49"/>
  <c r="B332" i="49"/>
  <c r="B333" i="49"/>
  <c r="B334" i="49"/>
  <c r="B335" i="49"/>
  <c r="B336" i="49"/>
  <c r="B337" i="49"/>
  <c r="B338" i="49"/>
  <c r="B339" i="49"/>
  <c r="B340" i="49"/>
  <c r="B341" i="49"/>
  <c r="B342" i="49"/>
  <c r="B343" i="49"/>
  <c r="B344" i="49"/>
  <c r="B345" i="49"/>
  <c r="B346" i="49"/>
  <c r="B347" i="49"/>
  <c r="B348" i="49"/>
  <c r="B349" i="49"/>
  <c r="B350" i="49"/>
  <c r="B351" i="49"/>
  <c r="B352" i="49"/>
  <c r="B353" i="49"/>
  <c r="B354" i="49"/>
  <c r="B355" i="49"/>
  <c r="B356" i="49"/>
  <c r="B357" i="49"/>
  <c r="B358" i="49"/>
  <c r="B359" i="49"/>
  <c r="B360" i="49"/>
  <c r="B361" i="49"/>
  <c r="B362" i="49"/>
  <c r="B363" i="49"/>
  <c r="B364" i="49"/>
  <c r="B365" i="49"/>
  <c r="B366" i="49"/>
  <c r="B367" i="49"/>
  <c r="B368" i="49"/>
  <c r="B369" i="49"/>
  <c r="B370" i="49"/>
  <c r="B371" i="49"/>
  <c r="B372" i="49"/>
  <c r="B373" i="49"/>
  <c r="B374" i="49"/>
  <c r="B375" i="49"/>
  <c r="B376" i="49"/>
  <c r="B377" i="49"/>
  <c r="B378" i="49"/>
  <c r="B379" i="49"/>
  <c r="B380" i="49"/>
  <c r="B381" i="49"/>
  <c r="B382" i="49"/>
  <c r="B383" i="49"/>
  <c r="B384" i="49"/>
  <c r="B385" i="49"/>
  <c r="B386" i="49"/>
  <c r="B387" i="49"/>
  <c r="B388" i="49"/>
  <c r="B389" i="49"/>
  <c r="B390" i="49"/>
  <c r="B391" i="49"/>
  <c r="B392" i="49"/>
  <c r="B393" i="49"/>
  <c r="B394" i="49"/>
  <c r="B395" i="49"/>
  <c r="B396" i="49"/>
  <c r="B397" i="49"/>
  <c r="B398" i="49"/>
  <c r="B399" i="49"/>
  <c r="B400" i="49"/>
  <c r="B401" i="49"/>
  <c r="B402" i="49"/>
  <c r="B403" i="49"/>
  <c r="B404" i="49"/>
  <c r="B405" i="49"/>
  <c r="B406" i="49"/>
  <c r="B407" i="49"/>
  <c r="B408" i="49"/>
  <c r="B409" i="49"/>
  <c r="B410" i="49"/>
  <c r="B411" i="49"/>
  <c r="B412" i="49"/>
  <c r="B413" i="49"/>
  <c r="B414" i="49"/>
  <c r="B415" i="49"/>
  <c r="B416" i="49"/>
  <c r="B417" i="49"/>
  <c r="B418" i="49"/>
  <c r="B419" i="49"/>
  <c r="B420" i="49"/>
  <c r="B421" i="49"/>
  <c r="B422" i="49"/>
  <c r="B423" i="49"/>
  <c r="B424" i="49"/>
  <c r="B425" i="49"/>
  <c r="B426" i="49"/>
  <c r="B427" i="49"/>
  <c r="B428" i="49"/>
  <c r="B429" i="49"/>
  <c r="B430" i="49"/>
  <c r="B431" i="49"/>
  <c r="B432" i="49"/>
  <c r="B433" i="49"/>
  <c r="B434" i="49"/>
  <c r="B435" i="49"/>
  <c r="B436" i="49"/>
  <c r="B437" i="49"/>
  <c r="B438" i="49"/>
  <c r="B439" i="49"/>
  <c r="B440" i="49"/>
  <c r="B441" i="49"/>
  <c r="B442" i="49"/>
  <c r="B443" i="49"/>
  <c r="B444" i="49"/>
  <c r="B445" i="49"/>
  <c r="B446" i="49"/>
  <c r="B447" i="49"/>
  <c r="B448" i="49"/>
  <c r="B449" i="49"/>
  <c r="B450" i="49"/>
  <c r="B451" i="49"/>
  <c r="B452" i="49"/>
  <c r="B453" i="49"/>
  <c r="B454" i="49"/>
  <c r="B455" i="49"/>
  <c r="B456" i="49"/>
  <c r="B457" i="49"/>
  <c r="B458" i="49"/>
  <c r="B459" i="49"/>
  <c r="B460" i="49"/>
  <c r="B461" i="49"/>
  <c r="B462" i="49"/>
  <c r="B463" i="49"/>
  <c r="B464" i="49"/>
  <c r="B465" i="49"/>
  <c r="B466" i="49"/>
  <c r="B467" i="49"/>
  <c r="B468" i="49"/>
  <c r="B469" i="49"/>
  <c r="B470" i="49"/>
  <c r="B471" i="49"/>
  <c r="B472" i="49"/>
  <c r="B473" i="49"/>
  <c r="B474" i="49"/>
  <c r="B475" i="49"/>
  <c r="B476" i="49"/>
  <c r="B477" i="49"/>
  <c r="B478" i="49"/>
  <c r="B479" i="49"/>
  <c r="B480" i="49"/>
  <c r="B481" i="49"/>
  <c r="B482" i="49"/>
  <c r="B483" i="49"/>
  <c r="B484" i="49"/>
  <c r="B485" i="49"/>
  <c r="B486" i="49"/>
  <c r="B487" i="49"/>
  <c r="B488" i="49"/>
  <c r="B489" i="49"/>
  <c r="B490" i="49"/>
  <c r="B491" i="49"/>
  <c r="B492" i="49"/>
  <c r="B493" i="49"/>
  <c r="B494" i="49"/>
  <c r="B495" i="49"/>
  <c r="B496" i="49"/>
  <c r="B497" i="49"/>
  <c r="B498" i="49"/>
  <c r="B499" i="49"/>
  <c r="B500" i="49"/>
  <c r="B501" i="49"/>
  <c r="B502" i="49"/>
  <c r="B503" i="49"/>
  <c r="B504" i="49"/>
  <c r="B505" i="49"/>
  <c r="B506" i="49"/>
  <c r="B507" i="49"/>
  <c r="B508" i="49"/>
  <c r="B509" i="49"/>
  <c r="B510" i="49"/>
  <c r="B511" i="49"/>
  <c r="B512" i="49"/>
  <c r="B513" i="49"/>
  <c r="B514" i="49"/>
  <c r="B515" i="49"/>
  <c r="B516" i="49"/>
  <c r="B517" i="49"/>
  <c r="B518" i="49"/>
  <c r="B519" i="49"/>
  <c r="B520" i="49"/>
  <c r="B521" i="49"/>
  <c r="B522" i="49"/>
  <c r="B523" i="49"/>
  <c r="B524" i="49"/>
  <c r="B525" i="49"/>
  <c r="B526" i="49"/>
  <c r="B527" i="49"/>
  <c r="B528" i="49"/>
  <c r="B529" i="49"/>
  <c r="B530" i="49"/>
  <c r="B531" i="49"/>
  <c r="B532" i="49"/>
  <c r="B533" i="49"/>
  <c r="B534" i="49"/>
  <c r="B535" i="49"/>
  <c r="B536" i="49"/>
  <c r="B537" i="49"/>
  <c r="B538" i="49"/>
  <c r="B539" i="49"/>
  <c r="B540" i="49"/>
  <c r="B541" i="49"/>
  <c r="B542" i="49"/>
  <c r="B543" i="49"/>
  <c r="B544" i="49"/>
  <c r="B545" i="49"/>
  <c r="B546" i="49"/>
  <c r="B547" i="49"/>
  <c r="B548" i="49"/>
  <c r="B549" i="49"/>
  <c r="B550" i="49"/>
  <c r="B551" i="49"/>
  <c r="B552" i="49"/>
  <c r="B553" i="49"/>
  <c r="B554" i="49"/>
  <c r="B555" i="49"/>
  <c r="B556" i="49"/>
  <c r="B557" i="49"/>
  <c r="B558" i="49"/>
  <c r="B559" i="49"/>
  <c r="B560" i="49"/>
  <c r="B561" i="49"/>
  <c r="B562" i="49"/>
  <c r="B563" i="49"/>
  <c r="B564" i="49"/>
  <c r="B565" i="49"/>
  <c r="B566" i="49"/>
  <c r="B567" i="49"/>
  <c r="B568" i="49"/>
  <c r="B569" i="49"/>
  <c r="B570" i="49"/>
  <c r="B571" i="49"/>
  <c r="B572" i="49"/>
  <c r="B573" i="49"/>
  <c r="B574" i="49"/>
  <c r="B575" i="49"/>
  <c r="B576" i="49"/>
  <c r="B577" i="49"/>
  <c r="B578" i="49"/>
  <c r="B579" i="49"/>
  <c r="B580" i="49"/>
  <c r="B581" i="49"/>
  <c r="B582" i="49"/>
  <c r="B583" i="49"/>
  <c r="B584" i="49"/>
  <c r="B585" i="49"/>
  <c r="B586" i="49"/>
  <c r="B587" i="49"/>
  <c r="B588" i="49"/>
  <c r="B589" i="49"/>
  <c r="B590" i="49"/>
  <c r="B591" i="49"/>
  <c r="B592" i="49"/>
  <c r="B593" i="49"/>
  <c r="B594" i="49"/>
  <c r="B595" i="49"/>
  <c r="B596" i="49"/>
  <c r="B597" i="49"/>
  <c r="B598" i="49"/>
  <c r="B599" i="49"/>
  <c r="B600" i="49"/>
  <c r="B601" i="49"/>
  <c r="B602" i="49"/>
  <c r="B603" i="49"/>
  <c r="B604" i="49"/>
  <c r="B605" i="49"/>
  <c r="B606" i="49"/>
  <c r="B607" i="49"/>
  <c r="B608" i="49"/>
  <c r="B609" i="49"/>
  <c r="B610" i="49"/>
  <c r="B611" i="49"/>
  <c r="B612" i="49"/>
  <c r="B613" i="49"/>
  <c r="B614" i="49"/>
  <c r="B615" i="49"/>
  <c r="B616" i="49"/>
  <c r="B617" i="49"/>
  <c r="B618" i="49"/>
  <c r="B619" i="49"/>
  <c r="B620" i="49"/>
  <c r="B621" i="49"/>
  <c r="B622" i="49"/>
  <c r="B623" i="49"/>
  <c r="B624" i="49"/>
  <c r="B625" i="49"/>
  <c r="B626" i="49"/>
  <c r="B627" i="49"/>
  <c r="B628" i="49"/>
  <c r="B629" i="49"/>
  <c r="B630" i="49"/>
  <c r="B631" i="49"/>
  <c r="B632" i="49"/>
  <c r="B633" i="49"/>
  <c r="B634" i="49"/>
  <c r="B635" i="49"/>
  <c r="B636" i="49"/>
  <c r="B637" i="49"/>
  <c r="B638" i="49"/>
  <c r="B639" i="49"/>
  <c r="B640" i="49"/>
  <c r="B641" i="49"/>
  <c r="B642" i="49"/>
  <c r="B643" i="49"/>
  <c r="B644" i="49"/>
  <c r="B645" i="49"/>
  <c r="B646" i="49"/>
  <c r="B647" i="49"/>
  <c r="B648" i="49"/>
  <c r="B649" i="49"/>
  <c r="B650" i="49"/>
  <c r="B651" i="49"/>
  <c r="B652" i="49"/>
  <c r="B653" i="49"/>
  <c r="B654" i="49"/>
  <c r="B655" i="49"/>
  <c r="B656" i="49"/>
  <c r="B657" i="49"/>
  <c r="B658" i="49"/>
  <c r="B659" i="49"/>
  <c r="B660" i="49"/>
  <c r="B661" i="49"/>
  <c r="B662" i="49"/>
  <c r="B663" i="49"/>
  <c r="B664" i="49"/>
  <c r="B665" i="49"/>
  <c r="B666" i="49"/>
  <c r="B667" i="49"/>
  <c r="B668" i="49"/>
  <c r="B669" i="49"/>
  <c r="B670" i="49"/>
  <c r="B671" i="49"/>
  <c r="B672" i="49"/>
  <c r="B673" i="49"/>
  <c r="B674" i="49"/>
  <c r="B675" i="49"/>
  <c r="B676" i="49"/>
  <c r="B677" i="49"/>
  <c r="B678" i="49"/>
  <c r="B679" i="49"/>
  <c r="B680" i="49"/>
  <c r="B681" i="49"/>
  <c r="B682" i="49"/>
  <c r="B683" i="49"/>
  <c r="B684" i="49"/>
  <c r="B685" i="49"/>
  <c r="B686" i="49"/>
  <c r="B687" i="49"/>
  <c r="B688" i="49"/>
  <c r="B689" i="49"/>
  <c r="B690" i="49"/>
  <c r="B691" i="49"/>
  <c r="B692" i="49"/>
  <c r="B693" i="49"/>
  <c r="B694" i="49"/>
  <c r="B695" i="49"/>
  <c r="B696" i="49"/>
  <c r="B697" i="49"/>
  <c r="B698" i="49"/>
  <c r="B699" i="49"/>
  <c r="B700" i="49"/>
  <c r="B701" i="49"/>
  <c r="B702" i="49"/>
  <c r="B703" i="49"/>
  <c r="B704" i="49"/>
  <c r="B705" i="49"/>
  <c r="B706" i="49"/>
  <c r="B707" i="49"/>
  <c r="B708" i="49"/>
  <c r="B709" i="49"/>
  <c r="B710" i="49"/>
  <c r="B711" i="49"/>
  <c r="B712" i="49"/>
  <c r="B713" i="49"/>
  <c r="B714" i="49"/>
  <c r="B715" i="49"/>
  <c r="B716" i="49"/>
  <c r="B717" i="49"/>
  <c r="B718" i="49"/>
  <c r="B719" i="49"/>
  <c r="B720" i="49"/>
  <c r="B721" i="49"/>
  <c r="B722" i="49"/>
  <c r="B723" i="49"/>
  <c r="B724" i="49"/>
  <c r="B725" i="49"/>
  <c r="B726" i="49"/>
  <c r="B727" i="49"/>
  <c r="B728" i="49"/>
  <c r="B729" i="49"/>
  <c r="B730" i="49"/>
  <c r="B731" i="49"/>
  <c r="B732" i="49"/>
  <c r="B733" i="49"/>
  <c r="B734" i="49"/>
  <c r="B735" i="49"/>
  <c r="B736" i="49"/>
  <c r="B737" i="49"/>
  <c r="B738" i="49"/>
  <c r="B739" i="49"/>
  <c r="B740" i="49"/>
  <c r="B741" i="49"/>
  <c r="B742" i="49"/>
  <c r="B743" i="49"/>
  <c r="B744" i="49"/>
  <c r="B745" i="49"/>
  <c r="B746" i="49"/>
  <c r="B747" i="49"/>
  <c r="B748" i="49"/>
  <c r="B749" i="49"/>
  <c r="B750" i="49"/>
  <c r="B751" i="49"/>
  <c r="B752" i="49"/>
  <c r="B753" i="49"/>
  <c r="B754" i="49"/>
  <c r="B755" i="49"/>
  <c r="B756" i="49"/>
  <c r="B757" i="49"/>
  <c r="B758" i="49"/>
  <c r="B759" i="49"/>
  <c r="B760" i="49"/>
  <c r="B761" i="49"/>
  <c r="B762" i="49"/>
  <c r="B763" i="49"/>
  <c r="B764" i="49"/>
  <c r="B765" i="49"/>
  <c r="B766" i="49"/>
  <c r="B767" i="49"/>
  <c r="B768" i="49"/>
  <c r="B769" i="49"/>
  <c r="B770" i="49"/>
  <c r="B771" i="49"/>
  <c r="B772" i="49"/>
  <c r="B773" i="49"/>
  <c r="B774" i="49"/>
  <c r="B775" i="49"/>
  <c r="B776" i="49"/>
  <c r="B777" i="49"/>
  <c r="B778" i="49"/>
  <c r="B779" i="49"/>
  <c r="B780" i="49"/>
  <c r="B781" i="49"/>
  <c r="B782" i="49"/>
  <c r="B783" i="49"/>
  <c r="B784" i="49"/>
  <c r="B785" i="49"/>
  <c r="B786" i="49"/>
  <c r="B787" i="49"/>
  <c r="B788" i="49"/>
  <c r="B789" i="49"/>
  <c r="B790" i="49"/>
  <c r="B791" i="49"/>
  <c r="B792" i="49"/>
  <c r="B793" i="49"/>
  <c r="B794" i="49"/>
  <c r="B795" i="49"/>
  <c r="B796" i="49"/>
  <c r="B797" i="49"/>
  <c r="B798" i="49"/>
  <c r="B799" i="49"/>
  <c r="B800" i="49"/>
  <c r="B801" i="49"/>
  <c r="B802" i="49"/>
  <c r="B803" i="49"/>
  <c r="B804" i="49"/>
  <c r="B805" i="49"/>
  <c r="B806" i="49"/>
  <c r="B807" i="49"/>
  <c r="B808" i="49"/>
  <c r="B809" i="49"/>
  <c r="B810" i="49"/>
  <c r="B811" i="49"/>
  <c r="B812" i="49"/>
  <c r="B813" i="49"/>
  <c r="B814" i="49"/>
  <c r="B815" i="49"/>
  <c r="B816" i="49"/>
  <c r="B817" i="49"/>
  <c r="B818" i="49"/>
  <c r="B819" i="49"/>
  <c r="B820" i="49"/>
  <c r="B821" i="49"/>
  <c r="B822" i="49"/>
  <c r="B823" i="49"/>
  <c r="B824" i="49"/>
  <c r="B825" i="49"/>
  <c r="B826" i="49"/>
  <c r="B827" i="49"/>
  <c r="B828" i="49"/>
  <c r="B829" i="49"/>
  <c r="B830" i="49"/>
  <c r="B831" i="49"/>
  <c r="B832" i="49"/>
  <c r="B833" i="49"/>
  <c r="B834" i="49"/>
  <c r="B835" i="49"/>
  <c r="B836" i="49"/>
  <c r="B837" i="49"/>
  <c r="B838" i="49"/>
  <c r="B839" i="49"/>
  <c r="B840" i="49"/>
  <c r="B841" i="49"/>
  <c r="B842" i="49"/>
  <c r="B843" i="49"/>
  <c r="B844" i="49"/>
  <c r="B845" i="49"/>
  <c r="B846" i="49"/>
  <c r="B847" i="49"/>
  <c r="B848" i="49"/>
  <c r="B849" i="49"/>
  <c r="B850" i="49"/>
  <c r="B851" i="49"/>
  <c r="B852" i="49"/>
  <c r="B853" i="49"/>
  <c r="B854" i="49"/>
  <c r="B855" i="49"/>
  <c r="B856" i="49"/>
  <c r="B857" i="49"/>
  <c r="B858" i="49"/>
  <c r="B859" i="49"/>
  <c r="B860" i="49"/>
  <c r="B861" i="49"/>
  <c r="B862" i="49"/>
  <c r="B863" i="49"/>
  <c r="B864" i="49"/>
  <c r="B865" i="49"/>
  <c r="B866" i="49"/>
  <c r="B867" i="49"/>
  <c r="B868" i="49"/>
  <c r="B869" i="49"/>
  <c r="B870" i="49"/>
  <c r="B871" i="49"/>
  <c r="B872" i="49"/>
  <c r="B873" i="49"/>
  <c r="B874" i="49"/>
  <c r="B875" i="49"/>
  <c r="B876" i="49"/>
  <c r="B877" i="49"/>
  <c r="B878" i="49"/>
  <c r="B879" i="49"/>
  <c r="B880" i="49"/>
  <c r="B881" i="49"/>
  <c r="B882" i="49"/>
  <c r="B883" i="49"/>
  <c r="B884" i="49"/>
  <c r="B885" i="49"/>
  <c r="B886" i="49"/>
  <c r="B887" i="49"/>
  <c r="B888" i="49"/>
  <c r="B889" i="49"/>
  <c r="B890" i="49"/>
  <c r="B891" i="49"/>
  <c r="B892" i="49"/>
  <c r="B893" i="49"/>
  <c r="B894" i="49"/>
  <c r="B895" i="49"/>
  <c r="B896" i="49"/>
  <c r="B897" i="49"/>
  <c r="B898" i="49"/>
  <c r="B899" i="49"/>
  <c r="B900" i="49"/>
  <c r="B901" i="49"/>
  <c r="B902" i="49"/>
  <c r="B903" i="49"/>
  <c r="B904" i="49"/>
  <c r="B905" i="49"/>
  <c r="B906" i="49"/>
  <c r="B907" i="49"/>
  <c r="B908" i="49"/>
  <c r="B909" i="49"/>
  <c r="B910" i="49"/>
  <c r="B911" i="49"/>
  <c r="B912" i="49"/>
  <c r="B913" i="49"/>
  <c r="B914" i="49"/>
  <c r="B915" i="49"/>
  <c r="B916" i="49"/>
  <c r="B917" i="49"/>
  <c r="B918" i="49"/>
  <c r="B919" i="49"/>
  <c r="B920" i="49"/>
  <c r="B921" i="49"/>
  <c r="B922" i="49"/>
  <c r="B923" i="49"/>
  <c r="B924" i="49"/>
  <c r="B925" i="49"/>
  <c r="B926" i="49"/>
  <c r="B927" i="49"/>
  <c r="B928" i="49"/>
  <c r="B929" i="49"/>
  <c r="B930" i="49"/>
  <c r="B931" i="49"/>
  <c r="B932" i="49"/>
  <c r="B933" i="49"/>
  <c r="B934" i="49"/>
  <c r="B935" i="49"/>
  <c r="B936" i="49"/>
  <c r="B937" i="49"/>
  <c r="B938" i="49"/>
  <c r="B939" i="49"/>
  <c r="B940" i="49"/>
  <c r="B941" i="49"/>
  <c r="B942" i="49"/>
  <c r="B943" i="49"/>
  <c r="B944" i="49"/>
  <c r="B945" i="49"/>
  <c r="B946" i="49"/>
  <c r="B947" i="49"/>
  <c r="B948" i="49"/>
  <c r="B949" i="49"/>
  <c r="B950" i="49"/>
  <c r="B951" i="49"/>
  <c r="B952" i="49"/>
  <c r="B953" i="49"/>
  <c r="B954" i="49"/>
  <c r="B955" i="49"/>
  <c r="B956" i="49"/>
  <c r="B957" i="49"/>
  <c r="B958" i="49"/>
  <c r="B959" i="49"/>
  <c r="B960" i="49"/>
  <c r="B961" i="49"/>
  <c r="B962" i="49"/>
  <c r="B963" i="49"/>
  <c r="B964" i="49"/>
  <c r="B965" i="49"/>
  <c r="B966" i="49"/>
  <c r="B967" i="49"/>
  <c r="B968" i="49"/>
  <c r="B969" i="49"/>
  <c r="B970" i="49"/>
  <c r="B971" i="49"/>
  <c r="B972" i="49"/>
  <c r="B973" i="49"/>
  <c r="B974" i="49"/>
  <c r="B975" i="49"/>
  <c r="B976" i="49"/>
  <c r="B977" i="49"/>
  <c r="B978" i="49"/>
  <c r="B979" i="49"/>
  <c r="B980" i="49"/>
  <c r="B981" i="49"/>
  <c r="B982" i="49"/>
  <c r="B983" i="49"/>
  <c r="B984" i="49"/>
  <c r="B985" i="49"/>
  <c r="B986" i="49"/>
  <c r="B987" i="49"/>
  <c r="B988" i="49"/>
  <c r="B989" i="49"/>
  <c r="B990" i="49"/>
  <c r="B991" i="49"/>
  <c r="B992" i="49"/>
  <c r="B993" i="49"/>
  <c r="B994" i="49"/>
  <c r="B995" i="49"/>
  <c r="B996" i="49"/>
  <c r="B997" i="49"/>
  <c r="B998" i="49"/>
  <c r="B999" i="49"/>
  <c r="B1000" i="49"/>
  <c r="B1001" i="49"/>
  <c r="B1002" i="49"/>
  <c r="B1003" i="49"/>
  <c r="B1004" i="49"/>
  <c r="B1005" i="49"/>
  <c r="B1006" i="49"/>
  <c r="B1007" i="49"/>
  <c r="B1008" i="49"/>
  <c r="B1009" i="49"/>
  <c r="B1010" i="49"/>
  <c r="B1011" i="49"/>
  <c r="B1012" i="49"/>
  <c r="B1013" i="49"/>
  <c r="B1014" i="49"/>
  <c r="B1015" i="49"/>
  <c r="B1016" i="49"/>
  <c r="B1017" i="49"/>
  <c r="B1018" i="49"/>
  <c r="B1019" i="49"/>
  <c r="B1020" i="49"/>
  <c r="B1021" i="49"/>
  <c r="B1022" i="49"/>
  <c r="B1023" i="49"/>
  <c r="B1024" i="49"/>
  <c r="B1025" i="49"/>
  <c r="B1026" i="49"/>
  <c r="B1027" i="49"/>
  <c r="B1028" i="49"/>
  <c r="B1029" i="49"/>
  <c r="B1030" i="49"/>
  <c r="B1031" i="49"/>
  <c r="B1032" i="49"/>
  <c r="B1033" i="49"/>
  <c r="B1034" i="49"/>
  <c r="B1035" i="49"/>
  <c r="B1036" i="49"/>
  <c r="B1037" i="49"/>
  <c r="B1038" i="49"/>
  <c r="B1039" i="49"/>
  <c r="B1040" i="49"/>
  <c r="B1041" i="49"/>
  <c r="B1042" i="49"/>
  <c r="B1043" i="49"/>
  <c r="B1044" i="49"/>
  <c r="B1045" i="49"/>
  <c r="B1046" i="49"/>
  <c r="B1047" i="49"/>
  <c r="B1048" i="49"/>
  <c r="B1049" i="49"/>
  <c r="B1050" i="49"/>
  <c r="B1051" i="49"/>
  <c r="B1052" i="49"/>
  <c r="B1053" i="49"/>
  <c r="B1054" i="49"/>
  <c r="B1055" i="49"/>
  <c r="B1056" i="49"/>
  <c r="B1057" i="49"/>
  <c r="B1058" i="49"/>
  <c r="B1059" i="49"/>
  <c r="B1060" i="49"/>
  <c r="B1061" i="49"/>
  <c r="B1062" i="49"/>
  <c r="B1063" i="49"/>
  <c r="B1064" i="49"/>
  <c r="B1065" i="49"/>
  <c r="B1066" i="49"/>
  <c r="B1067" i="49"/>
  <c r="B1068" i="49"/>
  <c r="B1069" i="49"/>
  <c r="B1070" i="49"/>
  <c r="B1071" i="49"/>
  <c r="B1072" i="49"/>
  <c r="B1073" i="49"/>
  <c r="B1074" i="49"/>
  <c r="B1075" i="49"/>
  <c r="B1076" i="49"/>
  <c r="B1077" i="49"/>
  <c r="B1078" i="49"/>
  <c r="B1079" i="49"/>
  <c r="B1080" i="49"/>
  <c r="B1081" i="49"/>
  <c r="B1082" i="49"/>
  <c r="B1083" i="49"/>
  <c r="B1084" i="49"/>
  <c r="B1085" i="49"/>
  <c r="B1086" i="49"/>
  <c r="B1087" i="49"/>
  <c r="B1088" i="49"/>
  <c r="B1089" i="49"/>
  <c r="B1090" i="49"/>
  <c r="B1091" i="49"/>
  <c r="B1092" i="49"/>
  <c r="B1093" i="49"/>
  <c r="B1094" i="49"/>
  <c r="B1095" i="49"/>
  <c r="B1096" i="49"/>
  <c r="B1097" i="49"/>
  <c r="B1098" i="49"/>
  <c r="B1099" i="49"/>
  <c r="B1100" i="49"/>
  <c r="B1101" i="49"/>
  <c r="B1102" i="49"/>
  <c r="B1103" i="49"/>
  <c r="B1104" i="49"/>
  <c r="B1105" i="49"/>
  <c r="B1106" i="49"/>
  <c r="B1107" i="49"/>
  <c r="B1108" i="49"/>
  <c r="B1109" i="49"/>
  <c r="B1110" i="49"/>
  <c r="B1111" i="49"/>
  <c r="B1112" i="49"/>
  <c r="B1113" i="49"/>
  <c r="B1114" i="49"/>
  <c r="B1115" i="49"/>
  <c r="B1116" i="49"/>
  <c r="B1117" i="49"/>
  <c r="B1118" i="49"/>
  <c r="B1119" i="49"/>
  <c r="B1120" i="49"/>
  <c r="B1121" i="49"/>
  <c r="B1122" i="49"/>
  <c r="B1123" i="49"/>
  <c r="B1124" i="49"/>
  <c r="B1125" i="49"/>
  <c r="B1126" i="49"/>
  <c r="B1127" i="49"/>
  <c r="B1128" i="49"/>
  <c r="B1129" i="49"/>
  <c r="B1130" i="49"/>
  <c r="B1131" i="49"/>
  <c r="B1132" i="49"/>
  <c r="B1133" i="49"/>
  <c r="B1134" i="49"/>
  <c r="B1135" i="49"/>
  <c r="B1136" i="49"/>
  <c r="B1137" i="49"/>
  <c r="B1138" i="49"/>
  <c r="B1139" i="49"/>
  <c r="B1140" i="49"/>
  <c r="B1141" i="49"/>
  <c r="B1142" i="49"/>
  <c r="B1143" i="49"/>
  <c r="B1144" i="49"/>
  <c r="B1145" i="49"/>
  <c r="B1146" i="49"/>
  <c r="B1147" i="49"/>
  <c r="B1148" i="49"/>
  <c r="B1149" i="49"/>
  <c r="B1150" i="49"/>
  <c r="B1151" i="49"/>
  <c r="B1152" i="49"/>
  <c r="B1153" i="49"/>
  <c r="B1154" i="49"/>
  <c r="B1155" i="49"/>
  <c r="B1156" i="49"/>
  <c r="B1157" i="49"/>
  <c r="B1158" i="49"/>
  <c r="B1159" i="49"/>
  <c r="B1160" i="49"/>
  <c r="B1161" i="49"/>
  <c r="B1162" i="49"/>
  <c r="B1163" i="49"/>
  <c r="B1164" i="49"/>
  <c r="B1165" i="49"/>
  <c r="B1166" i="49"/>
  <c r="B1167" i="49"/>
  <c r="B1168" i="49"/>
  <c r="B1169" i="49"/>
  <c r="B1170" i="49"/>
  <c r="B1171" i="49"/>
  <c r="B1172" i="49"/>
  <c r="B1173" i="49"/>
  <c r="B1174" i="49"/>
  <c r="B1175" i="49"/>
  <c r="B1176" i="49"/>
  <c r="B1177" i="49"/>
  <c r="B1178" i="49"/>
  <c r="B1179" i="49"/>
  <c r="B1180" i="49"/>
  <c r="B1181" i="49"/>
  <c r="B1182" i="49"/>
  <c r="B1183" i="49"/>
  <c r="B1184" i="49"/>
  <c r="B1185" i="49"/>
  <c r="B1186" i="49"/>
  <c r="B1187" i="49"/>
  <c r="B1188" i="49"/>
  <c r="B1189" i="49"/>
  <c r="B1190" i="49"/>
  <c r="B1191" i="49"/>
  <c r="B1192" i="49"/>
  <c r="B1193" i="49"/>
  <c r="B1194" i="49"/>
  <c r="B1195" i="49"/>
  <c r="B1196" i="49"/>
  <c r="B1197" i="49"/>
  <c r="B1198" i="49"/>
  <c r="B1199" i="49"/>
  <c r="B1200" i="49"/>
  <c r="B1201" i="49"/>
  <c r="B1202" i="49"/>
  <c r="B1203" i="49"/>
  <c r="B1204" i="49"/>
  <c r="B1205" i="49"/>
  <c r="B1206" i="49"/>
  <c r="B1207" i="49"/>
  <c r="B1208" i="49"/>
  <c r="B1209" i="49"/>
  <c r="B1210" i="49"/>
  <c r="B1211" i="49"/>
  <c r="B1212" i="49"/>
  <c r="B1213" i="49"/>
  <c r="B1214" i="49"/>
  <c r="B1215" i="49"/>
  <c r="B1216" i="49"/>
  <c r="B1217" i="49"/>
  <c r="B1218" i="49"/>
  <c r="B1219" i="49"/>
  <c r="B1220" i="49"/>
  <c r="B1221" i="49"/>
  <c r="B1222" i="49"/>
  <c r="B1223" i="49"/>
  <c r="B1224" i="49"/>
  <c r="B1225" i="49"/>
  <c r="B1226" i="49"/>
  <c r="B1227" i="49"/>
  <c r="B1228" i="49"/>
  <c r="B1229" i="49"/>
  <c r="B1230" i="49"/>
  <c r="B1231" i="49"/>
  <c r="B1232" i="49"/>
  <c r="B1233" i="49"/>
  <c r="B1234" i="49"/>
  <c r="B1235" i="49"/>
  <c r="B1236" i="49"/>
  <c r="B1237" i="49"/>
  <c r="B1238" i="49"/>
  <c r="B1239" i="49"/>
  <c r="B3" i="49"/>
  <c r="B4" i="49"/>
  <c r="B5" i="49"/>
  <c r="B6" i="49"/>
  <c r="B7" i="49"/>
  <c r="B8" i="49"/>
  <c r="B9" i="49"/>
  <c r="B10" i="49"/>
  <c r="B11" i="49"/>
  <c r="B12" i="49"/>
  <c r="B13" i="49"/>
  <c r="B14" i="49"/>
  <c r="B15" i="49"/>
  <c r="B16" i="49"/>
  <c r="B17" i="49"/>
  <c r="B18" i="49"/>
  <c r="B19" i="49"/>
  <c r="B20" i="49"/>
  <c r="B21" i="49"/>
  <c r="B22" i="49"/>
  <c r="B23" i="49"/>
  <c r="B24" i="49"/>
  <c r="B25" i="49"/>
  <c r="B26" i="49"/>
  <c r="B27" i="49"/>
  <c r="B28" i="49"/>
  <c r="B2" i="49"/>
  <c r="E1241" i="48"/>
  <c r="E1240" i="48"/>
  <c r="H28" i="48"/>
  <c r="H29" i="48"/>
  <c r="H30" i="48"/>
  <c r="H31" i="48"/>
  <c r="H32" i="48"/>
  <c r="H33" i="48"/>
  <c r="H34" i="48"/>
  <c r="H35" i="48"/>
  <c r="H36" i="48"/>
  <c r="H37" i="48"/>
  <c r="H38" i="48"/>
  <c r="H39" i="48"/>
  <c r="H40" i="48"/>
  <c r="H41" i="48"/>
  <c r="H42" i="48"/>
  <c r="H43" i="48"/>
  <c r="H44" i="48"/>
  <c r="H45" i="48"/>
  <c r="H46" i="48"/>
  <c r="H47" i="48"/>
  <c r="H48" i="48"/>
  <c r="H49" i="48"/>
  <c r="H50" i="48"/>
  <c r="H51" i="48"/>
  <c r="H52" i="48"/>
  <c r="H53" i="48"/>
  <c r="H54" i="48"/>
  <c r="H55" i="48"/>
  <c r="H56" i="48"/>
  <c r="H57" i="48"/>
  <c r="H58" i="48"/>
  <c r="H59" i="48"/>
  <c r="H60" i="48"/>
  <c r="H61" i="48"/>
  <c r="H62" i="48"/>
  <c r="H63" i="48"/>
  <c r="H64" i="48"/>
  <c r="H65" i="48"/>
  <c r="H66" i="48"/>
  <c r="H67" i="48"/>
  <c r="H68" i="48"/>
  <c r="H69" i="48"/>
  <c r="H70" i="48"/>
  <c r="H71" i="48"/>
  <c r="H72" i="48"/>
  <c r="H73" i="48"/>
  <c r="H74" i="48"/>
  <c r="H75" i="48"/>
  <c r="H76" i="48"/>
  <c r="H77" i="48"/>
  <c r="H78" i="48"/>
  <c r="H79" i="48"/>
  <c r="H80" i="48"/>
  <c r="H81" i="48"/>
  <c r="H82" i="48"/>
  <c r="H83" i="48"/>
  <c r="H84" i="48"/>
  <c r="H85" i="48"/>
  <c r="H86" i="48"/>
  <c r="H87" i="48"/>
  <c r="H88" i="48"/>
  <c r="H89" i="48"/>
  <c r="H90" i="48"/>
  <c r="H91" i="48"/>
  <c r="H92" i="48"/>
  <c r="H93" i="48"/>
  <c r="H94" i="48"/>
  <c r="H95" i="48"/>
  <c r="H96" i="48"/>
  <c r="H97" i="48"/>
  <c r="H98" i="48"/>
  <c r="H99" i="48"/>
  <c r="H100" i="48"/>
  <c r="H101" i="48"/>
  <c r="H102" i="48"/>
  <c r="H103" i="48"/>
  <c r="H104" i="48"/>
  <c r="H105" i="48"/>
  <c r="H106" i="48"/>
  <c r="H107" i="48"/>
  <c r="H108" i="48"/>
  <c r="H109" i="48"/>
  <c r="H110" i="48"/>
  <c r="H111" i="48"/>
  <c r="H112" i="48"/>
  <c r="H113" i="48"/>
  <c r="H114" i="48"/>
  <c r="H115" i="48"/>
  <c r="H116" i="48"/>
  <c r="H117" i="48"/>
  <c r="H118" i="48"/>
  <c r="H119" i="48"/>
  <c r="H120" i="48"/>
  <c r="H121" i="48"/>
  <c r="H122" i="48"/>
  <c r="H123" i="48"/>
  <c r="H124" i="48"/>
  <c r="H125" i="48"/>
  <c r="H126" i="48"/>
  <c r="H127" i="48"/>
  <c r="H128" i="48"/>
  <c r="H129" i="48"/>
  <c r="H130" i="48"/>
  <c r="H131" i="48"/>
  <c r="H132" i="48"/>
  <c r="H133" i="48"/>
  <c r="H134" i="48"/>
  <c r="H135" i="48"/>
  <c r="H136" i="48"/>
  <c r="H137" i="48"/>
  <c r="H138" i="48"/>
  <c r="H139" i="48"/>
  <c r="H140" i="48"/>
  <c r="H141" i="48"/>
  <c r="H142" i="48"/>
  <c r="H143" i="48"/>
  <c r="H144" i="48"/>
  <c r="H145" i="48"/>
  <c r="H146" i="48"/>
  <c r="H147" i="48"/>
  <c r="H148" i="48"/>
  <c r="H149" i="48"/>
  <c r="H150" i="48"/>
  <c r="H151" i="48"/>
  <c r="H152" i="48"/>
  <c r="H153" i="48"/>
  <c r="H154" i="48"/>
  <c r="H155" i="48"/>
  <c r="H156" i="48"/>
  <c r="H157" i="48"/>
  <c r="H158" i="48"/>
  <c r="H159" i="48"/>
  <c r="H160" i="48"/>
  <c r="H161" i="48"/>
  <c r="H162" i="48"/>
  <c r="H163" i="48"/>
  <c r="H164" i="48"/>
  <c r="H165" i="48"/>
  <c r="H166" i="48"/>
  <c r="H167" i="48"/>
  <c r="H168" i="48"/>
  <c r="H169" i="48"/>
  <c r="H170" i="48"/>
  <c r="H171" i="48"/>
  <c r="H172" i="48"/>
  <c r="H173" i="48"/>
  <c r="H174" i="48"/>
  <c r="H175" i="48"/>
  <c r="H176" i="48"/>
  <c r="H177" i="48"/>
  <c r="H178" i="48"/>
  <c r="H179" i="48"/>
  <c r="H180" i="48"/>
  <c r="H181" i="48"/>
  <c r="H182" i="48"/>
  <c r="H183" i="48"/>
  <c r="H184" i="48"/>
  <c r="H185" i="48"/>
  <c r="H186" i="48"/>
  <c r="H187" i="48"/>
  <c r="H188" i="48"/>
  <c r="H189" i="48"/>
  <c r="H190" i="48"/>
  <c r="H191" i="48"/>
  <c r="H192" i="48"/>
  <c r="H193" i="48"/>
  <c r="H194" i="48"/>
  <c r="H195" i="48"/>
  <c r="H196" i="48"/>
  <c r="H197" i="48"/>
  <c r="H198" i="48"/>
  <c r="H199" i="48"/>
  <c r="H200" i="48"/>
  <c r="H201" i="48"/>
  <c r="H202" i="48"/>
  <c r="H203" i="48"/>
  <c r="H204" i="48"/>
  <c r="H205" i="48"/>
  <c r="H206" i="48"/>
  <c r="H207" i="48"/>
  <c r="H208" i="48"/>
  <c r="H209" i="48"/>
  <c r="H210" i="48"/>
  <c r="H211" i="48"/>
  <c r="H212" i="48"/>
  <c r="H213" i="48"/>
  <c r="H214" i="48"/>
  <c r="H215" i="48"/>
  <c r="H216" i="48"/>
  <c r="H217" i="48"/>
  <c r="H218" i="48"/>
  <c r="H219" i="48"/>
  <c r="H220" i="48"/>
  <c r="H221" i="48"/>
  <c r="H222" i="48"/>
  <c r="H223" i="48"/>
  <c r="H224" i="48"/>
  <c r="H225" i="48"/>
  <c r="H226" i="48"/>
  <c r="H227" i="48"/>
  <c r="H228" i="48"/>
  <c r="H229" i="48"/>
  <c r="H230" i="48"/>
  <c r="H231" i="48"/>
  <c r="H232" i="48"/>
  <c r="H233" i="48"/>
  <c r="H234" i="48"/>
  <c r="H235" i="48"/>
  <c r="H236" i="48"/>
  <c r="H237" i="48"/>
  <c r="H238" i="48"/>
  <c r="H239" i="48"/>
  <c r="H240" i="48"/>
  <c r="H241" i="48"/>
  <c r="H242" i="48"/>
  <c r="H243" i="48"/>
  <c r="H244" i="48"/>
  <c r="H245" i="48"/>
  <c r="H246" i="48"/>
  <c r="H247" i="48"/>
  <c r="H248" i="48"/>
  <c r="H249" i="48"/>
  <c r="H250" i="48"/>
  <c r="H251" i="48"/>
  <c r="H252" i="48"/>
  <c r="H253" i="48"/>
  <c r="H254" i="48"/>
  <c r="H255" i="48"/>
  <c r="H256" i="48"/>
  <c r="H257" i="48"/>
  <c r="H258" i="48"/>
  <c r="H259" i="48"/>
  <c r="H260" i="48"/>
  <c r="H261" i="48"/>
  <c r="H262" i="48"/>
  <c r="H263" i="48"/>
  <c r="H264" i="48"/>
  <c r="H265" i="48"/>
  <c r="H266" i="48"/>
  <c r="H267" i="48"/>
  <c r="H268" i="48"/>
  <c r="H269" i="48"/>
  <c r="H270" i="48"/>
  <c r="H271" i="48"/>
  <c r="H272" i="48"/>
  <c r="H273" i="48"/>
  <c r="H274" i="48"/>
  <c r="H275" i="48"/>
  <c r="H276" i="48"/>
  <c r="H277" i="48"/>
  <c r="H278" i="48"/>
  <c r="H279" i="48"/>
  <c r="H280" i="48"/>
  <c r="H281" i="48"/>
  <c r="H282" i="48"/>
  <c r="H283" i="48"/>
  <c r="H284" i="48"/>
  <c r="H285" i="48"/>
  <c r="H286" i="48"/>
  <c r="H287" i="48"/>
  <c r="H288" i="48"/>
  <c r="H289" i="48"/>
  <c r="H290" i="48"/>
  <c r="H291" i="48"/>
  <c r="H292" i="48"/>
  <c r="H293" i="48"/>
  <c r="H294" i="48"/>
  <c r="H295" i="48"/>
  <c r="H296" i="48"/>
  <c r="H297" i="48"/>
  <c r="H298" i="48"/>
  <c r="H299" i="48"/>
  <c r="H300" i="48"/>
  <c r="H301" i="48"/>
  <c r="H302" i="48"/>
  <c r="H303" i="48"/>
  <c r="H304" i="48"/>
  <c r="H305" i="48"/>
  <c r="H306" i="48"/>
  <c r="H307" i="48"/>
  <c r="H308" i="48"/>
  <c r="H309" i="48"/>
  <c r="H310" i="48"/>
  <c r="H311" i="48"/>
  <c r="H312" i="48"/>
  <c r="H313" i="48"/>
  <c r="H314" i="48"/>
  <c r="H315" i="48"/>
  <c r="H316" i="48"/>
  <c r="H317" i="48"/>
  <c r="H318" i="48"/>
  <c r="H319" i="48"/>
  <c r="H320" i="48"/>
  <c r="H321" i="48"/>
  <c r="H322" i="48"/>
  <c r="H323" i="48"/>
  <c r="H324" i="48"/>
  <c r="H325" i="48"/>
  <c r="H326" i="48"/>
  <c r="H327" i="48"/>
  <c r="H328" i="48"/>
  <c r="H329" i="48"/>
  <c r="H330" i="48"/>
  <c r="H331" i="48"/>
  <c r="H332" i="48"/>
  <c r="H333" i="48"/>
  <c r="H334" i="48"/>
  <c r="H335" i="48"/>
  <c r="H336" i="48"/>
  <c r="H337" i="48"/>
  <c r="H338" i="48"/>
  <c r="H339" i="48"/>
  <c r="H340" i="48"/>
  <c r="H341" i="48"/>
  <c r="H342" i="48"/>
  <c r="H343" i="48"/>
  <c r="H344" i="48"/>
  <c r="H345" i="48"/>
  <c r="H346" i="48"/>
  <c r="H347" i="48"/>
  <c r="H348" i="48"/>
  <c r="H349" i="48"/>
  <c r="H350" i="48"/>
  <c r="H351" i="48"/>
  <c r="H352" i="48"/>
  <c r="H353" i="48"/>
  <c r="H354" i="48"/>
  <c r="H355" i="48"/>
  <c r="H356" i="48"/>
  <c r="H357" i="48"/>
  <c r="H358" i="48"/>
  <c r="H359" i="48"/>
  <c r="H360" i="48"/>
  <c r="H361" i="48"/>
  <c r="H362" i="48"/>
  <c r="H363" i="48"/>
  <c r="H364" i="48"/>
  <c r="H365" i="48"/>
  <c r="H366" i="48"/>
  <c r="H367" i="48"/>
  <c r="H368" i="48"/>
  <c r="H369" i="48"/>
  <c r="H370" i="48"/>
  <c r="H371" i="48"/>
  <c r="H372" i="48"/>
  <c r="H373" i="48"/>
  <c r="H374" i="48"/>
  <c r="H375" i="48"/>
  <c r="H376" i="48"/>
  <c r="H377" i="48"/>
  <c r="H378" i="48"/>
  <c r="H379" i="48"/>
  <c r="H380" i="48"/>
  <c r="H381" i="48"/>
  <c r="H382" i="48"/>
  <c r="H383" i="48"/>
  <c r="H384" i="48"/>
  <c r="H385" i="48"/>
  <c r="H386" i="48"/>
  <c r="H387" i="48"/>
  <c r="H388" i="48"/>
  <c r="H389" i="48"/>
  <c r="H390" i="48"/>
  <c r="H391" i="48"/>
  <c r="H392" i="48"/>
  <c r="H393" i="48"/>
  <c r="H394" i="48"/>
  <c r="H395" i="48"/>
  <c r="H396" i="48"/>
  <c r="H397" i="48"/>
  <c r="H398" i="48"/>
  <c r="H399" i="48"/>
  <c r="H400" i="48"/>
  <c r="H401" i="48"/>
  <c r="H402" i="48"/>
  <c r="H403" i="48"/>
  <c r="H404" i="48"/>
  <c r="H405" i="48"/>
  <c r="H406" i="48"/>
  <c r="H407" i="48"/>
  <c r="H408" i="48"/>
  <c r="H409" i="48"/>
  <c r="H410" i="48"/>
  <c r="H411" i="48"/>
  <c r="H412" i="48"/>
  <c r="H413" i="48"/>
  <c r="H414" i="48"/>
  <c r="H415" i="48"/>
  <c r="H416" i="48"/>
  <c r="H417" i="48"/>
  <c r="H418" i="48"/>
  <c r="H419" i="48"/>
  <c r="H420" i="48"/>
  <c r="H421" i="48"/>
  <c r="H422" i="48"/>
  <c r="H423" i="48"/>
  <c r="H424" i="48"/>
  <c r="H425" i="48"/>
  <c r="H426" i="48"/>
  <c r="H427" i="48"/>
  <c r="H428" i="48"/>
  <c r="H429" i="48"/>
  <c r="H430" i="48"/>
  <c r="H431" i="48"/>
  <c r="H432" i="48"/>
  <c r="H433" i="48"/>
  <c r="H434" i="48"/>
  <c r="H435" i="48"/>
  <c r="H436" i="48"/>
  <c r="H437" i="48"/>
  <c r="H438" i="48"/>
  <c r="H439" i="48"/>
  <c r="H440" i="48"/>
  <c r="H441" i="48"/>
  <c r="H442" i="48"/>
  <c r="H443" i="48"/>
  <c r="H444" i="48"/>
  <c r="H445" i="48"/>
  <c r="H446" i="48"/>
  <c r="H447" i="48"/>
  <c r="H448" i="48"/>
  <c r="H449" i="48"/>
  <c r="H450" i="48"/>
  <c r="H451" i="48"/>
  <c r="H452" i="48"/>
  <c r="H453" i="48"/>
  <c r="H454" i="48"/>
  <c r="H455" i="48"/>
  <c r="H456" i="48"/>
  <c r="H457" i="48"/>
  <c r="H458" i="48"/>
  <c r="H459" i="48"/>
  <c r="H460" i="48"/>
  <c r="H461" i="48"/>
  <c r="H462" i="48"/>
  <c r="H463" i="48"/>
  <c r="H464" i="48"/>
  <c r="H465" i="48"/>
  <c r="H466" i="48"/>
  <c r="H467" i="48"/>
  <c r="H468" i="48"/>
  <c r="H469" i="48"/>
  <c r="H470" i="48"/>
  <c r="H471" i="48"/>
  <c r="H472" i="48"/>
  <c r="H473" i="48"/>
  <c r="H474" i="48"/>
  <c r="H475" i="48"/>
  <c r="H476" i="48"/>
  <c r="H477" i="48"/>
  <c r="H478" i="48"/>
  <c r="H479" i="48"/>
  <c r="H480" i="48"/>
  <c r="H481" i="48"/>
  <c r="H482" i="48"/>
  <c r="H483" i="48"/>
  <c r="H484" i="48"/>
  <c r="H485" i="48"/>
  <c r="H486" i="48"/>
  <c r="H487" i="48"/>
  <c r="H488" i="48"/>
  <c r="H489" i="48"/>
  <c r="H490" i="48"/>
  <c r="H491" i="48"/>
  <c r="H492" i="48"/>
  <c r="H493" i="48"/>
  <c r="H494" i="48"/>
  <c r="H495" i="48"/>
  <c r="H496" i="48"/>
  <c r="H497" i="48"/>
  <c r="H498" i="48"/>
  <c r="H499" i="48"/>
  <c r="H500" i="48"/>
  <c r="H501" i="48"/>
  <c r="H502" i="48"/>
  <c r="H503" i="48"/>
  <c r="H504" i="48"/>
  <c r="H505" i="48"/>
  <c r="H506" i="48"/>
  <c r="H507" i="48"/>
  <c r="H508" i="48"/>
  <c r="H509" i="48"/>
  <c r="H510" i="48"/>
  <c r="H511" i="48"/>
  <c r="H512" i="48"/>
  <c r="H513" i="48"/>
  <c r="H514" i="48"/>
  <c r="H515" i="48"/>
  <c r="H516" i="48"/>
  <c r="H517" i="48"/>
  <c r="H518" i="48"/>
  <c r="H519" i="48"/>
  <c r="H520" i="48"/>
  <c r="H521" i="48"/>
  <c r="H522" i="48"/>
  <c r="H523" i="48"/>
  <c r="H524" i="48"/>
  <c r="H525" i="48"/>
  <c r="H526" i="48"/>
  <c r="H527" i="48"/>
  <c r="H528" i="48"/>
  <c r="H529" i="48"/>
  <c r="H530" i="48"/>
  <c r="H531" i="48"/>
  <c r="H532" i="48"/>
  <c r="H533" i="48"/>
  <c r="H534" i="48"/>
  <c r="H535" i="48"/>
  <c r="H536" i="48"/>
  <c r="H537" i="48"/>
  <c r="H538" i="48"/>
  <c r="H539" i="48"/>
  <c r="H540" i="48"/>
  <c r="H541" i="48"/>
  <c r="H542" i="48"/>
  <c r="H543" i="48"/>
  <c r="H544" i="48"/>
  <c r="H545" i="48"/>
  <c r="H546" i="48"/>
  <c r="H547" i="48"/>
  <c r="H548" i="48"/>
  <c r="H549" i="48"/>
  <c r="H550" i="48"/>
  <c r="H551" i="48"/>
  <c r="H552" i="48"/>
  <c r="H553" i="48"/>
  <c r="H554" i="48"/>
  <c r="H555" i="48"/>
  <c r="H556" i="48"/>
  <c r="H557" i="48"/>
  <c r="H558" i="48"/>
  <c r="H559" i="48"/>
  <c r="H560" i="48"/>
  <c r="H561" i="48"/>
  <c r="H562" i="48"/>
  <c r="H563" i="48"/>
  <c r="H564" i="48"/>
  <c r="H565" i="48"/>
  <c r="H566" i="48"/>
  <c r="H567" i="48"/>
  <c r="H568" i="48"/>
  <c r="H569" i="48"/>
  <c r="H570" i="48"/>
  <c r="H571" i="48"/>
  <c r="H572" i="48"/>
  <c r="H573" i="48"/>
  <c r="H574" i="48"/>
  <c r="H575" i="48"/>
  <c r="H576" i="48"/>
  <c r="H577" i="48"/>
  <c r="H578" i="48"/>
  <c r="H579" i="48"/>
  <c r="H580" i="48"/>
  <c r="H581" i="48"/>
  <c r="H582" i="48"/>
  <c r="H583" i="48"/>
  <c r="H584" i="48"/>
  <c r="H585" i="48"/>
  <c r="H586" i="48"/>
  <c r="H587" i="48"/>
  <c r="H588" i="48"/>
  <c r="H589" i="48"/>
  <c r="H590" i="48"/>
  <c r="H591" i="48"/>
  <c r="H592" i="48"/>
  <c r="H593" i="48"/>
  <c r="H594" i="48"/>
  <c r="H595" i="48"/>
  <c r="H596" i="48"/>
  <c r="H597" i="48"/>
  <c r="H598" i="48"/>
  <c r="H599" i="48"/>
  <c r="H600" i="48"/>
  <c r="H601" i="48"/>
  <c r="H602" i="48"/>
  <c r="H603" i="48"/>
  <c r="H604" i="48"/>
  <c r="H605" i="48"/>
  <c r="H606" i="48"/>
  <c r="H607" i="48"/>
  <c r="H608" i="48"/>
  <c r="H609" i="48"/>
  <c r="H610" i="48"/>
  <c r="H611" i="48"/>
  <c r="H612" i="48"/>
  <c r="H613" i="48"/>
  <c r="H614" i="48"/>
  <c r="H615" i="48"/>
  <c r="H616" i="48"/>
  <c r="H617" i="48"/>
  <c r="H618" i="48"/>
  <c r="H619" i="48"/>
  <c r="H620" i="48"/>
  <c r="H621" i="48"/>
  <c r="H622" i="48"/>
  <c r="H623" i="48"/>
  <c r="H624" i="48"/>
  <c r="H625" i="48"/>
  <c r="H626" i="48"/>
  <c r="H627" i="48"/>
  <c r="H628" i="48"/>
  <c r="H629" i="48"/>
  <c r="H630" i="48"/>
  <c r="H631" i="48"/>
  <c r="H632" i="48"/>
  <c r="H633" i="48"/>
  <c r="H634" i="48"/>
  <c r="H635" i="48"/>
  <c r="H636" i="48"/>
  <c r="H637" i="48"/>
  <c r="H638" i="48"/>
  <c r="H639" i="48"/>
  <c r="H640" i="48"/>
  <c r="H641" i="48"/>
  <c r="H642" i="48"/>
  <c r="H643" i="48"/>
  <c r="H644" i="48"/>
  <c r="H645" i="48"/>
  <c r="H646" i="48"/>
  <c r="H647" i="48"/>
  <c r="H648" i="48"/>
  <c r="H649" i="48"/>
  <c r="H650" i="48"/>
  <c r="H651" i="48"/>
  <c r="H652" i="48"/>
  <c r="H653" i="48"/>
  <c r="H654" i="48"/>
  <c r="H655" i="48"/>
  <c r="H656" i="48"/>
  <c r="H657" i="48"/>
  <c r="H658" i="48"/>
  <c r="H659" i="48"/>
  <c r="H660" i="48"/>
  <c r="H661" i="48"/>
  <c r="H662" i="48"/>
  <c r="H663" i="48"/>
  <c r="H664" i="48"/>
  <c r="H665" i="48"/>
  <c r="H666" i="48"/>
  <c r="H667" i="48"/>
  <c r="H668" i="48"/>
  <c r="H669" i="48"/>
  <c r="H670" i="48"/>
  <c r="H671" i="48"/>
  <c r="H672" i="48"/>
  <c r="H673" i="48"/>
  <c r="H674" i="48"/>
  <c r="H675" i="48"/>
  <c r="H676" i="48"/>
  <c r="H677" i="48"/>
  <c r="H678" i="48"/>
  <c r="H679" i="48"/>
  <c r="H680" i="48"/>
  <c r="H681" i="48"/>
  <c r="H682" i="48"/>
  <c r="H683" i="48"/>
  <c r="H684" i="48"/>
  <c r="H685" i="48"/>
  <c r="H686" i="48"/>
  <c r="H687" i="48"/>
  <c r="H688" i="48"/>
  <c r="H689" i="48"/>
  <c r="H690" i="48"/>
  <c r="H691" i="48"/>
  <c r="H692" i="48"/>
  <c r="H693" i="48"/>
  <c r="H694" i="48"/>
  <c r="H695" i="48"/>
  <c r="H696" i="48"/>
  <c r="H697" i="48"/>
  <c r="H698" i="48"/>
  <c r="H699" i="48"/>
  <c r="H700" i="48"/>
  <c r="H701" i="48"/>
  <c r="H702" i="48"/>
  <c r="H703" i="48"/>
  <c r="H704" i="48"/>
  <c r="H705" i="48"/>
  <c r="H706" i="48"/>
  <c r="H707" i="48"/>
  <c r="H708" i="48"/>
  <c r="H709" i="48"/>
  <c r="H710" i="48"/>
  <c r="H711" i="48"/>
  <c r="H712" i="48"/>
  <c r="H713" i="48"/>
  <c r="H714" i="48"/>
  <c r="H715" i="48"/>
  <c r="H716" i="48"/>
  <c r="H717" i="48"/>
  <c r="H718" i="48"/>
  <c r="H719" i="48"/>
  <c r="H720" i="48"/>
  <c r="H721" i="48"/>
  <c r="H722" i="48"/>
  <c r="H723" i="48"/>
  <c r="H724" i="48"/>
  <c r="H725" i="48"/>
  <c r="H726" i="48"/>
  <c r="H727" i="48"/>
  <c r="H728" i="48"/>
  <c r="H729" i="48"/>
  <c r="H730" i="48"/>
  <c r="H731" i="48"/>
  <c r="H732" i="48"/>
  <c r="H733" i="48"/>
  <c r="H734" i="48"/>
  <c r="H735" i="48"/>
  <c r="H736" i="48"/>
  <c r="H737" i="48"/>
  <c r="H738" i="48"/>
  <c r="H739" i="48"/>
  <c r="H740" i="48"/>
  <c r="H741" i="48"/>
  <c r="H742" i="48"/>
  <c r="H743" i="48"/>
  <c r="H744" i="48"/>
  <c r="H745" i="48"/>
  <c r="H746" i="48"/>
  <c r="H747" i="48"/>
  <c r="H748" i="48"/>
  <c r="H749" i="48"/>
  <c r="H750" i="48"/>
  <c r="H751" i="48"/>
  <c r="H752" i="48"/>
  <c r="H753" i="48"/>
  <c r="H754" i="48"/>
  <c r="H755" i="48"/>
  <c r="H756" i="48"/>
  <c r="H757" i="48"/>
  <c r="H758" i="48"/>
  <c r="H759" i="48"/>
  <c r="H760" i="48"/>
  <c r="H761" i="48"/>
  <c r="H762" i="48"/>
  <c r="H763" i="48"/>
  <c r="H764" i="48"/>
  <c r="H765" i="48"/>
  <c r="H766" i="48"/>
  <c r="H767" i="48"/>
  <c r="H768" i="48"/>
  <c r="H769" i="48"/>
  <c r="H770" i="48"/>
  <c r="H771" i="48"/>
  <c r="H772" i="48"/>
  <c r="H773" i="48"/>
  <c r="H774" i="48"/>
  <c r="H775" i="48"/>
  <c r="H776" i="48"/>
  <c r="H777" i="48"/>
  <c r="H778" i="48"/>
  <c r="H779" i="48"/>
  <c r="H780" i="48"/>
  <c r="H781" i="48"/>
  <c r="H782" i="48"/>
  <c r="H783" i="48"/>
  <c r="H784" i="48"/>
  <c r="H785" i="48"/>
  <c r="H786" i="48"/>
  <c r="H787" i="48"/>
  <c r="H788" i="48"/>
  <c r="H789" i="48"/>
  <c r="H790" i="48"/>
  <c r="H791" i="48"/>
  <c r="H792" i="48"/>
  <c r="H793" i="48"/>
  <c r="H794" i="48"/>
  <c r="H795" i="48"/>
  <c r="H796" i="48"/>
  <c r="H797" i="48"/>
  <c r="H798" i="48"/>
  <c r="H799" i="48"/>
  <c r="H800" i="48"/>
  <c r="H801" i="48"/>
  <c r="H802" i="48"/>
  <c r="H803" i="48"/>
  <c r="H804" i="48"/>
  <c r="H805" i="48"/>
  <c r="H806" i="48"/>
  <c r="H807" i="48"/>
  <c r="H808" i="48"/>
  <c r="H809" i="48"/>
  <c r="H810" i="48"/>
  <c r="H811" i="48"/>
  <c r="H812" i="48"/>
  <c r="H813" i="48"/>
  <c r="H814" i="48"/>
  <c r="H815" i="48"/>
  <c r="H816" i="48"/>
  <c r="H817" i="48"/>
  <c r="H818" i="48"/>
  <c r="H819" i="48"/>
  <c r="H820" i="48"/>
  <c r="H821" i="48"/>
  <c r="H822" i="48"/>
  <c r="H823" i="48"/>
  <c r="H824" i="48"/>
  <c r="H825" i="48"/>
  <c r="H826" i="48"/>
  <c r="H827" i="48"/>
  <c r="H828" i="48"/>
  <c r="H829" i="48"/>
  <c r="H830" i="48"/>
  <c r="H831" i="48"/>
  <c r="H832" i="48"/>
  <c r="H833" i="48"/>
  <c r="H834" i="48"/>
  <c r="H835" i="48"/>
  <c r="H836" i="48"/>
  <c r="H837" i="48"/>
  <c r="H838" i="48"/>
  <c r="H839" i="48"/>
  <c r="H840" i="48"/>
  <c r="H841" i="48"/>
  <c r="H842" i="48"/>
  <c r="H843" i="48"/>
  <c r="H844" i="48"/>
  <c r="H845" i="48"/>
  <c r="H846" i="48"/>
  <c r="H847" i="48"/>
  <c r="H848" i="48"/>
  <c r="H849" i="48"/>
  <c r="H850" i="48"/>
  <c r="H851" i="48"/>
  <c r="H852" i="48"/>
  <c r="H853" i="48"/>
  <c r="H854" i="48"/>
  <c r="H855" i="48"/>
  <c r="H856" i="48"/>
  <c r="H857" i="48"/>
  <c r="H858" i="48"/>
  <c r="H859" i="48"/>
  <c r="H860" i="48"/>
  <c r="H861" i="48"/>
  <c r="H862" i="48"/>
  <c r="H863" i="48"/>
  <c r="H864" i="48"/>
  <c r="H865" i="48"/>
  <c r="H866" i="48"/>
  <c r="H867" i="48"/>
  <c r="H868" i="48"/>
  <c r="H869" i="48"/>
  <c r="H870" i="48"/>
  <c r="H871" i="48"/>
  <c r="H872" i="48"/>
  <c r="H873" i="48"/>
  <c r="H874" i="48"/>
  <c r="H875" i="48"/>
  <c r="H876" i="48"/>
  <c r="H877" i="48"/>
  <c r="H878" i="48"/>
  <c r="H879" i="48"/>
  <c r="H880" i="48"/>
  <c r="H881" i="48"/>
  <c r="H882" i="48"/>
  <c r="H883" i="48"/>
  <c r="H884" i="48"/>
  <c r="H885" i="48"/>
  <c r="H886" i="48"/>
  <c r="H887" i="48"/>
  <c r="H888" i="48"/>
  <c r="H889" i="48"/>
  <c r="H890" i="48"/>
  <c r="H891" i="48"/>
  <c r="H892" i="48"/>
  <c r="H893" i="48"/>
  <c r="H894" i="48"/>
  <c r="H895" i="48"/>
  <c r="H896" i="48"/>
  <c r="H897" i="48"/>
  <c r="H898" i="48"/>
  <c r="H899" i="48"/>
  <c r="H900" i="48"/>
  <c r="H901" i="48"/>
  <c r="H902" i="48"/>
  <c r="H903" i="48"/>
  <c r="H904" i="48"/>
  <c r="H905" i="48"/>
  <c r="H906" i="48"/>
  <c r="H907" i="48"/>
  <c r="H908" i="48"/>
  <c r="H909" i="48"/>
  <c r="H910" i="48"/>
  <c r="H911" i="48"/>
  <c r="H912" i="48"/>
  <c r="H913" i="48"/>
  <c r="H914" i="48"/>
  <c r="H915" i="48"/>
  <c r="H916" i="48"/>
  <c r="H917" i="48"/>
  <c r="H918" i="48"/>
  <c r="H919" i="48"/>
  <c r="H920" i="48"/>
  <c r="H921" i="48"/>
  <c r="H922" i="48"/>
  <c r="H923" i="48"/>
  <c r="H924" i="48"/>
  <c r="H925" i="48"/>
  <c r="H926" i="48"/>
  <c r="H927" i="48"/>
  <c r="H928" i="48"/>
  <c r="H929" i="48"/>
  <c r="H930" i="48"/>
  <c r="H931" i="48"/>
  <c r="H932" i="48"/>
  <c r="H933" i="48"/>
  <c r="H934" i="48"/>
  <c r="H935" i="48"/>
  <c r="H936" i="48"/>
  <c r="H937" i="48"/>
  <c r="H938" i="48"/>
  <c r="H939" i="48"/>
  <c r="H940" i="48"/>
  <c r="H941" i="48"/>
  <c r="H942" i="48"/>
  <c r="H943" i="48"/>
  <c r="H944" i="48"/>
  <c r="H945" i="48"/>
  <c r="H946" i="48"/>
  <c r="H947" i="48"/>
  <c r="H948" i="48"/>
  <c r="H949" i="48"/>
  <c r="H950" i="48"/>
  <c r="H951" i="48"/>
  <c r="H952" i="48"/>
  <c r="H953" i="48"/>
  <c r="H954" i="48"/>
  <c r="H955" i="48"/>
  <c r="H956" i="48"/>
  <c r="H957" i="48"/>
  <c r="H958" i="48"/>
  <c r="H959" i="48"/>
  <c r="H960" i="48"/>
  <c r="H961" i="48"/>
  <c r="H962" i="48"/>
  <c r="H963" i="48"/>
  <c r="H964" i="48"/>
  <c r="H965" i="48"/>
  <c r="H966" i="48"/>
  <c r="H967" i="48"/>
  <c r="H968" i="48"/>
  <c r="H969" i="48"/>
  <c r="H970" i="48"/>
  <c r="H971" i="48"/>
  <c r="H972" i="48"/>
  <c r="H973" i="48"/>
  <c r="H974" i="48"/>
  <c r="H975" i="48"/>
  <c r="H976" i="48"/>
  <c r="H977" i="48"/>
  <c r="H978" i="48"/>
  <c r="H979" i="48"/>
  <c r="H980" i="48"/>
  <c r="H981" i="48"/>
  <c r="H982" i="48"/>
  <c r="H983" i="48"/>
  <c r="H984" i="48"/>
  <c r="H985" i="48"/>
  <c r="H986" i="48"/>
  <c r="H987" i="48"/>
  <c r="H988" i="48"/>
  <c r="H989" i="48"/>
  <c r="H990" i="48"/>
  <c r="H991" i="48"/>
  <c r="H992" i="48"/>
  <c r="H993" i="48"/>
  <c r="H994" i="48"/>
  <c r="H995" i="48"/>
  <c r="H996" i="48"/>
  <c r="H997" i="48"/>
  <c r="H998" i="48"/>
  <c r="H999" i="48"/>
  <c r="H1000" i="48"/>
  <c r="H1001" i="48"/>
  <c r="H1002" i="48"/>
  <c r="H1003" i="48"/>
  <c r="H1004" i="48"/>
  <c r="H1005" i="48"/>
  <c r="H1006" i="48"/>
  <c r="H1007" i="48"/>
  <c r="H1008" i="48"/>
  <c r="H1009" i="48"/>
  <c r="H1010" i="48"/>
  <c r="H1011" i="48"/>
  <c r="H1012" i="48"/>
  <c r="H1013" i="48"/>
  <c r="H1014" i="48"/>
  <c r="H1015" i="48"/>
  <c r="H1016" i="48"/>
  <c r="H1017" i="48"/>
  <c r="H1018" i="48"/>
  <c r="H1019" i="48"/>
  <c r="H1020" i="48"/>
  <c r="H1021" i="48"/>
  <c r="H1022" i="48"/>
  <c r="H1023" i="48"/>
  <c r="H1024" i="48"/>
  <c r="H1025" i="48"/>
  <c r="H1026" i="48"/>
  <c r="H1027" i="48"/>
  <c r="H1028" i="48"/>
  <c r="H1029" i="48"/>
  <c r="H1030" i="48"/>
  <c r="H1031" i="48"/>
  <c r="H1032" i="48"/>
  <c r="H1033" i="48"/>
  <c r="H1034" i="48"/>
  <c r="H1035" i="48"/>
  <c r="H1036" i="48"/>
  <c r="H1037" i="48"/>
  <c r="H1038" i="48"/>
  <c r="H1039" i="48"/>
  <c r="H1040" i="48"/>
  <c r="H1041" i="48"/>
  <c r="H1042" i="48"/>
  <c r="H1043" i="48"/>
  <c r="H1044" i="48"/>
  <c r="H1045" i="48"/>
  <c r="H1046" i="48"/>
  <c r="H1047" i="48"/>
  <c r="H1048" i="48"/>
  <c r="H1049" i="48"/>
  <c r="H1050" i="48"/>
  <c r="H1051" i="48"/>
  <c r="H1052" i="48"/>
  <c r="H1053" i="48"/>
  <c r="H1054" i="48"/>
  <c r="H1055" i="48"/>
  <c r="H1056" i="48"/>
  <c r="H1057" i="48"/>
  <c r="H1058" i="48"/>
  <c r="H1059" i="48"/>
  <c r="H1060" i="48"/>
  <c r="H1061" i="48"/>
  <c r="H1062" i="48"/>
  <c r="H1063" i="48"/>
  <c r="H1064" i="48"/>
  <c r="H1065" i="48"/>
  <c r="H1066" i="48"/>
  <c r="H1067" i="48"/>
  <c r="H1068" i="48"/>
  <c r="H1069" i="48"/>
  <c r="H1070" i="48"/>
  <c r="H1071" i="48"/>
  <c r="H1072" i="48"/>
  <c r="H1073" i="48"/>
  <c r="H1074" i="48"/>
  <c r="H1075" i="48"/>
  <c r="H1076" i="48"/>
  <c r="H1077" i="48"/>
  <c r="H1078" i="48"/>
  <c r="H1079" i="48"/>
  <c r="H1080" i="48"/>
  <c r="H1081" i="48"/>
  <c r="H1082" i="48"/>
  <c r="H1083" i="48"/>
  <c r="H1084" i="48"/>
  <c r="H1085" i="48"/>
  <c r="H1086" i="48"/>
  <c r="H1087" i="48"/>
  <c r="H1088" i="48"/>
  <c r="H1089" i="48"/>
  <c r="H1090" i="48"/>
  <c r="H1091" i="48"/>
  <c r="H1092" i="48"/>
  <c r="H1093" i="48"/>
  <c r="H1094" i="48"/>
  <c r="H1095" i="48"/>
  <c r="H1096" i="48"/>
  <c r="H1097" i="48"/>
  <c r="H1098" i="48"/>
  <c r="H1099" i="48"/>
  <c r="H1100" i="48"/>
  <c r="H1101" i="48"/>
  <c r="H1102" i="48"/>
  <c r="H1103" i="48"/>
  <c r="H1104" i="48"/>
  <c r="H1105" i="48"/>
  <c r="H1106" i="48"/>
  <c r="H1107" i="48"/>
  <c r="H1108" i="48"/>
  <c r="H1109" i="48"/>
  <c r="H1110" i="48"/>
  <c r="H1111" i="48"/>
  <c r="H1112" i="48"/>
  <c r="H1113" i="48"/>
  <c r="H1114" i="48"/>
  <c r="H1115" i="48"/>
  <c r="H1116" i="48"/>
  <c r="H1117" i="48"/>
  <c r="H1118" i="48"/>
  <c r="H1119" i="48"/>
  <c r="H1120" i="48"/>
  <c r="H1121" i="48"/>
  <c r="H1122" i="48"/>
  <c r="H1123" i="48"/>
  <c r="H1124" i="48"/>
  <c r="H1125" i="48"/>
  <c r="H1126" i="48"/>
  <c r="H1127" i="48"/>
  <c r="H1128" i="48"/>
  <c r="H1129" i="48"/>
  <c r="H1130" i="48"/>
  <c r="H1131" i="48"/>
  <c r="H1132" i="48"/>
  <c r="H1133" i="48"/>
  <c r="H1134" i="48"/>
  <c r="H1135" i="48"/>
  <c r="H1136" i="48"/>
  <c r="H1137" i="48"/>
  <c r="H1138" i="48"/>
  <c r="H1139" i="48"/>
  <c r="H1140" i="48"/>
  <c r="H1141" i="48"/>
  <c r="H1142" i="48"/>
  <c r="H1143" i="48"/>
  <c r="H1144" i="48"/>
  <c r="H1145" i="48"/>
  <c r="H1146" i="48"/>
  <c r="H1147" i="48"/>
  <c r="H1148" i="48"/>
  <c r="H1149" i="48"/>
  <c r="H1150" i="48"/>
  <c r="H1151" i="48"/>
  <c r="H1152" i="48"/>
  <c r="H1153" i="48"/>
  <c r="H1154" i="48"/>
  <c r="H1155" i="48"/>
  <c r="H1156" i="48"/>
  <c r="H1157" i="48"/>
  <c r="H1158" i="48"/>
  <c r="H1159" i="48"/>
  <c r="H1160" i="48"/>
  <c r="H1161" i="48"/>
  <c r="H1162" i="48"/>
  <c r="H1163" i="48"/>
  <c r="H1164" i="48"/>
  <c r="H1165" i="48"/>
  <c r="H1166" i="48"/>
  <c r="H1167" i="48"/>
  <c r="H1168" i="48"/>
  <c r="H1169" i="48"/>
  <c r="H1170" i="48"/>
  <c r="H1171" i="48"/>
  <c r="H1172" i="48"/>
  <c r="H1173" i="48"/>
  <c r="H1174" i="48"/>
  <c r="H1175" i="48"/>
  <c r="H1176" i="48"/>
  <c r="H1177" i="48"/>
  <c r="H1178" i="48"/>
  <c r="H1179" i="48"/>
  <c r="H1180" i="48"/>
  <c r="H1181" i="48"/>
  <c r="H1182" i="48"/>
  <c r="H1183" i="48"/>
  <c r="H1184" i="48"/>
  <c r="H1185" i="48"/>
  <c r="H1186" i="48"/>
  <c r="H1187" i="48"/>
  <c r="H1188" i="48"/>
  <c r="H1189" i="48"/>
  <c r="H1190" i="48"/>
  <c r="H1191" i="48"/>
  <c r="H1192" i="48"/>
  <c r="H1193" i="48"/>
  <c r="H1194" i="48"/>
  <c r="H1195" i="48"/>
  <c r="H1196" i="48"/>
  <c r="H1197" i="48"/>
  <c r="H1198" i="48"/>
  <c r="H1199" i="48"/>
  <c r="H1200" i="48"/>
  <c r="H1201" i="48"/>
  <c r="H1202" i="48"/>
  <c r="H1203" i="48"/>
  <c r="H1204" i="48"/>
  <c r="H1205" i="48"/>
  <c r="H1206" i="48"/>
  <c r="H1207" i="48"/>
  <c r="H1208" i="48"/>
  <c r="H1209" i="48"/>
  <c r="H1210" i="48"/>
  <c r="H1211" i="48"/>
  <c r="H1212" i="48"/>
  <c r="H1213" i="48"/>
  <c r="H1214" i="48"/>
  <c r="H1215" i="48"/>
  <c r="H1216" i="48"/>
  <c r="H1217" i="48"/>
  <c r="H1218" i="48"/>
  <c r="H1219" i="48"/>
  <c r="H1220" i="48"/>
  <c r="H1221" i="48"/>
  <c r="H1222" i="48"/>
  <c r="H1223" i="48"/>
  <c r="H1224" i="48"/>
  <c r="H1225" i="48"/>
  <c r="H1226" i="48"/>
  <c r="H1227" i="48"/>
  <c r="H1228" i="48"/>
  <c r="H1229" i="48"/>
  <c r="H1230" i="48"/>
  <c r="H1231" i="48"/>
  <c r="H1232" i="48"/>
  <c r="H1233" i="48"/>
  <c r="H1234" i="48"/>
  <c r="H1235" i="48"/>
  <c r="H1236" i="48"/>
  <c r="H1237" i="48"/>
  <c r="H1238" i="48"/>
  <c r="H1239" i="48"/>
  <c r="H3" i="48"/>
  <c r="H4" i="48"/>
  <c r="H5" i="48"/>
  <c r="H6" i="48"/>
  <c r="H7" i="48"/>
  <c r="H8" i="48"/>
  <c r="H9" i="48"/>
  <c r="H10" i="48"/>
  <c r="H11" i="48"/>
  <c r="H12" i="48"/>
  <c r="H13" i="48"/>
  <c r="H14" i="48"/>
  <c r="H15" i="48"/>
  <c r="H16" i="48"/>
  <c r="H17" i="48"/>
  <c r="H18" i="48"/>
  <c r="H19" i="48"/>
  <c r="H20" i="48"/>
  <c r="H21" i="48"/>
  <c r="H22" i="48"/>
  <c r="H23" i="48"/>
  <c r="H24" i="48"/>
  <c r="H25" i="48"/>
  <c r="H26" i="48"/>
  <c r="H27" i="48"/>
  <c r="H2" i="48"/>
  <c r="G22" i="48"/>
  <c r="G23" i="48"/>
  <c r="G24" i="48"/>
  <c r="G25" i="48"/>
  <c r="G26" i="48"/>
  <c r="G27" i="48"/>
  <c r="G28" i="48"/>
  <c r="G29" i="48"/>
  <c r="G30" i="48"/>
  <c r="G31" i="48"/>
  <c r="G32" i="48"/>
  <c r="G33" i="48"/>
  <c r="G34" i="48"/>
  <c r="G35" i="48"/>
  <c r="G36" i="48"/>
  <c r="G37" i="48"/>
  <c r="G38" i="48"/>
  <c r="G39" i="48"/>
  <c r="G40" i="48"/>
  <c r="G41" i="48"/>
  <c r="G42" i="48"/>
  <c r="G43" i="48"/>
  <c r="G44" i="48"/>
  <c r="G45" i="48"/>
  <c r="G46" i="48"/>
  <c r="G47" i="48"/>
  <c r="G48" i="48"/>
  <c r="G49" i="48"/>
  <c r="G50" i="48"/>
  <c r="G51" i="48"/>
  <c r="G52" i="48"/>
  <c r="G53" i="48"/>
  <c r="G54" i="48"/>
  <c r="G55" i="48"/>
  <c r="G56" i="48"/>
  <c r="G57" i="48"/>
  <c r="G58" i="48"/>
  <c r="G59" i="48"/>
  <c r="G60" i="48"/>
  <c r="G61" i="48"/>
  <c r="G62" i="48"/>
  <c r="G63" i="48"/>
  <c r="G64" i="48"/>
  <c r="G65" i="48"/>
  <c r="G66" i="48"/>
  <c r="G67" i="48"/>
  <c r="G68" i="48"/>
  <c r="G69" i="48"/>
  <c r="G70" i="48"/>
  <c r="G71" i="48"/>
  <c r="G72" i="48"/>
  <c r="G73" i="48"/>
  <c r="G74" i="48"/>
  <c r="G75" i="48"/>
  <c r="G76" i="48"/>
  <c r="G77" i="48"/>
  <c r="G78" i="48"/>
  <c r="G79" i="48"/>
  <c r="G80" i="48"/>
  <c r="G81" i="48"/>
  <c r="G82" i="48"/>
  <c r="G83" i="48"/>
  <c r="G84" i="48"/>
  <c r="G85" i="48"/>
  <c r="G86" i="48"/>
  <c r="G87" i="48"/>
  <c r="G88" i="48"/>
  <c r="G89" i="48"/>
  <c r="G90" i="48"/>
  <c r="G91" i="48"/>
  <c r="G92" i="48"/>
  <c r="G93" i="48"/>
  <c r="G94" i="48"/>
  <c r="G95" i="48"/>
  <c r="G96" i="48"/>
  <c r="G97" i="48"/>
  <c r="G98" i="48"/>
  <c r="G99" i="48"/>
  <c r="G100" i="48"/>
  <c r="G101" i="48"/>
  <c r="G102" i="48"/>
  <c r="G103" i="48"/>
  <c r="G104" i="48"/>
  <c r="G105" i="48"/>
  <c r="G106" i="48"/>
  <c r="G107" i="48"/>
  <c r="G108" i="48"/>
  <c r="G109" i="48"/>
  <c r="G110" i="48"/>
  <c r="G111" i="48"/>
  <c r="G112" i="48"/>
  <c r="G113" i="48"/>
  <c r="G114" i="48"/>
  <c r="G115" i="48"/>
  <c r="G116" i="48"/>
  <c r="G117" i="48"/>
  <c r="G118" i="48"/>
  <c r="G119" i="48"/>
  <c r="G120" i="48"/>
  <c r="G121" i="48"/>
  <c r="G122" i="48"/>
  <c r="G123" i="48"/>
  <c r="G124" i="48"/>
  <c r="G125" i="48"/>
  <c r="G126" i="48"/>
  <c r="G127" i="48"/>
  <c r="G128" i="48"/>
  <c r="G129" i="48"/>
  <c r="G130" i="48"/>
  <c r="G131" i="48"/>
  <c r="G132" i="48"/>
  <c r="G133" i="48"/>
  <c r="G134" i="48"/>
  <c r="G135" i="48"/>
  <c r="G136" i="48"/>
  <c r="G137" i="48"/>
  <c r="G138" i="48"/>
  <c r="G139" i="48"/>
  <c r="G140" i="48"/>
  <c r="G141" i="48"/>
  <c r="G142" i="48"/>
  <c r="G143" i="48"/>
  <c r="G144" i="48"/>
  <c r="G145" i="48"/>
  <c r="G146" i="48"/>
  <c r="G147" i="48"/>
  <c r="G148" i="48"/>
  <c r="G149" i="48"/>
  <c r="G150" i="48"/>
  <c r="G151" i="48"/>
  <c r="G152" i="48"/>
  <c r="G153" i="48"/>
  <c r="G154" i="48"/>
  <c r="G155" i="48"/>
  <c r="G156" i="48"/>
  <c r="G157" i="48"/>
  <c r="G158" i="48"/>
  <c r="G159" i="48"/>
  <c r="G160" i="48"/>
  <c r="G161" i="48"/>
  <c r="G162" i="48"/>
  <c r="G163" i="48"/>
  <c r="G164" i="48"/>
  <c r="G165" i="48"/>
  <c r="G166" i="48"/>
  <c r="G167" i="48"/>
  <c r="G168" i="48"/>
  <c r="G169" i="48"/>
  <c r="G170" i="48"/>
  <c r="G171" i="48"/>
  <c r="G172" i="48"/>
  <c r="G173" i="48"/>
  <c r="G174" i="48"/>
  <c r="G175" i="48"/>
  <c r="G176" i="48"/>
  <c r="G177" i="48"/>
  <c r="G178" i="48"/>
  <c r="G179" i="48"/>
  <c r="G180" i="48"/>
  <c r="G181" i="48"/>
  <c r="G182" i="48"/>
  <c r="G183" i="48"/>
  <c r="G184" i="48"/>
  <c r="G185" i="48"/>
  <c r="G186" i="48"/>
  <c r="G187" i="48"/>
  <c r="G188" i="48"/>
  <c r="G189" i="48"/>
  <c r="G190" i="48"/>
  <c r="G191" i="48"/>
  <c r="G192" i="48"/>
  <c r="G193" i="48"/>
  <c r="G194" i="48"/>
  <c r="G195" i="48"/>
  <c r="G196" i="48"/>
  <c r="G197" i="48"/>
  <c r="G198" i="48"/>
  <c r="G199" i="48"/>
  <c r="G200" i="48"/>
  <c r="G201" i="48"/>
  <c r="G202" i="48"/>
  <c r="G203" i="48"/>
  <c r="G204" i="48"/>
  <c r="G205" i="48"/>
  <c r="G206" i="48"/>
  <c r="G207" i="48"/>
  <c r="G208" i="48"/>
  <c r="G209" i="48"/>
  <c r="G210" i="48"/>
  <c r="G211" i="48"/>
  <c r="G212" i="48"/>
  <c r="G213" i="48"/>
  <c r="G214" i="48"/>
  <c r="G215" i="48"/>
  <c r="G216" i="48"/>
  <c r="G217" i="48"/>
  <c r="G218" i="48"/>
  <c r="G219" i="48"/>
  <c r="G220" i="48"/>
  <c r="G221" i="48"/>
  <c r="G222" i="48"/>
  <c r="G223" i="48"/>
  <c r="G224" i="48"/>
  <c r="G225" i="48"/>
  <c r="G226" i="48"/>
  <c r="G227" i="48"/>
  <c r="G228" i="48"/>
  <c r="G229" i="48"/>
  <c r="G230" i="48"/>
  <c r="G231" i="48"/>
  <c r="G232" i="48"/>
  <c r="G233" i="48"/>
  <c r="G234" i="48"/>
  <c r="G235" i="48"/>
  <c r="G236" i="48"/>
  <c r="G237" i="48"/>
  <c r="G238" i="48"/>
  <c r="G239" i="48"/>
  <c r="G240" i="48"/>
  <c r="G241" i="48"/>
  <c r="G242" i="48"/>
  <c r="G243" i="48"/>
  <c r="G244" i="48"/>
  <c r="G245" i="48"/>
  <c r="G246" i="48"/>
  <c r="G247" i="48"/>
  <c r="G248" i="48"/>
  <c r="G249" i="48"/>
  <c r="G250" i="48"/>
  <c r="G251" i="48"/>
  <c r="G252" i="48"/>
  <c r="G253" i="48"/>
  <c r="G254" i="48"/>
  <c r="G255" i="48"/>
  <c r="G256" i="48"/>
  <c r="G257" i="48"/>
  <c r="G258" i="48"/>
  <c r="G259" i="48"/>
  <c r="G260" i="48"/>
  <c r="G261" i="48"/>
  <c r="G262" i="48"/>
  <c r="G263" i="48"/>
  <c r="G264" i="48"/>
  <c r="G265" i="48"/>
  <c r="G266" i="48"/>
  <c r="G267" i="48"/>
  <c r="G268" i="48"/>
  <c r="G269" i="48"/>
  <c r="G270" i="48"/>
  <c r="G271" i="48"/>
  <c r="G272" i="48"/>
  <c r="G273" i="48"/>
  <c r="G274" i="48"/>
  <c r="G275" i="48"/>
  <c r="G276" i="48"/>
  <c r="G277" i="48"/>
  <c r="G278" i="48"/>
  <c r="G279" i="48"/>
  <c r="G280" i="48"/>
  <c r="G281" i="48"/>
  <c r="G282" i="48"/>
  <c r="G283" i="48"/>
  <c r="G284" i="48"/>
  <c r="G285" i="48"/>
  <c r="G286" i="48"/>
  <c r="G287" i="48"/>
  <c r="G288" i="48"/>
  <c r="G289" i="48"/>
  <c r="G290" i="48"/>
  <c r="G291" i="48"/>
  <c r="G292" i="48"/>
  <c r="G293" i="48"/>
  <c r="G294" i="48"/>
  <c r="G295" i="48"/>
  <c r="G296" i="48"/>
  <c r="G297" i="48"/>
  <c r="G298" i="48"/>
  <c r="G299" i="48"/>
  <c r="G300" i="48"/>
  <c r="G301" i="48"/>
  <c r="G302" i="48"/>
  <c r="G303" i="48"/>
  <c r="G304" i="48"/>
  <c r="G305" i="48"/>
  <c r="G306" i="48"/>
  <c r="G307" i="48"/>
  <c r="G308" i="48"/>
  <c r="G309" i="48"/>
  <c r="G310" i="48"/>
  <c r="G311" i="48"/>
  <c r="G312" i="48"/>
  <c r="G313" i="48"/>
  <c r="G314" i="48"/>
  <c r="G315" i="48"/>
  <c r="G316" i="48"/>
  <c r="G317" i="48"/>
  <c r="G318" i="48"/>
  <c r="G319" i="48"/>
  <c r="G320" i="48"/>
  <c r="G321" i="48"/>
  <c r="G322" i="48"/>
  <c r="G323" i="48"/>
  <c r="G324" i="48"/>
  <c r="G325" i="48"/>
  <c r="G326" i="48"/>
  <c r="G327" i="48"/>
  <c r="G328" i="48"/>
  <c r="G329" i="48"/>
  <c r="G330" i="48"/>
  <c r="G331" i="48"/>
  <c r="G332" i="48"/>
  <c r="G333" i="48"/>
  <c r="G334" i="48"/>
  <c r="G335" i="48"/>
  <c r="G336" i="48"/>
  <c r="G337" i="48"/>
  <c r="G338" i="48"/>
  <c r="G339" i="48"/>
  <c r="G340" i="48"/>
  <c r="G341" i="48"/>
  <c r="G342" i="48"/>
  <c r="G343" i="48"/>
  <c r="G344" i="48"/>
  <c r="G345" i="48"/>
  <c r="G346" i="48"/>
  <c r="G347" i="48"/>
  <c r="G348" i="48"/>
  <c r="G349" i="48"/>
  <c r="G350" i="48"/>
  <c r="G351" i="48"/>
  <c r="G352" i="48"/>
  <c r="G353" i="48"/>
  <c r="G354" i="48"/>
  <c r="G355" i="48"/>
  <c r="G356" i="48"/>
  <c r="G357" i="48"/>
  <c r="G358" i="48"/>
  <c r="G359" i="48"/>
  <c r="G360" i="48"/>
  <c r="G361" i="48"/>
  <c r="G362" i="48"/>
  <c r="G363" i="48"/>
  <c r="G364" i="48"/>
  <c r="G365" i="48"/>
  <c r="G366" i="48"/>
  <c r="G367" i="48"/>
  <c r="G368" i="48"/>
  <c r="G369" i="48"/>
  <c r="G370" i="48"/>
  <c r="G371" i="48"/>
  <c r="G372" i="48"/>
  <c r="G373" i="48"/>
  <c r="G374" i="48"/>
  <c r="G375" i="48"/>
  <c r="G376" i="48"/>
  <c r="G377" i="48"/>
  <c r="G378" i="48"/>
  <c r="G379" i="48"/>
  <c r="G380" i="48"/>
  <c r="G381" i="48"/>
  <c r="G382" i="48"/>
  <c r="G383" i="48"/>
  <c r="G384" i="48"/>
  <c r="G385" i="48"/>
  <c r="G386" i="48"/>
  <c r="G387" i="48"/>
  <c r="G388" i="48"/>
  <c r="G389" i="48"/>
  <c r="G390" i="48"/>
  <c r="G391" i="48"/>
  <c r="G392" i="48"/>
  <c r="G393" i="48"/>
  <c r="G394" i="48"/>
  <c r="G395" i="48"/>
  <c r="G396" i="48"/>
  <c r="G397" i="48"/>
  <c r="G398" i="48"/>
  <c r="G399" i="48"/>
  <c r="G400" i="48"/>
  <c r="G401" i="48"/>
  <c r="G402" i="48"/>
  <c r="G403" i="48"/>
  <c r="G404" i="48"/>
  <c r="G405" i="48"/>
  <c r="G406" i="48"/>
  <c r="G407" i="48"/>
  <c r="G408" i="48"/>
  <c r="G409" i="48"/>
  <c r="G410" i="48"/>
  <c r="G411" i="48"/>
  <c r="G412" i="48"/>
  <c r="G413" i="48"/>
  <c r="G414" i="48"/>
  <c r="G415" i="48"/>
  <c r="G416" i="48"/>
  <c r="G417" i="48"/>
  <c r="G418" i="48"/>
  <c r="G419" i="48"/>
  <c r="G420" i="48"/>
  <c r="G421" i="48"/>
  <c r="G422" i="48"/>
  <c r="G423" i="48"/>
  <c r="G424" i="48"/>
  <c r="G425" i="48"/>
  <c r="G426" i="48"/>
  <c r="G427" i="48"/>
  <c r="G428" i="48"/>
  <c r="G429" i="48"/>
  <c r="G430" i="48"/>
  <c r="G431" i="48"/>
  <c r="G432" i="48"/>
  <c r="G433" i="48"/>
  <c r="G434" i="48"/>
  <c r="G435" i="48"/>
  <c r="G436" i="48"/>
  <c r="G437" i="48"/>
  <c r="G438" i="48"/>
  <c r="G439" i="48"/>
  <c r="G440" i="48"/>
  <c r="G441" i="48"/>
  <c r="G442" i="48"/>
  <c r="G443" i="48"/>
  <c r="G444" i="48"/>
  <c r="G445" i="48"/>
  <c r="G446" i="48"/>
  <c r="G447" i="48"/>
  <c r="G448" i="48"/>
  <c r="G449" i="48"/>
  <c r="G450" i="48"/>
  <c r="G451" i="48"/>
  <c r="G452" i="48"/>
  <c r="G453" i="48"/>
  <c r="G454" i="48"/>
  <c r="G455" i="48"/>
  <c r="G456" i="48"/>
  <c r="G457" i="48"/>
  <c r="G458" i="48"/>
  <c r="G459" i="48"/>
  <c r="G460" i="48"/>
  <c r="G461" i="48"/>
  <c r="G462" i="48"/>
  <c r="G463" i="48"/>
  <c r="G464" i="48"/>
  <c r="G465" i="48"/>
  <c r="G466" i="48"/>
  <c r="G467" i="48"/>
  <c r="G468" i="48"/>
  <c r="G469" i="48"/>
  <c r="G470" i="48"/>
  <c r="G471" i="48"/>
  <c r="G472" i="48"/>
  <c r="G473" i="48"/>
  <c r="G474" i="48"/>
  <c r="G475" i="48"/>
  <c r="G476" i="48"/>
  <c r="G477" i="48"/>
  <c r="G478" i="48"/>
  <c r="G479" i="48"/>
  <c r="G480" i="48"/>
  <c r="G481" i="48"/>
  <c r="G482" i="48"/>
  <c r="G483" i="48"/>
  <c r="G484" i="48"/>
  <c r="G485" i="48"/>
  <c r="G486" i="48"/>
  <c r="G487" i="48"/>
  <c r="G488" i="48"/>
  <c r="G489" i="48"/>
  <c r="G490" i="48"/>
  <c r="G491" i="48"/>
  <c r="G492" i="48"/>
  <c r="G493" i="48"/>
  <c r="G494" i="48"/>
  <c r="G495" i="48"/>
  <c r="G496" i="48"/>
  <c r="G497" i="48"/>
  <c r="G498" i="48"/>
  <c r="G499" i="48"/>
  <c r="G500" i="48"/>
  <c r="G501" i="48"/>
  <c r="G502" i="48"/>
  <c r="G503" i="48"/>
  <c r="G504" i="48"/>
  <c r="G505" i="48"/>
  <c r="G506" i="48"/>
  <c r="G507" i="48"/>
  <c r="G508" i="48"/>
  <c r="G509" i="48"/>
  <c r="G510" i="48"/>
  <c r="G511" i="48"/>
  <c r="G512" i="48"/>
  <c r="G513" i="48"/>
  <c r="G514" i="48"/>
  <c r="G515" i="48"/>
  <c r="G516" i="48"/>
  <c r="G517" i="48"/>
  <c r="G518" i="48"/>
  <c r="G519" i="48"/>
  <c r="G520" i="48"/>
  <c r="G521" i="48"/>
  <c r="G522" i="48"/>
  <c r="G523" i="48"/>
  <c r="G524" i="48"/>
  <c r="G525" i="48"/>
  <c r="G526" i="48"/>
  <c r="G527" i="48"/>
  <c r="G528" i="48"/>
  <c r="G529" i="48"/>
  <c r="G530" i="48"/>
  <c r="G531" i="48"/>
  <c r="G532" i="48"/>
  <c r="G533" i="48"/>
  <c r="G534" i="48"/>
  <c r="G535" i="48"/>
  <c r="G536" i="48"/>
  <c r="G537" i="48"/>
  <c r="G538" i="48"/>
  <c r="G539" i="48"/>
  <c r="G540" i="48"/>
  <c r="G541" i="48"/>
  <c r="G542" i="48"/>
  <c r="G543" i="48"/>
  <c r="G544" i="48"/>
  <c r="G545" i="48"/>
  <c r="G546" i="48"/>
  <c r="G547" i="48"/>
  <c r="G548" i="48"/>
  <c r="G549" i="48"/>
  <c r="G550" i="48"/>
  <c r="G551" i="48"/>
  <c r="G552" i="48"/>
  <c r="G553" i="48"/>
  <c r="G554" i="48"/>
  <c r="G555" i="48"/>
  <c r="G556" i="48"/>
  <c r="G557" i="48"/>
  <c r="G558" i="48"/>
  <c r="G559" i="48"/>
  <c r="G560" i="48"/>
  <c r="G561" i="48"/>
  <c r="G562" i="48"/>
  <c r="G563" i="48"/>
  <c r="G564" i="48"/>
  <c r="G565" i="48"/>
  <c r="G566" i="48"/>
  <c r="G567" i="48"/>
  <c r="G568" i="48"/>
  <c r="G569" i="48"/>
  <c r="G570" i="48"/>
  <c r="G571" i="48"/>
  <c r="G572" i="48"/>
  <c r="G573" i="48"/>
  <c r="G574" i="48"/>
  <c r="G575" i="48"/>
  <c r="G576" i="48"/>
  <c r="G577" i="48"/>
  <c r="G578" i="48"/>
  <c r="G579" i="48"/>
  <c r="G580" i="48"/>
  <c r="G581" i="48"/>
  <c r="G582" i="48"/>
  <c r="G583" i="48"/>
  <c r="G584" i="48"/>
  <c r="G585" i="48"/>
  <c r="G586" i="48"/>
  <c r="G587" i="48"/>
  <c r="G588" i="48"/>
  <c r="G589" i="48"/>
  <c r="G590" i="48"/>
  <c r="G591" i="48"/>
  <c r="G592" i="48"/>
  <c r="G593" i="48"/>
  <c r="G594" i="48"/>
  <c r="G595" i="48"/>
  <c r="G596" i="48"/>
  <c r="G597" i="48"/>
  <c r="G598" i="48"/>
  <c r="G599" i="48"/>
  <c r="G600" i="48"/>
  <c r="G601" i="48"/>
  <c r="G602" i="48"/>
  <c r="G603" i="48"/>
  <c r="G604" i="48"/>
  <c r="G605" i="48"/>
  <c r="G606" i="48"/>
  <c r="G607" i="48"/>
  <c r="G608" i="48"/>
  <c r="G609" i="48"/>
  <c r="G610" i="48"/>
  <c r="G611" i="48"/>
  <c r="G612" i="48"/>
  <c r="G613" i="48"/>
  <c r="G614" i="48"/>
  <c r="G615" i="48"/>
  <c r="G616" i="48"/>
  <c r="G617" i="48"/>
  <c r="G618" i="48"/>
  <c r="G619" i="48"/>
  <c r="G620" i="48"/>
  <c r="G621" i="48"/>
  <c r="G622" i="48"/>
  <c r="G623" i="48"/>
  <c r="G624" i="48"/>
  <c r="G625" i="48"/>
  <c r="G626" i="48"/>
  <c r="G627" i="48"/>
  <c r="G628" i="48"/>
  <c r="G629" i="48"/>
  <c r="G630" i="48"/>
  <c r="G631" i="48"/>
  <c r="G632" i="48"/>
  <c r="G633" i="48"/>
  <c r="G634" i="48"/>
  <c r="G635" i="48"/>
  <c r="G636" i="48"/>
  <c r="G637" i="48"/>
  <c r="G638" i="48"/>
  <c r="G639" i="48"/>
  <c r="G640" i="48"/>
  <c r="G641" i="48"/>
  <c r="G642" i="48"/>
  <c r="G643" i="48"/>
  <c r="G644" i="48"/>
  <c r="G645" i="48"/>
  <c r="G646" i="48"/>
  <c r="G647" i="48"/>
  <c r="G648" i="48"/>
  <c r="G649" i="48"/>
  <c r="G650" i="48"/>
  <c r="G651" i="48"/>
  <c r="G652" i="48"/>
  <c r="G653" i="48"/>
  <c r="G654" i="48"/>
  <c r="G655" i="48"/>
  <c r="G656" i="48"/>
  <c r="G657" i="48"/>
  <c r="G658" i="48"/>
  <c r="G659" i="48"/>
  <c r="G660" i="48"/>
  <c r="G661" i="48"/>
  <c r="G662" i="48"/>
  <c r="G663" i="48"/>
  <c r="G664" i="48"/>
  <c r="G665" i="48"/>
  <c r="G666" i="48"/>
  <c r="G667" i="48"/>
  <c r="G668" i="48"/>
  <c r="G669" i="48"/>
  <c r="G670" i="48"/>
  <c r="G671" i="48"/>
  <c r="G672" i="48"/>
  <c r="G673" i="48"/>
  <c r="G674" i="48"/>
  <c r="G675" i="48"/>
  <c r="G676" i="48"/>
  <c r="G677" i="48"/>
  <c r="G678" i="48"/>
  <c r="G679" i="48"/>
  <c r="G680" i="48"/>
  <c r="G681" i="48"/>
  <c r="G682" i="48"/>
  <c r="G683" i="48"/>
  <c r="G684" i="48"/>
  <c r="G685" i="48"/>
  <c r="G686" i="48"/>
  <c r="G687" i="48"/>
  <c r="G688" i="48"/>
  <c r="G689" i="48"/>
  <c r="G690" i="48"/>
  <c r="G691" i="48"/>
  <c r="G692" i="48"/>
  <c r="G693" i="48"/>
  <c r="G694" i="48"/>
  <c r="G695" i="48"/>
  <c r="G696" i="48"/>
  <c r="G697" i="48"/>
  <c r="G698" i="48"/>
  <c r="G699" i="48"/>
  <c r="G700" i="48"/>
  <c r="G701" i="48"/>
  <c r="G702" i="48"/>
  <c r="G703" i="48"/>
  <c r="G704" i="48"/>
  <c r="G705" i="48"/>
  <c r="G706" i="48"/>
  <c r="G707" i="48"/>
  <c r="G708" i="48"/>
  <c r="G709" i="48"/>
  <c r="G710" i="48"/>
  <c r="G711" i="48"/>
  <c r="G712" i="48"/>
  <c r="G713" i="48"/>
  <c r="G714" i="48"/>
  <c r="G715" i="48"/>
  <c r="G716" i="48"/>
  <c r="G717" i="48"/>
  <c r="G718" i="48"/>
  <c r="G719" i="48"/>
  <c r="G720" i="48"/>
  <c r="G721" i="48"/>
  <c r="G722" i="48"/>
  <c r="G723" i="48"/>
  <c r="G724" i="48"/>
  <c r="G725" i="48"/>
  <c r="G726" i="48"/>
  <c r="G727" i="48"/>
  <c r="G728" i="48"/>
  <c r="G729" i="48"/>
  <c r="G730" i="48"/>
  <c r="G731" i="48"/>
  <c r="G732" i="48"/>
  <c r="G733" i="48"/>
  <c r="G734" i="48"/>
  <c r="G735" i="48"/>
  <c r="G736" i="48"/>
  <c r="G737" i="48"/>
  <c r="G738" i="48"/>
  <c r="G739" i="48"/>
  <c r="G740" i="48"/>
  <c r="G741" i="48"/>
  <c r="G742" i="48"/>
  <c r="G743" i="48"/>
  <c r="G744" i="48"/>
  <c r="G745" i="48"/>
  <c r="G746" i="48"/>
  <c r="G747" i="48"/>
  <c r="G748" i="48"/>
  <c r="G749" i="48"/>
  <c r="G750" i="48"/>
  <c r="G751" i="48"/>
  <c r="G752" i="48"/>
  <c r="G753" i="48"/>
  <c r="G754" i="48"/>
  <c r="G755" i="48"/>
  <c r="G756" i="48"/>
  <c r="G757" i="48"/>
  <c r="G758" i="48"/>
  <c r="G759" i="48"/>
  <c r="G760" i="48"/>
  <c r="G761" i="48"/>
  <c r="G762" i="48"/>
  <c r="G763" i="48"/>
  <c r="G764" i="48"/>
  <c r="G765" i="48"/>
  <c r="G766" i="48"/>
  <c r="G767" i="48"/>
  <c r="G768" i="48"/>
  <c r="G769" i="48"/>
  <c r="G770" i="48"/>
  <c r="G771" i="48"/>
  <c r="G772" i="48"/>
  <c r="G773" i="48"/>
  <c r="G774" i="48"/>
  <c r="G775" i="48"/>
  <c r="G776" i="48"/>
  <c r="G777" i="48"/>
  <c r="G778" i="48"/>
  <c r="G779" i="48"/>
  <c r="G780" i="48"/>
  <c r="G781" i="48"/>
  <c r="G782" i="48"/>
  <c r="G783" i="48"/>
  <c r="G784" i="48"/>
  <c r="G785" i="48"/>
  <c r="G786" i="48"/>
  <c r="G787" i="48"/>
  <c r="G788" i="48"/>
  <c r="G789" i="48"/>
  <c r="G790" i="48"/>
  <c r="G791" i="48"/>
  <c r="G792" i="48"/>
  <c r="G793" i="48"/>
  <c r="G794" i="48"/>
  <c r="G795" i="48"/>
  <c r="G796" i="48"/>
  <c r="G797" i="48"/>
  <c r="G798" i="48"/>
  <c r="G799" i="48"/>
  <c r="G800" i="48"/>
  <c r="G801" i="48"/>
  <c r="G802" i="48"/>
  <c r="G803" i="48"/>
  <c r="G804" i="48"/>
  <c r="G805" i="48"/>
  <c r="G806" i="48"/>
  <c r="G807" i="48"/>
  <c r="G808" i="48"/>
  <c r="G809" i="48"/>
  <c r="G810" i="48"/>
  <c r="G811" i="48"/>
  <c r="G812" i="48"/>
  <c r="G813" i="48"/>
  <c r="G814" i="48"/>
  <c r="G815" i="48"/>
  <c r="G816" i="48"/>
  <c r="G817" i="48"/>
  <c r="G818" i="48"/>
  <c r="G819" i="48"/>
  <c r="G820" i="48"/>
  <c r="G821" i="48"/>
  <c r="G822" i="48"/>
  <c r="G823" i="48"/>
  <c r="G824" i="48"/>
  <c r="G825" i="48"/>
  <c r="G826" i="48"/>
  <c r="G827" i="48"/>
  <c r="G828" i="48"/>
  <c r="G829" i="48"/>
  <c r="G830" i="48"/>
  <c r="G831" i="48"/>
  <c r="G832" i="48"/>
  <c r="G833" i="48"/>
  <c r="G834" i="48"/>
  <c r="G835" i="48"/>
  <c r="G836" i="48"/>
  <c r="G837" i="48"/>
  <c r="G838" i="48"/>
  <c r="G839" i="48"/>
  <c r="G840" i="48"/>
  <c r="G841" i="48"/>
  <c r="G842" i="48"/>
  <c r="G843" i="48"/>
  <c r="G844" i="48"/>
  <c r="G845" i="48"/>
  <c r="G846" i="48"/>
  <c r="G847" i="48"/>
  <c r="G848" i="48"/>
  <c r="G849" i="48"/>
  <c r="G850" i="48"/>
  <c r="G851" i="48"/>
  <c r="G852" i="48"/>
  <c r="G853" i="48"/>
  <c r="G854" i="48"/>
  <c r="G855" i="48"/>
  <c r="G856" i="48"/>
  <c r="G857" i="48"/>
  <c r="G858" i="48"/>
  <c r="G859" i="48"/>
  <c r="G860" i="48"/>
  <c r="G861" i="48"/>
  <c r="G862" i="48"/>
  <c r="G863" i="48"/>
  <c r="G864" i="48"/>
  <c r="G865" i="48"/>
  <c r="G866" i="48"/>
  <c r="G867" i="48"/>
  <c r="G868" i="48"/>
  <c r="G869" i="48"/>
  <c r="G870" i="48"/>
  <c r="G871" i="48"/>
  <c r="G872" i="48"/>
  <c r="G873" i="48"/>
  <c r="G874" i="48"/>
  <c r="G875" i="48"/>
  <c r="G876" i="48"/>
  <c r="G877" i="48"/>
  <c r="G878" i="48"/>
  <c r="G879" i="48"/>
  <c r="G880" i="48"/>
  <c r="G881" i="48"/>
  <c r="G882" i="48"/>
  <c r="G883" i="48"/>
  <c r="G884" i="48"/>
  <c r="G885" i="48"/>
  <c r="G886" i="48"/>
  <c r="G887" i="48"/>
  <c r="G888" i="48"/>
  <c r="G889" i="48"/>
  <c r="G890" i="48"/>
  <c r="G891" i="48"/>
  <c r="G892" i="48"/>
  <c r="G893" i="48"/>
  <c r="G894" i="48"/>
  <c r="G895" i="48"/>
  <c r="G896" i="48"/>
  <c r="G897" i="48"/>
  <c r="G898" i="48"/>
  <c r="G899" i="48"/>
  <c r="G900" i="48"/>
  <c r="G901" i="48"/>
  <c r="G902" i="48"/>
  <c r="G903" i="48"/>
  <c r="G904" i="48"/>
  <c r="G905" i="48"/>
  <c r="G906" i="48"/>
  <c r="G907" i="48"/>
  <c r="G908" i="48"/>
  <c r="G909" i="48"/>
  <c r="G910" i="48"/>
  <c r="G911" i="48"/>
  <c r="G912" i="48"/>
  <c r="G913" i="48"/>
  <c r="G914" i="48"/>
  <c r="G915" i="48"/>
  <c r="G916" i="48"/>
  <c r="G917" i="48"/>
  <c r="G918" i="48"/>
  <c r="G919" i="48"/>
  <c r="G920" i="48"/>
  <c r="G921" i="48"/>
  <c r="G922" i="48"/>
  <c r="G923" i="48"/>
  <c r="G924" i="48"/>
  <c r="G925" i="48"/>
  <c r="G926" i="48"/>
  <c r="G927" i="48"/>
  <c r="G928" i="48"/>
  <c r="G929" i="48"/>
  <c r="G930" i="48"/>
  <c r="G931" i="48"/>
  <c r="G932" i="48"/>
  <c r="G933" i="48"/>
  <c r="G934" i="48"/>
  <c r="G935" i="48"/>
  <c r="G936" i="48"/>
  <c r="G937" i="48"/>
  <c r="G938" i="48"/>
  <c r="G939" i="48"/>
  <c r="G940" i="48"/>
  <c r="G941" i="48"/>
  <c r="G942" i="48"/>
  <c r="G943" i="48"/>
  <c r="G944" i="48"/>
  <c r="G945" i="48"/>
  <c r="G946" i="48"/>
  <c r="G947" i="48"/>
  <c r="G948" i="48"/>
  <c r="G949" i="48"/>
  <c r="G950" i="48"/>
  <c r="G951" i="48"/>
  <c r="G952" i="48"/>
  <c r="G953" i="48"/>
  <c r="G954" i="48"/>
  <c r="G955" i="48"/>
  <c r="G956" i="48"/>
  <c r="G957" i="48"/>
  <c r="G958" i="48"/>
  <c r="G959" i="48"/>
  <c r="G960" i="48"/>
  <c r="G961" i="48"/>
  <c r="G962" i="48"/>
  <c r="G963" i="48"/>
  <c r="G964" i="48"/>
  <c r="G965" i="48"/>
  <c r="G966" i="48"/>
  <c r="G967" i="48"/>
  <c r="G968" i="48"/>
  <c r="G969" i="48"/>
  <c r="G970" i="48"/>
  <c r="G971" i="48"/>
  <c r="G972" i="48"/>
  <c r="G973" i="48"/>
  <c r="G974" i="48"/>
  <c r="G975" i="48"/>
  <c r="G976" i="48"/>
  <c r="G977" i="48"/>
  <c r="G978" i="48"/>
  <c r="G979" i="48"/>
  <c r="G980" i="48"/>
  <c r="G981" i="48"/>
  <c r="G982" i="48"/>
  <c r="G983" i="48"/>
  <c r="G984" i="48"/>
  <c r="G985" i="48"/>
  <c r="G986" i="48"/>
  <c r="G987" i="48"/>
  <c r="G988" i="48"/>
  <c r="G989" i="48"/>
  <c r="G990" i="48"/>
  <c r="G991" i="48"/>
  <c r="G992" i="48"/>
  <c r="G993" i="48"/>
  <c r="G994" i="48"/>
  <c r="G995" i="48"/>
  <c r="G996" i="48"/>
  <c r="G997" i="48"/>
  <c r="G998" i="48"/>
  <c r="G999" i="48"/>
  <c r="G1000" i="48"/>
  <c r="G1001" i="48"/>
  <c r="G1002" i="48"/>
  <c r="G1003" i="48"/>
  <c r="G1004" i="48"/>
  <c r="G1005" i="48"/>
  <c r="G1006" i="48"/>
  <c r="G1007" i="48"/>
  <c r="G1008" i="48"/>
  <c r="G1009" i="48"/>
  <c r="G1010" i="48"/>
  <c r="G1011" i="48"/>
  <c r="G1012" i="48"/>
  <c r="G1013" i="48"/>
  <c r="G1014" i="48"/>
  <c r="G1015" i="48"/>
  <c r="G1016" i="48"/>
  <c r="G1017" i="48"/>
  <c r="G1018" i="48"/>
  <c r="G1019" i="48"/>
  <c r="G1020" i="48"/>
  <c r="G1021" i="48"/>
  <c r="G1022" i="48"/>
  <c r="G1023" i="48"/>
  <c r="G1024" i="48"/>
  <c r="G1025" i="48"/>
  <c r="G1026" i="48"/>
  <c r="G1027" i="48"/>
  <c r="G1028" i="48"/>
  <c r="G1029" i="48"/>
  <c r="G1030" i="48"/>
  <c r="G1031" i="48"/>
  <c r="G1032" i="48"/>
  <c r="G1033" i="48"/>
  <c r="G1034" i="48"/>
  <c r="G1035" i="48"/>
  <c r="G1036" i="48"/>
  <c r="G1037" i="48"/>
  <c r="G1038" i="48"/>
  <c r="G1039" i="48"/>
  <c r="G1040" i="48"/>
  <c r="G1041" i="48"/>
  <c r="G1042" i="48"/>
  <c r="G1043" i="48"/>
  <c r="G1044" i="48"/>
  <c r="G1045" i="48"/>
  <c r="G1046" i="48"/>
  <c r="G1047" i="48"/>
  <c r="G1048" i="48"/>
  <c r="G1049" i="48"/>
  <c r="G1050" i="48"/>
  <c r="G1051" i="48"/>
  <c r="G1052" i="48"/>
  <c r="G1053" i="48"/>
  <c r="G1054" i="48"/>
  <c r="G1055" i="48"/>
  <c r="G1056" i="48"/>
  <c r="G1057" i="48"/>
  <c r="G1058" i="48"/>
  <c r="G1059" i="48"/>
  <c r="G1060" i="48"/>
  <c r="G1061" i="48"/>
  <c r="G1062" i="48"/>
  <c r="G1063" i="48"/>
  <c r="G1064" i="48"/>
  <c r="G1065" i="48"/>
  <c r="G1066" i="48"/>
  <c r="G1067" i="48"/>
  <c r="G1068" i="48"/>
  <c r="G1069" i="48"/>
  <c r="G1070" i="48"/>
  <c r="G1071" i="48"/>
  <c r="G1072" i="48"/>
  <c r="G1073" i="48"/>
  <c r="G1074" i="48"/>
  <c r="G1075" i="48"/>
  <c r="G1076" i="48"/>
  <c r="G1077" i="48"/>
  <c r="G1078" i="48"/>
  <c r="G1079" i="48"/>
  <c r="G1080" i="48"/>
  <c r="G1081" i="48"/>
  <c r="G1082" i="48"/>
  <c r="G1083" i="48"/>
  <c r="G1084" i="48"/>
  <c r="G1085" i="48"/>
  <c r="G1086" i="48"/>
  <c r="G1087" i="48"/>
  <c r="G1088" i="48"/>
  <c r="G1089" i="48"/>
  <c r="G1090" i="48"/>
  <c r="G1091" i="48"/>
  <c r="G1092" i="48"/>
  <c r="G1093" i="48"/>
  <c r="G1094" i="48"/>
  <c r="G1095" i="48"/>
  <c r="G1096" i="48"/>
  <c r="G1097" i="48"/>
  <c r="G1098" i="48"/>
  <c r="G1099" i="48"/>
  <c r="G1100" i="48"/>
  <c r="G1101" i="48"/>
  <c r="G1102" i="48"/>
  <c r="G1103" i="48"/>
  <c r="G1104" i="48"/>
  <c r="G1105" i="48"/>
  <c r="G1106" i="48"/>
  <c r="G1107" i="48"/>
  <c r="G1108" i="48"/>
  <c r="G1109" i="48"/>
  <c r="G1110" i="48"/>
  <c r="G1111" i="48"/>
  <c r="G1112" i="48"/>
  <c r="G1113" i="48"/>
  <c r="G1114" i="48"/>
  <c r="G1115" i="48"/>
  <c r="G1116" i="48"/>
  <c r="G1117" i="48"/>
  <c r="G1118" i="48"/>
  <c r="G1119" i="48"/>
  <c r="G1120" i="48"/>
  <c r="G1121" i="48"/>
  <c r="G1122" i="48"/>
  <c r="G1123" i="48"/>
  <c r="G1124" i="48"/>
  <c r="G1125" i="48"/>
  <c r="G1126" i="48"/>
  <c r="G1127" i="48"/>
  <c r="G1128" i="48"/>
  <c r="G1129" i="48"/>
  <c r="G1130" i="48"/>
  <c r="G1131" i="48"/>
  <c r="G1132" i="48"/>
  <c r="G1133" i="48"/>
  <c r="G1134" i="48"/>
  <c r="G1135" i="48"/>
  <c r="G1136" i="48"/>
  <c r="G1137" i="48"/>
  <c r="G1138" i="48"/>
  <c r="G1139" i="48"/>
  <c r="G1140" i="48"/>
  <c r="G1141" i="48"/>
  <c r="G1142" i="48"/>
  <c r="G1143" i="48"/>
  <c r="G1144" i="48"/>
  <c r="G1145" i="48"/>
  <c r="G1146" i="48"/>
  <c r="G1147" i="48"/>
  <c r="G1148" i="48"/>
  <c r="G1149" i="48"/>
  <c r="G1150" i="48"/>
  <c r="G1151" i="48"/>
  <c r="G1152" i="48"/>
  <c r="G1153" i="48"/>
  <c r="G1154" i="48"/>
  <c r="G1155" i="48"/>
  <c r="G1156" i="48"/>
  <c r="G1157" i="48"/>
  <c r="G1158" i="48"/>
  <c r="G1159" i="48"/>
  <c r="G1160" i="48"/>
  <c r="G1161" i="48"/>
  <c r="G1162" i="48"/>
  <c r="G1163" i="48"/>
  <c r="G1164" i="48"/>
  <c r="G1165" i="48"/>
  <c r="G1166" i="48"/>
  <c r="G1167" i="48"/>
  <c r="G1168" i="48"/>
  <c r="G1169" i="48"/>
  <c r="G1170" i="48"/>
  <c r="G1171" i="48"/>
  <c r="G1172" i="48"/>
  <c r="G1173" i="48"/>
  <c r="G1174" i="48"/>
  <c r="G1175" i="48"/>
  <c r="G1176" i="48"/>
  <c r="G1177" i="48"/>
  <c r="G1178" i="48"/>
  <c r="G1179" i="48"/>
  <c r="G1180" i="48"/>
  <c r="G1181" i="48"/>
  <c r="G1182" i="48"/>
  <c r="G1183" i="48"/>
  <c r="G1184" i="48"/>
  <c r="G1185" i="48"/>
  <c r="G1186" i="48"/>
  <c r="G1187" i="48"/>
  <c r="G1188" i="48"/>
  <c r="G1189" i="48"/>
  <c r="G1190" i="48"/>
  <c r="G1191" i="48"/>
  <c r="G1192" i="48"/>
  <c r="G1193" i="48"/>
  <c r="G1194" i="48"/>
  <c r="G1195" i="48"/>
  <c r="G1196" i="48"/>
  <c r="G1197" i="48"/>
  <c r="G1198" i="48"/>
  <c r="G1199" i="48"/>
  <c r="G1200" i="48"/>
  <c r="G1201" i="48"/>
  <c r="G1202" i="48"/>
  <c r="G1203" i="48"/>
  <c r="G1204" i="48"/>
  <c r="G1205" i="48"/>
  <c r="G1206" i="48"/>
  <c r="G1207" i="48"/>
  <c r="G1208" i="48"/>
  <c r="G1209" i="48"/>
  <c r="G1210" i="48"/>
  <c r="G1211" i="48"/>
  <c r="G1212" i="48"/>
  <c r="G1213" i="48"/>
  <c r="G1214" i="48"/>
  <c r="G1215" i="48"/>
  <c r="G1216" i="48"/>
  <c r="G1217" i="48"/>
  <c r="G1218" i="48"/>
  <c r="G1219" i="48"/>
  <c r="G1220" i="48"/>
  <c r="G1221" i="48"/>
  <c r="G1222" i="48"/>
  <c r="G1223" i="48"/>
  <c r="G1224" i="48"/>
  <c r="G1225" i="48"/>
  <c r="G1226" i="48"/>
  <c r="G1227" i="48"/>
  <c r="G1228" i="48"/>
  <c r="G1229" i="48"/>
  <c r="G1230" i="48"/>
  <c r="G1231" i="48"/>
  <c r="G1232" i="48"/>
  <c r="G1233" i="48"/>
  <c r="G1234" i="48"/>
  <c r="G1235" i="48"/>
  <c r="G1236" i="48"/>
  <c r="G1237" i="48"/>
  <c r="G1238" i="48"/>
  <c r="G1239" i="48"/>
  <c r="G3" i="48"/>
  <c r="G4" i="48"/>
  <c r="G5" i="48"/>
  <c r="G6" i="48"/>
  <c r="G7" i="48"/>
  <c r="G8" i="48"/>
  <c r="G9" i="48"/>
  <c r="G10" i="48"/>
  <c r="G11" i="48"/>
  <c r="G12" i="48"/>
  <c r="G13" i="48"/>
  <c r="G14" i="48"/>
  <c r="G15" i="48"/>
  <c r="G16" i="48"/>
  <c r="G17" i="48"/>
  <c r="G18" i="48"/>
  <c r="G19" i="48"/>
  <c r="G20" i="48"/>
  <c r="G21" i="48"/>
  <c r="G2" i="48"/>
  <c r="F30" i="28"/>
  <c r="F31" i="28"/>
  <c r="F32" i="28"/>
  <c r="F33" i="28"/>
  <c r="F34" i="28"/>
  <c r="F35" i="28"/>
  <c r="F36" i="28"/>
  <c r="F37" i="28"/>
  <c r="F38" i="28"/>
  <c r="F39" i="28"/>
  <c r="F40" i="28"/>
  <c r="F41" i="28"/>
  <c r="F42" i="28"/>
  <c r="F43" i="28"/>
  <c r="F44" i="28"/>
  <c r="F45" i="28"/>
  <c r="F46" i="28"/>
  <c r="F47" i="28"/>
  <c r="F48" i="28"/>
  <c r="F49" i="28"/>
  <c r="F50" i="28"/>
  <c r="F51" i="28"/>
  <c r="F52" i="28"/>
  <c r="F53" i="28"/>
  <c r="F54" i="28"/>
  <c r="F55" i="28"/>
  <c r="F56" i="28"/>
  <c r="F57" i="28"/>
  <c r="F58" i="28"/>
  <c r="F59" i="28"/>
  <c r="F60" i="28"/>
  <c r="F61" i="28"/>
  <c r="F62" i="28"/>
  <c r="F63" i="28"/>
  <c r="F64" i="28"/>
  <c r="F65" i="28"/>
  <c r="F66" i="28"/>
  <c r="F67" i="28"/>
  <c r="F68" i="28"/>
  <c r="F69" i="28"/>
  <c r="F70" i="28"/>
  <c r="F71" i="28"/>
  <c r="F72" i="28"/>
  <c r="F73" i="28"/>
  <c r="F74" i="28"/>
  <c r="F75" i="28"/>
  <c r="F76" i="28"/>
  <c r="F77" i="28"/>
  <c r="F78" i="28"/>
  <c r="F79" i="28"/>
  <c r="F80" i="28"/>
  <c r="F81" i="28"/>
  <c r="F82" i="28"/>
  <c r="F83" i="28"/>
  <c r="F84" i="28"/>
  <c r="F85" i="28"/>
  <c r="F86" i="28"/>
  <c r="F87" i="28"/>
  <c r="F88" i="28"/>
  <c r="F89" i="28"/>
  <c r="F90" i="28"/>
  <c r="F91" i="28"/>
  <c r="F92" i="28"/>
  <c r="F93" i="28"/>
  <c r="F94" i="28"/>
  <c r="F95" i="28"/>
  <c r="F96" i="28"/>
  <c r="F97" i="28"/>
  <c r="F98" i="28"/>
  <c r="F99" i="28"/>
  <c r="F100" i="28"/>
  <c r="F101" i="28"/>
  <c r="F102" i="28"/>
  <c r="F103" i="28"/>
  <c r="F104" i="28"/>
  <c r="F105" i="28"/>
  <c r="F106" i="28"/>
  <c r="F107" i="28"/>
  <c r="F108" i="28"/>
  <c r="F109" i="28"/>
  <c r="F110" i="28"/>
  <c r="F111" i="28"/>
  <c r="F112" i="28"/>
  <c r="F113" i="28"/>
  <c r="F114" i="28"/>
  <c r="F115" i="28"/>
  <c r="F116" i="28"/>
  <c r="F117" i="28"/>
  <c r="F118" i="28"/>
  <c r="F119" i="28"/>
  <c r="F120" i="28"/>
  <c r="F121" i="28"/>
  <c r="F122" i="28"/>
  <c r="F123" i="28"/>
  <c r="F124" i="28"/>
  <c r="F125" i="28"/>
  <c r="F126" i="28"/>
  <c r="F127" i="28"/>
  <c r="F128" i="28"/>
  <c r="F129" i="28"/>
  <c r="F130" i="28"/>
  <c r="F131" i="28"/>
  <c r="F132" i="28"/>
  <c r="F133" i="28"/>
  <c r="F134" i="28"/>
  <c r="F135" i="28"/>
  <c r="F136" i="28"/>
  <c r="F137" i="28"/>
  <c r="F138" i="28"/>
  <c r="F139" i="28"/>
  <c r="F140" i="28"/>
  <c r="F141" i="28"/>
  <c r="F142" i="28"/>
  <c r="F143" i="28"/>
  <c r="F144" i="28"/>
  <c r="F145" i="28"/>
  <c r="F146" i="28"/>
  <c r="F147" i="28"/>
  <c r="F148" i="28"/>
  <c r="F149" i="28"/>
  <c r="F150" i="28"/>
  <c r="F151" i="28"/>
  <c r="F152" i="28"/>
  <c r="F153" i="28"/>
  <c r="F154" i="28"/>
  <c r="F155" i="28"/>
  <c r="F156" i="28"/>
  <c r="F157" i="28"/>
  <c r="F158" i="28"/>
  <c r="F159" i="28"/>
  <c r="F160" i="28"/>
  <c r="F161" i="28"/>
  <c r="F162" i="28"/>
  <c r="F163" i="28"/>
  <c r="F164" i="28"/>
  <c r="F165" i="28"/>
  <c r="F166" i="28"/>
  <c r="F167" i="28"/>
  <c r="F168" i="28"/>
  <c r="F169" i="28"/>
  <c r="F170" i="28"/>
  <c r="F171" i="28"/>
  <c r="F172" i="28"/>
  <c r="F173" i="28"/>
  <c r="F174" i="28"/>
  <c r="F175" i="28"/>
  <c r="F176" i="28"/>
  <c r="F177" i="28"/>
  <c r="F178" i="28"/>
  <c r="F179" i="28"/>
  <c r="F180" i="28"/>
  <c r="F181" i="28"/>
  <c r="F182" i="28"/>
  <c r="F183" i="28"/>
  <c r="F184" i="28"/>
  <c r="F185" i="28"/>
  <c r="F186" i="28"/>
  <c r="F187" i="28"/>
  <c r="F188" i="28"/>
  <c r="F189" i="28"/>
  <c r="F190" i="28"/>
  <c r="F191" i="28"/>
  <c r="F192" i="28"/>
  <c r="F193" i="28"/>
  <c r="F194" i="28"/>
  <c r="F195" i="28"/>
  <c r="F196" i="28"/>
  <c r="F197" i="28"/>
  <c r="F198" i="28"/>
  <c r="F199" i="28"/>
  <c r="F200" i="28"/>
  <c r="F201" i="28"/>
  <c r="F202" i="28"/>
  <c r="F203" i="28"/>
  <c r="F204" i="28"/>
  <c r="F205" i="28"/>
  <c r="F206" i="28"/>
  <c r="F207" i="28"/>
  <c r="F208" i="28"/>
  <c r="F209" i="28"/>
  <c r="F210" i="28"/>
  <c r="F211" i="28"/>
  <c r="F212" i="28"/>
  <c r="F213" i="28"/>
  <c r="F214" i="28"/>
  <c r="F215" i="28"/>
  <c r="F216" i="28"/>
  <c r="F217" i="28"/>
  <c r="F218" i="28"/>
  <c r="F219" i="28"/>
  <c r="F220" i="28"/>
  <c r="F221" i="28"/>
  <c r="F222" i="28"/>
  <c r="F223" i="28"/>
  <c r="F224" i="28"/>
  <c r="F225" i="28"/>
  <c r="F226" i="28"/>
  <c r="F227" i="28"/>
  <c r="F228" i="28"/>
  <c r="F229" i="28"/>
  <c r="F230" i="28"/>
  <c r="F231" i="28"/>
  <c r="F232" i="28"/>
  <c r="F233" i="28"/>
  <c r="F234" i="28"/>
  <c r="F235" i="28"/>
  <c r="F236" i="28"/>
  <c r="F237" i="28"/>
  <c r="F238" i="28"/>
  <c r="F239" i="28"/>
  <c r="F240" i="28"/>
  <c r="F241" i="28"/>
  <c r="F242" i="28"/>
  <c r="F243" i="28"/>
  <c r="F244" i="28"/>
  <c r="F245" i="28"/>
  <c r="F246" i="28"/>
  <c r="F247" i="28"/>
  <c r="F248" i="28"/>
  <c r="F249" i="28"/>
  <c r="F250" i="28"/>
  <c r="F251" i="28"/>
  <c r="F252" i="28"/>
  <c r="F253" i="28"/>
  <c r="F254" i="28"/>
  <c r="F255" i="28"/>
  <c r="F256" i="28"/>
  <c r="F257" i="28"/>
  <c r="F258" i="28"/>
  <c r="F259" i="28"/>
  <c r="F260" i="28"/>
  <c r="F261" i="28"/>
  <c r="F262" i="28"/>
  <c r="F263" i="28"/>
  <c r="F264" i="28"/>
  <c r="F265" i="28"/>
  <c r="F266" i="28"/>
  <c r="F267" i="28"/>
  <c r="F268" i="28"/>
  <c r="F269" i="28"/>
  <c r="F270" i="28"/>
  <c r="F271" i="28"/>
  <c r="F272" i="28"/>
  <c r="F273" i="28"/>
  <c r="F274" i="28"/>
  <c r="F275" i="28"/>
  <c r="F276" i="28"/>
  <c r="F277" i="28"/>
  <c r="F278" i="28"/>
  <c r="F279" i="28"/>
  <c r="F280" i="28"/>
  <c r="F281" i="28"/>
  <c r="F282" i="28"/>
  <c r="F283" i="28"/>
  <c r="F284" i="28"/>
  <c r="F285" i="28"/>
  <c r="F286" i="28"/>
  <c r="F287" i="28"/>
  <c r="F288" i="28"/>
  <c r="F289" i="28"/>
  <c r="F290" i="28"/>
  <c r="F291" i="28"/>
  <c r="F292" i="28"/>
  <c r="F293" i="28"/>
  <c r="F294" i="28"/>
  <c r="F295" i="28"/>
  <c r="F296" i="28"/>
  <c r="F297" i="28"/>
  <c r="F298" i="28"/>
  <c r="F299" i="28"/>
  <c r="F300" i="28"/>
  <c r="F301" i="28"/>
  <c r="F302" i="28"/>
  <c r="F303" i="28"/>
  <c r="F304" i="28"/>
  <c r="F305" i="28"/>
  <c r="F306" i="28"/>
  <c r="F307" i="28"/>
  <c r="F308" i="28"/>
  <c r="F309" i="28"/>
  <c r="F310" i="28"/>
  <c r="F311" i="28"/>
  <c r="F312" i="28"/>
  <c r="F313" i="28"/>
  <c r="F314" i="28"/>
  <c r="F315" i="28"/>
  <c r="F316" i="28"/>
  <c r="F317" i="28"/>
  <c r="F318" i="28"/>
  <c r="F319" i="28"/>
  <c r="F320" i="28"/>
  <c r="F321" i="28"/>
  <c r="F322" i="28"/>
  <c r="F323" i="28"/>
  <c r="F324" i="28"/>
  <c r="F325" i="28"/>
  <c r="F326" i="28"/>
  <c r="F327" i="28"/>
  <c r="F328" i="28"/>
  <c r="F329" i="28"/>
  <c r="F330" i="28"/>
  <c r="F331" i="28"/>
  <c r="F332" i="28"/>
  <c r="F333" i="28"/>
  <c r="F334" i="28"/>
  <c r="F335" i="28"/>
  <c r="F336" i="28"/>
  <c r="F337" i="28"/>
  <c r="F338" i="28"/>
  <c r="F339" i="28"/>
  <c r="F340" i="28"/>
  <c r="F341" i="28"/>
  <c r="F342" i="28"/>
  <c r="F343" i="28"/>
  <c r="F344" i="28"/>
  <c r="F345" i="28"/>
  <c r="F346" i="28"/>
  <c r="F347" i="28"/>
  <c r="F348" i="28"/>
  <c r="F349" i="28"/>
  <c r="F350" i="28"/>
  <c r="F351" i="28"/>
  <c r="F352" i="28"/>
  <c r="F353" i="28"/>
  <c r="F354" i="28"/>
  <c r="F355" i="28"/>
  <c r="F356" i="28"/>
  <c r="F357" i="28"/>
  <c r="F358" i="28"/>
  <c r="F359" i="28"/>
  <c r="F360" i="28"/>
  <c r="F361" i="28"/>
  <c r="F362" i="28"/>
  <c r="F363" i="28"/>
  <c r="F364" i="28"/>
  <c r="F365" i="28"/>
  <c r="F366" i="28"/>
  <c r="F367" i="28"/>
  <c r="F368" i="28"/>
  <c r="F369" i="28"/>
  <c r="F370" i="28"/>
  <c r="F371" i="28"/>
  <c r="F372" i="28"/>
  <c r="F373" i="28"/>
  <c r="F374" i="28"/>
  <c r="F375" i="28"/>
  <c r="F376" i="28"/>
  <c r="F377" i="28"/>
  <c r="F378" i="28"/>
  <c r="F379" i="28"/>
  <c r="F380" i="28"/>
  <c r="F381" i="28"/>
  <c r="F382" i="28"/>
  <c r="F383" i="28"/>
  <c r="F384" i="28"/>
  <c r="F385" i="28"/>
  <c r="F386" i="28"/>
  <c r="F387" i="28"/>
  <c r="F388" i="28"/>
  <c r="F389" i="28"/>
  <c r="F390" i="28"/>
  <c r="F391" i="28"/>
  <c r="F392" i="28"/>
  <c r="F393" i="28"/>
  <c r="F394" i="28"/>
  <c r="F395" i="28"/>
  <c r="F396" i="28"/>
  <c r="F397" i="28"/>
  <c r="F398" i="28"/>
  <c r="F399" i="28"/>
  <c r="F400" i="28"/>
  <c r="F401" i="28"/>
  <c r="F402" i="28"/>
  <c r="F403" i="28"/>
  <c r="F404" i="28"/>
  <c r="F405" i="28"/>
  <c r="F406" i="28"/>
  <c r="F407" i="28"/>
  <c r="F408" i="28"/>
  <c r="F409" i="28"/>
  <c r="F410" i="28"/>
  <c r="F411" i="28"/>
  <c r="F412" i="28"/>
  <c r="F413" i="28"/>
  <c r="F414" i="28"/>
  <c r="F415" i="28"/>
  <c r="F416" i="28"/>
  <c r="F417" i="28"/>
  <c r="F418" i="28"/>
  <c r="F419" i="28"/>
  <c r="F420" i="28"/>
  <c r="F421" i="28"/>
  <c r="F422" i="28"/>
  <c r="F423" i="28"/>
  <c r="F424" i="28"/>
  <c r="F425" i="28"/>
  <c r="F426" i="28"/>
  <c r="F427" i="28"/>
  <c r="F428" i="28"/>
  <c r="F429" i="28"/>
  <c r="F430" i="28"/>
  <c r="F431" i="28"/>
  <c r="F432" i="28"/>
  <c r="F433" i="28"/>
  <c r="F434" i="28"/>
  <c r="F435" i="28"/>
  <c r="F436" i="28"/>
  <c r="F437" i="28"/>
  <c r="F438" i="28"/>
  <c r="F439" i="28"/>
  <c r="F440" i="28"/>
  <c r="F441" i="28"/>
  <c r="F442" i="28"/>
  <c r="F443" i="28"/>
  <c r="F444" i="28"/>
  <c r="F445" i="28"/>
  <c r="F446" i="28"/>
  <c r="F447" i="28"/>
  <c r="F448" i="28"/>
  <c r="F449" i="28"/>
  <c r="F450" i="28"/>
  <c r="F451" i="28"/>
  <c r="F452" i="28"/>
  <c r="F453" i="28"/>
  <c r="F454" i="28"/>
  <c r="F455" i="28"/>
  <c r="F456" i="28"/>
  <c r="F457" i="28"/>
  <c r="F458" i="28"/>
  <c r="F459" i="28"/>
  <c r="F460" i="28"/>
  <c r="F461" i="28"/>
  <c r="F462" i="28"/>
  <c r="F463" i="28"/>
  <c r="F464" i="28"/>
  <c r="F465" i="28"/>
  <c r="F466" i="28"/>
  <c r="F467" i="28"/>
  <c r="F468" i="28"/>
  <c r="F469" i="28"/>
  <c r="F470" i="28"/>
  <c r="F471" i="28"/>
  <c r="F472" i="28"/>
  <c r="F473" i="28"/>
  <c r="F474" i="28"/>
  <c r="F475" i="28"/>
  <c r="F476" i="28"/>
  <c r="F477" i="28"/>
  <c r="F478" i="28"/>
  <c r="F479" i="28"/>
  <c r="F480" i="28"/>
  <c r="F481" i="28"/>
  <c r="F482" i="28"/>
  <c r="F483" i="28"/>
  <c r="F484" i="28"/>
  <c r="F485" i="28"/>
  <c r="F486" i="28"/>
  <c r="F487" i="28"/>
  <c r="F488" i="28"/>
  <c r="F489" i="28"/>
  <c r="F490" i="28"/>
  <c r="F491" i="28"/>
  <c r="F492" i="28"/>
  <c r="F493" i="28"/>
  <c r="F494" i="28"/>
  <c r="F495" i="28"/>
  <c r="F496" i="28"/>
  <c r="F497" i="28"/>
  <c r="F498" i="28"/>
  <c r="F499" i="28"/>
  <c r="F500" i="28"/>
  <c r="F501" i="28"/>
  <c r="F502" i="28"/>
  <c r="F503" i="28"/>
  <c r="F504" i="28"/>
  <c r="F505" i="28"/>
  <c r="F506" i="28"/>
  <c r="F507" i="28"/>
  <c r="F508" i="28"/>
  <c r="F509" i="28"/>
  <c r="F510" i="28"/>
  <c r="F511" i="28"/>
  <c r="F512" i="28"/>
  <c r="F513" i="28"/>
  <c r="F514" i="28"/>
  <c r="F515" i="28"/>
  <c r="F516" i="28"/>
  <c r="F517" i="28"/>
  <c r="F518" i="28"/>
  <c r="F519" i="28"/>
  <c r="F520" i="28"/>
  <c r="F521" i="28"/>
  <c r="F522" i="28"/>
  <c r="F523" i="28"/>
  <c r="F524" i="28"/>
  <c r="F525" i="28"/>
  <c r="F526" i="28"/>
  <c r="F527" i="28"/>
  <c r="F528" i="28"/>
  <c r="F529" i="28"/>
  <c r="F530" i="28"/>
  <c r="F531" i="28"/>
  <c r="F532" i="28"/>
  <c r="F533" i="28"/>
  <c r="F534" i="28"/>
  <c r="F535" i="28"/>
  <c r="F536" i="28"/>
  <c r="F537" i="28"/>
  <c r="F538" i="28"/>
  <c r="F539" i="28"/>
  <c r="F540" i="28"/>
  <c r="F541" i="28"/>
  <c r="F542" i="28"/>
  <c r="F543" i="28"/>
  <c r="F544" i="28"/>
  <c r="F545" i="28"/>
  <c r="F546" i="28"/>
  <c r="F547" i="28"/>
  <c r="F548" i="28"/>
  <c r="F549" i="28"/>
  <c r="F550" i="28"/>
  <c r="F551" i="28"/>
  <c r="F552" i="28"/>
  <c r="F553" i="28"/>
  <c r="F554" i="28"/>
  <c r="F555" i="28"/>
  <c r="F556" i="28"/>
  <c r="F557" i="28"/>
  <c r="F558" i="28"/>
  <c r="F559" i="28"/>
  <c r="F560" i="28"/>
  <c r="F561" i="28"/>
  <c r="F562" i="28"/>
  <c r="F563" i="28"/>
  <c r="F564" i="28"/>
  <c r="F565" i="28"/>
  <c r="F566" i="28"/>
  <c r="F567" i="28"/>
  <c r="F568" i="28"/>
  <c r="F569" i="28"/>
  <c r="F570" i="28"/>
  <c r="F571" i="28"/>
  <c r="F572" i="28"/>
  <c r="F573" i="28"/>
  <c r="F574" i="28"/>
  <c r="F575" i="28"/>
  <c r="F576" i="28"/>
  <c r="F577" i="28"/>
  <c r="F578" i="28"/>
  <c r="F579" i="28"/>
  <c r="F580" i="28"/>
  <c r="F581" i="28"/>
  <c r="F582" i="28"/>
  <c r="F583" i="28"/>
  <c r="F584" i="28"/>
  <c r="F585" i="28"/>
  <c r="F586" i="28"/>
  <c r="F587" i="28"/>
  <c r="F588" i="28"/>
  <c r="F589" i="28"/>
  <c r="F590" i="28"/>
  <c r="F591" i="28"/>
  <c r="F592" i="28"/>
  <c r="F593" i="28"/>
  <c r="F594" i="28"/>
  <c r="F595" i="28"/>
  <c r="F596" i="28"/>
  <c r="F597" i="28"/>
  <c r="F598" i="28"/>
  <c r="F599" i="28"/>
  <c r="F600" i="28"/>
  <c r="F601" i="28"/>
  <c r="F602" i="28"/>
  <c r="F603" i="28"/>
  <c r="F604" i="28"/>
  <c r="F605" i="28"/>
  <c r="F606" i="28"/>
  <c r="F607" i="28"/>
  <c r="F608" i="28"/>
  <c r="F609" i="28"/>
  <c r="F610" i="28"/>
  <c r="F611" i="28"/>
  <c r="F612" i="28"/>
  <c r="F613" i="28"/>
  <c r="F614" i="28"/>
  <c r="F615" i="28"/>
  <c r="F616" i="28"/>
  <c r="F617" i="28"/>
  <c r="F618" i="28"/>
  <c r="F619" i="28"/>
  <c r="F620" i="28"/>
  <c r="F621" i="28"/>
  <c r="F622" i="28"/>
  <c r="F623" i="28"/>
  <c r="F624" i="28"/>
  <c r="F625" i="28"/>
  <c r="F626" i="28"/>
  <c r="F627" i="28"/>
  <c r="F628" i="28"/>
  <c r="F629" i="28"/>
  <c r="F630" i="28"/>
  <c r="F631" i="28"/>
  <c r="F632" i="28"/>
  <c r="F633" i="28"/>
  <c r="F634" i="28"/>
  <c r="F635" i="28"/>
  <c r="F636" i="28"/>
  <c r="F637" i="28"/>
  <c r="F638" i="28"/>
  <c r="F639" i="28"/>
  <c r="F640" i="28"/>
  <c r="F641" i="28"/>
  <c r="F642" i="28"/>
  <c r="F643" i="28"/>
  <c r="F644" i="28"/>
  <c r="F645" i="28"/>
  <c r="F646" i="28"/>
  <c r="F647" i="28"/>
  <c r="F648" i="28"/>
  <c r="F649" i="28"/>
  <c r="F650" i="28"/>
  <c r="F651" i="28"/>
  <c r="F652" i="28"/>
  <c r="F653" i="28"/>
  <c r="F654" i="28"/>
  <c r="F655" i="28"/>
  <c r="F656" i="28"/>
  <c r="F657" i="28"/>
  <c r="F658" i="28"/>
  <c r="F659" i="28"/>
  <c r="F660" i="28"/>
  <c r="F661" i="28"/>
  <c r="F662" i="28"/>
  <c r="F663" i="28"/>
  <c r="F664" i="28"/>
  <c r="F665" i="28"/>
  <c r="F666" i="28"/>
  <c r="F667" i="28"/>
  <c r="F668" i="28"/>
  <c r="F669" i="28"/>
  <c r="F670" i="28"/>
  <c r="F671" i="28"/>
  <c r="F672" i="28"/>
  <c r="F673" i="28"/>
  <c r="F674" i="28"/>
  <c r="F675" i="28"/>
  <c r="F676" i="28"/>
  <c r="F677" i="28"/>
  <c r="F678" i="28"/>
  <c r="F679" i="28"/>
  <c r="F680" i="28"/>
  <c r="F681" i="28"/>
  <c r="F682" i="28"/>
  <c r="F683" i="28"/>
  <c r="F684" i="28"/>
  <c r="F685" i="28"/>
  <c r="F686" i="28"/>
  <c r="F687" i="28"/>
  <c r="F688" i="28"/>
  <c r="F689" i="28"/>
  <c r="F690" i="28"/>
  <c r="F691" i="28"/>
  <c r="F692" i="28"/>
  <c r="F693" i="28"/>
  <c r="F694" i="28"/>
  <c r="F695" i="28"/>
  <c r="F696" i="28"/>
  <c r="F697" i="28"/>
  <c r="F698" i="28"/>
  <c r="F699" i="28"/>
  <c r="F700" i="28"/>
  <c r="F701" i="28"/>
  <c r="F702" i="28"/>
  <c r="F703" i="28"/>
  <c r="F704" i="28"/>
  <c r="F705" i="28"/>
  <c r="F706" i="28"/>
  <c r="F707" i="28"/>
  <c r="F708" i="28"/>
  <c r="F709" i="28"/>
  <c r="F710" i="28"/>
  <c r="F711" i="28"/>
  <c r="F712" i="28"/>
  <c r="F713" i="28"/>
  <c r="F714" i="28"/>
  <c r="F715" i="28"/>
  <c r="F716" i="28"/>
  <c r="F717" i="28"/>
  <c r="F718" i="28"/>
  <c r="F719" i="28"/>
  <c r="F720" i="28"/>
  <c r="F721" i="28"/>
  <c r="F722" i="28"/>
  <c r="F723" i="28"/>
  <c r="F724" i="28"/>
  <c r="F725" i="28"/>
  <c r="F726" i="28"/>
  <c r="F727" i="28"/>
  <c r="F728" i="28"/>
  <c r="F729" i="28"/>
  <c r="F730" i="28"/>
  <c r="F731" i="28"/>
  <c r="F732" i="28"/>
  <c r="F733" i="28"/>
  <c r="F734" i="28"/>
  <c r="F735" i="28"/>
  <c r="F736" i="28"/>
  <c r="F737" i="28"/>
  <c r="F738" i="28"/>
  <c r="F739" i="28"/>
  <c r="F740" i="28"/>
  <c r="F741" i="28"/>
  <c r="F742" i="28"/>
  <c r="F743" i="28"/>
  <c r="F744" i="28"/>
  <c r="F745" i="28"/>
  <c r="F746" i="28"/>
  <c r="F747" i="28"/>
  <c r="F748" i="28"/>
  <c r="F749" i="28"/>
  <c r="F750" i="28"/>
  <c r="F751" i="28"/>
  <c r="F752" i="28"/>
  <c r="F753" i="28"/>
  <c r="F754" i="28"/>
  <c r="F755" i="28"/>
  <c r="F756" i="28"/>
  <c r="F757" i="28"/>
  <c r="F758" i="28"/>
  <c r="F759" i="28"/>
  <c r="F760" i="28"/>
  <c r="F761" i="28"/>
  <c r="F762" i="28"/>
  <c r="F763" i="28"/>
  <c r="F764" i="28"/>
  <c r="F765" i="28"/>
  <c r="F766" i="28"/>
  <c r="F767" i="28"/>
  <c r="F768" i="28"/>
  <c r="F769" i="28"/>
  <c r="F770" i="28"/>
  <c r="F771" i="28"/>
  <c r="F772" i="28"/>
  <c r="F773" i="28"/>
  <c r="F774" i="28"/>
  <c r="F775" i="28"/>
  <c r="F776" i="28"/>
  <c r="F777" i="28"/>
  <c r="F778" i="28"/>
  <c r="F779" i="28"/>
  <c r="F780" i="28"/>
  <c r="F781" i="28"/>
  <c r="F782" i="28"/>
  <c r="F783" i="28"/>
  <c r="F784" i="28"/>
  <c r="F785" i="28"/>
  <c r="F786" i="28"/>
  <c r="F787" i="28"/>
  <c r="F788" i="28"/>
  <c r="F789" i="28"/>
  <c r="F790" i="28"/>
  <c r="F791" i="28"/>
  <c r="F792" i="28"/>
  <c r="F793" i="28"/>
  <c r="F794" i="28"/>
  <c r="F795" i="28"/>
  <c r="F796" i="28"/>
  <c r="F797" i="28"/>
  <c r="F798" i="28"/>
  <c r="F799" i="28"/>
  <c r="F800" i="28"/>
  <c r="F801" i="28"/>
  <c r="F802" i="28"/>
  <c r="F803" i="28"/>
  <c r="F804" i="28"/>
  <c r="F805" i="28"/>
  <c r="F806" i="28"/>
  <c r="F807" i="28"/>
  <c r="F808" i="28"/>
  <c r="F809" i="28"/>
  <c r="F810" i="28"/>
  <c r="F811" i="28"/>
  <c r="F812" i="28"/>
  <c r="F813" i="28"/>
  <c r="F814" i="28"/>
  <c r="F815" i="28"/>
  <c r="F816" i="28"/>
  <c r="F817" i="28"/>
  <c r="F818" i="28"/>
  <c r="F819" i="28"/>
  <c r="F820" i="28"/>
  <c r="F821" i="28"/>
  <c r="F822" i="28"/>
  <c r="F823" i="28"/>
  <c r="F824" i="28"/>
  <c r="F825" i="28"/>
  <c r="F826" i="28"/>
  <c r="F827" i="28"/>
  <c r="F828" i="28"/>
  <c r="F829" i="28"/>
  <c r="F830" i="28"/>
  <c r="F831" i="28"/>
  <c r="F832" i="28"/>
  <c r="F833" i="28"/>
  <c r="F834" i="28"/>
  <c r="F835" i="28"/>
  <c r="F836" i="28"/>
  <c r="F837" i="28"/>
  <c r="F838" i="28"/>
  <c r="F839" i="28"/>
  <c r="F840" i="28"/>
  <c r="F841" i="28"/>
  <c r="F842" i="28"/>
  <c r="F843" i="28"/>
  <c r="F844" i="28"/>
  <c r="F845" i="28"/>
  <c r="F846" i="28"/>
  <c r="F847" i="28"/>
  <c r="F848" i="28"/>
  <c r="F849" i="28"/>
  <c r="F850" i="28"/>
  <c r="F851" i="28"/>
  <c r="F852" i="28"/>
  <c r="F853" i="28"/>
  <c r="F854" i="28"/>
  <c r="F855" i="28"/>
  <c r="F856" i="28"/>
  <c r="F857" i="28"/>
  <c r="F858" i="28"/>
  <c r="F859" i="28"/>
  <c r="F860" i="28"/>
  <c r="F861" i="28"/>
  <c r="F862" i="28"/>
  <c r="F863" i="28"/>
  <c r="F864" i="28"/>
  <c r="F865" i="28"/>
  <c r="F866" i="28"/>
  <c r="F867" i="28"/>
  <c r="F868" i="28"/>
  <c r="F869" i="28"/>
  <c r="F870" i="28"/>
  <c r="F871" i="28"/>
  <c r="F872" i="28"/>
  <c r="F873" i="28"/>
  <c r="F874" i="28"/>
  <c r="F875" i="28"/>
  <c r="F876" i="28"/>
  <c r="F877" i="28"/>
  <c r="F878" i="28"/>
  <c r="F879" i="28"/>
  <c r="F880" i="28"/>
  <c r="F881" i="28"/>
  <c r="F882" i="28"/>
  <c r="F883" i="28"/>
  <c r="F884" i="28"/>
  <c r="F885" i="28"/>
  <c r="F886" i="28"/>
  <c r="F887" i="28"/>
  <c r="F888" i="28"/>
  <c r="F889" i="28"/>
  <c r="F890" i="28"/>
  <c r="F891" i="28"/>
  <c r="F892" i="28"/>
  <c r="F893" i="28"/>
  <c r="F894" i="28"/>
  <c r="F895" i="28"/>
  <c r="F896" i="28"/>
  <c r="F897" i="28"/>
  <c r="F898" i="28"/>
  <c r="F899" i="28"/>
  <c r="F900" i="28"/>
  <c r="F901" i="28"/>
  <c r="F902" i="28"/>
  <c r="F903" i="28"/>
  <c r="F904" i="28"/>
  <c r="F905" i="28"/>
  <c r="F906" i="28"/>
  <c r="F907" i="28"/>
  <c r="F908" i="28"/>
  <c r="F909" i="28"/>
  <c r="F910" i="28"/>
  <c r="F911" i="28"/>
  <c r="F912" i="28"/>
  <c r="F913" i="28"/>
  <c r="F914" i="28"/>
  <c r="F915" i="28"/>
  <c r="F916" i="28"/>
  <c r="F917" i="28"/>
  <c r="F918" i="28"/>
  <c r="F919" i="28"/>
  <c r="F920" i="28"/>
  <c r="F921" i="28"/>
  <c r="F922" i="28"/>
  <c r="F923" i="28"/>
  <c r="F924" i="28"/>
  <c r="F925" i="28"/>
  <c r="F926" i="28"/>
  <c r="F927" i="28"/>
  <c r="F928" i="28"/>
  <c r="F929" i="28"/>
  <c r="F930" i="28"/>
  <c r="F931" i="28"/>
  <c r="F932" i="28"/>
  <c r="F933" i="28"/>
  <c r="F934" i="28"/>
  <c r="F935" i="28"/>
  <c r="F936" i="28"/>
  <c r="F937" i="28"/>
  <c r="F938" i="28"/>
  <c r="F939" i="28"/>
  <c r="F940" i="28"/>
  <c r="F941" i="28"/>
  <c r="F942" i="28"/>
  <c r="F943" i="28"/>
  <c r="F944" i="28"/>
  <c r="F945" i="28"/>
  <c r="F946" i="28"/>
  <c r="F947" i="28"/>
  <c r="F948" i="28"/>
  <c r="F949" i="28"/>
  <c r="F950" i="28"/>
  <c r="F951" i="28"/>
  <c r="F952" i="28"/>
  <c r="F953" i="28"/>
  <c r="F954" i="28"/>
  <c r="F955" i="28"/>
  <c r="F956" i="28"/>
  <c r="F957" i="28"/>
  <c r="F958" i="28"/>
  <c r="F959" i="28"/>
  <c r="F960" i="28"/>
  <c r="F961" i="28"/>
  <c r="F962" i="28"/>
  <c r="F963" i="28"/>
  <c r="F964" i="28"/>
  <c r="F965" i="28"/>
  <c r="F966" i="28"/>
  <c r="F967" i="28"/>
  <c r="F968" i="28"/>
  <c r="F969" i="28"/>
  <c r="F970" i="28"/>
  <c r="F971" i="28"/>
  <c r="F972" i="28"/>
  <c r="F973" i="28"/>
  <c r="F974" i="28"/>
  <c r="F975" i="28"/>
  <c r="F976" i="28"/>
  <c r="F977" i="28"/>
  <c r="F978" i="28"/>
  <c r="F979" i="28"/>
  <c r="F980" i="28"/>
  <c r="F981" i="28"/>
  <c r="F982" i="28"/>
  <c r="F983" i="28"/>
  <c r="F984" i="28"/>
  <c r="F985" i="28"/>
  <c r="F986" i="28"/>
  <c r="F987" i="28"/>
  <c r="F988" i="28"/>
  <c r="F989" i="28"/>
  <c r="F990" i="28"/>
  <c r="F991" i="28"/>
  <c r="F992" i="28"/>
  <c r="F993" i="28"/>
  <c r="F994" i="28"/>
  <c r="F995" i="28"/>
  <c r="F996" i="28"/>
  <c r="F997" i="28"/>
  <c r="F998" i="28"/>
  <c r="F999" i="28"/>
  <c r="F1000" i="28"/>
  <c r="F1001" i="28"/>
  <c r="F1002" i="28"/>
  <c r="F1003" i="28"/>
  <c r="F1004" i="28"/>
  <c r="F1005" i="28"/>
  <c r="F1006" i="28"/>
  <c r="F1007" i="28"/>
  <c r="F1008" i="28"/>
  <c r="F1009" i="28"/>
  <c r="F1010" i="28"/>
  <c r="F1011" i="28"/>
  <c r="F1012" i="28"/>
  <c r="F1013" i="28"/>
  <c r="F1014" i="28"/>
  <c r="F1015" i="28"/>
  <c r="F1016" i="28"/>
  <c r="F1017" i="28"/>
  <c r="F1018" i="28"/>
  <c r="F1019" i="28"/>
  <c r="F1020" i="28"/>
  <c r="F1021" i="28"/>
  <c r="F1022" i="28"/>
  <c r="F1023" i="28"/>
  <c r="F1024" i="28"/>
  <c r="F1025" i="28"/>
  <c r="F1026" i="28"/>
  <c r="F1027" i="28"/>
  <c r="F1028" i="28"/>
  <c r="F1029" i="28"/>
  <c r="F1030" i="28"/>
  <c r="F1031" i="28"/>
  <c r="F1032" i="28"/>
  <c r="F1033" i="28"/>
  <c r="F1034" i="28"/>
  <c r="F1035" i="28"/>
  <c r="F1036" i="28"/>
  <c r="F1037" i="28"/>
  <c r="F1038" i="28"/>
  <c r="F1039" i="28"/>
  <c r="F1040" i="28"/>
  <c r="F1041" i="28"/>
  <c r="F1042" i="28"/>
  <c r="F1043" i="28"/>
  <c r="F1044" i="28"/>
  <c r="F1045" i="28"/>
  <c r="F1046" i="28"/>
  <c r="F1047" i="28"/>
  <c r="F1048" i="28"/>
  <c r="F1049" i="28"/>
  <c r="F1050" i="28"/>
  <c r="F1051" i="28"/>
  <c r="F1052" i="28"/>
  <c r="F1053" i="28"/>
  <c r="F1054" i="28"/>
  <c r="F1055" i="28"/>
  <c r="F1056" i="28"/>
  <c r="F1057" i="28"/>
  <c r="F1058" i="28"/>
  <c r="F1059" i="28"/>
  <c r="F1060" i="28"/>
  <c r="F1061" i="28"/>
  <c r="F1062" i="28"/>
  <c r="F1063" i="28"/>
  <c r="F1064" i="28"/>
  <c r="F1065" i="28"/>
  <c r="F1066" i="28"/>
  <c r="F1067" i="28"/>
  <c r="F1068" i="28"/>
  <c r="F1069" i="28"/>
  <c r="F1070" i="28"/>
  <c r="F1071" i="28"/>
  <c r="F1072" i="28"/>
  <c r="F1073" i="28"/>
  <c r="F1074" i="28"/>
  <c r="F1075" i="28"/>
  <c r="F1076" i="28"/>
  <c r="F1077" i="28"/>
  <c r="F1078" i="28"/>
  <c r="F1079" i="28"/>
  <c r="F1080" i="28"/>
  <c r="F1081" i="28"/>
  <c r="F1082" i="28"/>
  <c r="F1083" i="28"/>
  <c r="F1084" i="28"/>
  <c r="F1085" i="28"/>
  <c r="F1086" i="28"/>
  <c r="F1087" i="28"/>
  <c r="F1088" i="28"/>
  <c r="F1089" i="28"/>
  <c r="F1090" i="28"/>
  <c r="F1091" i="28"/>
  <c r="F1092" i="28"/>
  <c r="F1093" i="28"/>
  <c r="F1094" i="28"/>
  <c r="F1095" i="28"/>
  <c r="F1096" i="28"/>
  <c r="F1097" i="28"/>
  <c r="F1098" i="28"/>
  <c r="F1099" i="28"/>
  <c r="F1100" i="28"/>
  <c r="F1101" i="28"/>
  <c r="F1102" i="28"/>
  <c r="F1103" i="28"/>
  <c r="F1104" i="28"/>
  <c r="F1105" i="28"/>
  <c r="F1106" i="28"/>
  <c r="F1107" i="28"/>
  <c r="F1108" i="28"/>
  <c r="F1109" i="28"/>
  <c r="F1110" i="28"/>
  <c r="F1111" i="28"/>
  <c r="F1112" i="28"/>
  <c r="F1113" i="28"/>
  <c r="F1114" i="28"/>
  <c r="F1115" i="28"/>
  <c r="F1116" i="28"/>
  <c r="F1117" i="28"/>
  <c r="F1118" i="28"/>
  <c r="F1119" i="28"/>
  <c r="F1120" i="28"/>
  <c r="F1121" i="28"/>
  <c r="F1122" i="28"/>
  <c r="F1123" i="28"/>
  <c r="F1124" i="28"/>
  <c r="F1125" i="28"/>
  <c r="F1126" i="28"/>
  <c r="F1127" i="28"/>
  <c r="F1128" i="28"/>
  <c r="F1129" i="28"/>
  <c r="F1130" i="28"/>
  <c r="F1131" i="28"/>
  <c r="F1132" i="28"/>
  <c r="F1133" i="28"/>
  <c r="F1134" i="28"/>
  <c r="F1135" i="28"/>
  <c r="F1136" i="28"/>
  <c r="F1137" i="28"/>
  <c r="F1138" i="28"/>
  <c r="F1139" i="28"/>
  <c r="F1140" i="28"/>
  <c r="F1141" i="28"/>
  <c r="F1142" i="28"/>
  <c r="F1143" i="28"/>
  <c r="F1144" i="28"/>
  <c r="F1145" i="28"/>
  <c r="F1146" i="28"/>
  <c r="F1147" i="28"/>
  <c r="F1148" i="28"/>
  <c r="F1149" i="28"/>
  <c r="F1150" i="28"/>
  <c r="F1151" i="28"/>
  <c r="F1152" i="28"/>
  <c r="F1153" i="28"/>
  <c r="F1154" i="28"/>
  <c r="F1155" i="28"/>
  <c r="F1156" i="28"/>
  <c r="F1157" i="28"/>
  <c r="F1158" i="28"/>
  <c r="F1159" i="28"/>
  <c r="F1160" i="28"/>
  <c r="F1161" i="28"/>
  <c r="F1162" i="28"/>
  <c r="F1163" i="28"/>
  <c r="F1164" i="28"/>
  <c r="F1165" i="28"/>
  <c r="F1166" i="28"/>
  <c r="F1167" i="28"/>
  <c r="F1168" i="28"/>
  <c r="F1169" i="28"/>
  <c r="F1170" i="28"/>
  <c r="F1171" i="28"/>
  <c r="F1172" i="28"/>
  <c r="F1173" i="28"/>
  <c r="F1174" i="28"/>
  <c r="F1175" i="28"/>
  <c r="F1176" i="28"/>
  <c r="F1177" i="28"/>
  <c r="F1178" i="28"/>
  <c r="F1179" i="28"/>
  <c r="F1180" i="28"/>
  <c r="F1181" i="28"/>
  <c r="F1182" i="28"/>
  <c r="F1183" i="28"/>
  <c r="F1184" i="28"/>
  <c r="F1185" i="28"/>
  <c r="F1186" i="28"/>
  <c r="F1187" i="28"/>
  <c r="F1188" i="28"/>
  <c r="F1189" i="28"/>
  <c r="F1190" i="28"/>
  <c r="F1191" i="28"/>
  <c r="F1192" i="28"/>
  <c r="F1193" i="28"/>
  <c r="F1194" i="28"/>
  <c r="F1195" i="28"/>
  <c r="F1196" i="28"/>
  <c r="F1197" i="28"/>
  <c r="F1198" i="28"/>
  <c r="F1199" i="28"/>
  <c r="F1200" i="28"/>
  <c r="F1201" i="28"/>
  <c r="F1202" i="28"/>
  <c r="F1203" i="28"/>
  <c r="F1204" i="28"/>
  <c r="F1205" i="28"/>
  <c r="F1206" i="28"/>
  <c r="F1207" i="28"/>
  <c r="F1208" i="28"/>
  <c r="F1209" i="28"/>
  <c r="F1210" i="28"/>
  <c r="F1211" i="28"/>
  <c r="F1212" i="28"/>
  <c r="F1213" i="28"/>
  <c r="F1214" i="28"/>
  <c r="F1215" i="28"/>
  <c r="F1216" i="28"/>
  <c r="F1217" i="28"/>
  <c r="F1218" i="28"/>
  <c r="F1219" i="28"/>
  <c r="F1220" i="28"/>
  <c r="F1221" i="28"/>
  <c r="F1222" i="28"/>
  <c r="F1223" i="28"/>
  <c r="F1224" i="28"/>
  <c r="F1225" i="28"/>
  <c r="F1226" i="28"/>
  <c r="F1227" i="28"/>
  <c r="F1228" i="28"/>
  <c r="F1229" i="28"/>
  <c r="F1230" i="28"/>
  <c r="F1231" i="28"/>
  <c r="F1232" i="28"/>
  <c r="F1233" i="28"/>
  <c r="F1234" i="28"/>
  <c r="F1235" i="28"/>
  <c r="F1236" i="28"/>
  <c r="F1237" i="28"/>
  <c r="F1238" i="28"/>
  <c r="F1239" i="28"/>
  <c r="F3" i="28"/>
  <c r="F4" i="28"/>
  <c r="F5" i="28"/>
  <c r="F6" i="28"/>
  <c r="F7" i="28"/>
  <c r="F8" i="28"/>
  <c r="F9" i="28"/>
  <c r="F10" i="28"/>
  <c r="F11" i="28"/>
  <c r="F12" i="28"/>
  <c r="F13" i="28"/>
  <c r="F14" i="28"/>
  <c r="F15" i="28"/>
  <c r="F16" i="28"/>
  <c r="F17" i="28"/>
  <c r="F18" i="28"/>
  <c r="F19" i="28"/>
  <c r="F20" i="28"/>
  <c r="F21" i="28"/>
  <c r="F22" i="28"/>
  <c r="F23" i="28"/>
  <c r="F24" i="28"/>
  <c r="F25" i="28"/>
  <c r="F26" i="28"/>
  <c r="F27" i="28"/>
  <c r="F28" i="28"/>
  <c r="F29" i="28"/>
  <c r="F2" i="28"/>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2" i="6"/>
  <c r="C18" i="44"/>
  <c r="D18" i="44"/>
  <c r="E18" i="44"/>
  <c r="F18" i="44"/>
  <c r="G18" i="44"/>
  <c r="H18" i="44"/>
  <c r="I18" i="44"/>
  <c r="J18" i="44"/>
  <c r="K18" i="44"/>
  <c r="L18" i="44"/>
  <c r="I2" i="27"/>
  <c r="I3" i="27"/>
  <c r="I4" i="27"/>
  <c r="I5" i="27"/>
  <c r="I6" i="27"/>
  <c r="I7" i="27"/>
  <c r="I8" i="27"/>
  <c r="I9" i="27"/>
  <c r="I10" i="27"/>
  <c r="I11" i="27"/>
  <c r="I12" i="27"/>
  <c r="I13" i="27"/>
  <c r="I14" i="27"/>
  <c r="I15" i="27"/>
  <c r="I16" i="27"/>
  <c r="I17" i="27"/>
  <c r="I18" i="27"/>
  <c r="I19" i="27"/>
  <c r="I20" i="27"/>
  <c r="I21" i="27"/>
  <c r="I22" i="27"/>
  <c r="I23" i="27"/>
  <c r="I24" i="27"/>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I66" i="27"/>
  <c r="I67" i="27"/>
  <c r="I68" i="27"/>
  <c r="I69" i="27"/>
  <c r="I70" i="27"/>
  <c r="I71" i="27"/>
  <c r="I72" i="27"/>
  <c r="I73" i="27"/>
  <c r="I74" i="27"/>
  <c r="I75" i="27"/>
  <c r="I76" i="27"/>
  <c r="I77" i="27"/>
  <c r="I78" i="27"/>
  <c r="I79" i="27"/>
  <c r="I80" i="27"/>
  <c r="I81" i="27"/>
  <c r="I82" i="27"/>
  <c r="I83" i="27"/>
  <c r="I84" i="27"/>
  <c r="I85" i="27"/>
  <c r="I86" i="27"/>
  <c r="I87" i="27"/>
  <c r="I88" i="27"/>
  <c r="I89" i="27"/>
  <c r="I90" i="27"/>
  <c r="I91" i="27"/>
  <c r="I92" i="27"/>
  <c r="I93" i="27"/>
  <c r="I94" i="27"/>
  <c r="I95" i="27"/>
  <c r="I96" i="27"/>
  <c r="I97" i="27"/>
  <c r="I98" i="27"/>
  <c r="I99" i="27"/>
  <c r="I100" i="27"/>
  <c r="I101" i="27"/>
  <c r="I102" i="27"/>
  <c r="I103" i="27"/>
  <c r="I104" i="27"/>
  <c r="I105" i="27"/>
  <c r="I106" i="27"/>
  <c r="I107" i="27"/>
  <c r="I108" i="27"/>
  <c r="I109" i="27"/>
  <c r="I110" i="27"/>
  <c r="I111" i="27"/>
  <c r="I112" i="27"/>
  <c r="I113" i="27"/>
  <c r="I114" i="27"/>
  <c r="I115" i="27"/>
  <c r="I116" i="27"/>
  <c r="I117" i="27"/>
  <c r="I118" i="27"/>
  <c r="I119" i="27"/>
  <c r="I120" i="27"/>
  <c r="I121" i="27"/>
  <c r="I122" i="27"/>
  <c r="I123" i="27"/>
  <c r="I124" i="27"/>
  <c r="I125" i="27"/>
  <c r="I126" i="27"/>
  <c r="I127" i="27"/>
  <c r="I128" i="27"/>
  <c r="I129" i="27"/>
  <c r="I130" i="27"/>
  <c r="I131" i="27"/>
  <c r="I132" i="27"/>
  <c r="I133" i="27"/>
  <c r="I134" i="27"/>
  <c r="I135" i="27"/>
  <c r="I136" i="27"/>
  <c r="I137" i="27"/>
  <c r="I138" i="27"/>
  <c r="I139" i="27"/>
  <c r="I140" i="27"/>
  <c r="I141" i="27"/>
  <c r="I142" i="27"/>
  <c r="I143" i="27"/>
  <c r="I144" i="27"/>
  <c r="I145" i="27"/>
  <c r="I146" i="27"/>
  <c r="I147" i="27"/>
  <c r="I148" i="27"/>
  <c r="I149" i="27"/>
  <c r="I150" i="27"/>
  <c r="I151" i="27"/>
  <c r="I152" i="27"/>
  <c r="I153" i="27"/>
  <c r="I154" i="27"/>
  <c r="I155" i="27"/>
  <c r="I156" i="27"/>
  <c r="I157" i="27"/>
  <c r="I158" i="27"/>
  <c r="I159" i="27"/>
  <c r="I160" i="27"/>
  <c r="I161" i="27"/>
  <c r="I162" i="27"/>
  <c r="I163" i="27"/>
  <c r="I164" i="27"/>
  <c r="I165" i="27"/>
  <c r="I166" i="27"/>
  <c r="I167" i="27"/>
  <c r="I168" i="27"/>
  <c r="I169" i="27"/>
  <c r="I170" i="27"/>
  <c r="I171" i="27"/>
  <c r="I172" i="27"/>
  <c r="I173" i="27"/>
  <c r="I174" i="27"/>
  <c r="I175" i="27"/>
  <c r="I176" i="27"/>
  <c r="I177" i="27"/>
  <c r="I178" i="27"/>
  <c r="I179" i="27"/>
  <c r="I180" i="27"/>
  <c r="I181" i="27"/>
  <c r="I182" i="27"/>
  <c r="I183" i="27"/>
  <c r="I184" i="27"/>
  <c r="I185" i="27"/>
  <c r="I186" i="27"/>
  <c r="I187" i="27"/>
  <c r="I188" i="27"/>
  <c r="I189" i="27"/>
  <c r="I190" i="27"/>
  <c r="I191" i="27"/>
  <c r="I192" i="27"/>
  <c r="I193" i="27"/>
  <c r="I194" i="27"/>
  <c r="I195" i="27"/>
  <c r="I196" i="27"/>
  <c r="I197" i="27"/>
  <c r="I198" i="27"/>
  <c r="I199" i="27"/>
  <c r="I200" i="27"/>
  <c r="I201" i="27"/>
  <c r="I202" i="27"/>
  <c r="I203" i="27"/>
  <c r="I204" i="27"/>
  <c r="I205" i="27"/>
  <c r="I206" i="27"/>
  <c r="I207" i="27"/>
  <c r="I208" i="27"/>
  <c r="I209" i="27"/>
  <c r="I210" i="27"/>
  <c r="I211" i="27"/>
  <c r="I212" i="27"/>
  <c r="I213" i="27"/>
  <c r="I214" i="27"/>
  <c r="I215" i="27"/>
  <c r="I216" i="27"/>
  <c r="I217" i="27"/>
  <c r="I218" i="27"/>
  <c r="I219" i="27"/>
  <c r="I220" i="27"/>
  <c r="I221" i="27"/>
  <c r="I222" i="27"/>
  <c r="I223" i="27"/>
  <c r="I224" i="27"/>
  <c r="I225" i="27"/>
  <c r="I226" i="27"/>
  <c r="I227" i="27"/>
  <c r="I228" i="27"/>
  <c r="I229" i="27"/>
  <c r="I230" i="27"/>
  <c r="I231" i="27"/>
  <c r="I232" i="27"/>
  <c r="I233" i="27"/>
  <c r="I234" i="27"/>
  <c r="I235" i="27"/>
  <c r="I236" i="27"/>
  <c r="I237" i="27"/>
  <c r="I238" i="27"/>
  <c r="I239" i="27"/>
  <c r="I240" i="27"/>
  <c r="I241" i="27"/>
  <c r="I242" i="27"/>
  <c r="I243" i="27"/>
  <c r="I244" i="27"/>
  <c r="I245" i="27"/>
  <c r="I246" i="27"/>
  <c r="I247" i="27"/>
  <c r="I248" i="27"/>
  <c r="I249" i="27"/>
  <c r="I250" i="27"/>
  <c r="I251" i="27"/>
  <c r="I252" i="27"/>
  <c r="I253" i="27"/>
  <c r="I254" i="27"/>
  <c r="I255" i="27"/>
  <c r="I256" i="27"/>
  <c r="I257" i="27"/>
  <c r="I258" i="27"/>
  <c r="I259" i="27"/>
  <c r="I260" i="27"/>
  <c r="I261" i="27"/>
  <c r="I262" i="27"/>
  <c r="I263" i="27"/>
  <c r="I264" i="27"/>
  <c r="I265" i="27"/>
  <c r="I266" i="27"/>
  <c r="I267" i="27"/>
  <c r="I268" i="27"/>
  <c r="I269" i="27"/>
  <c r="I270" i="27"/>
  <c r="I271" i="27"/>
  <c r="I272" i="27"/>
  <c r="I273" i="27"/>
  <c r="I274" i="27"/>
  <c r="I275" i="27"/>
  <c r="I276" i="27"/>
  <c r="I277" i="27"/>
  <c r="I278" i="27"/>
  <c r="I279" i="27"/>
  <c r="I280" i="27"/>
  <c r="I281" i="27"/>
  <c r="I282" i="27"/>
  <c r="I283" i="27"/>
  <c r="I284" i="27"/>
  <c r="I285" i="27"/>
  <c r="I286" i="27"/>
  <c r="I287" i="27"/>
  <c r="I288" i="27"/>
  <c r="I289" i="27"/>
  <c r="I290" i="27"/>
  <c r="I291" i="27"/>
  <c r="I292" i="27"/>
  <c r="I293" i="27"/>
  <c r="I294" i="27"/>
  <c r="I295" i="27"/>
  <c r="I296" i="27"/>
  <c r="I297" i="27"/>
  <c r="I298" i="27"/>
  <c r="I299" i="27"/>
  <c r="I300" i="27"/>
  <c r="I301" i="27"/>
  <c r="I302" i="27"/>
  <c r="I303" i="27"/>
  <c r="I304" i="27"/>
  <c r="I305" i="27"/>
  <c r="I306" i="27"/>
  <c r="I307" i="27"/>
  <c r="I308" i="27"/>
  <c r="I309" i="27"/>
  <c r="I310" i="27"/>
  <c r="I311" i="27"/>
  <c r="I312" i="27"/>
  <c r="I313" i="27"/>
  <c r="I314" i="27"/>
  <c r="I315" i="27"/>
  <c r="I316" i="27"/>
  <c r="I317" i="27"/>
  <c r="I318" i="27"/>
  <c r="I319" i="27"/>
  <c r="I320" i="27"/>
  <c r="I321" i="27"/>
  <c r="I322" i="27"/>
  <c r="I323" i="27"/>
  <c r="I324" i="27"/>
  <c r="I325" i="27"/>
  <c r="I326" i="27"/>
  <c r="I327" i="27"/>
  <c r="I328" i="27"/>
  <c r="I329" i="27"/>
  <c r="I330" i="27"/>
  <c r="I331" i="27"/>
  <c r="I332" i="27"/>
  <c r="I333" i="27"/>
  <c r="I334" i="27"/>
  <c r="I335" i="27"/>
  <c r="I336" i="27"/>
  <c r="I337" i="27"/>
  <c r="I338" i="27"/>
  <c r="I339" i="27"/>
  <c r="I340" i="27"/>
  <c r="I341" i="27"/>
  <c r="I342" i="27"/>
  <c r="I343" i="27"/>
  <c r="I344" i="27"/>
  <c r="I345" i="27"/>
  <c r="I346" i="27"/>
  <c r="I347" i="27"/>
  <c r="I348" i="27"/>
  <c r="I349" i="27"/>
  <c r="I350" i="27"/>
  <c r="I351" i="27"/>
  <c r="I352" i="27"/>
  <c r="I353" i="27"/>
  <c r="I354" i="27"/>
  <c r="I355" i="27"/>
  <c r="I356" i="27"/>
  <c r="I357" i="27"/>
  <c r="I358" i="27"/>
  <c r="I359" i="27"/>
  <c r="I360" i="27"/>
  <c r="I361" i="27"/>
  <c r="I362" i="27"/>
  <c r="I363" i="27"/>
  <c r="I364" i="27"/>
  <c r="I365" i="27"/>
  <c r="I366" i="27"/>
  <c r="I367" i="27"/>
  <c r="I368" i="27"/>
  <c r="I369" i="27"/>
  <c r="I370" i="27"/>
  <c r="I371" i="27"/>
  <c r="I372" i="27"/>
  <c r="I373" i="27"/>
  <c r="I374" i="27"/>
  <c r="I375" i="27"/>
  <c r="I376" i="27"/>
  <c r="I377" i="27"/>
  <c r="I378" i="27"/>
  <c r="I379" i="27"/>
  <c r="I380" i="27"/>
  <c r="I381" i="27"/>
  <c r="I382" i="27"/>
  <c r="I383" i="27"/>
  <c r="I384" i="27"/>
  <c r="I385" i="27"/>
  <c r="I386" i="27"/>
  <c r="I387" i="27"/>
  <c r="I388" i="27"/>
  <c r="I389" i="27"/>
  <c r="I390" i="27"/>
  <c r="I391" i="27"/>
  <c r="I392" i="27"/>
  <c r="I393" i="27"/>
  <c r="I394" i="27"/>
  <c r="I395" i="27"/>
  <c r="I396" i="27"/>
  <c r="I397" i="27"/>
  <c r="I398" i="27"/>
  <c r="I399" i="27"/>
  <c r="I400" i="27"/>
  <c r="I401" i="27"/>
  <c r="I402" i="27"/>
  <c r="I403" i="27"/>
  <c r="I404" i="27"/>
  <c r="I405" i="27"/>
  <c r="I406" i="27"/>
  <c r="I407" i="27"/>
  <c r="I408" i="27"/>
  <c r="I409" i="27"/>
  <c r="I410" i="27"/>
  <c r="I411" i="27"/>
  <c r="I412" i="27"/>
  <c r="I413" i="27"/>
  <c r="I414" i="27"/>
  <c r="I415" i="27"/>
  <c r="I416" i="27"/>
  <c r="I417" i="27"/>
  <c r="I418" i="27"/>
  <c r="I419" i="27"/>
  <c r="I420" i="27"/>
  <c r="I421" i="27"/>
  <c r="I422" i="27"/>
  <c r="I423" i="27"/>
  <c r="I424" i="27"/>
  <c r="I425" i="27"/>
  <c r="I426" i="27"/>
  <c r="I427" i="27"/>
  <c r="I428" i="27"/>
  <c r="I429" i="27"/>
  <c r="I430" i="27"/>
  <c r="I431" i="27"/>
  <c r="I432" i="27"/>
  <c r="I433" i="27"/>
  <c r="I434" i="27"/>
  <c r="I435" i="27"/>
  <c r="I436" i="27"/>
  <c r="I437" i="27"/>
  <c r="I438" i="27"/>
  <c r="I439" i="27"/>
  <c r="I440" i="27"/>
  <c r="I441" i="27"/>
  <c r="I442" i="27"/>
  <c r="I443" i="27"/>
  <c r="I444" i="27"/>
  <c r="I445" i="27"/>
  <c r="I446" i="27"/>
  <c r="I447" i="27"/>
  <c r="I448" i="27"/>
  <c r="I449" i="27"/>
  <c r="I450" i="27"/>
  <c r="I451" i="27"/>
  <c r="I452" i="27"/>
  <c r="I453" i="27"/>
  <c r="I454" i="27"/>
  <c r="I455" i="27"/>
  <c r="I456" i="27"/>
  <c r="I457" i="27"/>
  <c r="I458" i="27"/>
  <c r="I459" i="27"/>
  <c r="I460" i="27"/>
  <c r="I461" i="27"/>
  <c r="I462" i="27"/>
  <c r="I463" i="27"/>
  <c r="I464" i="27"/>
  <c r="I465" i="27"/>
  <c r="I466" i="27"/>
  <c r="I467" i="27"/>
  <c r="I468" i="27"/>
  <c r="I469" i="27"/>
  <c r="I470" i="27"/>
  <c r="I471" i="27"/>
  <c r="I472" i="27"/>
  <c r="I473" i="27"/>
  <c r="I474" i="27"/>
  <c r="I475" i="27"/>
  <c r="I476" i="27"/>
  <c r="I477" i="27"/>
  <c r="I478" i="27"/>
  <c r="I479" i="27"/>
  <c r="I480" i="27"/>
  <c r="I481" i="27"/>
  <c r="I482" i="27"/>
  <c r="I483" i="27"/>
  <c r="I484" i="27"/>
  <c r="I485" i="27"/>
  <c r="I486" i="27"/>
  <c r="I487" i="27"/>
  <c r="I488" i="27"/>
  <c r="I489" i="27"/>
  <c r="I490" i="27"/>
  <c r="I491" i="27"/>
  <c r="I492" i="27"/>
  <c r="I493" i="27"/>
  <c r="I494" i="27"/>
  <c r="I495" i="27"/>
  <c r="I496" i="27"/>
  <c r="I497" i="27"/>
  <c r="I498" i="27"/>
  <c r="I499" i="27"/>
  <c r="I500" i="27"/>
  <c r="I501" i="27"/>
  <c r="I502" i="27"/>
  <c r="I503" i="27"/>
  <c r="I504" i="27"/>
  <c r="I505" i="27"/>
  <c r="I506" i="27"/>
  <c r="I507" i="27"/>
  <c r="I508" i="27"/>
  <c r="I509" i="27"/>
  <c r="I510" i="27"/>
  <c r="I511" i="27"/>
  <c r="I512" i="27"/>
  <c r="I513" i="27"/>
  <c r="I514" i="27"/>
  <c r="I515" i="27"/>
  <c r="I516" i="27"/>
  <c r="I517" i="27"/>
  <c r="I518" i="27"/>
  <c r="I519" i="27"/>
  <c r="I520" i="27"/>
  <c r="I521" i="27"/>
  <c r="I522" i="27"/>
  <c r="I523" i="27"/>
  <c r="I524" i="27"/>
  <c r="I525" i="27"/>
  <c r="I526" i="27"/>
  <c r="I527" i="27"/>
  <c r="I528" i="27"/>
  <c r="I529" i="27"/>
  <c r="I530" i="27"/>
  <c r="I531" i="27"/>
  <c r="I532" i="27"/>
  <c r="I533" i="27"/>
  <c r="I534" i="27"/>
  <c r="I535" i="27"/>
  <c r="I536" i="27"/>
  <c r="I537" i="27"/>
  <c r="I538" i="27"/>
  <c r="I539" i="27"/>
  <c r="I540" i="27"/>
  <c r="I541" i="27"/>
  <c r="I542" i="27"/>
  <c r="I543" i="27"/>
  <c r="I544" i="27"/>
  <c r="I545" i="27"/>
  <c r="I546" i="27"/>
  <c r="I547" i="27"/>
  <c r="I548" i="27"/>
  <c r="I549" i="27"/>
  <c r="I550" i="27"/>
  <c r="I551" i="27"/>
  <c r="I552" i="27"/>
  <c r="I553" i="27"/>
  <c r="I554" i="27"/>
  <c r="I555" i="27"/>
  <c r="I556" i="27"/>
  <c r="I557" i="27"/>
  <c r="I558" i="27"/>
  <c r="I559" i="27"/>
  <c r="I560" i="27"/>
  <c r="I561" i="27"/>
  <c r="I562" i="27"/>
  <c r="I563" i="27"/>
  <c r="I564" i="27"/>
  <c r="I565" i="27"/>
  <c r="I566" i="27"/>
  <c r="I567" i="27"/>
  <c r="I568" i="27"/>
  <c r="I569" i="27"/>
  <c r="I570" i="27"/>
  <c r="I571" i="27"/>
  <c r="I572" i="27"/>
  <c r="I573" i="27"/>
  <c r="I574" i="27"/>
  <c r="I575" i="27"/>
  <c r="I576" i="27"/>
  <c r="I577" i="27"/>
  <c r="I578" i="27"/>
  <c r="I579" i="27"/>
  <c r="I580" i="27"/>
  <c r="I581" i="27"/>
  <c r="I582" i="27"/>
  <c r="I583" i="27"/>
  <c r="I584" i="27"/>
  <c r="I585" i="27"/>
  <c r="I586" i="27"/>
  <c r="I587" i="27"/>
  <c r="I588" i="27"/>
  <c r="I589" i="27"/>
  <c r="I590" i="27"/>
  <c r="I591" i="27"/>
  <c r="I592" i="27"/>
  <c r="I593" i="27"/>
  <c r="I594" i="27"/>
  <c r="I595" i="27"/>
  <c r="I596" i="27"/>
  <c r="I597" i="27"/>
  <c r="I598" i="27"/>
  <c r="I599" i="27"/>
  <c r="I600" i="27"/>
  <c r="I601" i="27"/>
  <c r="I602" i="27"/>
  <c r="I603" i="27"/>
  <c r="I604" i="27"/>
  <c r="I605" i="27"/>
  <c r="I606" i="27"/>
  <c r="I607" i="27"/>
  <c r="I608" i="27"/>
  <c r="I609" i="27"/>
  <c r="I610" i="27"/>
  <c r="I611" i="27"/>
  <c r="I612" i="27"/>
  <c r="I613" i="27"/>
  <c r="I614" i="27"/>
  <c r="I615" i="27"/>
  <c r="I616" i="27"/>
  <c r="I617" i="27"/>
  <c r="I618" i="27"/>
  <c r="I619" i="27"/>
  <c r="I620" i="27"/>
  <c r="I621" i="27"/>
  <c r="I622" i="27"/>
  <c r="I623" i="27"/>
  <c r="I624" i="27"/>
  <c r="I625" i="27"/>
  <c r="I626" i="27"/>
  <c r="I627" i="27"/>
  <c r="I628" i="27"/>
  <c r="I629" i="27"/>
  <c r="I630" i="27"/>
  <c r="I631" i="27"/>
  <c r="I632" i="27"/>
  <c r="I633" i="27"/>
  <c r="I634" i="27"/>
  <c r="I635" i="27"/>
  <c r="I636" i="27"/>
  <c r="I637" i="27"/>
  <c r="I638" i="27"/>
  <c r="I639" i="27"/>
  <c r="I640" i="27"/>
  <c r="I641" i="27"/>
  <c r="I642" i="27"/>
  <c r="I643" i="27"/>
  <c r="I644" i="27"/>
  <c r="I645" i="27"/>
  <c r="I646" i="27"/>
  <c r="I647" i="27"/>
  <c r="I648" i="27"/>
  <c r="I649" i="27"/>
  <c r="I650" i="27"/>
  <c r="I651" i="27"/>
  <c r="I652" i="27"/>
  <c r="I653" i="27"/>
  <c r="I654" i="27"/>
  <c r="I655" i="27"/>
  <c r="I656" i="27"/>
  <c r="I657" i="27"/>
  <c r="I658" i="27"/>
  <c r="I659" i="27"/>
  <c r="I660" i="27"/>
  <c r="I661" i="27"/>
  <c r="I662" i="27"/>
  <c r="I663" i="27"/>
  <c r="I664" i="27"/>
  <c r="I665" i="27"/>
  <c r="I666" i="27"/>
  <c r="I667" i="27"/>
  <c r="I668" i="27"/>
  <c r="I669" i="27"/>
  <c r="I670" i="27"/>
  <c r="I671" i="27"/>
  <c r="I672" i="27"/>
  <c r="I673" i="27"/>
  <c r="I674" i="27"/>
  <c r="I675" i="27"/>
  <c r="I676" i="27"/>
  <c r="I677" i="27"/>
  <c r="I678" i="27"/>
  <c r="I679" i="27"/>
  <c r="I680" i="27"/>
  <c r="I681" i="27"/>
  <c r="I682" i="27"/>
  <c r="I683" i="27"/>
  <c r="I684" i="27"/>
  <c r="I685" i="27"/>
  <c r="I686" i="27"/>
  <c r="I687" i="27"/>
  <c r="I688" i="27"/>
  <c r="I689" i="27"/>
  <c r="I690" i="27"/>
  <c r="I691" i="27"/>
  <c r="I692" i="27"/>
  <c r="I693" i="27"/>
  <c r="I694" i="27"/>
  <c r="I695" i="27"/>
  <c r="I696" i="27"/>
  <c r="I697" i="27"/>
  <c r="I698" i="27"/>
  <c r="I699" i="27"/>
  <c r="I700" i="27"/>
  <c r="I701" i="27"/>
  <c r="I702" i="27"/>
  <c r="I703" i="27"/>
  <c r="I704" i="27"/>
  <c r="I705" i="27"/>
  <c r="I706" i="27"/>
  <c r="I707" i="27"/>
  <c r="I708" i="27"/>
  <c r="I709" i="27"/>
  <c r="I710" i="27"/>
  <c r="I711" i="27"/>
  <c r="I712" i="27"/>
  <c r="I713" i="27"/>
  <c r="I714" i="27"/>
  <c r="I715" i="27"/>
  <c r="I716" i="27"/>
  <c r="I717" i="27"/>
  <c r="I718" i="27"/>
  <c r="I719" i="27"/>
  <c r="I720" i="27"/>
  <c r="I721" i="27"/>
  <c r="I722" i="27"/>
  <c r="I723" i="27"/>
  <c r="I724" i="27"/>
  <c r="I725" i="27"/>
  <c r="I726" i="27"/>
  <c r="I727" i="27"/>
  <c r="I728" i="27"/>
  <c r="I729" i="27"/>
  <c r="I730" i="27"/>
  <c r="I731" i="27"/>
  <c r="I732" i="27"/>
  <c r="I733" i="27"/>
  <c r="I734" i="27"/>
  <c r="I735" i="27"/>
  <c r="I736" i="27"/>
  <c r="I737" i="27"/>
  <c r="I738" i="27"/>
  <c r="I739" i="27"/>
  <c r="I740" i="27"/>
  <c r="I741" i="27"/>
  <c r="I742" i="27"/>
  <c r="I743" i="27"/>
  <c r="I744" i="27"/>
  <c r="I745" i="27"/>
  <c r="I746" i="27"/>
  <c r="I747" i="27"/>
  <c r="I748" i="27"/>
  <c r="I749" i="27"/>
  <c r="I750" i="27"/>
  <c r="I751" i="27"/>
  <c r="I752" i="27"/>
  <c r="I753" i="27"/>
  <c r="I754" i="27"/>
  <c r="I755" i="27"/>
  <c r="I756" i="27"/>
  <c r="I757" i="27"/>
  <c r="I758" i="27"/>
  <c r="I759" i="27"/>
  <c r="I760" i="27"/>
  <c r="I761" i="27"/>
  <c r="I762" i="27"/>
  <c r="I763" i="27"/>
  <c r="I764" i="27"/>
  <c r="I765" i="27"/>
  <c r="I766" i="27"/>
  <c r="I767" i="27"/>
  <c r="I768" i="27"/>
  <c r="I769" i="27"/>
  <c r="I770" i="27"/>
  <c r="I771" i="27"/>
  <c r="I772" i="27"/>
  <c r="I773" i="27"/>
  <c r="I774" i="27"/>
  <c r="I775" i="27"/>
  <c r="I776" i="27"/>
  <c r="I777" i="27"/>
  <c r="I778" i="27"/>
  <c r="I779" i="27"/>
  <c r="I780" i="27"/>
  <c r="I781" i="27"/>
  <c r="I782" i="27"/>
  <c r="I783" i="27"/>
  <c r="I784" i="27"/>
  <c r="I785" i="27"/>
  <c r="I786" i="27"/>
  <c r="I787" i="27"/>
  <c r="I788" i="27"/>
  <c r="I789" i="27"/>
  <c r="I790" i="27"/>
  <c r="I791" i="27"/>
  <c r="I792" i="27"/>
  <c r="I793" i="27"/>
  <c r="I794" i="27"/>
  <c r="I795" i="27"/>
  <c r="I796" i="27"/>
  <c r="I797" i="27"/>
  <c r="I798" i="27"/>
  <c r="I799" i="27"/>
  <c r="I800" i="27"/>
  <c r="I801" i="27"/>
  <c r="I802" i="27"/>
  <c r="I803" i="27"/>
  <c r="I804" i="27"/>
  <c r="I805" i="27"/>
  <c r="I806" i="27"/>
  <c r="I807" i="27"/>
  <c r="I808" i="27"/>
  <c r="I809" i="27"/>
  <c r="I810" i="27"/>
  <c r="I811" i="27"/>
  <c r="I812" i="27"/>
  <c r="I813" i="27"/>
  <c r="I814" i="27"/>
  <c r="I815" i="27"/>
  <c r="I816" i="27"/>
  <c r="I817" i="27"/>
  <c r="I818" i="27"/>
  <c r="I819" i="27"/>
  <c r="I820" i="27"/>
  <c r="I821" i="27"/>
  <c r="I822" i="27"/>
  <c r="I823" i="27"/>
  <c r="I824" i="27"/>
  <c r="I825" i="27"/>
  <c r="I826" i="27"/>
  <c r="I827" i="27"/>
  <c r="I828" i="27"/>
  <c r="I829" i="27"/>
  <c r="I830" i="27"/>
  <c r="I831" i="27"/>
  <c r="I832" i="27"/>
  <c r="I833" i="27"/>
  <c r="I834" i="27"/>
  <c r="I835" i="27"/>
  <c r="I836" i="27"/>
  <c r="I837" i="27"/>
  <c r="I838" i="27"/>
  <c r="I839" i="27"/>
  <c r="I840" i="27"/>
  <c r="I841" i="27"/>
  <c r="I842" i="27"/>
  <c r="I843" i="27"/>
  <c r="I844" i="27"/>
  <c r="I845" i="27"/>
  <c r="I846" i="27"/>
  <c r="I847" i="27"/>
  <c r="I848" i="27"/>
  <c r="I849" i="27"/>
  <c r="I850" i="27"/>
  <c r="I851" i="27"/>
  <c r="I852" i="27"/>
  <c r="I853" i="27"/>
  <c r="I854" i="27"/>
  <c r="I855" i="27"/>
  <c r="I856" i="27"/>
  <c r="I857" i="27"/>
  <c r="I858" i="27"/>
  <c r="I859" i="27"/>
  <c r="I860" i="27"/>
  <c r="I861" i="27"/>
  <c r="I862" i="27"/>
  <c r="I863" i="27"/>
  <c r="I864" i="27"/>
  <c r="I865" i="27"/>
  <c r="I866" i="27"/>
  <c r="I867" i="27"/>
  <c r="I868" i="27"/>
  <c r="I869" i="27"/>
  <c r="I870" i="27"/>
  <c r="I871" i="27"/>
  <c r="I872" i="27"/>
  <c r="I873" i="27"/>
  <c r="I874" i="27"/>
  <c r="I875" i="27"/>
  <c r="I876" i="27"/>
  <c r="I877" i="27"/>
  <c r="I878" i="27"/>
  <c r="I879" i="27"/>
  <c r="I880" i="27"/>
  <c r="I881" i="27"/>
  <c r="I882" i="27"/>
  <c r="I883" i="27"/>
  <c r="I884" i="27"/>
  <c r="I885" i="27"/>
  <c r="I886" i="27"/>
  <c r="I887" i="27"/>
  <c r="I888" i="27"/>
  <c r="I889" i="27"/>
  <c r="I890" i="27"/>
  <c r="I891" i="27"/>
  <c r="I892" i="27"/>
  <c r="I893" i="27"/>
  <c r="I894" i="27"/>
  <c r="I895" i="27"/>
  <c r="I896" i="27"/>
  <c r="I897" i="27"/>
  <c r="I898" i="27"/>
  <c r="I899" i="27"/>
  <c r="I900" i="27"/>
  <c r="I901" i="27"/>
  <c r="I902" i="27"/>
  <c r="I903" i="27"/>
  <c r="I904" i="27"/>
  <c r="I905" i="27"/>
  <c r="I906" i="27"/>
  <c r="I907" i="27"/>
  <c r="I908" i="27"/>
  <c r="I909" i="27"/>
  <c r="I910" i="27"/>
  <c r="I911" i="27"/>
  <c r="I912" i="27"/>
  <c r="I913" i="27"/>
  <c r="I914" i="27"/>
  <c r="I915" i="27"/>
  <c r="I916" i="27"/>
  <c r="I917" i="27"/>
  <c r="I918" i="27"/>
  <c r="I919" i="27"/>
  <c r="I920" i="27"/>
  <c r="I921" i="27"/>
  <c r="I922" i="27"/>
  <c r="I923" i="27"/>
  <c r="I924" i="27"/>
  <c r="I925" i="27"/>
  <c r="I926" i="27"/>
  <c r="I927" i="27"/>
  <c r="I928" i="27"/>
  <c r="I929" i="27"/>
  <c r="I930" i="27"/>
  <c r="I931" i="27"/>
  <c r="I932" i="27"/>
  <c r="I933" i="27"/>
  <c r="I934" i="27"/>
  <c r="I935" i="27"/>
  <c r="I936" i="27"/>
  <c r="I937" i="27"/>
  <c r="I938" i="27"/>
  <c r="I939" i="27"/>
  <c r="I940" i="27"/>
  <c r="I941" i="27"/>
  <c r="I942" i="27"/>
  <c r="I943" i="27"/>
  <c r="I944" i="27"/>
  <c r="I945" i="27"/>
  <c r="I946" i="27"/>
  <c r="I947" i="27"/>
  <c r="I948" i="27"/>
  <c r="I949" i="27"/>
  <c r="I950" i="27"/>
  <c r="I951" i="27"/>
  <c r="I952" i="27"/>
  <c r="I953" i="27"/>
  <c r="I954" i="27"/>
  <c r="I955" i="27"/>
  <c r="I956" i="27"/>
  <c r="I957" i="27"/>
  <c r="I958" i="27"/>
  <c r="I959" i="27"/>
  <c r="I960" i="27"/>
  <c r="I961" i="27"/>
  <c r="I962" i="27"/>
  <c r="I963" i="27"/>
  <c r="I964" i="27"/>
  <c r="I965" i="27"/>
  <c r="I966" i="27"/>
  <c r="I967" i="27"/>
  <c r="I968" i="27"/>
  <c r="I969" i="27"/>
  <c r="I970" i="27"/>
  <c r="I971" i="27"/>
  <c r="I972" i="27"/>
  <c r="I973" i="27"/>
  <c r="I974" i="27"/>
  <c r="I975" i="27"/>
  <c r="I976" i="27"/>
  <c r="I977" i="27"/>
  <c r="I978" i="27"/>
  <c r="I979" i="27"/>
  <c r="I980" i="27"/>
  <c r="I981" i="27"/>
  <c r="I982" i="27"/>
  <c r="I983" i="27"/>
  <c r="I984" i="27"/>
  <c r="I985" i="27"/>
  <c r="I986" i="27"/>
  <c r="I987" i="27"/>
  <c r="I988" i="27"/>
  <c r="I989" i="27"/>
  <c r="I990" i="27"/>
  <c r="I991" i="27"/>
  <c r="I992" i="27"/>
  <c r="I993" i="27"/>
  <c r="I994" i="27"/>
  <c r="I995" i="27"/>
  <c r="I996" i="27"/>
  <c r="I997" i="27"/>
  <c r="I998" i="27"/>
  <c r="I999" i="27"/>
  <c r="I1000" i="27"/>
  <c r="I1001" i="27"/>
  <c r="I1002" i="27"/>
  <c r="I1003" i="27"/>
  <c r="I1004" i="27"/>
  <c r="I1005" i="27"/>
  <c r="I1006" i="27"/>
  <c r="I1007" i="27"/>
  <c r="I1008" i="27"/>
  <c r="I1009" i="27"/>
  <c r="I1010" i="27"/>
  <c r="I1011" i="27"/>
  <c r="I1012" i="27"/>
  <c r="I1013" i="27"/>
  <c r="I1014" i="27"/>
  <c r="I1015" i="27"/>
  <c r="I1016" i="27"/>
  <c r="I1017" i="27"/>
  <c r="I1018" i="27"/>
  <c r="I1019" i="27"/>
  <c r="I1020" i="27"/>
  <c r="I1021" i="27"/>
  <c r="I1022" i="27"/>
  <c r="I1023" i="27"/>
  <c r="I1024" i="27"/>
  <c r="I1025" i="27"/>
  <c r="I1026" i="27"/>
  <c r="I1027" i="27"/>
  <c r="I1028" i="27"/>
  <c r="I1029" i="27"/>
  <c r="I1030" i="27"/>
  <c r="I1031" i="27"/>
  <c r="I1032" i="27"/>
  <c r="I1033" i="27"/>
  <c r="I1034" i="27"/>
  <c r="I1035" i="27"/>
  <c r="I1036" i="27"/>
  <c r="I1037" i="27"/>
  <c r="I1038" i="27"/>
  <c r="I1039" i="27"/>
  <c r="I1040" i="27"/>
  <c r="I1041" i="27"/>
  <c r="I1042" i="27"/>
  <c r="I1043" i="27"/>
  <c r="I1044" i="27"/>
  <c r="I1045" i="27"/>
  <c r="I1046" i="27"/>
  <c r="I1047" i="27"/>
  <c r="I1048" i="27"/>
  <c r="I1049" i="27"/>
  <c r="I1050" i="27"/>
  <c r="I1051" i="27"/>
  <c r="I1052" i="27"/>
  <c r="I1053" i="27"/>
  <c r="I1054" i="27"/>
  <c r="I1055" i="27"/>
  <c r="I1056" i="27"/>
  <c r="I1057" i="27"/>
  <c r="I1058" i="27"/>
  <c r="I1059" i="27"/>
  <c r="I1060" i="27"/>
  <c r="I1061" i="27"/>
  <c r="I1062" i="27"/>
  <c r="I1063" i="27"/>
  <c r="I1064" i="27"/>
  <c r="I1065" i="27"/>
  <c r="I1066" i="27"/>
  <c r="I1067" i="27"/>
  <c r="I1068" i="27"/>
  <c r="I1069" i="27"/>
  <c r="I1070" i="27"/>
  <c r="I1071" i="27"/>
  <c r="I1072" i="27"/>
  <c r="I1073" i="27"/>
  <c r="I1074" i="27"/>
  <c r="I1075" i="27"/>
  <c r="I1076" i="27"/>
  <c r="I1077" i="27"/>
  <c r="I1078" i="27"/>
  <c r="I1079" i="27"/>
  <c r="I1080" i="27"/>
  <c r="I1081" i="27"/>
  <c r="I1082" i="27"/>
  <c r="I1083" i="27"/>
  <c r="I1084" i="27"/>
  <c r="I1085" i="27"/>
  <c r="I1086" i="27"/>
  <c r="I1087" i="27"/>
  <c r="I1088" i="27"/>
  <c r="I1089" i="27"/>
  <c r="I1090" i="27"/>
  <c r="I1091" i="27"/>
  <c r="I1092" i="27"/>
  <c r="I1093" i="27"/>
  <c r="I1094" i="27"/>
  <c r="I1095" i="27"/>
  <c r="I1096" i="27"/>
  <c r="I1097" i="27"/>
  <c r="I1098" i="27"/>
  <c r="I1099" i="27"/>
  <c r="I1100" i="27"/>
  <c r="I1101" i="27"/>
  <c r="I1102" i="27"/>
  <c r="I1103" i="27"/>
  <c r="I1104" i="27"/>
  <c r="I1105" i="27"/>
  <c r="I1106" i="27"/>
  <c r="I1107" i="27"/>
  <c r="I1108" i="27"/>
  <c r="I1109" i="27"/>
  <c r="I1110" i="27"/>
  <c r="I1111" i="27"/>
  <c r="I1112" i="27"/>
  <c r="I1113" i="27"/>
  <c r="I1114" i="27"/>
  <c r="I1115" i="27"/>
  <c r="I1116" i="27"/>
  <c r="I1117" i="27"/>
  <c r="I1118" i="27"/>
  <c r="I1119" i="27"/>
  <c r="I1120" i="27"/>
  <c r="I1121" i="27"/>
  <c r="I1122" i="27"/>
  <c r="I1123" i="27"/>
  <c r="I1124" i="27"/>
  <c r="I1125" i="27"/>
  <c r="I1126" i="27"/>
  <c r="I1127" i="27"/>
  <c r="I1128" i="27"/>
  <c r="I1129" i="27"/>
  <c r="I1130" i="27"/>
  <c r="I1131" i="27"/>
  <c r="I1132" i="27"/>
  <c r="I1133" i="27"/>
  <c r="I1134" i="27"/>
  <c r="I1135" i="27"/>
  <c r="I1136" i="27"/>
  <c r="I1137" i="27"/>
  <c r="I1138" i="27"/>
  <c r="I1139" i="27"/>
  <c r="I1140" i="27"/>
  <c r="I1141" i="27"/>
  <c r="I1142" i="27"/>
  <c r="I1143" i="27"/>
  <c r="I1144" i="27"/>
  <c r="I1145" i="27"/>
  <c r="I1146" i="27"/>
  <c r="I1147" i="27"/>
  <c r="I1148" i="27"/>
  <c r="I1149" i="27"/>
  <c r="I1150" i="27"/>
  <c r="I1151" i="27"/>
  <c r="I1152" i="27"/>
  <c r="I1153" i="27"/>
  <c r="I1154" i="27"/>
  <c r="I1155" i="27"/>
  <c r="I1156" i="27"/>
  <c r="I1157" i="27"/>
  <c r="I1158" i="27"/>
  <c r="I1159" i="27"/>
  <c r="I1160" i="27"/>
  <c r="I1161" i="27"/>
  <c r="I1162" i="27"/>
  <c r="I1163" i="27"/>
  <c r="I1164" i="27"/>
  <c r="I1165" i="27"/>
  <c r="I1166" i="27"/>
  <c r="I1167" i="27"/>
  <c r="I1168" i="27"/>
  <c r="I1169" i="27"/>
  <c r="I1170" i="27"/>
  <c r="I1171" i="27"/>
  <c r="I1172" i="27"/>
  <c r="I1173" i="27"/>
  <c r="I1174" i="27"/>
  <c r="I1175" i="27"/>
  <c r="I1176" i="27"/>
  <c r="I1177" i="27"/>
  <c r="I1178" i="27"/>
  <c r="I1179" i="27"/>
  <c r="I1180" i="27"/>
  <c r="I1181" i="27"/>
  <c r="I1182" i="27"/>
  <c r="I1183" i="27"/>
  <c r="I1184" i="27"/>
  <c r="I1185" i="27"/>
  <c r="I1186" i="27"/>
  <c r="I1187" i="27"/>
  <c r="I1188" i="27"/>
  <c r="I1189" i="27"/>
  <c r="I1190" i="27"/>
  <c r="I1191" i="27"/>
  <c r="I1192" i="27"/>
  <c r="I1193" i="27"/>
  <c r="I1194" i="27"/>
  <c r="I1195" i="27"/>
  <c r="I1196" i="27"/>
  <c r="I1197" i="27"/>
  <c r="I1198" i="27"/>
  <c r="I1199" i="27"/>
  <c r="I1200" i="27"/>
  <c r="I1201" i="27"/>
  <c r="I1202" i="27"/>
  <c r="I1203" i="27"/>
  <c r="I1204" i="27"/>
  <c r="I1205" i="27"/>
  <c r="I1206" i="27"/>
  <c r="I1207" i="27"/>
  <c r="I1208" i="27"/>
  <c r="I1209" i="27"/>
  <c r="I1210" i="27"/>
  <c r="I1211" i="27"/>
  <c r="I1212" i="27"/>
  <c r="I1213" i="27"/>
  <c r="I1214" i="27"/>
  <c r="I1215" i="27"/>
  <c r="I1216" i="27"/>
  <c r="I1217" i="27"/>
  <c r="I1218" i="27"/>
  <c r="I1219" i="27"/>
  <c r="I1220" i="27"/>
  <c r="I1221" i="27"/>
  <c r="I1222" i="27"/>
  <c r="I1223" i="27"/>
  <c r="I1224" i="27"/>
  <c r="I1225" i="27"/>
  <c r="I1226" i="27"/>
  <c r="I1227" i="27"/>
  <c r="I1228" i="27"/>
  <c r="I1229" i="27"/>
  <c r="I1230" i="27"/>
  <c r="I1231" i="27"/>
  <c r="I1232" i="27"/>
  <c r="I1233" i="27"/>
  <c r="I1234" i="27"/>
  <c r="I1235" i="27"/>
  <c r="I1236" i="27"/>
  <c r="I1237" i="27"/>
  <c r="I1238" i="27"/>
  <c r="I1239" i="27"/>
  <c r="H3" i="27"/>
  <c r="H4" i="27"/>
  <c r="H5" i="27"/>
  <c r="H6" i="27"/>
  <c r="H7" i="27"/>
  <c r="H8" i="27"/>
  <c r="H9" i="27"/>
  <c r="H10" i="27"/>
  <c r="H11" i="27"/>
  <c r="H12" i="27"/>
  <c r="H13" i="27"/>
  <c r="H14" i="27"/>
  <c r="H15" i="27"/>
  <c r="H16" i="27"/>
  <c r="H17" i="27"/>
  <c r="H18" i="27"/>
  <c r="H19" i="27"/>
  <c r="H20" i="27"/>
  <c r="H21" i="27"/>
  <c r="H22" i="27"/>
  <c r="H23" i="27"/>
  <c r="H24" i="27"/>
  <c r="H25" i="27"/>
  <c r="H26" i="27"/>
  <c r="H27" i="27"/>
  <c r="H28" i="27"/>
  <c r="H29" i="27"/>
  <c r="H30" i="27"/>
  <c r="H31" i="27"/>
  <c r="H32" i="27"/>
  <c r="H33" i="27"/>
  <c r="H34" i="27"/>
  <c r="H35" i="27"/>
  <c r="H36" i="27"/>
  <c r="H37" i="27"/>
  <c r="H38" i="27"/>
  <c r="H39" i="27"/>
  <c r="H40" i="27"/>
  <c r="H41" i="27"/>
  <c r="H42" i="27"/>
  <c r="H43" i="27"/>
  <c r="H44" i="27"/>
  <c r="H45" i="27"/>
  <c r="H46" i="27"/>
  <c r="H47" i="27"/>
  <c r="H48" i="27"/>
  <c r="H49" i="27"/>
  <c r="H50" i="27"/>
  <c r="H51" i="27"/>
  <c r="H52" i="27"/>
  <c r="H53" i="27"/>
  <c r="H54" i="27"/>
  <c r="H55" i="27"/>
  <c r="H56" i="27"/>
  <c r="H57" i="27"/>
  <c r="H58" i="27"/>
  <c r="H59" i="27"/>
  <c r="H60" i="27"/>
  <c r="H61" i="27"/>
  <c r="H62" i="27"/>
  <c r="H63" i="27"/>
  <c r="H64" i="27"/>
  <c r="H65" i="27"/>
  <c r="H66" i="27"/>
  <c r="H67" i="27"/>
  <c r="H68" i="27"/>
  <c r="H69" i="27"/>
  <c r="H70" i="27"/>
  <c r="H71" i="27"/>
  <c r="H72" i="27"/>
  <c r="H73" i="27"/>
  <c r="H74" i="27"/>
  <c r="H75" i="27"/>
  <c r="H76" i="27"/>
  <c r="H77" i="27"/>
  <c r="H78" i="27"/>
  <c r="H79" i="27"/>
  <c r="H80" i="27"/>
  <c r="H81" i="27"/>
  <c r="H82" i="27"/>
  <c r="H83" i="27"/>
  <c r="H84" i="27"/>
  <c r="H85" i="27"/>
  <c r="H86" i="27"/>
  <c r="H87" i="27"/>
  <c r="H88" i="27"/>
  <c r="H89" i="27"/>
  <c r="H90" i="27"/>
  <c r="H91" i="27"/>
  <c r="H92" i="27"/>
  <c r="H93" i="27"/>
  <c r="H94" i="27"/>
  <c r="H95" i="27"/>
  <c r="H96" i="27"/>
  <c r="H97" i="27"/>
  <c r="H98" i="27"/>
  <c r="H99" i="27"/>
  <c r="H100" i="27"/>
  <c r="H101" i="27"/>
  <c r="H102" i="27"/>
  <c r="H103" i="27"/>
  <c r="H104" i="27"/>
  <c r="H105" i="27"/>
  <c r="H106" i="27"/>
  <c r="H107" i="27"/>
  <c r="H108" i="27"/>
  <c r="H109" i="27"/>
  <c r="H110" i="27"/>
  <c r="H111" i="27"/>
  <c r="H112" i="27"/>
  <c r="H113" i="27"/>
  <c r="H114" i="27"/>
  <c r="H115" i="27"/>
  <c r="H116" i="27"/>
  <c r="H117" i="27"/>
  <c r="H118" i="27"/>
  <c r="H119" i="27"/>
  <c r="H120" i="27"/>
  <c r="H121" i="27"/>
  <c r="H122" i="27"/>
  <c r="H123" i="27"/>
  <c r="H124" i="27"/>
  <c r="H125" i="27"/>
  <c r="H126" i="27"/>
  <c r="H127" i="27"/>
  <c r="H128" i="27"/>
  <c r="H129" i="27"/>
  <c r="H130" i="27"/>
  <c r="H131" i="27"/>
  <c r="H132" i="27"/>
  <c r="H133" i="27"/>
  <c r="H134" i="27"/>
  <c r="H135" i="27"/>
  <c r="H136" i="27"/>
  <c r="H137" i="27"/>
  <c r="H138" i="27"/>
  <c r="H139" i="27"/>
  <c r="H140" i="27"/>
  <c r="H141" i="27"/>
  <c r="H142" i="27"/>
  <c r="H143" i="27"/>
  <c r="H144" i="27"/>
  <c r="H145" i="27"/>
  <c r="H146" i="27"/>
  <c r="H147" i="27"/>
  <c r="H148" i="27"/>
  <c r="H149" i="27"/>
  <c r="H150" i="27"/>
  <c r="H151" i="27"/>
  <c r="H152" i="27"/>
  <c r="H153" i="27"/>
  <c r="H154" i="27"/>
  <c r="H155" i="27"/>
  <c r="H156" i="27"/>
  <c r="H157" i="27"/>
  <c r="H158" i="27"/>
  <c r="H159" i="27"/>
  <c r="H160" i="27"/>
  <c r="H161" i="27"/>
  <c r="H162" i="27"/>
  <c r="H163" i="27"/>
  <c r="H164" i="27"/>
  <c r="H165" i="27"/>
  <c r="H166" i="27"/>
  <c r="H167" i="27"/>
  <c r="H168" i="27"/>
  <c r="H169" i="27"/>
  <c r="H170" i="27"/>
  <c r="H171" i="27"/>
  <c r="H172" i="27"/>
  <c r="H173" i="27"/>
  <c r="H174" i="27"/>
  <c r="H175" i="27"/>
  <c r="H176" i="27"/>
  <c r="H177" i="27"/>
  <c r="H178" i="27"/>
  <c r="H179" i="27"/>
  <c r="H180" i="27"/>
  <c r="H181" i="27"/>
  <c r="H182" i="27"/>
  <c r="H183" i="27"/>
  <c r="H184" i="27"/>
  <c r="H185" i="27"/>
  <c r="H186" i="27"/>
  <c r="H187" i="27"/>
  <c r="H188" i="27"/>
  <c r="H189" i="27"/>
  <c r="H190" i="27"/>
  <c r="H191" i="27"/>
  <c r="H192" i="27"/>
  <c r="H193" i="27"/>
  <c r="H194" i="27"/>
  <c r="H195" i="27"/>
  <c r="H196" i="27"/>
  <c r="H197" i="27"/>
  <c r="H198" i="27"/>
  <c r="H199" i="27"/>
  <c r="H200" i="27"/>
  <c r="H201" i="27"/>
  <c r="H202" i="27"/>
  <c r="H203" i="27"/>
  <c r="H204" i="27"/>
  <c r="H205" i="27"/>
  <c r="H206" i="27"/>
  <c r="H207" i="27"/>
  <c r="H208" i="27"/>
  <c r="H209" i="27"/>
  <c r="H210" i="27"/>
  <c r="H211" i="27"/>
  <c r="H212" i="27"/>
  <c r="H213" i="27"/>
  <c r="H214" i="27"/>
  <c r="H215" i="27"/>
  <c r="H216" i="27"/>
  <c r="H217" i="27"/>
  <c r="H218" i="27"/>
  <c r="H219" i="27"/>
  <c r="H220" i="27"/>
  <c r="H221" i="27"/>
  <c r="H222" i="27"/>
  <c r="H223" i="27"/>
  <c r="H224" i="27"/>
  <c r="H225" i="27"/>
  <c r="H226" i="27"/>
  <c r="H227" i="27"/>
  <c r="H228" i="27"/>
  <c r="H229" i="27"/>
  <c r="H230" i="27"/>
  <c r="H231" i="27"/>
  <c r="H232" i="27"/>
  <c r="H233" i="27"/>
  <c r="H234" i="27"/>
  <c r="H235" i="27"/>
  <c r="H236" i="27"/>
  <c r="H237" i="27"/>
  <c r="H238" i="27"/>
  <c r="H239" i="27"/>
  <c r="H240" i="27"/>
  <c r="H241" i="27"/>
  <c r="H242" i="27"/>
  <c r="H243" i="27"/>
  <c r="H244" i="27"/>
  <c r="H245" i="27"/>
  <c r="H246" i="27"/>
  <c r="H247" i="27"/>
  <c r="H248" i="27"/>
  <c r="H249" i="27"/>
  <c r="H250" i="27"/>
  <c r="H251" i="27"/>
  <c r="H252" i="27"/>
  <c r="H253" i="27"/>
  <c r="H254" i="27"/>
  <c r="H255" i="27"/>
  <c r="H256" i="27"/>
  <c r="H257" i="27"/>
  <c r="H258" i="27"/>
  <c r="H259" i="27"/>
  <c r="H260" i="27"/>
  <c r="H261" i="27"/>
  <c r="H262" i="27"/>
  <c r="H263" i="27"/>
  <c r="H264" i="27"/>
  <c r="H265" i="27"/>
  <c r="H266" i="27"/>
  <c r="H267" i="27"/>
  <c r="H268" i="27"/>
  <c r="H269" i="27"/>
  <c r="H270" i="27"/>
  <c r="H271" i="27"/>
  <c r="H272" i="27"/>
  <c r="H273" i="27"/>
  <c r="H274" i="27"/>
  <c r="H275" i="27"/>
  <c r="H276" i="27"/>
  <c r="H277" i="27"/>
  <c r="H278" i="27"/>
  <c r="H279" i="27"/>
  <c r="H280" i="27"/>
  <c r="H281" i="27"/>
  <c r="H282" i="27"/>
  <c r="H283" i="27"/>
  <c r="H284" i="27"/>
  <c r="H285" i="27"/>
  <c r="H286" i="27"/>
  <c r="H287" i="27"/>
  <c r="H288" i="27"/>
  <c r="H289" i="27"/>
  <c r="H290" i="27"/>
  <c r="H291" i="27"/>
  <c r="H292" i="27"/>
  <c r="H293" i="27"/>
  <c r="H294" i="27"/>
  <c r="H295" i="27"/>
  <c r="H296" i="27"/>
  <c r="H297" i="27"/>
  <c r="H298" i="27"/>
  <c r="H299" i="27"/>
  <c r="H300" i="27"/>
  <c r="H301" i="27"/>
  <c r="H302" i="27"/>
  <c r="H303" i="27"/>
  <c r="H304" i="27"/>
  <c r="H305" i="27"/>
  <c r="H306" i="27"/>
  <c r="H307" i="27"/>
  <c r="H308" i="27"/>
  <c r="H309" i="27"/>
  <c r="H310" i="27"/>
  <c r="H311" i="27"/>
  <c r="H312" i="27"/>
  <c r="H313" i="27"/>
  <c r="H314" i="27"/>
  <c r="H315" i="27"/>
  <c r="H316" i="27"/>
  <c r="H317" i="27"/>
  <c r="H318" i="27"/>
  <c r="H319" i="27"/>
  <c r="H320" i="27"/>
  <c r="H321" i="27"/>
  <c r="H322" i="27"/>
  <c r="H323" i="27"/>
  <c r="H324" i="27"/>
  <c r="H325" i="27"/>
  <c r="H326" i="27"/>
  <c r="H327" i="27"/>
  <c r="H328" i="27"/>
  <c r="H329" i="27"/>
  <c r="H330" i="27"/>
  <c r="H331" i="27"/>
  <c r="H332" i="27"/>
  <c r="H333" i="27"/>
  <c r="H334" i="27"/>
  <c r="H335" i="27"/>
  <c r="H336" i="27"/>
  <c r="H337" i="27"/>
  <c r="H338" i="27"/>
  <c r="H339" i="27"/>
  <c r="H340" i="27"/>
  <c r="H341" i="27"/>
  <c r="H342" i="27"/>
  <c r="H343" i="27"/>
  <c r="H344" i="27"/>
  <c r="H345" i="27"/>
  <c r="H346" i="27"/>
  <c r="H347" i="27"/>
  <c r="H348" i="27"/>
  <c r="H349" i="27"/>
  <c r="H350" i="27"/>
  <c r="H351" i="27"/>
  <c r="H352" i="27"/>
  <c r="H353" i="27"/>
  <c r="H354" i="27"/>
  <c r="H355" i="27"/>
  <c r="H356" i="27"/>
  <c r="H357" i="27"/>
  <c r="H358" i="27"/>
  <c r="H359" i="27"/>
  <c r="H360" i="27"/>
  <c r="H361" i="27"/>
  <c r="H362" i="27"/>
  <c r="H363" i="27"/>
  <c r="H364" i="27"/>
  <c r="H365" i="27"/>
  <c r="H366" i="27"/>
  <c r="H367" i="27"/>
  <c r="H368" i="27"/>
  <c r="H369" i="27"/>
  <c r="H370" i="27"/>
  <c r="H371" i="27"/>
  <c r="H372" i="27"/>
  <c r="H373" i="27"/>
  <c r="H374" i="27"/>
  <c r="H375" i="27"/>
  <c r="H376" i="27"/>
  <c r="H377" i="27"/>
  <c r="H378" i="27"/>
  <c r="H379" i="27"/>
  <c r="H380" i="27"/>
  <c r="H381" i="27"/>
  <c r="H382" i="27"/>
  <c r="H383" i="27"/>
  <c r="H384" i="27"/>
  <c r="H385" i="27"/>
  <c r="H386" i="27"/>
  <c r="H387" i="27"/>
  <c r="H388" i="27"/>
  <c r="H389" i="27"/>
  <c r="H390" i="27"/>
  <c r="H391" i="27"/>
  <c r="H392" i="27"/>
  <c r="H393" i="27"/>
  <c r="H394" i="27"/>
  <c r="H395" i="27"/>
  <c r="H396" i="27"/>
  <c r="H397" i="27"/>
  <c r="H398" i="27"/>
  <c r="H399" i="27"/>
  <c r="H400" i="27"/>
  <c r="H401" i="27"/>
  <c r="H402" i="27"/>
  <c r="H403" i="27"/>
  <c r="H404" i="27"/>
  <c r="H405" i="27"/>
  <c r="H406" i="27"/>
  <c r="H407" i="27"/>
  <c r="H408" i="27"/>
  <c r="H409" i="27"/>
  <c r="H410" i="27"/>
  <c r="H411" i="27"/>
  <c r="H412" i="27"/>
  <c r="H413" i="27"/>
  <c r="H414" i="27"/>
  <c r="H415" i="27"/>
  <c r="H416" i="27"/>
  <c r="H417" i="27"/>
  <c r="H418" i="27"/>
  <c r="H419" i="27"/>
  <c r="H420" i="27"/>
  <c r="H421" i="27"/>
  <c r="H422" i="27"/>
  <c r="H423" i="27"/>
  <c r="H424" i="27"/>
  <c r="H425" i="27"/>
  <c r="H426" i="27"/>
  <c r="H427" i="27"/>
  <c r="H428" i="27"/>
  <c r="H429" i="27"/>
  <c r="H430" i="27"/>
  <c r="H431" i="27"/>
  <c r="H432" i="27"/>
  <c r="H433" i="27"/>
  <c r="H434" i="27"/>
  <c r="H435" i="27"/>
  <c r="H436" i="27"/>
  <c r="H437" i="27"/>
  <c r="H438" i="27"/>
  <c r="H439" i="27"/>
  <c r="H440" i="27"/>
  <c r="H441" i="27"/>
  <c r="H442" i="27"/>
  <c r="H443" i="27"/>
  <c r="H444" i="27"/>
  <c r="H445" i="27"/>
  <c r="H446" i="27"/>
  <c r="H447" i="27"/>
  <c r="H448" i="27"/>
  <c r="H449" i="27"/>
  <c r="H450" i="27"/>
  <c r="H451" i="27"/>
  <c r="H452" i="27"/>
  <c r="H453" i="27"/>
  <c r="H454" i="27"/>
  <c r="H455" i="27"/>
  <c r="H456" i="27"/>
  <c r="H457" i="27"/>
  <c r="H458" i="27"/>
  <c r="H459" i="27"/>
  <c r="H460" i="27"/>
  <c r="H461" i="27"/>
  <c r="H462" i="27"/>
  <c r="H463" i="27"/>
  <c r="H464" i="27"/>
  <c r="H465" i="27"/>
  <c r="H466" i="27"/>
  <c r="H467" i="27"/>
  <c r="H468" i="27"/>
  <c r="H469" i="27"/>
  <c r="H470" i="27"/>
  <c r="H471" i="27"/>
  <c r="H472" i="27"/>
  <c r="H473" i="27"/>
  <c r="H474" i="27"/>
  <c r="H475" i="27"/>
  <c r="H476" i="27"/>
  <c r="H477" i="27"/>
  <c r="H478" i="27"/>
  <c r="H479" i="27"/>
  <c r="H480" i="27"/>
  <c r="H481" i="27"/>
  <c r="H482" i="27"/>
  <c r="H483" i="27"/>
  <c r="H484" i="27"/>
  <c r="H485" i="27"/>
  <c r="H486" i="27"/>
  <c r="H487" i="27"/>
  <c r="H488" i="27"/>
  <c r="H489" i="27"/>
  <c r="H490" i="27"/>
  <c r="H491" i="27"/>
  <c r="H492" i="27"/>
  <c r="H493" i="27"/>
  <c r="H494" i="27"/>
  <c r="H495" i="27"/>
  <c r="H496" i="27"/>
  <c r="H497" i="27"/>
  <c r="H498" i="27"/>
  <c r="H499" i="27"/>
  <c r="H500" i="27"/>
  <c r="H501" i="27"/>
  <c r="H502" i="27"/>
  <c r="H503" i="27"/>
  <c r="H504" i="27"/>
  <c r="H505" i="27"/>
  <c r="H506" i="27"/>
  <c r="H507" i="27"/>
  <c r="H508" i="27"/>
  <c r="H509" i="27"/>
  <c r="H510" i="27"/>
  <c r="H511" i="27"/>
  <c r="H512" i="27"/>
  <c r="H513" i="27"/>
  <c r="H514" i="27"/>
  <c r="H515" i="27"/>
  <c r="H516" i="27"/>
  <c r="H517" i="27"/>
  <c r="H518" i="27"/>
  <c r="H519" i="27"/>
  <c r="H520" i="27"/>
  <c r="H521" i="27"/>
  <c r="H522" i="27"/>
  <c r="H523" i="27"/>
  <c r="H524" i="27"/>
  <c r="H525" i="27"/>
  <c r="H526" i="27"/>
  <c r="H527" i="27"/>
  <c r="H528" i="27"/>
  <c r="H529" i="27"/>
  <c r="H530" i="27"/>
  <c r="H531" i="27"/>
  <c r="H532" i="27"/>
  <c r="H533" i="27"/>
  <c r="H534" i="27"/>
  <c r="H535" i="27"/>
  <c r="H536" i="27"/>
  <c r="H537" i="27"/>
  <c r="H538" i="27"/>
  <c r="H539" i="27"/>
  <c r="H540" i="27"/>
  <c r="H541" i="27"/>
  <c r="H542" i="27"/>
  <c r="H543" i="27"/>
  <c r="H544" i="27"/>
  <c r="H545" i="27"/>
  <c r="H546" i="27"/>
  <c r="H547" i="27"/>
  <c r="H548" i="27"/>
  <c r="H549" i="27"/>
  <c r="H550" i="27"/>
  <c r="H551" i="27"/>
  <c r="H552" i="27"/>
  <c r="H553" i="27"/>
  <c r="H554" i="27"/>
  <c r="H555" i="27"/>
  <c r="H556" i="27"/>
  <c r="H557" i="27"/>
  <c r="H558" i="27"/>
  <c r="H559" i="27"/>
  <c r="H560" i="27"/>
  <c r="H561" i="27"/>
  <c r="H562" i="27"/>
  <c r="H563" i="27"/>
  <c r="H564" i="27"/>
  <c r="H565" i="27"/>
  <c r="H566" i="27"/>
  <c r="H567" i="27"/>
  <c r="H568" i="27"/>
  <c r="H569" i="27"/>
  <c r="H570" i="27"/>
  <c r="H571" i="27"/>
  <c r="H572" i="27"/>
  <c r="H573" i="27"/>
  <c r="H574" i="27"/>
  <c r="H575" i="27"/>
  <c r="H576" i="27"/>
  <c r="H577" i="27"/>
  <c r="H578" i="27"/>
  <c r="H579" i="27"/>
  <c r="H580" i="27"/>
  <c r="H581" i="27"/>
  <c r="H582" i="27"/>
  <c r="H583" i="27"/>
  <c r="H584" i="27"/>
  <c r="H585" i="27"/>
  <c r="H586" i="27"/>
  <c r="H587" i="27"/>
  <c r="H588" i="27"/>
  <c r="H589" i="27"/>
  <c r="H590" i="27"/>
  <c r="H591" i="27"/>
  <c r="H592" i="27"/>
  <c r="H593" i="27"/>
  <c r="H594" i="27"/>
  <c r="H595" i="27"/>
  <c r="H596" i="27"/>
  <c r="H597" i="27"/>
  <c r="H598" i="27"/>
  <c r="H599" i="27"/>
  <c r="H600" i="27"/>
  <c r="H601" i="27"/>
  <c r="H602" i="27"/>
  <c r="H603" i="27"/>
  <c r="H604" i="27"/>
  <c r="H605" i="27"/>
  <c r="H606" i="27"/>
  <c r="H607" i="27"/>
  <c r="H608" i="27"/>
  <c r="H609" i="27"/>
  <c r="H610" i="27"/>
  <c r="H611" i="27"/>
  <c r="H612" i="27"/>
  <c r="H613" i="27"/>
  <c r="H614" i="27"/>
  <c r="H615" i="27"/>
  <c r="H616" i="27"/>
  <c r="H617" i="27"/>
  <c r="H618" i="27"/>
  <c r="H619" i="27"/>
  <c r="H620" i="27"/>
  <c r="H621" i="27"/>
  <c r="H622" i="27"/>
  <c r="H623" i="27"/>
  <c r="H624" i="27"/>
  <c r="H625" i="27"/>
  <c r="H626" i="27"/>
  <c r="H627" i="27"/>
  <c r="H628" i="27"/>
  <c r="H629" i="27"/>
  <c r="H630" i="27"/>
  <c r="H631" i="27"/>
  <c r="H632" i="27"/>
  <c r="H633" i="27"/>
  <c r="H634" i="27"/>
  <c r="H635" i="27"/>
  <c r="H636" i="27"/>
  <c r="H637" i="27"/>
  <c r="H638" i="27"/>
  <c r="H639" i="27"/>
  <c r="H640" i="27"/>
  <c r="H641" i="27"/>
  <c r="H642" i="27"/>
  <c r="H643" i="27"/>
  <c r="H644" i="27"/>
  <c r="H645" i="27"/>
  <c r="H646" i="27"/>
  <c r="H647" i="27"/>
  <c r="H648" i="27"/>
  <c r="H649" i="27"/>
  <c r="H650" i="27"/>
  <c r="H651" i="27"/>
  <c r="H652" i="27"/>
  <c r="H653" i="27"/>
  <c r="H654" i="27"/>
  <c r="H655" i="27"/>
  <c r="H656" i="27"/>
  <c r="H657" i="27"/>
  <c r="H658" i="27"/>
  <c r="H659" i="27"/>
  <c r="H660" i="27"/>
  <c r="H661" i="27"/>
  <c r="H662" i="27"/>
  <c r="H663" i="27"/>
  <c r="H664" i="27"/>
  <c r="H665" i="27"/>
  <c r="H666" i="27"/>
  <c r="H667" i="27"/>
  <c r="H668" i="27"/>
  <c r="H669" i="27"/>
  <c r="H670" i="27"/>
  <c r="H671" i="27"/>
  <c r="H672" i="27"/>
  <c r="H673" i="27"/>
  <c r="H674" i="27"/>
  <c r="H675" i="27"/>
  <c r="H676" i="27"/>
  <c r="H677" i="27"/>
  <c r="H678" i="27"/>
  <c r="H679" i="27"/>
  <c r="H680" i="27"/>
  <c r="H681" i="27"/>
  <c r="H682" i="27"/>
  <c r="H683" i="27"/>
  <c r="H684" i="27"/>
  <c r="H685" i="27"/>
  <c r="H686" i="27"/>
  <c r="H687" i="27"/>
  <c r="H688" i="27"/>
  <c r="H689" i="27"/>
  <c r="H690" i="27"/>
  <c r="H691" i="27"/>
  <c r="H692" i="27"/>
  <c r="H693" i="27"/>
  <c r="H694" i="27"/>
  <c r="H695" i="27"/>
  <c r="H696" i="27"/>
  <c r="H697" i="27"/>
  <c r="H698" i="27"/>
  <c r="H699" i="27"/>
  <c r="H700" i="27"/>
  <c r="H701" i="27"/>
  <c r="H702" i="27"/>
  <c r="H703" i="27"/>
  <c r="H704" i="27"/>
  <c r="H705" i="27"/>
  <c r="H706" i="27"/>
  <c r="H707" i="27"/>
  <c r="H708" i="27"/>
  <c r="H709" i="27"/>
  <c r="H710" i="27"/>
  <c r="H711" i="27"/>
  <c r="H712" i="27"/>
  <c r="H713" i="27"/>
  <c r="H714" i="27"/>
  <c r="H715" i="27"/>
  <c r="H716" i="27"/>
  <c r="H717" i="27"/>
  <c r="H718" i="27"/>
  <c r="H719" i="27"/>
  <c r="H720" i="27"/>
  <c r="H721" i="27"/>
  <c r="H722" i="27"/>
  <c r="H723" i="27"/>
  <c r="H724" i="27"/>
  <c r="H725" i="27"/>
  <c r="H726" i="27"/>
  <c r="H727" i="27"/>
  <c r="H728" i="27"/>
  <c r="H729" i="27"/>
  <c r="H730" i="27"/>
  <c r="H731" i="27"/>
  <c r="H732" i="27"/>
  <c r="H733" i="27"/>
  <c r="H734" i="27"/>
  <c r="H735" i="27"/>
  <c r="H736" i="27"/>
  <c r="H737" i="27"/>
  <c r="H738" i="27"/>
  <c r="H739" i="27"/>
  <c r="H740" i="27"/>
  <c r="H741" i="27"/>
  <c r="H742" i="27"/>
  <c r="H743" i="27"/>
  <c r="H744" i="27"/>
  <c r="H745" i="27"/>
  <c r="H746" i="27"/>
  <c r="H747" i="27"/>
  <c r="H748" i="27"/>
  <c r="H749" i="27"/>
  <c r="H750" i="27"/>
  <c r="H751" i="27"/>
  <c r="H752" i="27"/>
  <c r="H753" i="27"/>
  <c r="H754" i="27"/>
  <c r="H755" i="27"/>
  <c r="H756" i="27"/>
  <c r="H757" i="27"/>
  <c r="H758" i="27"/>
  <c r="H759" i="27"/>
  <c r="H760" i="27"/>
  <c r="H761" i="27"/>
  <c r="H762" i="27"/>
  <c r="H763" i="27"/>
  <c r="H764" i="27"/>
  <c r="H765" i="27"/>
  <c r="H766" i="27"/>
  <c r="H767" i="27"/>
  <c r="H768" i="27"/>
  <c r="H769" i="27"/>
  <c r="H770" i="27"/>
  <c r="H771" i="27"/>
  <c r="H772" i="27"/>
  <c r="H773" i="27"/>
  <c r="H774" i="27"/>
  <c r="H775" i="27"/>
  <c r="H776" i="27"/>
  <c r="H777" i="27"/>
  <c r="H778" i="27"/>
  <c r="H779" i="27"/>
  <c r="H780" i="27"/>
  <c r="H781" i="27"/>
  <c r="H782" i="27"/>
  <c r="H783" i="27"/>
  <c r="H784" i="27"/>
  <c r="H785" i="27"/>
  <c r="H786" i="27"/>
  <c r="H787" i="27"/>
  <c r="H788" i="27"/>
  <c r="H789" i="27"/>
  <c r="H790" i="27"/>
  <c r="H791" i="27"/>
  <c r="H792" i="27"/>
  <c r="H793" i="27"/>
  <c r="H794" i="27"/>
  <c r="H795" i="27"/>
  <c r="H796" i="27"/>
  <c r="H797" i="27"/>
  <c r="H798" i="27"/>
  <c r="H799" i="27"/>
  <c r="H800" i="27"/>
  <c r="H801" i="27"/>
  <c r="H802" i="27"/>
  <c r="H803" i="27"/>
  <c r="H804" i="27"/>
  <c r="H805" i="27"/>
  <c r="H806" i="27"/>
  <c r="H807" i="27"/>
  <c r="H808" i="27"/>
  <c r="H809" i="27"/>
  <c r="H810" i="27"/>
  <c r="H811" i="27"/>
  <c r="H812" i="27"/>
  <c r="H813" i="27"/>
  <c r="H814" i="27"/>
  <c r="H815" i="27"/>
  <c r="H816" i="27"/>
  <c r="H817" i="27"/>
  <c r="H818" i="27"/>
  <c r="H819" i="27"/>
  <c r="H820" i="27"/>
  <c r="H821" i="27"/>
  <c r="H822" i="27"/>
  <c r="H823" i="27"/>
  <c r="H824" i="27"/>
  <c r="H825" i="27"/>
  <c r="H826" i="27"/>
  <c r="H827" i="27"/>
  <c r="H828" i="27"/>
  <c r="H829" i="27"/>
  <c r="H830" i="27"/>
  <c r="H831" i="27"/>
  <c r="H832" i="27"/>
  <c r="H833" i="27"/>
  <c r="H834" i="27"/>
  <c r="H835" i="27"/>
  <c r="H836" i="27"/>
  <c r="H837" i="27"/>
  <c r="H838" i="27"/>
  <c r="H839" i="27"/>
  <c r="H840" i="27"/>
  <c r="H841" i="27"/>
  <c r="H842" i="27"/>
  <c r="H843" i="27"/>
  <c r="H844" i="27"/>
  <c r="H845" i="27"/>
  <c r="H846" i="27"/>
  <c r="H847" i="27"/>
  <c r="H848" i="27"/>
  <c r="H849" i="27"/>
  <c r="H850" i="27"/>
  <c r="H851" i="27"/>
  <c r="H852" i="27"/>
  <c r="H853" i="27"/>
  <c r="H854" i="27"/>
  <c r="H855" i="27"/>
  <c r="H856" i="27"/>
  <c r="H857" i="27"/>
  <c r="H858" i="27"/>
  <c r="H859" i="27"/>
  <c r="H860" i="27"/>
  <c r="H861" i="27"/>
  <c r="H862" i="27"/>
  <c r="H863" i="27"/>
  <c r="H864" i="27"/>
  <c r="H865" i="27"/>
  <c r="H866" i="27"/>
  <c r="H867" i="27"/>
  <c r="H868" i="27"/>
  <c r="H869" i="27"/>
  <c r="H870" i="27"/>
  <c r="H871" i="27"/>
  <c r="H872" i="27"/>
  <c r="H873" i="27"/>
  <c r="H874" i="27"/>
  <c r="H875" i="27"/>
  <c r="H876" i="27"/>
  <c r="H877" i="27"/>
  <c r="H878" i="27"/>
  <c r="H879" i="27"/>
  <c r="H880" i="27"/>
  <c r="H881" i="27"/>
  <c r="H882" i="27"/>
  <c r="H883" i="27"/>
  <c r="H884" i="27"/>
  <c r="H885" i="27"/>
  <c r="H886" i="27"/>
  <c r="H887" i="27"/>
  <c r="H888" i="27"/>
  <c r="H889" i="27"/>
  <c r="H890" i="27"/>
  <c r="H891" i="27"/>
  <c r="H892" i="27"/>
  <c r="H893" i="27"/>
  <c r="H894" i="27"/>
  <c r="H895" i="27"/>
  <c r="H896" i="27"/>
  <c r="H897" i="27"/>
  <c r="H898" i="27"/>
  <c r="H899" i="27"/>
  <c r="H900" i="27"/>
  <c r="H901" i="27"/>
  <c r="H902" i="27"/>
  <c r="H903" i="27"/>
  <c r="H904" i="27"/>
  <c r="H905" i="27"/>
  <c r="H906" i="27"/>
  <c r="H907" i="27"/>
  <c r="H908" i="27"/>
  <c r="H909" i="27"/>
  <c r="H910" i="27"/>
  <c r="H911" i="27"/>
  <c r="H912" i="27"/>
  <c r="H913" i="27"/>
  <c r="H914" i="27"/>
  <c r="H915" i="27"/>
  <c r="H916" i="27"/>
  <c r="H917" i="27"/>
  <c r="H918" i="27"/>
  <c r="H919" i="27"/>
  <c r="H920" i="27"/>
  <c r="H921" i="27"/>
  <c r="H922" i="27"/>
  <c r="H923" i="27"/>
  <c r="H924" i="27"/>
  <c r="H925" i="27"/>
  <c r="H926" i="27"/>
  <c r="H927" i="27"/>
  <c r="H928" i="27"/>
  <c r="H929" i="27"/>
  <c r="H930" i="27"/>
  <c r="H931" i="27"/>
  <c r="H932" i="27"/>
  <c r="H933" i="27"/>
  <c r="H934" i="27"/>
  <c r="H935" i="27"/>
  <c r="H936" i="27"/>
  <c r="H937" i="27"/>
  <c r="H938" i="27"/>
  <c r="H939" i="27"/>
  <c r="H940" i="27"/>
  <c r="H941" i="27"/>
  <c r="H942" i="27"/>
  <c r="H943" i="27"/>
  <c r="H944" i="27"/>
  <c r="H945" i="27"/>
  <c r="H946" i="27"/>
  <c r="H947" i="27"/>
  <c r="H948" i="27"/>
  <c r="H949" i="27"/>
  <c r="H950" i="27"/>
  <c r="H951" i="27"/>
  <c r="H952" i="27"/>
  <c r="H953" i="27"/>
  <c r="H954" i="27"/>
  <c r="H955" i="27"/>
  <c r="H956" i="27"/>
  <c r="H957" i="27"/>
  <c r="H958" i="27"/>
  <c r="H959" i="27"/>
  <c r="H960" i="27"/>
  <c r="H961" i="27"/>
  <c r="H962" i="27"/>
  <c r="H963" i="27"/>
  <c r="H964" i="27"/>
  <c r="H965" i="27"/>
  <c r="H966" i="27"/>
  <c r="H967" i="27"/>
  <c r="H968" i="27"/>
  <c r="H969" i="27"/>
  <c r="H970" i="27"/>
  <c r="H971" i="27"/>
  <c r="H972" i="27"/>
  <c r="H973" i="27"/>
  <c r="H974" i="27"/>
  <c r="H975" i="27"/>
  <c r="H976" i="27"/>
  <c r="H977" i="27"/>
  <c r="H978" i="27"/>
  <c r="H979" i="27"/>
  <c r="H980" i="27"/>
  <c r="H981" i="27"/>
  <c r="H982" i="27"/>
  <c r="H983" i="27"/>
  <c r="H984" i="27"/>
  <c r="H985" i="27"/>
  <c r="H986" i="27"/>
  <c r="H987" i="27"/>
  <c r="H988" i="27"/>
  <c r="H989" i="27"/>
  <c r="H990" i="27"/>
  <c r="H991" i="27"/>
  <c r="H992" i="27"/>
  <c r="H993" i="27"/>
  <c r="H994" i="27"/>
  <c r="H995" i="27"/>
  <c r="H996" i="27"/>
  <c r="H997" i="27"/>
  <c r="H998" i="27"/>
  <c r="H999" i="27"/>
  <c r="H1000" i="27"/>
  <c r="H1001" i="27"/>
  <c r="H1002" i="27"/>
  <c r="H1003" i="27"/>
  <c r="H1004" i="27"/>
  <c r="H1005" i="27"/>
  <c r="H1006" i="27"/>
  <c r="H1007" i="27"/>
  <c r="H1008" i="27"/>
  <c r="H1009" i="27"/>
  <c r="H1010" i="27"/>
  <c r="H1011" i="27"/>
  <c r="H1012" i="27"/>
  <c r="H1013" i="27"/>
  <c r="H1014" i="27"/>
  <c r="H1015" i="27"/>
  <c r="H1016" i="27"/>
  <c r="H1017" i="27"/>
  <c r="H1018" i="27"/>
  <c r="H1019" i="27"/>
  <c r="H1020" i="27"/>
  <c r="H1021" i="27"/>
  <c r="H1022" i="27"/>
  <c r="H1023" i="27"/>
  <c r="H1024" i="27"/>
  <c r="H1025" i="27"/>
  <c r="H1026" i="27"/>
  <c r="H1027" i="27"/>
  <c r="H1028" i="27"/>
  <c r="H1029" i="27"/>
  <c r="H1030" i="27"/>
  <c r="H1031" i="27"/>
  <c r="H1032" i="27"/>
  <c r="H1033" i="27"/>
  <c r="H1034" i="27"/>
  <c r="H1035" i="27"/>
  <c r="H1036" i="27"/>
  <c r="H1037" i="27"/>
  <c r="H1038" i="27"/>
  <c r="H1039" i="27"/>
  <c r="H1040" i="27"/>
  <c r="H1041" i="27"/>
  <c r="H1042" i="27"/>
  <c r="H1043" i="27"/>
  <c r="H1044" i="27"/>
  <c r="H1045" i="27"/>
  <c r="H1046" i="27"/>
  <c r="H1047" i="27"/>
  <c r="H1048" i="27"/>
  <c r="H1049" i="27"/>
  <c r="H1050" i="27"/>
  <c r="H1051" i="27"/>
  <c r="H1052" i="27"/>
  <c r="H1053" i="27"/>
  <c r="H1054" i="27"/>
  <c r="H1055" i="27"/>
  <c r="H1056" i="27"/>
  <c r="H1057" i="27"/>
  <c r="H1058" i="27"/>
  <c r="H1059" i="27"/>
  <c r="H1060" i="27"/>
  <c r="H1061" i="27"/>
  <c r="H1062" i="27"/>
  <c r="H1063" i="27"/>
  <c r="H1064" i="27"/>
  <c r="H1065" i="27"/>
  <c r="H1066" i="27"/>
  <c r="H1067" i="27"/>
  <c r="H1068" i="27"/>
  <c r="H1069" i="27"/>
  <c r="H1070" i="27"/>
  <c r="H1071" i="27"/>
  <c r="H1072" i="27"/>
  <c r="H1073" i="27"/>
  <c r="H1074" i="27"/>
  <c r="H1075" i="27"/>
  <c r="H1076" i="27"/>
  <c r="H1077" i="27"/>
  <c r="H1078" i="27"/>
  <c r="H1079" i="27"/>
  <c r="H1080" i="27"/>
  <c r="H1081" i="27"/>
  <c r="H1082" i="27"/>
  <c r="H1083" i="27"/>
  <c r="H1084" i="27"/>
  <c r="H1085" i="27"/>
  <c r="H1086" i="27"/>
  <c r="H1087" i="27"/>
  <c r="H1088" i="27"/>
  <c r="H1089" i="27"/>
  <c r="H1090" i="27"/>
  <c r="H1091" i="27"/>
  <c r="H1092" i="27"/>
  <c r="H1093" i="27"/>
  <c r="H1094" i="27"/>
  <c r="H1095" i="27"/>
  <c r="H1096" i="27"/>
  <c r="H1097" i="27"/>
  <c r="H1098" i="27"/>
  <c r="H1099" i="27"/>
  <c r="H1100" i="27"/>
  <c r="H1101" i="27"/>
  <c r="H1102" i="27"/>
  <c r="H1103" i="27"/>
  <c r="H1104" i="27"/>
  <c r="H1105" i="27"/>
  <c r="H1106" i="27"/>
  <c r="H1107" i="27"/>
  <c r="H1108" i="27"/>
  <c r="H1109" i="27"/>
  <c r="H1110" i="27"/>
  <c r="H1111" i="27"/>
  <c r="H1112" i="27"/>
  <c r="H1113" i="27"/>
  <c r="H1114" i="27"/>
  <c r="H1115" i="27"/>
  <c r="H1116" i="27"/>
  <c r="H1117" i="27"/>
  <c r="H1118" i="27"/>
  <c r="H1119" i="27"/>
  <c r="H1120" i="27"/>
  <c r="H1121" i="27"/>
  <c r="H1122" i="27"/>
  <c r="H1123" i="27"/>
  <c r="H1124" i="27"/>
  <c r="H1125" i="27"/>
  <c r="H1126" i="27"/>
  <c r="H1127" i="27"/>
  <c r="H1128" i="27"/>
  <c r="H1129" i="27"/>
  <c r="H1130" i="27"/>
  <c r="H1131" i="27"/>
  <c r="H1132" i="27"/>
  <c r="H1133" i="27"/>
  <c r="H1134" i="27"/>
  <c r="H1135" i="27"/>
  <c r="H1136" i="27"/>
  <c r="H1137" i="27"/>
  <c r="H1138" i="27"/>
  <c r="H1139" i="27"/>
  <c r="H1140" i="27"/>
  <c r="H1141" i="27"/>
  <c r="H1142" i="27"/>
  <c r="H1143" i="27"/>
  <c r="H1144" i="27"/>
  <c r="H1145" i="27"/>
  <c r="H1146" i="27"/>
  <c r="H1147" i="27"/>
  <c r="H1148" i="27"/>
  <c r="H1149" i="27"/>
  <c r="H1150" i="27"/>
  <c r="H1151" i="27"/>
  <c r="H1152" i="27"/>
  <c r="H1153" i="27"/>
  <c r="H1154" i="27"/>
  <c r="H1155" i="27"/>
  <c r="H1156" i="27"/>
  <c r="H1157" i="27"/>
  <c r="H1158" i="27"/>
  <c r="H1159" i="27"/>
  <c r="H1160" i="27"/>
  <c r="H1161" i="27"/>
  <c r="H1162" i="27"/>
  <c r="H1163" i="27"/>
  <c r="H1164" i="27"/>
  <c r="H1165" i="27"/>
  <c r="H1166" i="27"/>
  <c r="H1167" i="27"/>
  <c r="H1168" i="27"/>
  <c r="H1169" i="27"/>
  <c r="H1170" i="27"/>
  <c r="H1171" i="27"/>
  <c r="H1172" i="27"/>
  <c r="H1173" i="27"/>
  <c r="H1174" i="27"/>
  <c r="H1175" i="27"/>
  <c r="H1176" i="27"/>
  <c r="H1177" i="27"/>
  <c r="H1178" i="27"/>
  <c r="H1179" i="27"/>
  <c r="H1180" i="27"/>
  <c r="H1181" i="27"/>
  <c r="H1182" i="27"/>
  <c r="H1183" i="27"/>
  <c r="H1184" i="27"/>
  <c r="H1185" i="27"/>
  <c r="H1186" i="27"/>
  <c r="H1187" i="27"/>
  <c r="H1188" i="27"/>
  <c r="H1189" i="27"/>
  <c r="H1190" i="27"/>
  <c r="H1191" i="27"/>
  <c r="H1192" i="27"/>
  <c r="H1193" i="27"/>
  <c r="H1194" i="27"/>
  <c r="H1195" i="27"/>
  <c r="H1196" i="27"/>
  <c r="H1197" i="27"/>
  <c r="H1198" i="27"/>
  <c r="H1199" i="27"/>
  <c r="H1200" i="27"/>
  <c r="H1201" i="27"/>
  <c r="H1202" i="27"/>
  <c r="H1203" i="27"/>
  <c r="H1204" i="27"/>
  <c r="H1205" i="27"/>
  <c r="H1206" i="27"/>
  <c r="H1207" i="27"/>
  <c r="H1208" i="27"/>
  <c r="H1209" i="27"/>
  <c r="H1210" i="27"/>
  <c r="H1211" i="27"/>
  <c r="H1212" i="27"/>
  <c r="H1213" i="27"/>
  <c r="H1214" i="27"/>
  <c r="H1215" i="27"/>
  <c r="H1216" i="27"/>
  <c r="H1217" i="27"/>
  <c r="H1218" i="27"/>
  <c r="H1219" i="27"/>
  <c r="H1220" i="27"/>
  <c r="H1221" i="27"/>
  <c r="H1222" i="27"/>
  <c r="H1223" i="27"/>
  <c r="H1224" i="27"/>
  <c r="H1225" i="27"/>
  <c r="H1226" i="27"/>
  <c r="H1227" i="27"/>
  <c r="H1228" i="27"/>
  <c r="H1229" i="27"/>
  <c r="H1230" i="27"/>
  <c r="H1231" i="27"/>
  <c r="H1232" i="27"/>
  <c r="H1233" i="27"/>
  <c r="H1234" i="27"/>
  <c r="H1235" i="27"/>
  <c r="H1236" i="27"/>
  <c r="H1237" i="27"/>
  <c r="H1238" i="27"/>
  <c r="H1239" i="27"/>
  <c r="H2" i="27"/>
  <c r="P11" i="49"/>
  <c r="P10" i="49"/>
  <c r="P9" i="49"/>
  <c r="P8" i="49"/>
  <c r="P7" i="49"/>
  <c r="P6" i="49"/>
  <c r="P5" i="49"/>
  <c r="P4" i="49"/>
  <c r="P3" i="49"/>
  <c r="R13" i="48"/>
  <c r="R12" i="48"/>
  <c r="R11" i="48"/>
  <c r="R10" i="48"/>
  <c r="R9" i="48"/>
  <c r="R8" i="48"/>
  <c r="R7" i="48"/>
  <c r="R6" i="48"/>
  <c r="R5" i="48"/>
  <c r="R4" i="48"/>
  <c r="R3" i="48"/>
  <c r="AB3" i="13"/>
  <c r="AD13" i="13"/>
  <c r="AB13" i="13"/>
  <c r="J1240" i="49" l="1"/>
  <c r="O23" i="13"/>
  <c r="O15" i="13"/>
  <c r="O1238" i="13"/>
  <c r="O1230" i="13"/>
  <c r="O1222" i="13"/>
  <c r="O1214" i="13"/>
  <c r="O1206" i="13"/>
  <c r="O1198" i="13"/>
  <c r="O1190" i="13"/>
  <c r="O1182" i="13"/>
  <c r="O1174" i="13"/>
  <c r="O1166" i="13"/>
  <c r="O1158" i="13"/>
  <c r="O1150" i="13"/>
  <c r="O1142" i="13"/>
  <c r="O1134" i="13"/>
  <c r="O1126" i="13"/>
  <c r="O1118" i="13"/>
  <c r="O1110" i="13"/>
  <c r="O1102" i="13"/>
  <c r="O1094" i="13"/>
  <c r="O1086" i="13"/>
  <c r="O1078" i="13"/>
  <c r="O1070" i="13"/>
  <c r="O1062" i="13"/>
  <c r="O1054" i="13"/>
  <c r="O1046" i="13"/>
  <c r="O1038" i="13"/>
  <c r="O1030" i="13"/>
  <c r="O1022" i="13"/>
  <c r="O1014" i="13"/>
  <c r="O1006" i="13"/>
  <c r="O998" i="13"/>
  <c r="O990" i="13"/>
  <c r="O982" i="13"/>
  <c r="O974" i="13"/>
  <c r="O966" i="13"/>
  <c r="O958" i="13"/>
  <c r="O950" i="13"/>
  <c r="O942" i="13"/>
  <c r="O934" i="13"/>
  <c r="O926" i="13"/>
  <c r="O918" i="13"/>
  <c r="O910" i="13"/>
  <c r="O902" i="13"/>
  <c r="O894" i="13"/>
  <c r="O886" i="13"/>
  <c r="O878" i="13"/>
  <c r="O870" i="13"/>
  <c r="O862" i="13"/>
  <c r="O854" i="13"/>
  <c r="O846" i="13"/>
  <c r="O838" i="13"/>
  <c r="O830" i="13"/>
  <c r="O822" i="13"/>
  <c r="O814" i="13"/>
  <c r="O806" i="13"/>
  <c r="O798" i="13"/>
  <c r="O790" i="13"/>
  <c r="O782" i="13"/>
  <c r="O774" i="13"/>
  <c r="O766" i="13"/>
  <c r="O758" i="13"/>
  <c r="O750" i="13"/>
  <c r="O742" i="13"/>
  <c r="O734" i="13"/>
  <c r="O726" i="13"/>
  <c r="O718" i="13"/>
  <c r="O710" i="13"/>
  <c r="O702" i="13"/>
  <c r="O694" i="13"/>
  <c r="O686" i="13"/>
  <c r="O678" i="13"/>
  <c r="O670" i="13"/>
  <c r="O662" i="13"/>
  <c r="O654" i="13"/>
  <c r="O646" i="13"/>
  <c r="O638" i="13"/>
  <c r="O630" i="13"/>
  <c r="O622" i="13"/>
  <c r="O614" i="13"/>
  <c r="O606" i="13"/>
  <c r="O598" i="13"/>
  <c r="O590" i="13"/>
  <c r="O582" i="13"/>
  <c r="O574" i="13"/>
  <c r="O566" i="13"/>
  <c r="O558" i="13"/>
  <c r="O550" i="13"/>
  <c r="O542" i="13"/>
  <c r="O534" i="13"/>
  <c r="O526" i="13"/>
  <c r="O518" i="13"/>
  <c r="O510" i="13"/>
  <c r="O502" i="13"/>
  <c r="O494" i="13"/>
  <c r="O486" i="13"/>
  <c r="O478" i="13"/>
  <c r="O470" i="13"/>
  <c r="O462" i="13"/>
  <c r="O454" i="13"/>
  <c r="O446" i="13"/>
  <c r="O438" i="13"/>
  <c r="O430" i="13"/>
  <c r="O422" i="13"/>
  <c r="O414" i="13"/>
  <c r="O406" i="13"/>
  <c r="O398" i="13"/>
  <c r="O390" i="13"/>
  <c r="O382" i="13"/>
  <c r="O374" i="13"/>
  <c r="O366" i="13"/>
  <c r="O358" i="13"/>
  <c r="O350" i="13"/>
  <c r="O342" i="13"/>
  <c r="O334" i="13"/>
  <c r="O326" i="13"/>
  <c r="O318" i="13"/>
  <c r="O310" i="13"/>
  <c r="O302" i="13"/>
  <c r="O294" i="13"/>
  <c r="O286" i="13"/>
  <c r="O278" i="13"/>
  <c r="O270" i="13"/>
  <c r="O262" i="13"/>
  <c r="O254" i="13"/>
  <c r="O246" i="13"/>
  <c r="O238" i="13"/>
  <c r="O230" i="13"/>
  <c r="O222" i="13"/>
  <c r="O214" i="13"/>
  <c r="O206" i="13"/>
  <c r="O198" i="13"/>
  <c r="O190" i="13"/>
  <c r="O182" i="13"/>
  <c r="O174" i="13"/>
  <c r="O166" i="13"/>
  <c r="O158" i="13"/>
  <c r="O150" i="13"/>
  <c r="O142" i="13"/>
  <c r="O134" i="13"/>
  <c r="O126" i="13"/>
  <c r="O118" i="13"/>
  <c r="O110" i="13"/>
  <c r="O102" i="13"/>
  <c r="O94" i="13"/>
  <c r="O86" i="13"/>
  <c r="O78" i="13"/>
  <c r="O70" i="13"/>
  <c r="O62" i="13"/>
  <c r="O54" i="13"/>
  <c r="O46" i="13"/>
  <c r="O38" i="13"/>
  <c r="O30" i="13"/>
  <c r="O1234" i="13"/>
  <c r="O1226" i="13"/>
  <c r="O1218" i="13"/>
  <c r="O1210" i="13"/>
  <c r="O1202" i="13"/>
  <c r="O1194" i="13"/>
  <c r="O1186" i="13"/>
  <c r="O1178" i="13"/>
  <c r="O1170" i="13"/>
  <c r="O1162" i="13"/>
  <c r="O1154" i="13"/>
  <c r="O1146" i="13"/>
  <c r="O1138" i="13"/>
  <c r="O1130" i="13"/>
  <c r="O1122" i="13"/>
  <c r="O1114" i="13"/>
  <c r="O1106" i="13"/>
  <c r="O1098" i="13"/>
  <c r="O1090" i="13"/>
  <c r="O1082" i="13"/>
  <c r="O1074" i="13"/>
  <c r="O1066" i="13"/>
  <c r="O1058" i="13"/>
  <c r="O1050" i="13"/>
  <c r="O1042" i="13"/>
  <c r="O1034" i="13"/>
  <c r="O1026" i="13"/>
  <c r="O1018" i="13"/>
  <c r="O1010" i="13"/>
  <c r="O1002" i="13"/>
  <c r="O994" i="13"/>
  <c r="O986" i="13"/>
  <c r="O978" i="13"/>
  <c r="O970" i="13"/>
  <c r="O962" i="13"/>
  <c r="O954" i="13"/>
  <c r="O946" i="13"/>
  <c r="O938" i="13"/>
  <c r="O930" i="13"/>
  <c r="O922" i="13"/>
  <c r="O914" i="13"/>
  <c r="O906" i="13"/>
  <c r="O898" i="13"/>
  <c r="O890" i="13"/>
  <c r="O882" i="13"/>
  <c r="O874" i="13"/>
  <c r="O866" i="13"/>
  <c r="O858" i="13"/>
  <c r="O850" i="13"/>
  <c r="O842" i="13"/>
  <c r="O834" i="13"/>
  <c r="O826" i="13"/>
  <c r="O818" i="13"/>
  <c r="O810" i="13"/>
  <c r="O802" i="13"/>
  <c r="O794" i="13"/>
  <c r="O786" i="13"/>
  <c r="O778" i="13"/>
  <c r="O770" i="13"/>
  <c r="O762" i="13"/>
  <c r="O754" i="13"/>
  <c r="O746" i="13"/>
  <c r="O738" i="13"/>
  <c r="O730" i="13"/>
  <c r="O722" i="13"/>
  <c r="O714" i="13"/>
  <c r="O706" i="13"/>
  <c r="O698" i="13"/>
  <c r="O690" i="13"/>
  <c r="O682" i="13"/>
  <c r="O674" i="13"/>
  <c r="O666" i="13"/>
  <c r="O658" i="13"/>
  <c r="O650" i="13"/>
  <c r="O642" i="13"/>
  <c r="O634" i="13"/>
  <c r="O626" i="13"/>
  <c r="O618" i="13"/>
  <c r="O610" i="13"/>
  <c r="O602" i="13"/>
  <c r="O594" i="13"/>
  <c r="O586" i="13"/>
  <c r="O578" i="13"/>
  <c r="O570" i="13"/>
  <c r="O562" i="13"/>
  <c r="O554" i="13"/>
  <c r="O546" i="13"/>
  <c r="O538" i="13"/>
  <c r="O530" i="13"/>
  <c r="O522" i="13"/>
  <c r="O514" i="13"/>
  <c r="O506" i="13"/>
  <c r="O498" i="13"/>
  <c r="O490" i="13"/>
  <c r="O482" i="13"/>
  <c r="O474" i="13"/>
  <c r="O466" i="13"/>
  <c r="O458" i="13"/>
  <c r="O450" i="13"/>
  <c r="O442" i="13"/>
  <c r="O434" i="13"/>
  <c r="O426" i="13"/>
  <c r="O418" i="13"/>
  <c r="O410" i="13"/>
  <c r="O402" i="13"/>
  <c r="O394" i="13"/>
  <c r="O386" i="13"/>
  <c r="O378" i="13"/>
  <c r="O370" i="13"/>
  <c r="O362" i="13"/>
  <c r="O354" i="13"/>
  <c r="O346" i="13"/>
  <c r="O338" i="13"/>
  <c r="O330" i="13"/>
  <c r="O322" i="13"/>
  <c r="O314" i="13"/>
  <c r="O306" i="13"/>
  <c r="O298" i="13"/>
  <c r="O290" i="13"/>
  <c r="O282" i="13"/>
  <c r="O274" i="13"/>
  <c r="O266" i="13"/>
  <c r="O258" i="13"/>
  <c r="O250" i="13"/>
  <c r="O242" i="13"/>
  <c r="O234" i="13"/>
  <c r="O226" i="13"/>
  <c r="O218" i="13"/>
  <c r="O210" i="13"/>
  <c r="O202" i="13"/>
  <c r="O194" i="13"/>
  <c r="O186" i="13"/>
  <c r="O178" i="13"/>
  <c r="O170" i="13"/>
  <c r="O162" i="13"/>
  <c r="O154" i="13"/>
  <c r="O146" i="13"/>
  <c r="O138" i="13"/>
  <c r="O130" i="13"/>
  <c r="O122" i="13"/>
  <c r="O114" i="13"/>
  <c r="O106" i="13"/>
  <c r="O98" i="13"/>
  <c r="O90" i="13"/>
  <c r="O82" i="13"/>
  <c r="O74" i="13"/>
  <c r="O66" i="13"/>
  <c r="O58" i="13"/>
  <c r="O50" i="13"/>
  <c r="O42" i="13"/>
  <c r="O34" i="13"/>
  <c r="O26" i="13"/>
  <c r="O1225" i="13"/>
  <c r="O1209" i="13"/>
  <c r="O1201" i="13"/>
  <c r="O1185" i="13"/>
  <c r="O1177" i="13"/>
  <c r="O1161" i="13"/>
  <c r="O1145" i="13"/>
  <c r="O1137" i="13"/>
  <c r="O1121" i="13"/>
  <c r="O1113" i="13"/>
  <c r="O1097" i="13"/>
  <c r="O1081" i="13"/>
  <c r="O1073" i="13"/>
  <c r="O1057" i="13"/>
  <c r="O1049" i="13"/>
  <c r="O1033" i="13"/>
  <c r="O1017" i="13"/>
  <c r="O1009" i="13"/>
  <c r="O993" i="13"/>
  <c r="O985" i="13"/>
  <c r="O969" i="13"/>
  <c r="O953" i="13"/>
  <c r="O945" i="13"/>
  <c r="O929" i="13"/>
  <c r="O921" i="13"/>
  <c r="O905" i="13"/>
  <c r="O881" i="13"/>
  <c r="O865" i="13"/>
  <c r="O857" i="13"/>
  <c r="O841" i="13"/>
  <c r="O817" i="13"/>
  <c r="O801" i="13"/>
  <c r="O793" i="13"/>
  <c r="O777" i="13"/>
  <c r="O753" i="13"/>
  <c r="O737" i="13"/>
  <c r="O729" i="13"/>
  <c r="O713" i="13"/>
  <c r="O689" i="13"/>
  <c r="O673" i="13"/>
  <c r="O665" i="13"/>
  <c r="O521" i="13"/>
  <c r="O505" i="13"/>
  <c r="O497" i="13"/>
  <c r="O481" i="13"/>
  <c r="O473" i="13"/>
  <c r="O457" i="13"/>
  <c r="O449" i="13"/>
  <c r="O441" i="13"/>
  <c r="O433" i="13"/>
  <c r="O409" i="13"/>
  <c r="O393" i="13"/>
  <c r="O385" i="13"/>
  <c r="O377" i="13"/>
  <c r="O369" i="13"/>
  <c r="O361" i="13"/>
  <c r="O345" i="13"/>
  <c r="O297" i="13"/>
  <c r="O289" i="13"/>
  <c r="O225" i="13"/>
  <c r="O105" i="13"/>
  <c r="O41" i="13"/>
  <c r="O33" i="13"/>
  <c r="O512" i="13"/>
  <c r="O504" i="13"/>
  <c r="O496" i="13"/>
  <c r="O488" i="13"/>
  <c r="O480" i="13"/>
  <c r="O472" i="13"/>
  <c r="O448" i="13"/>
  <c r="O440" i="13"/>
  <c r="O432" i="13"/>
  <c r="O424" i="13"/>
  <c r="O408" i="13"/>
  <c r="O384" i="13"/>
  <c r="O376" i="13"/>
  <c r="O368" i="13"/>
  <c r="O360" i="13"/>
  <c r="O320" i="13"/>
  <c r="O312" i="13"/>
  <c r="O304" i="13"/>
  <c r="O296" i="13"/>
  <c r="O288" i="13"/>
  <c r="O256" i="13"/>
  <c r="O2" i="13"/>
  <c r="O9" i="13"/>
  <c r="O16" i="13"/>
  <c r="O8" i="13"/>
  <c r="O1237" i="13"/>
  <c r="O1229" i="13"/>
  <c r="O1221" i="13"/>
  <c r="O1213" i="13"/>
  <c r="O1205" i="13"/>
  <c r="O1197" i="13"/>
  <c r="O1189" i="13"/>
  <c r="O1181" i="13"/>
  <c r="O1173" i="13"/>
  <c r="O1165" i="13"/>
  <c r="O1157" i="13"/>
  <c r="O1149" i="13"/>
  <c r="O1141" i="13"/>
  <c r="O1133" i="13"/>
  <c r="O1125" i="13"/>
  <c r="O1117" i="13"/>
  <c r="O1109" i="13"/>
  <c r="O1101" i="13"/>
  <c r="O1093" i="13"/>
  <c r="O1085" i="13"/>
  <c r="O1077" i="13"/>
  <c r="O1069" i="13"/>
  <c r="O1061" i="13"/>
  <c r="O1053" i="13"/>
  <c r="O1045" i="13"/>
  <c r="O1037" i="13"/>
  <c r="O1029" i="13"/>
  <c r="O1021" i="13"/>
  <c r="O1013" i="13"/>
  <c r="O1005" i="13"/>
  <c r="O997" i="13"/>
  <c r="O989" i="13"/>
  <c r="O981" i="13"/>
  <c r="O973" i="13"/>
  <c r="O965" i="13"/>
  <c r="O957" i="13"/>
  <c r="O949" i="13"/>
  <c r="O941" i="13"/>
  <c r="O933" i="13"/>
  <c r="O925" i="13"/>
  <c r="O917" i="13"/>
  <c r="O909" i="13"/>
  <c r="O901" i="13"/>
  <c r="O893" i="13"/>
  <c r="O885" i="13"/>
  <c r="O877" i="13"/>
  <c r="O869" i="13"/>
  <c r="O861" i="13"/>
  <c r="O853" i="13"/>
  <c r="O845" i="13"/>
  <c r="O837" i="13"/>
  <c r="O829" i="13"/>
  <c r="O821" i="13"/>
  <c r="O813" i="13"/>
  <c r="O805" i="13"/>
  <c r="O797" i="13"/>
  <c r="O789" i="13"/>
  <c r="O781" i="13"/>
  <c r="O773" i="13"/>
  <c r="O765" i="13"/>
  <c r="O757" i="13"/>
  <c r="O749" i="13"/>
  <c r="O741" i="13"/>
  <c r="O733" i="13"/>
  <c r="O725" i="13"/>
  <c r="O717" i="13"/>
  <c r="O709" i="13"/>
  <c r="O701" i="13"/>
  <c r="O516" i="13"/>
  <c r="O188" i="13"/>
  <c r="O22" i="13"/>
  <c r="O14" i="13"/>
  <c r="O6" i="13"/>
  <c r="O693" i="13"/>
  <c r="O685" i="13"/>
  <c r="O677" i="13"/>
  <c r="O669" i="13"/>
  <c r="O661" i="13"/>
  <c r="O653" i="13"/>
  <c r="O645" i="13"/>
  <c r="O637" i="13"/>
  <c r="O629" i="13"/>
  <c r="O621" i="13"/>
  <c r="O613" i="13"/>
  <c r="O605" i="13"/>
  <c r="O597" i="13"/>
  <c r="O589" i="13"/>
  <c r="O581" i="13"/>
  <c r="O573" i="13"/>
  <c r="O565" i="13"/>
  <c r="O557" i="13"/>
  <c r="O549" i="13"/>
  <c r="O541" i="13"/>
  <c r="O533" i="13"/>
  <c r="O525" i="13"/>
  <c r="O517" i="13"/>
  <c r="O509" i="13"/>
  <c r="O501" i="13"/>
  <c r="O493" i="13"/>
  <c r="O485" i="13"/>
  <c r="O477" i="13"/>
  <c r="O469" i="13"/>
  <c r="O461" i="13"/>
  <c r="O453" i="13"/>
  <c r="O445" i="13"/>
  <c r="O437" i="13"/>
  <c r="O429" i="13"/>
  <c r="O421" i="13"/>
  <c r="O413" i="13"/>
  <c r="O405" i="13"/>
  <c r="O397" i="13"/>
  <c r="O389" i="13"/>
  <c r="O381" i="13"/>
  <c r="O373" i="13"/>
  <c r="O365" i="13"/>
  <c r="O357" i="13"/>
  <c r="O349" i="13"/>
  <c r="O341" i="13"/>
  <c r="O333" i="13"/>
  <c r="O325" i="13"/>
  <c r="O317" i="13"/>
  <c r="O309" i="13"/>
  <c r="O301" i="13"/>
  <c r="O293" i="13"/>
  <c r="O285" i="13"/>
  <c r="O277" i="13"/>
  <c r="O269" i="13"/>
  <c r="O261" i="13"/>
  <c r="O253" i="13"/>
  <c r="O245" i="13"/>
  <c r="O237" i="13"/>
  <c r="O229" i="13"/>
  <c r="O221" i="13"/>
  <c r="O213" i="13"/>
  <c r="O205" i="13"/>
  <c r="O197" i="13"/>
  <c r="O189" i="13"/>
  <c r="O181" i="13"/>
  <c r="O173" i="13"/>
  <c r="O165" i="13"/>
  <c r="O157" i="13"/>
  <c r="O149" i="13"/>
  <c r="O141" i="13"/>
  <c r="O133" i="13"/>
  <c r="O125" i="13"/>
  <c r="O117" i="13"/>
  <c r="O109" i="13"/>
  <c r="O101" i="13"/>
  <c r="O93" i="13"/>
  <c r="O85" i="13"/>
  <c r="O77" i="13"/>
  <c r="O69" i="13"/>
  <c r="O61" i="13"/>
  <c r="O4" i="13"/>
  <c r="O615" i="13"/>
  <c r="O951" i="13"/>
  <c r="O1143" i="13"/>
  <c r="O508" i="13"/>
  <c r="O324" i="13"/>
  <c r="O260" i="13"/>
  <c r="O68" i="13"/>
  <c r="O1235" i="13"/>
  <c r="O1227" i="13"/>
  <c r="O1219" i="13"/>
  <c r="O1211" i="13"/>
  <c r="O1203" i="13"/>
  <c r="O1195" i="13"/>
  <c r="O1187" i="13"/>
  <c r="O1179" i="13"/>
  <c r="O1171" i="13"/>
  <c r="O1163" i="13"/>
  <c r="O1155" i="13"/>
  <c r="O1147" i="13"/>
  <c r="O1139" i="13"/>
  <c r="O1131" i="13"/>
  <c r="O1123" i="13"/>
  <c r="O1115" i="13"/>
  <c r="O1107" i="13"/>
  <c r="O1099" i="13"/>
  <c r="O1091" i="13"/>
  <c r="O1083" i="13"/>
  <c r="O1075" i="13"/>
  <c r="O1067" i="13"/>
  <c r="O1059" i="13"/>
  <c r="O1051" i="13"/>
  <c r="O1043" i="13"/>
  <c r="O1035" i="13"/>
  <c r="O1027" i="13"/>
  <c r="O1019" i="13"/>
  <c r="O1011" i="13"/>
  <c r="O1003" i="13"/>
  <c r="O995" i="13"/>
  <c r="O987" i="13"/>
  <c r="O979" i="13"/>
  <c r="O971" i="13"/>
  <c r="O963" i="13"/>
  <c r="O955" i="13"/>
  <c r="O947" i="13"/>
  <c r="O939" i="13"/>
  <c r="O931" i="13"/>
  <c r="O923" i="13"/>
  <c r="O915" i="13"/>
  <c r="O907" i="13"/>
  <c r="O899" i="13"/>
  <c r="O891" i="13"/>
  <c r="O883" i="13"/>
  <c r="O875" i="13"/>
  <c r="O867" i="13"/>
  <c r="O859" i="13"/>
  <c r="O851" i="13"/>
  <c r="O843" i="13"/>
  <c r="O835" i="13"/>
  <c r="O827" i="13"/>
  <c r="O819" i="13"/>
  <c r="O811" i="13"/>
  <c r="O803" i="13"/>
  <c r="O795" i="13"/>
  <c r="O787" i="13"/>
  <c r="O779" i="13"/>
  <c r="O771" i="13"/>
  <c r="O763" i="13"/>
  <c r="O755" i="13"/>
  <c r="O747" i="13"/>
  <c r="O739" i="13"/>
  <c r="O731" i="13"/>
  <c r="O723" i="13"/>
  <c r="O715" i="13"/>
  <c r="O707" i="13"/>
  <c r="O1207" i="13"/>
  <c r="O1183" i="13"/>
  <c r="O1119" i="13"/>
  <c r="O1079" i="13"/>
  <c r="O1055" i="13"/>
  <c r="O1015" i="13"/>
  <c r="O991" i="13"/>
  <c r="O927" i="13"/>
  <c r="O887" i="13"/>
  <c r="O863" i="13"/>
  <c r="O823" i="13"/>
  <c r="O583" i="13"/>
  <c r="W1240" i="13"/>
  <c r="O699" i="13"/>
  <c r="O691" i="13"/>
  <c r="O683" i="13"/>
  <c r="O675" i="13"/>
  <c r="O667" i="13"/>
  <c r="O659" i="13"/>
  <c r="O651" i="13"/>
  <c r="O643" i="13"/>
  <c r="O635" i="13"/>
  <c r="O627" i="13"/>
  <c r="O619" i="13"/>
  <c r="O611" i="13"/>
  <c r="O603" i="13"/>
  <c r="O595" i="13"/>
  <c r="O587" i="13"/>
  <c r="O579" i="13"/>
  <c r="O571" i="13"/>
  <c r="O563" i="13"/>
  <c r="O555" i="13"/>
  <c r="O547" i="13"/>
  <c r="O539" i="13"/>
  <c r="O531" i="13"/>
  <c r="O523" i="13"/>
  <c r="O515" i="13"/>
  <c r="O507" i="13"/>
  <c r="O499" i="13"/>
  <c r="O491" i="13"/>
  <c r="O483" i="13"/>
  <c r="O475" i="13"/>
  <c r="O467" i="13"/>
  <c r="O459" i="13"/>
  <c r="O451" i="13"/>
  <c r="O443" i="13"/>
  <c r="O435" i="13"/>
  <c r="O427" i="13"/>
  <c r="O419" i="13"/>
  <c r="O411" i="13"/>
  <c r="O403" i="13"/>
  <c r="O395" i="13"/>
  <c r="O379" i="13"/>
  <c r="O371" i="13"/>
  <c r="O363" i="13"/>
  <c r="O355" i="13"/>
  <c r="O347" i="13"/>
  <c r="O339" i="13"/>
  <c r="O331" i="13"/>
  <c r="O323" i="13"/>
  <c r="O315" i="13"/>
  <c r="O307" i="13"/>
  <c r="O299" i="13"/>
  <c r="O291" i="13"/>
  <c r="O283" i="13"/>
  <c r="O275" i="13"/>
  <c r="O267" i="13"/>
  <c r="O259" i="13"/>
  <c r="O251" i="13"/>
  <c r="O243" i="13"/>
  <c r="O235" i="13"/>
  <c r="O227" i="13"/>
  <c r="O219" i="13"/>
  <c r="O211" i="13"/>
  <c r="O203" i="13"/>
  <c r="O195" i="13"/>
  <c r="O187" i="13"/>
  <c r="O179" i="13"/>
  <c r="O171" i="13"/>
  <c r="O163" i="13"/>
  <c r="O155" i="13"/>
  <c r="O147" i="13"/>
  <c r="O139" i="13"/>
  <c r="O131" i="13"/>
  <c r="O123" i="13"/>
  <c r="O115" i="13"/>
  <c r="O107" i="13"/>
  <c r="O99" i="13"/>
  <c r="O91" i="13"/>
  <c r="O83" i="13"/>
  <c r="O75" i="13"/>
  <c r="O248" i="13"/>
  <c r="O240" i="13"/>
  <c r="O232" i="13"/>
  <c r="O224" i="13"/>
  <c r="O216" i="13"/>
  <c r="O192" i="13"/>
  <c r="O184" i="13"/>
  <c r="O176" i="13"/>
  <c r="O168" i="13"/>
  <c r="O152" i="13"/>
  <c r="O128" i="13"/>
  <c r="O120" i="13"/>
  <c r="O112" i="13"/>
  <c r="O104" i="13"/>
  <c r="O64" i="13"/>
  <c r="O56" i="13"/>
  <c r="O48" i="13"/>
  <c r="O40" i="13"/>
  <c r="O32" i="13"/>
  <c r="O7" i="13"/>
  <c r="O759" i="13"/>
  <c r="O695" i="13"/>
  <c r="O647" i="13"/>
  <c r="O551" i="13"/>
  <c r="O503" i="13"/>
  <c r="O495" i="13"/>
  <c r="O439" i="13"/>
  <c r="O431" i="13"/>
  <c r="O375" i="13"/>
  <c r="O367" i="13"/>
  <c r="O335" i="13"/>
  <c r="O79" i="13"/>
  <c r="O387" i="13"/>
  <c r="O67" i="13"/>
  <c r="O59" i="13"/>
  <c r="O51" i="13"/>
  <c r="O43" i="13"/>
  <c r="O35" i="13"/>
  <c r="O27" i="13"/>
  <c r="O81" i="13"/>
  <c r="O97" i="13"/>
  <c r="O145" i="13"/>
  <c r="O161" i="13"/>
  <c r="O169" i="13"/>
  <c r="O209" i="13"/>
  <c r="O233" i="13"/>
  <c r="O273" i="13"/>
  <c r="O337" i="13"/>
  <c r="O353" i="13"/>
  <c r="O401" i="13"/>
  <c r="O417" i="13"/>
  <c r="O425" i="13"/>
  <c r="O465" i="13"/>
  <c r="O489" i="13"/>
  <c r="O529" i="13"/>
  <c r="O537" i="13"/>
  <c r="O545" i="13"/>
  <c r="O553" i="13"/>
  <c r="O561" i="13"/>
  <c r="O569" i="13"/>
  <c r="O577" i="13"/>
  <c r="O585" i="13"/>
  <c r="O593" i="13"/>
  <c r="O601" i="13"/>
  <c r="O609" i="13"/>
  <c r="O617" i="13"/>
  <c r="O625" i="13"/>
  <c r="O633" i="13"/>
  <c r="O641" i="13"/>
  <c r="O649" i="13"/>
  <c r="O657" i="13"/>
  <c r="O681" i="13"/>
  <c r="O697" i="13"/>
  <c r="O705" i="13"/>
  <c r="O721" i="13"/>
  <c r="O745" i="13"/>
  <c r="O761" i="13"/>
  <c r="O769" i="13"/>
  <c r="O785" i="13"/>
  <c r="O809" i="13"/>
  <c r="O825" i="13"/>
  <c r="O833" i="13"/>
  <c r="O849" i="13"/>
  <c r="O873" i="13"/>
  <c r="O889" i="13"/>
  <c r="O897" i="13"/>
  <c r="O913" i="13"/>
  <c r="O937" i="13"/>
  <c r="O961" i="13"/>
  <c r="O977" i="13"/>
  <c r="O1001" i="13"/>
  <c r="O1025" i="13"/>
  <c r="O1041" i="13"/>
  <c r="O1065" i="13"/>
  <c r="O1089" i="13"/>
  <c r="O1105" i="13"/>
  <c r="O1129" i="13"/>
  <c r="O1153" i="13"/>
  <c r="O1169" i="13"/>
  <c r="O1193" i="13"/>
  <c r="O1217" i="13"/>
  <c r="O1233" i="13"/>
  <c r="O17" i="13"/>
  <c r="O24" i="13"/>
  <c r="O53" i="13"/>
  <c r="O45" i="13"/>
  <c r="O37" i="13"/>
  <c r="O29" i="13"/>
  <c r="O21" i="13"/>
  <c r="O13" i="13"/>
  <c r="O5" i="13"/>
  <c r="O31" i="13"/>
  <c r="O39" i="13"/>
  <c r="O63" i="13"/>
  <c r="O71" i="13"/>
  <c r="O87" i="13"/>
  <c r="O95" i="13"/>
  <c r="O103" i="13"/>
  <c r="O127" i="13"/>
  <c r="O135" i="13"/>
  <c r="O143" i="13"/>
  <c r="O151" i="13"/>
  <c r="O159" i="13"/>
  <c r="O167" i="13"/>
  <c r="O191" i="13"/>
  <c r="O199" i="13"/>
  <c r="O207" i="13"/>
  <c r="O215" i="13"/>
  <c r="O223" i="13"/>
  <c r="O231" i="13"/>
  <c r="O255" i="13"/>
  <c r="O263" i="13"/>
  <c r="O271" i="13"/>
  <c r="O279" i="13"/>
  <c r="O287" i="13"/>
  <c r="O295" i="13"/>
  <c r="O319" i="13"/>
  <c r="O327" i="13"/>
  <c r="O343" i="13"/>
  <c r="O351" i="13"/>
  <c r="O359" i="13"/>
  <c r="O383" i="13"/>
  <c r="O391" i="13"/>
  <c r="O399" i="13"/>
  <c r="O407" i="13"/>
  <c r="O415" i="13"/>
  <c r="O423" i="13"/>
  <c r="O447" i="13"/>
  <c r="O455" i="13"/>
  <c r="O463" i="13"/>
  <c r="O471" i="13"/>
  <c r="O479" i="13"/>
  <c r="O487" i="13"/>
  <c r="O511" i="13"/>
  <c r="O519" i="13"/>
  <c r="O527" i="13"/>
  <c r="O535" i="13"/>
  <c r="O543" i="13"/>
  <c r="O559" i="13"/>
  <c r="O567" i="13"/>
  <c r="O575" i="13"/>
  <c r="O591" i="13"/>
  <c r="O599" i="13"/>
  <c r="O607" i="13"/>
  <c r="O623" i="13"/>
  <c r="O631" i="13"/>
  <c r="O639" i="13"/>
  <c r="O655" i="13"/>
  <c r="O663" i="13"/>
  <c r="O671" i="13"/>
  <c r="O679" i="13"/>
  <c r="O687" i="13"/>
  <c r="O703" i="13"/>
  <c r="O711" i="13"/>
  <c r="O719" i="13"/>
  <c r="O727" i="13"/>
  <c r="O735" i="13"/>
  <c r="O743" i="13"/>
  <c r="O751" i="13"/>
  <c r="O767" i="13"/>
  <c r="O775" i="13"/>
  <c r="O783" i="13"/>
  <c r="O791" i="13"/>
  <c r="O799" i="13"/>
  <c r="O807" i="13"/>
  <c r="O815" i="13"/>
  <c r="O831" i="13"/>
  <c r="O839" i="13"/>
  <c r="O847" i="13"/>
  <c r="O855" i="13"/>
  <c r="O871" i="13"/>
  <c r="O879" i="13"/>
  <c r="O895" i="13"/>
  <c r="O1236" i="13"/>
  <c r="O1228" i="13"/>
  <c r="O1220" i="13"/>
  <c r="O1212" i="13"/>
  <c r="O1204" i="13"/>
  <c r="O1196" i="13"/>
  <c r="O1188" i="13"/>
  <c r="O1180" i="13"/>
  <c r="O1172" i="13"/>
  <c r="O1164" i="13"/>
  <c r="O1156" i="13"/>
  <c r="O1148" i="13"/>
  <c r="O1140" i="13"/>
  <c r="O1132" i="13"/>
  <c r="O1124" i="13"/>
  <c r="O1116" i="13"/>
  <c r="O1108" i="13"/>
  <c r="O1100" i="13"/>
  <c r="O1092" i="13"/>
  <c r="O1084" i="13"/>
  <c r="O1076" i="13"/>
  <c r="O1068" i="13"/>
  <c r="O1060" i="13"/>
  <c r="O1052" i="13"/>
  <c r="O1044" i="13"/>
  <c r="O1036" i="13"/>
  <c r="O1028" i="13"/>
  <c r="O1020" i="13"/>
  <c r="O1012" i="13"/>
  <c r="O1004" i="13"/>
  <c r="O996" i="13"/>
  <c r="O988" i="13"/>
  <c r="O980" i="13"/>
  <c r="O972" i="13"/>
  <c r="O964" i="13"/>
  <c r="O956" i="13"/>
  <c r="O948" i="13"/>
  <c r="O940" i="13"/>
  <c r="O932" i="13"/>
  <c r="O924" i="13"/>
  <c r="O916" i="13"/>
  <c r="O908" i="13"/>
  <c r="O900" i="13"/>
  <c r="O892" i="13"/>
  <c r="O884" i="13"/>
  <c r="O876" i="13"/>
  <c r="O868" i="13"/>
  <c r="O860" i="13"/>
  <c r="O852" i="13"/>
  <c r="O844" i="13"/>
  <c r="O836" i="13"/>
  <c r="O828" i="13"/>
  <c r="O820" i="13"/>
  <c r="O812" i="13"/>
  <c r="O804" i="13"/>
  <c r="O796" i="13"/>
  <c r="O788" i="13"/>
  <c r="O780" i="13"/>
  <c r="O772" i="13"/>
  <c r="O764" i="13"/>
  <c r="O756" i="13"/>
  <c r="O748" i="13"/>
  <c r="O740" i="13"/>
  <c r="O732" i="13"/>
  <c r="O724" i="13"/>
  <c r="O716" i="13"/>
  <c r="O708" i="13"/>
  <c r="O700" i="13"/>
  <c r="O692" i="13"/>
  <c r="O684" i="13"/>
  <c r="O676" i="13"/>
  <c r="O668" i="13"/>
  <c r="O660" i="13"/>
  <c r="O652" i="13"/>
  <c r="O644" i="13"/>
  <c r="O636" i="13"/>
  <c r="O628" i="13"/>
  <c r="O620" i="13"/>
  <c r="O612" i="13"/>
  <c r="O604" i="13"/>
  <c r="O596" i="13"/>
  <c r="O588" i="13"/>
  <c r="O580" i="13"/>
  <c r="O572" i="13"/>
  <c r="O564" i="13"/>
  <c r="O556" i="13"/>
  <c r="O548" i="13"/>
  <c r="O540" i="13"/>
  <c r="O532" i="13"/>
  <c r="O524" i="13"/>
  <c r="O500" i="13"/>
  <c r="O492" i="13"/>
  <c r="O484" i="13"/>
  <c r="O476" i="13"/>
  <c r="O468" i="13"/>
  <c r="O460" i="13"/>
  <c r="O452" i="13"/>
  <c r="O444" i="13"/>
  <c r="O436" i="13"/>
  <c r="O428" i="13"/>
  <c r="O420" i="13"/>
  <c r="O412" i="13"/>
  <c r="O404" i="13"/>
  <c r="O396" i="13"/>
  <c r="O388" i="13"/>
  <c r="O380" i="13"/>
  <c r="O372" i="13"/>
  <c r="O364" i="13"/>
  <c r="O356" i="13"/>
  <c r="O348" i="13"/>
  <c r="O340" i="13"/>
  <c r="O332" i="13"/>
  <c r="O316" i="13"/>
  <c r="O308" i="13"/>
  <c r="O300" i="13"/>
  <c r="O292" i="13"/>
  <c r="O284" i="13"/>
  <c r="O276" i="13"/>
  <c r="O268" i="13"/>
  <c r="O252" i="13"/>
  <c r="O244" i="13"/>
  <c r="O236" i="13"/>
  <c r="O228" i="13"/>
  <c r="O220" i="13"/>
  <c r="O212" i="13"/>
  <c r="O204" i="13"/>
  <c r="O196" i="13"/>
  <c r="O180" i="13"/>
  <c r="O172" i="13"/>
  <c r="O164" i="13"/>
  <c r="O156" i="13"/>
  <c r="O148" i="13"/>
  <c r="O140" i="13"/>
  <c r="O132" i="13"/>
  <c r="O124" i="13"/>
  <c r="O116" i="13"/>
  <c r="O108" i="13"/>
  <c r="O100" i="13"/>
  <c r="O92" i="13"/>
  <c r="O84" i="13"/>
  <c r="O76" i="13"/>
  <c r="O60" i="13"/>
  <c r="O52" i="13"/>
  <c r="O44" i="13"/>
  <c r="O36" i="13"/>
  <c r="O28" i="13"/>
  <c r="O903" i="13"/>
  <c r="O911" i="13"/>
  <c r="O919" i="13"/>
  <c r="O935" i="13"/>
  <c r="O943" i="13"/>
  <c r="O959" i="13"/>
  <c r="O967" i="13"/>
  <c r="O975" i="13"/>
  <c r="O983" i="13"/>
  <c r="O999" i="13"/>
  <c r="O1007" i="13"/>
  <c r="O1023" i="13"/>
  <c r="O1031" i="13"/>
  <c r="O1039" i="13"/>
  <c r="O1047" i="13"/>
  <c r="O1063" i="13"/>
  <c r="O1071" i="13"/>
  <c r="O1087" i="13"/>
  <c r="O1095" i="13"/>
  <c r="O1103" i="13"/>
  <c r="O1111" i="13"/>
  <c r="O1127" i="13"/>
  <c r="O1135" i="13"/>
  <c r="O1151" i="13"/>
  <c r="O1159" i="13"/>
  <c r="O1167" i="13"/>
  <c r="O1175" i="13"/>
  <c r="O1191" i="13"/>
  <c r="O1199" i="13"/>
  <c r="O1215" i="13"/>
  <c r="O1223" i="13"/>
  <c r="O1231" i="13"/>
  <c r="O1239" i="13"/>
  <c r="O72" i="13"/>
  <c r="O80" i="13"/>
  <c r="O88" i="13"/>
  <c r="O96" i="13"/>
  <c r="O136" i="13"/>
  <c r="O144" i="13"/>
  <c r="O160" i="13"/>
  <c r="O200" i="13"/>
  <c r="O208" i="13"/>
  <c r="O264" i="13"/>
  <c r="O272" i="13"/>
  <c r="O280" i="13"/>
  <c r="O328" i="13"/>
  <c r="O336" i="13"/>
  <c r="O344" i="13"/>
  <c r="O352" i="13"/>
  <c r="O392" i="13"/>
  <c r="O400" i="13"/>
  <c r="O416" i="13"/>
  <c r="O456" i="13"/>
  <c r="O464" i="13"/>
  <c r="O520" i="13"/>
  <c r="O528" i="13"/>
  <c r="O536" i="13"/>
  <c r="O544" i="13"/>
  <c r="O552" i="13"/>
  <c r="O560" i="13"/>
  <c r="O568" i="13"/>
  <c r="O576" i="13"/>
  <c r="O584" i="13"/>
  <c r="O592" i="13"/>
  <c r="O600" i="13"/>
  <c r="O608" i="13"/>
  <c r="O616" i="13"/>
  <c r="O624" i="13"/>
  <c r="O632" i="13"/>
  <c r="O640" i="13"/>
  <c r="O648" i="13"/>
  <c r="O656" i="13"/>
  <c r="O664" i="13"/>
  <c r="O672" i="13"/>
  <c r="O680" i="13"/>
  <c r="O688" i="13"/>
  <c r="O696" i="13"/>
  <c r="O704" i="13"/>
  <c r="O712" i="13"/>
  <c r="O720" i="13"/>
  <c r="O728" i="13"/>
  <c r="O736" i="13"/>
  <c r="O744" i="13"/>
  <c r="O752" i="13"/>
  <c r="O760" i="13"/>
  <c r="O768" i="13"/>
  <c r="O776" i="13"/>
  <c r="O784" i="13"/>
  <c r="O792" i="13"/>
  <c r="O800" i="13"/>
  <c r="O808" i="13"/>
  <c r="O816" i="13"/>
  <c r="O824" i="13"/>
  <c r="O832" i="13"/>
  <c r="O840" i="13"/>
  <c r="O848" i="13"/>
  <c r="O856" i="13"/>
  <c r="O864" i="13"/>
  <c r="O872" i="13"/>
  <c r="O880" i="13"/>
  <c r="O888" i="13"/>
  <c r="O896" i="13"/>
  <c r="O904" i="13"/>
  <c r="O912" i="13"/>
  <c r="O920" i="13"/>
  <c r="O928" i="13"/>
  <c r="O936" i="13"/>
  <c r="O944" i="13"/>
  <c r="O952" i="13"/>
  <c r="O960" i="13"/>
  <c r="O968" i="13"/>
  <c r="O976" i="13"/>
  <c r="O984" i="13"/>
  <c r="O992" i="13"/>
  <c r="O1000" i="13"/>
  <c r="O1008" i="13"/>
  <c r="O1016" i="13"/>
  <c r="O1024" i="13"/>
  <c r="O1032" i="13"/>
  <c r="O1040" i="13"/>
  <c r="O1048" i="13"/>
  <c r="O1056" i="13"/>
  <c r="O1064" i="13"/>
  <c r="O1072" i="13"/>
  <c r="O1080" i="13"/>
  <c r="O1088" i="13"/>
  <c r="O1096" i="13"/>
  <c r="O1104" i="13"/>
  <c r="O1112" i="13"/>
  <c r="O1120" i="13"/>
  <c r="O1128" i="13"/>
  <c r="O1136" i="13"/>
  <c r="O1144" i="13"/>
  <c r="O1152" i="13"/>
  <c r="O1160" i="13"/>
  <c r="O1168" i="13"/>
  <c r="O1176" i="13"/>
  <c r="O1184" i="13"/>
  <c r="O1192" i="13"/>
  <c r="O1200" i="13"/>
  <c r="O1208" i="13"/>
  <c r="O1216" i="13"/>
  <c r="O1224" i="13"/>
  <c r="O1232" i="13"/>
  <c r="AC13" i="13"/>
  <c r="O329" i="13"/>
  <c r="O321" i="13"/>
  <c r="O313" i="13"/>
  <c r="O305" i="13"/>
  <c r="O281" i="13"/>
  <c r="O265" i="13"/>
  <c r="O257" i="13"/>
  <c r="O249" i="13"/>
  <c r="O241" i="13"/>
  <c r="O217" i="13"/>
  <c r="O201" i="13"/>
  <c r="O193" i="13"/>
  <c r="O185" i="13"/>
  <c r="O177" i="13"/>
  <c r="O153" i="13"/>
  <c r="O137" i="13"/>
  <c r="O129" i="13"/>
  <c r="O121" i="13"/>
  <c r="O113" i="13"/>
  <c r="O89" i="13"/>
  <c r="O73" i="13"/>
  <c r="O65" i="13"/>
  <c r="O57" i="13"/>
  <c r="O49" i="13"/>
  <c r="O25" i="13"/>
  <c r="T6" i="13"/>
  <c r="U6" i="13" s="1"/>
  <c r="U1240" i="13" s="1"/>
  <c r="S1240" i="13"/>
  <c r="O311" i="13"/>
  <c r="O303" i="13"/>
  <c r="O247" i="13"/>
  <c r="O239" i="13"/>
  <c r="O183" i="13"/>
  <c r="O175" i="13"/>
  <c r="O119" i="13"/>
  <c r="O111" i="13"/>
  <c r="O55" i="13"/>
  <c r="O47" i="13"/>
  <c r="O20" i="13"/>
  <c r="O12" i="13"/>
  <c r="O19" i="13"/>
  <c r="O11" i="13"/>
  <c r="O3" i="13"/>
  <c r="O18" i="13"/>
  <c r="O10" i="13"/>
  <c r="O1240" i="13" l="1"/>
  <c r="T1240" i="13"/>
  <c r="S1241" i="13" s="1"/>
</calcChain>
</file>

<file path=xl/sharedStrings.xml><?xml version="1.0" encoding="utf-8"?>
<sst xmlns="http://schemas.openxmlformats.org/spreadsheetml/2006/main" count="30899" uniqueCount="1502">
  <si>
    <t>StudentID</t>
  </si>
  <si>
    <t>Year</t>
  </si>
  <si>
    <t>Class</t>
  </si>
  <si>
    <t>Section</t>
  </si>
  <si>
    <t>Major</t>
  </si>
  <si>
    <t>Stat</t>
  </si>
  <si>
    <t>Acct</t>
  </si>
  <si>
    <t>Fin</t>
  </si>
  <si>
    <t>MKT</t>
  </si>
  <si>
    <t>LEB</t>
  </si>
  <si>
    <t>Tablet</t>
  </si>
  <si>
    <t>Laptop</t>
  </si>
  <si>
    <t>Smartphone: iPhone</t>
  </si>
  <si>
    <t>Smartphone: Samsung</t>
  </si>
  <si>
    <t>Smartphone: Windows 8</t>
  </si>
  <si>
    <t>Smartphone:Other</t>
  </si>
  <si>
    <t>Smartphone: None</t>
  </si>
  <si>
    <t>NumApps</t>
  </si>
  <si>
    <t>Logical</t>
  </si>
  <si>
    <t>Groupop</t>
  </si>
  <si>
    <t>DataSorting</t>
  </si>
  <si>
    <t>FrequencyFunction</t>
  </si>
  <si>
    <t>FiltersList</t>
  </si>
  <si>
    <t>TableFunction</t>
  </si>
  <si>
    <t>RenameCells</t>
  </si>
  <si>
    <t>FormulaCopy</t>
  </si>
  <si>
    <t>Anchor</t>
  </si>
  <si>
    <t>Pivot</t>
  </si>
  <si>
    <t>Goalseeking</t>
  </si>
  <si>
    <t>Objectives</t>
  </si>
  <si>
    <t>OfficeSkills</t>
  </si>
  <si>
    <t>NewTechComf</t>
  </si>
  <si>
    <t>ExcelModel</t>
  </si>
  <si>
    <t>Access</t>
  </si>
  <si>
    <t>TechSavvy</t>
  </si>
  <si>
    <t>Feedback</t>
  </si>
  <si>
    <t>CaseBased</t>
  </si>
  <si>
    <t>Textbook</t>
  </si>
  <si>
    <t>Instant</t>
  </si>
  <si>
    <t>search</t>
  </si>
  <si>
    <t>Apple</t>
  </si>
  <si>
    <t>OpenSource</t>
  </si>
  <si>
    <t>MSFT</t>
  </si>
  <si>
    <t>FBmoney</t>
  </si>
  <si>
    <t>SCM</t>
  </si>
  <si>
    <t>CRM</t>
  </si>
  <si>
    <t>SelfLearning</t>
  </si>
  <si>
    <t>Ecom</t>
  </si>
  <si>
    <t>NewTech</t>
  </si>
  <si>
    <t>Programming</t>
  </si>
  <si>
    <t>Cloud</t>
  </si>
  <si>
    <t>WallStreet</t>
  </si>
  <si>
    <t>FinancialTimes</t>
  </si>
  <si>
    <t>BusinessWeek</t>
  </si>
  <si>
    <t>Fortune</t>
  </si>
  <si>
    <t>TimeMagazine</t>
  </si>
  <si>
    <t>Economist</t>
  </si>
  <si>
    <t>Forbes</t>
  </si>
  <si>
    <t>NYT</t>
  </si>
  <si>
    <t>Statesman</t>
  </si>
  <si>
    <t>OtherMagazines</t>
  </si>
  <si>
    <t>GoogleTrends</t>
  </si>
  <si>
    <t>DataScience</t>
  </si>
  <si>
    <t>Twitter</t>
  </si>
  <si>
    <t>CloudComputing</t>
  </si>
  <si>
    <t>Outsource</t>
  </si>
  <si>
    <t>BlockChain</t>
  </si>
  <si>
    <t>SaaS</t>
  </si>
  <si>
    <t>RFID</t>
  </si>
  <si>
    <t>Internet of Things</t>
  </si>
  <si>
    <t>FinTech</t>
  </si>
  <si>
    <t>R_3n8K9rwHDSeFTh8</t>
  </si>
  <si>
    <t>Freshman</t>
  </si>
  <si>
    <t>R_3szCmmt0pEBcxmq</t>
  </si>
  <si>
    <t>R_3hn1PEtveT9lMEu</t>
  </si>
  <si>
    <t>R_2duJIrU6klJRysW</t>
  </si>
  <si>
    <t>R_1o0hLrvmtyyLQCj</t>
  </si>
  <si>
    <t>R_2EgbpzEsk2kexce</t>
  </si>
  <si>
    <t>R_SZ91bmWsYfJSJah</t>
  </si>
  <si>
    <t>R_2fdDGHEXMXTP7hO</t>
  </si>
  <si>
    <t>R_1OOYK1o3wrkpN2F</t>
  </si>
  <si>
    <t>R_2pXLG4bp9oW1Ypv</t>
  </si>
  <si>
    <t>R_2vYUo9EOnEz8VzJ</t>
  </si>
  <si>
    <t>R_1CwrVaOewZUh4dg</t>
  </si>
  <si>
    <t>R_2v8iDC7qW0N9h4H</t>
  </si>
  <si>
    <t>R_22EvIe4JmqxdgWs</t>
  </si>
  <si>
    <t>R_OPPfA69IKFJY801</t>
  </si>
  <si>
    <t>R_1jg3CdP2STaZtXS</t>
  </si>
  <si>
    <t>R_CfPRpgeE4gI3Xwt</t>
  </si>
  <si>
    <t>R_1IKqbqvdbHRxHbV</t>
  </si>
  <si>
    <t>R_2D2dajj2N2oX00n</t>
  </si>
  <si>
    <t>R_3ErHByKxH2aWrWR</t>
  </si>
  <si>
    <t>R_2DMSrX78YzudvtB</t>
  </si>
  <si>
    <t>R_3lSMVXcr4WaVc8V</t>
  </si>
  <si>
    <t>R_1Kr6MN5dMZyWRLE</t>
  </si>
  <si>
    <t>R_12b47hVWCk9kNnD</t>
  </si>
  <si>
    <t>R_2dtHeojdVJXwBgg</t>
  </si>
  <si>
    <t>R_2COq7UsbO9WDvoH</t>
  </si>
  <si>
    <t>R_2DMPHssJZYhxQRZ</t>
  </si>
  <si>
    <t>R_26g0VfLbqo277Do</t>
  </si>
  <si>
    <t>R_2xDbs6FSQNSY1q7</t>
  </si>
  <si>
    <t>R_1KkdziHWP8Yqhfg</t>
  </si>
  <si>
    <t>R_2VDVYRzUaGtxbra</t>
  </si>
  <si>
    <t>R_3J1MGT9GE9n0lPs</t>
  </si>
  <si>
    <t>R_3FUxTzAkBxk99H9</t>
  </si>
  <si>
    <t>R_11jf8OX4hpomhqe</t>
  </si>
  <si>
    <t>R_1dovb9Ae6S1WCjO</t>
  </si>
  <si>
    <t>R_BtzFf1ZrCsiBDXj</t>
  </si>
  <si>
    <t>R_3KxRvJXfP8RMc2Z</t>
  </si>
  <si>
    <t>R_xsmWsj7R06WNiSZ</t>
  </si>
  <si>
    <t>Sophomore</t>
  </si>
  <si>
    <t>R_1jHfgQACh0qyddy</t>
  </si>
  <si>
    <t>R_emq3ltDYaHdFMt3</t>
  </si>
  <si>
    <t>R_2Y3efbXPgqzwSpU</t>
  </si>
  <si>
    <t>R_1feLTqlQq5sqrie</t>
  </si>
  <si>
    <t>R_2QfC6PPXbuKJ5sJ</t>
  </si>
  <si>
    <t>R_28IItggsHqYon78</t>
  </si>
  <si>
    <t>R_3P7cBUI1THdhL1x</t>
  </si>
  <si>
    <t>R_3RslVPYHBd3lPwE</t>
  </si>
  <si>
    <t>R_XALX5SovIUsHbKV</t>
  </si>
  <si>
    <t>R_UtPeZwMxD3TfcCR</t>
  </si>
  <si>
    <t>R_1l4sfd2IoDNrJtN</t>
  </si>
  <si>
    <t>R_3oLsKxNidUR4YrU</t>
  </si>
  <si>
    <t>R_sO0HjeBU2zQ2dAR</t>
  </si>
  <si>
    <t>R_3k536VAsXteGZfT</t>
  </si>
  <si>
    <t>R_0d2oxmr93nrdJ8B</t>
  </si>
  <si>
    <t>R_6VWsmCCTfpLP041</t>
  </si>
  <si>
    <t>R_3PZXAuK09GWYFLP</t>
  </si>
  <si>
    <t>R_1oj6wXrH23o4sok</t>
  </si>
  <si>
    <t>R_eG2BMc6im747wKB</t>
  </si>
  <si>
    <t>R_3lJQshLJ95JIEq1</t>
  </si>
  <si>
    <t>R_1K8vikrgaJd5SoI</t>
  </si>
  <si>
    <t>R_PIfsEZMmzzztf6p</t>
  </si>
  <si>
    <t>R_yOxRtWNVYeM1SN3</t>
  </si>
  <si>
    <t>R_2rhZ9HwLqJeXpQh</t>
  </si>
  <si>
    <t>R_3QMjQQT3h9PiO9X</t>
  </si>
  <si>
    <t>R_YYavxvOmHpJcuRj</t>
  </si>
  <si>
    <t>R_1DpxmaakoQdKWhj</t>
  </si>
  <si>
    <t>R_3qVSsAIsYBS191O</t>
  </si>
  <si>
    <t>R_2CZioxrSLmyWXAC</t>
  </si>
  <si>
    <t>R_3R3DCLbTU49Br5g</t>
  </si>
  <si>
    <t>R_24wSATRzm5LUgrj</t>
  </si>
  <si>
    <t>R_2773D5ssxy3ZfSv</t>
  </si>
  <si>
    <t>R_TovLCKo0YjQKonf</t>
  </si>
  <si>
    <t>R_2BA68eZT3onPmuR</t>
  </si>
  <si>
    <t>R_yWRaCksxDqahPeF</t>
  </si>
  <si>
    <t>R_2aWyvU6UYn95VUm</t>
  </si>
  <si>
    <t>R_1f1Q6BkvP8yI4RQ</t>
  </si>
  <si>
    <t>R_1IbX3SJffFzLaNr</t>
  </si>
  <si>
    <t>R_WoFeoYZQsjw7m6Z</t>
  </si>
  <si>
    <t>R_5BiYOCv3XCi8bkd</t>
  </si>
  <si>
    <t>R_2bGwYOYbOALWB57</t>
  </si>
  <si>
    <t>R_2zkIZeIZkyRImzN</t>
  </si>
  <si>
    <t>R_sRVq2Ja1qcP61ot</t>
  </si>
  <si>
    <t>R_1C2d47YEKx5CBYz</t>
  </si>
  <si>
    <t>R_3Epf4yqRGDLp9QD</t>
  </si>
  <si>
    <t>R_1LvWMLlcfFL3025</t>
  </si>
  <si>
    <t>R_1CgrD39tC47yspD</t>
  </si>
  <si>
    <t>R_xzMqtjyYteCMxY5</t>
  </si>
  <si>
    <t>R_3L5OkVLmNE87XIn</t>
  </si>
  <si>
    <t>R_3ET4ey96VSUk6gl</t>
  </si>
  <si>
    <t>R_3KYKG5EFDWV9X1b</t>
  </si>
  <si>
    <t>R_42ejesMa5lwAT8B</t>
  </si>
  <si>
    <t>R_1hXTPARaMQxlxRH</t>
  </si>
  <si>
    <t>R_4UfeN6H7xhdbT69</t>
  </si>
  <si>
    <t>R_2a9iuTa6CboedJD</t>
  </si>
  <si>
    <t>R_3NFkOB5grNrGUkw</t>
  </si>
  <si>
    <t>R_1QgsKI2Js9HskHw</t>
  </si>
  <si>
    <t>R_2wnaWnssoHAJEWM</t>
  </si>
  <si>
    <t>R_1MWhpicaOqo0ZyX</t>
  </si>
  <si>
    <t>R_1pXUG0cUUgykIDl</t>
  </si>
  <si>
    <t>R_XSsySBMBSiri3ex</t>
  </si>
  <si>
    <t>R_3DxJCQw9AQbrP7r</t>
  </si>
  <si>
    <t>R_2D7bUiLTbQsw4NM</t>
  </si>
  <si>
    <t>R_12xseCdER1swcIN</t>
  </si>
  <si>
    <t>R_1FzwSzu9ARw81kX</t>
  </si>
  <si>
    <t>R_vNYDR3e2FgxFIIh</t>
  </si>
  <si>
    <t>R_BsxlZIHQOMrZgg9</t>
  </si>
  <si>
    <t>R_22o9dsjfJNnFF1K</t>
  </si>
  <si>
    <t>R_2fwYmYXdtHNmiRI</t>
  </si>
  <si>
    <t>R_1LNKeustQbmSAxn</t>
  </si>
  <si>
    <t>R_r3dSVe05Y5XrWfL</t>
  </si>
  <si>
    <t>R_3RwMPHoOhedClIn</t>
  </si>
  <si>
    <t>R_PLst4QrMyCTMzxT</t>
  </si>
  <si>
    <t>R_2rurdnZeh7Q5rD6</t>
  </si>
  <si>
    <t>R_1l0LuIqUUG3nvjT</t>
  </si>
  <si>
    <t>R_1IQJyJrbiwA3AF0</t>
  </si>
  <si>
    <t>R_TgTDmzFlUURzD8J</t>
  </si>
  <si>
    <t>R_2Sw8dhHdaCyANj8</t>
  </si>
  <si>
    <t>R_xzlVjO2OSlQgt1v</t>
  </si>
  <si>
    <t>R_1C3CxPb0VO1JzhH</t>
  </si>
  <si>
    <t>R_1gcgh8Q2ASpxjA4</t>
  </si>
  <si>
    <t>R_3MQpnyqlsneiOF9</t>
  </si>
  <si>
    <t>R_cMhVn1tSj2OHpfz</t>
  </si>
  <si>
    <t>R_2slHbTusJKbPMFH</t>
  </si>
  <si>
    <t>R_1pG4lsp3sj4UKmA</t>
  </si>
  <si>
    <t>R_1Qn4u3e3LlzfqSl</t>
  </si>
  <si>
    <t>R_1eLiNcaqbTnsGLZ</t>
  </si>
  <si>
    <t>R_11bfmzJKE52e2JZ</t>
  </si>
  <si>
    <t>R_PtFba7Te0M1JQwV</t>
  </si>
  <si>
    <t>R_3nf2KQISpxBHP7F</t>
  </si>
  <si>
    <t>R_3FLgszMgxL9ZZWP</t>
  </si>
  <si>
    <t>R_2akSBu3wNjvkkHU</t>
  </si>
  <si>
    <t>R_2tgUrcDSuYJqWSu</t>
  </si>
  <si>
    <t>R_3dYRfqP1B0FdUq6</t>
  </si>
  <si>
    <t>R_2Bmsa9NDdenAzmI</t>
  </si>
  <si>
    <t>R_SZTPiQqk5VqhGU1</t>
  </si>
  <si>
    <t>R_0exWKxE2NckZBjH</t>
  </si>
  <si>
    <t>R_SO8rHcEwzHLJ61P</t>
  </si>
  <si>
    <t>R_1n6F0qg9Uf7xXN6</t>
  </si>
  <si>
    <t>R_2ffFnGUkQ50nrtp</t>
  </si>
  <si>
    <t>R_114UPLDstgY4Som</t>
  </si>
  <si>
    <t>R_3KBi3xyuSGL1hjg</t>
  </si>
  <si>
    <t>R_2f8IWwkmnNc9Wgl</t>
  </si>
  <si>
    <t>R_1lgdjSBD1HvFJF1</t>
  </si>
  <si>
    <t>R_1jTIipPuHZn4LJB</t>
  </si>
  <si>
    <t>R_1gnB3CWC0EWC6c9</t>
  </si>
  <si>
    <t>R_1rellpHQ1AXLUvU</t>
  </si>
  <si>
    <t>R_30pzAT9GHgGyAY1</t>
  </si>
  <si>
    <t>R_30992wOlT2CQCn3</t>
  </si>
  <si>
    <t>R_22rEiVtbRNoChYE</t>
  </si>
  <si>
    <t>R_1MTdIYIsspup2nW</t>
  </si>
  <si>
    <t>R_AzJAy7ZjZ6dzpKN</t>
  </si>
  <si>
    <t>R_2vjNRfWgvf4vMuA</t>
  </si>
  <si>
    <t>R_OKhyaE07V6jpco9</t>
  </si>
  <si>
    <t>R_24jViPoM5Va5e0t</t>
  </si>
  <si>
    <t>R_2q7Vqx457wkKaHW</t>
  </si>
  <si>
    <t>R_1FKArGzEcKxxaTX</t>
  </si>
  <si>
    <t>R_1lxXDeCoEA1bdSy</t>
  </si>
  <si>
    <t>R_1DCqbHnZVb23S0V</t>
  </si>
  <si>
    <t>R_29K7uwV6D1lblXX</t>
  </si>
  <si>
    <t>R_XuCiTJvrK62H6ud</t>
  </si>
  <si>
    <t>R_2dFRC5iloQhGoBF</t>
  </si>
  <si>
    <t>R_3L6bNN3sru6dHsu</t>
  </si>
  <si>
    <t>R_1LG5TT7sXiweOqr</t>
  </si>
  <si>
    <t>R_BYvqojkPyPCA91L</t>
  </si>
  <si>
    <t>R_3HRNKjUTxhu3Wvr</t>
  </si>
  <si>
    <t>R_umoZGq5YJqsVYiJ</t>
  </si>
  <si>
    <t>R_3siAss6CLICoG2H</t>
  </si>
  <si>
    <t>R_XvxsJ7BHckDy7AZ</t>
  </si>
  <si>
    <t>R_2Si3b7aJT0PQGBj</t>
  </si>
  <si>
    <t>R_qQ4PJhw8ua5LpwR</t>
  </si>
  <si>
    <t>R_x9jvEfWm3W0mJwJ</t>
  </si>
  <si>
    <t>R_12gnEatEZfwSfVy</t>
  </si>
  <si>
    <t>R_2c0ZuQoJO716ufc</t>
  </si>
  <si>
    <t>R_2z6hhH0rgxVg2c0</t>
  </si>
  <si>
    <t>R_vVpV2NO47hX0zPX</t>
  </si>
  <si>
    <t>R_1HdDMwpGtPmw14J</t>
  </si>
  <si>
    <t>R_26huOZgB6gLUraT</t>
  </si>
  <si>
    <t>R_2EpcCI2f8vBQyKX</t>
  </si>
  <si>
    <t>R_1q7zg9SqVhNy8VW</t>
  </si>
  <si>
    <t>R_2foJrBHqQTRch4t</t>
  </si>
  <si>
    <t>R_1MWJQZZa64PBkNG</t>
  </si>
  <si>
    <t>R_Z9SgQzQ2Hv7vlw5</t>
  </si>
  <si>
    <t>R_D0pk6e82xwSxD57</t>
  </si>
  <si>
    <t>R_VVAsJ087KXBXMiZ</t>
  </si>
  <si>
    <t>R_1LiFr2N2FMh978z</t>
  </si>
  <si>
    <t>R_2eWJEjYLJNtB3T5</t>
  </si>
  <si>
    <t>R_1IlXSf6owk3KHxQ</t>
  </si>
  <si>
    <t>R_1ihavHHiNxopIYD</t>
  </si>
  <si>
    <t>R_31LdDYEfgX04Yvo</t>
  </si>
  <si>
    <t>R_27y5vLAu3ivKTsv</t>
  </si>
  <si>
    <t>R_27dLY4UfVP5eVZr</t>
  </si>
  <si>
    <t>R_29s5gr6MWYgdD2Q</t>
  </si>
  <si>
    <t>R_bgynGgu7W4RANB7</t>
  </si>
  <si>
    <t>R_AGoRUDuQfcfVffH</t>
  </si>
  <si>
    <t>R_cOModED5BE1tJAt</t>
  </si>
  <si>
    <t>R_1hHhsPLF5pimGAO</t>
  </si>
  <si>
    <t>R_27qiFSX9zPWSlZb</t>
  </si>
  <si>
    <t>R_vicksH3QNtK0SFH</t>
  </si>
  <si>
    <t>R_xhfuyuueOeBSEXD</t>
  </si>
  <si>
    <t>R_yBWcd9HSw2uxYRj</t>
  </si>
  <si>
    <t>R_2smZ5YBo2JEstah</t>
  </si>
  <si>
    <t>R_6R3LKD5q2NHSymR</t>
  </si>
  <si>
    <t>R_1nQ2LuFRLiZVgDq</t>
  </si>
  <si>
    <t>R_3Pvm6q0mAwTq6PS</t>
  </si>
  <si>
    <t>R_1o5VB2eLHxHGFXA</t>
  </si>
  <si>
    <t>R_3nHHs5feCKK4pmg</t>
  </si>
  <si>
    <t>R_20SuLoXaYuOwVyq</t>
  </si>
  <si>
    <t>R_XiYHufLPuXX1UOJ</t>
  </si>
  <si>
    <t>R_1lAe2Mol81DD7Us</t>
  </si>
  <si>
    <t>R_sSwndkhSWrXnUTD</t>
  </si>
  <si>
    <t>R_tYVSYZg93ljpvZD</t>
  </si>
  <si>
    <t>R_12chp7ASUW7LTzN</t>
  </si>
  <si>
    <t>R_AookItBJRZbK7ZL</t>
  </si>
  <si>
    <t>R_1lc7PhuNssizGKW</t>
  </si>
  <si>
    <t>R_ODwDOE9brQYkpSp</t>
  </si>
  <si>
    <t>R_sGSdV3SCfOzmpoZ</t>
  </si>
  <si>
    <t>R_3R7pDjdUqIj5zOZ</t>
  </si>
  <si>
    <t>R_2pSvmWTv0y317B7</t>
  </si>
  <si>
    <t>R_21BXUkele66MNYd</t>
  </si>
  <si>
    <t>R_3nc5Mtig2ugsM7D</t>
  </si>
  <si>
    <t>R_1mgdcjtOBwU8EFo</t>
  </si>
  <si>
    <t>R_2xJIrH3ZkzuqFR9</t>
  </si>
  <si>
    <t>R_1Eg5dG9Q29iiw49</t>
  </si>
  <si>
    <t>R_3g6gAjRDK7TpxoI</t>
  </si>
  <si>
    <t>R_3kp710u9stTEATQ</t>
  </si>
  <si>
    <t>R_3Ecz2lWMr6L0JG4</t>
  </si>
  <si>
    <t>R_2cBIaPK7t9xb1h7</t>
  </si>
  <si>
    <t>R_12nH9mm2ZEuMzJc</t>
  </si>
  <si>
    <t>R_ekXdSmI9aBMNvgZ</t>
  </si>
  <si>
    <t>R_3DdKwpMFTJpqU1c</t>
  </si>
  <si>
    <t>R_3ptHt33mzFd7L8O</t>
  </si>
  <si>
    <t>R_1QB14ZvRdUyXWAQ</t>
  </si>
  <si>
    <t>R_3DurTQpNnqvi1wA</t>
  </si>
  <si>
    <t>R_6SfFLoi20vV6l6F</t>
  </si>
  <si>
    <t>R_qxOUSu1pAz4VS8h</t>
  </si>
  <si>
    <t>R_cwh3tKWHBwHFto5</t>
  </si>
  <si>
    <t>R_Z3G25snsMuMJOIF</t>
  </si>
  <si>
    <t>R_23V6Dyl85wCbZXR</t>
  </si>
  <si>
    <t>R_3KwktvdQXMo4zjz</t>
  </si>
  <si>
    <t>R_1DPjlH3MdeML3Eo</t>
  </si>
  <si>
    <t>R_2aCw00HXMsqoWuY</t>
  </si>
  <si>
    <t>R_yEHJDjYsReoYynT</t>
  </si>
  <si>
    <t>R_2ZZFNpxcyrNrwEP</t>
  </si>
  <si>
    <t>R_3lyleIs05OkwwX4</t>
  </si>
  <si>
    <t>R_2s5aXcwV8XPCP0O</t>
  </si>
  <si>
    <t>R_yxcadqHRqe5Ksk9</t>
  </si>
  <si>
    <t>R_25ymSakqinI8Fpi</t>
  </si>
  <si>
    <t>R_1qUis0gDbMqssx3</t>
  </si>
  <si>
    <t>R_332qffFiVuKSER0</t>
  </si>
  <si>
    <t>R_1LFLiyDM3fvQCfU</t>
  </si>
  <si>
    <t>R_6lobPBcVxzmo4CJ</t>
  </si>
  <si>
    <t>R_3EYnsnwHqvF4RwA</t>
  </si>
  <si>
    <t>R_ODmF4ZY6TCSZvmF</t>
  </si>
  <si>
    <t>R_33CmIntEDdayDeZ</t>
  </si>
  <si>
    <t>R_UiIbaL7bE8w7Omd</t>
  </si>
  <si>
    <t>R_T4X0WwQzwugm35v</t>
  </si>
  <si>
    <t>R_2yaxElDdSYxEgVr</t>
  </si>
  <si>
    <t>R_2D5YH8bdE2ru2C3</t>
  </si>
  <si>
    <t>R_Tnm98sAdFqElNGF</t>
  </si>
  <si>
    <t>R_1IB0RwhjaAIbfFc</t>
  </si>
  <si>
    <t>R_U9M8Ox3Valj2NxL</t>
  </si>
  <si>
    <t>R_xud6bYTewKnfhgl</t>
  </si>
  <si>
    <t>R_2zuqFDtGqh8yGps</t>
  </si>
  <si>
    <t>R_3gO7TO3KPaxJT6X</t>
  </si>
  <si>
    <t>R_2RPNIJnURP7b7mh</t>
  </si>
  <si>
    <t>R_5mNl0bvY0INor97</t>
  </si>
  <si>
    <t>R_1NrIemAvJEcFehc</t>
  </si>
  <si>
    <t>R_3DiPACw3rKZ7YlO</t>
  </si>
  <si>
    <t>R_Zb0M55rhqIMhyox</t>
  </si>
  <si>
    <t>R_afU6EYCLmbndqGR</t>
  </si>
  <si>
    <t>R_32IRbR9jgNRZNuB</t>
  </si>
  <si>
    <t>R_AGNX8sMB8feBj7r</t>
  </si>
  <si>
    <t>R_1HoEYMNgUM5HprM</t>
  </si>
  <si>
    <t>R_3DnccbRQ4Rt1q02</t>
  </si>
  <si>
    <t>R_eVivUJeJ9WOsQN3</t>
  </si>
  <si>
    <t>R_vMqRI9XrIhUwvcJ</t>
  </si>
  <si>
    <t>R_3G3rIIzYu50yHng</t>
  </si>
  <si>
    <t>R_1QirACyxW3o0Vi8</t>
  </si>
  <si>
    <t>R_2TXdKQEBCvEzufp</t>
  </si>
  <si>
    <t>R_3sjmNkCuVhvetP3</t>
  </si>
  <si>
    <t>R_3ReWEVS6O9uOI7k</t>
  </si>
  <si>
    <t>R_27scbRjEWb9Oxzp</t>
  </si>
  <si>
    <t>R_3Jma3WKUdbluX0j</t>
  </si>
  <si>
    <t>R_1DAmYTvdNpTbJ4t</t>
  </si>
  <si>
    <t>R_qWWNEpJ2PMNYSYh</t>
  </si>
  <si>
    <t>R_1NxmSAUW8wP6bcq</t>
  </si>
  <si>
    <t>R_3JaXHCHYJbzRDJb</t>
  </si>
  <si>
    <t>R_1LzV2AC7B708SVr</t>
  </si>
  <si>
    <t>R_3st7GYmWVrOTE4t</t>
  </si>
  <si>
    <t>R_21HTuxIiBaVMpOz</t>
  </si>
  <si>
    <t>R_264m1G73kH0w04L</t>
  </si>
  <si>
    <t>R_9vomxvCli3mBWvv</t>
  </si>
  <si>
    <t>R_2D2lEyPp9hqUpSu</t>
  </si>
  <si>
    <t>R_3PAiobR9jY0Vt44</t>
  </si>
  <si>
    <t>R_3GdqALSIyJMzRH7</t>
  </si>
  <si>
    <t>R_UKDAcZGCTD9DZSx</t>
  </si>
  <si>
    <t>R_3lxEusP3GmRCSBp</t>
  </si>
  <si>
    <t>R_2ZBvtO1cbvDoiBD</t>
  </si>
  <si>
    <t>R_2YnxjZ6Di2kXqD3</t>
  </si>
  <si>
    <t>R_2EHlROmPEgStyCU</t>
  </si>
  <si>
    <t>R_1GIYofj0MA3Eca1</t>
  </si>
  <si>
    <t>R_UuohgM1kt5peUEh</t>
  </si>
  <si>
    <t>R_2Yfb94dz3feBQdV</t>
  </si>
  <si>
    <t>R_2UVm16zC7CqZDEP</t>
  </si>
  <si>
    <t>R_PLK0Cjc3MaEl8tz</t>
  </si>
  <si>
    <t>R_1F9tbRhh9r0MlN4</t>
  </si>
  <si>
    <t>R_1gMhWlN8AyRDGD3</t>
  </si>
  <si>
    <t>R_Ox0EQ0VmSYP23Sx</t>
  </si>
  <si>
    <t>R_1mykvqYhtrSW6Oz</t>
  </si>
  <si>
    <t>R_1JXhUniUklrC7hk</t>
  </si>
  <si>
    <t>R_TpgSzTL7zwATNMR</t>
  </si>
  <si>
    <t>R_30c0nkMBaamIpqO</t>
  </si>
  <si>
    <t>R_3PNULJqvvltKatW</t>
  </si>
  <si>
    <t>R_3KpiiHHK5Ud78xU</t>
  </si>
  <si>
    <t>R_1eqrhf5QcPvQSVt</t>
  </si>
  <si>
    <t>R_PtFh5KtbmSQdLmV</t>
  </si>
  <si>
    <t>R_2q2Gytla9UxjbX9</t>
  </si>
  <si>
    <t>R_21ENhNqysxa2vDY</t>
  </si>
  <si>
    <t>R_1rCHD9iaJu4peE4</t>
  </si>
  <si>
    <t>R_1PUf7DNzIbuNlWB</t>
  </si>
  <si>
    <t>R_XTTGXxexBZxFz3P</t>
  </si>
  <si>
    <t>R_C2Mmki1Ao1bFhAt</t>
  </si>
  <si>
    <t>R_27qZcX4LzihF6Hm</t>
  </si>
  <si>
    <t>R_26fhTr1iQzbFmwn</t>
  </si>
  <si>
    <t>R_xDB2pz9Cw2r4DPr</t>
  </si>
  <si>
    <t>R_XvTfGxBzYyGtmxj</t>
  </si>
  <si>
    <t>R_2rjbsKUaWhRfTPY</t>
  </si>
  <si>
    <t>R_3hiPcPCU4X7l4rk</t>
  </si>
  <si>
    <t>R_3qqBJR3M2DM636d</t>
  </si>
  <si>
    <t>R_4Z4726voKWbVxId</t>
  </si>
  <si>
    <t>R_3iKbIw3AbyLqJx6</t>
  </si>
  <si>
    <t>R_BPq2s7onl0X9s3f</t>
  </si>
  <si>
    <t>R_dbbMUbQqaveyfQt</t>
  </si>
  <si>
    <t>R_x3YJ2Q0mbt3mdax</t>
  </si>
  <si>
    <t>R_3qmTomSW9y0hyyA</t>
  </si>
  <si>
    <t>R_3QRWLV7BJgwFKWA</t>
  </si>
  <si>
    <t>R_1NnvPjE9Ju3HT2E</t>
  </si>
  <si>
    <t>R_1IY387scPUMQh3W</t>
  </si>
  <si>
    <t>R_2D6TNVRPno1O3P8</t>
  </si>
  <si>
    <t>R_31usfiEXZepUOUU</t>
  </si>
  <si>
    <t>R_1jBNbev2r8LD229</t>
  </si>
  <si>
    <t>R_4GEtXBhDPlwqvBv</t>
  </si>
  <si>
    <t>R_2czxFyH5wPTXSsW</t>
  </si>
  <si>
    <t>R_2RX7kccePgEGipi</t>
  </si>
  <si>
    <t>R_3dM7lkVnFgbAA9g</t>
  </si>
  <si>
    <t>R_3knTmjAM2I1scKm</t>
  </si>
  <si>
    <t>R_23en9rhSVbpkaFD</t>
  </si>
  <si>
    <t>R_3fy4PsEZ2Y5k5RS</t>
  </si>
  <si>
    <t>R_2YxGf88R8Fab2X3</t>
  </si>
  <si>
    <t>R_vvr1KKMIBn52YMN</t>
  </si>
  <si>
    <t>R_1mfmkutGEOMsjkX</t>
  </si>
  <si>
    <t>R_1QoW3CVQ757FblV</t>
  </si>
  <si>
    <t>R_3Hp3Sg2SNFNN5qT</t>
  </si>
  <si>
    <t>R_3fODgJIHTD65J3w</t>
  </si>
  <si>
    <t>R_1cRJX70kDB8B3LU</t>
  </si>
  <si>
    <t>R_3prRepfwehutrni</t>
  </si>
  <si>
    <t>R_27HiUbBuqJjGxbU</t>
  </si>
  <si>
    <t>R_2SH3pC5aXwzi9uZ</t>
  </si>
  <si>
    <t>R_XYYxuzXytvdmL0B</t>
  </si>
  <si>
    <t>R_3qjnivMttNbE0xN</t>
  </si>
  <si>
    <t>R_1ok8ZUsmBaln6xS</t>
  </si>
  <si>
    <t>R_1rIWIxpeQOTfmqt</t>
  </si>
  <si>
    <t>R_1QEBRPlziwVBKbX</t>
  </si>
  <si>
    <t>R_1LbP18mrgPolTPO</t>
  </si>
  <si>
    <t>R_22StXS7lLfYQXkk</t>
  </si>
  <si>
    <t>R_11bYAe8yeMUlk7D</t>
  </si>
  <si>
    <t>R_reEHhzceH9MFWcV</t>
  </si>
  <si>
    <t>R_2tb655x78VWTLqo</t>
  </si>
  <si>
    <t>R_3EoiOnjazllp7It</t>
  </si>
  <si>
    <t>R_3lJpV1Lq0noNYJf</t>
  </si>
  <si>
    <t>R_T0B8bYXZNrA26vT</t>
  </si>
  <si>
    <t>R_3qCGYmhwAmItOdE</t>
  </si>
  <si>
    <t>R_29uyRxLxNGX8foh</t>
  </si>
  <si>
    <t>R_W7CCc2k18maYKd3</t>
  </si>
  <si>
    <t>R_3M0bld6HKvIGPrD</t>
  </si>
  <si>
    <t>R_R8ZPfGMPjiLSUGl</t>
  </si>
  <si>
    <t>R_3nSeIUroJWXMXmS</t>
  </si>
  <si>
    <t>R_2wnqUkzeoXWt2rv</t>
  </si>
  <si>
    <t>R_2xE69fahv0LpTDG</t>
  </si>
  <si>
    <t>R_PuIADEsaKo3gPux</t>
  </si>
  <si>
    <t>R_2v1FH5L3V48BPFH</t>
  </si>
  <si>
    <t>R_2EmCyE1zmvUCNHx</t>
  </si>
  <si>
    <t>R_1HMkmD7jGMysTSN</t>
  </si>
  <si>
    <t>R_1cSTOdCVvqwETA8</t>
  </si>
  <si>
    <t>R_3PKVnFGuHJ7slZT</t>
  </si>
  <si>
    <t>R_R8F3JVBYgqpsStj</t>
  </si>
  <si>
    <t>R_1K2wWDr2W8SSJlo</t>
  </si>
  <si>
    <t>R_NXOjlkVq9vCvMZj</t>
  </si>
  <si>
    <t>R_1d9XYlsJ5MdYIS9</t>
  </si>
  <si>
    <t>R_3JFpCO0lCKHkRxW</t>
  </si>
  <si>
    <t>R_08QaADMgsI4OCU9</t>
  </si>
  <si>
    <t>R_26470olSSx31uhc</t>
  </si>
  <si>
    <t>R_24AHisXo5btY1JK</t>
  </si>
  <si>
    <t>R_1PUC3WbE9tVTK0b</t>
  </si>
  <si>
    <t>R_bEkwQaB5sb97Wgx</t>
  </si>
  <si>
    <t>R_2zPbnq5ILYdeA6r</t>
  </si>
  <si>
    <t>R_1DtDmyXYx0SCfwG</t>
  </si>
  <si>
    <t>R_1hQDnzsgEkb5m0t</t>
  </si>
  <si>
    <t>R_bvckzGqv3lBd4s1</t>
  </si>
  <si>
    <t>R_3fplWalSX3ZyzzS</t>
  </si>
  <si>
    <t>R_NVLr937EEZCvwFH</t>
  </si>
  <si>
    <t>R_2a8g3LMQFLmFhoX</t>
  </si>
  <si>
    <t>R_1pR4y7z95IHpfd3</t>
  </si>
  <si>
    <t>R_SGXdWvCQVQqJm4p</t>
  </si>
  <si>
    <t>R_2fwgEAFvGMR42qG</t>
  </si>
  <si>
    <t>R_1jZdhOJkZ38ceoH</t>
  </si>
  <si>
    <t>R_1IWoDbkztmR2WzK</t>
  </si>
  <si>
    <t>R_1OOIFzBF81o0nra</t>
  </si>
  <si>
    <t>R_uxYfNyPEvWIbJ7j</t>
  </si>
  <si>
    <t>R_DCfoOTIsEXs4vaV</t>
  </si>
  <si>
    <t>R_1JFKwW8p8ncvMIF</t>
  </si>
  <si>
    <t>R_z6w12kA10cUj9KN</t>
  </si>
  <si>
    <t>R_2i6Wbq3ba3ueetj</t>
  </si>
  <si>
    <t>R_1MXuNpbY8UD91rh</t>
  </si>
  <si>
    <t>R_1KkIoAIPlB6rL1c</t>
  </si>
  <si>
    <t>R_2SvFVqNB6VjFSnO</t>
  </si>
  <si>
    <t>R_2YyKhWzfhl9fEza</t>
  </si>
  <si>
    <t>R_2S63GmdVoNFOQNk</t>
  </si>
  <si>
    <t>R_3EiGBs8MTWqNtW2</t>
  </si>
  <si>
    <t>R_2rI8Sybbn1u55m3</t>
  </si>
  <si>
    <t>R_2Eugy3kCSIYEsXG</t>
  </si>
  <si>
    <t>R_1LFK7SkDFhDE8iF</t>
  </si>
  <si>
    <t>R_AugmLrJJ2UdpbG1</t>
  </si>
  <si>
    <t>R_3IsT2Z9uj5UymTD</t>
  </si>
  <si>
    <t>R_3qrgyWt39GJEBNb</t>
  </si>
  <si>
    <t>R_8GuKW0WGVdsOmGd</t>
  </si>
  <si>
    <t>R_2BqFNQckY0u3su1</t>
  </si>
  <si>
    <t>R_2wjgdSWTA1fDp1C</t>
  </si>
  <si>
    <t>R_1GWGVCrerlZCZlD</t>
  </si>
  <si>
    <t>R_1Kf2ryBdz2E0CjS</t>
  </si>
  <si>
    <t>R_1IXVBDEi4cVBMql</t>
  </si>
  <si>
    <t>R_3oKG4KdY0yciB5T</t>
  </si>
  <si>
    <t>R_ZxfMSFfF9YLq8Rb</t>
  </si>
  <si>
    <t>R_1CfhIeVMGLbGxl4</t>
  </si>
  <si>
    <t>R_27Pre984hrva9op</t>
  </si>
  <si>
    <t>R_1NazB496MQVwAOZ</t>
  </si>
  <si>
    <t>R_1nU63e0TamJgCO7</t>
  </si>
  <si>
    <t>R_3VIva0ZmKkstVUl</t>
  </si>
  <si>
    <t>R_3C38Tj6xbnvfcqd</t>
  </si>
  <si>
    <t>R_11cKYM9dMV9ppGE</t>
  </si>
  <si>
    <t>R_O0ByBUr0ghvj6tb</t>
  </si>
  <si>
    <t>R_Ofm72RJXwOykT7j</t>
  </si>
  <si>
    <t>R_PB3dTeDp7CBJpDz</t>
  </si>
  <si>
    <t>R_2cq4xJWYuBgnitE</t>
  </si>
  <si>
    <t>R_xxaY8jiGPHy6dsl</t>
  </si>
  <si>
    <t>R_1FCFPfOz4zA6MGU</t>
  </si>
  <si>
    <t>R_2fm7dNUoEd8DyUV</t>
  </si>
  <si>
    <t>R_2b2yiEGNvuI9rqE</t>
  </si>
  <si>
    <t>R_3p8ZmfAKngniI18</t>
  </si>
  <si>
    <t>R_oZ7gHv7cv2x0tP3</t>
  </si>
  <si>
    <t>R_UnCbNHePSuF51fj</t>
  </si>
  <si>
    <t>R_1PT6t8iQ8E0QayJ</t>
  </si>
  <si>
    <t>R_2BsTe309goiso3D</t>
  </si>
  <si>
    <t>R_2PjpyJZyOmG5cg3</t>
  </si>
  <si>
    <t>R_3080EncGkmQffFy</t>
  </si>
  <si>
    <t>R_1fcK6l1epDykpKB</t>
  </si>
  <si>
    <t>R_2U9H1vM1dYg7kxD</t>
  </si>
  <si>
    <t>R_1o113cPGVimWnTT</t>
  </si>
  <si>
    <t>R_e5SvBcnfYFA2LS1</t>
  </si>
  <si>
    <t>R_3iR7VbY4Rh15QAL</t>
  </si>
  <si>
    <t>R_2CExWePNzdtXXYe</t>
  </si>
  <si>
    <t>R_3Eu0zKmCXmbfZhX</t>
  </si>
  <si>
    <t>R_SPOFmRwXeYsQzG9</t>
  </si>
  <si>
    <t>R_2TuASTI1ViHHJs0</t>
  </si>
  <si>
    <t>R_1fjewj73rhtSsIk</t>
  </si>
  <si>
    <t>R_880geQiqDC1Egud</t>
  </si>
  <si>
    <t>R_1cUtzZhIsimy2A8</t>
  </si>
  <si>
    <t>R_2zdcNn8hULEbDwM</t>
  </si>
  <si>
    <t>R_3n7xoivz36avgPT</t>
  </si>
  <si>
    <t>R_2YyK08ZcPs8Txog</t>
  </si>
  <si>
    <t>R_2wjABM0DyVJ70ec</t>
  </si>
  <si>
    <t>R_2495c9KrXVT6FOr</t>
  </si>
  <si>
    <t>R_2wQDmi0jcmd9Bwi</t>
  </si>
  <si>
    <t>R_ufumfj1PjI9cLUB</t>
  </si>
  <si>
    <t>R_2rJFY0FydNO55ae</t>
  </si>
  <si>
    <t>R_sR0IvClGKtOyZ21</t>
  </si>
  <si>
    <t>R_264uTNHsxYf0QnF</t>
  </si>
  <si>
    <t>R_1eODpJKze7779tA</t>
  </si>
  <si>
    <t>R_3rOfNieL6gkJaTf</t>
  </si>
  <si>
    <t>R_1kRNWZBr1RNAatm</t>
  </si>
  <si>
    <t>R_1jTAHctLwuoUzPU</t>
  </si>
  <si>
    <t>R_3rImctQr18prPqu</t>
  </si>
  <si>
    <t>R_XCeYgTciN1fRDdT</t>
  </si>
  <si>
    <t>R_22PHJst33vaOgsd</t>
  </si>
  <si>
    <t>R_1I6124urMMXPse0</t>
  </si>
  <si>
    <t>R_2uqafCGgjScgK29</t>
  </si>
  <si>
    <t>R_O1diet01XeZ04VP</t>
  </si>
  <si>
    <t>R_7O6eP29SYXSNiM1</t>
  </si>
  <si>
    <t>R_PU9maGb5Nk0Di0h</t>
  </si>
  <si>
    <t>R_1hygvsckcAwX7BC</t>
  </si>
  <si>
    <t>R_2dylvBY7jCHXJgl</t>
  </si>
  <si>
    <t>R_27jN0qWsbpYIaJJ</t>
  </si>
  <si>
    <t>R_x5ci7N58B4AmN5n</t>
  </si>
  <si>
    <t>R_3KpQRgXtgB2cmmg</t>
  </si>
  <si>
    <t>R_1ZCmkSio89KmTLj</t>
  </si>
  <si>
    <t>R_2nuu9zZlgcf30eB</t>
  </si>
  <si>
    <t>R_V56DyD7piMIhgwF</t>
  </si>
  <si>
    <t>R_2b1y5pIBDMmFIoN</t>
  </si>
  <si>
    <t>R_2uR02N6mFdv5yY5</t>
  </si>
  <si>
    <t>R_VWLyBOXCF9irWJH</t>
  </si>
  <si>
    <t>R_552jE5mtbG3u0O5</t>
  </si>
  <si>
    <t>R_3FLMv4iLmHdaQrb</t>
  </si>
  <si>
    <t>R_1dNwVkEXPKdxvqi</t>
  </si>
  <si>
    <t>R_9ow2dKoLwzoHP5n</t>
  </si>
  <si>
    <t>R_3dQcupSzvR8hbZc</t>
  </si>
  <si>
    <t>R_25vjUpI7X3fWPas</t>
  </si>
  <si>
    <t>R_24bXRdnPU5zw5p9</t>
  </si>
  <si>
    <t>R_1mEDtxy9vwlTIBf</t>
  </si>
  <si>
    <t>R_2aUHldL4rvMT0Kg</t>
  </si>
  <si>
    <t>R_1PUCr07pHiom9ZC</t>
  </si>
  <si>
    <t>R_8i8gPBvdtp8Vpjb</t>
  </si>
  <si>
    <t>R_3j9Cdgb1hfiJr2K</t>
  </si>
  <si>
    <t>R_1guVTu2FZJuhk9s</t>
  </si>
  <si>
    <t>R_2uCogjIOp9AU9qP</t>
  </si>
  <si>
    <t>R_269naCSGOD0TWNG</t>
  </si>
  <si>
    <t>R_3s5KcX3ys90wtBy</t>
  </si>
  <si>
    <t>R_3Eu6kHz9UeS0gGH</t>
  </si>
  <si>
    <t>R_pQMWo4wQFxmaJTH</t>
  </si>
  <si>
    <t>R_1GKvg7Z4aQMyQoL</t>
  </si>
  <si>
    <t>R_2v1T32FhRQbDphy</t>
  </si>
  <si>
    <t>R_3n0ghDEfgjaRiQO</t>
  </si>
  <si>
    <t>R_3s696O96g0aYEkZ</t>
  </si>
  <si>
    <t>R_3qVx3XehCRZpHPE</t>
  </si>
  <si>
    <t>R_3nPnDuGhC1vf3C6</t>
  </si>
  <si>
    <t>R_1DptM9N5CVEAwQk</t>
  </si>
  <si>
    <t>R_SWgrdCixGTZhJSN</t>
  </si>
  <si>
    <t>R_1gTQMGymp0zIEtX</t>
  </si>
  <si>
    <t>R_3fowcJ2P7hx4eUF</t>
  </si>
  <si>
    <t>R_2WA4AHdqhL9ygDc</t>
  </si>
  <si>
    <t>R_2AGejP5rYVepLFx</t>
  </si>
  <si>
    <t>R_1QMbSnZolTpBU4n</t>
  </si>
  <si>
    <t>R_1oq1uXJYX6fmEMK</t>
  </si>
  <si>
    <t>R_2TZekxTSS8p5Upr</t>
  </si>
  <si>
    <t>R_3qUlSdgIVe1wC8H</t>
  </si>
  <si>
    <t>R_1ih90H7tCKeZI2F</t>
  </si>
  <si>
    <t>R_2UarvDaN6NXVJtR</t>
  </si>
  <si>
    <t>R_12zsmG4bCyGlfJe</t>
  </si>
  <si>
    <t>R_294x7J28OYtVyNE</t>
  </si>
  <si>
    <t>R_1mRdJMcZM6xwVaz</t>
  </si>
  <si>
    <t>R_268wO9Oj2LDiQP9</t>
  </si>
  <si>
    <t>R_CliZ1irFGcvc3WV</t>
  </si>
  <si>
    <t>R_1FPoNptSPi31bo2</t>
  </si>
  <si>
    <t>R_UuXLHulMnrTGSFr</t>
  </si>
  <si>
    <t>R_3e4voVUuoqmw6qi</t>
  </si>
  <si>
    <t>R_1EXLbJjlJXQfMZy</t>
  </si>
  <si>
    <t>R_39Tb0jEcQUee1Rn</t>
  </si>
  <si>
    <t>R_pxTzyzpjxhU0bgR</t>
  </si>
  <si>
    <t>R_1lo6l1mD3XC9IHB</t>
  </si>
  <si>
    <t>R_1rcY1fOWb4WkcVX</t>
  </si>
  <si>
    <t>R_PAtJat8vKUbgpZ7</t>
  </si>
  <si>
    <t>R_22XrHQZWKlFEyPs</t>
  </si>
  <si>
    <t>R_d5SNuDJLk12zW8x</t>
  </si>
  <si>
    <t>R_UsaGVtKZioGSOjf</t>
  </si>
  <si>
    <t>R_RXByOGCQE4u2O5j</t>
  </si>
  <si>
    <t>R_2OMtQzW4bxQQGwz</t>
  </si>
  <si>
    <t>R_1isaRfN01FI0Q2b</t>
  </si>
  <si>
    <t>R_x0dHhnFejX1iBZD</t>
  </si>
  <si>
    <t>R_1nPB2XzJ4fq4Vk8</t>
  </si>
  <si>
    <t>R_vYs0HIFBOVJitEt</t>
  </si>
  <si>
    <t>R_781TIUGXXLaLqmt</t>
  </si>
  <si>
    <t>R_OvW1Y2PDTNqLGXD</t>
  </si>
  <si>
    <t>R_24xiQTU1F8dYXRn</t>
  </si>
  <si>
    <t>R_Dpcmk1wxkiUNAvn</t>
  </si>
  <si>
    <t>R_BP8tugOdNSRV2o1</t>
  </si>
  <si>
    <t>R_a4dwNEmjAVROOPv</t>
  </si>
  <si>
    <t>R_1otFE2ML2BsIACT</t>
  </si>
  <si>
    <t>R_3pulWM4MBrkMpqg</t>
  </si>
  <si>
    <t>R_2Eo4e9cjWMgbQls</t>
  </si>
  <si>
    <t>R_CaHN7RM70fyOXhD</t>
  </si>
  <si>
    <t>R_3QWdrYdvnGk15Sp</t>
  </si>
  <si>
    <t>R_1hYBVHveeLSZy3D</t>
  </si>
  <si>
    <t>R_3gOfvYtZcqIo0Yk</t>
  </si>
  <si>
    <t>R_OJCELwQ0zsf1Pa1</t>
  </si>
  <si>
    <t>R_22VRywYp1yGlQg6</t>
  </si>
  <si>
    <t>R_RqOKdYTLANNqlLb</t>
  </si>
  <si>
    <t>R_2PosOSuItG15dU7</t>
  </si>
  <si>
    <t>R_D904fAyYqc52Z8Z</t>
  </si>
  <si>
    <t>R_0cbv89QjdExPVCh</t>
  </si>
  <si>
    <t>R_vT5187FIEzdj4mB</t>
  </si>
  <si>
    <t>R_25NugY2NARkPHlm</t>
  </si>
  <si>
    <t>R_1dFdjw5Iw2O68fM</t>
  </si>
  <si>
    <t>R_2q2a5GYw801Gdow</t>
  </si>
  <si>
    <t>R_11c4gFzFZj4LYAJ</t>
  </si>
  <si>
    <t>R_2BgjAVjClVJuE8H</t>
  </si>
  <si>
    <t>R_10GCxcQiDAvW1hN</t>
  </si>
  <si>
    <t>R_XnsGGaOO75Iphct</t>
  </si>
  <si>
    <t>R_2DNgbriqiPOPN8S</t>
  </si>
  <si>
    <t>R_ZkLvoQAWBL08QqB</t>
  </si>
  <si>
    <t>R_ymDSJYp92UuVwMF</t>
  </si>
  <si>
    <t>R_2qga6tA6NZCqOO2</t>
  </si>
  <si>
    <t>R_12M7nYWxlsCX8Yh</t>
  </si>
  <si>
    <t>R_Rb1FRFaPfL6Npfz</t>
  </si>
  <si>
    <t>R_3LjwvdmpmjrLD7W</t>
  </si>
  <si>
    <t>R_Dxcfh8gibf2L0o9</t>
  </si>
  <si>
    <t>R_enSDHgPVq7XgzPH</t>
  </si>
  <si>
    <t>R_3ht2QjRW47zS1Nw</t>
  </si>
  <si>
    <t>R_UuoN6MHA7846SIh</t>
  </si>
  <si>
    <t>R_2xxBqMnbqvJ3Skq</t>
  </si>
  <si>
    <t>R_3JF2jTQVTTr5v58</t>
  </si>
  <si>
    <t>R_1Ehr0NbViIlTyr4</t>
  </si>
  <si>
    <t>R_3Pk4r76t86SJAra</t>
  </si>
  <si>
    <t>R_uvKILF11prwV0QN</t>
  </si>
  <si>
    <t>R_yI6gbRTWbcnUmFH</t>
  </si>
  <si>
    <t>R_2ePApRRBEzw979l</t>
  </si>
  <si>
    <t>R_8cA8ZeEUfXhXUg9</t>
  </si>
  <si>
    <t>R_3HnLt101hdumk3L</t>
  </si>
  <si>
    <t>R_2PcGiKkISwOtvki</t>
  </si>
  <si>
    <t>R_2E7esAnFLQaLs2V</t>
  </si>
  <si>
    <t>R_Z2z7Y1XsnXO4jvP</t>
  </si>
  <si>
    <t>R_YRgX7gBwVJr5K25</t>
  </si>
  <si>
    <t>R_3NPY89IEFDJ7kWd</t>
  </si>
  <si>
    <t>R_1GIGUwRkf7Ld1rn</t>
  </si>
  <si>
    <t>R_1KqF8wa6MBOVhHz</t>
  </si>
  <si>
    <t>R_UnCBeIFmCY5yqnD</t>
  </si>
  <si>
    <t>R_1QKLyc9n0hXufOq</t>
  </si>
  <si>
    <t>R_1gBynnTbGIvsF5M</t>
  </si>
  <si>
    <t>R_2wypg6OEGbWloWu</t>
  </si>
  <si>
    <t>R_1n9PK0akAMF0jQK</t>
  </si>
  <si>
    <t>R_10VqGTcfWOEWLuG</t>
  </si>
  <si>
    <t>R_1jCdwjOk1T2Eb9V</t>
  </si>
  <si>
    <t>R_2VsjmHi91Cmdh37</t>
  </si>
  <si>
    <t>R_1gIKVOgybqeqXdN</t>
  </si>
  <si>
    <t>R_1CvfsKZiwCzrm8k</t>
  </si>
  <si>
    <t>R_3ETpt5Yfi2D5cPV</t>
  </si>
  <si>
    <t>R_3Oqy0RLBcDceWvT</t>
  </si>
  <si>
    <t>R_BWJgqk9E28S8dqN</t>
  </si>
  <si>
    <t>R_1mEPceP7rOjiswc</t>
  </si>
  <si>
    <t>R_1flPOmynuqi5lBZ</t>
  </si>
  <si>
    <t>R_1JJVi7SFCmzhCJz</t>
  </si>
  <si>
    <t>R_2TTdnPXZ4WXpn5h</t>
  </si>
  <si>
    <t>R_1Ch7a4UxlJFsLrX</t>
  </si>
  <si>
    <t>R_WCMUNgr5QLYOIQV</t>
  </si>
  <si>
    <t>R_2CxiXcdzKXVijV9</t>
  </si>
  <si>
    <t>R_1jdH4rVg8WmzHMk</t>
  </si>
  <si>
    <t>R_2ykf5mIWs7DJYTn</t>
  </si>
  <si>
    <t>R_3DcH4vYfsOOCsbL</t>
  </si>
  <si>
    <t>R_rkUsxV9OSt0YzEl</t>
  </si>
  <si>
    <t>R_2VjyO7sFN515vWi</t>
  </si>
  <si>
    <t>R_2v8PviZYc527YD0</t>
  </si>
  <si>
    <t>R_3L1HS6i3t60DuxO</t>
  </si>
  <si>
    <t>R_2zqBKmuXGKMaXqM</t>
  </si>
  <si>
    <t>R_1CxXD0rkoB03ZKp</t>
  </si>
  <si>
    <t>R_1NemZxZTyATAOFk</t>
  </si>
  <si>
    <t>R_ypCA8qFR26EtMUF</t>
  </si>
  <si>
    <t>R_1K90hMLLLBVdPCs</t>
  </si>
  <si>
    <t>R_3OevZampt6MAE0q</t>
  </si>
  <si>
    <t>R_3PGl5L0L52ZyJ4x</t>
  </si>
  <si>
    <t>R_3TLd9o4jwgByqtz</t>
  </si>
  <si>
    <t>R_1f1Rq25Y0yPH3JE</t>
  </si>
  <si>
    <t>R_esz64DMbVL9AMhz</t>
  </si>
  <si>
    <t>R_3ew22Ci3eOEGPnX</t>
  </si>
  <si>
    <t>R_3ma846hu9AVQpy1</t>
  </si>
  <si>
    <t>R_3qyaO5l1bC4U19S</t>
  </si>
  <si>
    <t>R_3KqJLzlNuk6US1W</t>
  </si>
  <si>
    <t>R_3PjoGF17ffkVpHJ</t>
  </si>
  <si>
    <t>R_1ih4mt6oMtiaxXM</t>
  </si>
  <si>
    <t>R_9nLBMKjyMAqOKJz</t>
  </si>
  <si>
    <t>R_2zw190tGUelvLxe</t>
  </si>
  <si>
    <t>R_XvtcBJSWSLnAP2p</t>
  </si>
  <si>
    <t>R_3oN5EIvVSRWVPmV</t>
  </si>
  <si>
    <t>R_3NxPbwehAknm17b</t>
  </si>
  <si>
    <t>R_1ON7HxSPDQN2wnq</t>
  </si>
  <si>
    <t>R_Ac9Aw9sZyOHerER</t>
  </si>
  <si>
    <t>R_2YgnjPJ4lKp86wr</t>
  </si>
  <si>
    <t>R_3MQ0lcKnujK8HYC</t>
  </si>
  <si>
    <t>R_31MEKOJk9H453GE</t>
  </si>
  <si>
    <t>R_2a7DwXAOwrkNbfH</t>
  </si>
  <si>
    <t>R_24128rRpNInbbE2</t>
  </si>
  <si>
    <t>R_sv4Zv6MR2nQasQV</t>
  </si>
  <si>
    <t>R_2R1Wn6YV7D0g3G6</t>
  </si>
  <si>
    <t>R_3IQuOFKWLMhGoW0</t>
  </si>
  <si>
    <t>R_3Dd8b20iUaJfo5t</t>
  </si>
  <si>
    <t>R_2dyCm2V9brMXH7H</t>
  </si>
  <si>
    <t>R_33BgU2ebSJoVqwM</t>
  </si>
  <si>
    <t>R_3fE5131nhJPMvW8</t>
  </si>
  <si>
    <t>R_22FaJIcmMrqY0l3</t>
  </si>
  <si>
    <t>R_1mFb8P3Xldb6fq6</t>
  </si>
  <si>
    <t>R_2SpKGybS5oF7t9C</t>
  </si>
  <si>
    <t>R_1j9UC3me7m0ZOU0</t>
  </si>
  <si>
    <t>R_1rPau2QYsjWM2S8</t>
  </si>
  <si>
    <t>R_3gO3Ep6fEdeAcMp</t>
  </si>
  <si>
    <t>R_2zo83pwcI2lVkDk</t>
  </si>
  <si>
    <t>R_XRnALUtMmUk2NbP</t>
  </si>
  <si>
    <t>R_Xtuorw8wv3FyM6Z</t>
  </si>
  <si>
    <t>R_42S0FVjfeTNmcaR</t>
  </si>
  <si>
    <t>R_YQWwqF1rvAwGHxT</t>
  </si>
  <si>
    <t>R_XuK0PxSRVwrcWm5</t>
  </si>
  <si>
    <t>R_2az72uJr7pN0LoM</t>
  </si>
  <si>
    <t>R_2BwZUoT03DKOe9B</t>
  </si>
  <si>
    <t>R_2Qn4hvsDE5J4jUB</t>
  </si>
  <si>
    <t>R_OI59gN1RtaxboMp</t>
  </si>
  <si>
    <t>R_2xRDVJqwyxJnOVo</t>
  </si>
  <si>
    <t>R_2sHz9kZtSEPe3PH</t>
  </si>
  <si>
    <t>R_2cAh39GwSj6zU27</t>
  </si>
  <si>
    <t>R_2fjKAzkBriUqUBR</t>
  </si>
  <si>
    <t>R_2Cm17Wi65VUaABL</t>
  </si>
  <si>
    <t>R_2QWYYpl1L3RAa3I</t>
  </si>
  <si>
    <t>R_2U62glDDGOF5bma</t>
  </si>
  <si>
    <t>R_25yBvDAngT0LvV7</t>
  </si>
  <si>
    <t>R_22y5op2yGCfJcbk</t>
  </si>
  <si>
    <t>R_3nHnucMuzLpgtfw</t>
  </si>
  <si>
    <t>R_21GmqdFnwCRete1</t>
  </si>
  <si>
    <t>R_picyYYldZJi4a8p</t>
  </si>
  <si>
    <t>R_3L6CdblC5z554Jw</t>
  </si>
  <si>
    <t>R_2bVqrjZxYu9UeFS</t>
  </si>
  <si>
    <t>R_tVSelxnPgtaD2cp</t>
  </si>
  <si>
    <t>R_zUaLWisE5SiW5H3</t>
  </si>
  <si>
    <t>R_2zeFbfeVtmGvMY4</t>
  </si>
  <si>
    <t>R_1eCzA532H5ZoAMg</t>
  </si>
  <si>
    <t>R_1ODjF7X7bb9EEqi</t>
  </si>
  <si>
    <t>R_1dulbQiZMBKMACO</t>
  </si>
  <si>
    <t>R_1mdPaLXYrXearWx</t>
  </si>
  <si>
    <t>R_wYqdPh5eomFeqeB</t>
  </si>
  <si>
    <t>R_2D6WZPjC4VZB4Jb</t>
  </si>
  <si>
    <t>R_25EqoYie4rrREi6</t>
  </si>
  <si>
    <t>R_3Gj2OtKQTFgXFn7</t>
  </si>
  <si>
    <t>R_3m3IB6zsUkFB4ho</t>
  </si>
  <si>
    <t>R_vAL6drXGTJzwnrr</t>
  </si>
  <si>
    <t>R_2fvcKBrW3Sqr4Ju</t>
  </si>
  <si>
    <t>R_Yc9wCSGeWfUWRpv</t>
  </si>
  <si>
    <t>R_22WbMSIRcYuQRPz</t>
  </si>
  <si>
    <t>R_2bQbTAJFv1OrbOr</t>
  </si>
  <si>
    <t>R_1pWf8B72c6kfer1</t>
  </si>
  <si>
    <t>R_12Rv6QjqweiaIaa</t>
  </si>
  <si>
    <t>R_3IbmzLNJGUVQQtd</t>
  </si>
  <si>
    <t>R_2BsosDvDxQ8Chin</t>
  </si>
  <si>
    <t>R_vDmPvMus23H6cz7</t>
  </si>
  <si>
    <t>R_31Y7dLPIqlgYTmv</t>
  </si>
  <si>
    <t>R_3pcdWxSHzb9Pshj</t>
  </si>
  <si>
    <t>R_3Rlu6QFs82JoB9V</t>
  </si>
  <si>
    <t>R_2s1tjnHeWzVSsoo</t>
  </si>
  <si>
    <t>R_31yj4bbUOEnOmpm</t>
  </si>
  <si>
    <t>R_1d6nGxOzKzxsMyo</t>
  </si>
  <si>
    <t>R_bBZw39SnKtd4xjz</t>
  </si>
  <si>
    <t>R_3L5azRtVAUvF24U</t>
  </si>
  <si>
    <t>R_bpwyCA50g3R2VLH</t>
  </si>
  <si>
    <t>R_2zipDE8shLbYbYW</t>
  </si>
  <si>
    <t>R_U9duezUCdCu3Yl3</t>
  </si>
  <si>
    <t>R_ub5TQYMz4QSRF3X</t>
  </si>
  <si>
    <t>R_40GUYIybArJMe2J</t>
  </si>
  <si>
    <t>R_3lFAMT6AA5B8Fgl</t>
  </si>
  <si>
    <t>R_A6UtrwyCjckSFbP</t>
  </si>
  <si>
    <t>R_3gN8ZYfiLUVto5s</t>
  </si>
  <si>
    <t>R_2veQotNkFAt9c1O</t>
  </si>
  <si>
    <t>R_b8vu9fr4rnIzkPv</t>
  </si>
  <si>
    <t>R_3Gea2RxEkCDyvAs</t>
  </si>
  <si>
    <t>R_02OhujX1heP05RT</t>
  </si>
  <si>
    <t>R_1DqDRX5h5UKqS6T</t>
  </si>
  <si>
    <t>R_2S1tDMs0qKIZhS0</t>
  </si>
  <si>
    <t>R_2CmrqH8M0YLasvN</t>
  </si>
  <si>
    <t>R_bPzxmXIRqgdAWvT</t>
  </si>
  <si>
    <t>R_1meLr6IlKEj2c7M</t>
  </si>
  <si>
    <t>R_3G6rfTwq499Xetz</t>
  </si>
  <si>
    <t>R_1jZZgGdDxLpjxwm</t>
  </si>
  <si>
    <t>R_2EoEaxCKsSXuVA2</t>
  </si>
  <si>
    <t>R_3kcsXhluNtryoZU</t>
  </si>
  <si>
    <t>R_qEBpAjBu32jOGTT</t>
  </si>
  <si>
    <t>R_w4RdPI4B4A1gHJL</t>
  </si>
  <si>
    <t>R_3PO9WVQDS1UTYSz</t>
  </si>
  <si>
    <t>R_3hhhDXmplwiHw5C</t>
  </si>
  <si>
    <t>R_3EvcnMuTRF4jZN8</t>
  </si>
  <si>
    <t>R_Y4QUUKQloej9s0V</t>
  </si>
  <si>
    <t>R_3EWjtEhvlmWeWe9</t>
  </si>
  <si>
    <t>R_2wQxx0jZVBeDuGp</t>
  </si>
  <si>
    <t>R_2anpercemNsIkAw</t>
  </si>
  <si>
    <t>R_2tMybOHdzsIL23T</t>
  </si>
  <si>
    <t>R_1qWncwv96DHPGif</t>
  </si>
  <si>
    <t>R_XLhNbnKYGjavtxn</t>
  </si>
  <si>
    <t>R_2CjFQS01JpQM6yQ</t>
  </si>
  <si>
    <t>R_DoPixAMAIgTVJsJ</t>
  </si>
  <si>
    <t>Junior</t>
  </si>
  <si>
    <t>R_2VI1RyVu24Mzh9z</t>
  </si>
  <si>
    <t>R_2qjAe96216h5UQF</t>
  </si>
  <si>
    <t>R_2YrIgGo1xvxwRyh</t>
  </si>
  <si>
    <t>R_2RaVK2Yd1BxTPAS</t>
  </si>
  <si>
    <t>R_1i8pl8hS9UC8K7u</t>
  </si>
  <si>
    <t>R_UJQP3Q2cvxYTFgB</t>
  </si>
  <si>
    <t>R_3oIazK30GevZtAd</t>
  </si>
  <si>
    <t>R_2fyrW55gc6VRqnL</t>
  </si>
  <si>
    <t>R_1mJLiKRgP8pfgyg</t>
  </si>
  <si>
    <t>R_3JsLwkQkLtqu620</t>
  </si>
  <si>
    <t>R_2rPE52v1J8mhXb4</t>
  </si>
  <si>
    <t>R_2v35xNgcqaafiBg</t>
  </si>
  <si>
    <t>R_3dK8qp8lHMdG8Z8</t>
  </si>
  <si>
    <t>R_4YHX9hBFwaQlQI1</t>
  </si>
  <si>
    <t>R_V2OxpLSLHv9IzG9</t>
  </si>
  <si>
    <t>R_3D6jkp1doPQmqJs</t>
  </si>
  <si>
    <t>R_3GuCs6MkZCqP6Xf</t>
  </si>
  <si>
    <t>R_2tgRppZiFVtsIrG</t>
  </si>
  <si>
    <t>R_1OAyD5wh99NWwmQ</t>
  </si>
  <si>
    <t>R_2BmRKNeZgUwxSaI</t>
  </si>
  <si>
    <t>R_1Ea0N6MH8dfjY5v</t>
  </si>
  <si>
    <t>R_3HiYumsETeR8lZ8</t>
  </si>
  <si>
    <t>R_3Jh3MR0MBmB38Yt</t>
  </si>
  <si>
    <t>R_0UtflUnfPcvzRVn</t>
  </si>
  <si>
    <t>R_1oI1PWB3E0igFGp</t>
  </si>
  <si>
    <t>R_XmPDo8RKzVrvpDz</t>
  </si>
  <si>
    <t>R_3MhQ9EyUq1g9HfL</t>
  </si>
  <si>
    <t>R_ahD0HgMHOOBTq2F</t>
  </si>
  <si>
    <t>R_tQx5PtRq8SX6j9n</t>
  </si>
  <si>
    <t>R_3QS1E6hhcLNNidg</t>
  </si>
  <si>
    <t>R_25ZuoedZDWB0VrX</t>
  </si>
  <si>
    <t>R_2Vyjb89IR0Ksvpe</t>
  </si>
  <si>
    <t>R_29v4a934sVG0ivq</t>
  </si>
  <si>
    <t>R_31FXkhFsPdAAFcZ</t>
  </si>
  <si>
    <t>R_ZagpO83APdWEH8R</t>
  </si>
  <si>
    <t>R_pSIR3iWTLzYD3MZ</t>
  </si>
  <si>
    <t>R_3k4Kk25ibApaabH</t>
  </si>
  <si>
    <t>R_d4feyCGkW5aCyit</t>
  </si>
  <si>
    <t>R_9LxWjhHe4rlgrPr</t>
  </si>
  <si>
    <t>R_2bJYCXfxS2sVRRP</t>
  </si>
  <si>
    <t>R_Zag88ydbXqDs46Z</t>
  </si>
  <si>
    <t>R_22ol3yRIS2WQJEz</t>
  </si>
  <si>
    <t>R_WofJGegGxJSCPId</t>
  </si>
  <si>
    <t>R_tE7gtBlGlE3pda9</t>
  </si>
  <si>
    <t>R_1jeOLx4AvtUg7At</t>
  </si>
  <si>
    <t>R_Xhz8VhF0eq1doxb</t>
  </si>
  <si>
    <t>R_2akqQmsndIJfk6F</t>
  </si>
  <si>
    <t>R_2flYhnGHAMAxnrW</t>
  </si>
  <si>
    <t>R_1I9KczY2j18sVC4</t>
  </si>
  <si>
    <t>R_3m3u2oEAxtXm0v0</t>
  </si>
  <si>
    <t>R_8HdBBwDi1kDgN3z</t>
  </si>
  <si>
    <t>R_1Nu5rCXYBe6r597</t>
  </si>
  <si>
    <t>R_3R3GhiWA48hw7E4</t>
  </si>
  <si>
    <t>R_2fkqQgQhduKNqP0</t>
  </si>
  <si>
    <t>R_2TyK7XCwXGm5RCw</t>
  </si>
  <si>
    <t>R_1gFLOC3be6Zq043</t>
  </si>
  <si>
    <t>R_893yyQZmjLI5OO9</t>
  </si>
  <si>
    <t>R_247asi3XZmPzziy</t>
  </si>
  <si>
    <t>R_12RcY5zXpraMXa0</t>
  </si>
  <si>
    <t>R_1Gv2PseDXjasbZJ</t>
  </si>
  <si>
    <t>R_RLkfGUiSCJM3H7H</t>
  </si>
  <si>
    <t>R_2dGs8Kf5ZNBSYaH</t>
  </si>
  <si>
    <t>R_2SeniHAyCChHxSP</t>
  </si>
  <si>
    <t>R_W68oANaYVnQhMHf</t>
  </si>
  <si>
    <t>R_3kbTG0UycF5RArS</t>
  </si>
  <si>
    <t>R_2ZULYtroQOS0e8s</t>
  </si>
  <si>
    <t>R_2akvOFBB4WEJjxB</t>
  </si>
  <si>
    <t>R_3G1lJXZFUfrfEpw</t>
  </si>
  <si>
    <t>R_3PFA8uqvDbgO5XG</t>
  </si>
  <si>
    <t>R_31ElHy2SoYc5wG3</t>
  </si>
  <si>
    <t>R_3P7ex4UjxuhwrR1</t>
  </si>
  <si>
    <t>R_Y0lL0tzuekjO9Hz</t>
  </si>
  <si>
    <t>R_1LYyTtM71bho3ki</t>
  </si>
  <si>
    <t>R_01J5rxdo6nRUK1H</t>
  </si>
  <si>
    <t>R_3gRG8kC2yeWZKOo</t>
  </si>
  <si>
    <t>R_3QplLCk6MTbnPiB</t>
  </si>
  <si>
    <t>R_1mJHcfdYFZ7spg9</t>
  </si>
  <si>
    <t>R_3qQIntAOcBIJIYO</t>
  </si>
  <si>
    <t>R_28Z1stmvmC3SB5k</t>
  </si>
  <si>
    <t>R_1InrZskQP0TunDc</t>
  </si>
  <si>
    <t>R_3JkkHSm6qLdNz5O</t>
  </si>
  <si>
    <t>R_z9hcuXfhbHGIP2p</t>
  </si>
  <si>
    <t>R_0JUeNbxdgZDOOZP</t>
  </si>
  <si>
    <t>R_2xPjotOTNhDGg5X</t>
  </si>
  <si>
    <t>R_1g0IgcNFPfo34UG</t>
  </si>
  <si>
    <t>R_SP4P7aclctwvlu1</t>
  </si>
  <si>
    <t>R_1mIe66J7xrTRV9D</t>
  </si>
  <si>
    <t>R_2SiEoT7WPa5ZjUg</t>
  </si>
  <si>
    <t>R_RFwSy40vIHjy6K5</t>
  </si>
  <si>
    <t>R_2BtfaM2GBw5cfRT</t>
  </si>
  <si>
    <t>R_3j9HpPx8qOYE4c3</t>
  </si>
  <si>
    <t>R_1dDYrEf8meFlkKj</t>
  </si>
  <si>
    <t>R_2pMoqwaS7GCkGjV</t>
  </si>
  <si>
    <t>R_3s0VygMGkz5Hv0a</t>
  </si>
  <si>
    <t>R_2t5qG9nhINgtYtI</t>
  </si>
  <si>
    <t>R_27rlqRCmqKhjSSb</t>
  </si>
  <si>
    <t>R_12KBpT2HjqCLtE2</t>
  </si>
  <si>
    <t>R_1DYdzWWoPllTxTS</t>
  </si>
  <si>
    <t>R_wYRlDX1FJhtL2Hn</t>
  </si>
  <si>
    <t>R_3gOe9IhZflIEFKK</t>
  </si>
  <si>
    <t>R_3Kx3WJY4Iou65hb</t>
  </si>
  <si>
    <t>R_cD4RIQZMn5eSmMV</t>
  </si>
  <si>
    <t>R_2rUbhmtw6S37I0X</t>
  </si>
  <si>
    <t>R_3Kqht3vETMz9XF0</t>
  </si>
  <si>
    <t>R_1GCGQwrkgSpywP9</t>
  </si>
  <si>
    <t>R_1o4HOOyYvOqEjiH</t>
  </si>
  <si>
    <t>R_1Oixvo83CYnEY4j</t>
  </si>
  <si>
    <t>R_Oe8mvoC9p2MJg4N</t>
  </si>
  <si>
    <t>R_2bPnFe8tnOxAH3z</t>
  </si>
  <si>
    <t>R_3kIgBQyZS2XxhVo</t>
  </si>
  <si>
    <t>R_bCUY1hUctmuYcQV</t>
  </si>
  <si>
    <t>R_2ScdCzeUop9AOqd</t>
  </si>
  <si>
    <t>R_eS6rMnvQ9lZ56Wl</t>
  </si>
  <si>
    <t>R_1l5HZ6rQ50AXp3L</t>
  </si>
  <si>
    <t>R_3P7WB9sFTJxgE8B</t>
  </si>
  <si>
    <t>R_3nHj8ag3Jf0w5bt</t>
  </si>
  <si>
    <t>R_3JC5udfgFOyL16M</t>
  </si>
  <si>
    <t>R_2cbaUzhY18m0cvf</t>
  </si>
  <si>
    <t>R_3frrThaRniezS4b</t>
  </si>
  <si>
    <t>R_3GvKDRA6A7hSMZg</t>
  </si>
  <si>
    <t>R_2wprvaIuwGXD16A</t>
  </si>
  <si>
    <t>R_3jfh94FsSbKOnjj</t>
  </si>
  <si>
    <t>R_3gX9l539gXmiFXE</t>
  </si>
  <si>
    <t>R_2sXgYyO5vpGXMMx</t>
  </si>
  <si>
    <t>R_TpCAkXJelwhwwMh</t>
  </si>
  <si>
    <t>R_2EzQMVybb1RuLUN</t>
  </si>
  <si>
    <t>R_1doXxZ2qedQyaIC</t>
  </si>
  <si>
    <t>R_2cebDfKY9IM9z5m</t>
  </si>
  <si>
    <t>R_1OqWBrQF9kL68WI</t>
  </si>
  <si>
    <t>R_1LSxifrzdarjGjj</t>
  </si>
  <si>
    <t>R_3QDAzpjfGcnlmz4</t>
  </si>
  <si>
    <t>R_2PdpSTDSTFZqR1y</t>
  </si>
  <si>
    <t>R_QhR9lWpuFnsq5pf</t>
  </si>
  <si>
    <t>R_1Lkw2LCaacyuy7E</t>
  </si>
  <si>
    <t>R_2bN8e6f3AmhXKDl</t>
  </si>
  <si>
    <t>R_25XvgvpwIeDpG9D</t>
  </si>
  <si>
    <t>R_3HZkpkV1ZaqmvIf</t>
  </si>
  <si>
    <t>R_1CqpbOD2nYQyBPr</t>
  </si>
  <si>
    <t>R_3dX0depNQ51QcDI</t>
  </si>
  <si>
    <t>R_vvpwxNyoGa5jdyp</t>
  </si>
  <si>
    <t>R_2D1AVMStQ7kc4Xj</t>
  </si>
  <si>
    <t>R_2Bg7ffy0RYjffOc</t>
  </si>
  <si>
    <t>R_TgOHSO15gknuG1r</t>
  </si>
  <si>
    <t>R_u8GvcZAYLnR20KZ</t>
  </si>
  <si>
    <t>R_3QJMKVGsICJPe3n</t>
  </si>
  <si>
    <t>R_2B2iYwKu4EVryYJ</t>
  </si>
  <si>
    <t>R_xuxj6OiUA6pxp1n</t>
  </si>
  <si>
    <t>R_Cl7JoyUe7zrCXrH</t>
  </si>
  <si>
    <t>R_1H1Vucszo698Whp</t>
  </si>
  <si>
    <t>R_3erIyZka3WF2v1y</t>
  </si>
  <si>
    <t>R_yUzITMU7wdX4lvX</t>
  </si>
  <si>
    <t>R_2eaqnyU638r7k6y</t>
  </si>
  <si>
    <t>R_3I4R8vxjO9EBUd2</t>
  </si>
  <si>
    <t>R_1l9TUkJaMZfFD4E</t>
  </si>
  <si>
    <t>R_1jcBlpgDK2OXrn8</t>
  </si>
  <si>
    <t>R_pQ0lg9IQKYTu4AV</t>
  </si>
  <si>
    <t>R_1Q9nqxU5mQeWe6R</t>
  </si>
  <si>
    <t>R_2wB9gKvqoPvfYTf</t>
  </si>
  <si>
    <t>R_3saisu0Se2uLHO1</t>
  </si>
  <si>
    <t>R_2Y62fsuaLeSlEqM</t>
  </si>
  <si>
    <t>R_2zvz7DLRmvnEzNH</t>
  </si>
  <si>
    <t>R_2dMYVaa40IF7Mgi</t>
  </si>
  <si>
    <t>R_2Ep1LScOfJjOj0a</t>
  </si>
  <si>
    <t>R_2xDh7qcEIrJ8pZv</t>
  </si>
  <si>
    <t>R_2dAqfrvmepAgHqv</t>
  </si>
  <si>
    <t>R_3ES7z2q4JMYaVeL</t>
  </si>
  <si>
    <t>R_3hxM9biGZ5DgAFW</t>
  </si>
  <si>
    <t>R_2Ua2wpIGHcXkVv5</t>
  </si>
  <si>
    <t>R_2YhKMVDlvDR2JhV</t>
  </si>
  <si>
    <t>R_2rUy4PzjDx45JFb</t>
  </si>
  <si>
    <t>R_3J2jU6UwQMCbCwW</t>
  </si>
  <si>
    <t>Activity 1</t>
  </si>
  <si>
    <t>Sub-parts</t>
  </si>
  <si>
    <t>Anwers and Comments</t>
  </si>
  <si>
    <t>Activity 2</t>
  </si>
  <si>
    <t>Activity 3</t>
  </si>
  <si>
    <t>Activity 4</t>
  </si>
  <si>
    <t>Activity 5</t>
  </si>
  <si>
    <t>Activity 6</t>
  </si>
  <si>
    <t>Activity 7</t>
  </si>
  <si>
    <t>2:00 - 3:30 pm</t>
  </si>
  <si>
    <t>Finance</t>
  </si>
  <si>
    <t>iPad</t>
  </si>
  <si>
    <t>Apple Macbook</t>
  </si>
  <si>
    <t>more than 35</t>
  </si>
  <si>
    <t>3:30 - 5:00 pm</t>
  </si>
  <si>
    <t>Marketing</t>
  </si>
  <si>
    <t>Surface</t>
  </si>
  <si>
    <t>9:30 - 11:00 am</t>
  </si>
  <si>
    <t>MIS</t>
  </si>
  <si>
    <t>Other or Undecided</t>
  </si>
  <si>
    <t>Management</t>
  </si>
  <si>
    <t>21 to 25</t>
  </si>
  <si>
    <t>Other</t>
  </si>
  <si>
    <t>16 to 20</t>
  </si>
  <si>
    <t>Dell</t>
  </si>
  <si>
    <t>Microsoft</t>
  </si>
  <si>
    <t>11 to 15</t>
  </si>
  <si>
    <t>Lenovo</t>
  </si>
  <si>
    <t>26 to 35</t>
  </si>
  <si>
    <t>HP</t>
  </si>
  <si>
    <t>Accounting</t>
  </si>
  <si>
    <t>Samsung</t>
  </si>
  <si>
    <t>Acer/Gateway</t>
  </si>
  <si>
    <t xml:space="preserve"> </t>
  </si>
  <si>
    <t>11:00 - 12:30 pm</t>
  </si>
  <si>
    <t>6 to 10</t>
  </si>
  <si>
    <t>Supply Chain</t>
  </si>
  <si>
    <t>11:00 am to 12:30 pm</t>
  </si>
  <si>
    <t>None</t>
  </si>
  <si>
    <t>More than 35</t>
  </si>
  <si>
    <t>Other/Undecided</t>
  </si>
  <si>
    <t>9:30 to 11:00 am</t>
  </si>
  <si>
    <t>12:30 to 2:00 pm</t>
  </si>
  <si>
    <t>1 to 5</t>
  </si>
  <si>
    <t>Google Chrome</t>
  </si>
  <si>
    <t>Lenovo/Huawei/and other Android</t>
  </si>
  <si>
    <t>12:30 - 2:00 pm</t>
  </si>
  <si>
    <t>iPhone</t>
  </si>
  <si>
    <t>Sony</t>
  </si>
  <si>
    <t>Other Android</t>
  </si>
  <si>
    <t>R_1ziontsL6Y8MCe5</t>
  </si>
  <si>
    <t>R_71nxddzcH3AWVen</t>
  </si>
  <si>
    <t>R_7mgsW1moO3lqSlt</t>
  </si>
  <si>
    <t>R_6JCthI7qJPwFBwX</t>
  </si>
  <si>
    <t>R_6N3JUNdzJ0esWe2</t>
  </si>
  <si>
    <t>R_5TBohjroz7ehHbc</t>
  </si>
  <si>
    <t>R_5Xd4BjykWdhscm6</t>
  </si>
  <si>
    <t>R_7hSbAs671ASIdKQ</t>
  </si>
  <si>
    <t>R_1o4E9dtpBM0bVwr</t>
  </si>
  <si>
    <t>R_7fJNBw31bGT9PVz</t>
  </si>
  <si>
    <t>R_3uTKb5a80auSTYK</t>
  </si>
  <si>
    <t>R_5SlTvpZIspdqb61</t>
  </si>
  <si>
    <t>R_3UKyoBD0brga1uF</t>
  </si>
  <si>
    <t>R_3dJHHauweooZNcN</t>
  </si>
  <si>
    <t>R_5VxYe3Psk2ZXuOR</t>
  </si>
  <si>
    <t>R_5NtIHC8WBjaa3hD</t>
  </si>
  <si>
    <t>R_1xFn30N67szOVrP</t>
  </si>
  <si>
    <t>R_1Y5z3x928YO6K5z</t>
  </si>
  <si>
    <t>R_3oTtbePUvfQuKU9</t>
  </si>
  <si>
    <t>R_6ncNLEaATT7mh2p</t>
  </si>
  <si>
    <t>R_5z775cwiM1rfsBJ</t>
  </si>
  <si>
    <t>R_3D8lm3MblFNAga4</t>
  </si>
  <si>
    <t>R_6GaHkaXsQswRIZP</t>
  </si>
  <si>
    <t>R_3qfJzb05gFU8pk9</t>
  </si>
  <si>
    <t>R_3cZqdCHH7WQluCZ</t>
  </si>
  <si>
    <t>R_5qvOMzp0scnjzd4</t>
  </si>
  <si>
    <t>R_3zjjXA1TxeioQyl</t>
  </si>
  <si>
    <t>R_1lnvsRDfgL8n3gJ</t>
  </si>
  <si>
    <t>R_1xVKDRBgtUvWwCr</t>
  </si>
  <si>
    <t>R_6pVQss3ehtYEAy9</t>
  </si>
  <si>
    <t>R_3Ic9F0tV16hYKX5</t>
  </si>
  <si>
    <t>R_1jcYuGf5ri76tbz</t>
  </si>
  <si>
    <t>R_1dtUgq9qDR8ksmo</t>
  </si>
  <si>
    <t>R_5MtRDYAe1gitLSV</t>
  </si>
  <si>
    <t>R_69cVP2RoPammBFG</t>
  </si>
  <si>
    <t>R_6hLMQQR0XYukZQY</t>
  </si>
  <si>
    <t>R_52MD1mqp4URfcM7</t>
  </si>
  <si>
    <t>R_3VdwNCcP2cQkFR0</t>
  </si>
  <si>
    <t>R_6iFOGbP5HoayfPr</t>
  </si>
  <si>
    <t>R_5uU7FKSMyriiQJZ</t>
  </si>
  <si>
    <t>R_16nlH7r6W5UfXXW</t>
  </si>
  <si>
    <t>R_4Op42egEQvnsHI2</t>
  </si>
  <si>
    <t>R_40ub5bWhpeUgFTw</t>
  </si>
  <si>
    <t>R_7xKxKEw0B7iATFK</t>
  </si>
  <si>
    <t>R_3Cm4eO06IOuG6y7</t>
  </si>
  <si>
    <t>R_3D0prXHpPh7hAsy</t>
  </si>
  <si>
    <t>R_5n7LC3D1KfjokKz</t>
  </si>
  <si>
    <t>R_145G0Mz9AqFBKAv</t>
  </si>
  <si>
    <t>R_5q9Q8PcI8j4R0kn</t>
  </si>
  <si>
    <t>R_3Qh8GJywrmm1UoD</t>
  </si>
  <si>
    <t>R_5Clj502QLo2vUj7</t>
  </si>
  <si>
    <t>R_3QfjO7rpnCKmAv2</t>
  </si>
  <si>
    <t>R_1nVGBnJ2GGPAZ10</t>
  </si>
  <si>
    <t>R_6qP11nm7rxTsTVD</t>
  </si>
  <si>
    <t>R_3c2CXwiTvJE3FxG</t>
  </si>
  <si>
    <t>R_5iliIbRoLntkTPa</t>
  </si>
  <si>
    <t>R_3QKRoum27uducu4</t>
  </si>
  <si>
    <t>R_604sDWsGD9FSa3v</t>
  </si>
  <si>
    <t>R_1CB3AO0Hqw1o1ek</t>
  </si>
  <si>
    <t>R_1YfUsmUH4nUoldI</t>
  </si>
  <si>
    <t>R_7Krisyqv5BlFlx7</t>
  </si>
  <si>
    <t>R_7sxUxzaGqxCMe4h</t>
  </si>
  <si>
    <t>R_5Sqsgs6xLtidezc</t>
  </si>
  <si>
    <t>R_5d67yzhHMEdajrn</t>
  </si>
  <si>
    <t>R_317a46aor3CfIO2</t>
  </si>
  <si>
    <t>R_61tAGgJyO4nPBgJ</t>
  </si>
  <si>
    <t>R_1YQZnbzhr1MH2Qh</t>
  </si>
  <si>
    <t>R_3Nfajg8NGe5a9UX</t>
  </si>
  <si>
    <t>R_1ZKPXi8hbQuoF45</t>
  </si>
  <si>
    <t>R_53LZFYN0ghkStUd</t>
  </si>
  <si>
    <t>R_5QEEsOiY4fq8JbM</t>
  </si>
  <si>
    <t>R_1BnFxtrwQVwC58V</t>
  </si>
  <si>
    <t>R_3PM4XenmUMyZoZI</t>
  </si>
  <si>
    <t>R_6mf9dO1W8VEfoUt</t>
  </si>
  <si>
    <t>R_725MjJvqnb2l4Yh</t>
  </si>
  <si>
    <t>R_3qeTgi6EMTmM9oy</t>
  </si>
  <si>
    <t>R_7aohsM9ojcsqlJn</t>
  </si>
  <si>
    <t>R_7qIsD3b5UsDBrs5</t>
  </si>
  <si>
    <t>R_5XakIAhwUNdrdKE</t>
  </si>
  <si>
    <t>R_6g4PQUoohJvfN2F</t>
  </si>
  <si>
    <t>R_7YsP4iRfgTSx1Vi</t>
  </si>
  <si>
    <t>R_1r0DHXKtuWoh7I5</t>
  </si>
  <si>
    <t>R_5jvWpqr2NU6eocy</t>
  </si>
  <si>
    <t>R_6cjCp58a6hdOpxs</t>
  </si>
  <si>
    <t>R_5kG2yzJPX4LMcF2</t>
  </si>
  <si>
    <t>R_7UrX73twBsrGKf7</t>
  </si>
  <si>
    <t>R_7IcSvn6IHDZUx4u</t>
  </si>
  <si>
    <t>R_6elEnCILgrLrriD</t>
  </si>
  <si>
    <t>R_7IbHLtdAzR4HXZX</t>
  </si>
  <si>
    <t>R_3QMJD2nW5HUQ4tU</t>
  </si>
  <si>
    <t>R_1VHXWWh84aw9LuP</t>
  </si>
  <si>
    <t>R_19YcR76LfhPwHex</t>
  </si>
  <si>
    <t>R_3DnHSTZJm7UdBbc</t>
  </si>
  <si>
    <t>R_1oGfZwIYSeL0toi</t>
  </si>
  <si>
    <t>R_5lwaSIlFL2qafAZ</t>
  </si>
  <si>
    <t>R_5zwMF5p6v90m4mJ</t>
  </si>
  <si>
    <t>R_67KxwulwVrckHfj</t>
  </si>
  <si>
    <t>R_3PdsZOaMYgPvFGL</t>
  </si>
  <si>
    <t>R_7PuHhqZR1VmUNzR</t>
  </si>
  <si>
    <t>R_5rhW5jfiQJBp2wk</t>
  </si>
  <si>
    <t>R_3ctEKwZR7O69ZOo</t>
  </si>
  <si>
    <t>R_5dlGXczAoeZEQG0</t>
  </si>
  <si>
    <t>R_3YXqTWlJAF5usQR</t>
  </si>
  <si>
    <t>R_7CHrSxqdXIIdz5Q</t>
  </si>
  <si>
    <t>R_2QX5TFewY0OopHy</t>
  </si>
  <si>
    <t>R_7TjN114WP2WjR0B</t>
  </si>
  <si>
    <t>R_7dmktZjhdAiMWEq</t>
  </si>
  <si>
    <t>Number of Classes (COUNT Func)</t>
  </si>
  <si>
    <t>Grand Total</t>
  </si>
  <si>
    <t>TotalExcelSkills</t>
  </si>
  <si>
    <t xml:space="preserve">Pivot Table </t>
  </si>
  <si>
    <t>Ok</t>
  </si>
  <si>
    <t xml:space="preserve">CompProficiency </t>
  </si>
  <si>
    <t>Smartphone: Other Android</t>
  </si>
  <si>
    <t>Smartphone: Other</t>
  </si>
  <si>
    <t>TotalAppleProducts</t>
  </si>
  <si>
    <t>IfAllAppleProd</t>
  </si>
  <si>
    <t>a.</t>
  </si>
  <si>
    <t>b.</t>
  </si>
  <si>
    <t>Supporting Graphs (if any)</t>
  </si>
  <si>
    <t>Activity 8</t>
  </si>
  <si>
    <t xml:space="preserve"> Smartphone: Other Android</t>
  </si>
  <si>
    <t>#NA</t>
  </si>
  <si>
    <t>R_7qQ2QoZ8rg0fhJv</t>
  </si>
  <si>
    <t>R_2IU5JFIlYeB562l</t>
  </si>
  <si>
    <t>R_1js9S3VR0NlBQsZ</t>
  </si>
  <si>
    <t>R_3aWbI40wQvXSXCk</t>
  </si>
  <si>
    <t>R_1X5VhrjpUHMRm1B</t>
  </si>
  <si>
    <t>R_3h5r7HBo0LtrX5a</t>
  </si>
  <si>
    <t>R_1sSAAKdowVCOYzG</t>
  </si>
  <si>
    <t>R_1pAVrmIz9LM5Jn4</t>
  </si>
  <si>
    <t>R_5oAqBrdu7fcEYPL</t>
  </si>
  <si>
    <t>R_51BtCNp3WhIljLG</t>
  </si>
  <si>
    <t>R_5iqXBgAeOGwNijK</t>
  </si>
  <si>
    <t>R_1pPFRIGLAImkJUe</t>
  </si>
  <si>
    <t>R_60Mv03Hs8V6fBNH</t>
  </si>
  <si>
    <t>R_3xKuNCxQaydMHuv</t>
  </si>
  <si>
    <t>R_1a7f1fg1lpxJ9FT</t>
  </si>
  <si>
    <t>R_3S1999thTPmTIpn</t>
  </si>
  <si>
    <t>R_3r6NXcZUf2hTxRH</t>
  </si>
  <si>
    <t>R_7xW32pekLs7i4HK</t>
  </si>
  <si>
    <t>R_3Wmbn85GpnTQssF</t>
  </si>
  <si>
    <t>R_3m8Hm70COOjofDU</t>
  </si>
  <si>
    <t>R_6zHchAHVuWDg0wx</t>
  </si>
  <si>
    <t>R_5YQTDIgFAIjLMUY</t>
  </si>
  <si>
    <t>R_3PjLZ6YxcNaP2A3</t>
  </si>
  <si>
    <t>R_3b2JaWhWxgkRuBe</t>
  </si>
  <si>
    <t>R_1ESf0NkFObyejvu</t>
  </si>
  <si>
    <t>R_3IFWkjw4iWYiHyV</t>
  </si>
  <si>
    <t>R_7zGg1Xjz0OpDDG5</t>
  </si>
  <si>
    <t>R_5fWUkhg1rj6QYsV</t>
  </si>
  <si>
    <t>R_6KBLdkOkTfybwIh</t>
  </si>
  <si>
    <t>R_5qlr8Nvv4EdcWun</t>
  </si>
  <si>
    <t>R_1eansOMB6FiirrH</t>
  </si>
  <si>
    <t>R_3J2iotCqsP7RebY</t>
  </si>
  <si>
    <t>R_5MVXlfY7Dls611v</t>
  </si>
  <si>
    <t>R_7E4Pbv7SxDIJhLP</t>
  </si>
  <si>
    <t>R_7lt4Q6f29cOfVgo</t>
  </si>
  <si>
    <t>R_5jiD3X0xPEkW0Fq</t>
  </si>
  <si>
    <t>R_68GNVxcVtr7QknO</t>
  </si>
  <si>
    <t>R_5NSmQy4HuVWKARr</t>
  </si>
  <si>
    <t>R_3rvQ55J0JqRLNLt</t>
  </si>
  <si>
    <t>R_3Vj0GomZqZGtzNf</t>
  </si>
  <si>
    <t>R_5PbcAtd9XzECv6b</t>
  </si>
  <si>
    <t>R_7Yqd0txTWwjJTVv</t>
  </si>
  <si>
    <t>R_1d69h2EzNXC2B5n</t>
  </si>
  <si>
    <t>R_5rwkiVvAgrnFl0E</t>
  </si>
  <si>
    <t>R_3uKRa2iKZPLBM6K</t>
  </si>
  <si>
    <t>R_3qkQCbUVLSmbnNv</t>
  </si>
  <si>
    <t>R_7nH5USF4MW0EHw5</t>
  </si>
  <si>
    <t>R_6qVYpNLtHpNnnfN</t>
  </si>
  <si>
    <t>R_5R1stkYmPkijUpq</t>
  </si>
  <si>
    <t>R_7saFRq7HKKB0zUc</t>
  </si>
  <si>
    <t>R_59B6j5Y2Pht6Grv</t>
  </si>
  <si>
    <t>R_5s01VQnncYe9B33</t>
  </si>
  <si>
    <t>R_3Od2OSwJP5od5MB</t>
  </si>
  <si>
    <t>R_5wB2chGtxuJ5y6I</t>
  </si>
  <si>
    <t>R_60ZZ7fDiBFmizSM</t>
  </si>
  <si>
    <t>R_5eogHD0NV1cm9fr</t>
  </si>
  <si>
    <t>R_7rZRwtAzAZ0AQD8</t>
  </si>
  <si>
    <t>R_5LObQJtxNyeu14B</t>
  </si>
  <si>
    <t>R_31cET5e1zkt9WFd</t>
  </si>
  <si>
    <t>R_7QYJgJE0A8M8bgl</t>
  </si>
  <si>
    <t>R_5b16LaRJeeoSpJT</t>
  </si>
  <si>
    <t>R_6Ryd7X7qESksE0k</t>
  </si>
  <si>
    <t>R_5wSOcOVY5lUSd57</t>
  </si>
  <si>
    <t>R_6dBw2k7ZbiQOKM2</t>
  </si>
  <si>
    <t>R_1ZtcwgwrkU0o6bf</t>
  </si>
  <si>
    <t>R_3qtEiDbzMYhDcLD</t>
  </si>
  <si>
    <t>R_32VcL3l2W98SDtE</t>
  </si>
  <si>
    <t>R_3aJoifvIONUuGvW</t>
  </si>
  <si>
    <t>R_6mqSAgmmkUGA2hP</t>
  </si>
  <si>
    <t>R_7r30iWOKzPYdSPw</t>
  </si>
  <si>
    <t>R_7cAwRkh0LsWTsKR</t>
  </si>
  <si>
    <t>R_5ziEp3dtAEoNNrr</t>
  </si>
  <si>
    <t>R_7rqylgCHUytGA6B</t>
  </si>
  <si>
    <t>R_7omNGUiiCwyiLPd</t>
  </si>
  <si>
    <t>R_2xyFRP4f3HW9tki</t>
  </si>
  <si>
    <t>R_7PSCCWXEnqqcBWN</t>
  </si>
  <si>
    <t>R_5jDAnKRIRrwz5Id</t>
  </si>
  <si>
    <t>R_5py44xOC046Ymjg</t>
  </si>
  <si>
    <t>R_3NK7GzIgJ9naOuh</t>
  </si>
  <si>
    <t>R_70jIJNEFjHOEvbA</t>
  </si>
  <si>
    <t>R_7KpAVm7YLNJe0EF</t>
  </si>
  <si>
    <t>R_7vbxfIJNdd2xJzH</t>
  </si>
  <si>
    <t>R_1qUithNHohiC8TU</t>
  </si>
  <si>
    <t>R_73TrWo8bPz9d0LR</t>
  </si>
  <si>
    <t>R_5wKWHmFHcl0DtVg</t>
  </si>
  <si>
    <t>R_3gclDXEVvy9Ns4x</t>
  </si>
  <si>
    <t>R_5fNoamN2er7AozH</t>
  </si>
  <si>
    <t>R_1pmvMrDcTPZlCCZ</t>
  </si>
  <si>
    <t>R_1XehMk3ZS9z2Sjv</t>
  </si>
  <si>
    <t>R_1lgI9nBnALotZqu</t>
  </si>
  <si>
    <t>R_5qQYr1ZmGRPS2AA</t>
  </si>
  <si>
    <t>R_1hbZ5fPWUQzaGtd</t>
  </si>
  <si>
    <t>R_5ZQSzIk8zFxjaEi</t>
  </si>
  <si>
    <t>R_1ewpTFbzmhkGKiK</t>
  </si>
  <si>
    <t>R_13pv38diCs84s7k</t>
  </si>
  <si>
    <t>R_6I6SYB7wkQpH4Qu</t>
  </si>
  <si>
    <t>R_5HwzjGtxWaliL5Z</t>
  </si>
  <si>
    <t>R_5DvaH2hiYdWVoD8</t>
  </si>
  <si>
    <t>R_6zjrkMmY1dXsCtt</t>
  </si>
  <si>
    <t>R_70jetxEp5C4IA0L</t>
  </si>
  <si>
    <t>R_3pn8zB5etFCNL7o</t>
  </si>
  <si>
    <t>R_3nVDw9nNyC8mQAU</t>
  </si>
  <si>
    <t>R_76gW67tiYHKCRha</t>
  </si>
  <si>
    <t>R_3vKTyoMO4MXEfZv</t>
  </si>
  <si>
    <t>R_1HOlOhaX17oqBxO</t>
  </si>
  <si>
    <t>R_1BPFzTMxagoRz9C</t>
  </si>
  <si>
    <t>R_7pYVsk2wVLJL9jw</t>
  </si>
  <si>
    <t>R_5Vmrcpwa3TtEFCc</t>
  </si>
  <si>
    <t>R_3tnEVAAa4t7qrSh</t>
  </si>
  <si>
    <t>R_3UfJXm9cLB9ti6Q</t>
  </si>
  <si>
    <t>R_6BgHEB9L9HcJRQE</t>
  </si>
  <si>
    <t>R_7q88VpkHMMzef8i</t>
  </si>
  <si>
    <t>R_7TnmDpTKH68tqQE</t>
  </si>
  <si>
    <t>R_7NweWP13mu1zJnj</t>
  </si>
  <si>
    <t>Number of Classes (COUNTA Func)</t>
  </si>
  <si>
    <t>Good</t>
  </si>
  <si>
    <t>Please add rows as needed for different activities</t>
  </si>
  <si>
    <t>R_6fkr7fG51D3HMW6</t>
  </si>
  <si>
    <t>R_72yWBS9mkKhlc6S</t>
  </si>
  <si>
    <t>R_1kSfoXUJEDTSdwZ</t>
  </si>
  <si>
    <t>R_7pPRvW5WBPbmGaa</t>
  </si>
  <si>
    <t>R_5D9OSxOJOeybt4t</t>
  </si>
  <si>
    <t>R_6qWHXE3MGB0AzgJ</t>
  </si>
  <si>
    <t>R_1CpK1y99Kcf1NQx</t>
  </si>
  <si>
    <t>R_6OIukmtU2jWXIe2</t>
  </si>
  <si>
    <t>R_5LPEOhjzo1kkolr</t>
  </si>
  <si>
    <t>R_7EWIs3GWdSP7ogR</t>
  </si>
  <si>
    <t>R_5OD5xDnCdlNKYP7</t>
  </si>
  <si>
    <t>R_1j97mFAd5Cyckm5</t>
  </si>
  <si>
    <t>R_3T37wMatUmBuQj7</t>
  </si>
  <si>
    <t>R_5DM4DBldMYMC3Pa</t>
  </si>
  <si>
    <t>R_6q9ncPE2UXgk8J0</t>
  </si>
  <si>
    <t>R_5rjF1YBGqE9sFF2</t>
  </si>
  <si>
    <t>R_12rBpRIivRRLTsw</t>
  </si>
  <si>
    <t>R_7mlwmK7YNwGGNuQ</t>
  </si>
  <si>
    <t>R_1eWFssrTuwnyBAN</t>
  </si>
  <si>
    <t>R_6G3amRQWiO4QeDO</t>
  </si>
  <si>
    <t>R_60LOXNb0yPqhe8N</t>
  </si>
  <si>
    <t>R_62UTFZ4OWSarOx2</t>
  </si>
  <si>
    <t>R_7dTmwuxEFYGuHfT</t>
  </si>
  <si>
    <t>R_3vO0g4BFPTYhgIh</t>
  </si>
  <si>
    <t>R_6Ofybjqevkfmpyf</t>
  </si>
  <si>
    <t>R_6GOlE7gKBL1VPRn</t>
  </si>
  <si>
    <t>R_1QcJAniagPBgok3</t>
  </si>
  <si>
    <t>R_3CkcPI6XsyGgQpi</t>
  </si>
  <si>
    <t>R_6OAVKely4sEFtU8</t>
  </si>
  <si>
    <t>R_3H0OuDxA7tUkico</t>
  </si>
  <si>
    <t>R_5Du8sZadQ1D4vzu</t>
  </si>
  <si>
    <t>R_3akIPdlJ1AhPfUd</t>
  </si>
  <si>
    <t>R_3wuZSrxQ1Byvxho</t>
  </si>
  <si>
    <t>R_7kFEdrxkOWP3jE5</t>
  </si>
  <si>
    <t>R_3Ect8W4qcIPNn1z</t>
  </si>
  <si>
    <t>R_30UrTnvrn9uv6L8</t>
  </si>
  <si>
    <t>R_7OrR9NOvbsWNC0x</t>
  </si>
  <si>
    <t>R_5pZU7kGFafrZlKN</t>
  </si>
  <si>
    <t>R_63CMLMc4o7qwv24</t>
  </si>
  <si>
    <t>R_60ThbsXOGe0sHLo</t>
  </si>
  <si>
    <t>R_5eJAnt5LrqK0thF</t>
  </si>
  <si>
    <t>R_3DU3CYd45AeUFOA</t>
  </si>
  <si>
    <t>R_6em0usOEnOtPdHY</t>
  </si>
  <si>
    <t>R_1DAvItiqPjST7a1</t>
  </si>
  <si>
    <t>R_7s5RnKkOaCnqnj3</t>
  </si>
  <si>
    <t>R_5zv8ZHRWmUUB0sQ</t>
  </si>
  <si>
    <t>R_7sIUpuOHDGV1yTL</t>
  </si>
  <si>
    <t>R_5D2J4ofgaBgnp1j</t>
  </si>
  <si>
    <t>R_3mcJ9EBOYQUfGi5</t>
  </si>
  <si>
    <t>R_6swUTVz2vnRDZM5</t>
  </si>
  <si>
    <t>R_7X02TSB885Tw8uZ</t>
  </si>
  <si>
    <t>R_3j6vImEohAvrwFa</t>
  </si>
  <si>
    <t>R_7E9WLGdbofhybFq</t>
  </si>
  <si>
    <t>R_5vQdEg8hGVeSm4N</t>
  </si>
  <si>
    <t>R_6PLfluN30u1AMuN</t>
  </si>
  <si>
    <t>R_6ou7UFLnZafezp1</t>
  </si>
  <si>
    <t>R_3QVAwFVbRwzCboV</t>
  </si>
  <si>
    <t>R_5dRnT16JpuDpWTQ</t>
  </si>
  <si>
    <t>R_5Vq0dxG6dx8k93f</t>
  </si>
  <si>
    <t>R_1WIGMVPHph2mZS7</t>
  </si>
  <si>
    <t>R_3qn5gIKYDStXba1</t>
  </si>
  <si>
    <t>R_7PdEuPt79XAWVbP</t>
  </si>
  <si>
    <t>R_1LrMxuqwDb4Upu9</t>
  </si>
  <si>
    <t>R_7jZFWccmHFGr5JL</t>
  </si>
  <si>
    <t>R_7CFqJqOrAJGJ2CZ</t>
  </si>
  <si>
    <t>R_3YG9tKRkskIiOl3</t>
  </si>
  <si>
    <t>R_6Sxbjo9MBeIX30m</t>
  </si>
  <si>
    <t>R_50STUrVXQGmQGJS</t>
  </si>
  <si>
    <t>R_1fQCNIWWtCV6yOd</t>
  </si>
  <si>
    <t>R_3fE5b9dJU15dnti</t>
  </si>
  <si>
    <t>R_6iR7j9tN1XSdigH</t>
  </si>
  <si>
    <t>R_6uEAiqUjq8mOtQ1</t>
  </si>
  <si>
    <t>R_1kHYB8Ks2ixP9NH</t>
  </si>
  <si>
    <t>R_7P6nJ1kD1O5DT6C</t>
  </si>
  <si>
    <t>R_3CDhBPLmttrEulu</t>
  </si>
  <si>
    <t>R_6ckpgX0rFFVw894</t>
  </si>
  <si>
    <t>R_3pGrxxkpe771hID</t>
  </si>
  <si>
    <t>The COUNT operator did work for me because the "1" that represented whether or not a student had taken that class is numeric, and the COUNT operator only counts the appearance of numeric values.</t>
  </si>
  <si>
    <t>The COUNTNA operator did work for me because there was only text in the cells that indicated whether a student had taken that class.</t>
  </si>
  <si>
    <t>Generative AI</t>
  </si>
  <si>
    <t>Count of StudentID</t>
  </si>
  <si>
    <t>Column Labels</t>
  </si>
  <si>
    <t>Row Labels</t>
  </si>
  <si>
    <t>(blank)</t>
  </si>
  <si>
    <t>Count of Laptop</t>
  </si>
  <si>
    <t>Percent Change</t>
  </si>
  <si>
    <r>
      <t>From the activity 2 pivot table, we can see that Apple historically holds the most market share out of all laptop brands used by MIS 301H students. Given this historical trend, we can infer that in the future Apple will likely hold the most market share of all laptop brands used by MIS 301H students. That said, Apple has seen a</t>
    </r>
    <r>
      <rPr>
        <b/>
        <sz val="12"/>
        <color theme="1"/>
        <rFont val="Times New Roman"/>
        <family val="1"/>
      </rPr>
      <t xml:space="preserve"> -2.92% </t>
    </r>
    <r>
      <rPr>
        <sz val="12"/>
        <color theme="1"/>
        <rFont val="Times New Roman"/>
        <family val="1"/>
      </rPr>
      <t>percent change from 2016-2026 which means that the proportion of students using Apple laptops in 2026 is less than that in 2016.</t>
    </r>
  </si>
  <si>
    <r>
      <t xml:space="preserve">When finding data on the Apple laptop US market share, most sources report </t>
    </r>
    <r>
      <rPr>
        <b/>
        <sz val="12"/>
        <color theme="1"/>
        <rFont val="Times New Roman"/>
        <family val="1"/>
      </rPr>
      <t xml:space="preserve">~16% </t>
    </r>
    <r>
      <rPr>
        <sz val="12"/>
        <color theme="1"/>
        <rFont val="Times New Roman"/>
        <family val="1"/>
      </rPr>
      <t xml:space="preserve">in 2025. That compared with the share of </t>
    </r>
    <r>
      <rPr>
        <b/>
        <sz val="12"/>
        <color theme="1"/>
        <rFont val="Times New Roman"/>
        <family val="1"/>
      </rPr>
      <t>57.89%</t>
    </r>
    <r>
      <rPr>
        <sz val="12"/>
        <color theme="1"/>
        <rFont val="Times New Roman"/>
        <family val="1"/>
      </rPr>
      <t xml:space="preserve"> Apple laptop users in MIS in 2025, we notice that MIS 301 students are much more likely to use Apple laptops than the average in the US. This drastic difference between our MIS and US market share can be explained by serveral factors. Connecting back to the Apple case, a lot of the ecosystem lock-in affect from Apple is stronger on younger people. For example, users who's first software experience was Apple tend to stick with Apple products. Because our MIS class is composed of young individuals, the lack of prior industry exposure to other laptop manufacturers can result in a lock-in to the Apple Macbook and its ecosystem, leading to the higher than anticipated market share.</t>
    </r>
  </si>
  <si>
    <t>Average of TotalExcelSkills</t>
  </si>
  <si>
    <t>c.</t>
  </si>
  <si>
    <t>I don't think that Excel proficiency has increased since 2016. The trend in the graph is not clear enough to make a conclusion about the change of excel proficiency from 2016-2026.</t>
  </si>
  <si>
    <t>IF(AND(C2&gt;7,D2&gt;3,E2&gt;3), "Good", IF(OR(E2&gt;3,D2&gt;3,C2&gt;7), "Ok", "None"))</t>
  </si>
  <si>
    <t xml:space="preserve">Count of CompProficiency </t>
  </si>
  <si>
    <t>#N/A</t>
  </si>
  <si>
    <t>Count of Smartphone: iPhone</t>
  </si>
  <si>
    <t>Proportion of Iphone</t>
  </si>
  <si>
    <t>d.</t>
  </si>
  <si>
    <t>e.</t>
  </si>
  <si>
    <t>f.</t>
  </si>
  <si>
    <t>2016: 85.84% to 2026: 97.40%</t>
  </si>
  <si>
    <t>Proportion of All Apple</t>
  </si>
  <si>
    <t>NoAppleProducts</t>
  </si>
  <si>
    <t>AtLeast2AppleProducts</t>
  </si>
  <si>
    <t>AtLeast2 AND Macbook</t>
  </si>
  <si>
    <t>Ohter or Undecided</t>
  </si>
  <si>
    <t>AllAppleProducts</t>
  </si>
  <si>
    <t>Ipad</t>
  </si>
  <si>
    <t>Macbook</t>
  </si>
  <si>
    <t>Ipad AND Macbook</t>
  </si>
  <si>
    <t>Sum of AllAppleProducts</t>
  </si>
  <si>
    <t>Count of AllAppleProducts2</t>
  </si>
  <si>
    <t>2026 AND Freshman</t>
  </si>
  <si>
    <t>Magazine Count</t>
  </si>
  <si>
    <t>2026 AND Freshman AND 2+ Magazine</t>
  </si>
  <si>
    <t>At Least 8 Skills</t>
  </si>
  <si>
    <t>Sum of At Least 8 Skills</t>
  </si>
  <si>
    <t>Count of Year</t>
  </si>
  <si>
    <t>IsFinance?</t>
  </si>
  <si>
    <t>FinanceSkills</t>
  </si>
  <si>
    <t>FinanceAverageSkill</t>
  </si>
  <si>
    <t>GlobalAverageSkill</t>
  </si>
  <si>
    <t>Count of FinancialTimes</t>
  </si>
  <si>
    <t>191 students read the FinancialTimes, with the majority 113 being in the finance major.</t>
  </si>
  <si>
    <t>FinanceANDSkill&gt;=4</t>
  </si>
  <si>
    <t>IsMIS?</t>
  </si>
  <si>
    <t>MISANDSkill&lt;=3</t>
  </si>
  <si>
    <t>34 (Check AH1240) Filtered a column for this and summed it up.</t>
  </si>
  <si>
    <t>273 (Check AC1240) Filtered a column for this and summed it up.</t>
  </si>
  <si>
    <t>Economics</t>
  </si>
  <si>
    <t>Information Systems</t>
  </si>
  <si>
    <t>Senior</t>
  </si>
  <si>
    <t>Check "Assumptions" sheet</t>
  </si>
  <si>
    <t>90.95% (Check E1241) Summed a column that filtered for iPhone and divided it by the total 1238 students.</t>
  </si>
  <si>
    <t>6.54% (Check Activity 5 Helper B1241) Summed a column that filtered for no Apple products and divided it by the total students.</t>
  </si>
  <si>
    <t>78.43% (Check Activity 5 Helper E1241) Summed a column that filtered for at least two Apple products. Summed a column that filtered for at least two Apple products AND a Macbook. Found conditional probability by taking P(Macbook | 2 Apple) = P(Macbook AND 2 Apple) / P(2 Apple).</t>
  </si>
  <si>
    <t>45.44% (Check Activity 5 Helper K1241) P(iPad | Macbook) = P(iPad AND Macbook) / P(iPad). Used a similar column filtering method as part d.</t>
  </si>
  <si>
    <t>77,22 (Check C1240, O1240) Filtered and column for 2026 AND Freshman, and summed it up. Filtered another column for 2026 AND Freshman AND 2+ Magazine.</t>
  </si>
  <si>
    <t>Proportion of students (%) change = -6.25%. # Percent change = -80.00%. Check (Y2)</t>
  </si>
  <si>
    <t>Average of FinanceSkills</t>
  </si>
  <si>
    <t>If students take a finance class, on average, they have above average excell skills. The global average for excel skills is 3.23 skills. The average for finance students is 3.48. (Check AA1241, AA1242) Filtered a column for this, summed it up and divided it be either the amount of finance students or total students. Comparing between 2016-2026 on the pivot table, it seems that 2026 finance students have a lower average excel score than 2016 finance students.</t>
  </si>
  <si>
    <t>ASSUMPTIONS FOR SYNTHETIC DEVICE OWNERSHIP DATA</t>
  </si>
  <si>
    <t>General Assumptions:</t>
  </si>
  <si>
    <t>1. All business students own exactly one laptop (100% laptop ownership rate)</t>
  </si>
  <si>
    <t>2. Tablet and smartphone ownership are independent choices (students may own none)</t>
  </si>
  <si>
    <t>3. Device choices within each category are mutually exclusive</t>
  </si>
  <si>
    <t>4. Seed values fixed for reproducibility (numpy seed=42, random seed=42)</t>
  </si>
  <si>
    <t>Year-Based Assumptions (Market Trends):</t>
  </si>
  <si>
    <t>Device ownership probabilities are linearly interpolated between 2016 and 2026 baselines.</t>
  </si>
  <si>
    <t>2016 Baseline:</t>
  </si>
  <si>
    <t>- MacBook market share among students: ~25%</t>
  </si>
  <si>
    <t>- Dell dominant in Windows laptops: ~30%</t>
  </si>
  <si>
    <t>- iPad tablet ownership: ~30%</t>
  </si>
  <si>
    <t>- iPhone smartphone share: ~40%</t>
  </si>
  <si>
    <t>- ~5% of students had no smartphone</t>
  </si>
  <si>
    <t>2026 Projections (reflecting Apple ecosystem growth):</t>
  </si>
  <si>
    <t>- MacBook share increased to ~45% (M-series chip popularity)</t>
  </si>
  <si>
    <t>- iPad adoption increased to ~50% (remote/hybrid learning legacy)</t>
  </si>
  <si>
    <t>- iPhone share increased to ~55%</t>
  </si>
  <si>
    <t>- Near-universal smartphone ownership (~3% without)</t>
  </si>
  <si>
    <t>Intermediate Years (2017-2025):</t>
  </si>
  <si>
    <t>- Probabilities interpolated linearly between 2016 and 2026 values</t>
  </si>
  <si>
    <t>- Example: 2021 (midpoint) uses average of 2016 and 2026 probabilities</t>
  </si>
  <si>
    <t>Major-Based Assumptions:</t>
  </si>
  <si>
    <t>- Information Systems: +10% Apple laptop/tablet preference (tech-forward)</t>
  </si>
  <si>
    <t>- Finance: +5% Dell/MacBook preference (professional tools)</t>
  </si>
  <si>
    <t>- Marketing: +8% Apple preference (creative industry alignment)</t>
  </si>
  <si>
    <t>- Accounting: +5% Dell/Lenovo preference (enterprise software compatibility)</t>
  </si>
  <si>
    <t>- Management/Economics: Baseline probabilities</t>
  </si>
  <si>
    <t>Class-Level Assumptions:</t>
  </si>
  <si>
    <t>- Seniors: +5% tablet ownership (accumulated purchases over time)</t>
  </si>
  <si>
    <t>- Juniors: +3% tablet ownership</t>
  </si>
  <si>
    <t>- Freshmen: +5% likelihood of no tablet (cost constraints)</t>
  </si>
  <si>
    <t>Data Generation Method:</t>
  </si>
  <si>
    <t>- Probabilities normalized within each device category</t>
  </si>
  <si>
    <t>- Random selection based on weighted probabilities</t>
  </si>
  <si>
    <t>- No manual editing of ownership values after generation</t>
  </si>
  <si>
    <t>Student_ID</t>
  </si>
  <si>
    <t>Business_Major</t>
  </si>
  <si>
    <t>Laptop_Apple_MacBook</t>
  </si>
  <si>
    <t>Laptop_Dell</t>
  </si>
  <si>
    <t>Laptop_Lenovo</t>
  </si>
  <si>
    <t>Laptop_Other</t>
  </si>
  <si>
    <t>Tablet_Apple_iPad</t>
  </si>
  <si>
    <t>Tablet_Other</t>
  </si>
  <si>
    <t>Tablet_None</t>
  </si>
  <si>
    <t>Smartphone_iPhone</t>
  </si>
  <si>
    <t>Smartphone_Samsung</t>
  </si>
  <si>
    <t>Smartphone_Other_Android</t>
  </si>
  <si>
    <t>Smartphone_None</t>
  </si>
  <si>
    <t>Assume a company wants to replace a detailed student survey with AI-based polling to estimate
device ownership by student demographics.
Generate a synthetic dataset based on general market knowledge for 200 students.
Use the following structure:
• Student demographics: Year, Class, Business Major
• Device ownership: laptop brand, tablet type, smartphone type
• Use binary indicators (1 for ownership, blank otherwise)
Before generating the data, clearly state the assumptions you are making about student behavior
and device ownership.
Output the dataset in Excel format with clear column headers.
Data Requirements
• The dataset should include at least 200 students
• Years 2016 and 2026 must be represented
• Device categories must align with those used in Part A:
o Laptop (Apple MacBook, Dell, Lenovo, Other)
o Tablet (Apple iPad, Other, None)
o Smartphone (iPhone, Samsung, Other Android, None)
• You may not manually edit ownership values after generation
(formatting and column alignment in Excel is allowed)</t>
  </si>
  <si>
    <t>Laptop Brand</t>
  </si>
  <si>
    <t>Count of Laptop Brand</t>
  </si>
  <si>
    <t>There are a couple of device ownership patterns that is reflected between both the class and AI Generate data. For one, Apple is the most represented laptop brand across both samples. The AI sample also finds a good correlation with Dell and Lenovo laptops, having them make up a consider portion of the sample data. However, AI fails to recognize HP being quite a large major player that shouldn't be just shoved into the "other" category. As for how usage trends progress over time, there is a slight trend for an increase in the apple ecosystem that the AI also points out in the assumptions.</t>
  </si>
  <si>
    <t>The biggest AI assumption is the increase market share of apple from 2016 - 2026. AI makes note that there should be an increasing trend in apple usage among students from 2016 to 2026, however it's questionable whether the data actually reflects that … AI also make some assumptions about specfic populations and whether they are more likely to own certain devices. It's quite interesting, but not sure they have a substantial impact on the actual results.</t>
  </si>
  <si>
    <t>Now let me create a visualization and a comprehensive analysis report:## Device Ownership Trend Evaluation: 2016-2026
### Key Findings
**1. Laptop Market Shift**
| Brand | 2016 | 2026 | Change |
|-------|------|------|--------|
| MacBook | 21.1% | 55.6% | +34.5 pp |
| Dell | 47.4% | 27.8% | -19.6 pp |
| Lenovo | 21.1% | 11.1% | -10.0 pp |
| Other | 10.5% | 5.6% | -5.0 pp |
Apple MacBook has overtaken Dell as the dominant laptop among business students, reflecting the broader market trend of Apple's M-series chip adoption and brand preference among younger demographics.
**2. Tablet Adoption**
| Type | 2016 | 2026 | Change |
|------|------|------|--------|
| iPad | 52.6% | 55.6% | +3.0 pp |
| Other | 5.3% | 22.2% | +17.0 pp |
| None | 42.1% | 22.2% | -19.9 pp |
Total tablet ownership increased significantly (from ~58% to ~78%), likely driven by remote/hybrid learning trends accelerated during 2020-2021.
**3. Smartphone Dominance**
| Type | 2016 | 2026 | Change |
|------|------|------|--------|
| iPhone | 42.1% | 61.1% | +19.0 pp |
| Samsung | 26.3% | 16.7% | -9.6 pp |
| Other Android | 21.1% | 16.7% | -4.4 pp |
| None | 10.5% | 5.6% | -5.0 pp |
iPhone has become the majority smartphone choice, while Samsung and other Android devices have declined.
**4. Major-Based Patterns**
- Marketing and Information Systems students show highest MacBook adoption (57% and 53%)
- Finance students lead iPhone ownership (58%)
- Accounting students show lowest Apple laptop preference (24%), favoring Dell/Lenovo
**Note on Statistical Significance:** Due to the small sample size (~18 students per year), none of the year-over-year trends reached statistical significance (p&lt;0.05). The observed patterns are directionally consistent with the model assumptions but would require larger samples for definitive conclusions.</t>
  </si>
  <si>
    <t>Use the data you just generated to evaluate the device ownership trend from 2016 to 2026</t>
  </si>
  <si>
    <r>
      <t xml:space="preserve">AI Generated Graphs. </t>
    </r>
    <r>
      <rPr>
        <sz val="12"/>
        <color theme="1"/>
        <rFont val="Times New Roman"/>
        <family val="1"/>
      </rPr>
      <t>I think that the main insight that AI captured really well was the idea of an increasing apple ecosystem. Although the correlation is slightly weak for laptops, they are more obvious for tablet and smartphone. There is a clearly indicated increasing trend of apple device usage from 2016 to 2026. I think that AI overstates tablet ownership quite a bit. Looking at the survey data, there is not quite as much tablet owners across the board than there are in the AI generated data. The AI orginially missed the idea of generating cases from 2016-2026. Instead, it generated only 2016 and only 2026, instead of a continuim from 2016, 2017, 2018 ... 2026.</t>
    </r>
  </si>
  <si>
    <t>Discrepencies occurred because I think the AI was trying to introduce some artificial variance in the data. Instead of wanting to just create a linear increase in apple users from 2016 to 2026, AI tried to make it more varied, like what we might expect from real survey data. However, as a result there is a lot more noise in the data than what I was originally expecting.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</si>
</sst>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b/>
      <sz val="14"/>
      <color theme="1"/>
      <name val="Calibri"/>
      <family val="2"/>
      <scheme val="minor"/>
    </font>
    <font>
      <sz val="12"/>
      <name val="Calibri"/>
      <family val="2"/>
      <scheme val="minor"/>
    </font>
    <font>
      <b/>
      <u/>
      <sz val="16"/>
      <color theme="1"/>
      <name val="Times New Roman"/>
      <family val="1"/>
    </font>
    <font>
      <b/>
      <sz val="16"/>
      <color theme="1"/>
      <name val="Times New Roman"/>
      <family val="1"/>
    </font>
    <font>
      <sz val="12"/>
      <color theme="1"/>
      <name val="Times New Roman"/>
      <family val="1"/>
    </font>
    <font>
      <sz val="16"/>
      <color theme="1"/>
      <name val="Times New Roman"/>
      <family val="1"/>
    </font>
    <font>
      <b/>
      <u/>
      <sz val="26"/>
      <color rgb="FFC00000"/>
      <name val="Times New Roman"/>
      <family val="1"/>
    </font>
    <font>
      <sz val="12"/>
      <color rgb="FF000000"/>
      <name val="Calibri"/>
      <family val="2"/>
      <scheme val="minor"/>
    </font>
    <font>
      <b/>
      <sz val="12"/>
      <color theme="1"/>
      <name val="Times New Roman"/>
      <family val="1"/>
    </font>
    <font>
      <b/>
      <sz val="14"/>
      <color rgb="FF000000"/>
      <name val="Calibri"/>
      <family val="2"/>
      <scheme val="minor"/>
    </font>
    <font>
      <sz val="11"/>
      <color theme="1"/>
      <name val="Calibri"/>
      <family val="2"/>
      <scheme val="minor"/>
    </font>
    <font>
      <b/>
      <sz val="14"/>
      <name val="Calibri"/>
      <family val="2"/>
    </font>
    <font>
      <b/>
      <sz val="11"/>
      <color rgb="FFFFFFFF"/>
      <name val="Calibr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F2CC"/>
        <bgColor rgb="FF000000"/>
      </patternFill>
    </fill>
    <fill>
      <patternFill patternType="solid">
        <fgColor rgb="FF4472C4"/>
        <bgColor rgb="FF4472C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9" fillId="0" borderId="0"/>
  </cellStyleXfs>
  <cellXfs count="52">
    <xf numFmtId="0" fontId="0" fillId="0" borderId="0" xfId="0"/>
    <xf numFmtId="0" fontId="19" fillId="0" borderId="0" xfId="0" applyFont="1" applyAlignment="1">
      <alignment horizontal="left" vertical="top" wrapText="1"/>
    </xf>
    <xf numFmtId="0" fontId="20" fillId="0" borderId="0" xfId="0" applyFont="1"/>
    <xf numFmtId="0" fontId="0" fillId="33" borderId="0" xfId="0" applyFill="1"/>
    <xf numFmtId="0" fontId="19" fillId="33" borderId="0" xfId="0" applyFont="1" applyFill="1" applyAlignment="1">
      <alignment horizontal="left" vertical="top" wrapText="1"/>
    </xf>
    <xf numFmtId="0" fontId="20" fillId="33" borderId="0" xfId="0" applyFont="1" applyFill="1"/>
    <xf numFmtId="0" fontId="21" fillId="0" borderId="0" xfId="0" applyFont="1" applyAlignment="1">
      <alignment horizontal="left" vertical="top"/>
    </xf>
    <xf numFmtId="0" fontId="22" fillId="0" borderId="0" xfId="0" applyFont="1" applyAlignment="1">
      <alignment horizontal="center" vertical="top"/>
    </xf>
    <xf numFmtId="0" fontId="23" fillId="0" borderId="0" xfId="0" applyFont="1" applyAlignment="1">
      <alignment horizontal="left" vertical="top"/>
    </xf>
    <xf numFmtId="0" fontId="23" fillId="0" borderId="0" xfId="0" applyFont="1" applyAlignment="1">
      <alignment horizontal="center" vertical="top"/>
    </xf>
    <xf numFmtId="0" fontId="23" fillId="0" borderId="14" xfId="0" applyFont="1" applyBorder="1" applyAlignment="1">
      <alignment horizontal="left" vertical="top"/>
    </xf>
    <xf numFmtId="0" fontId="23" fillId="0" borderId="12" xfId="0" applyFont="1" applyBorder="1" applyAlignment="1">
      <alignment horizontal="left" vertical="top"/>
    </xf>
    <xf numFmtId="0" fontId="23" fillId="0" borderId="12" xfId="0" applyFont="1" applyBorder="1" applyAlignment="1">
      <alignment horizontal="center" vertical="top"/>
    </xf>
    <xf numFmtId="0" fontId="23" fillId="0" borderId="14" xfId="0" applyFont="1" applyBorder="1" applyAlignment="1">
      <alignment horizontal="center" vertical="top"/>
    </xf>
    <xf numFmtId="0" fontId="23" fillId="0" borderId="11" xfId="0" applyFont="1" applyBorder="1" applyAlignment="1">
      <alignment horizontal="center" vertical="top"/>
    </xf>
    <xf numFmtId="0" fontId="23" fillId="0" borderId="13" xfId="0" applyFont="1" applyBorder="1" applyAlignment="1">
      <alignment horizontal="center" vertical="top"/>
    </xf>
    <xf numFmtId="0" fontId="24" fillId="35" borderId="15" xfId="0" applyFont="1" applyFill="1" applyBorder="1" applyAlignment="1">
      <alignment horizontal="center" vertical="top"/>
    </xf>
    <xf numFmtId="0" fontId="24" fillId="35" borderId="16" xfId="0" applyFont="1" applyFill="1" applyBorder="1" applyAlignment="1">
      <alignment horizontal="center" vertical="top"/>
    </xf>
    <xf numFmtId="0" fontId="22" fillId="0" borderId="0" xfId="0" applyFont="1" applyAlignment="1">
      <alignment vertical="top"/>
    </xf>
    <xf numFmtId="0" fontId="23" fillId="0" borderId="12" xfId="0" applyFont="1" applyBorder="1" applyAlignment="1">
      <alignment horizontal="left" vertical="top" wrapText="1"/>
    </xf>
    <xf numFmtId="0" fontId="24" fillId="35" borderId="10" xfId="0" applyFont="1" applyFill="1" applyBorder="1" applyAlignment="1">
      <alignment horizontal="left" vertical="top"/>
    </xf>
    <xf numFmtId="0" fontId="22" fillId="0" borderId="17" xfId="0" applyFont="1" applyBorder="1" applyAlignment="1">
      <alignment vertical="top"/>
    </xf>
    <xf numFmtId="0" fontId="23" fillId="0" borderId="17" xfId="0" applyFont="1" applyBorder="1" applyAlignment="1">
      <alignment horizontal="left" vertical="top"/>
    </xf>
    <xf numFmtId="0" fontId="23" fillId="0" borderId="18" xfId="0" applyFont="1" applyBorder="1" applyAlignment="1">
      <alignment horizontal="left" vertical="top"/>
    </xf>
    <xf numFmtId="0" fontId="16" fillId="0" borderId="0" xfId="0" applyFont="1"/>
    <xf numFmtId="0" fontId="25" fillId="0" borderId="0" xfId="0" applyFont="1" applyAlignment="1">
      <alignment horizontal="left" vertical="top"/>
    </xf>
    <xf numFmtId="0" fontId="0" fillId="0" borderId="0" xfId="0" pivotButton="1"/>
    <xf numFmtId="0" fontId="0" fillId="0" borderId="0" xfId="0" applyAlignment="1">
      <alignment horizontal="left"/>
    </xf>
    <xf numFmtId="10" fontId="0" fillId="0" borderId="0" xfId="0" applyNumberFormat="1"/>
    <xf numFmtId="0" fontId="28" fillId="36" borderId="0" xfId="0" applyFont="1" applyFill="1" applyAlignment="1">
      <alignment horizontal="left" vertical="top" wrapText="1"/>
    </xf>
    <xf numFmtId="0" fontId="26" fillId="36" borderId="0" xfId="0" applyFont="1" applyFill="1"/>
    <xf numFmtId="10" fontId="23" fillId="0" borderId="12" xfId="0" applyNumberFormat="1" applyFont="1" applyBorder="1" applyAlignment="1">
      <alignment horizontal="left" vertical="top"/>
    </xf>
    <xf numFmtId="22" fontId="23" fillId="0" borderId="0" xfId="0" applyNumberFormat="1" applyFont="1" applyAlignment="1">
      <alignment horizontal="left" vertical="top"/>
    </xf>
    <xf numFmtId="10" fontId="23" fillId="0" borderId="0" xfId="0" applyNumberFormat="1" applyFont="1" applyAlignment="1">
      <alignment horizontal="left" vertical="top"/>
    </xf>
    <xf numFmtId="0" fontId="16" fillId="0" borderId="0" xfId="0" applyFont="1" applyAlignment="1">
      <alignment horizontal="left"/>
    </xf>
    <xf numFmtId="10" fontId="16" fillId="0" borderId="0" xfId="0" applyNumberFormat="1" applyFont="1"/>
    <xf numFmtId="0" fontId="30" fillId="0" borderId="0" xfId="42" applyFont="1"/>
    <xf numFmtId="0" fontId="29" fillId="0" borderId="0" xfId="42"/>
    <xf numFmtId="0" fontId="23" fillId="0" borderId="0" xfId="0" applyFont="1" applyAlignment="1">
      <alignment horizontal="left" vertical="top" wrapText="1"/>
    </xf>
    <xf numFmtId="0" fontId="22" fillId="34" borderId="15" xfId="0" applyFont="1" applyFill="1" applyBorder="1" applyAlignment="1">
      <alignment horizontal="center" vertical="top"/>
    </xf>
    <xf numFmtId="0" fontId="22" fillId="34" borderId="16" xfId="0" applyFont="1" applyFill="1" applyBorder="1" applyAlignment="1">
      <alignment horizontal="center" vertical="top"/>
    </xf>
    <xf numFmtId="0" fontId="22" fillId="34" borderId="20" xfId="0" applyFont="1" applyFill="1" applyBorder="1" applyAlignment="1">
      <alignment horizontal="center" vertical="top"/>
    </xf>
    <xf numFmtId="0" fontId="22" fillId="0" borderId="0" xfId="0" applyFont="1" applyAlignment="1">
      <alignment horizontal="center" vertical="top"/>
    </xf>
    <xf numFmtId="0" fontId="22" fillId="34" borderId="13" xfId="0" applyFont="1" applyFill="1" applyBorder="1" applyAlignment="1">
      <alignment horizontal="center" vertical="top"/>
    </xf>
    <xf numFmtId="0" fontId="22" fillId="34" borderId="14" xfId="0" applyFont="1" applyFill="1" applyBorder="1" applyAlignment="1">
      <alignment horizontal="center" vertical="top"/>
    </xf>
    <xf numFmtId="0" fontId="23" fillId="0" borderId="21" xfId="0" applyFont="1" applyBorder="1" applyAlignment="1">
      <alignment horizontal="left" vertical="top"/>
    </xf>
    <xf numFmtId="0" fontId="23" fillId="0" borderId="0" xfId="0" applyFont="1" applyBorder="1" applyAlignment="1">
      <alignment horizontal="left" vertical="top" wrapText="1"/>
    </xf>
    <xf numFmtId="2" fontId="0" fillId="0" borderId="0" xfId="0" applyNumberFormat="1"/>
    <xf numFmtId="2" fontId="16" fillId="0" borderId="0" xfId="0" applyNumberFormat="1" applyFont="1"/>
    <xf numFmtId="0" fontId="31" fillId="37" borderId="19" xfId="42" applyFont="1" applyFill="1" applyBorder="1" applyAlignment="1">
      <alignment horizontal="center" wrapText="1"/>
    </xf>
    <xf numFmtId="0" fontId="29" fillId="0" borderId="19" xfId="42" applyBorder="1" applyAlignment="1">
      <alignment horizontal="center"/>
    </xf>
    <xf numFmtId="0" fontId="27" fillId="0" borderId="0" xfId="0" applyFont="1" applyBorder="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A7BA8F6D-3C8A-4C44-95B8-145F80C0DFED}"/>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b/>
      </font>
    </dxf>
    <dxf>
      <font>
        <b/>
      </font>
    </dxf>
    <dxf>
      <numFmt numFmtId="2" formatCode="0.00"/>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Total</a:t>
            </a:r>
            <a:r>
              <a:rPr lang="en-US" baseline="0"/>
              <a:t> Excel Skills from 2016-2026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Average of Total Excel Skills</c:v>
          </c:tx>
          <c:spPr>
            <a:ln w="28575" cap="rnd">
              <a:solidFill>
                <a:schemeClr val="accent1"/>
              </a:solidFill>
              <a:round/>
            </a:ln>
            <a:effectLst/>
          </c:spPr>
          <c:marker>
            <c:symbol val="none"/>
          </c:marker>
          <c:cat>
            <c:numRef>
              <c:f>'Activity 3'!$T$4:$T$14</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'Activity 3'!$U$4:$U$14</c:f>
              <c:numCache>
                <c:formatCode>General</c:formatCode>
                <c:ptCount val="11"/>
                <c:pt idx="0">
                  <c:v>3.4601769911504423</c:v>
                </c:pt>
                <c:pt idx="1">
                  <c:v>3.0247933884297522</c:v>
                </c:pt>
                <c:pt idx="2">
                  <c:v>2.8541666666666665</c:v>
                </c:pt>
                <c:pt idx="3">
                  <c:v>2.4930555555555554</c:v>
                </c:pt>
                <c:pt idx="4">
                  <c:v>3.3232323232323231</c:v>
                </c:pt>
                <c:pt idx="5">
                  <c:v>3.5839416058394162</c:v>
                </c:pt>
                <c:pt idx="6">
                  <c:v>3.5323741007194243</c:v>
                </c:pt>
                <c:pt idx="7">
                  <c:v>3.0659340659340661</c:v>
                </c:pt>
                <c:pt idx="8">
                  <c:v>3.6448598130841123</c:v>
                </c:pt>
                <c:pt idx="9">
                  <c:v>3.3508771929824563</c:v>
                </c:pt>
                <c:pt idx="10">
                  <c:v>3.1428571428571428</c:v>
                </c:pt>
              </c:numCache>
            </c:numRef>
          </c:val>
          <c:smooth val="0"/>
          <c:extLst>
            <c:ext xmlns:c16="http://schemas.microsoft.com/office/drawing/2014/chart" uri="{C3380CC4-5D6E-409C-BE32-E72D297353CC}">
              <c16:uniqueId val="{00000000-A363-F74F-BE5A-113E7CC2F3D4}"/>
            </c:ext>
          </c:extLst>
        </c:ser>
        <c:dLbls>
          <c:showLegendKey val="0"/>
          <c:showVal val="0"/>
          <c:showCatName val="0"/>
          <c:showSerName val="0"/>
          <c:showPercent val="0"/>
          <c:showBubbleSize val="0"/>
        </c:dLbls>
        <c:smooth val="0"/>
        <c:axId val="698911807"/>
        <c:axId val="787116287"/>
      </c:lineChart>
      <c:catAx>
        <c:axId val="698911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16287"/>
        <c:crosses val="autoZero"/>
        <c:auto val="1"/>
        <c:lblAlgn val="ctr"/>
        <c:lblOffset val="100"/>
        <c:noMultiLvlLbl val="0"/>
      </c:catAx>
      <c:valAx>
        <c:axId val="787116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Excel Skill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11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Good</c:v>
          </c:tx>
          <c:spPr>
            <a:solidFill>
              <a:schemeClr val="accent1"/>
            </a:solidFill>
            <a:ln>
              <a:noFill/>
            </a:ln>
            <a:effectLst/>
          </c:spPr>
          <c:invertIfNegative val="0"/>
          <c:cat>
            <c:numRef>
              <c:f>'Activity 4'!$H$4:$H$14</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'Activity 4'!$I$4:$I$14</c:f>
              <c:numCache>
                <c:formatCode>0.00%</c:formatCode>
                <c:ptCount val="11"/>
                <c:pt idx="0">
                  <c:v>8.8495575221238937E-3</c:v>
                </c:pt>
                <c:pt idx="1">
                  <c:v>1.6528925619834711E-2</c:v>
                </c:pt>
                <c:pt idx="2">
                  <c:v>0</c:v>
                </c:pt>
                <c:pt idx="3">
                  <c:v>6.9444444444444441E-3</c:v>
                </c:pt>
                <c:pt idx="4">
                  <c:v>2.0202020202020204E-2</c:v>
                </c:pt>
                <c:pt idx="5">
                  <c:v>1.4598540145985401E-2</c:v>
                </c:pt>
                <c:pt idx="6">
                  <c:v>5.0359712230215826E-2</c:v>
                </c:pt>
                <c:pt idx="7">
                  <c:v>4.3956043956043959E-2</c:v>
                </c:pt>
                <c:pt idx="8">
                  <c:v>3.7383177570093455E-2</c:v>
                </c:pt>
                <c:pt idx="9">
                  <c:v>3.5087719298245612E-2</c:v>
                </c:pt>
                <c:pt idx="10">
                  <c:v>2.5974025974025976E-2</c:v>
                </c:pt>
              </c:numCache>
            </c:numRef>
          </c:val>
          <c:extLst>
            <c:ext xmlns:c16="http://schemas.microsoft.com/office/drawing/2014/chart" uri="{C3380CC4-5D6E-409C-BE32-E72D297353CC}">
              <c16:uniqueId val="{00000000-72FA-314E-9866-629AA9305F75}"/>
            </c:ext>
          </c:extLst>
        </c:ser>
        <c:ser>
          <c:idx val="1"/>
          <c:order val="1"/>
          <c:tx>
            <c:v>Ok</c:v>
          </c:tx>
          <c:spPr>
            <a:solidFill>
              <a:schemeClr val="accent2"/>
            </a:solidFill>
            <a:ln>
              <a:noFill/>
            </a:ln>
            <a:effectLst/>
          </c:spPr>
          <c:invertIfNegative val="0"/>
          <c:cat>
            <c:numRef>
              <c:f>'Activity 4'!$H$4:$H$14</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'Activity 4'!$K$4:$K$14</c:f>
              <c:numCache>
                <c:formatCode>0.00%</c:formatCode>
                <c:ptCount val="11"/>
                <c:pt idx="0">
                  <c:v>0.34513274336283184</c:v>
                </c:pt>
                <c:pt idx="1">
                  <c:v>0.2975206611570248</c:v>
                </c:pt>
                <c:pt idx="2">
                  <c:v>0.21875</c:v>
                </c:pt>
                <c:pt idx="3">
                  <c:v>0.31944444444444442</c:v>
                </c:pt>
                <c:pt idx="4">
                  <c:v>0.84848484848484851</c:v>
                </c:pt>
                <c:pt idx="5">
                  <c:v>0.42335766423357662</c:v>
                </c:pt>
                <c:pt idx="6">
                  <c:v>0.46762589928057552</c:v>
                </c:pt>
                <c:pt idx="7">
                  <c:v>0.35164835164835168</c:v>
                </c:pt>
                <c:pt idx="8">
                  <c:v>0.44859813084112149</c:v>
                </c:pt>
                <c:pt idx="9">
                  <c:v>0.45614035087719296</c:v>
                </c:pt>
                <c:pt idx="10">
                  <c:v>0.96103896103896103</c:v>
                </c:pt>
              </c:numCache>
            </c:numRef>
          </c:val>
          <c:extLst>
            <c:ext xmlns:c16="http://schemas.microsoft.com/office/drawing/2014/chart" uri="{C3380CC4-5D6E-409C-BE32-E72D297353CC}">
              <c16:uniqueId val="{00000001-72FA-314E-9866-629AA9305F75}"/>
            </c:ext>
          </c:extLst>
        </c:ser>
        <c:ser>
          <c:idx val="2"/>
          <c:order val="2"/>
          <c:tx>
            <c:v>None</c:v>
          </c:tx>
          <c:spPr>
            <a:solidFill>
              <a:schemeClr val="accent3"/>
            </a:solidFill>
            <a:ln>
              <a:noFill/>
            </a:ln>
            <a:effectLst/>
          </c:spPr>
          <c:invertIfNegative val="0"/>
          <c:cat>
            <c:numRef>
              <c:f>'Activity 4'!$H$4:$H$14</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'Activity 4'!$J$4:$J$14</c:f>
              <c:numCache>
                <c:formatCode>0.00%</c:formatCode>
                <c:ptCount val="11"/>
                <c:pt idx="0">
                  <c:v>0.64601769911504425</c:v>
                </c:pt>
                <c:pt idx="1">
                  <c:v>0.68595041322314054</c:v>
                </c:pt>
                <c:pt idx="2">
                  <c:v>0.78125</c:v>
                </c:pt>
                <c:pt idx="3">
                  <c:v>0.67361111111111116</c:v>
                </c:pt>
                <c:pt idx="4">
                  <c:v>0.13131313131313133</c:v>
                </c:pt>
                <c:pt idx="5">
                  <c:v>0.56204379562043794</c:v>
                </c:pt>
                <c:pt idx="6">
                  <c:v>0.47482014388489208</c:v>
                </c:pt>
                <c:pt idx="7">
                  <c:v>0.60439560439560436</c:v>
                </c:pt>
                <c:pt idx="8">
                  <c:v>0.51401869158878499</c:v>
                </c:pt>
                <c:pt idx="9">
                  <c:v>0.50877192982456143</c:v>
                </c:pt>
                <c:pt idx="10">
                  <c:v>1.2987012987012988E-2</c:v>
                </c:pt>
              </c:numCache>
            </c:numRef>
          </c:val>
          <c:extLst>
            <c:ext xmlns:c16="http://schemas.microsoft.com/office/drawing/2014/chart" uri="{C3380CC4-5D6E-409C-BE32-E72D297353CC}">
              <c16:uniqueId val="{00000002-72FA-314E-9866-629AA9305F75}"/>
            </c:ext>
          </c:extLst>
        </c:ser>
        <c:dLbls>
          <c:showLegendKey val="0"/>
          <c:showVal val="0"/>
          <c:showCatName val="0"/>
          <c:showSerName val="0"/>
          <c:showPercent val="0"/>
          <c:showBubbleSize val="0"/>
        </c:dLbls>
        <c:gapWidth val="219"/>
        <c:overlap val="-27"/>
        <c:axId val="641973119"/>
        <c:axId val="649694271"/>
      </c:barChart>
      <c:catAx>
        <c:axId val="641973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694271"/>
        <c:crosses val="autoZero"/>
        <c:auto val="1"/>
        <c:lblAlgn val="ctr"/>
        <c:lblOffset val="100"/>
        <c:noMultiLvlLbl val="0"/>
      </c:catAx>
      <c:valAx>
        <c:axId val="649694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 of Computer Proficiency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97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Total</a:t>
            </a:r>
            <a:r>
              <a:rPr lang="en-US" baseline="0"/>
              <a:t> Excel Skills from 2016-2026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Average of Total Excel Skills</c:v>
          </c:tx>
          <c:spPr>
            <a:ln w="28575" cap="rnd">
              <a:solidFill>
                <a:schemeClr val="accent1"/>
              </a:solidFill>
              <a:round/>
            </a:ln>
            <a:effectLst/>
          </c:spPr>
          <c:marker>
            <c:symbol val="none"/>
          </c:marker>
          <c:cat>
            <c:numRef>
              <c:f>'Activity 3'!$T$4:$T$14</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'Activity 3'!$U$4:$U$14</c:f>
              <c:numCache>
                <c:formatCode>General</c:formatCode>
                <c:ptCount val="11"/>
                <c:pt idx="0">
                  <c:v>3.4601769911504423</c:v>
                </c:pt>
                <c:pt idx="1">
                  <c:v>3.0247933884297522</c:v>
                </c:pt>
                <c:pt idx="2">
                  <c:v>2.8541666666666665</c:v>
                </c:pt>
                <c:pt idx="3">
                  <c:v>2.4930555555555554</c:v>
                </c:pt>
                <c:pt idx="4">
                  <c:v>3.3232323232323231</c:v>
                </c:pt>
                <c:pt idx="5">
                  <c:v>3.5839416058394162</c:v>
                </c:pt>
                <c:pt idx="6">
                  <c:v>3.5323741007194243</c:v>
                </c:pt>
                <c:pt idx="7">
                  <c:v>3.0659340659340661</c:v>
                </c:pt>
                <c:pt idx="8">
                  <c:v>3.6448598130841123</c:v>
                </c:pt>
                <c:pt idx="9">
                  <c:v>3.3508771929824563</c:v>
                </c:pt>
                <c:pt idx="10">
                  <c:v>3.1428571428571428</c:v>
                </c:pt>
              </c:numCache>
            </c:numRef>
          </c:val>
          <c:smooth val="0"/>
          <c:extLst>
            <c:ext xmlns:c16="http://schemas.microsoft.com/office/drawing/2014/chart" uri="{C3380CC4-5D6E-409C-BE32-E72D297353CC}">
              <c16:uniqueId val="{00000001-309D-B04F-894C-6D69AA660E6D}"/>
            </c:ext>
          </c:extLst>
        </c:ser>
        <c:dLbls>
          <c:showLegendKey val="0"/>
          <c:showVal val="0"/>
          <c:showCatName val="0"/>
          <c:showSerName val="0"/>
          <c:showPercent val="0"/>
          <c:showBubbleSize val="0"/>
        </c:dLbls>
        <c:smooth val="0"/>
        <c:axId val="698911807"/>
        <c:axId val="787116287"/>
      </c:lineChart>
      <c:catAx>
        <c:axId val="698911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16287"/>
        <c:crosses val="autoZero"/>
        <c:auto val="1"/>
        <c:lblAlgn val="ctr"/>
        <c:lblOffset val="100"/>
        <c:noMultiLvlLbl val="0"/>
      </c:catAx>
      <c:valAx>
        <c:axId val="787116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Excel Skill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11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Good</c:v>
          </c:tx>
          <c:spPr>
            <a:solidFill>
              <a:schemeClr val="accent1"/>
            </a:solidFill>
            <a:ln>
              <a:noFill/>
            </a:ln>
            <a:effectLst/>
          </c:spPr>
          <c:invertIfNegative val="0"/>
          <c:cat>
            <c:numRef>
              <c:f>'Activity 4'!$H$4:$H$14</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'Activity 4'!$I$4:$I$14</c:f>
              <c:numCache>
                <c:formatCode>0.00%</c:formatCode>
                <c:ptCount val="11"/>
                <c:pt idx="0">
                  <c:v>8.8495575221238937E-3</c:v>
                </c:pt>
                <c:pt idx="1">
                  <c:v>1.6528925619834711E-2</c:v>
                </c:pt>
                <c:pt idx="2">
                  <c:v>0</c:v>
                </c:pt>
                <c:pt idx="3">
                  <c:v>6.9444444444444441E-3</c:v>
                </c:pt>
                <c:pt idx="4">
                  <c:v>2.0202020202020204E-2</c:v>
                </c:pt>
                <c:pt idx="5">
                  <c:v>1.4598540145985401E-2</c:v>
                </c:pt>
                <c:pt idx="6">
                  <c:v>5.0359712230215826E-2</c:v>
                </c:pt>
                <c:pt idx="7">
                  <c:v>4.3956043956043959E-2</c:v>
                </c:pt>
                <c:pt idx="8">
                  <c:v>3.7383177570093455E-2</c:v>
                </c:pt>
                <c:pt idx="9">
                  <c:v>3.5087719298245612E-2</c:v>
                </c:pt>
                <c:pt idx="10">
                  <c:v>2.5974025974025976E-2</c:v>
                </c:pt>
              </c:numCache>
            </c:numRef>
          </c:val>
          <c:extLst>
            <c:ext xmlns:c16="http://schemas.microsoft.com/office/drawing/2014/chart" uri="{C3380CC4-5D6E-409C-BE32-E72D297353CC}">
              <c16:uniqueId val="{00000000-DF94-F746-A966-87B029E60CA4}"/>
            </c:ext>
          </c:extLst>
        </c:ser>
        <c:ser>
          <c:idx val="1"/>
          <c:order val="1"/>
          <c:tx>
            <c:v>Ok</c:v>
          </c:tx>
          <c:spPr>
            <a:solidFill>
              <a:schemeClr val="accent2"/>
            </a:solidFill>
            <a:ln>
              <a:noFill/>
            </a:ln>
            <a:effectLst/>
          </c:spPr>
          <c:invertIfNegative val="0"/>
          <c:cat>
            <c:numRef>
              <c:f>'Activity 4'!$H$4:$H$14</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'Activity 4'!$K$4:$K$14</c:f>
              <c:numCache>
                <c:formatCode>0.00%</c:formatCode>
                <c:ptCount val="11"/>
                <c:pt idx="0">
                  <c:v>0.34513274336283184</c:v>
                </c:pt>
                <c:pt idx="1">
                  <c:v>0.2975206611570248</c:v>
                </c:pt>
                <c:pt idx="2">
                  <c:v>0.21875</c:v>
                </c:pt>
                <c:pt idx="3">
                  <c:v>0.31944444444444442</c:v>
                </c:pt>
                <c:pt idx="4">
                  <c:v>0.84848484848484851</c:v>
                </c:pt>
                <c:pt idx="5">
                  <c:v>0.42335766423357662</c:v>
                </c:pt>
                <c:pt idx="6">
                  <c:v>0.46762589928057552</c:v>
                </c:pt>
                <c:pt idx="7">
                  <c:v>0.35164835164835168</c:v>
                </c:pt>
                <c:pt idx="8">
                  <c:v>0.44859813084112149</c:v>
                </c:pt>
                <c:pt idx="9">
                  <c:v>0.45614035087719296</c:v>
                </c:pt>
                <c:pt idx="10">
                  <c:v>0.96103896103896103</c:v>
                </c:pt>
              </c:numCache>
            </c:numRef>
          </c:val>
          <c:extLst>
            <c:ext xmlns:c16="http://schemas.microsoft.com/office/drawing/2014/chart" uri="{C3380CC4-5D6E-409C-BE32-E72D297353CC}">
              <c16:uniqueId val="{00000001-DF94-F746-A966-87B029E60CA4}"/>
            </c:ext>
          </c:extLst>
        </c:ser>
        <c:ser>
          <c:idx val="2"/>
          <c:order val="2"/>
          <c:tx>
            <c:v>None</c:v>
          </c:tx>
          <c:spPr>
            <a:solidFill>
              <a:schemeClr val="accent3"/>
            </a:solidFill>
            <a:ln>
              <a:noFill/>
            </a:ln>
            <a:effectLst/>
          </c:spPr>
          <c:invertIfNegative val="0"/>
          <c:cat>
            <c:numRef>
              <c:f>'Activity 4'!$H$4:$H$14</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'Activity 4'!$J$4:$J$14</c:f>
              <c:numCache>
                <c:formatCode>0.00%</c:formatCode>
                <c:ptCount val="11"/>
                <c:pt idx="0">
                  <c:v>0.64601769911504425</c:v>
                </c:pt>
                <c:pt idx="1">
                  <c:v>0.68595041322314054</c:v>
                </c:pt>
                <c:pt idx="2">
                  <c:v>0.78125</c:v>
                </c:pt>
                <c:pt idx="3">
                  <c:v>0.67361111111111116</c:v>
                </c:pt>
                <c:pt idx="4">
                  <c:v>0.13131313131313133</c:v>
                </c:pt>
                <c:pt idx="5">
                  <c:v>0.56204379562043794</c:v>
                </c:pt>
                <c:pt idx="6">
                  <c:v>0.47482014388489208</c:v>
                </c:pt>
                <c:pt idx="7">
                  <c:v>0.60439560439560436</c:v>
                </c:pt>
                <c:pt idx="8">
                  <c:v>0.51401869158878499</c:v>
                </c:pt>
                <c:pt idx="9">
                  <c:v>0.50877192982456143</c:v>
                </c:pt>
                <c:pt idx="10">
                  <c:v>1.2987012987012988E-2</c:v>
                </c:pt>
              </c:numCache>
            </c:numRef>
          </c:val>
          <c:extLst>
            <c:ext xmlns:c16="http://schemas.microsoft.com/office/drawing/2014/chart" uri="{C3380CC4-5D6E-409C-BE32-E72D297353CC}">
              <c16:uniqueId val="{00000002-DF94-F746-A966-87B029E60CA4}"/>
            </c:ext>
          </c:extLst>
        </c:ser>
        <c:dLbls>
          <c:showLegendKey val="0"/>
          <c:showVal val="0"/>
          <c:showCatName val="0"/>
          <c:showSerName val="0"/>
          <c:showPercent val="0"/>
          <c:showBubbleSize val="0"/>
        </c:dLbls>
        <c:gapWidth val="219"/>
        <c:overlap val="-27"/>
        <c:axId val="641973119"/>
        <c:axId val="649694271"/>
      </c:barChart>
      <c:catAx>
        <c:axId val="641973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694271"/>
        <c:crosses val="autoZero"/>
        <c:auto val="1"/>
        <c:lblAlgn val="ctr"/>
        <c:lblOffset val="100"/>
        <c:noMultiLvlLbl val="0"/>
      </c:catAx>
      <c:valAx>
        <c:axId val="649694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 of Computer Proficiency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97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image" Target="../media/image10.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4.png"/><Relationship Id="rId11" Type="http://schemas.openxmlformats.org/officeDocument/2006/relationships/image" Target="../media/image9.png"/><Relationship Id="rId5" Type="http://schemas.openxmlformats.org/officeDocument/2006/relationships/image" Target="../media/image3.png"/><Relationship Id="rId10" Type="http://schemas.openxmlformats.org/officeDocument/2006/relationships/image" Target="../media/image8.png"/><Relationship Id="rId4" Type="http://schemas.openxmlformats.org/officeDocument/2006/relationships/chart" Target="../charts/chart2.xml"/><Relationship Id="rId9"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73478</xdr:colOff>
      <xdr:row>9</xdr:row>
      <xdr:rowOff>63500</xdr:rowOff>
    </xdr:from>
    <xdr:to>
      <xdr:col>1</xdr:col>
      <xdr:colOff>4767944</xdr:colOff>
      <xdr:row>9</xdr:row>
      <xdr:rowOff>2984500</xdr:rowOff>
    </xdr:to>
    <xdr:graphicFrame macro="">
      <xdr:nvGraphicFramePr>
        <xdr:cNvPr id="3" name="Chart 2">
          <a:extLst>
            <a:ext uri="{FF2B5EF4-FFF2-40B4-BE49-F238E27FC236}">
              <a16:creationId xmlns:a16="http://schemas.microsoft.com/office/drawing/2014/main" id="{DA9FF484-DF68-5F41-BC39-B4C366620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228600</xdr:colOff>
      <xdr:row>8</xdr:row>
      <xdr:rowOff>139700</xdr:rowOff>
    </xdr:from>
    <xdr:to>
      <xdr:col>1</xdr:col>
      <xdr:colOff>3263900</xdr:colOff>
      <xdr:row>8</xdr:row>
      <xdr:rowOff>2882900</xdr:rowOff>
    </xdr:to>
    <xdr:pic>
      <xdr:nvPicPr>
        <xdr:cNvPr id="4" name="Picture 3">
          <a:extLst>
            <a:ext uri="{FF2B5EF4-FFF2-40B4-BE49-F238E27FC236}">
              <a16:creationId xmlns:a16="http://schemas.microsoft.com/office/drawing/2014/main" id="{7BAAF3F3-EE97-6FE6-3F30-3741921BAC3F}"/>
            </a:ext>
          </a:extLst>
        </xdr:cNvPr>
        <xdr:cNvPicPr>
          <a:picLocks noChangeAspect="1"/>
        </xdr:cNvPicPr>
      </xdr:nvPicPr>
      <xdr:blipFill>
        <a:blip xmlns:r="http://schemas.openxmlformats.org/officeDocument/2006/relationships" r:embed="rId2"/>
        <a:stretch>
          <a:fillRect/>
        </a:stretch>
      </xdr:blipFill>
      <xdr:spPr>
        <a:xfrm>
          <a:off x="1066800" y="4686300"/>
          <a:ext cx="3035300" cy="2743200"/>
        </a:xfrm>
        <a:prstGeom prst="rect">
          <a:avLst/>
        </a:prstGeom>
      </xdr:spPr>
    </xdr:pic>
    <xdr:clientData/>
  </xdr:twoCellAnchor>
  <xdr:twoCellAnchor editAs="oneCell">
    <xdr:from>
      <xdr:col>1</xdr:col>
      <xdr:colOff>44561</xdr:colOff>
      <xdr:row>13</xdr:row>
      <xdr:rowOff>44562</xdr:rowOff>
    </xdr:from>
    <xdr:to>
      <xdr:col>1</xdr:col>
      <xdr:colOff>5734161</xdr:colOff>
      <xdr:row>13</xdr:row>
      <xdr:rowOff>3435462</xdr:rowOff>
    </xdr:to>
    <xdr:pic>
      <xdr:nvPicPr>
        <xdr:cNvPr id="5" name="Picture 4">
          <a:extLst>
            <a:ext uri="{FF2B5EF4-FFF2-40B4-BE49-F238E27FC236}">
              <a16:creationId xmlns:a16="http://schemas.microsoft.com/office/drawing/2014/main" id="{91EAA61B-B680-5876-19DC-9865C3D08185}"/>
            </a:ext>
          </a:extLst>
        </xdr:cNvPr>
        <xdr:cNvPicPr>
          <a:picLocks noChangeAspect="1"/>
        </xdr:cNvPicPr>
      </xdr:nvPicPr>
      <xdr:blipFill>
        <a:blip xmlns:r="http://schemas.openxmlformats.org/officeDocument/2006/relationships" r:embed="rId3"/>
        <a:stretch>
          <a:fillRect/>
        </a:stretch>
      </xdr:blipFill>
      <xdr:spPr>
        <a:xfrm>
          <a:off x="880087" y="11831053"/>
          <a:ext cx="5689600" cy="3390900"/>
        </a:xfrm>
        <a:prstGeom prst="rect">
          <a:avLst/>
        </a:prstGeom>
      </xdr:spPr>
    </xdr:pic>
    <xdr:clientData/>
  </xdr:twoCellAnchor>
  <xdr:twoCellAnchor>
    <xdr:from>
      <xdr:col>1</xdr:col>
      <xdr:colOff>1</xdr:colOff>
      <xdr:row>14</xdr:row>
      <xdr:rowOff>1</xdr:rowOff>
    </xdr:from>
    <xdr:to>
      <xdr:col>1</xdr:col>
      <xdr:colOff>8430965</xdr:colOff>
      <xdr:row>14</xdr:row>
      <xdr:rowOff>5110603</xdr:rowOff>
    </xdr:to>
    <xdr:graphicFrame macro="">
      <xdr:nvGraphicFramePr>
        <xdr:cNvPr id="6" name="Chart 5">
          <a:extLst>
            <a:ext uri="{FF2B5EF4-FFF2-40B4-BE49-F238E27FC236}">
              <a16:creationId xmlns:a16="http://schemas.microsoft.com/office/drawing/2014/main" id="{FFA9D669-9FCB-194F-AF16-363BFBBE2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5753253</xdr:colOff>
      <xdr:row>24</xdr:row>
      <xdr:rowOff>91807</xdr:rowOff>
    </xdr:from>
    <xdr:to>
      <xdr:col>1</xdr:col>
      <xdr:colOff>8407553</xdr:colOff>
      <xdr:row>24</xdr:row>
      <xdr:rowOff>2885807</xdr:rowOff>
    </xdr:to>
    <xdr:pic>
      <xdr:nvPicPr>
        <xdr:cNvPr id="7" name="Picture 6">
          <a:extLst>
            <a:ext uri="{FF2B5EF4-FFF2-40B4-BE49-F238E27FC236}">
              <a16:creationId xmlns:a16="http://schemas.microsoft.com/office/drawing/2014/main" id="{56280CA1-EC35-FF62-89F1-BCE72ADF702D}"/>
            </a:ext>
          </a:extLst>
        </xdr:cNvPr>
        <xdr:cNvPicPr>
          <a:picLocks noChangeAspect="1"/>
        </xdr:cNvPicPr>
      </xdr:nvPicPr>
      <xdr:blipFill>
        <a:blip xmlns:r="http://schemas.openxmlformats.org/officeDocument/2006/relationships" r:embed="rId5"/>
        <a:stretch>
          <a:fillRect/>
        </a:stretch>
      </xdr:blipFill>
      <xdr:spPr>
        <a:xfrm>
          <a:off x="6594819" y="22951807"/>
          <a:ext cx="2654300" cy="2794000"/>
        </a:xfrm>
        <a:prstGeom prst="rect">
          <a:avLst/>
        </a:prstGeom>
      </xdr:spPr>
    </xdr:pic>
    <xdr:clientData/>
  </xdr:twoCellAnchor>
  <xdr:twoCellAnchor editAs="oneCell">
    <xdr:from>
      <xdr:col>1</xdr:col>
      <xdr:colOff>5334000</xdr:colOff>
      <xdr:row>26</xdr:row>
      <xdr:rowOff>457200</xdr:rowOff>
    </xdr:from>
    <xdr:to>
      <xdr:col>1</xdr:col>
      <xdr:colOff>8331200</xdr:colOff>
      <xdr:row>26</xdr:row>
      <xdr:rowOff>2781300</xdr:rowOff>
    </xdr:to>
    <xdr:pic>
      <xdr:nvPicPr>
        <xdr:cNvPr id="2" name="Picture 1">
          <a:extLst>
            <a:ext uri="{FF2B5EF4-FFF2-40B4-BE49-F238E27FC236}">
              <a16:creationId xmlns:a16="http://schemas.microsoft.com/office/drawing/2014/main" id="{D4E13AD7-C7B7-E01D-65CB-FE3B554D9350}"/>
            </a:ext>
          </a:extLst>
        </xdr:cNvPr>
        <xdr:cNvPicPr>
          <a:picLocks noChangeAspect="1"/>
        </xdr:cNvPicPr>
      </xdr:nvPicPr>
      <xdr:blipFill>
        <a:blip xmlns:r="http://schemas.openxmlformats.org/officeDocument/2006/relationships" r:embed="rId6"/>
        <a:stretch>
          <a:fillRect/>
        </a:stretch>
      </xdr:blipFill>
      <xdr:spPr>
        <a:xfrm>
          <a:off x="6180667" y="26822400"/>
          <a:ext cx="2997200" cy="2324100"/>
        </a:xfrm>
        <a:prstGeom prst="rect">
          <a:avLst/>
        </a:prstGeom>
      </xdr:spPr>
    </xdr:pic>
    <xdr:clientData/>
  </xdr:twoCellAnchor>
  <xdr:twoCellAnchor editAs="oneCell">
    <xdr:from>
      <xdr:col>1</xdr:col>
      <xdr:colOff>2048933</xdr:colOff>
      <xdr:row>20</xdr:row>
      <xdr:rowOff>372533</xdr:rowOff>
    </xdr:from>
    <xdr:to>
      <xdr:col>1</xdr:col>
      <xdr:colOff>8360833</xdr:colOff>
      <xdr:row>20</xdr:row>
      <xdr:rowOff>2747433</xdr:rowOff>
    </xdr:to>
    <xdr:pic>
      <xdr:nvPicPr>
        <xdr:cNvPr id="8" name="Picture 7">
          <a:extLst>
            <a:ext uri="{FF2B5EF4-FFF2-40B4-BE49-F238E27FC236}">
              <a16:creationId xmlns:a16="http://schemas.microsoft.com/office/drawing/2014/main" id="{D298D406-50A8-F2ED-4833-0A3F4AEAFE22}"/>
            </a:ext>
          </a:extLst>
        </xdr:cNvPr>
        <xdr:cNvPicPr>
          <a:picLocks noChangeAspect="1"/>
        </xdr:cNvPicPr>
      </xdr:nvPicPr>
      <xdr:blipFill>
        <a:blip xmlns:r="http://schemas.openxmlformats.org/officeDocument/2006/relationships" r:embed="rId7"/>
        <a:stretch>
          <a:fillRect/>
        </a:stretch>
      </xdr:blipFill>
      <xdr:spPr>
        <a:xfrm>
          <a:off x="2895600" y="22250400"/>
          <a:ext cx="6311900" cy="2374900"/>
        </a:xfrm>
        <a:prstGeom prst="rect">
          <a:avLst/>
        </a:prstGeom>
      </xdr:spPr>
    </xdr:pic>
    <xdr:clientData/>
  </xdr:twoCellAnchor>
  <xdr:twoCellAnchor editAs="oneCell">
    <xdr:from>
      <xdr:col>1</xdr:col>
      <xdr:colOff>2201333</xdr:colOff>
      <xdr:row>17</xdr:row>
      <xdr:rowOff>84667</xdr:rowOff>
    </xdr:from>
    <xdr:to>
      <xdr:col>1</xdr:col>
      <xdr:colOff>8475133</xdr:colOff>
      <xdr:row>17</xdr:row>
      <xdr:rowOff>2840567</xdr:rowOff>
    </xdr:to>
    <xdr:pic>
      <xdr:nvPicPr>
        <xdr:cNvPr id="9" name="Picture 8">
          <a:extLst>
            <a:ext uri="{FF2B5EF4-FFF2-40B4-BE49-F238E27FC236}">
              <a16:creationId xmlns:a16="http://schemas.microsoft.com/office/drawing/2014/main" id="{52AE63F7-D429-7C0E-C7AD-C48BFB912059}"/>
            </a:ext>
          </a:extLst>
        </xdr:cNvPr>
        <xdr:cNvPicPr>
          <a:picLocks noChangeAspect="1"/>
        </xdr:cNvPicPr>
      </xdr:nvPicPr>
      <xdr:blipFill>
        <a:blip xmlns:r="http://schemas.openxmlformats.org/officeDocument/2006/relationships" r:embed="rId8"/>
        <a:stretch>
          <a:fillRect/>
        </a:stretch>
      </xdr:blipFill>
      <xdr:spPr>
        <a:xfrm>
          <a:off x="3048000" y="21183600"/>
          <a:ext cx="6273800" cy="2755900"/>
        </a:xfrm>
        <a:prstGeom prst="rect">
          <a:avLst/>
        </a:prstGeom>
      </xdr:spPr>
    </xdr:pic>
    <xdr:clientData/>
  </xdr:twoCellAnchor>
  <xdr:twoCellAnchor editAs="oneCell">
    <xdr:from>
      <xdr:col>1</xdr:col>
      <xdr:colOff>5880100</xdr:colOff>
      <xdr:row>25</xdr:row>
      <xdr:rowOff>800100</xdr:rowOff>
    </xdr:from>
    <xdr:to>
      <xdr:col>1</xdr:col>
      <xdr:colOff>8432800</xdr:colOff>
      <xdr:row>25</xdr:row>
      <xdr:rowOff>3378200</xdr:rowOff>
    </xdr:to>
    <xdr:pic>
      <xdr:nvPicPr>
        <xdr:cNvPr id="11" name="Picture 10">
          <a:extLst>
            <a:ext uri="{FF2B5EF4-FFF2-40B4-BE49-F238E27FC236}">
              <a16:creationId xmlns:a16="http://schemas.microsoft.com/office/drawing/2014/main" id="{2FFEF43D-E9B1-A645-FE48-80BC7256E93F}"/>
            </a:ext>
          </a:extLst>
        </xdr:cNvPr>
        <xdr:cNvPicPr>
          <a:picLocks noChangeAspect="1"/>
        </xdr:cNvPicPr>
      </xdr:nvPicPr>
      <xdr:blipFill>
        <a:blip xmlns:r="http://schemas.openxmlformats.org/officeDocument/2006/relationships" r:embed="rId9"/>
        <a:stretch>
          <a:fillRect/>
        </a:stretch>
      </xdr:blipFill>
      <xdr:spPr>
        <a:xfrm>
          <a:off x="6718300" y="34353500"/>
          <a:ext cx="2552700" cy="2578100"/>
        </a:xfrm>
        <a:prstGeom prst="rect">
          <a:avLst/>
        </a:prstGeom>
      </xdr:spPr>
    </xdr:pic>
    <xdr:clientData/>
  </xdr:twoCellAnchor>
  <xdr:twoCellAnchor editAs="oneCell">
    <xdr:from>
      <xdr:col>1</xdr:col>
      <xdr:colOff>4279900</xdr:colOff>
      <xdr:row>32</xdr:row>
      <xdr:rowOff>1371600</xdr:rowOff>
    </xdr:from>
    <xdr:to>
      <xdr:col>1</xdr:col>
      <xdr:colOff>8445500</xdr:colOff>
      <xdr:row>32</xdr:row>
      <xdr:rowOff>3736131</xdr:rowOff>
    </xdr:to>
    <xdr:pic>
      <xdr:nvPicPr>
        <xdr:cNvPr id="12" name="Picture 11">
          <a:extLst>
            <a:ext uri="{FF2B5EF4-FFF2-40B4-BE49-F238E27FC236}">
              <a16:creationId xmlns:a16="http://schemas.microsoft.com/office/drawing/2014/main" id="{697B8CF6-7251-A4F1-D036-0EAC41ECC8F2}"/>
            </a:ext>
          </a:extLst>
        </xdr:cNvPr>
        <xdr:cNvPicPr>
          <a:picLocks noChangeAspect="1"/>
        </xdr:cNvPicPr>
      </xdr:nvPicPr>
      <xdr:blipFill>
        <a:blip xmlns:r="http://schemas.openxmlformats.org/officeDocument/2006/relationships" r:embed="rId10"/>
        <a:stretch>
          <a:fillRect/>
        </a:stretch>
      </xdr:blipFill>
      <xdr:spPr>
        <a:xfrm>
          <a:off x="5118100" y="47256700"/>
          <a:ext cx="4165600" cy="2364531"/>
        </a:xfrm>
        <a:prstGeom prst="rect">
          <a:avLst/>
        </a:prstGeom>
      </xdr:spPr>
    </xdr:pic>
    <xdr:clientData/>
  </xdr:twoCellAnchor>
  <xdr:twoCellAnchor editAs="oneCell">
    <xdr:from>
      <xdr:col>1</xdr:col>
      <xdr:colOff>2984500</xdr:colOff>
      <xdr:row>39</xdr:row>
      <xdr:rowOff>1663700</xdr:rowOff>
    </xdr:from>
    <xdr:to>
      <xdr:col>1</xdr:col>
      <xdr:colOff>8027784</xdr:colOff>
      <xdr:row>39</xdr:row>
      <xdr:rowOff>4152900</xdr:rowOff>
    </xdr:to>
    <xdr:pic>
      <xdr:nvPicPr>
        <xdr:cNvPr id="13" name="Picture 12">
          <a:extLst>
            <a:ext uri="{FF2B5EF4-FFF2-40B4-BE49-F238E27FC236}">
              <a16:creationId xmlns:a16="http://schemas.microsoft.com/office/drawing/2014/main" id="{AD043445-357F-5BF8-E3B5-D42E519A5621}"/>
            </a:ext>
          </a:extLst>
        </xdr:cNvPr>
        <xdr:cNvPicPr>
          <a:picLocks noChangeAspect="1"/>
        </xdr:cNvPicPr>
      </xdr:nvPicPr>
      <xdr:blipFill>
        <a:blip xmlns:r="http://schemas.openxmlformats.org/officeDocument/2006/relationships" r:embed="rId11"/>
        <a:stretch>
          <a:fillRect/>
        </a:stretch>
      </xdr:blipFill>
      <xdr:spPr>
        <a:xfrm>
          <a:off x="3822700" y="59270900"/>
          <a:ext cx="5043284" cy="2489200"/>
        </a:xfrm>
        <a:prstGeom prst="rect">
          <a:avLst/>
        </a:prstGeom>
      </xdr:spPr>
    </xdr:pic>
    <xdr:clientData/>
  </xdr:twoCellAnchor>
  <xdr:twoCellAnchor editAs="oneCell">
    <xdr:from>
      <xdr:col>2</xdr:col>
      <xdr:colOff>38100</xdr:colOff>
      <xdr:row>39</xdr:row>
      <xdr:rowOff>50801</xdr:rowOff>
    </xdr:from>
    <xdr:to>
      <xdr:col>5</xdr:col>
      <xdr:colOff>589531</xdr:colOff>
      <xdr:row>40</xdr:row>
      <xdr:rowOff>38100</xdr:rowOff>
    </xdr:to>
    <xdr:pic>
      <xdr:nvPicPr>
        <xdr:cNvPr id="14" name="Picture 13">
          <a:extLst>
            <a:ext uri="{FF2B5EF4-FFF2-40B4-BE49-F238E27FC236}">
              <a16:creationId xmlns:a16="http://schemas.microsoft.com/office/drawing/2014/main" id="{16197C07-C831-D35B-D961-DD32D6B1E926}"/>
            </a:ext>
          </a:extLst>
        </xdr:cNvPr>
        <xdr:cNvPicPr>
          <a:picLocks noChangeAspect="1"/>
        </xdr:cNvPicPr>
      </xdr:nvPicPr>
      <xdr:blipFill>
        <a:blip xmlns:r="http://schemas.openxmlformats.org/officeDocument/2006/relationships" r:embed="rId12"/>
        <a:stretch>
          <a:fillRect/>
        </a:stretch>
      </xdr:blipFill>
      <xdr:spPr>
        <a:xfrm>
          <a:off x="9385300" y="57658001"/>
          <a:ext cx="4475731" cy="51815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47434</xdr:colOff>
      <xdr:row>16</xdr:row>
      <xdr:rowOff>82014</xdr:rowOff>
    </xdr:from>
    <xdr:to>
      <xdr:col>20</xdr:col>
      <xdr:colOff>350398</xdr:colOff>
      <xdr:row>30</xdr:row>
      <xdr:rowOff>40395</xdr:rowOff>
    </xdr:to>
    <xdr:graphicFrame macro="">
      <xdr:nvGraphicFramePr>
        <xdr:cNvPr id="6" name="Chart 5">
          <a:extLst>
            <a:ext uri="{FF2B5EF4-FFF2-40B4-BE49-F238E27FC236}">
              <a16:creationId xmlns:a16="http://schemas.microsoft.com/office/drawing/2014/main" id="{C6A37486-259A-6075-DF0E-ECABC4717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85538</xdr:colOff>
      <xdr:row>16</xdr:row>
      <xdr:rowOff>113553</xdr:rowOff>
    </xdr:from>
    <xdr:to>
      <xdr:col>21</xdr:col>
      <xdr:colOff>640976</xdr:colOff>
      <xdr:row>42</xdr:row>
      <xdr:rowOff>151654</xdr:rowOff>
    </xdr:to>
    <xdr:graphicFrame macro="">
      <xdr:nvGraphicFramePr>
        <xdr:cNvPr id="3" name="Chart 2">
          <a:extLst>
            <a:ext uri="{FF2B5EF4-FFF2-40B4-BE49-F238E27FC236}">
              <a16:creationId xmlns:a16="http://schemas.microsoft.com/office/drawing/2014/main" id="{17671D13-F694-41CB-CED0-D72359ACB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wson Zhang" refreshedDate="46062.649243865744" createdVersion="8" refreshedVersion="8" minRefreshableVersion="3" recordCount="1238" xr:uid="{9C0AB53D-0446-FC43-BD35-859A6D1A7FF7}">
  <cacheSource type="worksheet">
    <worksheetSource ref="A1:B1239" sheet="Activity 2 Helper"/>
  </cacheSource>
  <cacheFields count="2">
    <cacheField name="Year" numFmtId="0">
      <sharedItems containsSemiMixedTypes="0" containsString="0" containsNumber="1" containsInteger="1" minValue="2016" maxValue="2026" count="11">
        <n v="2016"/>
        <n v="2017"/>
        <n v="2018"/>
        <n v="2019"/>
        <n v="2020"/>
        <n v="2021"/>
        <n v="2022"/>
        <n v="2023"/>
        <n v="2024"/>
        <n v="2025"/>
        <n v="2026"/>
      </sharedItems>
    </cacheField>
    <cacheField name="Laptop" numFmtId="0">
      <sharedItems containsBlank="1" count="12">
        <s v="Other"/>
        <s v="Dell"/>
        <s v="Lenovo"/>
        <s v="HP"/>
        <s v="Apple Macbook"/>
        <s v="Acer/Gateway"/>
        <m/>
        <s v="Sony"/>
        <s v="Microsoft"/>
        <s v="iPad"/>
        <s v="Google Chrome"/>
        <s v="Apple"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wson Zhang" refreshedDate="46062.679655555556" createdVersion="8" refreshedVersion="8" minRefreshableVersion="3" recordCount="1238" xr:uid="{7CA198AD-6FC5-574C-97AF-244735A4AAAE}">
  <cacheSource type="worksheet">
    <worksheetSource ref="A1:B1239" sheet="Activity 3 Helper"/>
  </cacheSource>
  <cacheFields count="2">
    <cacheField name="Year" numFmtId="0">
      <sharedItems containsSemiMixedTypes="0" containsString="0" containsNumber="1" containsInteger="1" minValue="2016" maxValue="2026" count="11">
        <n v="2016"/>
        <n v="2017"/>
        <n v="2018"/>
        <n v="2019"/>
        <n v="2020"/>
        <n v="2021"/>
        <n v="2022"/>
        <n v="2023"/>
        <n v="2024"/>
        <n v="2025"/>
        <n v="2026"/>
      </sharedItems>
    </cacheField>
    <cacheField name="TotalExcelSkills" numFmtId="0">
      <sharedItems containsSemiMixedTypes="0" containsString="0" containsNumber="1" containsInteger="1" minValue="0" maxValue="1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wson Zhang" refreshedDate="46062.699895601851" createdVersion="8" refreshedVersion="8" minRefreshableVersion="3" recordCount="1238" xr:uid="{056FD89B-36EE-E543-8E55-9C0F48263924}">
  <cacheSource type="worksheet">
    <worksheetSource ref="A1:F1239" sheet="Activity 4"/>
  </cacheSource>
  <cacheFields count="6">
    <cacheField name="StudentID" numFmtId="0">
      <sharedItems/>
    </cacheField>
    <cacheField name="Year" numFmtId="0">
      <sharedItems containsSemiMixedTypes="0" containsString="0" containsNumber="1" containsInteger="1" minValue="2016" maxValue="2026" count="11">
        <n v="2016"/>
        <n v="2017"/>
        <n v="2018"/>
        <n v="2019"/>
        <n v="2020"/>
        <n v="2021"/>
        <n v="2022"/>
        <n v="2023"/>
        <n v="2024"/>
        <n v="2025"/>
        <n v="2026"/>
      </sharedItems>
    </cacheField>
    <cacheField name="TotalExcelSkills" numFmtId="0">
      <sharedItems containsSemiMixedTypes="0" containsString="0" containsNumber="1" containsInteger="1" minValue="0" maxValue="11"/>
    </cacheField>
    <cacheField name="Programming" numFmtId="0">
      <sharedItems containsBlank="1" containsMixedTypes="1" containsNumber="1" containsInteger="1" minValue="1" maxValue="12"/>
    </cacheField>
    <cacheField name="Cloud" numFmtId="0">
      <sharedItems containsString="0" containsBlank="1" containsNumber="1" containsInteger="1" minValue="-7" maxValue="12"/>
    </cacheField>
    <cacheField name="CompProficiency " numFmtId="0">
      <sharedItems count="4">
        <s v="None"/>
        <s v="Ok"/>
        <s v="Good"/>
        <e v="#N/A"/>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wson Zhang" refreshedDate="46062.872005671299" createdVersion="8" refreshedVersion="8" minRefreshableVersion="3" recordCount="1238" xr:uid="{9BEB468F-C7DE-2A48-B161-729FD512BBC1}">
  <cacheSource type="worksheet">
    <worksheetSource ref="A1:H1239" sheet="Activity 5"/>
  </cacheSource>
  <cacheFields count="8">
    <cacheField name="StudentID" numFmtId="0">
      <sharedItems/>
    </cacheField>
    <cacheField name="Year" numFmtId="0">
      <sharedItems containsSemiMixedTypes="0" containsString="0" containsNumber="1" containsInteger="1" minValue="2016" maxValue="2026" count="11">
        <n v="2016"/>
        <n v="2017"/>
        <n v="2018"/>
        <n v="2019"/>
        <n v="2020"/>
        <n v="2021"/>
        <n v="2022"/>
        <n v="2023"/>
        <n v="2024"/>
        <n v="2025"/>
        <n v="2026"/>
      </sharedItems>
    </cacheField>
    <cacheField name="Tablet" numFmtId="0">
      <sharedItems containsBlank="1"/>
    </cacheField>
    <cacheField name="Laptop" numFmtId="0">
      <sharedItems containsBlank="1"/>
    </cacheField>
    <cacheField name="Smartphone: iPhone" numFmtId="0">
      <sharedItems containsBlank="1" containsMixedTypes="1" containsNumber="1" containsInteger="1" minValue="1" maxValue="1"/>
    </cacheField>
    <cacheField name="Smartphone: Samsung" numFmtId="0">
      <sharedItems containsBlank="1" containsMixedTypes="1" containsNumber="1" containsInteger="1" minValue="1" maxValue="1"/>
    </cacheField>
    <cacheField name="TotalAppleProducts" numFmtId="0">
      <sharedItems containsSemiMixedTypes="0" containsString="0" containsNumber="1" containsInteger="1" minValue="0" maxValue="3"/>
    </cacheField>
    <cacheField name="IfAllAppleProd"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wson Zhang" refreshedDate="46062.885319097222" createdVersion="8" refreshedVersion="8" minRefreshableVersion="3" recordCount="1238" xr:uid="{D154CCA5-0A69-3F4D-88AE-4408562B1105}">
  <cacheSource type="worksheet">
    <worksheetSource ref="F1:G1239" sheet="Activity 5 Helper"/>
  </cacheSource>
  <cacheFields count="2">
    <cacheField name="Major" numFmtId="0">
      <sharedItems containsBlank="1" count="9">
        <s v="Finance"/>
        <s v="Other or Undecided"/>
        <s v="Accounting"/>
        <s v="Supply Chain"/>
        <s v="Management"/>
        <s v="Marketing"/>
        <s v="MIS"/>
        <m/>
        <s v="Ohter or Undecided"/>
      </sharedItems>
    </cacheField>
    <cacheField name="AllAppleProducts"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wson Zhang" refreshedDate="46062.89429837963" createdVersion="8" refreshedVersion="8" minRefreshableVersion="3" recordCount="1238" xr:uid="{C05DC738-2848-3C4E-826B-4339E86782ED}">
  <cacheSource type="worksheet">
    <worksheetSource ref="A1:Q1239" sheet="Activity 6"/>
  </cacheSource>
  <cacheFields count="17">
    <cacheField name="Year" numFmtId="0">
      <sharedItems containsSemiMixedTypes="0" containsString="0" containsNumber="1" containsInteger="1" minValue="2016" maxValue="2026" count="11">
        <n v="2016"/>
        <n v="2017"/>
        <n v="2018"/>
        <n v="2019"/>
        <n v="2020"/>
        <n v="2021"/>
        <n v="2022"/>
        <n v="2023"/>
        <n v="2024"/>
        <n v="2025"/>
        <n v="2026"/>
      </sharedItems>
    </cacheField>
    <cacheField name="Class" numFmtId="0">
      <sharedItems containsBlank="1"/>
    </cacheField>
    <cacheField name="2026 AND Freshman" numFmtId="0">
      <sharedItems containsSemiMixedTypes="0" containsString="0" containsNumber="1" containsInteger="1" minValue="0" maxValue="1"/>
    </cacheField>
    <cacheField name="WallStreet" numFmtId="0">
      <sharedItems containsBlank="1" containsMixedTypes="1" containsNumber="1" containsInteger="1" minValue="1" maxValue="1"/>
    </cacheField>
    <cacheField name="FinancialTimes" numFmtId="0">
      <sharedItems containsBlank="1" containsMixedTypes="1" containsNumber="1" containsInteger="1" minValue="1" maxValue="1"/>
    </cacheField>
    <cacheField name="BusinessWeek" numFmtId="0">
      <sharedItems containsBlank="1" containsMixedTypes="1" containsNumber="1" containsInteger="1" minValue="1" maxValue="1"/>
    </cacheField>
    <cacheField name="Fortune" numFmtId="0">
      <sharedItems containsBlank="1" containsMixedTypes="1" containsNumber="1" containsInteger="1" minValue="1" maxValue="1"/>
    </cacheField>
    <cacheField name="TimeMagazine" numFmtId="0">
      <sharedItems containsBlank="1" containsMixedTypes="1" containsNumber="1" containsInteger="1" minValue="1" maxValue="1"/>
    </cacheField>
    <cacheField name="Economist" numFmtId="0">
      <sharedItems containsBlank="1" containsMixedTypes="1" containsNumber="1" containsInteger="1" minValue="1" maxValue="1"/>
    </cacheField>
    <cacheField name="Forbes" numFmtId="0">
      <sharedItems containsBlank="1" containsMixedTypes="1" containsNumber="1" containsInteger="1" minValue="1" maxValue="1"/>
    </cacheField>
    <cacheField name="NYT" numFmtId="0">
      <sharedItems containsBlank="1" containsMixedTypes="1" containsNumber="1" containsInteger="1" minValue="1" maxValue="1"/>
    </cacheField>
    <cacheField name="Statesman" numFmtId="0">
      <sharedItems containsBlank="1" containsMixedTypes="1" containsNumber="1" containsInteger="1" minValue="1" maxValue="1"/>
    </cacheField>
    <cacheField name="OtherMagazines" numFmtId="0">
      <sharedItems containsBlank="1" containsMixedTypes="1" containsNumber="1" containsInteger="1" minValue="1" maxValue="1"/>
    </cacheField>
    <cacheField name="Magazine Count" numFmtId="0">
      <sharedItems containsSemiMixedTypes="0" containsString="0" containsNumber="1" containsInteger="1" minValue="0" maxValue="9"/>
    </cacheField>
    <cacheField name="2026 AND Freshman AND 2+ Magazine" numFmtId="0">
      <sharedItems containsSemiMixedTypes="0" containsString="0" containsNumber="1" containsInteger="1" minValue="0" maxValue="1"/>
    </cacheField>
    <cacheField name="TotalExcelSkills" numFmtId="0">
      <sharedItems containsSemiMixedTypes="0" containsString="0" containsNumber="1" containsInteger="1" minValue="0" maxValue="11"/>
    </cacheField>
    <cacheField name="At Least 8 Skill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wson Zhang" refreshedDate="46065.866090856478" createdVersion="8" refreshedVersion="8" minRefreshableVersion="3" recordCount="1238" xr:uid="{9A6D81F8-A21B-A741-B0FE-40FA41F8FFBF}">
  <cacheSource type="worksheet">
    <worksheetSource ref="A1:B1239" sheet="Activity 6 Helper"/>
  </cacheSource>
  <cacheFields count="2">
    <cacheField name="FinancialTimes" numFmtId="0">
      <sharedItems containsBlank="1" containsMixedTypes="1" containsNumber="1" containsInteger="1" minValue="1" maxValue="1" count="3">
        <m/>
        <n v="1"/>
        <s v=" "/>
      </sharedItems>
    </cacheField>
    <cacheField name="Major" numFmtId="0">
      <sharedItems containsBlank="1" count="9">
        <s v="Finance"/>
        <s v="Other or Undecided"/>
        <s v="Accounting"/>
        <s v="Supply Chain"/>
        <s v="Management"/>
        <s v="Marketing"/>
        <s v="MIS"/>
        <m/>
        <s v="Other/Undecided"/>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wson Zhang" refreshedDate="46066.728327083336" createdVersion="8" refreshedVersion="8" minRefreshableVersion="3" recordCount="1238" xr:uid="{3597812A-B365-804E-BCC9-0F107745CC2F}">
  <cacheSource type="worksheet">
    <worksheetSource ref="A1:T1239" sheet="Activity 6"/>
  </cacheSource>
  <cacheFields count="20">
    <cacheField name="Year" numFmtId="0">
      <sharedItems containsSemiMixedTypes="0" containsString="0" containsNumber="1" containsInteger="1" minValue="2016" maxValue="2026" count="11">
        <n v="2016"/>
        <n v="2017"/>
        <n v="2018"/>
        <n v="2019"/>
        <n v="2020"/>
        <n v="2021"/>
        <n v="2022"/>
        <n v="2023"/>
        <n v="2024"/>
        <n v="2025"/>
        <n v="2026"/>
      </sharedItems>
    </cacheField>
    <cacheField name="Class" numFmtId="0">
      <sharedItems containsBlank="1"/>
    </cacheField>
    <cacheField name="2026 AND Freshman" numFmtId="0">
      <sharedItems containsSemiMixedTypes="0" containsString="0" containsNumber="1" containsInteger="1" minValue="0" maxValue="1"/>
    </cacheField>
    <cacheField name="WallStreet" numFmtId="0">
      <sharedItems containsBlank="1" containsMixedTypes="1" containsNumber="1" containsInteger="1" minValue="1" maxValue="1"/>
    </cacheField>
    <cacheField name="FinancialTimes" numFmtId="0">
      <sharedItems containsBlank="1" containsMixedTypes="1" containsNumber="1" containsInteger="1" minValue="1" maxValue="1"/>
    </cacheField>
    <cacheField name="BusinessWeek" numFmtId="0">
      <sharedItems containsBlank="1" containsMixedTypes="1" containsNumber="1" containsInteger="1" minValue="1" maxValue="1"/>
    </cacheField>
    <cacheField name="Fortune" numFmtId="0">
      <sharedItems containsBlank="1" containsMixedTypes="1" containsNumber="1" containsInteger="1" minValue="1" maxValue="1"/>
    </cacheField>
    <cacheField name="TimeMagazine" numFmtId="0">
      <sharedItems containsBlank="1" containsMixedTypes="1" containsNumber="1" containsInteger="1" minValue="1" maxValue="1"/>
    </cacheField>
    <cacheField name="Economist" numFmtId="0">
      <sharedItems containsBlank="1" containsMixedTypes="1" containsNumber="1" containsInteger="1" minValue="1" maxValue="1"/>
    </cacheField>
    <cacheField name="Forbes" numFmtId="0">
      <sharedItems containsBlank="1" containsMixedTypes="1" containsNumber="1" containsInteger="1" minValue="1" maxValue="1"/>
    </cacheField>
    <cacheField name="NYT" numFmtId="0">
      <sharedItems containsBlank="1" containsMixedTypes="1" containsNumber="1" containsInteger="1" minValue="1" maxValue="1"/>
    </cacheField>
    <cacheField name="Statesman" numFmtId="0">
      <sharedItems containsBlank="1" containsMixedTypes="1" containsNumber="1" containsInteger="1" minValue="1" maxValue="1"/>
    </cacheField>
    <cacheField name="OtherMagazines" numFmtId="0">
      <sharedItems containsBlank="1" containsMixedTypes="1" containsNumber="1" containsInteger="1" minValue="1" maxValue="1"/>
    </cacheField>
    <cacheField name="Magazine Count" numFmtId="0">
      <sharedItems containsSemiMixedTypes="0" containsString="0" containsNumber="1" containsInteger="1" minValue="0" maxValue="9"/>
    </cacheField>
    <cacheField name="2026 AND Freshman AND 2+ Magazine" numFmtId="0">
      <sharedItems containsSemiMixedTypes="0" containsString="0" containsNumber="1" containsInteger="1" minValue="0" maxValue="1"/>
    </cacheField>
    <cacheField name="TotalExcelSkills" numFmtId="0">
      <sharedItems containsSemiMixedTypes="0" containsString="0" containsNumber="1" containsInteger="1" minValue="0" maxValue="11"/>
    </cacheField>
    <cacheField name="At Least 8 Skills" numFmtId="0">
      <sharedItems containsSemiMixedTypes="0" containsString="0" containsNumber="1" containsInteger="1" minValue="0" maxValue="1"/>
    </cacheField>
    <cacheField name="Major" numFmtId="0">
      <sharedItems containsBlank="1"/>
    </cacheField>
    <cacheField name="IsFinance?" numFmtId="0">
      <sharedItems containsSemiMixedTypes="0" containsString="0" containsNumber="1" containsInteger="1" minValue="0" maxValue="1"/>
    </cacheField>
    <cacheField name="FinanceSkills" numFmtId="0">
      <sharedItems containsBlank="1" containsMixedTypes="1" containsNumber="1" containsInteger="1" minValue="0" maxValue="1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wson Zhang" refreshedDate="46066.738587615742" createdVersion="8" refreshedVersion="8" minRefreshableVersion="3" recordCount="200" xr:uid="{CE75E23D-2D7C-1340-8EF8-CA9E1362BA46}">
  <cacheSource type="worksheet">
    <worksheetSource ref="A1:P201" sheet="Activity 7"/>
  </cacheSource>
  <cacheFields count="16">
    <cacheField name="Student_ID" numFmtId="0">
      <sharedItems containsSemiMixedTypes="0" containsString="0" containsNumber="1" containsInteger="1" minValue="1" maxValue="200"/>
    </cacheField>
    <cacheField name="Year" numFmtId="0">
      <sharedItems containsSemiMixedTypes="0" containsString="0" containsNumber="1" containsInteger="1" minValue="2016" maxValue="2026" count="11">
        <n v="2016"/>
        <n v="2017"/>
        <n v="2018"/>
        <n v="2019"/>
        <n v="2020"/>
        <n v="2021"/>
        <n v="2022"/>
        <n v="2023"/>
        <n v="2024"/>
        <n v="2025"/>
        <n v="2026"/>
      </sharedItems>
    </cacheField>
    <cacheField name="Class" numFmtId="0">
      <sharedItems/>
    </cacheField>
    <cacheField name="Business_Major" numFmtId="0">
      <sharedItems/>
    </cacheField>
    <cacheField name="Laptop_Apple_MacBook" numFmtId="0">
      <sharedItems containsString="0" containsBlank="1" containsNumber="1" containsInteger="1" minValue="1" maxValue="1"/>
    </cacheField>
    <cacheField name="Laptop_Dell" numFmtId="0">
      <sharedItems containsString="0" containsBlank="1" containsNumber="1" containsInteger="1" minValue="1" maxValue="1"/>
    </cacheField>
    <cacheField name="Laptop_Lenovo" numFmtId="0">
      <sharedItems containsString="0" containsBlank="1" containsNumber="1" containsInteger="1" minValue="1" maxValue="1"/>
    </cacheField>
    <cacheField name="Laptop_Other" numFmtId="0">
      <sharedItems containsString="0" containsBlank="1" containsNumber="1" containsInteger="1" minValue="1" maxValue="1"/>
    </cacheField>
    <cacheField name="Tablet_Apple_iPad" numFmtId="0">
      <sharedItems containsString="0" containsBlank="1" containsNumber="1" containsInteger="1" minValue="1" maxValue="1"/>
    </cacheField>
    <cacheField name="Tablet_Other" numFmtId="0">
      <sharedItems containsString="0" containsBlank="1" containsNumber="1" containsInteger="1" minValue="1" maxValue="1"/>
    </cacheField>
    <cacheField name="Tablet_None" numFmtId="0">
      <sharedItems containsString="0" containsBlank="1" containsNumber="1" containsInteger="1" minValue="1" maxValue="1"/>
    </cacheField>
    <cacheField name="Smartphone_iPhone" numFmtId="0">
      <sharedItems containsString="0" containsBlank="1" containsNumber="1" containsInteger="1" minValue="1" maxValue="1"/>
    </cacheField>
    <cacheField name="Smartphone_Samsung" numFmtId="0">
      <sharedItems containsString="0" containsBlank="1" containsNumber="1" containsInteger="1" minValue="1" maxValue="1"/>
    </cacheField>
    <cacheField name="Smartphone_Other_Android" numFmtId="0">
      <sharedItems containsString="0" containsBlank="1" containsNumber="1" containsInteger="1" minValue="1" maxValue="1"/>
    </cacheField>
    <cacheField name="Smartphone_None" numFmtId="0">
      <sharedItems containsString="0" containsBlank="1" containsNumber="1" containsInteger="1" minValue="1" maxValue="1"/>
    </cacheField>
    <cacheField name="Laptop Brand" numFmtId="0">
      <sharedItems count="4">
        <s v="Dell"/>
        <s v="Apple"/>
        <s v="Lenovo"/>
        <s v="Oth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8">
  <r>
    <x v="0"/>
    <x v="0"/>
  </r>
  <r>
    <x v="0"/>
    <x v="1"/>
  </r>
  <r>
    <x v="0"/>
    <x v="2"/>
  </r>
  <r>
    <x v="0"/>
    <x v="2"/>
  </r>
  <r>
    <x v="0"/>
    <x v="1"/>
  </r>
  <r>
    <x v="0"/>
    <x v="1"/>
  </r>
  <r>
    <x v="0"/>
    <x v="2"/>
  </r>
  <r>
    <x v="0"/>
    <x v="1"/>
  </r>
  <r>
    <x v="0"/>
    <x v="3"/>
  </r>
  <r>
    <x v="0"/>
    <x v="4"/>
  </r>
  <r>
    <x v="0"/>
    <x v="1"/>
  </r>
  <r>
    <x v="0"/>
    <x v="4"/>
  </r>
  <r>
    <x v="0"/>
    <x v="4"/>
  </r>
  <r>
    <x v="0"/>
    <x v="3"/>
  </r>
  <r>
    <x v="0"/>
    <x v="4"/>
  </r>
  <r>
    <x v="0"/>
    <x v="1"/>
  </r>
  <r>
    <x v="0"/>
    <x v="4"/>
  </r>
  <r>
    <x v="0"/>
    <x v="1"/>
  </r>
  <r>
    <x v="0"/>
    <x v="2"/>
  </r>
  <r>
    <x v="0"/>
    <x v="4"/>
  </r>
  <r>
    <x v="0"/>
    <x v="3"/>
  </r>
  <r>
    <x v="0"/>
    <x v="4"/>
  </r>
  <r>
    <x v="0"/>
    <x v="4"/>
  </r>
  <r>
    <x v="0"/>
    <x v="4"/>
  </r>
  <r>
    <x v="0"/>
    <x v="3"/>
  </r>
  <r>
    <x v="0"/>
    <x v="4"/>
  </r>
  <r>
    <x v="0"/>
    <x v="4"/>
  </r>
  <r>
    <x v="0"/>
    <x v="4"/>
  </r>
  <r>
    <x v="0"/>
    <x v="4"/>
  </r>
  <r>
    <x v="0"/>
    <x v="4"/>
  </r>
  <r>
    <x v="0"/>
    <x v="4"/>
  </r>
  <r>
    <x v="0"/>
    <x v="4"/>
  </r>
  <r>
    <x v="0"/>
    <x v="3"/>
  </r>
  <r>
    <x v="0"/>
    <x v="4"/>
  </r>
  <r>
    <x v="0"/>
    <x v="1"/>
  </r>
  <r>
    <x v="0"/>
    <x v="2"/>
  </r>
  <r>
    <x v="0"/>
    <x v="4"/>
  </r>
  <r>
    <x v="0"/>
    <x v="1"/>
  </r>
  <r>
    <x v="0"/>
    <x v="4"/>
  </r>
  <r>
    <x v="0"/>
    <x v="4"/>
  </r>
  <r>
    <x v="0"/>
    <x v="4"/>
  </r>
  <r>
    <x v="0"/>
    <x v="4"/>
  </r>
  <r>
    <x v="0"/>
    <x v="4"/>
  </r>
  <r>
    <x v="0"/>
    <x v="1"/>
  </r>
  <r>
    <x v="0"/>
    <x v="4"/>
  </r>
  <r>
    <x v="0"/>
    <x v="0"/>
  </r>
  <r>
    <x v="0"/>
    <x v="4"/>
  </r>
  <r>
    <x v="0"/>
    <x v="4"/>
  </r>
  <r>
    <x v="0"/>
    <x v="1"/>
  </r>
  <r>
    <x v="0"/>
    <x v="4"/>
  </r>
  <r>
    <x v="0"/>
    <x v="2"/>
  </r>
  <r>
    <x v="0"/>
    <x v="5"/>
  </r>
  <r>
    <x v="0"/>
    <x v="4"/>
  </r>
  <r>
    <x v="0"/>
    <x v="3"/>
  </r>
  <r>
    <x v="0"/>
    <x v="4"/>
  </r>
  <r>
    <x v="0"/>
    <x v="1"/>
  </r>
  <r>
    <x v="0"/>
    <x v="2"/>
  </r>
  <r>
    <x v="0"/>
    <x v="1"/>
  </r>
  <r>
    <x v="0"/>
    <x v="0"/>
  </r>
  <r>
    <x v="0"/>
    <x v="2"/>
  </r>
  <r>
    <x v="0"/>
    <x v="4"/>
  </r>
  <r>
    <x v="0"/>
    <x v="1"/>
  </r>
  <r>
    <x v="0"/>
    <x v="4"/>
  </r>
  <r>
    <x v="0"/>
    <x v="4"/>
  </r>
  <r>
    <x v="0"/>
    <x v="1"/>
  </r>
  <r>
    <x v="0"/>
    <x v="3"/>
  </r>
  <r>
    <x v="0"/>
    <x v="3"/>
  </r>
  <r>
    <x v="0"/>
    <x v="0"/>
  </r>
  <r>
    <x v="0"/>
    <x v="4"/>
  </r>
  <r>
    <x v="0"/>
    <x v="4"/>
  </r>
  <r>
    <x v="0"/>
    <x v="1"/>
  </r>
  <r>
    <x v="0"/>
    <x v="4"/>
  </r>
  <r>
    <x v="0"/>
    <x v="0"/>
  </r>
  <r>
    <x v="0"/>
    <x v="4"/>
  </r>
  <r>
    <x v="0"/>
    <x v="3"/>
  </r>
  <r>
    <x v="0"/>
    <x v="4"/>
  </r>
  <r>
    <x v="0"/>
    <x v="1"/>
  </r>
  <r>
    <x v="0"/>
    <x v="1"/>
  </r>
  <r>
    <x v="0"/>
    <x v="4"/>
  </r>
  <r>
    <x v="0"/>
    <x v="4"/>
  </r>
  <r>
    <x v="0"/>
    <x v="4"/>
  </r>
  <r>
    <x v="0"/>
    <x v="4"/>
  </r>
  <r>
    <x v="0"/>
    <x v="4"/>
  </r>
  <r>
    <x v="0"/>
    <x v="1"/>
  </r>
  <r>
    <x v="0"/>
    <x v="2"/>
  </r>
  <r>
    <x v="0"/>
    <x v="4"/>
  </r>
  <r>
    <x v="0"/>
    <x v="0"/>
  </r>
  <r>
    <x v="0"/>
    <x v="4"/>
  </r>
  <r>
    <x v="0"/>
    <x v="4"/>
  </r>
  <r>
    <x v="0"/>
    <x v="4"/>
  </r>
  <r>
    <x v="0"/>
    <x v="1"/>
  </r>
  <r>
    <x v="0"/>
    <x v="4"/>
  </r>
  <r>
    <x v="0"/>
    <x v="2"/>
  </r>
  <r>
    <x v="0"/>
    <x v="4"/>
  </r>
  <r>
    <x v="0"/>
    <x v="4"/>
  </r>
  <r>
    <x v="0"/>
    <x v="1"/>
  </r>
  <r>
    <x v="0"/>
    <x v="4"/>
  </r>
  <r>
    <x v="0"/>
    <x v="1"/>
  </r>
  <r>
    <x v="0"/>
    <x v="3"/>
  </r>
  <r>
    <x v="0"/>
    <x v="2"/>
  </r>
  <r>
    <x v="0"/>
    <x v="4"/>
  </r>
  <r>
    <x v="0"/>
    <x v="4"/>
  </r>
  <r>
    <x v="0"/>
    <x v="4"/>
  </r>
  <r>
    <x v="0"/>
    <x v="4"/>
  </r>
  <r>
    <x v="0"/>
    <x v="4"/>
  </r>
  <r>
    <x v="0"/>
    <x v="1"/>
  </r>
  <r>
    <x v="0"/>
    <x v="4"/>
  </r>
  <r>
    <x v="0"/>
    <x v="4"/>
  </r>
  <r>
    <x v="0"/>
    <x v="0"/>
  </r>
  <r>
    <x v="0"/>
    <x v="4"/>
  </r>
  <r>
    <x v="0"/>
    <x v="4"/>
  </r>
  <r>
    <x v="0"/>
    <x v="6"/>
  </r>
  <r>
    <x v="0"/>
    <x v="4"/>
  </r>
  <r>
    <x v="1"/>
    <x v="4"/>
  </r>
  <r>
    <x v="1"/>
    <x v="2"/>
  </r>
  <r>
    <x v="1"/>
    <x v="7"/>
  </r>
  <r>
    <x v="1"/>
    <x v="4"/>
  </r>
  <r>
    <x v="1"/>
    <x v="0"/>
  </r>
  <r>
    <x v="1"/>
    <x v="4"/>
  </r>
  <r>
    <x v="1"/>
    <x v="1"/>
  </r>
  <r>
    <x v="1"/>
    <x v="4"/>
  </r>
  <r>
    <x v="1"/>
    <x v="0"/>
  </r>
  <r>
    <x v="1"/>
    <x v="0"/>
  </r>
  <r>
    <x v="1"/>
    <x v="4"/>
  </r>
  <r>
    <x v="1"/>
    <x v="1"/>
  </r>
  <r>
    <x v="1"/>
    <x v="4"/>
  </r>
  <r>
    <x v="1"/>
    <x v="1"/>
  </r>
  <r>
    <x v="1"/>
    <x v="4"/>
  </r>
  <r>
    <x v="1"/>
    <x v="4"/>
  </r>
  <r>
    <x v="1"/>
    <x v="3"/>
  </r>
  <r>
    <x v="1"/>
    <x v="3"/>
  </r>
  <r>
    <x v="1"/>
    <x v="1"/>
  </r>
  <r>
    <x v="1"/>
    <x v="1"/>
  </r>
  <r>
    <x v="1"/>
    <x v="4"/>
  </r>
  <r>
    <x v="1"/>
    <x v="4"/>
  </r>
  <r>
    <x v="1"/>
    <x v="4"/>
  </r>
  <r>
    <x v="1"/>
    <x v="4"/>
  </r>
  <r>
    <x v="1"/>
    <x v="4"/>
  </r>
  <r>
    <x v="1"/>
    <x v="4"/>
  </r>
  <r>
    <x v="1"/>
    <x v="4"/>
  </r>
  <r>
    <x v="1"/>
    <x v="4"/>
  </r>
  <r>
    <x v="1"/>
    <x v="4"/>
  </r>
  <r>
    <x v="1"/>
    <x v="2"/>
  </r>
  <r>
    <x v="1"/>
    <x v="3"/>
  </r>
  <r>
    <x v="1"/>
    <x v="0"/>
  </r>
  <r>
    <x v="1"/>
    <x v="0"/>
  </r>
  <r>
    <x v="1"/>
    <x v="4"/>
  </r>
  <r>
    <x v="1"/>
    <x v="4"/>
  </r>
  <r>
    <x v="1"/>
    <x v="4"/>
  </r>
  <r>
    <x v="1"/>
    <x v="4"/>
  </r>
  <r>
    <x v="1"/>
    <x v="1"/>
  </r>
  <r>
    <x v="1"/>
    <x v="4"/>
  </r>
  <r>
    <x v="1"/>
    <x v="1"/>
  </r>
  <r>
    <x v="1"/>
    <x v="2"/>
  </r>
  <r>
    <x v="1"/>
    <x v="4"/>
  </r>
  <r>
    <x v="1"/>
    <x v="4"/>
  </r>
  <r>
    <x v="1"/>
    <x v="4"/>
  </r>
  <r>
    <x v="1"/>
    <x v="4"/>
  </r>
  <r>
    <x v="1"/>
    <x v="4"/>
  </r>
  <r>
    <x v="1"/>
    <x v="0"/>
  </r>
  <r>
    <x v="1"/>
    <x v="1"/>
  </r>
  <r>
    <x v="1"/>
    <x v="2"/>
  </r>
  <r>
    <x v="1"/>
    <x v="1"/>
  </r>
  <r>
    <x v="1"/>
    <x v="4"/>
  </r>
  <r>
    <x v="1"/>
    <x v="4"/>
  </r>
  <r>
    <x v="1"/>
    <x v="4"/>
  </r>
  <r>
    <x v="1"/>
    <x v="4"/>
  </r>
  <r>
    <x v="1"/>
    <x v="5"/>
  </r>
  <r>
    <x v="1"/>
    <x v="1"/>
  </r>
  <r>
    <x v="1"/>
    <x v="3"/>
  </r>
  <r>
    <x v="1"/>
    <x v="4"/>
  </r>
  <r>
    <x v="1"/>
    <x v="4"/>
  </r>
  <r>
    <x v="1"/>
    <x v="0"/>
  </r>
  <r>
    <x v="1"/>
    <x v="1"/>
  </r>
  <r>
    <x v="1"/>
    <x v="1"/>
  </r>
  <r>
    <x v="1"/>
    <x v="3"/>
  </r>
  <r>
    <x v="1"/>
    <x v="4"/>
  </r>
  <r>
    <x v="1"/>
    <x v="2"/>
  </r>
  <r>
    <x v="1"/>
    <x v="0"/>
  </r>
  <r>
    <x v="1"/>
    <x v="5"/>
  </r>
  <r>
    <x v="1"/>
    <x v="4"/>
  </r>
  <r>
    <x v="1"/>
    <x v="0"/>
  </r>
  <r>
    <x v="1"/>
    <x v="3"/>
  </r>
  <r>
    <x v="1"/>
    <x v="4"/>
  </r>
  <r>
    <x v="1"/>
    <x v="0"/>
  </r>
  <r>
    <x v="1"/>
    <x v="1"/>
  </r>
  <r>
    <x v="1"/>
    <x v="4"/>
  </r>
  <r>
    <x v="1"/>
    <x v="0"/>
  </r>
  <r>
    <x v="1"/>
    <x v="4"/>
  </r>
  <r>
    <x v="1"/>
    <x v="3"/>
  </r>
  <r>
    <x v="1"/>
    <x v="4"/>
  </r>
  <r>
    <x v="1"/>
    <x v="0"/>
  </r>
  <r>
    <x v="1"/>
    <x v="1"/>
  </r>
  <r>
    <x v="1"/>
    <x v="4"/>
  </r>
  <r>
    <x v="1"/>
    <x v="4"/>
  </r>
  <r>
    <x v="1"/>
    <x v="4"/>
  </r>
  <r>
    <x v="1"/>
    <x v="4"/>
  </r>
  <r>
    <x v="1"/>
    <x v="4"/>
  </r>
  <r>
    <x v="1"/>
    <x v="4"/>
  </r>
  <r>
    <x v="1"/>
    <x v="1"/>
  </r>
  <r>
    <x v="1"/>
    <x v="6"/>
  </r>
  <r>
    <x v="1"/>
    <x v="6"/>
  </r>
  <r>
    <x v="1"/>
    <x v="1"/>
  </r>
  <r>
    <x v="1"/>
    <x v="4"/>
  </r>
  <r>
    <x v="1"/>
    <x v="6"/>
  </r>
  <r>
    <x v="1"/>
    <x v="4"/>
  </r>
  <r>
    <x v="1"/>
    <x v="4"/>
  </r>
  <r>
    <x v="1"/>
    <x v="0"/>
  </r>
  <r>
    <x v="1"/>
    <x v="5"/>
  </r>
  <r>
    <x v="1"/>
    <x v="4"/>
  </r>
  <r>
    <x v="1"/>
    <x v="4"/>
  </r>
  <r>
    <x v="1"/>
    <x v="1"/>
  </r>
  <r>
    <x v="1"/>
    <x v="4"/>
  </r>
  <r>
    <x v="1"/>
    <x v="4"/>
  </r>
  <r>
    <x v="1"/>
    <x v="4"/>
  </r>
  <r>
    <x v="1"/>
    <x v="4"/>
  </r>
  <r>
    <x v="1"/>
    <x v="4"/>
  </r>
  <r>
    <x v="1"/>
    <x v="4"/>
  </r>
  <r>
    <x v="1"/>
    <x v="1"/>
  </r>
  <r>
    <x v="1"/>
    <x v="0"/>
  </r>
  <r>
    <x v="1"/>
    <x v="0"/>
  </r>
  <r>
    <x v="1"/>
    <x v="1"/>
  </r>
  <r>
    <x v="1"/>
    <x v="4"/>
  </r>
  <r>
    <x v="1"/>
    <x v="4"/>
  </r>
  <r>
    <x v="1"/>
    <x v="4"/>
  </r>
  <r>
    <x v="1"/>
    <x v="3"/>
  </r>
  <r>
    <x v="1"/>
    <x v="4"/>
  </r>
  <r>
    <x v="1"/>
    <x v="2"/>
  </r>
  <r>
    <x v="1"/>
    <x v="1"/>
  </r>
  <r>
    <x v="1"/>
    <x v="4"/>
  </r>
  <r>
    <x v="1"/>
    <x v="2"/>
  </r>
  <r>
    <x v="1"/>
    <x v="4"/>
  </r>
  <r>
    <x v="1"/>
    <x v="0"/>
  </r>
  <r>
    <x v="1"/>
    <x v="4"/>
  </r>
  <r>
    <x v="2"/>
    <x v="4"/>
  </r>
  <r>
    <x v="2"/>
    <x v="4"/>
  </r>
  <r>
    <x v="2"/>
    <x v="3"/>
  </r>
  <r>
    <x v="2"/>
    <x v="4"/>
  </r>
  <r>
    <x v="2"/>
    <x v="4"/>
  </r>
  <r>
    <x v="2"/>
    <x v="3"/>
  </r>
  <r>
    <x v="2"/>
    <x v="3"/>
  </r>
  <r>
    <x v="2"/>
    <x v="4"/>
  </r>
  <r>
    <x v="2"/>
    <x v="1"/>
  </r>
  <r>
    <x v="2"/>
    <x v="4"/>
  </r>
  <r>
    <x v="2"/>
    <x v="3"/>
  </r>
  <r>
    <x v="2"/>
    <x v="0"/>
  </r>
  <r>
    <x v="2"/>
    <x v="1"/>
  </r>
  <r>
    <x v="2"/>
    <x v="4"/>
  </r>
  <r>
    <x v="2"/>
    <x v="3"/>
  </r>
  <r>
    <x v="2"/>
    <x v="4"/>
  </r>
  <r>
    <x v="2"/>
    <x v="4"/>
  </r>
  <r>
    <x v="2"/>
    <x v="4"/>
  </r>
  <r>
    <x v="2"/>
    <x v="1"/>
  </r>
  <r>
    <x v="2"/>
    <x v="4"/>
  </r>
  <r>
    <x v="2"/>
    <x v="1"/>
  </r>
  <r>
    <x v="2"/>
    <x v="4"/>
  </r>
  <r>
    <x v="2"/>
    <x v="4"/>
  </r>
  <r>
    <x v="2"/>
    <x v="3"/>
  </r>
  <r>
    <x v="2"/>
    <x v="4"/>
  </r>
  <r>
    <x v="2"/>
    <x v="3"/>
  </r>
  <r>
    <x v="2"/>
    <x v="4"/>
  </r>
  <r>
    <x v="2"/>
    <x v="1"/>
  </r>
  <r>
    <x v="2"/>
    <x v="4"/>
  </r>
  <r>
    <x v="2"/>
    <x v="4"/>
  </r>
  <r>
    <x v="2"/>
    <x v="1"/>
  </r>
  <r>
    <x v="2"/>
    <x v="4"/>
  </r>
  <r>
    <x v="2"/>
    <x v="4"/>
  </r>
  <r>
    <x v="2"/>
    <x v="2"/>
  </r>
  <r>
    <x v="2"/>
    <x v="1"/>
  </r>
  <r>
    <x v="2"/>
    <x v="4"/>
  </r>
  <r>
    <x v="2"/>
    <x v="0"/>
  </r>
  <r>
    <x v="2"/>
    <x v="4"/>
  </r>
  <r>
    <x v="2"/>
    <x v="1"/>
  </r>
  <r>
    <x v="2"/>
    <x v="3"/>
  </r>
  <r>
    <x v="2"/>
    <x v="4"/>
  </r>
  <r>
    <x v="2"/>
    <x v="1"/>
  </r>
  <r>
    <x v="2"/>
    <x v="1"/>
  </r>
  <r>
    <x v="2"/>
    <x v="4"/>
  </r>
  <r>
    <x v="2"/>
    <x v="8"/>
  </r>
  <r>
    <x v="2"/>
    <x v="4"/>
  </r>
  <r>
    <x v="2"/>
    <x v="2"/>
  </r>
  <r>
    <x v="2"/>
    <x v="1"/>
  </r>
  <r>
    <x v="2"/>
    <x v="8"/>
  </r>
  <r>
    <x v="2"/>
    <x v="1"/>
  </r>
  <r>
    <x v="2"/>
    <x v="5"/>
  </r>
  <r>
    <x v="2"/>
    <x v="4"/>
  </r>
  <r>
    <x v="2"/>
    <x v="4"/>
  </r>
  <r>
    <x v="2"/>
    <x v="4"/>
  </r>
  <r>
    <x v="2"/>
    <x v="1"/>
  </r>
  <r>
    <x v="2"/>
    <x v="4"/>
  </r>
  <r>
    <x v="2"/>
    <x v="1"/>
  </r>
  <r>
    <x v="2"/>
    <x v="0"/>
  </r>
  <r>
    <x v="2"/>
    <x v="4"/>
  </r>
  <r>
    <x v="2"/>
    <x v="4"/>
  </r>
  <r>
    <x v="2"/>
    <x v="4"/>
  </r>
  <r>
    <x v="2"/>
    <x v="4"/>
  </r>
  <r>
    <x v="2"/>
    <x v="4"/>
  </r>
  <r>
    <x v="2"/>
    <x v="1"/>
  </r>
  <r>
    <x v="2"/>
    <x v="4"/>
  </r>
  <r>
    <x v="2"/>
    <x v="2"/>
  </r>
  <r>
    <x v="2"/>
    <x v="1"/>
  </r>
  <r>
    <x v="2"/>
    <x v="4"/>
  </r>
  <r>
    <x v="2"/>
    <x v="1"/>
  </r>
  <r>
    <x v="2"/>
    <x v="4"/>
  </r>
  <r>
    <x v="2"/>
    <x v="4"/>
  </r>
  <r>
    <x v="2"/>
    <x v="4"/>
  </r>
  <r>
    <x v="2"/>
    <x v="4"/>
  </r>
  <r>
    <x v="2"/>
    <x v="1"/>
  </r>
  <r>
    <x v="2"/>
    <x v="3"/>
  </r>
  <r>
    <x v="2"/>
    <x v="4"/>
  </r>
  <r>
    <x v="2"/>
    <x v="1"/>
  </r>
  <r>
    <x v="2"/>
    <x v="4"/>
  </r>
  <r>
    <x v="2"/>
    <x v="1"/>
  </r>
  <r>
    <x v="2"/>
    <x v="4"/>
  </r>
  <r>
    <x v="2"/>
    <x v="1"/>
  </r>
  <r>
    <x v="2"/>
    <x v="1"/>
  </r>
  <r>
    <x v="2"/>
    <x v="4"/>
  </r>
  <r>
    <x v="2"/>
    <x v="1"/>
  </r>
  <r>
    <x v="2"/>
    <x v="4"/>
  </r>
  <r>
    <x v="2"/>
    <x v="4"/>
  </r>
  <r>
    <x v="2"/>
    <x v="4"/>
  </r>
  <r>
    <x v="2"/>
    <x v="4"/>
  </r>
  <r>
    <x v="2"/>
    <x v="4"/>
  </r>
  <r>
    <x v="2"/>
    <x v="4"/>
  </r>
  <r>
    <x v="2"/>
    <x v="1"/>
  </r>
  <r>
    <x v="2"/>
    <x v="9"/>
  </r>
  <r>
    <x v="2"/>
    <x v="1"/>
  </r>
  <r>
    <x v="2"/>
    <x v="4"/>
  </r>
  <r>
    <x v="2"/>
    <x v="8"/>
  </r>
  <r>
    <x v="2"/>
    <x v="4"/>
  </r>
  <r>
    <x v="3"/>
    <x v="4"/>
  </r>
  <r>
    <x v="3"/>
    <x v="2"/>
  </r>
  <r>
    <x v="3"/>
    <x v="4"/>
  </r>
  <r>
    <x v="3"/>
    <x v="3"/>
  </r>
  <r>
    <x v="3"/>
    <x v="4"/>
  </r>
  <r>
    <x v="3"/>
    <x v="4"/>
  </r>
  <r>
    <x v="3"/>
    <x v="1"/>
  </r>
  <r>
    <x v="3"/>
    <x v="4"/>
  </r>
  <r>
    <x v="3"/>
    <x v="2"/>
  </r>
  <r>
    <x v="3"/>
    <x v="2"/>
  </r>
  <r>
    <x v="3"/>
    <x v="4"/>
  </r>
  <r>
    <x v="3"/>
    <x v="1"/>
  </r>
  <r>
    <x v="3"/>
    <x v="8"/>
  </r>
  <r>
    <x v="3"/>
    <x v="3"/>
  </r>
  <r>
    <x v="3"/>
    <x v="6"/>
  </r>
  <r>
    <x v="3"/>
    <x v="3"/>
  </r>
  <r>
    <x v="3"/>
    <x v="1"/>
  </r>
  <r>
    <x v="3"/>
    <x v="1"/>
  </r>
  <r>
    <x v="3"/>
    <x v="4"/>
  </r>
  <r>
    <x v="3"/>
    <x v="1"/>
  </r>
  <r>
    <x v="3"/>
    <x v="4"/>
  </r>
  <r>
    <x v="3"/>
    <x v="4"/>
  </r>
  <r>
    <x v="3"/>
    <x v="4"/>
  </r>
  <r>
    <x v="3"/>
    <x v="4"/>
  </r>
  <r>
    <x v="3"/>
    <x v="4"/>
  </r>
  <r>
    <x v="3"/>
    <x v="4"/>
  </r>
  <r>
    <x v="3"/>
    <x v="4"/>
  </r>
  <r>
    <x v="3"/>
    <x v="4"/>
  </r>
  <r>
    <x v="3"/>
    <x v="1"/>
  </r>
  <r>
    <x v="3"/>
    <x v="4"/>
  </r>
  <r>
    <x v="3"/>
    <x v="4"/>
  </r>
  <r>
    <x v="3"/>
    <x v="1"/>
  </r>
  <r>
    <x v="3"/>
    <x v="4"/>
  </r>
  <r>
    <x v="3"/>
    <x v="3"/>
  </r>
  <r>
    <x v="3"/>
    <x v="4"/>
  </r>
  <r>
    <x v="3"/>
    <x v="1"/>
  </r>
  <r>
    <x v="3"/>
    <x v="8"/>
  </r>
  <r>
    <x v="3"/>
    <x v="4"/>
  </r>
  <r>
    <x v="3"/>
    <x v="4"/>
  </r>
  <r>
    <x v="3"/>
    <x v="8"/>
  </r>
  <r>
    <x v="3"/>
    <x v="8"/>
  </r>
  <r>
    <x v="3"/>
    <x v="8"/>
  </r>
  <r>
    <x v="3"/>
    <x v="8"/>
  </r>
  <r>
    <x v="3"/>
    <x v="4"/>
  </r>
  <r>
    <x v="3"/>
    <x v="3"/>
  </r>
  <r>
    <x v="3"/>
    <x v="2"/>
  </r>
  <r>
    <x v="3"/>
    <x v="0"/>
  </r>
  <r>
    <x v="3"/>
    <x v="2"/>
  </r>
  <r>
    <x v="3"/>
    <x v="2"/>
  </r>
  <r>
    <x v="3"/>
    <x v="4"/>
  </r>
  <r>
    <x v="3"/>
    <x v="1"/>
  </r>
  <r>
    <x v="3"/>
    <x v="2"/>
  </r>
  <r>
    <x v="3"/>
    <x v="1"/>
  </r>
  <r>
    <x v="3"/>
    <x v="4"/>
  </r>
  <r>
    <x v="3"/>
    <x v="8"/>
  </r>
  <r>
    <x v="3"/>
    <x v="4"/>
  </r>
  <r>
    <x v="3"/>
    <x v="1"/>
  </r>
  <r>
    <x v="3"/>
    <x v="1"/>
  </r>
  <r>
    <x v="3"/>
    <x v="1"/>
  </r>
  <r>
    <x v="3"/>
    <x v="6"/>
  </r>
  <r>
    <x v="3"/>
    <x v="1"/>
  </r>
  <r>
    <x v="3"/>
    <x v="4"/>
  </r>
  <r>
    <x v="3"/>
    <x v="1"/>
  </r>
  <r>
    <x v="3"/>
    <x v="4"/>
  </r>
  <r>
    <x v="3"/>
    <x v="8"/>
  </r>
  <r>
    <x v="3"/>
    <x v="0"/>
  </r>
  <r>
    <x v="3"/>
    <x v="4"/>
  </r>
  <r>
    <x v="3"/>
    <x v="4"/>
  </r>
  <r>
    <x v="3"/>
    <x v="1"/>
  </r>
  <r>
    <x v="3"/>
    <x v="4"/>
  </r>
  <r>
    <x v="3"/>
    <x v="4"/>
  </r>
  <r>
    <x v="3"/>
    <x v="4"/>
  </r>
  <r>
    <x v="3"/>
    <x v="4"/>
  </r>
  <r>
    <x v="3"/>
    <x v="4"/>
  </r>
  <r>
    <x v="3"/>
    <x v="4"/>
  </r>
  <r>
    <x v="3"/>
    <x v="1"/>
  </r>
  <r>
    <x v="3"/>
    <x v="3"/>
  </r>
  <r>
    <x v="3"/>
    <x v="4"/>
  </r>
  <r>
    <x v="3"/>
    <x v="4"/>
  </r>
  <r>
    <x v="3"/>
    <x v="1"/>
  </r>
  <r>
    <x v="3"/>
    <x v="3"/>
  </r>
  <r>
    <x v="3"/>
    <x v="4"/>
  </r>
  <r>
    <x v="3"/>
    <x v="2"/>
  </r>
  <r>
    <x v="3"/>
    <x v="8"/>
  </r>
  <r>
    <x v="3"/>
    <x v="4"/>
  </r>
  <r>
    <x v="3"/>
    <x v="6"/>
  </r>
  <r>
    <x v="3"/>
    <x v="1"/>
  </r>
  <r>
    <x v="3"/>
    <x v="4"/>
  </r>
  <r>
    <x v="3"/>
    <x v="4"/>
  </r>
  <r>
    <x v="3"/>
    <x v="4"/>
  </r>
  <r>
    <x v="3"/>
    <x v="4"/>
  </r>
  <r>
    <x v="3"/>
    <x v="1"/>
  </r>
  <r>
    <x v="3"/>
    <x v="4"/>
  </r>
  <r>
    <x v="3"/>
    <x v="3"/>
  </r>
  <r>
    <x v="3"/>
    <x v="5"/>
  </r>
  <r>
    <x v="3"/>
    <x v="0"/>
  </r>
  <r>
    <x v="3"/>
    <x v="4"/>
  </r>
  <r>
    <x v="3"/>
    <x v="4"/>
  </r>
  <r>
    <x v="3"/>
    <x v="4"/>
  </r>
  <r>
    <x v="3"/>
    <x v="0"/>
  </r>
  <r>
    <x v="3"/>
    <x v="3"/>
  </r>
  <r>
    <x v="3"/>
    <x v="1"/>
  </r>
  <r>
    <x v="3"/>
    <x v="4"/>
  </r>
  <r>
    <x v="3"/>
    <x v="4"/>
  </r>
  <r>
    <x v="3"/>
    <x v="3"/>
  </r>
  <r>
    <x v="3"/>
    <x v="4"/>
  </r>
  <r>
    <x v="3"/>
    <x v="1"/>
  </r>
  <r>
    <x v="3"/>
    <x v="4"/>
  </r>
  <r>
    <x v="3"/>
    <x v="6"/>
  </r>
  <r>
    <x v="3"/>
    <x v="6"/>
  </r>
  <r>
    <x v="3"/>
    <x v="6"/>
  </r>
  <r>
    <x v="3"/>
    <x v="6"/>
  </r>
  <r>
    <x v="3"/>
    <x v="4"/>
  </r>
  <r>
    <x v="3"/>
    <x v="6"/>
  </r>
  <r>
    <x v="3"/>
    <x v="6"/>
  </r>
  <r>
    <x v="3"/>
    <x v="4"/>
  </r>
  <r>
    <x v="3"/>
    <x v="4"/>
  </r>
  <r>
    <x v="3"/>
    <x v="6"/>
  </r>
  <r>
    <x v="3"/>
    <x v="6"/>
  </r>
  <r>
    <x v="3"/>
    <x v="3"/>
  </r>
  <r>
    <x v="3"/>
    <x v="1"/>
  </r>
  <r>
    <x v="3"/>
    <x v="6"/>
  </r>
  <r>
    <x v="3"/>
    <x v="4"/>
  </r>
  <r>
    <x v="3"/>
    <x v="2"/>
  </r>
  <r>
    <x v="3"/>
    <x v="0"/>
  </r>
  <r>
    <x v="3"/>
    <x v="4"/>
  </r>
  <r>
    <x v="3"/>
    <x v="2"/>
  </r>
  <r>
    <x v="3"/>
    <x v="1"/>
  </r>
  <r>
    <x v="3"/>
    <x v="8"/>
  </r>
  <r>
    <x v="3"/>
    <x v="4"/>
  </r>
  <r>
    <x v="3"/>
    <x v="8"/>
  </r>
  <r>
    <x v="3"/>
    <x v="4"/>
  </r>
  <r>
    <x v="3"/>
    <x v="6"/>
  </r>
  <r>
    <x v="3"/>
    <x v="4"/>
  </r>
  <r>
    <x v="3"/>
    <x v="6"/>
  </r>
  <r>
    <x v="3"/>
    <x v="3"/>
  </r>
  <r>
    <x v="3"/>
    <x v="2"/>
  </r>
  <r>
    <x v="3"/>
    <x v="4"/>
  </r>
  <r>
    <x v="3"/>
    <x v="4"/>
  </r>
  <r>
    <x v="3"/>
    <x v="6"/>
  </r>
  <r>
    <x v="3"/>
    <x v="6"/>
  </r>
  <r>
    <x v="3"/>
    <x v="6"/>
  </r>
  <r>
    <x v="3"/>
    <x v="4"/>
  </r>
  <r>
    <x v="3"/>
    <x v="4"/>
  </r>
  <r>
    <x v="4"/>
    <x v="4"/>
  </r>
  <r>
    <x v="4"/>
    <x v="4"/>
  </r>
  <r>
    <x v="4"/>
    <x v="4"/>
  </r>
  <r>
    <x v="4"/>
    <x v="3"/>
  </r>
  <r>
    <x v="4"/>
    <x v="4"/>
  </r>
  <r>
    <x v="4"/>
    <x v="4"/>
  </r>
  <r>
    <x v="4"/>
    <x v="2"/>
  </r>
  <r>
    <x v="4"/>
    <x v="4"/>
  </r>
  <r>
    <x v="4"/>
    <x v="4"/>
  </r>
  <r>
    <x v="4"/>
    <x v="4"/>
  </r>
  <r>
    <x v="4"/>
    <x v="1"/>
  </r>
  <r>
    <x v="4"/>
    <x v="4"/>
  </r>
  <r>
    <x v="4"/>
    <x v="4"/>
  </r>
  <r>
    <x v="4"/>
    <x v="1"/>
  </r>
  <r>
    <x v="4"/>
    <x v="4"/>
  </r>
  <r>
    <x v="4"/>
    <x v="4"/>
  </r>
  <r>
    <x v="4"/>
    <x v="4"/>
  </r>
  <r>
    <x v="4"/>
    <x v="1"/>
  </r>
  <r>
    <x v="4"/>
    <x v="3"/>
  </r>
  <r>
    <x v="4"/>
    <x v="4"/>
  </r>
  <r>
    <x v="4"/>
    <x v="4"/>
  </r>
  <r>
    <x v="4"/>
    <x v="2"/>
  </r>
  <r>
    <x v="4"/>
    <x v="4"/>
  </r>
  <r>
    <x v="4"/>
    <x v="1"/>
  </r>
  <r>
    <x v="4"/>
    <x v="1"/>
  </r>
  <r>
    <x v="4"/>
    <x v="4"/>
  </r>
  <r>
    <x v="4"/>
    <x v="4"/>
  </r>
  <r>
    <x v="4"/>
    <x v="4"/>
  </r>
  <r>
    <x v="4"/>
    <x v="4"/>
  </r>
  <r>
    <x v="4"/>
    <x v="1"/>
  </r>
  <r>
    <x v="4"/>
    <x v="1"/>
  </r>
  <r>
    <x v="4"/>
    <x v="2"/>
  </r>
  <r>
    <x v="4"/>
    <x v="3"/>
  </r>
  <r>
    <x v="4"/>
    <x v="8"/>
  </r>
  <r>
    <x v="4"/>
    <x v="4"/>
  </r>
  <r>
    <x v="4"/>
    <x v="4"/>
  </r>
  <r>
    <x v="4"/>
    <x v="0"/>
  </r>
  <r>
    <x v="4"/>
    <x v="4"/>
  </r>
  <r>
    <x v="4"/>
    <x v="4"/>
  </r>
  <r>
    <x v="4"/>
    <x v="2"/>
  </r>
  <r>
    <x v="4"/>
    <x v="4"/>
  </r>
  <r>
    <x v="4"/>
    <x v="4"/>
  </r>
  <r>
    <x v="4"/>
    <x v="2"/>
  </r>
  <r>
    <x v="4"/>
    <x v="0"/>
  </r>
  <r>
    <x v="4"/>
    <x v="1"/>
  </r>
  <r>
    <x v="4"/>
    <x v="2"/>
  </r>
  <r>
    <x v="4"/>
    <x v="1"/>
  </r>
  <r>
    <x v="4"/>
    <x v="4"/>
  </r>
  <r>
    <x v="4"/>
    <x v="4"/>
  </r>
  <r>
    <x v="4"/>
    <x v="1"/>
  </r>
  <r>
    <x v="4"/>
    <x v="3"/>
  </r>
  <r>
    <x v="4"/>
    <x v="4"/>
  </r>
  <r>
    <x v="4"/>
    <x v="4"/>
  </r>
  <r>
    <x v="4"/>
    <x v="4"/>
  </r>
  <r>
    <x v="4"/>
    <x v="4"/>
  </r>
  <r>
    <x v="4"/>
    <x v="4"/>
  </r>
  <r>
    <x v="4"/>
    <x v="3"/>
  </r>
  <r>
    <x v="4"/>
    <x v="4"/>
  </r>
  <r>
    <x v="4"/>
    <x v="1"/>
  </r>
  <r>
    <x v="4"/>
    <x v="1"/>
  </r>
  <r>
    <x v="4"/>
    <x v="1"/>
  </r>
  <r>
    <x v="4"/>
    <x v="2"/>
  </r>
  <r>
    <x v="4"/>
    <x v="4"/>
  </r>
  <r>
    <x v="4"/>
    <x v="4"/>
  </r>
  <r>
    <x v="4"/>
    <x v="4"/>
  </r>
  <r>
    <x v="4"/>
    <x v="1"/>
  </r>
  <r>
    <x v="4"/>
    <x v="10"/>
  </r>
  <r>
    <x v="4"/>
    <x v="2"/>
  </r>
  <r>
    <x v="4"/>
    <x v="4"/>
  </r>
  <r>
    <x v="4"/>
    <x v="0"/>
  </r>
  <r>
    <x v="4"/>
    <x v="2"/>
  </r>
  <r>
    <x v="4"/>
    <x v="3"/>
  </r>
  <r>
    <x v="4"/>
    <x v="4"/>
  </r>
  <r>
    <x v="4"/>
    <x v="1"/>
  </r>
  <r>
    <x v="4"/>
    <x v="2"/>
  </r>
  <r>
    <x v="4"/>
    <x v="4"/>
  </r>
  <r>
    <x v="4"/>
    <x v="1"/>
  </r>
  <r>
    <x v="4"/>
    <x v="0"/>
  </r>
  <r>
    <x v="4"/>
    <x v="4"/>
  </r>
  <r>
    <x v="4"/>
    <x v="2"/>
  </r>
  <r>
    <x v="4"/>
    <x v="3"/>
  </r>
  <r>
    <x v="4"/>
    <x v="4"/>
  </r>
  <r>
    <x v="4"/>
    <x v="4"/>
  </r>
  <r>
    <x v="4"/>
    <x v="1"/>
  </r>
  <r>
    <x v="4"/>
    <x v="1"/>
  </r>
  <r>
    <x v="4"/>
    <x v="4"/>
  </r>
  <r>
    <x v="4"/>
    <x v="2"/>
  </r>
  <r>
    <x v="4"/>
    <x v="8"/>
  </r>
  <r>
    <x v="4"/>
    <x v="4"/>
  </r>
  <r>
    <x v="4"/>
    <x v="4"/>
  </r>
  <r>
    <x v="4"/>
    <x v="4"/>
  </r>
  <r>
    <x v="4"/>
    <x v="4"/>
  </r>
  <r>
    <x v="4"/>
    <x v="4"/>
  </r>
  <r>
    <x v="4"/>
    <x v="1"/>
  </r>
  <r>
    <x v="4"/>
    <x v="3"/>
  </r>
  <r>
    <x v="4"/>
    <x v="1"/>
  </r>
  <r>
    <x v="4"/>
    <x v="2"/>
  </r>
  <r>
    <x v="4"/>
    <x v="2"/>
  </r>
  <r>
    <x v="4"/>
    <x v="4"/>
  </r>
  <r>
    <x v="5"/>
    <x v="1"/>
  </r>
  <r>
    <x v="5"/>
    <x v="1"/>
  </r>
  <r>
    <x v="5"/>
    <x v="4"/>
  </r>
  <r>
    <x v="5"/>
    <x v="1"/>
  </r>
  <r>
    <x v="5"/>
    <x v="4"/>
  </r>
  <r>
    <x v="5"/>
    <x v="3"/>
  </r>
  <r>
    <x v="5"/>
    <x v="1"/>
  </r>
  <r>
    <x v="5"/>
    <x v="4"/>
  </r>
  <r>
    <x v="5"/>
    <x v="4"/>
  </r>
  <r>
    <x v="5"/>
    <x v="4"/>
  </r>
  <r>
    <x v="5"/>
    <x v="4"/>
  </r>
  <r>
    <x v="5"/>
    <x v="4"/>
  </r>
  <r>
    <x v="5"/>
    <x v="4"/>
  </r>
  <r>
    <x v="5"/>
    <x v="4"/>
  </r>
  <r>
    <x v="5"/>
    <x v="4"/>
  </r>
  <r>
    <x v="5"/>
    <x v="4"/>
  </r>
  <r>
    <x v="5"/>
    <x v="2"/>
  </r>
  <r>
    <x v="5"/>
    <x v="1"/>
  </r>
  <r>
    <x v="5"/>
    <x v="8"/>
  </r>
  <r>
    <x v="5"/>
    <x v="4"/>
  </r>
  <r>
    <x v="5"/>
    <x v="4"/>
  </r>
  <r>
    <x v="5"/>
    <x v="1"/>
  </r>
  <r>
    <x v="5"/>
    <x v="4"/>
  </r>
  <r>
    <x v="5"/>
    <x v="4"/>
  </r>
  <r>
    <x v="5"/>
    <x v="3"/>
  </r>
  <r>
    <x v="5"/>
    <x v="2"/>
  </r>
  <r>
    <x v="5"/>
    <x v="1"/>
  </r>
  <r>
    <x v="5"/>
    <x v="1"/>
  </r>
  <r>
    <x v="5"/>
    <x v="1"/>
  </r>
  <r>
    <x v="5"/>
    <x v="4"/>
  </r>
  <r>
    <x v="5"/>
    <x v="3"/>
  </r>
  <r>
    <x v="5"/>
    <x v="4"/>
  </r>
  <r>
    <x v="5"/>
    <x v="4"/>
  </r>
  <r>
    <x v="5"/>
    <x v="1"/>
  </r>
  <r>
    <x v="5"/>
    <x v="1"/>
  </r>
  <r>
    <x v="5"/>
    <x v="4"/>
  </r>
  <r>
    <x v="5"/>
    <x v="4"/>
  </r>
  <r>
    <x v="5"/>
    <x v="4"/>
  </r>
  <r>
    <x v="5"/>
    <x v="4"/>
  </r>
  <r>
    <x v="5"/>
    <x v="4"/>
  </r>
  <r>
    <x v="5"/>
    <x v="1"/>
  </r>
  <r>
    <x v="5"/>
    <x v="4"/>
  </r>
  <r>
    <x v="5"/>
    <x v="3"/>
  </r>
  <r>
    <x v="5"/>
    <x v="4"/>
  </r>
  <r>
    <x v="5"/>
    <x v="4"/>
  </r>
  <r>
    <x v="5"/>
    <x v="4"/>
  </r>
  <r>
    <x v="5"/>
    <x v="4"/>
  </r>
  <r>
    <x v="5"/>
    <x v="4"/>
  </r>
  <r>
    <x v="5"/>
    <x v="4"/>
  </r>
  <r>
    <x v="5"/>
    <x v="4"/>
  </r>
  <r>
    <x v="5"/>
    <x v="4"/>
  </r>
  <r>
    <x v="5"/>
    <x v="4"/>
  </r>
  <r>
    <x v="5"/>
    <x v="3"/>
  </r>
  <r>
    <x v="5"/>
    <x v="4"/>
  </r>
  <r>
    <x v="5"/>
    <x v="4"/>
  </r>
  <r>
    <x v="5"/>
    <x v="2"/>
  </r>
  <r>
    <x v="5"/>
    <x v="4"/>
  </r>
  <r>
    <x v="5"/>
    <x v="8"/>
  </r>
  <r>
    <x v="5"/>
    <x v="4"/>
  </r>
  <r>
    <x v="5"/>
    <x v="4"/>
  </r>
  <r>
    <x v="5"/>
    <x v="3"/>
  </r>
  <r>
    <x v="5"/>
    <x v="4"/>
  </r>
  <r>
    <x v="5"/>
    <x v="4"/>
  </r>
  <r>
    <x v="5"/>
    <x v="8"/>
  </r>
  <r>
    <x v="5"/>
    <x v="4"/>
  </r>
  <r>
    <x v="5"/>
    <x v="1"/>
  </r>
  <r>
    <x v="5"/>
    <x v="4"/>
  </r>
  <r>
    <x v="5"/>
    <x v="2"/>
  </r>
  <r>
    <x v="5"/>
    <x v="4"/>
  </r>
  <r>
    <x v="5"/>
    <x v="2"/>
  </r>
  <r>
    <x v="5"/>
    <x v="3"/>
  </r>
  <r>
    <x v="5"/>
    <x v="2"/>
  </r>
  <r>
    <x v="5"/>
    <x v="1"/>
  </r>
  <r>
    <x v="5"/>
    <x v="1"/>
  </r>
  <r>
    <x v="5"/>
    <x v="1"/>
  </r>
  <r>
    <x v="5"/>
    <x v="4"/>
  </r>
  <r>
    <x v="5"/>
    <x v="4"/>
  </r>
  <r>
    <x v="5"/>
    <x v="4"/>
  </r>
  <r>
    <x v="5"/>
    <x v="3"/>
  </r>
  <r>
    <x v="5"/>
    <x v="4"/>
  </r>
  <r>
    <x v="5"/>
    <x v="2"/>
  </r>
  <r>
    <x v="5"/>
    <x v="4"/>
  </r>
  <r>
    <x v="5"/>
    <x v="4"/>
  </r>
  <r>
    <x v="5"/>
    <x v="4"/>
  </r>
  <r>
    <x v="5"/>
    <x v="8"/>
  </r>
  <r>
    <x v="5"/>
    <x v="4"/>
  </r>
  <r>
    <x v="5"/>
    <x v="4"/>
  </r>
  <r>
    <x v="5"/>
    <x v="4"/>
  </r>
  <r>
    <x v="5"/>
    <x v="1"/>
  </r>
  <r>
    <x v="5"/>
    <x v="4"/>
  </r>
  <r>
    <x v="5"/>
    <x v="4"/>
  </r>
  <r>
    <x v="5"/>
    <x v="4"/>
  </r>
  <r>
    <x v="5"/>
    <x v="2"/>
  </r>
  <r>
    <x v="5"/>
    <x v="3"/>
  </r>
  <r>
    <x v="5"/>
    <x v="3"/>
  </r>
  <r>
    <x v="5"/>
    <x v="4"/>
  </r>
  <r>
    <x v="5"/>
    <x v="0"/>
  </r>
  <r>
    <x v="5"/>
    <x v="1"/>
  </r>
  <r>
    <x v="5"/>
    <x v="4"/>
  </r>
  <r>
    <x v="5"/>
    <x v="4"/>
  </r>
  <r>
    <x v="5"/>
    <x v="4"/>
  </r>
  <r>
    <x v="5"/>
    <x v="4"/>
  </r>
  <r>
    <x v="5"/>
    <x v="4"/>
  </r>
  <r>
    <x v="5"/>
    <x v="4"/>
  </r>
  <r>
    <x v="5"/>
    <x v="4"/>
  </r>
  <r>
    <x v="5"/>
    <x v="1"/>
  </r>
  <r>
    <x v="5"/>
    <x v="4"/>
  </r>
  <r>
    <x v="5"/>
    <x v="4"/>
  </r>
  <r>
    <x v="5"/>
    <x v="4"/>
  </r>
  <r>
    <x v="5"/>
    <x v="4"/>
  </r>
  <r>
    <x v="5"/>
    <x v="2"/>
  </r>
  <r>
    <x v="5"/>
    <x v="3"/>
  </r>
  <r>
    <x v="5"/>
    <x v="4"/>
  </r>
  <r>
    <x v="5"/>
    <x v="0"/>
  </r>
  <r>
    <x v="5"/>
    <x v="4"/>
  </r>
  <r>
    <x v="5"/>
    <x v="4"/>
  </r>
  <r>
    <x v="5"/>
    <x v="1"/>
  </r>
  <r>
    <x v="5"/>
    <x v="8"/>
  </r>
  <r>
    <x v="5"/>
    <x v="4"/>
  </r>
  <r>
    <x v="5"/>
    <x v="1"/>
  </r>
  <r>
    <x v="5"/>
    <x v="4"/>
  </r>
  <r>
    <x v="5"/>
    <x v="4"/>
  </r>
  <r>
    <x v="5"/>
    <x v="3"/>
  </r>
  <r>
    <x v="5"/>
    <x v="4"/>
  </r>
  <r>
    <x v="5"/>
    <x v="4"/>
  </r>
  <r>
    <x v="5"/>
    <x v="0"/>
  </r>
  <r>
    <x v="5"/>
    <x v="4"/>
  </r>
  <r>
    <x v="5"/>
    <x v="4"/>
  </r>
  <r>
    <x v="5"/>
    <x v="3"/>
  </r>
  <r>
    <x v="5"/>
    <x v="1"/>
  </r>
  <r>
    <x v="5"/>
    <x v="4"/>
  </r>
  <r>
    <x v="5"/>
    <x v="4"/>
  </r>
  <r>
    <x v="5"/>
    <x v="4"/>
  </r>
  <r>
    <x v="5"/>
    <x v="1"/>
  </r>
  <r>
    <x v="5"/>
    <x v="1"/>
  </r>
  <r>
    <x v="5"/>
    <x v="4"/>
  </r>
  <r>
    <x v="5"/>
    <x v="3"/>
  </r>
  <r>
    <x v="6"/>
    <x v="4"/>
  </r>
  <r>
    <x v="6"/>
    <x v="4"/>
  </r>
  <r>
    <x v="6"/>
    <x v="4"/>
  </r>
  <r>
    <x v="6"/>
    <x v="4"/>
  </r>
  <r>
    <x v="6"/>
    <x v="4"/>
  </r>
  <r>
    <x v="6"/>
    <x v="4"/>
  </r>
  <r>
    <x v="6"/>
    <x v="4"/>
  </r>
  <r>
    <x v="6"/>
    <x v="4"/>
  </r>
  <r>
    <x v="6"/>
    <x v="4"/>
  </r>
  <r>
    <x v="6"/>
    <x v="4"/>
  </r>
  <r>
    <x v="6"/>
    <x v="1"/>
  </r>
  <r>
    <x v="6"/>
    <x v="8"/>
  </r>
  <r>
    <x v="6"/>
    <x v="4"/>
  </r>
  <r>
    <x v="6"/>
    <x v="2"/>
  </r>
  <r>
    <x v="6"/>
    <x v="4"/>
  </r>
  <r>
    <x v="6"/>
    <x v="4"/>
  </r>
  <r>
    <x v="6"/>
    <x v="4"/>
  </r>
  <r>
    <x v="6"/>
    <x v="1"/>
  </r>
  <r>
    <x v="6"/>
    <x v="0"/>
  </r>
  <r>
    <x v="6"/>
    <x v="1"/>
  </r>
  <r>
    <x v="6"/>
    <x v="2"/>
  </r>
  <r>
    <x v="6"/>
    <x v="1"/>
  </r>
  <r>
    <x v="6"/>
    <x v="4"/>
  </r>
  <r>
    <x v="6"/>
    <x v="4"/>
  </r>
  <r>
    <x v="6"/>
    <x v="4"/>
  </r>
  <r>
    <x v="6"/>
    <x v="4"/>
  </r>
  <r>
    <x v="6"/>
    <x v="2"/>
  </r>
  <r>
    <x v="6"/>
    <x v="0"/>
  </r>
  <r>
    <x v="6"/>
    <x v="3"/>
  </r>
  <r>
    <x v="6"/>
    <x v="4"/>
  </r>
  <r>
    <x v="6"/>
    <x v="1"/>
  </r>
  <r>
    <x v="6"/>
    <x v="4"/>
  </r>
  <r>
    <x v="6"/>
    <x v="3"/>
  </r>
  <r>
    <x v="6"/>
    <x v="4"/>
  </r>
  <r>
    <x v="6"/>
    <x v="0"/>
  </r>
  <r>
    <x v="6"/>
    <x v="3"/>
  </r>
  <r>
    <x v="6"/>
    <x v="4"/>
  </r>
  <r>
    <x v="6"/>
    <x v="1"/>
  </r>
  <r>
    <x v="6"/>
    <x v="4"/>
  </r>
  <r>
    <x v="6"/>
    <x v="4"/>
  </r>
  <r>
    <x v="6"/>
    <x v="4"/>
  </r>
  <r>
    <x v="6"/>
    <x v="4"/>
  </r>
  <r>
    <x v="6"/>
    <x v="4"/>
  </r>
  <r>
    <x v="6"/>
    <x v="4"/>
  </r>
  <r>
    <x v="6"/>
    <x v="4"/>
  </r>
  <r>
    <x v="6"/>
    <x v="4"/>
  </r>
  <r>
    <x v="6"/>
    <x v="4"/>
  </r>
  <r>
    <x v="6"/>
    <x v="4"/>
  </r>
  <r>
    <x v="6"/>
    <x v="8"/>
  </r>
  <r>
    <x v="6"/>
    <x v="4"/>
  </r>
  <r>
    <x v="6"/>
    <x v="1"/>
  </r>
  <r>
    <x v="6"/>
    <x v="4"/>
  </r>
  <r>
    <x v="6"/>
    <x v="4"/>
  </r>
  <r>
    <x v="6"/>
    <x v="4"/>
  </r>
  <r>
    <x v="6"/>
    <x v="4"/>
  </r>
  <r>
    <x v="6"/>
    <x v="1"/>
  </r>
  <r>
    <x v="6"/>
    <x v="4"/>
  </r>
  <r>
    <x v="6"/>
    <x v="0"/>
  </r>
  <r>
    <x v="6"/>
    <x v="3"/>
  </r>
  <r>
    <x v="6"/>
    <x v="3"/>
  </r>
  <r>
    <x v="6"/>
    <x v="4"/>
  </r>
  <r>
    <x v="6"/>
    <x v="4"/>
  </r>
  <r>
    <x v="6"/>
    <x v="4"/>
  </r>
  <r>
    <x v="6"/>
    <x v="8"/>
  </r>
  <r>
    <x v="6"/>
    <x v="8"/>
  </r>
  <r>
    <x v="6"/>
    <x v="1"/>
  </r>
  <r>
    <x v="6"/>
    <x v="4"/>
  </r>
  <r>
    <x v="6"/>
    <x v="3"/>
  </r>
  <r>
    <x v="6"/>
    <x v="4"/>
  </r>
  <r>
    <x v="6"/>
    <x v="1"/>
  </r>
  <r>
    <x v="6"/>
    <x v="4"/>
  </r>
  <r>
    <x v="6"/>
    <x v="4"/>
  </r>
  <r>
    <x v="6"/>
    <x v="4"/>
  </r>
  <r>
    <x v="6"/>
    <x v="1"/>
  </r>
  <r>
    <x v="6"/>
    <x v="2"/>
  </r>
  <r>
    <x v="6"/>
    <x v="4"/>
  </r>
  <r>
    <x v="6"/>
    <x v="4"/>
  </r>
  <r>
    <x v="6"/>
    <x v="4"/>
  </r>
  <r>
    <x v="6"/>
    <x v="4"/>
  </r>
  <r>
    <x v="6"/>
    <x v="4"/>
  </r>
  <r>
    <x v="6"/>
    <x v="1"/>
  </r>
  <r>
    <x v="6"/>
    <x v="4"/>
  </r>
  <r>
    <x v="6"/>
    <x v="4"/>
  </r>
  <r>
    <x v="6"/>
    <x v="4"/>
  </r>
  <r>
    <x v="6"/>
    <x v="4"/>
  </r>
  <r>
    <x v="6"/>
    <x v="8"/>
  </r>
  <r>
    <x v="6"/>
    <x v="4"/>
  </r>
  <r>
    <x v="6"/>
    <x v="4"/>
  </r>
  <r>
    <x v="6"/>
    <x v="4"/>
  </r>
  <r>
    <x v="6"/>
    <x v="4"/>
  </r>
  <r>
    <x v="6"/>
    <x v="4"/>
  </r>
  <r>
    <x v="6"/>
    <x v="1"/>
  </r>
  <r>
    <x v="6"/>
    <x v="1"/>
  </r>
  <r>
    <x v="6"/>
    <x v="3"/>
  </r>
  <r>
    <x v="6"/>
    <x v="4"/>
  </r>
  <r>
    <x v="6"/>
    <x v="4"/>
  </r>
  <r>
    <x v="6"/>
    <x v="8"/>
  </r>
  <r>
    <x v="6"/>
    <x v="4"/>
  </r>
  <r>
    <x v="6"/>
    <x v="4"/>
  </r>
  <r>
    <x v="6"/>
    <x v="3"/>
  </r>
  <r>
    <x v="6"/>
    <x v="4"/>
  </r>
  <r>
    <x v="6"/>
    <x v="3"/>
  </r>
  <r>
    <x v="6"/>
    <x v="1"/>
  </r>
  <r>
    <x v="6"/>
    <x v="4"/>
  </r>
  <r>
    <x v="6"/>
    <x v="4"/>
  </r>
  <r>
    <x v="6"/>
    <x v="4"/>
  </r>
  <r>
    <x v="6"/>
    <x v="2"/>
  </r>
  <r>
    <x v="6"/>
    <x v="4"/>
  </r>
  <r>
    <x v="6"/>
    <x v="1"/>
  </r>
  <r>
    <x v="6"/>
    <x v="2"/>
  </r>
  <r>
    <x v="6"/>
    <x v="2"/>
  </r>
  <r>
    <x v="6"/>
    <x v="3"/>
  </r>
  <r>
    <x v="6"/>
    <x v="1"/>
  </r>
  <r>
    <x v="6"/>
    <x v="5"/>
  </r>
  <r>
    <x v="6"/>
    <x v="4"/>
  </r>
  <r>
    <x v="6"/>
    <x v="0"/>
  </r>
  <r>
    <x v="6"/>
    <x v="4"/>
  </r>
  <r>
    <x v="6"/>
    <x v="4"/>
  </r>
  <r>
    <x v="6"/>
    <x v="1"/>
  </r>
  <r>
    <x v="6"/>
    <x v="4"/>
  </r>
  <r>
    <x v="6"/>
    <x v="4"/>
  </r>
  <r>
    <x v="6"/>
    <x v="4"/>
  </r>
  <r>
    <x v="6"/>
    <x v="3"/>
  </r>
  <r>
    <x v="6"/>
    <x v="1"/>
  </r>
  <r>
    <x v="6"/>
    <x v="4"/>
  </r>
  <r>
    <x v="6"/>
    <x v="4"/>
  </r>
  <r>
    <x v="6"/>
    <x v="4"/>
  </r>
  <r>
    <x v="6"/>
    <x v="4"/>
  </r>
  <r>
    <x v="6"/>
    <x v="3"/>
  </r>
  <r>
    <x v="6"/>
    <x v="4"/>
  </r>
  <r>
    <x v="6"/>
    <x v="2"/>
  </r>
  <r>
    <x v="6"/>
    <x v="4"/>
  </r>
  <r>
    <x v="6"/>
    <x v="4"/>
  </r>
  <r>
    <x v="6"/>
    <x v="4"/>
  </r>
  <r>
    <x v="6"/>
    <x v="4"/>
  </r>
  <r>
    <x v="6"/>
    <x v="4"/>
  </r>
  <r>
    <x v="6"/>
    <x v="4"/>
  </r>
  <r>
    <x v="6"/>
    <x v="2"/>
  </r>
  <r>
    <x v="6"/>
    <x v="1"/>
  </r>
  <r>
    <x v="7"/>
    <x v="4"/>
  </r>
  <r>
    <x v="7"/>
    <x v="4"/>
  </r>
  <r>
    <x v="7"/>
    <x v="1"/>
  </r>
  <r>
    <x v="7"/>
    <x v="4"/>
  </r>
  <r>
    <x v="7"/>
    <x v="4"/>
  </r>
  <r>
    <x v="7"/>
    <x v="4"/>
  </r>
  <r>
    <x v="7"/>
    <x v="1"/>
  </r>
  <r>
    <x v="7"/>
    <x v="3"/>
  </r>
  <r>
    <x v="7"/>
    <x v="1"/>
  </r>
  <r>
    <x v="7"/>
    <x v="3"/>
  </r>
  <r>
    <x v="7"/>
    <x v="3"/>
  </r>
  <r>
    <x v="7"/>
    <x v="1"/>
  </r>
  <r>
    <x v="7"/>
    <x v="1"/>
  </r>
  <r>
    <x v="7"/>
    <x v="4"/>
  </r>
  <r>
    <x v="7"/>
    <x v="4"/>
  </r>
  <r>
    <x v="7"/>
    <x v="1"/>
  </r>
  <r>
    <x v="7"/>
    <x v="3"/>
  </r>
  <r>
    <x v="7"/>
    <x v="2"/>
  </r>
  <r>
    <x v="7"/>
    <x v="4"/>
  </r>
  <r>
    <x v="7"/>
    <x v="1"/>
  </r>
  <r>
    <x v="7"/>
    <x v="3"/>
  </r>
  <r>
    <x v="7"/>
    <x v="4"/>
  </r>
  <r>
    <x v="7"/>
    <x v="8"/>
  </r>
  <r>
    <x v="7"/>
    <x v="4"/>
  </r>
  <r>
    <x v="7"/>
    <x v="2"/>
  </r>
  <r>
    <x v="7"/>
    <x v="2"/>
  </r>
  <r>
    <x v="7"/>
    <x v="0"/>
  </r>
  <r>
    <x v="7"/>
    <x v="4"/>
  </r>
  <r>
    <x v="7"/>
    <x v="4"/>
  </r>
  <r>
    <x v="7"/>
    <x v="1"/>
  </r>
  <r>
    <x v="7"/>
    <x v="4"/>
  </r>
  <r>
    <x v="7"/>
    <x v="4"/>
  </r>
  <r>
    <x v="7"/>
    <x v="1"/>
  </r>
  <r>
    <x v="7"/>
    <x v="0"/>
  </r>
  <r>
    <x v="7"/>
    <x v="8"/>
  </r>
  <r>
    <x v="7"/>
    <x v="4"/>
  </r>
  <r>
    <x v="7"/>
    <x v="4"/>
  </r>
  <r>
    <x v="7"/>
    <x v="3"/>
  </r>
  <r>
    <x v="7"/>
    <x v="4"/>
  </r>
  <r>
    <x v="7"/>
    <x v="1"/>
  </r>
  <r>
    <x v="7"/>
    <x v="8"/>
  </r>
  <r>
    <x v="7"/>
    <x v="4"/>
  </r>
  <r>
    <x v="7"/>
    <x v="4"/>
  </r>
  <r>
    <x v="7"/>
    <x v="1"/>
  </r>
  <r>
    <x v="7"/>
    <x v="2"/>
  </r>
  <r>
    <x v="7"/>
    <x v="4"/>
  </r>
  <r>
    <x v="7"/>
    <x v="1"/>
  </r>
  <r>
    <x v="7"/>
    <x v="4"/>
  </r>
  <r>
    <x v="7"/>
    <x v="4"/>
  </r>
  <r>
    <x v="7"/>
    <x v="1"/>
  </r>
  <r>
    <x v="7"/>
    <x v="1"/>
  </r>
  <r>
    <x v="7"/>
    <x v="4"/>
  </r>
  <r>
    <x v="7"/>
    <x v="5"/>
  </r>
  <r>
    <x v="7"/>
    <x v="4"/>
  </r>
  <r>
    <x v="7"/>
    <x v="8"/>
  </r>
  <r>
    <x v="7"/>
    <x v="4"/>
  </r>
  <r>
    <x v="7"/>
    <x v="3"/>
  </r>
  <r>
    <x v="7"/>
    <x v="4"/>
  </r>
  <r>
    <x v="7"/>
    <x v="3"/>
  </r>
  <r>
    <x v="7"/>
    <x v="8"/>
  </r>
  <r>
    <x v="7"/>
    <x v="0"/>
  </r>
  <r>
    <x v="7"/>
    <x v="1"/>
  </r>
  <r>
    <x v="7"/>
    <x v="4"/>
  </r>
  <r>
    <x v="7"/>
    <x v="1"/>
  </r>
  <r>
    <x v="7"/>
    <x v="1"/>
  </r>
  <r>
    <x v="7"/>
    <x v="1"/>
  </r>
  <r>
    <x v="7"/>
    <x v="4"/>
  </r>
  <r>
    <x v="7"/>
    <x v="4"/>
  </r>
  <r>
    <x v="7"/>
    <x v="4"/>
  </r>
  <r>
    <x v="7"/>
    <x v="4"/>
  </r>
  <r>
    <x v="7"/>
    <x v="1"/>
  </r>
  <r>
    <x v="7"/>
    <x v="4"/>
  </r>
  <r>
    <x v="7"/>
    <x v="1"/>
  </r>
  <r>
    <x v="7"/>
    <x v="4"/>
  </r>
  <r>
    <x v="7"/>
    <x v="1"/>
  </r>
  <r>
    <x v="7"/>
    <x v="0"/>
  </r>
  <r>
    <x v="7"/>
    <x v="4"/>
  </r>
  <r>
    <x v="7"/>
    <x v="1"/>
  </r>
  <r>
    <x v="7"/>
    <x v="4"/>
  </r>
  <r>
    <x v="7"/>
    <x v="4"/>
  </r>
  <r>
    <x v="7"/>
    <x v="1"/>
  </r>
  <r>
    <x v="7"/>
    <x v="4"/>
  </r>
  <r>
    <x v="7"/>
    <x v="1"/>
  </r>
  <r>
    <x v="7"/>
    <x v="4"/>
  </r>
  <r>
    <x v="7"/>
    <x v="0"/>
  </r>
  <r>
    <x v="7"/>
    <x v="1"/>
  </r>
  <r>
    <x v="7"/>
    <x v="4"/>
  </r>
  <r>
    <x v="7"/>
    <x v="4"/>
  </r>
  <r>
    <x v="7"/>
    <x v="4"/>
  </r>
  <r>
    <x v="7"/>
    <x v="1"/>
  </r>
  <r>
    <x v="7"/>
    <x v="1"/>
  </r>
  <r>
    <x v="8"/>
    <x v="3"/>
  </r>
  <r>
    <x v="8"/>
    <x v="4"/>
  </r>
  <r>
    <x v="8"/>
    <x v="0"/>
  </r>
  <r>
    <x v="8"/>
    <x v="4"/>
  </r>
  <r>
    <x v="8"/>
    <x v="4"/>
  </r>
  <r>
    <x v="8"/>
    <x v="4"/>
  </r>
  <r>
    <x v="8"/>
    <x v="1"/>
  </r>
  <r>
    <x v="8"/>
    <x v="2"/>
  </r>
  <r>
    <x v="8"/>
    <x v="4"/>
  </r>
  <r>
    <x v="8"/>
    <x v="4"/>
  </r>
  <r>
    <x v="8"/>
    <x v="4"/>
  </r>
  <r>
    <x v="8"/>
    <x v="2"/>
  </r>
  <r>
    <x v="8"/>
    <x v="5"/>
  </r>
  <r>
    <x v="8"/>
    <x v="4"/>
  </r>
  <r>
    <x v="8"/>
    <x v="4"/>
  </r>
  <r>
    <x v="8"/>
    <x v="4"/>
  </r>
  <r>
    <x v="8"/>
    <x v="4"/>
  </r>
  <r>
    <x v="8"/>
    <x v="4"/>
  </r>
  <r>
    <x v="8"/>
    <x v="2"/>
  </r>
  <r>
    <x v="8"/>
    <x v="4"/>
  </r>
  <r>
    <x v="8"/>
    <x v="1"/>
  </r>
  <r>
    <x v="8"/>
    <x v="4"/>
  </r>
  <r>
    <x v="8"/>
    <x v="4"/>
  </r>
  <r>
    <x v="8"/>
    <x v="4"/>
  </r>
  <r>
    <x v="8"/>
    <x v="1"/>
  </r>
  <r>
    <x v="8"/>
    <x v="4"/>
  </r>
  <r>
    <x v="8"/>
    <x v="4"/>
  </r>
  <r>
    <x v="8"/>
    <x v="4"/>
  </r>
  <r>
    <x v="8"/>
    <x v="4"/>
  </r>
  <r>
    <x v="8"/>
    <x v="0"/>
  </r>
  <r>
    <x v="8"/>
    <x v="2"/>
  </r>
  <r>
    <x v="8"/>
    <x v="4"/>
  </r>
  <r>
    <x v="8"/>
    <x v="4"/>
  </r>
  <r>
    <x v="8"/>
    <x v="0"/>
  </r>
  <r>
    <x v="8"/>
    <x v="4"/>
  </r>
  <r>
    <x v="8"/>
    <x v="1"/>
  </r>
  <r>
    <x v="8"/>
    <x v="4"/>
  </r>
  <r>
    <x v="8"/>
    <x v="4"/>
  </r>
  <r>
    <x v="8"/>
    <x v="1"/>
  </r>
  <r>
    <x v="8"/>
    <x v="4"/>
  </r>
  <r>
    <x v="8"/>
    <x v="4"/>
  </r>
  <r>
    <x v="8"/>
    <x v="3"/>
  </r>
  <r>
    <x v="8"/>
    <x v="4"/>
  </r>
  <r>
    <x v="8"/>
    <x v="0"/>
  </r>
  <r>
    <x v="8"/>
    <x v="2"/>
  </r>
  <r>
    <x v="8"/>
    <x v="4"/>
  </r>
  <r>
    <x v="8"/>
    <x v="4"/>
  </r>
  <r>
    <x v="8"/>
    <x v="4"/>
  </r>
  <r>
    <x v="8"/>
    <x v="4"/>
  </r>
  <r>
    <x v="8"/>
    <x v="8"/>
  </r>
  <r>
    <x v="8"/>
    <x v="4"/>
  </r>
  <r>
    <x v="8"/>
    <x v="8"/>
  </r>
  <r>
    <x v="8"/>
    <x v="3"/>
  </r>
  <r>
    <x v="8"/>
    <x v="4"/>
  </r>
  <r>
    <x v="8"/>
    <x v="0"/>
  </r>
  <r>
    <x v="8"/>
    <x v="4"/>
  </r>
  <r>
    <x v="8"/>
    <x v="4"/>
  </r>
  <r>
    <x v="8"/>
    <x v="4"/>
  </r>
  <r>
    <x v="8"/>
    <x v="8"/>
  </r>
  <r>
    <x v="8"/>
    <x v="2"/>
  </r>
  <r>
    <x v="8"/>
    <x v="2"/>
  </r>
  <r>
    <x v="8"/>
    <x v="8"/>
  </r>
  <r>
    <x v="8"/>
    <x v="4"/>
  </r>
  <r>
    <x v="8"/>
    <x v="1"/>
  </r>
  <r>
    <x v="8"/>
    <x v="2"/>
  </r>
  <r>
    <x v="8"/>
    <x v="4"/>
  </r>
  <r>
    <x v="8"/>
    <x v="3"/>
  </r>
  <r>
    <x v="8"/>
    <x v="4"/>
  </r>
  <r>
    <x v="8"/>
    <x v="4"/>
  </r>
  <r>
    <x v="8"/>
    <x v="4"/>
  </r>
  <r>
    <x v="8"/>
    <x v="3"/>
  </r>
  <r>
    <x v="8"/>
    <x v="4"/>
  </r>
  <r>
    <x v="8"/>
    <x v="0"/>
  </r>
  <r>
    <x v="8"/>
    <x v="4"/>
  </r>
  <r>
    <x v="8"/>
    <x v="4"/>
  </r>
  <r>
    <x v="8"/>
    <x v="1"/>
  </r>
  <r>
    <x v="8"/>
    <x v="4"/>
  </r>
  <r>
    <x v="8"/>
    <x v="3"/>
  </r>
  <r>
    <x v="8"/>
    <x v="8"/>
  </r>
  <r>
    <x v="8"/>
    <x v="1"/>
  </r>
  <r>
    <x v="8"/>
    <x v="4"/>
  </r>
  <r>
    <x v="8"/>
    <x v="4"/>
  </r>
  <r>
    <x v="8"/>
    <x v="4"/>
  </r>
  <r>
    <x v="8"/>
    <x v="1"/>
  </r>
  <r>
    <x v="8"/>
    <x v="8"/>
  </r>
  <r>
    <x v="8"/>
    <x v="8"/>
  </r>
  <r>
    <x v="8"/>
    <x v="1"/>
  </r>
  <r>
    <x v="8"/>
    <x v="1"/>
  </r>
  <r>
    <x v="8"/>
    <x v="1"/>
  </r>
  <r>
    <x v="8"/>
    <x v="1"/>
  </r>
  <r>
    <x v="8"/>
    <x v="1"/>
  </r>
  <r>
    <x v="8"/>
    <x v="4"/>
  </r>
  <r>
    <x v="8"/>
    <x v="1"/>
  </r>
  <r>
    <x v="8"/>
    <x v="1"/>
  </r>
  <r>
    <x v="8"/>
    <x v="4"/>
  </r>
  <r>
    <x v="8"/>
    <x v="4"/>
  </r>
  <r>
    <x v="8"/>
    <x v="4"/>
  </r>
  <r>
    <x v="8"/>
    <x v="4"/>
  </r>
  <r>
    <x v="8"/>
    <x v="2"/>
  </r>
  <r>
    <x v="8"/>
    <x v="4"/>
  </r>
  <r>
    <x v="8"/>
    <x v="2"/>
  </r>
  <r>
    <x v="8"/>
    <x v="1"/>
  </r>
  <r>
    <x v="8"/>
    <x v="1"/>
  </r>
  <r>
    <x v="8"/>
    <x v="3"/>
  </r>
  <r>
    <x v="8"/>
    <x v="2"/>
  </r>
  <r>
    <x v="8"/>
    <x v="4"/>
  </r>
  <r>
    <x v="8"/>
    <x v="4"/>
  </r>
  <r>
    <x v="9"/>
    <x v="1"/>
  </r>
  <r>
    <x v="9"/>
    <x v="4"/>
  </r>
  <r>
    <x v="9"/>
    <x v="1"/>
  </r>
  <r>
    <x v="9"/>
    <x v="4"/>
  </r>
  <r>
    <x v="9"/>
    <x v="1"/>
  </r>
  <r>
    <x v="9"/>
    <x v="4"/>
  </r>
  <r>
    <x v="9"/>
    <x v="3"/>
  </r>
  <r>
    <x v="9"/>
    <x v="3"/>
  </r>
  <r>
    <x v="9"/>
    <x v="3"/>
  </r>
  <r>
    <x v="9"/>
    <x v="1"/>
  </r>
  <r>
    <x v="9"/>
    <x v="3"/>
  </r>
  <r>
    <x v="9"/>
    <x v="0"/>
  </r>
  <r>
    <x v="9"/>
    <x v="4"/>
  </r>
  <r>
    <x v="9"/>
    <x v="1"/>
  </r>
  <r>
    <x v="9"/>
    <x v="8"/>
  </r>
  <r>
    <x v="9"/>
    <x v="2"/>
  </r>
  <r>
    <x v="9"/>
    <x v="4"/>
  </r>
  <r>
    <x v="9"/>
    <x v="4"/>
  </r>
  <r>
    <x v="9"/>
    <x v="4"/>
  </r>
  <r>
    <x v="9"/>
    <x v="4"/>
  </r>
  <r>
    <x v="9"/>
    <x v="3"/>
  </r>
  <r>
    <x v="9"/>
    <x v="4"/>
  </r>
  <r>
    <x v="9"/>
    <x v="3"/>
  </r>
  <r>
    <x v="9"/>
    <x v="4"/>
  </r>
  <r>
    <x v="9"/>
    <x v="4"/>
  </r>
  <r>
    <x v="9"/>
    <x v="4"/>
  </r>
  <r>
    <x v="9"/>
    <x v="4"/>
  </r>
  <r>
    <x v="9"/>
    <x v="4"/>
  </r>
  <r>
    <x v="9"/>
    <x v="3"/>
  </r>
  <r>
    <x v="9"/>
    <x v="4"/>
  </r>
  <r>
    <x v="9"/>
    <x v="4"/>
  </r>
  <r>
    <x v="9"/>
    <x v="4"/>
  </r>
  <r>
    <x v="9"/>
    <x v="4"/>
  </r>
  <r>
    <x v="9"/>
    <x v="2"/>
  </r>
  <r>
    <x v="9"/>
    <x v="1"/>
  </r>
  <r>
    <x v="9"/>
    <x v="4"/>
  </r>
  <r>
    <x v="9"/>
    <x v="4"/>
  </r>
  <r>
    <x v="9"/>
    <x v="4"/>
  </r>
  <r>
    <x v="9"/>
    <x v="4"/>
  </r>
  <r>
    <x v="9"/>
    <x v="0"/>
  </r>
  <r>
    <x v="9"/>
    <x v="4"/>
  </r>
  <r>
    <x v="9"/>
    <x v="4"/>
  </r>
  <r>
    <x v="9"/>
    <x v="8"/>
  </r>
  <r>
    <x v="9"/>
    <x v="4"/>
  </r>
  <r>
    <x v="9"/>
    <x v="4"/>
  </r>
  <r>
    <x v="9"/>
    <x v="0"/>
  </r>
  <r>
    <x v="9"/>
    <x v="4"/>
  </r>
  <r>
    <x v="9"/>
    <x v="4"/>
  </r>
  <r>
    <x v="9"/>
    <x v="4"/>
  </r>
  <r>
    <x v="9"/>
    <x v="4"/>
  </r>
  <r>
    <x v="9"/>
    <x v="4"/>
  </r>
  <r>
    <x v="9"/>
    <x v="1"/>
  </r>
  <r>
    <x v="9"/>
    <x v="4"/>
  </r>
  <r>
    <x v="9"/>
    <x v="4"/>
  </r>
  <r>
    <x v="9"/>
    <x v="0"/>
  </r>
  <r>
    <x v="9"/>
    <x v="8"/>
  </r>
  <r>
    <x v="9"/>
    <x v="2"/>
  </r>
  <r>
    <x v="9"/>
    <x v="4"/>
  </r>
  <r>
    <x v="9"/>
    <x v="4"/>
  </r>
  <r>
    <x v="9"/>
    <x v="2"/>
  </r>
  <r>
    <x v="9"/>
    <x v="1"/>
  </r>
  <r>
    <x v="9"/>
    <x v="0"/>
  </r>
  <r>
    <x v="9"/>
    <x v="4"/>
  </r>
  <r>
    <x v="9"/>
    <x v="4"/>
  </r>
  <r>
    <x v="9"/>
    <x v="4"/>
  </r>
  <r>
    <x v="9"/>
    <x v="4"/>
  </r>
  <r>
    <x v="9"/>
    <x v="0"/>
  </r>
  <r>
    <x v="9"/>
    <x v="4"/>
  </r>
  <r>
    <x v="9"/>
    <x v="2"/>
  </r>
  <r>
    <x v="9"/>
    <x v="4"/>
  </r>
  <r>
    <x v="9"/>
    <x v="4"/>
  </r>
  <r>
    <x v="9"/>
    <x v="4"/>
  </r>
  <r>
    <x v="9"/>
    <x v="3"/>
  </r>
  <r>
    <x v="9"/>
    <x v="4"/>
  </r>
  <r>
    <x v="9"/>
    <x v="8"/>
  </r>
  <r>
    <x v="9"/>
    <x v="4"/>
  </r>
  <r>
    <x v="9"/>
    <x v="4"/>
  </r>
  <r>
    <x v="9"/>
    <x v="1"/>
  </r>
  <r>
    <x v="9"/>
    <x v="4"/>
  </r>
  <r>
    <x v="9"/>
    <x v="4"/>
  </r>
  <r>
    <x v="9"/>
    <x v="0"/>
  </r>
  <r>
    <x v="9"/>
    <x v="2"/>
  </r>
  <r>
    <x v="9"/>
    <x v="0"/>
  </r>
  <r>
    <x v="9"/>
    <x v="1"/>
  </r>
  <r>
    <x v="9"/>
    <x v="4"/>
  </r>
  <r>
    <x v="9"/>
    <x v="0"/>
  </r>
  <r>
    <x v="9"/>
    <x v="4"/>
  </r>
  <r>
    <x v="9"/>
    <x v="4"/>
  </r>
  <r>
    <x v="9"/>
    <x v="3"/>
  </r>
  <r>
    <x v="9"/>
    <x v="4"/>
  </r>
  <r>
    <x v="9"/>
    <x v="3"/>
  </r>
  <r>
    <x v="9"/>
    <x v="4"/>
  </r>
  <r>
    <x v="9"/>
    <x v="1"/>
  </r>
  <r>
    <x v="9"/>
    <x v="4"/>
  </r>
  <r>
    <x v="9"/>
    <x v="3"/>
  </r>
  <r>
    <x v="9"/>
    <x v="3"/>
  </r>
  <r>
    <x v="9"/>
    <x v="4"/>
  </r>
  <r>
    <x v="9"/>
    <x v="8"/>
  </r>
  <r>
    <x v="9"/>
    <x v="4"/>
  </r>
  <r>
    <x v="9"/>
    <x v="4"/>
  </r>
  <r>
    <x v="9"/>
    <x v="4"/>
  </r>
  <r>
    <x v="9"/>
    <x v="2"/>
  </r>
  <r>
    <x v="9"/>
    <x v="4"/>
  </r>
  <r>
    <x v="9"/>
    <x v="1"/>
  </r>
  <r>
    <x v="9"/>
    <x v="4"/>
  </r>
  <r>
    <x v="9"/>
    <x v="2"/>
  </r>
  <r>
    <x v="9"/>
    <x v="4"/>
  </r>
  <r>
    <x v="9"/>
    <x v="4"/>
  </r>
  <r>
    <x v="9"/>
    <x v="4"/>
  </r>
  <r>
    <x v="9"/>
    <x v="4"/>
  </r>
  <r>
    <x v="9"/>
    <x v="4"/>
  </r>
  <r>
    <x v="9"/>
    <x v="1"/>
  </r>
  <r>
    <x v="9"/>
    <x v="4"/>
  </r>
  <r>
    <x v="9"/>
    <x v="2"/>
  </r>
  <r>
    <x v="10"/>
    <x v="3"/>
  </r>
  <r>
    <x v="10"/>
    <x v="4"/>
  </r>
  <r>
    <x v="10"/>
    <x v="3"/>
  </r>
  <r>
    <x v="10"/>
    <x v="4"/>
  </r>
  <r>
    <x v="10"/>
    <x v="2"/>
  </r>
  <r>
    <x v="10"/>
    <x v="4"/>
  </r>
  <r>
    <x v="10"/>
    <x v="4"/>
  </r>
  <r>
    <x v="10"/>
    <x v="3"/>
  </r>
  <r>
    <x v="10"/>
    <x v="1"/>
  </r>
  <r>
    <x v="10"/>
    <x v="4"/>
  </r>
  <r>
    <x v="10"/>
    <x v="1"/>
  </r>
  <r>
    <x v="10"/>
    <x v="4"/>
  </r>
  <r>
    <x v="10"/>
    <x v="0"/>
  </r>
  <r>
    <x v="10"/>
    <x v="4"/>
  </r>
  <r>
    <x v="10"/>
    <x v="4"/>
  </r>
  <r>
    <x v="10"/>
    <x v="4"/>
  </r>
  <r>
    <x v="10"/>
    <x v="2"/>
  </r>
  <r>
    <x v="10"/>
    <x v="4"/>
  </r>
  <r>
    <x v="10"/>
    <x v="4"/>
  </r>
  <r>
    <x v="10"/>
    <x v="1"/>
  </r>
  <r>
    <x v="10"/>
    <x v="4"/>
  </r>
  <r>
    <x v="10"/>
    <x v="3"/>
  </r>
  <r>
    <x v="10"/>
    <x v="4"/>
  </r>
  <r>
    <x v="10"/>
    <x v="2"/>
  </r>
  <r>
    <x v="10"/>
    <x v="4"/>
  </r>
  <r>
    <x v="10"/>
    <x v="1"/>
  </r>
  <r>
    <x v="10"/>
    <x v="2"/>
  </r>
  <r>
    <x v="10"/>
    <x v="8"/>
  </r>
  <r>
    <x v="10"/>
    <x v="4"/>
  </r>
  <r>
    <x v="10"/>
    <x v="4"/>
  </r>
  <r>
    <x v="10"/>
    <x v="1"/>
  </r>
  <r>
    <x v="10"/>
    <x v="2"/>
  </r>
  <r>
    <x v="10"/>
    <x v="4"/>
  </r>
  <r>
    <x v="10"/>
    <x v="4"/>
  </r>
  <r>
    <x v="10"/>
    <x v="4"/>
  </r>
  <r>
    <x v="10"/>
    <x v="3"/>
  </r>
  <r>
    <x v="10"/>
    <x v="2"/>
  </r>
  <r>
    <x v="10"/>
    <x v="1"/>
  </r>
  <r>
    <x v="10"/>
    <x v="4"/>
  </r>
  <r>
    <x v="10"/>
    <x v="4"/>
  </r>
  <r>
    <x v="10"/>
    <x v="4"/>
  </r>
  <r>
    <x v="10"/>
    <x v="0"/>
  </r>
  <r>
    <x v="10"/>
    <x v="0"/>
  </r>
  <r>
    <x v="10"/>
    <x v="4"/>
  </r>
  <r>
    <x v="10"/>
    <x v="4"/>
  </r>
  <r>
    <x v="10"/>
    <x v="1"/>
  </r>
  <r>
    <x v="10"/>
    <x v="3"/>
  </r>
  <r>
    <x v="10"/>
    <x v="4"/>
  </r>
  <r>
    <x v="10"/>
    <x v="0"/>
  </r>
  <r>
    <x v="10"/>
    <x v="4"/>
  </r>
  <r>
    <x v="10"/>
    <x v="2"/>
  </r>
  <r>
    <x v="10"/>
    <x v="8"/>
  </r>
  <r>
    <x v="10"/>
    <x v="4"/>
  </r>
  <r>
    <x v="10"/>
    <x v="4"/>
  </r>
  <r>
    <x v="10"/>
    <x v="4"/>
  </r>
  <r>
    <x v="10"/>
    <x v="2"/>
  </r>
  <r>
    <x v="10"/>
    <x v="4"/>
  </r>
  <r>
    <x v="10"/>
    <x v="2"/>
  </r>
  <r>
    <x v="10"/>
    <x v="4"/>
  </r>
  <r>
    <x v="10"/>
    <x v="4"/>
  </r>
  <r>
    <x v="10"/>
    <x v="1"/>
  </r>
  <r>
    <x v="10"/>
    <x v="2"/>
  </r>
  <r>
    <x v="10"/>
    <x v="0"/>
  </r>
  <r>
    <x v="10"/>
    <x v="4"/>
  </r>
  <r>
    <x v="10"/>
    <x v="1"/>
  </r>
  <r>
    <x v="10"/>
    <x v="4"/>
  </r>
  <r>
    <x v="10"/>
    <x v="3"/>
  </r>
  <r>
    <x v="10"/>
    <x v="1"/>
  </r>
  <r>
    <x v="10"/>
    <x v="4"/>
  </r>
  <r>
    <x v="10"/>
    <x v="4"/>
  </r>
  <r>
    <x v="10"/>
    <x v="0"/>
  </r>
  <r>
    <x v="10"/>
    <x v="3"/>
  </r>
  <r>
    <x v="10"/>
    <x v="1"/>
  </r>
  <r>
    <x v="10"/>
    <x v="4"/>
  </r>
  <r>
    <x v="10"/>
    <x v="4"/>
  </r>
  <r>
    <x v="10"/>
    <x v="4"/>
  </r>
  <r>
    <x v="1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8">
  <r>
    <x v="0"/>
    <n v="0"/>
  </r>
  <r>
    <x v="0"/>
    <n v="5"/>
  </r>
  <r>
    <x v="0"/>
    <n v="0"/>
  </r>
  <r>
    <x v="0"/>
    <n v="0"/>
  </r>
  <r>
    <x v="0"/>
    <n v="7"/>
  </r>
  <r>
    <x v="0"/>
    <n v="2"/>
  </r>
  <r>
    <x v="0"/>
    <n v="10"/>
  </r>
  <r>
    <x v="0"/>
    <n v="3"/>
  </r>
  <r>
    <x v="0"/>
    <n v="0"/>
  </r>
  <r>
    <x v="0"/>
    <n v="4"/>
  </r>
  <r>
    <x v="0"/>
    <n v="2"/>
  </r>
  <r>
    <x v="0"/>
    <n v="1"/>
  </r>
  <r>
    <x v="0"/>
    <n v="3"/>
  </r>
  <r>
    <x v="0"/>
    <n v="5"/>
  </r>
  <r>
    <x v="0"/>
    <n v="9"/>
  </r>
  <r>
    <x v="0"/>
    <n v="4"/>
  </r>
  <r>
    <x v="0"/>
    <n v="0"/>
  </r>
  <r>
    <x v="0"/>
    <n v="5"/>
  </r>
  <r>
    <x v="0"/>
    <n v="5"/>
  </r>
  <r>
    <x v="0"/>
    <n v="2"/>
  </r>
  <r>
    <x v="0"/>
    <n v="2"/>
  </r>
  <r>
    <x v="0"/>
    <n v="3"/>
  </r>
  <r>
    <x v="0"/>
    <n v="1"/>
  </r>
  <r>
    <x v="0"/>
    <n v="0"/>
  </r>
  <r>
    <x v="0"/>
    <n v="7"/>
  </r>
  <r>
    <x v="0"/>
    <n v="4"/>
  </r>
  <r>
    <x v="0"/>
    <n v="0"/>
  </r>
  <r>
    <x v="0"/>
    <n v="11"/>
  </r>
  <r>
    <x v="0"/>
    <n v="7"/>
  </r>
  <r>
    <x v="0"/>
    <n v="10"/>
  </r>
  <r>
    <x v="0"/>
    <n v="2"/>
  </r>
  <r>
    <x v="0"/>
    <n v="0"/>
  </r>
  <r>
    <x v="0"/>
    <n v="4"/>
  </r>
  <r>
    <x v="0"/>
    <n v="2"/>
  </r>
  <r>
    <x v="0"/>
    <n v="0"/>
  </r>
  <r>
    <x v="0"/>
    <n v="0"/>
  </r>
  <r>
    <x v="0"/>
    <n v="1"/>
  </r>
  <r>
    <x v="0"/>
    <n v="1"/>
  </r>
  <r>
    <x v="0"/>
    <n v="1"/>
  </r>
  <r>
    <x v="0"/>
    <n v="6"/>
  </r>
  <r>
    <x v="0"/>
    <n v="1"/>
  </r>
  <r>
    <x v="0"/>
    <n v="3"/>
  </r>
  <r>
    <x v="0"/>
    <n v="3"/>
  </r>
  <r>
    <x v="0"/>
    <n v="8"/>
  </r>
  <r>
    <x v="0"/>
    <n v="2"/>
  </r>
  <r>
    <x v="0"/>
    <n v="1"/>
  </r>
  <r>
    <x v="0"/>
    <n v="3"/>
  </r>
  <r>
    <x v="0"/>
    <n v="2"/>
  </r>
  <r>
    <x v="0"/>
    <n v="0"/>
  </r>
  <r>
    <x v="0"/>
    <n v="1"/>
  </r>
  <r>
    <x v="0"/>
    <n v="0"/>
  </r>
  <r>
    <x v="0"/>
    <n v="1"/>
  </r>
  <r>
    <x v="0"/>
    <n v="3"/>
  </r>
  <r>
    <x v="0"/>
    <n v="5"/>
  </r>
  <r>
    <x v="0"/>
    <n v="0"/>
  </r>
  <r>
    <x v="0"/>
    <n v="7"/>
  </r>
  <r>
    <x v="0"/>
    <n v="0"/>
  </r>
  <r>
    <x v="0"/>
    <n v="5"/>
  </r>
  <r>
    <x v="0"/>
    <n v="1"/>
  </r>
  <r>
    <x v="0"/>
    <n v="1"/>
  </r>
  <r>
    <x v="0"/>
    <n v="2"/>
  </r>
  <r>
    <x v="0"/>
    <n v="2"/>
  </r>
  <r>
    <x v="0"/>
    <n v="5"/>
  </r>
  <r>
    <x v="0"/>
    <n v="0"/>
  </r>
  <r>
    <x v="0"/>
    <n v="5"/>
  </r>
  <r>
    <x v="0"/>
    <n v="5"/>
  </r>
  <r>
    <x v="0"/>
    <n v="4"/>
  </r>
  <r>
    <x v="0"/>
    <n v="5"/>
  </r>
  <r>
    <x v="0"/>
    <n v="0"/>
  </r>
  <r>
    <x v="0"/>
    <n v="5"/>
  </r>
  <r>
    <x v="0"/>
    <n v="5"/>
  </r>
  <r>
    <x v="0"/>
    <n v="3"/>
  </r>
  <r>
    <x v="0"/>
    <n v="6"/>
  </r>
  <r>
    <x v="0"/>
    <n v="6"/>
  </r>
  <r>
    <x v="0"/>
    <n v="5"/>
  </r>
  <r>
    <x v="0"/>
    <n v="0"/>
  </r>
  <r>
    <x v="0"/>
    <n v="0"/>
  </r>
  <r>
    <x v="0"/>
    <n v="1"/>
  </r>
  <r>
    <x v="0"/>
    <n v="7"/>
  </r>
  <r>
    <x v="0"/>
    <n v="2"/>
  </r>
  <r>
    <x v="0"/>
    <n v="4"/>
  </r>
  <r>
    <x v="0"/>
    <n v="0"/>
  </r>
  <r>
    <x v="0"/>
    <n v="7"/>
  </r>
  <r>
    <x v="0"/>
    <n v="6"/>
  </r>
  <r>
    <x v="0"/>
    <n v="4"/>
  </r>
  <r>
    <x v="0"/>
    <n v="6"/>
  </r>
  <r>
    <x v="0"/>
    <n v="0"/>
  </r>
  <r>
    <x v="0"/>
    <n v="0"/>
  </r>
  <r>
    <x v="0"/>
    <n v="8"/>
  </r>
  <r>
    <x v="0"/>
    <n v="4"/>
  </r>
  <r>
    <x v="0"/>
    <n v="2"/>
  </r>
  <r>
    <x v="0"/>
    <n v="5"/>
  </r>
  <r>
    <x v="0"/>
    <n v="3"/>
  </r>
  <r>
    <x v="0"/>
    <n v="10"/>
  </r>
  <r>
    <x v="0"/>
    <n v="8"/>
  </r>
  <r>
    <x v="0"/>
    <n v="7"/>
  </r>
  <r>
    <x v="0"/>
    <n v="5"/>
  </r>
  <r>
    <x v="0"/>
    <n v="7"/>
  </r>
  <r>
    <x v="0"/>
    <n v="5"/>
  </r>
  <r>
    <x v="0"/>
    <n v="4"/>
  </r>
  <r>
    <x v="0"/>
    <n v="2"/>
  </r>
  <r>
    <x v="0"/>
    <n v="1"/>
  </r>
  <r>
    <x v="0"/>
    <n v="1"/>
  </r>
  <r>
    <x v="0"/>
    <n v="1"/>
  </r>
  <r>
    <x v="0"/>
    <n v="3"/>
  </r>
  <r>
    <x v="0"/>
    <n v="3"/>
  </r>
  <r>
    <x v="0"/>
    <n v="4"/>
  </r>
  <r>
    <x v="0"/>
    <n v="7"/>
  </r>
  <r>
    <x v="0"/>
    <n v="6"/>
  </r>
  <r>
    <x v="0"/>
    <n v="4"/>
  </r>
  <r>
    <x v="0"/>
    <n v="8"/>
  </r>
  <r>
    <x v="0"/>
    <n v="9"/>
  </r>
  <r>
    <x v="0"/>
    <n v="3"/>
  </r>
  <r>
    <x v="1"/>
    <n v="1"/>
  </r>
  <r>
    <x v="1"/>
    <n v="8"/>
  </r>
  <r>
    <x v="1"/>
    <n v="0"/>
  </r>
  <r>
    <x v="1"/>
    <n v="2"/>
  </r>
  <r>
    <x v="1"/>
    <n v="8"/>
  </r>
  <r>
    <x v="1"/>
    <n v="5"/>
  </r>
  <r>
    <x v="1"/>
    <n v="1"/>
  </r>
  <r>
    <x v="1"/>
    <n v="1"/>
  </r>
  <r>
    <x v="1"/>
    <n v="2"/>
  </r>
  <r>
    <x v="1"/>
    <n v="2"/>
  </r>
  <r>
    <x v="1"/>
    <n v="2"/>
  </r>
  <r>
    <x v="1"/>
    <n v="2"/>
  </r>
  <r>
    <x v="1"/>
    <n v="5"/>
  </r>
  <r>
    <x v="1"/>
    <n v="4"/>
  </r>
  <r>
    <x v="1"/>
    <n v="5"/>
  </r>
  <r>
    <x v="1"/>
    <n v="0"/>
  </r>
  <r>
    <x v="1"/>
    <n v="5"/>
  </r>
  <r>
    <x v="1"/>
    <n v="4"/>
  </r>
  <r>
    <x v="1"/>
    <n v="6"/>
  </r>
  <r>
    <x v="1"/>
    <n v="9"/>
  </r>
  <r>
    <x v="1"/>
    <n v="1"/>
  </r>
  <r>
    <x v="1"/>
    <n v="7"/>
  </r>
  <r>
    <x v="1"/>
    <n v="2"/>
  </r>
  <r>
    <x v="1"/>
    <n v="6"/>
  </r>
  <r>
    <x v="1"/>
    <n v="3"/>
  </r>
  <r>
    <x v="1"/>
    <n v="0"/>
  </r>
  <r>
    <x v="1"/>
    <n v="2"/>
  </r>
  <r>
    <x v="1"/>
    <n v="3"/>
  </r>
  <r>
    <x v="1"/>
    <n v="3"/>
  </r>
  <r>
    <x v="1"/>
    <n v="0"/>
  </r>
  <r>
    <x v="1"/>
    <n v="0"/>
  </r>
  <r>
    <x v="1"/>
    <n v="6"/>
  </r>
  <r>
    <x v="1"/>
    <n v="4"/>
  </r>
  <r>
    <x v="1"/>
    <n v="4"/>
  </r>
  <r>
    <x v="1"/>
    <n v="0"/>
  </r>
  <r>
    <x v="1"/>
    <n v="1"/>
  </r>
  <r>
    <x v="1"/>
    <n v="6"/>
  </r>
  <r>
    <x v="1"/>
    <n v="0"/>
  </r>
  <r>
    <x v="1"/>
    <n v="0"/>
  </r>
  <r>
    <x v="1"/>
    <n v="2"/>
  </r>
  <r>
    <x v="1"/>
    <n v="4"/>
  </r>
  <r>
    <x v="1"/>
    <n v="1"/>
  </r>
  <r>
    <x v="1"/>
    <n v="6"/>
  </r>
  <r>
    <x v="1"/>
    <n v="1"/>
  </r>
  <r>
    <x v="1"/>
    <n v="0"/>
  </r>
  <r>
    <x v="1"/>
    <n v="3"/>
  </r>
  <r>
    <x v="1"/>
    <n v="4"/>
  </r>
  <r>
    <x v="1"/>
    <n v="2"/>
  </r>
  <r>
    <x v="1"/>
    <n v="3"/>
  </r>
  <r>
    <x v="1"/>
    <n v="0"/>
  </r>
  <r>
    <x v="1"/>
    <n v="7"/>
  </r>
  <r>
    <x v="1"/>
    <n v="3"/>
  </r>
  <r>
    <x v="1"/>
    <n v="0"/>
  </r>
  <r>
    <x v="1"/>
    <n v="3"/>
  </r>
  <r>
    <x v="1"/>
    <n v="4"/>
  </r>
  <r>
    <x v="1"/>
    <n v="0"/>
  </r>
  <r>
    <x v="1"/>
    <n v="5"/>
  </r>
  <r>
    <x v="1"/>
    <n v="2"/>
  </r>
  <r>
    <x v="1"/>
    <n v="3"/>
  </r>
  <r>
    <x v="1"/>
    <n v="6"/>
  </r>
  <r>
    <x v="1"/>
    <n v="3"/>
  </r>
  <r>
    <x v="1"/>
    <n v="0"/>
  </r>
  <r>
    <x v="1"/>
    <n v="6"/>
  </r>
  <r>
    <x v="1"/>
    <n v="3"/>
  </r>
  <r>
    <x v="1"/>
    <n v="1"/>
  </r>
  <r>
    <x v="1"/>
    <n v="5"/>
  </r>
  <r>
    <x v="1"/>
    <n v="2"/>
  </r>
  <r>
    <x v="1"/>
    <n v="4"/>
  </r>
  <r>
    <x v="1"/>
    <n v="5"/>
  </r>
  <r>
    <x v="1"/>
    <n v="5"/>
  </r>
  <r>
    <x v="1"/>
    <n v="10"/>
  </r>
  <r>
    <x v="1"/>
    <n v="1"/>
  </r>
  <r>
    <x v="1"/>
    <n v="3"/>
  </r>
  <r>
    <x v="1"/>
    <n v="6"/>
  </r>
  <r>
    <x v="1"/>
    <n v="5"/>
  </r>
  <r>
    <x v="1"/>
    <n v="1"/>
  </r>
  <r>
    <x v="1"/>
    <n v="3"/>
  </r>
  <r>
    <x v="1"/>
    <n v="2"/>
  </r>
  <r>
    <x v="1"/>
    <n v="3"/>
  </r>
  <r>
    <x v="1"/>
    <n v="1"/>
  </r>
  <r>
    <x v="1"/>
    <n v="6"/>
  </r>
  <r>
    <x v="1"/>
    <n v="0"/>
  </r>
  <r>
    <x v="1"/>
    <n v="1"/>
  </r>
  <r>
    <x v="1"/>
    <n v="3"/>
  </r>
  <r>
    <x v="1"/>
    <n v="4"/>
  </r>
  <r>
    <x v="1"/>
    <n v="8"/>
  </r>
  <r>
    <x v="1"/>
    <n v="2"/>
  </r>
  <r>
    <x v="1"/>
    <n v="0"/>
  </r>
  <r>
    <x v="1"/>
    <n v="0"/>
  </r>
  <r>
    <x v="1"/>
    <n v="4"/>
  </r>
  <r>
    <x v="1"/>
    <n v="3"/>
  </r>
  <r>
    <x v="1"/>
    <n v="0"/>
  </r>
  <r>
    <x v="1"/>
    <n v="0"/>
  </r>
  <r>
    <x v="1"/>
    <n v="1"/>
  </r>
  <r>
    <x v="1"/>
    <n v="3"/>
  </r>
  <r>
    <x v="1"/>
    <n v="5"/>
  </r>
  <r>
    <x v="1"/>
    <n v="1"/>
  </r>
  <r>
    <x v="1"/>
    <n v="3"/>
  </r>
  <r>
    <x v="1"/>
    <n v="4"/>
  </r>
  <r>
    <x v="1"/>
    <n v="2"/>
  </r>
  <r>
    <x v="1"/>
    <n v="4"/>
  </r>
  <r>
    <x v="1"/>
    <n v="1"/>
  </r>
  <r>
    <x v="1"/>
    <n v="1"/>
  </r>
  <r>
    <x v="1"/>
    <n v="7"/>
  </r>
  <r>
    <x v="1"/>
    <n v="1"/>
  </r>
  <r>
    <x v="1"/>
    <n v="3"/>
  </r>
  <r>
    <x v="1"/>
    <n v="3"/>
  </r>
  <r>
    <x v="1"/>
    <n v="0"/>
  </r>
  <r>
    <x v="1"/>
    <n v="1"/>
  </r>
  <r>
    <x v="1"/>
    <n v="7"/>
  </r>
  <r>
    <x v="1"/>
    <n v="0"/>
  </r>
  <r>
    <x v="1"/>
    <n v="0"/>
  </r>
  <r>
    <x v="1"/>
    <n v="2"/>
  </r>
  <r>
    <x v="1"/>
    <n v="11"/>
  </r>
  <r>
    <x v="1"/>
    <n v="0"/>
  </r>
  <r>
    <x v="1"/>
    <n v="0"/>
  </r>
  <r>
    <x v="1"/>
    <n v="5"/>
  </r>
  <r>
    <x v="1"/>
    <n v="8"/>
  </r>
  <r>
    <x v="1"/>
    <n v="2"/>
  </r>
  <r>
    <x v="1"/>
    <n v="5"/>
  </r>
  <r>
    <x v="1"/>
    <n v="7"/>
  </r>
  <r>
    <x v="2"/>
    <n v="2"/>
  </r>
  <r>
    <x v="2"/>
    <n v="3"/>
  </r>
  <r>
    <x v="2"/>
    <n v="2"/>
  </r>
  <r>
    <x v="2"/>
    <n v="2"/>
  </r>
  <r>
    <x v="2"/>
    <n v="0"/>
  </r>
  <r>
    <x v="2"/>
    <n v="3"/>
  </r>
  <r>
    <x v="2"/>
    <n v="2"/>
  </r>
  <r>
    <x v="2"/>
    <n v="6"/>
  </r>
  <r>
    <x v="2"/>
    <n v="6"/>
  </r>
  <r>
    <x v="2"/>
    <n v="0"/>
  </r>
  <r>
    <x v="2"/>
    <n v="3"/>
  </r>
  <r>
    <x v="2"/>
    <n v="1"/>
  </r>
  <r>
    <x v="2"/>
    <n v="3"/>
  </r>
  <r>
    <x v="2"/>
    <n v="3"/>
  </r>
  <r>
    <x v="2"/>
    <n v="0"/>
  </r>
  <r>
    <x v="2"/>
    <n v="4"/>
  </r>
  <r>
    <x v="2"/>
    <n v="0"/>
  </r>
  <r>
    <x v="2"/>
    <n v="0"/>
  </r>
  <r>
    <x v="2"/>
    <n v="5"/>
  </r>
  <r>
    <x v="2"/>
    <n v="0"/>
  </r>
  <r>
    <x v="2"/>
    <n v="8"/>
  </r>
  <r>
    <x v="2"/>
    <n v="5"/>
  </r>
  <r>
    <x v="2"/>
    <n v="0"/>
  </r>
  <r>
    <x v="2"/>
    <n v="5"/>
  </r>
  <r>
    <x v="2"/>
    <n v="0"/>
  </r>
  <r>
    <x v="2"/>
    <n v="4"/>
  </r>
  <r>
    <x v="2"/>
    <n v="3"/>
  </r>
  <r>
    <x v="2"/>
    <n v="5"/>
  </r>
  <r>
    <x v="2"/>
    <n v="1"/>
  </r>
  <r>
    <x v="2"/>
    <n v="4"/>
  </r>
  <r>
    <x v="2"/>
    <n v="1"/>
  </r>
  <r>
    <x v="2"/>
    <n v="5"/>
  </r>
  <r>
    <x v="2"/>
    <n v="4"/>
  </r>
  <r>
    <x v="2"/>
    <n v="1"/>
  </r>
  <r>
    <x v="2"/>
    <n v="3"/>
  </r>
  <r>
    <x v="2"/>
    <n v="4"/>
  </r>
  <r>
    <x v="2"/>
    <n v="3"/>
  </r>
  <r>
    <x v="2"/>
    <n v="3"/>
  </r>
  <r>
    <x v="2"/>
    <n v="0"/>
  </r>
  <r>
    <x v="2"/>
    <n v="1"/>
  </r>
  <r>
    <x v="2"/>
    <n v="1"/>
  </r>
  <r>
    <x v="2"/>
    <n v="2"/>
  </r>
  <r>
    <x v="2"/>
    <n v="0"/>
  </r>
  <r>
    <x v="2"/>
    <n v="2"/>
  </r>
  <r>
    <x v="2"/>
    <n v="4"/>
  </r>
  <r>
    <x v="2"/>
    <n v="1"/>
  </r>
  <r>
    <x v="2"/>
    <n v="4"/>
  </r>
  <r>
    <x v="2"/>
    <n v="5"/>
  </r>
  <r>
    <x v="2"/>
    <n v="1"/>
  </r>
  <r>
    <x v="2"/>
    <n v="2"/>
  </r>
  <r>
    <x v="2"/>
    <n v="5"/>
  </r>
  <r>
    <x v="2"/>
    <n v="2"/>
  </r>
  <r>
    <x v="2"/>
    <n v="4"/>
  </r>
  <r>
    <x v="2"/>
    <n v="7"/>
  </r>
  <r>
    <x v="2"/>
    <n v="3"/>
  </r>
  <r>
    <x v="2"/>
    <n v="1"/>
  </r>
  <r>
    <x v="2"/>
    <n v="7"/>
  </r>
  <r>
    <x v="2"/>
    <n v="4"/>
  </r>
  <r>
    <x v="2"/>
    <n v="1"/>
  </r>
  <r>
    <x v="2"/>
    <n v="0"/>
  </r>
  <r>
    <x v="2"/>
    <n v="1"/>
  </r>
  <r>
    <x v="2"/>
    <n v="8"/>
  </r>
  <r>
    <x v="2"/>
    <n v="2"/>
  </r>
  <r>
    <x v="2"/>
    <n v="4"/>
  </r>
  <r>
    <x v="2"/>
    <n v="4"/>
  </r>
  <r>
    <x v="2"/>
    <n v="6"/>
  </r>
  <r>
    <x v="2"/>
    <n v="5"/>
  </r>
  <r>
    <x v="2"/>
    <n v="3"/>
  </r>
  <r>
    <x v="2"/>
    <n v="0"/>
  </r>
  <r>
    <x v="2"/>
    <n v="6"/>
  </r>
  <r>
    <x v="2"/>
    <n v="6"/>
  </r>
  <r>
    <x v="2"/>
    <n v="4"/>
  </r>
  <r>
    <x v="2"/>
    <n v="3"/>
  </r>
  <r>
    <x v="2"/>
    <n v="0"/>
  </r>
  <r>
    <x v="2"/>
    <n v="3"/>
  </r>
  <r>
    <x v="2"/>
    <n v="8"/>
  </r>
  <r>
    <x v="2"/>
    <n v="5"/>
  </r>
  <r>
    <x v="2"/>
    <n v="1"/>
  </r>
  <r>
    <x v="2"/>
    <n v="0"/>
  </r>
  <r>
    <x v="2"/>
    <n v="3"/>
  </r>
  <r>
    <x v="2"/>
    <n v="0"/>
  </r>
  <r>
    <x v="2"/>
    <n v="3"/>
  </r>
  <r>
    <x v="2"/>
    <n v="4"/>
  </r>
  <r>
    <x v="2"/>
    <n v="5"/>
  </r>
  <r>
    <x v="2"/>
    <n v="0"/>
  </r>
  <r>
    <x v="2"/>
    <n v="0"/>
  </r>
  <r>
    <x v="2"/>
    <n v="2"/>
  </r>
  <r>
    <x v="2"/>
    <n v="0"/>
  </r>
  <r>
    <x v="2"/>
    <n v="9"/>
  </r>
  <r>
    <x v="2"/>
    <n v="5"/>
  </r>
  <r>
    <x v="2"/>
    <n v="0"/>
  </r>
  <r>
    <x v="2"/>
    <n v="0"/>
  </r>
  <r>
    <x v="2"/>
    <n v="8"/>
  </r>
  <r>
    <x v="2"/>
    <n v="3"/>
  </r>
  <r>
    <x v="2"/>
    <n v="2"/>
  </r>
  <r>
    <x v="2"/>
    <n v="0"/>
  </r>
  <r>
    <x v="3"/>
    <n v="4"/>
  </r>
  <r>
    <x v="3"/>
    <n v="7"/>
  </r>
  <r>
    <x v="3"/>
    <n v="3"/>
  </r>
  <r>
    <x v="3"/>
    <n v="0"/>
  </r>
  <r>
    <x v="3"/>
    <n v="5"/>
  </r>
  <r>
    <x v="3"/>
    <n v="3"/>
  </r>
  <r>
    <x v="3"/>
    <n v="1"/>
  </r>
  <r>
    <x v="3"/>
    <n v="7"/>
  </r>
  <r>
    <x v="3"/>
    <n v="6"/>
  </r>
  <r>
    <x v="3"/>
    <n v="7"/>
  </r>
  <r>
    <x v="3"/>
    <n v="0"/>
  </r>
  <r>
    <x v="3"/>
    <n v="2"/>
  </r>
  <r>
    <x v="3"/>
    <n v="4"/>
  </r>
  <r>
    <x v="3"/>
    <n v="5"/>
  </r>
  <r>
    <x v="3"/>
    <n v="0"/>
  </r>
  <r>
    <x v="3"/>
    <n v="8"/>
  </r>
  <r>
    <x v="3"/>
    <n v="1"/>
  </r>
  <r>
    <x v="3"/>
    <n v="1"/>
  </r>
  <r>
    <x v="3"/>
    <n v="3"/>
  </r>
  <r>
    <x v="3"/>
    <n v="0"/>
  </r>
  <r>
    <x v="3"/>
    <n v="0"/>
  </r>
  <r>
    <x v="3"/>
    <n v="0"/>
  </r>
  <r>
    <x v="3"/>
    <n v="3"/>
  </r>
  <r>
    <x v="3"/>
    <n v="8"/>
  </r>
  <r>
    <x v="3"/>
    <n v="3"/>
  </r>
  <r>
    <x v="3"/>
    <n v="2"/>
  </r>
  <r>
    <x v="3"/>
    <n v="2"/>
  </r>
  <r>
    <x v="3"/>
    <n v="2"/>
  </r>
  <r>
    <x v="3"/>
    <n v="3"/>
  </r>
  <r>
    <x v="3"/>
    <n v="4"/>
  </r>
  <r>
    <x v="3"/>
    <n v="5"/>
  </r>
  <r>
    <x v="3"/>
    <n v="2"/>
  </r>
  <r>
    <x v="3"/>
    <n v="1"/>
  </r>
  <r>
    <x v="3"/>
    <n v="2"/>
  </r>
  <r>
    <x v="3"/>
    <n v="3"/>
  </r>
  <r>
    <x v="3"/>
    <n v="0"/>
  </r>
  <r>
    <x v="3"/>
    <n v="1"/>
  </r>
  <r>
    <x v="3"/>
    <n v="6"/>
  </r>
  <r>
    <x v="3"/>
    <n v="3"/>
  </r>
  <r>
    <x v="3"/>
    <n v="2"/>
  </r>
  <r>
    <x v="3"/>
    <n v="4"/>
  </r>
  <r>
    <x v="3"/>
    <n v="8"/>
  </r>
  <r>
    <x v="3"/>
    <n v="0"/>
  </r>
  <r>
    <x v="3"/>
    <n v="0"/>
  </r>
  <r>
    <x v="3"/>
    <n v="2"/>
  </r>
  <r>
    <x v="3"/>
    <n v="3"/>
  </r>
  <r>
    <x v="3"/>
    <n v="3"/>
  </r>
  <r>
    <x v="3"/>
    <n v="6"/>
  </r>
  <r>
    <x v="3"/>
    <n v="3"/>
  </r>
  <r>
    <x v="3"/>
    <n v="8"/>
  </r>
  <r>
    <x v="3"/>
    <n v="0"/>
  </r>
  <r>
    <x v="3"/>
    <n v="10"/>
  </r>
  <r>
    <x v="3"/>
    <n v="7"/>
  </r>
  <r>
    <x v="3"/>
    <n v="5"/>
  </r>
  <r>
    <x v="3"/>
    <n v="4"/>
  </r>
  <r>
    <x v="3"/>
    <n v="1"/>
  </r>
  <r>
    <x v="3"/>
    <n v="2"/>
  </r>
  <r>
    <x v="3"/>
    <n v="6"/>
  </r>
  <r>
    <x v="3"/>
    <n v="5"/>
  </r>
  <r>
    <x v="3"/>
    <n v="0"/>
  </r>
  <r>
    <x v="3"/>
    <n v="5"/>
  </r>
  <r>
    <x v="3"/>
    <n v="1"/>
  </r>
  <r>
    <x v="3"/>
    <n v="0"/>
  </r>
  <r>
    <x v="3"/>
    <n v="1"/>
  </r>
  <r>
    <x v="3"/>
    <n v="3"/>
  </r>
  <r>
    <x v="3"/>
    <n v="2"/>
  </r>
  <r>
    <x v="3"/>
    <n v="3"/>
  </r>
  <r>
    <x v="3"/>
    <n v="0"/>
  </r>
  <r>
    <x v="3"/>
    <n v="3"/>
  </r>
  <r>
    <x v="3"/>
    <n v="4"/>
  </r>
  <r>
    <x v="3"/>
    <n v="6"/>
  </r>
  <r>
    <x v="3"/>
    <n v="2"/>
  </r>
  <r>
    <x v="3"/>
    <n v="6"/>
  </r>
  <r>
    <x v="3"/>
    <n v="9"/>
  </r>
  <r>
    <x v="3"/>
    <n v="0"/>
  </r>
  <r>
    <x v="3"/>
    <n v="0"/>
  </r>
  <r>
    <x v="3"/>
    <n v="3"/>
  </r>
  <r>
    <x v="3"/>
    <n v="6"/>
  </r>
  <r>
    <x v="3"/>
    <n v="0"/>
  </r>
  <r>
    <x v="3"/>
    <n v="0"/>
  </r>
  <r>
    <x v="3"/>
    <n v="3"/>
  </r>
  <r>
    <x v="3"/>
    <n v="3"/>
  </r>
  <r>
    <x v="3"/>
    <n v="0"/>
  </r>
  <r>
    <x v="3"/>
    <n v="0"/>
  </r>
  <r>
    <x v="3"/>
    <n v="4"/>
  </r>
  <r>
    <x v="3"/>
    <n v="0"/>
  </r>
  <r>
    <x v="3"/>
    <n v="0"/>
  </r>
  <r>
    <x v="3"/>
    <n v="3"/>
  </r>
  <r>
    <x v="3"/>
    <n v="2"/>
  </r>
  <r>
    <x v="3"/>
    <n v="3"/>
  </r>
  <r>
    <x v="3"/>
    <n v="0"/>
  </r>
  <r>
    <x v="3"/>
    <n v="6"/>
  </r>
  <r>
    <x v="3"/>
    <n v="1"/>
  </r>
  <r>
    <x v="3"/>
    <n v="1"/>
  </r>
  <r>
    <x v="3"/>
    <n v="2"/>
  </r>
  <r>
    <x v="3"/>
    <n v="2"/>
  </r>
  <r>
    <x v="3"/>
    <n v="4"/>
  </r>
  <r>
    <x v="3"/>
    <n v="2"/>
  </r>
  <r>
    <x v="3"/>
    <n v="2"/>
  </r>
  <r>
    <x v="3"/>
    <n v="0"/>
  </r>
  <r>
    <x v="3"/>
    <n v="9"/>
  </r>
  <r>
    <x v="3"/>
    <n v="1"/>
  </r>
  <r>
    <x v="3"/>
    <n v="4"/>
  </r>
  <r>
    <x v="3"/>
    <n v="0"/>
  </r>
  <r>
    <x v="3"/>
    <n v="2"/>
  </r>
  <r>
    <x v="3"/>
    <n v="5"/>
  </r>
  <r>
    <x v="3"/>
    <n v="1"/>
  </r>
  <r>
    <x v="3"/>
    <n v="6"/>
  </r>
  <r>
    <x v="3"/>
    <n v="0"/>
  </r>
  <r>
    <x v="3"/>
    <n v="0"/>
  </r>
  <r>
    <x v="3"/>
    <n v="0"/>
  </r>
  <r>
    <x v="3"/>
    <n v="0"/>
  </r>
  <r>
    <x v="3"/>
    <n v="0"/>
  </r>
  <r>
    <x v="3"/>
    <n v="0"/>
  </r>
  <r>
    <x v="3"/>
    <n v="0"/>
  </r>
  <r>
    <x v="3"/>
    <n v="3"/>
  </r>
  <r>
    <x v="3"/>
    <n v="0"/>
  </r>
  <r>
    <x v="3"/>
    <n v="0"/>
  </r>
  <r>
    <x v="3"/>
    <n v="0"/>
  </r>
  <r>
    <x v="3"/>
    <n v="0"/>
  </r>
  <r>
    <x v="3"/>
    <n v="0"/>
  </r>
  <r>
    <x v="3"/>
    <n v="0"/>
  </r>
  <r>
    <x v="3"/>
    <n v="0"/>
  </r>
  <r>
    <x v="3"/>
    <n v="2"/>
  </r>
  <r>
    <x v="3"/>
    <n v="1"/>
  </r>
  <r>
    <x v="3"/>
    <n v="2"/>
  </r>
  <r>
    <x v="3"/>
    <n v="5"/>
  </r>
  <r>
    <x v="3"/>
    <n v="1"/>
  </r>
  <r>
    <x v="3"/>
    <n v="3"/>
  </r>
  <r>
    <x v="3"/>
    <n v="3"/>
  </r>
  <r>
    <x v="3"/>
    <n v="3"/>
  </r>
  <r>
    <x v="3"/>
    <n v="0"/>
  </r>
  <r>
    <x v="3"/>
    <n v="0"/>
  </r>
  <r>
    <x v="3"/>
    <n v="0"/>
  </r>
  <r>
    <x v="3"/>
    <n v="0"/>
  </r>
  <r>
    <x v="3"/>
    <n v="2"/>
  </r>
  <r>
    <x v="3"/>
    <n v="0"/>
  </r>
  <r>
    <x v="3"/>
    <n v="3"/>
  </r>
  <r>
    <x v="3"/>
    <n v="6"/>
  </r>
  <r>
    <x v="3"/>
    <n v="0"/>
  </r>
  <r>
    <x v="3"/>
    <n v="0"/>
  </r>
  <r>
    <x v="3"/>
    <n v="0"/>
  </r>
  <r>
    <x v="3"/>
    <n v="5"/>
  </r>
  <r>
    <x v="3"/>
    <n v="4"/>
  </r>
  <r>
    <x v="4"/>
    <n v="4"/>
  </r>
  <r>
    <x v="4"/>
    <n v="1"/>
  </r>
  <r>
    <x v="4"/>
    <n v="3"/>
  </r>
  <r>
    <x v="4"/>
    <n v="3"/>
  </r>
  <r>
    <x v="4"/>
    <n v="6"/>
  </r>
  <r>
    <x v="4"/>
    <n v="1"/>
  </r>
  <r>
    <x v="4"/>
    <n v="4"/>
  </r>
  <r>
    <x v="4"/>
    <n v="3"/>
  </r>
  <r>
    <x v="4"/>
    <n v="3"/>
  </r>
  <r>
    <x v="4"/>
    <n v="4"/>
  </r>
  <r>
    <x v="4"/>
    <n v="1"/>
  </r>
  <r>
    <x v="4"/>
    <n v="1"/>
  </r>
  <r>
    <x v="4"/>
    <n v="1"/>
  </r>
  <r>
    <x v="4"/>
    <n v="1"/>
  </r>
  <r>
    <x v="4"/>
    <n v="3"/>
  </r>
  <r>
    <x v="4"/>
    <n v="3"/>
  </r>
  <r>
    <x v="4"/>
    <n v="2"/>
  </r>
  <r>
    <x v="4"/>
    <n v="7"/>
  </r>
  <r>
    <x v="4"/>
    <n v="5"/>
  </r>
  <r>
    <x v="4"/>
    <n v="5"/>
  </r>
  <r>
    <x v="4"/>
    <n v="2"/>
  </r>
  <r>
    <x v="4"/>
    <n v="1"/>
  </r>
  <r>
    <x v="4"/>
    <n v="6"/>
  </r>
  <r>
    <x v="4"/>
    <n v="5"/>
  </r>
  <r>
    <x v="4"/>
    <n v="4"/>
  </r>
  <r>
    <x v="4"/>
    <n v="4"/>
  </r>
  <r>
    <x v="4"/>
    <n v="5"/>
  </r>
  <r>
    <x v="4"/>
    <n v="1"/>
  </r>
  <r>
    <x v="4"/>
    <n v="3"/>
  </r>
  <r>
    <x v="4"/>
    <n v="5"/>
  </r>
  <r>
    <x v="4"/>
    <n v="4"/>
  </r>
  <r>
    <x v="4"/>
    <n v="1"/>
  </r>
  <r>
    <x v="4"/>
    <n v="6"/>
  </r>
  <r>
    <x v="4"/>
    <n v="5"/>
  </r>
  <r>
    <x v="4"/>
    <n v="4"/>
  </r>
  <r>
    <x v="4"/>
    <n v="3"/>
  </r>
  <r>
    <x v="4"/>
    <n v="2"/>
  </r>
  <r>
    <x v="4"/>
    <n v="4"/>
  </r>
  <r>
    <x v="4"/>
    <n v="3"/>
  </r>
  <r>
    <x v="4"/>
    <n v="2"/>
  </r>
  <r>
    <x v="4"/>
    <n v="2"/>
  </r>
  <r>
    <x v="4"/>
    <n v="1"/>
  </r>
  <r>
    <x v="4"/>
    <n v="3"/>
  </r>
  <r>
    <x v="4"/>
    <n v="1"/>
  </r>
  <r>
    <x v="4"/>
    <n v="5"/>
  </r>
  <r>
    <x v="4"/>
    <n v="3"/>
  </r>
  <r>
    <x v="4"/>
    <n v="4"/>
  </r>
  <r>
    <x v="4"/>
    <n v="2"/>
  </r>
  <r>
    <x v="4"/>
    <n v="3"/>
  </r>
  <r>
    <x v="4"/>
    <n v="6"/>
  </r>
  <r>
    <x v="4"/>
    <n v="1"/>
  </r>
  <r>
    <x v="4"/>
    <n v="1"/>
  </r>
  <r>
    <x v="4"/>
    <n v="5"/>
  </r>
  <r>
    <x v="4"/>
    <n v="2"/>
  </r>
  <r>
    <x v="4"/>
    <n v="5"/>
  </r>
  <r>
    <x v="4"/>
    <n v="1"/>
  </r>
  <r>
    <x v="4"/>
    <n v="3"/>
  </r>
  <r>
    <x v="4"/>
    <n v="3"/>
  </r>
  <r>
    <x v="4"/>
    <n v="5"/>
  </r>
  <r>
    <x v="4"/>
    <n v="4"/>
  </r>
  <r>
    <x v="4"/>
    <n v="1"/>
  </r>
  <r>
    <x v="4"/>
    <n v="2"/>
  </r>
  <r>
    <x v="4"/>
    <n v="4"/>
  </r>
  <r>
    <x v="4"/>
    <n v="9"/>
  </r>
  <r>
    <x v="4"/>
    <n v="5"/>
  </r>
  <r>
    <x v="4"/>
    <n v="1"/>
  </r>
  <r>
    <x v="4"/>
    <n v="4"/>
  </r>
  <r>
    <x v="4"/>
    <n v="3"/>
  </r>
  <r>
    <x v="4"/>
    <n v="2"/>
  </r>
  <r>
    <x v="4"/>
    <n v="1"/>
  </r>
  <r>
    <x v="4"/>
    <n v="1"/>
  </r>
  <r>
    <x v="4"/>
    <n v="4"/>
  </r>
  <r>
    <x v="4"/>
    <n v="2"/>
  </r>
  <r>
    <x v="4"/>
    <n v="1"/>
  </r>
  <r>
    <x v="4"/>
    <n v="5"/>
  </r>
  <r>
    <x v="4"/>
    <n v="5"/>
  </r>
  <r>
    <x v="4"/>
    <n v="5"/>
  </r>
  <r>
    <x v="4"/>
    <n v="3"/>
  </r>
  <r>
    <x v="4"/>
    <n v="2"/>
  </r>
  <r>
    <x v="4"/>
    <n v="1"/>
  </r>
  <r>
    <x v="4"/>
    <n v="1"/>
  </r>
  <r>
    <x v="4"/>
    <n v="2"/>
  </r>
  <r>
    <x v="4"/>
    <n v="5"/>
  </r>
  <r>
    <x v="4"/>
    <n v="8"/>
  </r>
  <r>
    <x v="4"/>
    <n v="6"/>
  </r>
  <r>
    <x v="4"/>
    <n v="1"/>
  </r>
  <r>
    <x v="4"/>
    <n v="3"/>
  </r>
  <r>
    <x v="4"/>
    <n v="8"/>
  </r>
  <r>
    <x v="4"/>
    <n v="3"/>
  </r>
  <r>
    <x v="4"/>
    <n v="2"/>
  </r>
  <r>
    <x v="4"/>
    <n v="7"/>
  </r>
  <r>
    <x v="4"/>
    <n v="5"/>
  </r>
  <r>
    <x v="4"/>
    <n v="2"/>
  </r>
  <r>
    <x v="4"/>
    <n v="6"/>
  </r>
  <r>
    <x v="4"/>
    <n v="3"/>
  </r>
  <r>
    <x v="4"/>
    <n v="2"/>
  </r>
  <r>
    <x v="4"/>
    <n v="3"/>
  </r>
  <r>
    <x v="4"/>
    <n v="2"/>
  </r>
  <r>
    <x v="4"/>
    <n v="8"/>
  </r>
  <r>
    <x v="5"/>
    <n v="1"/>
  </r>
  <r>
    <x v="5"/>
    <n v="6"/>
  </r>
  <r>
    <x v="5"/>
    <n v="5"/>
  </r>
  <r>
    <x v="5"/>
    <n v="1"/>
  </r>
  <r>
    <x v="5"/>
    <n v="1"/>
  </r>
  <r>
    <x v="5"/>
    <n v="10"/>
  </r>
  <r>
    <x v="5"/>
    <n v="2"/>
  </r>
  <r>
    <x v="5"/>
    <n v="6"/>
  </r>
  <r>
    <x v="5"/>
    <n v="5"/>
  </r>
  <r>
    <x v="5"/>
    <n v="3"/>
  </r>
  <r>
    <x v="5"/>
    <n v="0"/>
  </r>
  <r>
    <x v="5"/>
    <n v="0"/>
  </r>
  <r>
    <x v="5"/>
    <n v="1"/>
  </r>
  <r>
    <x v="5"/>
    <n v="2"/>
  </r>
  <r>
    <x v="5"/>
    <n v="7"/>
  </r>
  <r>
    <x v="5"/>
    <n v="6"/>
  </r>
  <r>
    <x v="5"/>
    <n v="3"/>
  </r>
  <r>
    <x v="5"/>
    <n v="4"/>
  </r>
  <r>
    <x v="5"/>
    <n v="2"/>
  </r>
  <r>
    <x v="5"/>
    <n v="6"/>
  </r>
  <r>
    <x v="5"/>
    <n v="8"/>
  </r>
  <r>
    <x v="5"/>
    <n v="3"/>
  </r>
  <r>
    <x v="5"/>
    <n v="5"/>
  </r>
  <r>
    <x v="5"/>
    <n v="1"/>
  </r>
  <r>
    <x v="5"/>
    <n v="1"/>
  </r>
  <r>
    <x v="5"/>
    <n v="5"/>
  </r>
  <r>
    <x v="5"/>
    <n v="3"/>
  </r>
  <r>
    <x v="5"/>
    <n v="6"/>
  </r>
  <r>
    <x v="5"/>
    <n v="0"/>
  </r>
  <r>
    <x v="5"/>
    <n v="2"/>
  </r>
  <r>
    <x v="5"/>
    <n v="10"/>
  </r>
  <r>
    <x v="5"/>
    <n v="4"/>
  </r>
  <r>
    <x v="5"/>
    <n v="4"/>
  </r>
  <r>
    <x v="5"/>
    <n v="3"/>
  </r>
  <r>
    <x v="5"/>
    <n v="3"/>
  </r>
  <r>
    <x v="5"/>
    <n v="3"/>
  </r>
  <r>
    <x v="5"/>
    <n v="0"/>
  </r>
  <r>
    <x v="5"/>
    <n v="1"/>
  </r>
  <r>
    <x v="5"/>
    <n v="2"/>
  </r>
  <r>
    <x v="5"/>
    <n v="4"/>
  </r>
  <r>
    <x v="5"/>
    <n v="1"/>
  </r>
  <r>
    <x v="5"/>
    <n v="5"/>
  </r>
  <r>
    <x v="5"/>
    <n v="3"/>
  </r>
  <r>
    <x v="5"/>
    <n v="5"/>
  </r>
  <r>
    <x v="5"/>
    <n v="3"/>
  </r>
  <r>
    <x v="5"/>
    <n v="2"/>
  </r>
  <r>
    <x v="5"/>
    <n v="6"/>
  </r>
  <r>
    <x v="5"/>
    <n v="4"/>
  </r>
  <r>
    <x v="5"/>
    <n v="5"/>
  </r>
  <r>
    <x v="5"/>
    <n v="1"/>
  </r>
  <r>
    <x v="5"/>
    <n v="3"/>
  </r>
  <r>
    <x v="5"/>
    <n v="4"/>
  </r>
  <r>
    <x v="5"/>
    <n v="6"/>
  </r>
  <r>
    <x v="5"/>
    <n v="8"/>
  </r>
  <r>
    <x v="5"/>
    <n v="1"/>
  </r>
  <r>
    <x v="5"/>
    <n v="0"/>
  </r>
  <r>
    <x v="5"/>
    <n v="3"/>
  </r>
  <r>
    <x v="5"/>
    <n v="4"/>
  </r>
  <r>
    <x v="5"/>
    <n v="0"/>
  </r>
  <r>
    <x v="5"/>
    <n v="0"/>
  </r>
  <r>
    <x v="5"/>
    <n v="8"/>
  </r>
  <r>
    <x v="5"/>
    <n v="5"/>
  </r>
  <r>
    <x v="5"/>
    <n v="6"/>
  </r>
  <r>
    <x v="5"/>
    <n v="7"/>
  </r>
  <r>
    <x v="5"/>
    <n v="1"/>
  </r>
  <r>
    <x v="5"/>
    <n v="1"/>
  </r>
  <r>
    <x v="5"/>
    <n v="4"/>
  </r>
  <r>
    <x v="5"/>
    <n v="5"/>
  </r>
  <r>
    <x v="5"/>
    <n v="2"/>
  </r>
  <r>
    <x v="5"/>
    <n v="5"/>
  </r>
  <r>
    <x v="5"/>
    <n v="2"/>
  </r>
  <r>
    <x v="5"/>
    <n v="4"/>
  </r>
  <r>
    <x v="5"/>
    <n v="6"/>
  </r>
  <r>
    <x v="5"/>
    <n v="4"/>
  </r>
  <r>
    <x v="5"/>
    <n v="4"/>
  </r>
  <r>
    <x v="5"/>
    <n v="2"/>
  </r>
  <r>
    <x v="5"/>
    <n v="4"/>
  </r>
  <r>
    <x v="5"/>
    <n v="2"/>
  </r>
  <r>
    <x v="5"/>
    <n v="2"/>
  </r>
  <r>
    <x v="5"/>
    <n v="4"/>
  </r>
  <r>
    <x v="5"/>
    <n v="7"/>
  </r>
  <r>
    <x v="5"/>
    <n v="1"/>
  </r>
  <r>
    <x v="5"/>
    <n v="0"/>
  </r>
  <r>
    <x v="5"/>
    <n v="5"/>
  </r>
  <r>
    <x v="5"/>
    <n v="0"/>
  </r>
  <r>
    <x v="5"/>
    <n v="0"/>
  </r>
  <r>
    <x v="5"/>
    <n v="5"/>
  </r>
  <r>
    <x v="5"/>
    <n v="5"/>
  </r>
  <r>
    <x v="5"/>
    <n v="4"/>
  </r>
  <r>
    <x v="5"/>
    <n v="2"/>
  </r>
  <r>
    <x v="5"/>
    <n v="4"/>
  </r>
  <r>
    <x v="5"/>
    <n v="2"/>
  </r>
  <r>
    <x v="5"/>
    <n v="1"/>
  </r>
  <r>
    <x v="5"/>
    <n v="2"/>
  </r>
  <r>
    <x v="5"/>
    <n v="0"/>
  </r>
  <r>
    <x v="5"/>
    <n v="6"/>
  </r>
  <r>
    <x v="5"/>
    <n v="5"/>
  </r>
  <r>
    <x v="5"/>
    <n v="8"/>
  </r>
  <r>
    <x v="5"/>
    <n v="10"/>
  </r>
  <r>
    <x v="5"/>
    <n v="2"/>
  </r>
  <r>
    <x v="5"/>
    <n v="0"/>
  </r>
  <r>
    <x v="5"/>
    <n v="3"/>
  </r>
  <r>
    <x v="5"/>
    <n v="1"/>
  </r>
  <r>
    <x v="5"/>
    <n v="5"/>
  </r>
  <r>
    <x v="5"/>
    <n v="7"/>
  </r>
  <r>
    <x v="5"/>
    <n v="2"/>
  </r>
  <r>
    <x v="5"/>
    <n v="4"/>
  </r>
  <r>
    <x v="5"/>
    <n v="3"/>
  </r>
  <r>
    <x v="5"/>
    <n v="1"/>
  </r>
  <r>
    <x v="5"/>
    <n v="0"/>
  </r>
  <r>
    <x v="5"/>
    <n v="7"/>
  </r>
  <r>
    <x v="5"/>
    <n v="1"/>
  </r>
  <r>
    <x v="5"/>
    <n v="2"/>
  </r>
  <r>
    <x v="5"/>
    <n v="9"/>
  </r>
  <r>
    <x v="5"/>
    <n v="4"/>
  </r>
  <r>
    <x v="5"/>
    <n v="1"/>
  </r>
  <r>
    <x v="5"/>
    <n v="6"/>
  </r>
  <r>
    <x v="5"/>
    <n v="1"/>
  </r>
  <r>
    <x v="5"/>
    <n v="3"/>
  </r>
  <r>
    <x v="5"/>
    <n v="1"/>
  </r>
  <r>
    <x v="5"/>
    <n v="7"/>
  </r>
  <r>
    <x v="5"/>
    <n v="0"/>
  </r>
  <r>
    <x v="5"/>
    <n v="4"/>
  </r>
  <r>
    <x v="5"/>
    <n v="2"/>
  </r>
  <r>
    <x v="5"/>
    <n v="5"/>
  </r>
  <r>
    <x v="5"/>
    <n v="7"/>
  </r>
  <r>
    <x v="5"/>
    <n v="0"/>
  </r>
  <r>
    <x v="5"/>
    <n v="5"/>
  </r>
  <r>
    <x v="5"/>
    <n v="6"/>
  </r>
  <r>
    <x v="5"/>
    <n v="6"/>
  </r>
  <r>
    <x v="5"/>
    <n v="8"/>
  </r>
  <r>
    <x v="5"/>
    <n v="5"/>
  </r>
  <r>
    <x v="5"/>
    <n v="3"/>
  </r>
  <r>
    <x v="5"/>
    <n v="5"/>
  </r>
  <r>
    <x v="5"/>
    <n v="4"/>
  </r>
  <r>
    <x v="5"/>
    <n v="11"/>
  </r>
  <r>
    <x v="5"/>
    <n v="2"/>
  </r>
  <r>
    <x v="6"/>
    <n v="5"/>
  </r>
  <r>
    <x v="6"/>
    <n v="2"/>
  </r>
  <r>
    <x v="6"/>
    <n v="2"/>
  </r>
  <r>
    <x v="6"/>
    <n v="1"/>
  </r>
  <r>
    <x v="6"/>
    <n v="4"/>
  </r>
  <r>
    <x v="6"/>
    <n v="9"/>
  </r>
  <r>
    <x v="6"/>
    <n v="0"/>
  </r>
  <r>
    <x v="6"/>
    <n v="4"/>
  </r>
  <r>
    <x v="6"/>
    <n v="2"/>
  </r>
  <r>
    <x v="6"/>
    <n v="2"/>
  </r>
  <r>
    <x v="6"/>
    <n v="3"/>
  </r>
  <r>
    <x v="6"/>
    <n v="11"/>
  </r>
  <r>
    <x v="6"/>
    <n v="1"/>
  </r>
  <r>
    <x v="6"/>
    <n v="2"/>
  </r>
  <r>
    <x v="6"/>
    <n v="1"/>
  </r>
  <r>
    <x v="6"/>
    <n v="4"/>
  </r>
  <r>
    <x v="6"/>
    <n v="3"/>
  </r>
  <r>
    <x v="6"/>
    <n v="4"/>
  </r>
  <r>
    <x v="6"/>
    <n v="0"/>
  </r>
  <r>
    <x v="6"/>
    <n v="4"/>
  </r>
  <r>
    <x v="6"/>
    <n v="5"/>
  </r>
  <r>
    <x v="6"/>
    <n v="2"/>
  </r>
  <r>
    <x v="6"/>
    <n v="3"/>
  </r>
  <r>
    <x v="6"/>
    <n v="6"/>
  </r>
  <r>
    <x v="6"/>
    <n v="4"/>
  </r>
  <r>
    <x v="6"/>
    <n v="6"/>
  </r>
  <r>
    <x v="6"/>
    <n v="0"/>
  </r>
  <r>
    <x v="6"/>
    <n v="4"/>
  </r>
  <r>
    <x v="6"/>
    <n v="8"/>
  </r>
  <r>
    <x v="6"/>
    <n v="8"/>
  </r>
  <r>
    <x v="6"/>
    <n v="4"/>
  </r>
  <r>
    <x v="6"/>
    <n v="6"/>
  </r>
  <r>
    <x v="6"/>
    <n v="0"/>
  </r>
  <r>
    <x v="6"/>
    <n v="5"/>
  </r>
  <r>
    <x v="6"/>
    <n v="3"/>
  </r>
  <r>
    <x v="6"/>
    <n v="4"/>
  </r>
  <r>
    <x v="6"/>
    <n v="6"/>
  </r>
  <r>
    <x v="6"/>
    <n v="2"/>
  </r>
  <r>
    <x v="6"/>
    <n v="8"/>
  </r>
  <r>
    <x v="6"/>
    <n v="2"/>
  </r>
  <r>
    <x v="6"/>
    <n v="2"/>
  </r>
  <r>
    <x v="6"/>
    <n v="0"/>
  </r>
  <r>
    <x v="6"/>
    <n v="4"/>
  </r>
  <r>
    <x v="6"/>
    <n v="5"/>
  </r>
  <r>
    <x v="6"/>
    <n v="6"/>
  </r>
  <r>
    <x v="6"/>
    <n v="0"/>
  </r>
  <r>
    <x v="6"/>
    <n v="0"/>
  </r>
  <r>
    <x v="6"/>
    <n v="7"/>
  </r>
  <r>
    <x v="6"/>
    <n v="1"/>
  </r>
  <r>
    <x v="6"/>
    <n v="4"/>
  </r>
  <r>
    <x v="6"/>
    <n v="0"/>
  </r>
  <r>
    <x v="6"/>
    <n v="4"/>
  </r>
  <r>
    <x v="6"/>
    <n v="0"/>
  </r>
  <r>
    <x v="6"/>
    <n v="2"/>
  </r>
  <r>
    <x v="6"/>
    <n v="5"/>
  </r>
  <r>
    <x v="6"/>
    <n v="9"/>
  </r>
  <r>
    <x v="6"/>
    <n v="4"/>
  </r>
  <r>
    <x v="6"/>
    <n v="3"/>
  </r>
  <r>
    <x v="6"/>
    <n v="9"/>
  </r>
  <r>
    <x v="6"/>
    <n v="8"/>
  </r>
  <r>
    <x v="6"/>
    <n v="6"/>
  </r>
  <r>
    <x v="6"/>
    <n v="3"/>
  </r>
  <r>
    <x v="6"/>
    <n v="7"/>
  </r>
  <r>
    <x v="6"/>
    <n v="2"/>
  </r>
  <r>
    <x v="6"/>
    <n v="7"/>
  </r>
  <r>
    <x v="6"/>
    <n v="3"/>
  </r>
  <r>
    <x v="6"/>
    <n v="3"/>
  </r>
  <r>
    <x v="6"/>
    <n v="4"/>
  </r>
  <r>
    <x v="6"/>
    <n v="0"/>
  </r>
  <r>
    <x v="6"/>
    <n v="5"/>
  </r>
  <r>
    <x v="6"/>
    <n v="9"/>
  </r>
  <r>
    <x v="6"/>
    <n v="4"/>
  </r>
  <r>
    <x v="6"/>
    <n v="7"/>
  </r>
  <r>
    <x v="6"/>
    <n v="4"/>
  </r>
  <r>
    <x v="6"/>
    <n v="1"/>
  </r>
  <r>
    <x v="6"/>
    <n v="4"/>
  </r>
  <r>
    <x v="6"/>
    <n v="2"/>
  </r>
  <r>
    <x v="6"/>
    <n v="1"/>
  </r>
  <r>
    <x v="6"/>
    <n v="3"/>
  </r>
  <r>
    <x v="6"/>
    <n v="0"/>
  </r>
  <r>
    <x v="6"/>
    <n v="3"/>
  </r>
  <r>
    <x v="6"/>
    <n v="5"/>
  </r>
  <r>
    <x v="6"/>
    <n v="0"/>
  </r>
  <r>
    <x v="6"/>
    <n v="1"/>
  </r>
  <r>
    <x v="6"/>
    <n v="5"/>
  </r>
  <r>
    <x v="6"/>
    <n v="0"/>
  </r>
  <r>
    <x v="6"/>
    <n v="1"/>
  </r>
  <r>
    <x v="6"/>
    <n v="4"/>
  </r>
  <r>
    <x v="6"/>
    <n v="3"/>
  </r>
  <r>
    <x v="6"/>
    <n v="3"/>
  </r>
  <r>
    <x v="6"/>
    <n v="0"/>
  </r>
  <r>
    <x v="6"/>
    <n v="4"/>
  </r>
  <r>
    <x v="6"/>
    <n v="7"/>
  </r>
  <r>
    <x v="6"/>
    <n v="5"/>
  </r>
  <r>
    <x v="6"/>
    <n v="2"/>
  </r>
  <r>
    <x v="6"/>
    <n v="5"/>
  </r>
  <r>
    <x v="6"/>
    <n v="1"/>
  </r>
  <r>
    <x v="6"/>
    <n v="5"/>
  </r>
  <r>
    <x v="6"/>
    <n v="2"/>
  </r>
  <r>
    <x v="6"/>
    <n v="0"/>
  </r>
  <r>
    <x v="6"/>
    <n v="0"/>
  </r>
  <r>
    <x v="6"/>
    <n v="5"/>
  </r>
  <r>
    <x v="6"/>
    <n v="2"/>
  </r>
  <r>
    <x v="6"/>
    <n v="8"/>
  </r>
  <r>
    <x v="6"/>
    <n v="6"/>
  </r>
  <r>
    <x v="6"/>
    <n v="3"/>
  </r>
  <r>
    <x v="6"/>
    <n v="7"/>
  </r>
  <r>
    <x v="6"/>
    <n v="0"/>
  </r>
  <r>
    <x v="6"/>
    <n v="10"/>
  </r>
  <r>
    <x v="6"/>
    <n v="2"/>
  </r>
  <r>
    <x v="6"/>
    <n v="5"/>
  </r>
  <r>
    <x v="6"/>
    <n v="2"/>
  </r>
  <r>
    <x v="6"/>
    <n v="7"/>
  </r>
  <r>
    <x v="6"/>
    <n v="6"/>
  </r>
  <r>
    <x v="6"/>
    <n v="0"/>
  </r>
  <r>
    <x v="6"/>
    <n v="3"/>
  </r>
  <r>
    <x v="6"/>
    <n v="7"/>
  </r>
  <r>
    <x v="6"/>
    <n v="5"/>
  </r>
  <r>
    <x v="6"/>
    <n v="1"/>
  </r>
  <r>
    <x v="6"/>
    <n v="4"/>
  </r>
  <r>
    <x v="6"/>
    <n v="0"/>
  </r>
  <r>
    <x v="6"/>
    <n v="0"/>
  </r>
  <r>
    <x v="6"/>
    <n v="2"/>
  </r>
  <r>
    <x v="6"/>
    <n v="4"/>
  </r>
  <r>
    <x v="6"/>
    <n v="0"/>
  </r>
  <r>
    <x v="6"/>
    <n v="2"/>
  </r>
  <r>
    <x v="6"/>
    <n v="3"/>
  </r>
  <r>
    <x v="6"/>
    <n v="0"/>
  </r>
  <r>
    <x v="6"/>
    <n v="8"/>
  </r>
  <r>
    <x v="6"/>
    <n v="0"/>
  </r>
  <r>
    <x v="6"/>
    <n v="5"/>
  </r>
  <r>
    <x v="6"/>
    <n v="6"/>
  </r>
  <r>
    <x v="6"/>
    <n v="5"/>
  </r>
  <r>
    <x v="6"/>
    <n v="0"/>
  </r>
  <r>
    <x v="6"/>
    <n v="0"/>
  </r>
  <r>
    <x v="6"/>
    <n v="11"/>
  </r>
  <r>
    <x v="6"/>
    <n v="0"/>
  </r>
  <r>
    <x v="6"/>
    <n v="0"/>
  </r>
  <r>
    <x v="6"/>
    <n v="8"/>
  </r>
  <r>
    <x v="7"/>
    <n v="1"/>
  </r>
  <r>
    <x v="7"/>
    <n v="4"/>
  </r>
  <r>
    <x v="7"/>
    <n v="2"/>
  </r>
  <r>
    <x v="7"/>
    <n v="0"/>
  </r>
  <r>
    <x v="7"/>
    <n v="2"/>
  </r>
  <r>
    <x v="7"/>
    <n v="0"/>
  </r>
  <r>
    <x v="7"/>
    <n v="5"/>
  </r>
  <r>
    <x v="7"/>
    <n v="11"/>
  </r>
  <r>
    <x v="7"/>
    <n v="3"/>
  </r>
  <r>
    <x v="7"/>
    <n v="4"/>
  </r>
  <r>
    <x v="7"/>
    <n v="6"/>
  </r>
  <r>
    <x v="7"/>
    <n v="3"/>
  </r>
  <r>
    <x v="7"/>
    <n v="3"/>
  </r>
  <r>
    <x v="7"/>
    <n v="3"/>
  </r>
  <r>
    <x v="7"/>
    <n v="3"/>
  </r>
  <r>
    <x v="7"/>
    <n v="1"/>
  </r>
  <r>
    <x v="7"/>
    <n v="2"/>
  </r>
  <r>
    <x v="7"/>
    <n v="3"/>
  </r>
  <r>
    <x v="7"/>
    <n v="4"/>
  </r>
  <r>
    <x v="7"/>
    <n v="3"/>
  </r>
  <r>
    <x v="7"/>
    <n v="4"/>
  </r>
  <r>
    <x v="7"/>
    <n v="0"/>
  </r>
  <r>
    <x v="7"/>
    <n v="5"/>
  </r>
  <r>
    <x v="7"/>
    <n v="7"/>
  </r>
  <r>
    <x v="7"/>
    <n v="0"/>
  </r>
  <r>
    <x v="7"/>
    <n v="7"/>
  </r>
  <r>
    <x v="7"/>
    <n v="3"/>
  </r>
  <r>
    <x v="7"/>
    <n v="2"/>
  </r>
  <r>
    <x v="7"/>
    <n v="2"/>
  </r>
  <r>
    <x v="7"/>
    <n v="2"/>
  </r>
  <r>
    <x v="7"/>
    <n v="2"/>
  </r>
  <r>
    <x v="7"/>
    <n v="0"/>
  </r>
  <r>
    <x v="7"/>
    <n v="0"/>
  </r>
  <r>
    <x v="7"/>
    <n v="9"/>
  </r>
  <r>
    <x v="7"/>
    <n v="0"/>
  </r>
  <r>
    <x v="7"/>
    <n v="1"/>
  </r>
  <r>
    <x v="7"/>
    <n v="3"/>
  </r>
  <r>
    <x v="7"/>
    <n v="6"/>
  </r>
  <r>
    <x v="7"/>
    <n v="1"/>
  </r>
  <r>
    <x v="7"/>
    <n v="3"/>
  </r>
  <r>
    <x v="7"/>
    <n v="0"/>
  </r>
  <r>
    <x v="7"/>
    <n v="2"/>
  </r>
  <r>
    <x v="7"/>
    <n v="6"/>
  </r>
  <r>
    <x v="7"/>
    <n v="3"/>
  </r>
  <r>
    <x v="7"/>
    <n v="1"/>
  </r>
  <r>
    <x v="7"/>
    <n v="2"/>
  </r>
  <r>
    <x v="7"/>
    <n v="2"/>
  </r>
  <r>
    <x v="7"/>
    <n v="0"/>
  </r>
  <r>
    <x v="7"/>
    <n v="0"/>
  </r>
  <r>
    <x v="7"/>
    <n v="0"/>
  </r>
  <r>
    <x v="7"/>
    <n v="7"/>
  </r>
  <r>
    <x v="7"/>
    <n v="5"/>
  </r>
  <r>
    <x v="7"/>
    <n v="5"/>
  </r>
  <r>
    <x v="7"/>
    <n v="8"/>
  </r>
  <r>
    <x v="7"/>
    <n v="2"/>
  </r>
  <r>
    <x v="7"/>
    <n v="3"/>
  </r>
  <r>
    <x v="7"/>
    <n v="4"/>
  </r>
  <r>
    <x v="7"/>
    <n v="4"/>
  </r>
  <r>
    <x v="7"/>
    <n v="0"/>
  </r>
  <r>
    <x v="7"/>
    <n v="0"/>
  </r>
  <r>
    <x v="7"/>
    <n v="4"/>
  </r>
  <r>
    <x v="7"/>
    <n v="1"/>
  </r>
  <r>
    <x v="7"/>
    <n v="1"/>
  </r>
  <r>
    <x v="7"/>
    <n v="3"/>
  </r>
  <r>
    <x v="7"/>
    <n v="2"/>
  </r>
  <r>
    <x v="7"/>
    <n v="1"/>
  </r>
  <r>
    <x v="7"/>
    <n v="4"/>
  </r>
  <r>
    <x v="7"/>
    <n v="4"/>
  </r>
  <r>
    <x v="7"/>
    <n v="1"/>
  </r>
  <r>
    <x v="7"/>
    <n v="7"/>
  </r>
  <r>
    <x v="7"/>
    <n v="9"/>
  </r>
  <r>
    <x v="7"/>
    <n v="7"/>
  </r>
  <r>
    <x v="7"/>
    <n v="7"/>
  </r>
  <r>
    <x v="7"/>
    <n v="5"/>
  </r>
  <r>
    <x v="7"/>
    <n v="3"/>
  </r>
  <r>
    <x v="7"/>
    <n v="3"/>
  </r>
  <r>
    <x v="7"/>
    <n v="4"/>
  </r>
  <r>
    <x v="7"/>
    <n v="4"/>
  </r>
  <r>
    <x v="7"/>
    <n v="5"/>
  </r>
  <r>
    <x v="7"/>
    <n v="3"/>
  </r>
  <r>
    <x v="7"/>
    <n v="3"/>
  </r>
  <r>
    <x v="7"/>
    <n v="3"/>
  </r>
  <r>
    <x v="7"/>
    <n v="2"/>
  </r>
  <r>
    <x v="7"/>
    <n v="0"/>
  </r>
  <r>
    <x v="7"/>
    <n v="3"/>
  </r>
  <r>
    <x v="7"/>
    <n v="1"/>
  </r>
  <r>
    <x v="7"/>
    <n v="3"/>
  </r>
  <r>
    <x v="7"/>
    <n v="0"/>
  </r>
  <r>
    <x v="7"/>
    <n v="3"/>
  </r>
  <r>
    <x v="7"/>
    <n v="6"/>
  </r>
  <r>
    <x v="7"/>
    <n v="3"/>
  </r>
  <r>
    <x v="8"/>
    <n v="0"/>
  </r>
  <r>
    <x v="8"/>
    <n v="3"/>
  </r>
  <r>
    <x v="8"/>
    <n v="8"/>
  </r>
  <r>
    <x v="8"/>
    <n v="3"/>
  </r>
  <r>
    <x v="8"/>
    <n v="8"/>
  </r>
  <r>
    <x v="8"/>
    <n v="11"/>
  </r>
  <r>
    <x v="8"/>
    <n v="4"/>
  </r>
  <r>
    <x v="8"/>
    <n v="4"/>
  </r>
  <r>
    <x v="8"/>
    <n v="1"/>
  </r>
  <r>
    <x v="8"/>
    <n v="5"/>
  </r>
  <r>
    <x v="8"/>
    <n v="4"/>
  </r>
  <r>
    <x v="8"/>
    <n v="3"/>
  </r>
  <r>
    <x v="8"/>
    <n v="3"/>
  </r>
  <r>
    <x v="8"/>
    <n v="5"/>
  </r>
  <r>
    <x v="8"/>
    <n v="0"/>
  </r>
  <r>
    <x v="8"/>
    <n v="2"/>
  </r>
  <r>
    <x v="8"/>
    <n v="4"/>
  </r>
  <r>
    <x v="8"/>
    <n v="0"/>
  </r>
  <r>
    <x v="8"/>
    <n v="1"/>
  </r>
  <r>
    <x v="8"/>
    <n v="3"/>
  </r>
  <r>
    <x v="8"/>
    <n v="6"/>
  </r>
  <r>
    <x v="8"/>
    <n v="5"/>
  </r>
  <r>
    <x v="8"/>
    <n v="4"/>
  </r>
  <r>
    <x v="8"/>
    <n v="1"/>
  </r>
  <r>
    <x v="8"/>
    <n v="4"/>
  </r>
  <r>
    <x v="8"/>
    <n v="5"/>
  </r>
  <r>
    <x v="8"/>
    <n v="4"/>
  </r>
  <r>
    <x v="8"/>
    <n v="10"/>
  </r>
  <r>
    <x v="8"/>
    <n v="7"/>
  </r>
  <r>
    <x v="8"/>
    <n v="3"/>
  </r>
  <r>
    <x v="8"/>
    <n v="4"/>
  </r>
  <r>
    <x v="8"/>
    <n v="4"/>
  </r>
  <r>
    <x v="8"/>
    <n v="4"/>
  </r>
  <r>
    <x v="8"/>
    <n v="0"/>
  </r>
  <r>
    <x v="8"/>
    <n v="6"/>
  </r>
  <r>
    <x v="8"/>
    <n v="3"/>
  </r>
  <r>
    <x v="8"/>
    <n v="3"/>
  </r>
  <r>
    <x v="8"/>
    <n v="7"/>
  </r>
  <r>
    <x v="8"/>
    <n v="4"/>
  </r>
  <r>
    <x v="8"/>
    <n v="1"/>
  </r>
  <r>
    <x v="8"/>
    <n v="5"/>
  </r>
  <r>
    <x v="8"/>
    <n v="2"/>
  </r>
  <r>
    <x v="8"/>
    <n v="4"/>
  </r>
  <r>
    <x v="8"/>
    <n v="6"/>
  </r>
  <r>
    <x v="8"/>
    <n v="8"/>
  </r>
  <r>
    <x v="8"/>
    <n v="11"/>
  </r>
  <r>
    <x v="8"/>
    <n v="7"/>
  </r>
  <r>
    <x v="8"/>
    <n v="2"/>
  </r>
  <r>
    <x v="8"/>
    <n v="4"/>
  </r>
  <r>
    <x v="8"/>
    <n v="4"/>
  </r>
  <r>
    <x v="8"/>
    <n v="3"/>
  </r>
  <r>
    <x v="8"/>
    <n v="4"/>
  </r>
  <r>
    <x v="8"/>
    <n v="8"/>
  </r>
  <r>
    <x v="8"/>
    <n v="2"/>
  </r>
  <r>
    <x v="8"/>
    <n v="3"/>
  </r>
  <r>
    <x v="8"/>
    <n v="5"/>
  </r>
  <r>
    <x v="8"/>
    <n v="0"/>
  </r>
  <r>
    <x v="8"/>
    <n v="2"/>
  </r>
  <r>
    <x v="8"/>
    <n v="1"/>
  </r>
  <r>
    <x v="8"/>
    <n v="5"/>
  </r>
  <r>
    <x v="8"/>
    <n v="3"/>
  </r>
  <r>
    <x v="8"/>
    <n v="8"/>
  </r>
  <r>
    <x v="8"/>
    <n v="1"/>
  </r>
  <r>
    <x v="8"/>
    <n v="4"/>
  </r>
  <r>
    <x v="8"/>
    <n v="5"/>
  </r>
  <r>
    <x v="8"/>
    <n v="2"/>
  </r>
  <r>
    <x v="8"/>
    <n v="7"/>
  </r>
  <r>
    <x v="8"/>
    <n v="1"/>
  </r>
  <r>
    <x v="8"/>
    <n v="1"/>
  </r>
  <r>
    <x v="8"/>
    <n v="0"/>
  </r>
  <r>
    <x v="8"/>
    <n v="4"/>
  </r>
  <r>
    <x v="8"/>
    <n v="5"/>
  </r>
  <r>
    <x v="8"/>
    <n v="1"/>
  </r>
  <r>
    <x v="8"/>
    <n v="4"/>
  </r>
  <r>
    <x v="8"/>
    <n v="3"/>
  </r>
  <r>
    <x v="8"/>
    <n v="1"/>
  </r>
  <r>
    <x v="8"/>
    <n v="4"/>
  </r>
  <r>
    <x v="8"/>
    <n v="5"/>
  </r>
  <r>
    <x v="8"/>
    <n v="7"/>
  </r>
  <r>
    <x v="8"/>
    <n v="0"/>
  </r>
  <r>
    <x v="8"/>
    <n v="4"/>
  </r>
  <r>
    <x v="8"/>
    <n v="4"/>
  </r>
  <r>
    <x v="8"/>
    <n v="2"/>
  </r>
  <r>
    <x v="8"/>
    <n v="4"/>
  </r>
  <r>
    <x v="8"/>
    <n v="1"/>
  </r>
  <r>
    <x v="8"/>
    <n v="4"/>
  </r>
  <r>
    <x v="8"/>
    <n v="1"/>
  </r>
  <r>
    <x v="8"/>
    <n v="7"/>
  </r>
  <r>
    <x v="8"/>
    <n v="0"/>
  </r>
  <r>
    <x v="8"/>
    <n v="2"/>
  </r>
  <r>
    <x v="8"/>
    <n v="7"/>
  </r>
  <r>
    <x v="8"/>
    <n v="0"/>
  </r>
  <r>
    <x v="8"/>
    <n v="0"/>
  </r>
  <r>
    <x v="8"/>
    <n v="2"/>
  </r>
  <r>
    <x v="8"/>
    <n v="0"/>
  </r>
  <r>
    <x v="8"/>
    <n v="0"/>
  </r>
  <r>
    <x v="8"/>
    <n v="2"/>
  </r>
  <r>
    <x v="8"/>
    <n v="0"/>
  </r>
  <r>
    <x v="8"/>
    <n v="2"/>
  </r>
  <r>
    <x v="8"/>
    <n v="5"/>
  </r>
  <r>
    <x v="8"/>
    <n v="11"/>
  </r>
  <r>
    <x v="8"/>
    <n v="3"/>
  </r>
  <r>
    <x v="8"/>
    <n v="6"/>
  </r>
  <r>
    <x v="8"/>
    <n v="7"/>
  </r>
  <r>
    <x v="8"/>
    <n v="4"/>
  </r>
  <r>
    <x v="8"/>
    <n v="1"/>
  </r>
  <r>
    <x v="8"/>
    <n v="2"/>
  </r>
  <r>
    <x v="9"/>
    <n v="3"/>
  </r>
  <r>
    <x v="9"/>
    <n v="3"/>
  </r>
  <r>
    <x v="9"/>
    <n v="4"/>
  </r>
  <r>
    <x v="9"/>
    <n v="0"/>
  </r>
  <r>
    <x v="9"/>
    <n v="2"/>
  </r>
  <r>
    <x v="9"/>
    <n v="1"/>
  </r>
  <r>
    <x v="9"/>
    <n v="1"/>
  </r>
  <r>
    <x v="9"/>
    <n v="3"/>
  </r>
  <r>
    <x v="9"/>
    <n v="5"/>
  </r>
  <r>
    <x v="9"/>
    <n v="4"/>
  </r>
  <r>
    <x v="9"/>
    <n v="3"/>
  </r>
  <r>
    <x v="9"/>
    <n v="7"/>
  </r>
  <r>
    <x v="9"/>
    <n v="0"/>
  </r>
  <r>
    <x v="9"/>
    <n v="3"/>
  </r>
  <r>
    <x v="9"/>
    <n v="1"/>
  </r>
  <r>
    <x v="9"/>
    <n v="8"/>
  </r>
  <r>
    <x v="9"/>
    <n v="4"/>
  </r>
  <r>
    <x v="9"/>
    <n v="4"/>
  </r>
  <r>
    <x v="9"/>
    <n v="2"/>
  </r>
  <r>
    <x v="9"/>
    <n v="1"/>
  </r>
  <r>
    <x v="9"/>
    <n v="3"/>
  </r>
  <r>
    <x v="9"/>
    <n v="6"/>
  </r>
  <r>
    <x v="9"/>
    <n v="8"/>
  </r>
  <r>
    <x v="9"/>
    <n v="5"/>
  </r>
  <r>
    <x v="9"/>
    <n v="5"/>
  </r>
  <r>
    <x v="9"/>
    <n v="7"/>
  </r>
  <r>
    <x v="9"/>
    <n v="2"/>
  </r>
  <r>
    <x v="9"/>
    <n v="4"/>
  </r>
  <r>
    <x v="9"/>
    <n v="3"/>
  </r>
  <r>
    <x v="9"/>
    <n v="5"/>
  </r>
  <r>
    <x v="9"/>
    <n v="3"/>
  </r>
  <r>
    <x v="9"/>
    <n v="4"/>
  </r>
  <r>
    <x v="9"/>
    <n v="5"/>
  </r>
  <r>
    <x v="9"/>
    <n v="3"/>
  </r>
  <r>
    <x v="9"/>
    <n v="5"/>
  </r>
  <r>
    <x v="9"/>
    <n v="8"/>
  </r>
  <r>
    <x v="9"/>
    <n v="2"/>
  </r>
  <r>
    <x v="9"/>
    <n v="5"/>
  </r>
  <r>
    <x v="9"/>
    <n v="4"/>
  </r>
  <r>
    <x v="9"/>
    <n v="8"/>
  </r>
  <r>
    <x v="9"/>
    <n v="8"/>
  </r>
  <r>
    <x v="9"/>
    <n v="0"/>
  </r>
  <r>
    <x v="9"/>
    <n v="6"/>
  </r>
  <r>
    <x v="9"/>
    <n v="0"/>
  </r>
  <r>
    <x v="9"/>
    <n v="4"/>
  </r>
  <r>
    <x v="9"/>
    <n v="3"/>
  </r>
  <r>
    <x v="9"/>
    <n v="4"/>
  </r>
  <r>
    <x v="9"/>
    <n v="4"/>
  </r>
  <r>
    <x v="9"/>
    <n v="3"/>
  </r>
  <r>
    <x v="9"/>
    <n v="2"/>
  </r>
  <r>
    <x v="9"/>
    <n v="5"/>
  </r>
  <r>
    <x v="9"/>
    <n v="6"/>
  </r>
  <r>
    <x v="9"/>
    <n v="5"/>
  </r>
  <r>
    <x v="9"/>
    <n v="3"/>
  </r>
  <r>
    <x v="9"/>
    <n v="6"/>
  </r>
  <r>
    <x v="9"/>
    <n v="2"/>
  </r>
  <r>
    <x v="9"/>
    <n v="2"/>
  </r>
  <r>
    <x v="9"/>
    <n v="3"/>
  </r>
  <r>
    <x v="9"/>
    <n v="6"/>
  </r>
  <r>
    <x v="9"/>
    <n v="5"/>
  </r>
  <r>
    <x v="9"/>
    <n v="5"/>
  </r>
  <r>
    <x v="9"/>
    <n v="4"/>
  </r>
  <r>
    <x v="9"/>
    <n v="3"/>
  </r>
  <r>
    <x v="9"/>
    <n v="3"/>
  </r>
  <r>
    <x v="9"/>
    <n v="0"/>
  </r>
  <r>
    <x v="9"/>
    <n v="0"/>
  </r>
  <r>
    <x v="9"/>
    <n v="4"/>
  </r>
  <r>
    <x v="9"/>
    <n v="2"/>
  </r>
  <r>
    <x v="9"/>
    <n v="4"/>
  </r>
  <r>
    <x v="9"/>
    <n v="2"/>
  </r>
  <r>
    <x v="9"/>
    <n v="3"/>
  </r>
  <r>
    <x v="9"/>
    <n v="4"/>
  </r>
  <r>
    <x v="9"/>
    <n v="0"/>
  </r>
  <r>
    <x v="9"/>
    <n v="2"/>
  </r>
  <r>
    <x v="9"/>
    <n v="4"/>
  </r>
  <r>
    <x v="9"/>
    <n v="0"/>
  </r>
  <r>
    <x v="9"/>
    <n v="11"/>
  </r>
  <r>
    <x v="9"/>
    <n v="3"/>
  </r>
  <r>
    <x v="9"/>
    <n v="4"/>
  </r>
  <r>
    <x v="9"/>
    <n v="0"/>
  </r>
  <r>
    <x v="9"/>
    <n v="0"/>
  </r>
  <r>
    <x v="9"/>
    <n v="0"/>
  </r>
  <r>
    <x v="9"/>
    <n v="1"/>
  </r>
  <r>
    <x v="9"/>
    <n v="1"/>
  </r>
  <r>
    <x v="9"/>
    <n v="7"/>
  </r>
  <r>
    <x v="9"/>
    <n v="8"/>
  </r>
  <r>
    <x v="9"/>
    <n v="0"/>
  </r>
  <r>
    <x v="9"/>
    <n v="3"/>
  </r>
  <r>
    <x v="9"/>
    <n v="4"/>
  </r>
  <r>
    <x v="9"/>
    <n v="4"/>
  </r>
  <r>
    <x v="9"/>
    <n v="0"/>
  </r>
  <r>
    <x v="9"/>
    <n v="4"/>
  </r>
  <r>
    <x v="9"/>
    <n v="2"/>
  </r>
  <r>
    <x v="9"/>
    <n v="0"/>
  </r>
  <r>
    <x v="9"/>
    <n v="6"/>
  </r>
  <r>
    <x v="9"/>
    <n v="5"/>
  </r>
  <r>
    <x v="9"/>
    <n v="4"/>
  </r>
  <r>
    <x v="9"/>
    <n v="0"/>
  </r>
  <r>
    <x v="9"/>
    <n v="6"/>
  </r>
  <r>
    <x v="9"/>
    <n v="3"/>
  </r>
  <r>
    <x v="9"/>
    <n v="0"/>
  </r>
  <r>
    <x v="9"/>
    <n v="0"/>
  </r>
  <r>
    <x v="9"/>
    <n v="2"/>
  </r>
  <r>
    <x v="9"/>
    <n v="2"/>
  </r>
  <r>
    <x v="9"/>
    <n v="3"/>
  </r>
  <r>
    <x v="9"/>
    <n v="1"/>
  </r>
  <r>
    <x v="9"/>
    <n v="2"/>
  </r>
  <r>
    <x v="9"/>
    <n v="3"/>
  </r>
  <r>
    <x v="9"/>
    <n v="0"/>
  </r>
  <r>
    <x v="9"/>
    <n v="4"/>
  </r>
  <r>
    <x v="9"/>
    <n v="3"/>
  </r>
  <r>
    <x v="9"/>
    <n v="1"/>
  </r>
  <r>
    <x v="9"/>
    <n v="8"/>
  </r>
  <r>
    <x v="9"/>
    <n v="6"/>
  </r>
  <r>
    <x v="10"/>
    <n v="5"/>
  </r>
  <r>
    <x v="10"/>
    <n v="3"/>
  </r>
  <r>
    <x v="10"/>
    <n v="4"/>
  </r>
  <r>
    <x v="10"/>
    <n v="6"/>
  </r>
  <r>
    <x v="10"/>
    <n v="1"/>
  </r>
  <r>
    <x v="10"/>
    <n v="6"/>
  </r>
  <r>
    <x v="10"/>
    <n v="2"/>
  </r>
  <r>
    <x v="10"/>
    <n v="1"/>
  </r>
  <r>
    <x v="10"/>
    <n v="1"/>
  </r>
  <r>
    <x v="10"/>
    <n v="2"/>
  </r>
  <r>
    <x v="10"/>
    <n v="7"/>
  </r>
  <r>
    <x v="10"/>
    <n v="2"/>
  </r>
  <r>
    <x v="10"/>
    <n v="3"/>
  </r>
  <r>
    <x v="10"/>
    <n v="6"/>
  </r>
  <r>
    <x v="10"/>
    <n v="0"/>
  </r>
  <r>
    <x v="10"/>
    <n v="3"/>
  </r>
  <r>
    <x v="10"/>
    <n v="0"/>
  </r>
  <r>
    <x v="10"/>
    <n v="5"/>
  </r>
  <r>
    <x v="10"/>
    <n v="3"/>
  </r>
  <r>
    <x v="10"/>
    <n v="2"/>
  </r>
  <r>
    <x v="10"/>
    <n v="0"/>
  </r>
  <r>
    <x v="10"/>
    <n v="6"/>
  </r>
  <r>
    <x v="10"/>
    <n v="3"/>
  </r>
  <r>
    <x v="10"/>
    <n v="5"/>
  </r>
  <r>
    <x v="10"/>
    <n v="3"/>
  </r>
  <r>
    <x v="10"/>
    <n v="3"/>
  </r>
  <r>
    <x v="10"/>
    <n v="2"/>
  </r>
  <r>
    <x v="10"/>
    <n v="5"/>
  </r>
  <r>
    <x v="10"/>
    <n v="3"/>
  </r>
  <r>
    <x v="10"/>
    <n v="3"/>
  </r>
  <r>
    <x v="10"/>
    <n v="3"/>
  </r>
  <r>
    <x v="10"/>
    <n v="2"/>
  </r>
  <r>
    <x v="10"/>
    <n v="0"/>
  </r>
  <r>
    <x v="10"/>
    <n v="1"/>
  </r>
  <r>
    <x v="10"/>
    <n v="1"/>
  </r>
  <r>
    <x v="10"/>
    <n v="0"/>
  </r>
  <r>
    <x v="10"/>
    <n v="4"/>
  </r>
  <r>
    <x v="10"/>
    <n v="3"/>
  </r>
  <r>
    <x v="10"/>
    <n v="1"/>
  </r>
  <r>
    <x v="10"/>
    <n v="4"/>
  </r>
  <r>
    <x v="10"/>
    <n v="7"/>
  </r>
  <r>
    <x v="10"/>
    <n v="3"/>
  </r>
  <r>
    <x v="10"/>
    <n v="1"/>
  </r>
  <r>
    <x v="10"/>
    <n v="2"/>
  </r>
  <r>
    <x v="10"/>
    <n v="5"/>
  </r>
  <r>
    <x v="10"/>
    <n v="5"/>
  </r>
  <r>
    <x v="10"/>
    <n v="6"/>
  </r>
  <r>
    <x v="10"/>
    <n v="2"/>
  </r>
  <r>
    <x v="10"/>
    <n v="0"/>
  </r>
  <r>
    <x v="10"/>
    <n v="0"/>
  </r>
  <r>
    <x v="10"/>
    <n v="7"/>
  </r>
  <r>
    <x v="10"/>
    <n v="1"/>
  </r>
  <r>
    <x v="10"/>
    <n v="5"/>
  </r>
  <r>
    <x v="10"/>
    <n v="3"/>
  </r>
  <r>
    <x v="10"/>
    <n v="0"/>
  </r>
  <r>
    <x v="10"/>
    <n v="3"/>
  </r>
  <r>
    <x v="10"/>
    <n v="4"/>
  </r>
  <r>
    <x v="10"/>
    <n v="0"/>
  </r>
  <r>
    <x v="10"/>
    <n v="3"/>
  </r>
  <r>
    <x v="10"/>
    <n v="0"/>
  </r>
  <r>
    <x v="10"/>
    <n v="5"/>
  </r>
  <r>
    <x v="10"/>
    <n v="1"/>
  </r>
  <r>
    <x v="10"/>
    <n v="4"/>
  </r>
  <r>
    <x v="10"/>
    <n v="0"/>
  </r>
  <r>
    <x v="10"/>
    <n v="1"/>
  </r>
  <r>
    <x v="10"/>
    <n v="3"/>
  </r>
  <r>
    <x v="10"/>
    <n v="9"/>
  </r>
  <r>
    <x v="10"/>
    <n v="8"/>
  </r>
  <r>
    <x v="10"/>
    <n v="7"/>
  </r>
  <r>
    <x v="10"/>
    <n v="5"/>
  </r>
  <r>
    <x v="10"/>
    <n v="0"/>
  </r>
  <r>
    <x v="10"/>
    <n v="5"/>
  </r>
  <r>
    <x v="10"/>
    <n v="4"/>
  </r>
  <r>
    <x v="10"/>
    <n v="5"/>
  </r>
  <r>
    <x v="10"/>
    <n v="5"/>
  </r>
  <r>
    <x v="10"/>
    <n v="4"/>
  </r>
  <r>
    <x v="10"/>
    <n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8">
  <r>
    <s v="R_U9duezUCdCu3Yl3"/>
    <x v="0"/>
    <n v="0"/>
    <n v="2"/>
    <n v="1"/>
    <x v="0"/>
  </r>
  <r>
    <s v="R_ub5TQYMz4QSRF3X"/>
    <x v="0"/>
    <n v="5"/>
    <n v="2"/>
    <n v="2"/>
    <x v="0"/>
  </r>
  <r>
    <s v="R_40GUYIybArJMe2J"/>
    <x v="0"/>
    <n v="0"/>
    <n v="1"/>
    <n v="1"/>
    <x v="0"/>
  </r>
  <r>
    <s v="R_3lFAMT6AA5B8Fgl"/>
    <x v="0"/>
    <n v="0"/>
    <n v="1"/>
    <n v="1"/>
    <x v="0"/>
  </r>
  <r>
    <s v="R_A6UtrwyCjckSFbP"/>
    <x v="0"/>
    <n v="7"/>
    <n v="1"/>
    <n v="1"/>
    <x v="0"/>
  </r>
  <r>
    <s v="R_3gN8ZYfiLUVto5s"/>
    <x v="0"/>
    <n v="2"/>
    <n v="4"/>
    <n v="1"/>
    <x v="1"/>
  </r>
  <r>
    <s v="R_2veQotNkFAt9c1O"/>
    <x v="0"/>
    <n v="10"/>
    <n v="2"/>
    <n v="1"/>
    <x v="1"/>
  </r>
  <r>
    <s v="R_b8vu9fr4rnIzkPv"/>
    <x v="0"/>
    <n v="3"/>
    <n v="2"/>
    <n v="1"/>
    <x v="0"/>
  </r>
  <r>
    <s v="R_3Gea2RxEkCDyvAs"/>
    <x v="0"/>
    <n v="0"/>
    <n v="4"/>
    <n v="2"/>
    <x v="1"/>
  </r>
  <r>
    <s v="R_02OhujX1heP05RT"/>
    <x v="0"/>
    <n v="4"/>
    <n v="3"/>
    <n v="3"/>
    <x v="0"/>
  </r>
  <r>
    <s v="R_1DqDRX5h5UKqS6T"/>
    <x v="0"/>
    <n v="2"/>
    <n v="2"/>
    <n v="2"/>
    <x v="0"/>
  </r>
  <r>
    <s v="R_2S1tDMs0qKIZhS0"/>
    <x v="0"/>
    <n v="1"/>
    <n v="1"/>
    <n v="3"/>
    <x v="0"/>
  </r>
  <r>
    <s v="R_2CmrqH8M0YLasvN"/>
    <x v="0"/>
    <n v="3"/>
    <n v="2"/>
    <n v="2"/>
    <x v="0"/>
  </r>
  <r>
    <s v="R_bPzxmXIRqgdAWvT"/>
    <x v="0"/>
    <n v="5"/>
    <n v="4"/>
    <n v="2"/>
    <x v="1"/>
  </r>
  <r>
    <s v="R_1meLr6IlKEj2c7M"/>
    <x v="0"/>
    <n v="9"/>
    <n v="2"/>
    <n v="4"/>
    <x v="1"/>
  </r>
  <r>
    <s v="R_3G6rfTwq499Xetz"/>
    <x v="0"/>
    <n v="4"/>
    <n v="1"/>
    <n v="2"/>
    <x v="0"/>
  </r>
  <r>
    <s v="R_1jZZgGdDxLpjxwm"/>
    <x v="0"/>
    <n v="0"/>
    <n v="3"/>
    <n v="2"/>
    <x v="0"/>
  </r>
  <r>
    <s v="R_2EoEaxCKsSXuVA2"/>
    <x v="0"/>
    <n v="5"/>
    <n v="1"/>
    <n v="1"/>
    <x v="0"/>
  </r>
  <r>
    <s v="R_3kcsXhluNtryoZU"/>
    <x v="0"/>
    <n v="5"/>
    <n v="1"/>
    <n v="1"/>
    <x v="0"/>
  </r>
  <r>
    <s v="R_qEBpAjBu32jOGTT"/>
    <x v="0"/>
    <n v="2"/>
    <n v="2"/>
    <n v="4"/>
    <x v="1"/>
  </r>
  <r>
    <s v="R_w4RdPI4B4A1gHJL"/>
    <x v="0"/>
    <n v="2"/>
    <n v="3"/>
    <n v="2"/>
    <x v="0"/>
  </r>
  <r>
    <s v="R_3PO9WVQDS1UTYSz"/>
    <x v="0"/>
    <n v="3"/>
    <n v="1"/>
    <n v="1"/>
    <x v="0"/>
  </r>
  <r>
    <s v="R_3hhhDXmplwiHw5C"/>
    <x v="0"/>
    <n v="1"/>
    <n v="2"/>
    <n v="2"/>
    <x v="0"/>
  </r>
  <r>
    <s v="R_3EvcnMuTRF4jZN8"/>
    <x v="0"/>
    <n v="0"/>
    <n v="1"/>
    <n v="1"/>
    <x v="0"/>
  </r>
  <r>
    <s v="R_Y4QUUKQloej9s0V"/>
    <x v="0"/>
    <n v="7"/>
    <n v="5"/>
    <n v="4"/>
    <x v="1"/>
  </r>
  <r>
    <s v="R_3EWjtEhvlmWeWe9"/>
    <x v="0"/>
    <n v="4"/>
    <n v="2"/>
    <n v="2"/>
    <x v="0"/>
  </r>
  <r>
    <s v="R_2wQxx0jZVBeDuGp"/>
    <x v="0"/>
    <n v="0"/>
    <n v="3"/>
    <n v="1"/>
    <x v="0"/>
  </r>
  <r>
    <s v="R_2anpercemNsIkAw"/>
    <x v="0"/>
    <n v="11"/>
    <n v="3"/>
    <n v="3"/>
    <x v="1"/>
  </r>
  <r>
    <s v="R_2tMybOHdzsIL23T"/>
    <x v="0"/>
    <n v="7"/>
    <n v="3"/>
    <n v="4"/>
    <x v="1"/>
  </r>
  <r>
    <s v="R_1qWncwv96DHPGif"/>
    <x v="0"/>
    <n v="10"/>
    <n v="2"/>
    <n v="2"/>
    <x v="1"/>
  </r>
  <r>
    <s v="R_XLhNbnKYGjavtxn"/>
    <x v="0"/>
    <n v="2"/>
    <n v="2"/>
    <n v="2"/>
    <x v="0"/>
  </r>
  <r>
    <s v="R_2CjFQS01JpQM6yQ"/>
    <x v="0"/>
    <n v="0"/>
    <n v="1"/>
    <n v="1"/>
    <x v="0"/>
  </r>
  <r>
    <s v="R_DoPixAMAIgTVJsJ"/>
    <x v="0"/>
    <n v="4"/>
    <n v="1"/>
    <n v="4"/>
    <x v="1"/>
  </r>
  <r>
    <s v="R_2VI1RyVu24Mzh9z"/>
    <x v="0"/>
    <n v="2"/>
    <n v="2"/>
    <n v="2"/>
    <x v="0"/>
  </r>
  <r>
    <s v="R_2qjAe96216h5UQF"/>
    <x v="0"/>
    <n v="0"/>
    <n v="1"/>
    <n v="2"/>
    <x v="0"/>
  </r>
  <r>
    <s v="R_2YrIgGo1xvxwRyh"/>
    <x v="0"/>
    <n v="0"/>
    <n v="1"/>
    <n v="1"/>
    <x v="0"/>
  </r>
  <r>
    <s v="R_2RaVK2Yd1BxTPAS"/>
    <x v="0"/>
    <n v="1"/>
    <n v="1"/>
    <n v="1"/>
    <x v="0"/>
  </r>
  <r>
    <s v="R_1i8pl8hS9UC8K7u"/>
    <x v="0"/>
    <n v="1"/>
    <n v="1"/>
    <n v="1"/>
    <x v="0"/>
  </r>
  <r>
    <s v="R_UJQP3Q2cvxYTFgB"/>
    <x v="0"/>
    <n v="1"/>
    <n v="1"/>
    <n v="1"/>
    <x v="0"/>
  </r>
  <r>
    <s v="R_3oIazK30GevZtAd"/>
    <x v="0"/>
    <n v="6"/>
    <n v="4"/>
    <n v="4"/>
    <x v="1"/>
  </r>
  <r>
    <s v="R_2fyrW55gc6VRqnL"/>
    <x v="0"/>
    <n v="1"/>
    <n v="1"/>
    <n v="1"/>
    <x v="0"/>
  </r>
  <r>
    <s v="R_1mJLiKRgP8pfgyg"/>
    <x v="0"/>
    <n v="3"/>
    <n v="4"/>
    <n v="2"/>
    <x v="1"/>
  </r>
  <r>
    <s v="R_3JsLwkQkLtqu620"/>
    <x v="0"/>
    <n v="3"/>
    <n v="1"/>
    <n v="1"/>
    <x v="0"/>
  </r>
  <r>
    <s v="R_2rPE52v1J8mhXb4"/>
    <x v="0"/>
    <n v="8"/>
    <n v="2"/>
    <n v="3"/>
    <x v="1"/>
  </r>
  <r>
    <s v="R_2v35xNgcqaafiBg"/>
    <x v="0"/>
    <n v="2"/>
    <n v="1"/>
    <n v="3"/>
    <x v="0"/>
  </r>
  <r>
    <s v="R_3dK8qp8lHMdG8Z8"/>
    <x v="0"/>
    <n v="1"/>
    <n v="2"/>
    <n v="2"/>
    <x v="0"/>
  </r>
  <r>
    <s v="R_4YHX9hBFwaQlQI1"/>
    <x v="0"/>
    <n v="3"/>
    <n v="4"/>
    <n v="1"/>
    <x v="1"/>
  </r>
  <r>
    <s v="R_V2OxpLSLHv9IzG9"/>
    <x v="0"/>
    <n v="2"/>
    <n v="1"/>
    <n v="3"/>
    <x v="0"/>
  </r>
  <r>
    <s v="R_3D6jkp1doPQmqJs"/>
    <x v="0"/>
    <n v="0"/>
    <n v="3"/>
    <n v="3"/>
    <x v="0"/>
  </r>
  <r>
    <s v="R_3GuCs6MkZCqP6Xf"/>
    <x v="0"/>
    <n v="1"/>
    <n v="1"/>
    <n v="1"/>
    <x v="0"/>
  </r>
  <r>
    <s v="R_2tgRppZiFVtsIrG"/>
    <x v="0"/>
    <n v="0"/>
    <n v="4"/>
    <n v="3"/>
    <x v="1"/>
  </r>
  <r>
    <s v="R_1OAyD5wh99NWwmQ"/>
    <x v="0"/>
    <n v="1"/>
    <n v="2"/>
    <n v="1"/>
    <x v="0"/>
  </r>
  <r>
    <s v="R_2BmRKNeZgUwxSaI"/>
    <x v="0"/>
    <n v="3"/>
    <n v="2"/>
    <n v="2"/>
    <x v="0"/>
  </r>
  <r>
    <s v="R_1Ea0N6MH8dfjY5v"/>
    <x v="0"/>
    <n v="5"/>
    <n v="2"/>
    <n v="2"/>
    <x v="0"/>
  </r>
  <r>
    <s v="R_3HiYumsETeR8lZ8"/>
    <x v="0"/>
    <n v="0"/>
    <m/>
    <m/>
    <x v="0"/>
  </r>
  <r>
    <s v="R_3Jh3MR0MBmB38Yt"/>
    <x v="0"/>
    <n v="7"/>
    <n v="5"/>
    <n v="2"/>
    <x v="1"/>
  </r>
  <r>
    <s v="R_0UtflUnfPcvzRVn"/>
    <x v="0"/>
    <n v="0"/>
    <n v="2"/>
    <n v="1"/>
    <x v="0"/>
  </r>
  <r>
    <s v="R_1oI1PWB3E0igFGp"/>
    <x v="0"/>
    <n v="5"/>
    <n v="2"/>
    <n v="4"/>
    <x v="1"/>
  </r>
  <r>
    <s v="R_XmPDo8RKzVrvpDz"/>
    <x v="0"/>
    <n v="1"/>
    <n v="2"/>
    <n v="2"/>
    <x v="0"/>
  </r>
  <r>
    <s v="R_3MhQ9EyUq1g9HfL"/>
    <x v="0"/>
    <n v="1"/>
    <n v="5"/>
    <n v="2"/>
    <x v="1"/>
  </r>
  <r>
    <s v="R_ahD0HgMHOOBTq2F"/>
    <x v="0"/>
    <n v="2"/>
    <n v="1"/>
    <n v="2"/>
    <x v="0"/>
  </r>
  <r>
    <s v="R_tQx5PtRq8SX6j9n"/>
    <x v="0"/>
    <n v="2"/>
    <n v="3"/>
    <n v="3"/>
    <x v="0"/>
  </r>
  <r>
    <s v="R_3QS1E6hhcLNNidg"/>
    <x v="0"/>
    <n v="5"/>
    <n v="4"/>
    <n v="2"/>
    <x v="1"/>
  </r>
  <r>
    <s v="R_25ZuoedZDWB0VrX"/>
    <x v="0"/>
    <n v="0"/>
    <n v="4"/>
    <n v="2"/>
    <x v="1"/>
  </r>
  <r>
    <s v="R_2Vyjb89IR0Ksvpe"/>
    <x v="0"/>
    <n v="5"/>
    <n v="2"/>
    <n v="1"/>
    <x v="0"/>
  </r>
  <r>
    <s v="R_29v4a934sVG0ivq"/>
    <x v="0"/>
    <n v="5"/>
    <n v="1"/>
    <n v="2"/>
    <x v="0"/>
  </r>
  <r>
    <s v="R_31FXkhFsPdAAFcZ"/>
    <x v="0"/>
    <n v="4"/>
    <n v="4"/>
    <n v="3"/>
    <x v="1"/>
  </r>
  <r>
    <s v="R_ZagpO83APdWEH8R"/>
    <x v="0"/>
    <n v="5"/>
    <n v="1"/>
    <n v="1"/>
    <x v="0"/>
  </r>
  <r>
    <s v="R_pSIR3iWTLzYD3MZ"/>
    <x v="0"/>
    <n v="0"/>
    <n v="2"/>
    <n v="3"/>
    <x v="0"/>
  </r>
  <r>
    <s v="R_3k4Kk25ibApaabH"/>
    <x v="0"/>
    <n v="5"/>
    <n v="4"/>
    <n v="1"/>
    <x v="1"/>
  </r>
  <r>
    <s v="R_d4feyCGkW5aCyit"/>
    <x v="0"/>
    <n v="5"/>
    <n v="1"/>
    <n v="1"/>
    <x v="0"/>
  </r>
  <r>
    <s v="R_9LxWjhHe4rlgrPr"/>
    <x v="0"/>
    <n v="3"/>
    <n v="3"/>
    <n v="4"/>
    <x v="1"/>
  </r>
  <r>
    <s v="R_2bJYCXfxS2sVRRP"/>
    <x v="0"/>
    <n v="6"/>
    <n v="1"/>
    <n v="1"/>
    <x v="0"/>
  </r>
  <r>
    <s v="R_Zag88ydbXqDs46Z"/>
    <x v="0"/>
    <n v="6"/>
    <n v="3"/>
    <n v="1"/>
    <x v="0"/>
  </r>
  <r>
    <s v="R_22ol3yRIS2WQJEz"/>
    <x v="0"/>
    <n v="5"/>
    <n v="3"/>
    <n v="2"/>
    <x v="0"/>
  </r>
  <r>
    <s v="R_WofJGegGxJSCPId"/>
    <x v="0"/>
    <n v="0"/>
    <n v="3"/>
    <n v="2"/>
    <x v="0"/>
  </r>
  <r>
    <s v="R_tE7gtBlGlE3pda9"/>
    <x v="0"/>
    <n v="0"/>
    <n v="1"/>
    <n v="2"/>
    <x v="0"/>
  </r>
  <r>
    <s v="R_1jeOLx4AvtUg7At"/>
    <x v="0"/>
    <n v="1"/>
    <n v="3"/>
    <n v="3"/>
    <x v="0"/>
  </r>
  <r>
    <s v="R_Xhz8VhF0eq1doxb"/>
    <x v="0"/>
    <n v="7"/>
    <n v="4"/>
    <n v="2"/>
    <x v="1"/>
  </r>
  <r>
    <s v="R_2akqQmsndIJfk6F"/>
    <x v="0"/>
    <n v="2"/>
    <n v="4"/>
    <n v="1"/>
    <x v="1"/>
  </r>
  <r>
    <s v="R_2flYhnGHAMAxnrW"/>
    <x v="0"/>
    <n v="4"/>
    <n v="1"/>
    <n v="1"/>
    <x v="0"/>
  </r>
  <r>
    <s v="R_1I9KczY2j18sVC4"/>
    <x v="0"/>
    <n v="0"/>
    <n v="1"/>
    <n v="1"/>
    <x v="0"/>
  </r>
  <r>
    <s v="R_3m3u2oEAxtXm0v0"/>
    <x v="0"/>
    <n v="7"/>
    <n v="2"/>
    <n v="2"/>
    <x v="0"/>
  </r>
  <r>
    <s v="R_8HdBBwDi1kDgN3z"/>
    <x v="0"/>
    <n v="6"/>
    <n v="2"/>
    <n v="4"/>
    <x v="1"/>
  </r>
  <r>
    <s v="R_1Nu5rCXYBe6r597"/>
    <x v="0"/>
    <n v="4"/>
    <n v="2"/>
    <n v="2"/>
    <x v="0"/>
  </r>
  <r>
    <s v="R_3R3GhiWA48hw7E4"/>
    <x v="0"/>
    <n v="6"/>
    <n v="1"/>
    <n v="1"/>
    <x v="0"/>
  </r>
  <r>
    <s v="R_2fkqQgQhduKNqP0"/>
    <x v="0"/>
    <n v="0"/>
    <n v="2"/>
    <n v="1"/>
    <x v="0"/>
  </r>
  <r>
    <s v="R_2TyK7XCwXGm5RCw"/>
    <x v="0"/>
    <n v="0"/>
    <n v="1"/>
    <n v="2"/>
    <x v="0"/>
  </r>
  <r>
    <s v="R_1gFLOC3be6Zq043"/>
    <x v="0"/>
    <n v="8"/>
    <n v="1"/>
    <n v="2"/>
    <x v="1"/>
  </r>
  <r>
    <s v="R_893yyQZmjLI5OO9"/>
    <x v="0"/>
    <n v="4"/>
    <n v="1"/>
    <n v="2"/>
    <x v="0"/>
  </r>
  <r>
    <s v="R_247asi3XZmPzziy"/>
    <x v="0"/>
    <n v="2"/>
    <n v="2"/>
    <n v="2"/>
    <x v="0"/>
  </r>
  <r>
    <s v="R_12RcY5zXpraMXa0"/>
    <x v="0"/>
    <n v="5"/>
    <n v="4"/>
    <n v="4"/>
    <x v="1"/>
  </r>
  <r>
    <s v="R_1Gv2PseDXjasbZJ"/>
    <x v="0"/>
    <n v="3"/>
    <n v="4"/>
    <n v="2"/>
    <x v="1"/>
  </r>
  <r>
    <s v="R_RLkfGUiSCJM3H7H"/>
    <x v="0"/>
    <n v="10"/>
    <n v="4"/>
    <n v="4"/>
    <x v="2"/>
  </r>
  <r>
    <s v="R_2dGs8Kf5ZNBSYaH"/>
    <x v="0"/>
    <n v="8"/>
    <n v="2"/>
    <n v="2"/>
    <x v="1"/>
  </r>
  <r>
    <s v="R_2SeniHAyCChHxSP"/>
    <x v="0"/>
    <n v="7"/>
    <n v="3"/>
    <n v="4"/>
    <x v="1"/>
  </r>
  <r>
    <s v="R_W68oANaYVnQhMHf"/>
    <x v="0"/>
    <n v="5"/>
    <n v="3"/>
    <n v="2"/>
    <x v="0"/>
  </r>
  <r>
    <s v="R_3kbTG0UycF5RArS"/>
    <x v="0"/>
    <n v="7"/>
    <n v="4"/>
    <n v="2"/>
    <x v="1"/>
  </r>
  <r>
    <s v="R_2ZULYtroQOS0e8s"/>
    <x v="0"/>
    <n v="5"/>
    <n v="2"/>
    <n v="2"/>
    <x v="0"/>
  </r>
  <r>
    <s v="R_2akvOFBB4WEJjxB"/>
    <x v="0"/>
    <n v="4"/>
    <n v="4"/>
    <n v="2"/>
    <x v="1"/>
  </r>
  <r>
    <s v="R_3G1lJXZFUfrfEpw"/>
    <x v="0"/>
    <n v="2"/>
    <n v="5"/>
    <n v="5"/>
    <x v="1"/>
  </r>
  <r>
    <s v="R_3PFA8uqvDbgO5XG"/>
    <x v="0"/>
    <n v="1"/>
    <n v="4"/>
    <n v="4"/>
    <x v="1"/>
  </r>
  <r>
    <s v="R_31ElHy2SoYc5wG3"/>
    <x v="0"/>
    <n v="1"/>
    <n v="2"/>
    <n v="2"/>
    <x v="0"/>
  </r>
  <r>
    <s v="R_3P7ex4UjxuhwrR1"/>
    <x v="0"/>
    <n v="1"/>
    <n v="2"/>
    <n v="2"/>
    <x v="0"/>
  </r>
  <r>
    <s v="R_Y0lL0tzuekjO9Hz"/>
    <x v="0"/>
    <n v="3"/>
    <n v="2"/>
    <n v="2"/>
    <x v="0"/>
  </r>
  <r>
    <s v="R_1LYyTtM71bho3ki"/>
    <x v="0"/>
    <n v="3"/>
    <n v="3"/>
    <n v="3"/>
    <x v="0"/>
  </r>
  <r>
    <s v="R_01J5rxdo6nRUK1H"/>
    <x v="0"/>
    <n v="4"/>
    <n v="2"/>
    <n v="2"/>
    <x v="0"/>
  </r>
  <r>
    <s v="R_3gRG8kC2yeWZKOo"/>
    <x v="0"/>
    <n v="7"/>
    <n v="2"/>
    <n v="2"/>
    <x v="0"/>
  </r>
  <r>
    <s v="R_3QplLCk6MTbnPiB"/>
    <x v="0"/>
    <n v="6"/>
    <n v="2"/>
    <n v="1"/>
    <x v="0"/>
  </r>
  <r>
    <s v="R_1mJHcfdYFZ7spg9"/>
    <x v="0"/>
    <n v="4"/>
    <n v="2"/>
    <n v="4"/>
    <x v="1"/>
  </r>
  <r>
    <s v="R_3qQIntAOcBIJIYO"/>
    <x v="0"/>
    <n v="8"/>
    <n v="2"/>
    <n v="2"/>
    <x v="1"/>
  </r>
  <r>
    <s v="R_28Z1stmvmC3SB5k"/>
    <x v="0"/>
    <n v="9"/>
    <n v="3"/>
    <n v="3"/>
    <x v="1"/>
  </r>
  <r>
    <s v="R_1InrZskQP0TunDc"/>
    <x v="0"/>
    <n v="3"/>
    <n v="3"/>
    <n v="1"/>
    <x v="0"/>
  </r>
  <r>
    <s v="R_2wypg6OEGbWloWu"/>
    <x v="1"/>
    <n v="1"/>
    <n v="5"/>
    <n v="1"/>
    <x v="1"/>
  </r>
  <r>
    <s v="R_1n9PK0akAMF0jQK"/>
    <x v="1"/>
    <n v="8"/>
    <n v="4"/>
    <n v="4"/>
    <x v="2"/>
  </r>
  <r>
    <s v="R_10VqGTcfWOEWLuG"/>
    <x v="1"/>
    <n v="0"/>
    <n v="1"/>
    <n v="1"/>
    <x v="0"/>
  </r>
  <r>
    <s v="R_1jCdwjOk1T2Eb9V"/>
    <x v="1"/>
    <n v="2"/>
    <n v="4"/>
    <n v="2"/>
    <x v="1"/>
  </r>
  <r>
    <s v="R_2VsjmHi91Cmdh37"/>
    <x v="1"/>
    <n v="8"/>
    <n v="4"/>
    <n v="3"/>
    <x v="1"/>
  </r>
  <r>
    <s v="R_1gIKVOgybqeqXdN"/>
    <x v="1"/>
    <n v="5"/>
    <n v="4"/>
    <n v="2"/>
    <x v="1"/>
  </r>
  <r>
    <s v="R_1CvfsKZiwCzrm8k"/>
    <x v="1"/>
    <n v="1"/>
    <n v="2"/>
    <n v="2"/>
    <x v="0"/>
  </r>
  <r>
    <s v="R_3ETpt5Yfi2D5cPV"/>
    <x v="1"/>
    <n v="1"/>
    <n v="2"/>
    <n v="2"/>
    <x v="0"/>
  </r>
  <r>
    <s v="R_3Oqy0RLBcDceWvT"/>
    <x v="1"/>
    <n v="2"/>
    <n v="1"/>
    <n v="1"/>
    <x v="0"/>
  </r>
  <r>
    <s v="R_BWJgqk9E28S8dqN"/>
    <x v="1"/>
    <n v="2"/>
    <n v="2"/>
    <n v="1"/>
    <x v="0"/>
  </r>
  <r>
    <s v="R_1mEPceP7rOjiswc"/>
    <x v="1"/>
    <n v="2"/>
    <n v="2"/>
    <n v="2"/>
    <x v="0"/>
  </r>
  <r>
    <s v="R_1flPOmynuqi5lBZ"/>
    <x v="1"/>
    <n v="2"/>
    <n v="4"/>
    <n v="2"/>
    <x v="1"/>
  </r>
  <r>
    <s v="R_1JJVi7SFCmzhCJz"/>
    <x v="1"/>
    <n v="5"/>
    <n v="1"/>
    <n v="1"/>
    <x v="0"/>
  </r>
  <r>
    <s v="R_2TTdnPXZ4WXpn5h"/>
    <x v="1"/>
    <n v="4"/>
    <n v="2"/>
    <n v="3"/>
    <x v="0"/>
  </r>
  <r>
    <s v="R_1Ch7a4UxlJFsLrX"/>
    <x v="1"/>
    <n v="5"/>
    <n v="2"/>
    <n v="2"/>
    <x v="0"/>
  </r>
  <r>
    <s v="R_WCMUNgr5QLYOIQV"/>
    <x v="1"/>
    <n v="0"/>
    <n v="4"/>
    <n v="4"/>
    <x v="1"/>
  </r>
  <r>
    <s v="R_2CxiXcdzKXVijV9"/>
    <x v="1"/>
    <n v="5"/>
    <n v="3"/>
    <n v="1"/>
    <x v="0"/>
  </r>
  <r>
    <s v="R_1jdH4rVg8WmzHMk"/>
    <x v="1"/>
    <n v="4"/>
    <n v="5"/>
    <n v="4"/>
    <x v="1"/>
  </r>
  <r>
    <s v="R_2ykf5mIWs7DJYTn"/>
    <x v="1"/>
    <n v="6"/>
    <n v="4"/>
    <n v="2"/>
    <x v="1"/>
  </r>
  <r>
    <s v="R_3DcH4vYfsOOCsbL"/>
    <x v="1"/>
    <n v="9"/>
    <n v="1"/>
    <n v="1"/>
    <x v="1"/>
  </r>
  <r>
    <s v="R_rkUsxV9OSt0YzEl"/>
    <x v="1"/>
    <n v="1"/>
    <n v="1"/>
    <n v="1"/>
    <x v="0"/>
  </r>
  <r>
    <s v="R_2VjyO7sFN515vWi"/>
    <x v="1"/>
    <n v="7"/>
    <n v="5"/>
    <n v="4"/>
    <x v="1"/>
  </r>
  <r>
    <s v="R_2v8PviZYc527YD0"/>
    <x v="1"/>
    <n v="2"/>
    <n v="2"/>
    <n v="3"/>
    <x v="0"/>
  </r>
  <r>
    <s v="R_3L1HS6i3t60DuxO"/>
    <x v="1"/>
    <n v="6"/>
    <n v="3"/>
    <n v="3"/>
    <x v="0"/>
  </r>
  <r>
    <s v="R_2zqBKmuXGKMaXqM"/>
    <x v="1"/>
    <n v="3"/>
    <n v="4"/>
    <n v="2"/>
    <x v="1"/>
  </r>
  <r>
    <s v="R_1CxXD0rkoB03ZKp"/>
    <x v="1"/>
    <n v="0"/>
    <n v="1"/>
    <n v="1"/>
    <x v="0"/>
  </r>
  <r>
    <s v="R_1NemZxZTyATAOFk"/>
    <x v="1"/>
    <n v="2"/>
    <n v="2"/>
    <n v="1"/>
    <x v="0"/>
  </r>
  <r>
    <s v="R_ypCA8qFR26EtMUF"/>
    <x v="1"/>
    <n v="3"/>
    <n v="3"/>
    <n v="2"/>
    <x v="0"/>
  </r>
  <r>
    <s v="R_1K90hMLLLBVdPCs"/>
    <x v="1"/>
    <n v="3"/>
    <n v="1"/>
    <n v="2"/>
    <x v="0"/>
  </r>
  <r>
    <s v="R_3OevZampt6MAE0q"/>
    <x v="1"/>
    <n v="0"/>
    <n v="1"/>
    <n v="1"/>
    <x v="0"/>
  </r>
  <r>
    <s v="R_3PGl5L0L52ZyJ4x"/>
    <x v="1"/>
    <n v="0"/>
    <n v="2"/>
    <n v="1"/>
    <x v="0"/>
  </r>
  <r>
    <s v="R_3TLd9o4jwgByqtz"/>
    <x v="1"/>
    <n v="6"/>
    <n v="3"/>
    <n v="3"/>
    <x v="0"/>
  </r>
  <r>
    <s v="R_1f1Rq25Y0yPH3JE"/>
    <x v="1"/>
    <n v="4"/>
    <n v="2"/>
    <n v="2"/>
    <x v="0"/>
  </r>
  <r>
    <s v="R_esz64DMbVL9AMhz"/>
    <x v="1"/>
    <n v="4"/>
    <n v="3"/>
    <n v="1"/>
    <x v="0"/>
  </r>
  <r>
    <s v="R_3ew22Ci3eOEGPnX"/>
    <x v="1"/>
    <n v="0"/>
    <n v="3"/>
    <n v="3"/>
    <x v="0"/>
  </r>
  <r>
    <s v="R_3ma846hu9AVQpy1"/>
    <x v="1"/>
    <n v="1"/>
    <n v="2"/>
    <n v="1"/>
    <x v="0"/>
  </r>
  <r>
    <s v="R_3qyaO5l1bC4U19S"/>
    <x v="1"/>
    <n v="6"/>
    <n v="2"/>
    <n v="2"/>
    <x v="0"/>
  </r>
  <r>
    <s v="R_3KqJLzlNuk6US1W"/>
    <x v="1"/>
    <n v="0"/>
    <n v="4"/>
    <n v="1"/>
    <x v="1"/>
  </r>
  <r>
    <s v="R_3PjoGF17ffkVpHJ"/>
    <x v="1"/>
    <n v="0"/>
    <n v="2"/>
    <n v="1"/>
    <x v="0"/>
  </r>
  <r>
    <s v="R_1ih4mt6oMtiaxXM"/>
    <x v="1"/>
    <n v="2"/>
    <n v="1"/>
    <n v="2"/>
    <x v="0"/>
  </r>
  <r>
    <s v="R_9nLBMKjyMAqOKJz"/>
    <x v="1"/>
    <n v="4"/>
    <n v="4"/>
    <n v="3"/>
    <x v="1"/>
  </r>
  <r>
    <s v="R_2zw190tGUelvLxe"/>
    <x v="1"/>
    <n v="1"/>
    <n v="4"/>
    <n v="3"/>
    <x v="1"/>
  </r>
  <r>
    <s v="R_XvtcBJSWSLnAP2p"/>
    <x v="1"/>
    <n v="6"/>
    <n v="2"/>
    <n v="2"/>
    <x v="0"/>
  </r>
  <r>
    <s v="R_3oN5EIvVSRWVPmV"/>
    <x v="1"/>
    <n v="1"/>
    <n v="2"/>
    <n v="2"/>
    <x v="0"/>
  </r>
  <r>
    <s v="R_3NxPbwehAknm17b"/>
    <x v="1"/>
    <n v="0"/>
    <n v="1"/>
    <n v="1"/>
    <x v="0"/>
  </r>
  <r>
    <s v="R_1ON7HxSPDQN2wnq"/>
    <x v="1"/>
    <n v="3"/>
    <n v="4"/>
    <n v="4"/>
    <x v="1"/>
  </r>
  <r>
    <s v="R_Ac9Aw9sZyOHerER"/>
    <x v="1"/>
    <n v="4"/>
    <n v="2"/>
    <n v="2"/>
    <x v="0"/>
  </r>
  <r>
    <s v="R_2YgnjPJ4lKp86wr"/>
    <x v="1"/>
    <n v="2"/>
    <n v="4"/>
    <n v="1"/>
    <x v="1"/>
  </r>
  <r>
    <s v="R_3MQ0lcKnujK8HYC"/>
    <x v="1"/>
    <n v="3"/>
    <n v="4"/>
    <n v="4"/>
    <x v="1"/>
  </r>
  <r>
    <s v="R_31MEKOJk9H453GE"/>
    <x v="1"/>
    <n v="0"/>
    <n v="2"/>
    <n v="2"/>
    <x v="0"/>
  </r>
  <r>
    <s v="R_2a7DwXAOwrkNbfH"/>
    <x v="1"/>
    <n v="7"/>
    <n v="3"/>
    <n v="4"/>
    <x v="1"/>
  </r>
  <r>
    <s v="R_24128rRpNInbbE2"/>
    <x v="1"/>
    <n v="3"/>
    <n v="4"/>
    <n v="4"/>
    <x v="1"/>
  </r>
  <r>
    <s v="R_sv4Zv6MR2nQasQV"/>
    <x v="1"/>
    <n v="0"/>
    <n v="1"/>
    <n v="1"/>
    <x v="0"/>
  </r>
  <r>
    <s v="R_2R1Wn6YV7D0g3G6"/>
    <x v="1"/>
    <n v="3"/>
    <n v="1"/>
    <n v="1"/>
    <x v="0"/>
  </r>
  <r>
    <s v="R_3IQuOFKWLMhGoW0"/>
    <x v="1"/>
    <n v="4"/>
    <n v="2"/>
    <n v="1"/>
    <x v="0"/>
  </r>
  <r>
    <s v="R_3Dd8b20iUaJfo5t"/>
    <x v="1"/>
    <n v="0"/>
    <n v="2"/>
    <n v="2"/>
    <x v="0"/>
  </r>
  <r>
    <s v="R_2dyCm2V9brMXH7H"/>
    <x v="1"/>
    <n v="5"/>
    <n v="4"/>
    <n v="2"/>
    <x v="1"/>
  </r>
  <r>
    <s v="R_33BgU2ebSJoVqwM"/>
    <x v="1"/>
    <n v="2"/>
    <n v="1"/>
    <n v="1"/>
    <x v="0"/>
  </r>
  <r>
    <s v="R_3fE5131nhJPMvW8"/>
    <x v="1"/>
    <n v="3"/>
    <n v="2"/>
    <n v="2"/>
    <x v="0"/>
  </r>
  <r>
    <s v="R_22FaJIcmMrqY0l3"/>
    <x v="1"/>
    <n v="6"/>
    <n v="5"/>
    <n v="5"/>
    <x v="1"/>
  </r>
  <r>
    <s v="R_1mFb8P3Xldb6fq6"/>
    <x v="1"/>
    <n v="3"/>
    <n v="4"/>
    <n v="1"/>
    <x v="1"/>
  </r>
  <r>
    <s v="R_2SpKGybS5oF7t9C"/>
    <x v="1"/>
    <n v="0"/>
    <n v="1"/>
    <n v="1"/>
    <x v="0"/>
  </r>
  <r>
    <s v="R_1j9UC3me7m0ZOU0"/>
    <x v="1"/>
    <n v="6"/>
    <n v="2"/>
    <n v="2"/>
    <x v="0"/>
  </r>
  <r>
    <s v="R_1rPau2QYsjWM2S8"/>
    <x v="1"/>
    <n v="3"/>
    <n v="4"/>
    <n v="2"/>
    <x v="1"/>
  </r>
  <r>
    <s v="R_3gO3Ep6fEdeAcMp"/>
    <x v="1"/>
    <n v="1"/>
    <n v="4"/>
    <n v="2"/>
    <x v="1"/>
  </r>
  <r>
    <s v="R_2zo83pwcI2lVkDk"/>
    <x v="1"/>
    <n v="5"/>
    <n v="4"/>
    <n v="4"/>
    <x v="1"/>
  </r>
  <r>
    <s v="R_XRnALUtMmUk2NbP"/>
    <x v="1"/>
    <n v="2"/>
    <n v="3"/>
    <n v="2"/>
    <x v="0"/>
  </r>
  <r>
    <s v="R_Xtuorw8wv3FyM6Z"/>
    <x v="1"/>
    <n v="4"/>
    <n v="2"/>
    <n v="3"/>
    <x v="0"/>
  </r>
  <r>
    <s v="R_42S0FVjfeTNmcaR"/>
    <x v="1"/>
    <n v="5"/>
    <n v="3"/>
    <n v="4"/>
    <x v="1"/>
  </r>
  <r>
    <s v="R_YQWwqF1rvAwGHxT"/>
    <x v="1"/>
    <n v="5"/>
    <n v="4"/>
    <n v="2"/>
    <x v="1"/>
  </r>
  <r>
    <s v="R_XuK0PxSRVwrcWm5"/>
    <x v="1"/>
    <n v="10"/>
    <n v="2"/>
    <n v="2"/>
    <x v="1"/>
  </r>
  <r>
    <s v="R_2az72uJr7pN0LoM"/>
    <x v="1"/>
    <n v="1"/>
    <n v="3"/>
    <n v="1"/>
    <x v="0"/>
  </r>
  <r>
    <s v="R_2BwZUoT03DKOe9B"/>
    <x v="1"/>
    <n v="3"/>
    <n v="3"/>
    <n v="3"/>
    <x v="0"/>
  </r>
  <r>
    <s v="R_2Qn4hvsDE5J4jUB"/>
    <x v="1"/>
    <n v="6"/>
    <n v="5"/>
    <n v="4"/>
    <x v="1"/>
  </r>
  <r>
    <s v="R_OI59gN1RtaxboMp"/>
    <x v="1"/>
    <n v="5"/>
    <n v="1"/>
    <n v="1"/>
    <x v="0"/>
  </r>
  <r>
    <s v="R_2xRDVJqwyxJnOVo"/>
    <x v="1"/>
    <n v="1"/>
    <n v="1"/>
    <n v="1"/>
    <x v="0"/>
  </r>
  <r>
    <s v="R_2sHz9kZtSEPe3PH"/>
    <x v="1"/>
    <n v="3"/>
    <n v="4"/>
    <n v="2"/>
    <x v="1"/>
  </r>
  <r>
    <s v="R_2cAh39GwSj6zU27"/>
    <x v="1"/>
    <n v="2"/>
    <n v="1"/>
    <n v="1"/>
    <x v="0"/>
  </r>
  <r>
    <s v="R_2fjKAzkBriUqUBR"/>
    <x v="1"/>
    <n v="3"/>
    <n v="2"/>
    <n v="2"/>
    <x v="0"/>
  </r>
  <r>
    <s v="R_2Cm17Wi65VUaABL"/>
    <x v="1"/>
    <n v="1"/>
    <n v="1"/>
    <n v="3"/>
    <x v="0"/>
  </r>
  <r>
    <s v="R_2QWYYpl1L3RAa3I"/>
    <x v="1"/>
    <n v="6"/>
    <n v="4"/>
    <n v="2"/>
    <x v="1"/>
  </r>
  <r>
    <s v="R_2U62glDDGOF5bma"/>
    <x v="1"/>
    <n v="0"/>
    <n v="4"/>
    <n v="2"/>
    <x v="1"/>
  </r>
  <r>
    <s v="R_25yBvDAngT0LvV7"/>
    <x v="1"/>
    <n v="1"/>
    <n v="2"/>
    <n v="1"/>
    <x v="0"/>
  </r>
  <r>
    <s v="R_22y5op2yGCfJcbk"/>
    <x v="1"/>
    <n v="3"/>
    <n v="1"/>
    <n v="1"/>
    <x v="0"/>
  </r>
  <r>
    <s v="R_3nHnucMuzLpgtfw"/>
    <x v="1"/>
    <n v="4"/>
    <n v="1"/>
    <n v="1"/>
    <x v="0"/>
  </r>
  <r>
    <s v="R_21GmqdFnwCRete1"/>
    <x v="1"/>
    <n v="8"/>
    <n v="1"/>
    <n v="2"/>
    <x v="1"/>
  </r>
  <r>
    <s v="R_picyYYldZJi4a8p"/>
    <x v="1"/>
    <n v="2"/>
    <n v="2"/>
    <n v="2"/>
    <x v="0"/>
  </r>
  <r>
    <s v="R_3L6CdblC5z554Jw"/>
    <x v="1"/>
    <n v="0"/>
    <m/>
    <m/>
    <x v="0"/>
  </r>
  <r>
    <s v="R_2bVqrjZxYu9UeFS"/>
    <x v="1"/>
    <n v="0"/>
    <m/>
    <m/>
    <x v="0"/>
  </r>
  <r>
    <s v="R_tVSelxnPgtaD2cp"/>
    <x v="1"/>
    <n v="4"/>
    <n v="2"/>
    <n v="3"/>
    <x v="0"/>
  </r>
  <r>
    <s v="R_zUaLWisE5SiW5H3"/>
    <x v="1"/>
    <n v="3"/>
    <n v="1"/>
    <n v="1"/>
    <x v="0"/>
  </r>
  <r>
    <s v="R_2zeFbfeVtmGvMY4"/>
    <x v="1"/>
    <n v="0"/>
    <m/>
    <m/>
    <x v="0"/>
  </r>
  <r>
    <s v="R_1eCzA532H5ZoAMg"/>
    <x v="1"/>
    <n v="0"/>
    <n v="1"/>
    <n v="1"/>
    <x v="0"/>
  </r>
  <r>
    <s v="R_1ODjF7X7bb9EEqi"/>
    <x v="1"/>
    <n v="1"/>
    <n v="1"/>
    <n v="1"/>
    <x v="0"/>
  </r>
  <r>
    <s v="R_1dulbQiZMBKMACO"/>
    <x v="1"/>
    <n v="3"/>
    <n v="3"/>
    <n v="2"/>
    <x v="0"/>
  </r>
  <r>
    <s v="R_1mdPaLXYrXearWx"/>
    <x v="1"/>
    <n v="5"/>
    <n v="3"/>
    <n v="2"/>
    <x v="0"/>
  </r>
  <r>
    <s v="R_wYqdPh5eomFeqeB"/>
    <x v="1"/>
    <n v="1"/>
    <n v="2"/>
    <n v="2"/>
    <x v="0"/>
  </r>
  <r>
    <s v="R_2D6WZPjC4VZB4Jb"/>
    <x v="1"/>
    <n v="3"/>
    <n v="2"/>
    <n v="2"/>
    <x v="0"/>
  </r>
  <r>
    <s v="R_25EqoYie4rrREi6"/>
    <x v="1"/>
    <n v="4"/>
    <n v="2"/>
    <n v="2"/>
    <x v="0"/>
  </r>
  <r>
    <s v="R_3Gj2OtKQTFgXFn7"/>
    <x v="1"/>
    <n v="2"/>
    <n v="1"/>
    <n v="1"/>
    <x v="0"/>
  </r>
  <r>
    <s v="R_3m3IB6zsUkFB4ho"/>
    <x v="1"/>
    <n v="4"/>
    <n v="3"/>
    <n v="1"/>
    <x v="0"/>
  </r>
  <r>
    <s v="R_vAL6drXGTJzwnrr"/>
    <x v="1"/>
    <n v="1"/>
    <n v="4"/>
    <n v="3"/>
    <x v="1"/>
  </r>
  <r>
    <s v="R_2fvcKBrW3Sqr4Ju"/>
    <x v="1"/>
    <n v="1"/>
    <n v="1"/>
    <n v="2"/>
    <x v="0"/>
  </r>
  <r>
    <s v="R_Yc9wCSGeWfUWRpv"/>
    <x v="1"/>
    <n v="7"/>
    <n v="1"/>
    <n v="1"/>
    <x v="0"/>
  </r>
  <r>
    <s v="R_22WbMSIRcYuQRPz"/>
    <x v="1"/>
    <n v="1"/>
    <n v="1"/>
    <n v="1"/>
    <x v="0"/>
  </r>
  <r>
    <s v="R_2bQbTAJFv1OrbOr"/>
    <x v="1"/>
    <n v="3"/>
    <n v="1"/>
    <n v="1"/>
    <x v="0"/>
  </r>
  <r>
    <s v="R_1pWf8B72c6kfer1"/>
    <x v="1"/>
    <n v="3"/>
    <n v="3"/>
    <n v="2"/>
    <x v="0"/>
  </r>
  <r>
    <s v="R_12Rv6QjqweiaIaa"/>
    <x v="1"/>
    <n v="0"/>
    <n v="2"/>
    <n v="4"/>
    <x v="1"/>
  </r>
  <r>
    <s v="R_3IbmzLNJGUVQQtd"/>
    <x v="1"/>
    <n v="1"/>
    <n v="1"/>
    <n v="1"/>
    <x v="0"/>
  </r>
  <r>
    <s v="R_2BsosDvDxQ8Chin"/>
    <x v="1"/>
    <n v="7"/>
    <n v="1"/>
    <n v="1"/>
    <x v="0"/>
  </r>
  <r>
    <s v="R_vDmPvMus23H6cz7"/>
    <x v="1"/>
    <n v="0"/>
    <n v="1"/>
    <n v="1"/>
    <x v="0"/>
  </r>
  <r>
    <s v="R_31Y7dLPIqlgYTmv"/>
    <x v="1"/>
    <n v="0"/>
    <n v="1"/>
    <n v="1"/>
    <x v="0"/>
  </r>
  <r>
    <s v="R_3pcdWxSHzb9Pshj"/>
    <x v="1"/>
    <n v="2"/>
    <n v="3"/>
    <n v="3"/>
    <x v="0"/>
  </r>
  <r>
    <s v="R_3Rlu6QFs82JoB9V"/>
    <x v="1"/>
    <n v="11"/>
    <n v="4"/>
    <n v="4"/>
    <x v="2"/>
  </r>
  <r>
    <s v="R_2s1tjnHeWzVSsoo"/>
    <x v="1"/>
    <n v="0"/>
    <n v="1"/>
    <n v="1"/>
    <x v="0"/>
  </r>
  <r>
    <s v="R_31yj4bbUOEnOmpm"/>
    <x v="1"/>
    <n v="0"/>
    <n v="1"/>
    <n v="3"/>
    <x v="0"/>
  </r>
  <r>
    <s v="R_1d6nGxOzKzxsMyo"/>
    <x v="1"/>
    <n v="5"/>
    <n v="1"/>
    <n v="1"/>
    <x v="0"/>
  </r>
  <r>
    <s v="R_bBZw39SnKtd4xjz"/>
    <x v="1"/>
    <n v="8"/>
    <n v="2"/>
    <n v="2"/>
    <x v="1"/>
  </r>
  <r>
    <s v="R_3L5azRtVAUvF24U"/>
    <x v="1"/>
    <n v="2"/>
    <n v="2"/>
    <n v="2"/>
    <x v="0"/>
  </r>
  <r>
    <s v="R_bpwyCA50g3R2VLH"/>
    <x v="1"/>
    <n v="5"/>
    <n v="3"/>
    <n v="1"/>
    <x v="0"/>
  </r>
  <r>
    <s v="R_2zipDE8shLbYbYW"/>
    <x v="1"/>
    <n v="7"/>
    <n v="3"/>
    <n v="1"/>
    <x v="0"/>
  </r>
  <r>
    <s v="R_3n0ghDEfgjaRiQO"/>
    <x v="2"/>
    <n v="2"/>
    <n v="1"/>
    <n v="1"/>
    <x v="0"/>
  </r>
  <r>
    <s v="R_3s696O96g0aYEkZ"/>
    <x v="2"/>
    <n v="3"/>
    <n v="3"/>
    <n v="1"/>
    <x v="0"/>
  </r>
  <r>
    <s v="R_3qVx3XehCRZpHPE"/>
    <x v="2"/>
    <n v="2"/>
    <n v="3"/>
    <n v="3"/>
    <x v="0"/>
  </r>
  <r>
    <s v="R_3nPnDuGhC1vf3C6"/>
    <x v="2"/>
    <n v="2"/>
    <n v="1"/>
    <n v="2"/>
    <x v="0"/>
  </r>
  <r>
    <s v="R_1DptM9N5CVEAwQk"/>
    <x v="2"/>
    <n v="0"/>
    <n v="1"/>
    <n v="1"/>
    <x v="0"/>
  </r>
  <r>
    <s v="R_SWgrdCixGTZhJSN"/>
    <x v="2"/>
    <n v="3"/>
    <n v="2"/>
    <n v="2"/>
    <x v="0"/>
  </r>
  <r>
    <s v="R_1gTQMGymp0zIEtX"/>
    <x v="2"/>
    <n v="2"/>
    <n v="1"/>
    <n v="1"/>
    <x v="0"/>
  </r>
  <r>
    <s v="R_3fowcJ2P7hx4eUF"/>
    <x v="2"/>
    <n v="6"/>
    <n v="2"/>
    <n v="2"/>
    <x v="0"/>
  </r>
  <r>
    <s v="R_2WA4AHdqhL9ygDc"/>
    <x v="2"/>
    <n v="6"/>
    <n v="2"/>
    <n v="2"/>
    <x v="0"/>
  </r>
  <r>
    <s v="R_2AGejP5rYVepLFx"/>
    <x v="2"/>
    <n v="0"/>
    <n v="1"/>
    <n v="1"/>
    <x v="0"/>
  </r>
  <r>
    <s v="R_1QMbSnZolTpBU4n"/>
    <x v="2"/>
    <n v="3"/>
    <n v="2"/>
    <n v="1"/>
    <x v="0"/>
  </r>
  <r>
    <s v="R_1oq1uXJYX6fmEMK"/>
    <x v="2"/>
    <n v="1"/>
    <n v="2"/>
    <n v="2"/>
    <x v="0"/>
  </r>
  <r>
    <s v="R_2TZekxTSS8p5Upr"/>
    <x v="2"/>
    <n v="3"/>
    <n v="2"/>
    <n v="2"/>
    <x v="0"/>
  </r>
  <r>
    <s v="R_3qUlSdgIVe1wC8H"/>
    <x v="2"/>
    <n v="3"/>
    <n v="2"/>
    <n v="2"/>
    <x v="0"/>
  </r>
  <r>
    <s v="R_1ih90H7tCKeZI2F"/>
    <x v="2"/>
    <n v="0"/>
    <n v="1"/>
    <n v="1"/>
    <x v="0"/>
  </r>
  <r>
    <s v="R_2UarvDaN6NXVJtR"/>
    <x v="2"/>
    <n v="4"/>
    <n v="2"/>
    <n v="2"/>
    <x v="0"/>
  </r>
  <r>
    <s v="R_12zsmG4bCyGlfJe"/>
    <x v="2"/>
    <n v="0"/>
    <n v="1"/>
    <n v="1"/>
    <x v="0"/>
  </r>
  <r>
    <s v="R_294x7J28OYtVyNE"/>
    <x v="2"/>
    <n v="0"/>
    <n v="1"/>
    <n v="1"/>
    <x v="0"/>
  </r>
  <r>
    <s v="R_1mRdJMcZM6xwVaz"/>
    <x v="2"/>
    <n v="5"/>
    <n v="4"/>
    <n v="3"/>
    <x v="1"/>
  </r>
  <r>
    <s v="R_268wO9Oj2LDiQP9"/>
    <x v="2"/>
    <n v="0"/>
    <n v="1"/>
    <n v="2"/>
    <x v="0"/>
  </r>
  <r>
    <s v="R_CliZ1irFGcvc3WV"/>
    <x v="2"/>
    <n v="8"/>
    <n v="4"/>
    <n v="1"/>
    <x v="1"/>
  </r>
  <r>
    <s v="R_1FPoNptSPi31bo2"/>
    <x v="2"/>
    <n v="5"/>
    <n v="3"/>
    <n v="3"/>
    <x v="0"/>
  </r>
  <r>
    <s v="R_UuXLHulMnrTGSFr"/>
    <x v="2"/>
    <n v="0"/>
    <n v="4"/>
    <n v="2"/>
    <x v="1"/>
  </r>
  <r>
    <s v="R_3e4voVUuoqmw6qi"/>
    <x v="2"/>
    <n v="5"/>
    <n v="1"/>
    <n v="1"/>
    <x v="0"/>
  </r>
  <r>
    <s v="R_1EXLbJjlJXQfMZy"/>
    <x v="2"/>
    <n v="0"/>
    <n v="1"/>
    <n v="1"/>
    <x v="0"/>
  </r>
  <r>
    <s v="R_39Tb0jEcQUee1Rn"/>
    <x v="2"/>
    <n v="4"/>
    <n v="2"/>
    <n v="2"/>
    <x v="0"/>
  </r>
  <r>
    <s v="R_pxTzyzpjxhU0bgR"/>
    <x v="2"/>
    <n v="3"/>
    <n v="1"/>
    <n v="1"/>
    <x v="0"/>
  </r>
  <r>
    <s v="R_1lo6l1mD3XC9IHB"/>
    <x v="2"/>
    <n v="5"/>
    <n v="1"/>
    <n v="1"/>
    <x v="0"/>
  </r>
  <r>
    <s v="R_1rcY1fOWb4WkcVX"/>
    <x v="2"/>
    <n v="1"/>
    <n v="1"/>
    <n v="1"/>
    <x v="0"/>
  </r>
  <r>
    <s v="R_PAtJat8vKUbgpZ7"/>
    <x v="2"/>
    <n v="4"/>
    <n v="1"/>
    <n v="1"/>
    <x v="0"/>
  </r>
  <r>
    <s v="R_22XrHQZWKlFEyPs"/>
    <x v="2"/>
    <n v="1"/>
    <n v="1"/>
    <n v="3"/>
    <x v="0"/>
  </r>
  <r>
    <s v="R_d5SNuDJLk12zW8x"/>
    <x v="2"/>
    <n v="5"/>
    <n v="2"/>
    <n v="2"/>
    <x v="0"/>
  </r>
  <r>
    <s v="R_UsaGVtKZioGSOjf"/>
    <x v="2"/>
    <n v="4"/>
    <n v="4"/>
    <n v="4"/>
    <x v="1"/>
  </r>
  <r>
    <s v="R_RXByOGCQE4u2O5j"/>
    <x v="2"/>
    <n v="1"/>
    <n v="1"/>
    <n v="1"/>
    <x v="0"/>
  </r>
  <r>
    <s v="R_2OMtQzW4bxQQGwz"/>
    <x v="2"/>
    <n v="3"/>
    <n v="1"/>
    <n v="1"/>
    <x v="0"/>
  </r>
  <r>
    <s v="R_1isaRfN01FI0Q2b"/>
    <x v="2"/>
    <n v="4"/>
    <n v="2"/>
    <n v="2"/>
    <x v="0"/>
  </r>
  <r>
    <s v="R_x0dHhnFejX1iBZD"/>
    <x v="2"/>
    <n v="3"/>
    <n v="5"/>
    <n v="4"/>
    <x v="1"/>
  </r>
  <r>
    <s v="R_1nPB2XzJ4fq4Vk8"/>
    <x v="2"/>
    <n v="3"/>
    <n v="1"/>
    <n v="2"/>
    <x v="0"/>
  </r>
  <r>
    <s v="R_vYs0HIFBOVJitEt"/>
    <x v="2"/>
    <n v="0"/>
    <n v="2"/>
    <n v="1"/>
    <x v="0"/>
  </r>
  <r>
    <s v="R_781TIUGXXLaLqmt"/>
    <x v="2"/>
    <n v="1"/>
    <n v="3"/>
    <n v="1"/>
    <x v="0"/>
  </r>
  <r>
    <s v="R_OvW1Y2PDTNqLGXD"/>
    <x v="2"/>
    <n v="1"/>
    <n v="3"/>
    <n v="3"/>
    <x v="0"/>
  </r>
  <r>
    <s v="R_24xiQTU1F8dYXRn"/>
    <x v="2"/>
    <n v="2"/>
    <n v="1"/>
    <n v="1"/>
    <x v="0"/>
  </r>
  <r>
    <s v="R_Dpcmk1wxkiUNAvn"/>
    <x v="2"/>
    <n v="0"/>
    <n v="3"/>
    <n v="1"/>
    <x v="0"/>
  </r>
  <r>
    <s v="R_BP8tugOdNSRV2o1"/>
    <x v="2"/>
    <n v="2"/>
    <n v="4"/>
    <n v="4"/>
    <x v="1"/>
  </r>
  <r>
    <s v="R_a4dwNEmjAVROOPv"/>
    <x v="2"/>
    <n v="4"/>
    <n v="1"/>
    <n v="1"/>
    <x v="0"/>
  </r>
  <r>
    <s v="R_1otFE2ML2BsIACT"/>
    <x v="2"/>
    <n v="1"/>
    <n v="1"/>
    <n v="1"/>
    <x v="0"/>
  </r>
  <r>
    <s v="R_3pulWM4MBrkMpqg"/>
    <x v="2"/>
    <n v="4"/>
    <n v="4"/>
    <n v="2"/>
    <x v="1"/>
  </r>
  <r>
    <s v="R_2Eo4e9cjWMgbQls"/>
    <x v="2"/>
    <n v="5"/>
    <n v="4"/>
    <n v="2"/>
    <x v="1"/>
  </r>
  <r>
    <s v="R_CaHN7RM70fyOXhD"/>
    <x v="2"/>
    <n v="1"/>
    <n v="2"/>
    <n v="1"/>
    <x v="0"/>
  </r>
  <r>
    <s v="R_3QWdrYdvnGk15Sp"/>
    <x v="2"/>
    <n v="2"/>
    <n v="1"/>
    <n v="1"/>
    <x v="0"/>
  </r>
  <r>
    <s v="R_1hYBVHveeLSZy3D"/>
    <x v="2"/>
    <n v="5"/>
    <n v="1"/>
    <n v="1"/>
    <x v="0"/>
  </r>
  <r>
    <s v="R_3gOfvYtZcqIo0Yk"/>
    <x v="2"/>
    <n v="2"/>
    <n v="2"/>
    <n v="2"/>
    <x v="0"/>
  </r>
  <r>
    <s v="R_OJCELwQ0zsf1Pa1"/>
    <x v="2"/>
    <n v="4"/>
    <n v="1"/>
    <n v="1"/>
    <x v="0"/>
  </r>
  <r>
    <s v="R_22VRywYp1yGlQg6"/>
    <x v="2"/>
    <n v="7"/>
    <n v="3"/>
    <n v="4"/>
    <x v="1"/>
  </r>
  <r>
    <s v="R_RqOKdYTLANNqlLb"/>
    <x v="2"/>
    <n v="3"/>
    <n v="3"/>
    <n v="3"/>
    <x v="0"/>
  </r>
  <r>
    <s v="R_2PosOSuItG15dU7"/>
    <x v="2"/>
    <n v="1"/>
    <n v="3"/>
    <n v="1"/>
    <x v="0"/>
  </r>
  <r>
    <s v="R_D904fAyYqc52Z8Z"/>
    <x v="2"/>
    <n v="7"/>
    <n v="1"/>
    <n v="2"/>
    <x v="0"/>
  </r>
  <r>
    <s v="R_0cbv89QjdExPVCh"/>
    <x v="2"/>
    <n v="4"/>
    <n v="2"/>
    <n v="2"/>
    <x v="0"/>
  </r>
  <r>
    <s v="R_vT5187FIEzdj4mB"/>
    <x v="2"/>
    <n v="1"/>
    <n v="1"/>
    <n v="1"/>
    <x v="0"/>
  </r>
  <r>
    <s v="R_25NugY2NARkPHlm"/>
    <x v="2"/>
    <n v="0"/>
    <n v="1"/>
    <n v="1"/>
    <x v="0"/>
  </r>
  <r>
    <s v="R_1dFdjw5Iw2O68fM"/>
    <x v="2"/>
    <n v="1"/>
    <n v="1"/>
    <n v="1"/>
    <x v="0"/>
  </r>
  <r>
    <s v="R_2q2a5GYw801Gdow"/>
    <x v="2"/>
    <n v="8"/>
    <n v="4"/>
    <n v="2"/>
    <x v="1"/>
  </r>
  <r>
    <s v="R_11c4gFzFZj4LYAJ"/>
    <x v="2"/>
    <n v="2"/>
    <n v="1"/>
    <n v="1"/>
    <x v="0"/>
  </r>
  <r>
    <s v="R_2BgjAVjClVJuE8H"/>
    <x v="2"/>
    <n v="4"/>
    <n v="2"/>
    <n v="2"/>
    <x v="0"/>
  </r>
  <r>
    <s v="R_10GCxcQiDAvW1hN"/>
    <x v="2"/>
    <n v="4"/>
    <n v="4"/>
    <n v="2"/>
    <x v="1"/>
  </r>
  <r>
    <s v="R_XnsGGaOO75Iphct"/>
    <x v="2"/>
    <n v="6"/>
    <n v="2"/>
    <n v="1"/>
    <x v="0"/>
  </r>
  <r>
    <s v="R_2DNgbriqiPOPN8S"/>
    <x v="2"/>
    <n v="5"/>
    <n v="1"/>
    <n v="1"/>
    <x v="0"/>
  </r>
  <r>
    <s v="R_ZkLvoQAWBL08QqB"/>
    <x v="2"/>
    <n v="3"/>
    <n v="2"/>
    <n v="2"/>
    <x v="0"/>
  </r>
  <r>
    <s v="R_ymDSJYp92UuVwMF"/>
    <x v="2"/>
    <n v="0"/>
    <n v="1"/>
    <n v="1"/>
    <x v="0"/>
  </r>
  <r>
    <s v="R_2qga6tA6NZCqOO2"/>
    <x v="2"/>
    <n v="6"/>
    <n v="4"/>
    <n v="4"/>
    <x v="1"/>
  </r>
  <r>
    <s v="R_12M7nYWxlsCX8Yh"/>
    <x v="2"/>
    <n v="6"/>
    <n v="2"/>
    <n v="4"/>
    <x v="1"/>
  </r>
  <r>
    <s v="R_Rb1FRFaPfL6Npfz"/>
    <x v="2"/>
    <n v="4"/>
    <n v="1"/>
    <n v="4"/>
    <x v="1"/>
  </r>
  <r>
    <s v="R_3LjwvdmpmjrLD7W"/>
    <x v="2"/>
    <n v="3"/>
    <n v="4"/>
    <n v="4"/>
    <x v="1"/>
  </r>
  <r>
    <s v="R_Dxcfh8gibf2L0o9"/>
    <x v="2"/>
    <n v="0"/>
    <n v="4"/>
    <n v="3"/>
    <x v="1"/>
  </r>
  <r>
    <s v="R_enSDHgPVq7XgzPH"/>
    <x v="2"/>
    <n v="3"/>
    <n v="1"/>
    <n v="3"/>
    <x v="0"/>
  </r>
  <r>
    <s v="R_3ht2QjRW47zS1Nw"/>
    <x v="2"/>
    <n v="8"/>
    <n v="2"/>
    <n v="3"/>
    <x v="1"/>
  </r>
  <r>
    <s v="R_UuoN6MHA7846SIh"/>
    <x v="2"/>
    <n v="5"/>
    <n v="3"/>
    <n v="3"/>
    <x v="0"/>
  </r>
  <r>
    <s v="R_2xxBqMnbqvJ3Skq"/>
    <x v="2"/>
    <n v="1"/>
    <n v="4"/>
    <n v="1"/>
    <x v="1"/>
  </r>
  <r>
    <s v="R_3JF2jTQVTTr5v58"/>
    <x v="2"/>
    <n v="0"/>
    <n v="2"/>
    <n v="2"/>
    <x v="0"/>
  </r>
  <r>
    <s v="R_1Ehr0NbViIlTyr4"/>
    <x v="2"/>
    <n v="3"/>
    <n v="2"/>
    <n v="2"/>
    <x v="0"/>
  </r>
  <r>
    <s v="R_3Pk4r76t86SJAra"/>
    <x v="2"/>
    <n v="0"/>
    <n v="3"/>
    <n v="4"/>
    <x v="1"/>
  </r>
  <r>
    <s v="R_uvKILF11prwV0QN"/>
    <x v="2"/>
    <n v="3"/>
    <n v="1"/>
    <n v="1"/>
    <x v="0"/>
  </r>
  <r>
    <s v="R_yI6gbRTWbcnUmFH"/>
    <x v="2"/>
    <n v="4"/>
    <n v="1"/>
    <n v="1"/>
    <x v="0"/>
  </r>
  <r>
    <s v="R_2ePApRRBEzw979l"/>
    <x v="2"/>
    <n v="5"/>
    <n v="1"/>
    <n v="1"/>
    <x v="0"/>
  </r>
  <r>
    <s v="R_8cA8ZeEUfXhXUg9"/>
    <x v="2"/>
    <n v="0"/>
    <n v="1"/>
    <n v="1"/>
    <x v="0"/>
  </r>
  <r>
    <s v="R_3HnLt101hdumk3L"/>
    <x v="2"/>
    <n v="0"/>
    <n v="1"/>
    <n v="1"/>
    <x v="0"/>
  </r>
  <r>
    <s v="R_2PcGiKkISwOtvki"/>
    <x v="2"/>
    <n v="2"/>
    <n v="2"/>
    <n v="2"/>
    <x v="0"/>
  </r>
  <r>
    <s v="R_2E7esAnFLQaLs2V"/>
    <x v="2"/>
    <n v="0"/>
    <n v="1"/>
    <n v="1"/>
    <x v="0"/>
  </r>
  <r>
    <s v="R_Z2z7Y1XsnXO4jvP"/>
    <x v="2"/>
    <n v="9"/>
    <n v="3"/>
    <n v="3"/>
    <x v="1"/>
  </r>
  <r>
    <s v="R_YRgX7gBwVJr5K25"/>
    <x v="2"/>
    <n v="5"/>
    <n v="3"/>
    <n v="3"/>
    <x v="0"/>
  </r>
  <r>
    <s v="R_3NPY89IEFDJ7kWd"/>
    <x v="2"/>
    <n v="0"/>
    <n v="2"/>
    <n v="2"/>
    <x v="0"/>
  </r>
  <r>
    <s v="R_1GIGUwRkf7Ld1rn"/>
    <x v="2"/>
    <n v="0"/>
    <n v="2"/>
    <n v="3"/>
    <x v="0"/>
  </r>
  <r>
    <s v="R_1KqF8wa6MBOVhHz"/>
    <x v="2"/>
    <n v="8"/>
    <n v="5"/>
    <n v="2"/>
    <x v="1"/>
  </r>
  <r>
    <s v="R_UnCBeIFmCY5yqnD"/>
    <x v="2"/>
    <n v="3"/>
    <n v="1"/>
    <n v="1"/>
    <x v="0"/>
  </r>
  <r>
    <s v="R_1QKLyc9n0hXufOq"/>
    <x v="2"/>
    <n v="2"/>
    <n v="3"/>
    <n v="2"/>
    <x v="0"/>
  </r>
  <r>
    <s v="R_1gBynnTbGIvsF5M"/>
    <x v="2"/>
    <n v="0"/>
    <n v="1"/>
    <n v="1"/>
    <x v="0"/>
  </r>
  <r>
    <s v="R_3nSeIUroJWXMXmS"/>
    <x v="3"/>
    <n v="4"/>
    <n v="1"/>
    <n v="1"/>
    <x v="0"/>
  </r>
  <r>
    <s v="R_2wnqUkzeoXWt2rv"/>
    <x v="3"/>
    <n v="7"/>
    <n v="4"/>
    <n v="3"/>
    <x v="1"/>
  </r>
  <r>
    <s v="R_2xE69fahv0LpTDG"/>
    <x v="3"/>
    <n v="3"/>
    <n v="2"/>
    <n v="3"/>
    <x v="0"/>
  </r>
  <r>
    <s v="R_PuIADEsaKo3gPux"/>
    <x v="3"/>
    <n v="0"/>
    <n v="3"/>
    <n v="4"/>
    <x v="1"/>
  </r>
  <r>
    <s v="R_2v1FH5L3V48BPFH"/>
    <x v="3"/>
    <n v="5"/>
    <n v="5"/>
    <n v="5"/>
    <x v="1"/>
  </r>
  <r>
    <s v="R_2EmCyE1zmvUCNHx"/>
    <x v="3"/>
    <n v="3"/>
    <n v="3"/>
    <n v="2"/>
    <x v="0"/>
  </r>
  <r>
    <s v="R_1HMkmD7jGMysTSN"/>
    <x v="3"/>
    <n v="1"/>
    <n v="1"/>
    <n v="2"/>
    <x v="0"/>
  </r>
  <r>
    <s v="R_1cSTOdCVvqwETA8"/>
    <x v="3"/>
    <n v="7"/>
    <n v="3"/>
    <n v="3"/>
    <x v="0"/>
  </r>
  <r>
    <s v="R_3PKVnFGuHJ7slZT"/>
    <x v="3"/>
    <n v="6"/>
    <n v="2"/>
    <n v="2"/>
    <x v="0"/>
  </r>
  <r>
    <s v="R_R8F3JVBYgqpsStj"/>
    <x v="3"/>
    <n v="7"/>
    <n v="4"/>
    <n v="1"/>
    <x v="1"/>
  </r>
  <r>
    <s v="R_1K2wWDr2W8SSJlo"/>
    <x v="3"/>
    <n v="0"/>
    <n v="2"/>
    <n v="1"/>
    <x v="0"/>
  </r>
  <r>
    <s v="R_NXOjlkVq9vCvMZj"/>
    <x v="3"/>
    <n v="2"/>
    <n v="2"/>
    <n v="2"/>
    <x v="0"/>
  </r>
  <r>
    <s v="R_1d9XYlsJ5MdYIS9"/>
    <x v="3"/>
    <n v="4"/>
    <n v="4"/>
    <n v="3"/>
    <x v="1"/>
  </r>
  <r>
    <s v="R_3JFpCO0lCKHkRxW"/>
    <x v="3"/>
    <n v="5"/>
    <n v="3"/>
    <n v="2"/>
    <x v="0"/>
  </r>
  <r>
    <s v="R_08QaADMgsI4OCU9"/>
    <x v="3"/>
    <n v="0"/>
    <m/>
    <m/>
    <x v="0"/>
  </r>
  <r>
    <s v="R_26470olSSx31uhc"/>
    <x v="3"/>
    <n v="8"/>
    <n v="4"/>
    <n v="1"/>
    <x v="1"/>
  </r>
  <r>
    <s v="R_24AHisXo5btY1JK"/>
    <x v="3"/>
    <n v="1"/>
    <n v="3"/>
    <n v="2"/>
    <x v="0"/>
  </r>
  <r>
    <s v="R_1PUC3WbE9tVTK0b"/>
    <x v="3"/>
    <n v="1"/>
    <n v="4"/>
    <n v="2"/>
    <x v="1"/>
  </r>
  <r>
    <s v="R_bEkwQaB5sb97Wgx"/>
    <x v="3"/>
    <n v="3"/>
    <n v="2"/>
    <n v="2"/>
    <x v="0"/>
  </r>
  <r>
    <s v="R_2zPbnq5ILYdeA6r"/>
    <x v="3"/>
    <n v="0"/>
    <n v="1"/>
    <n v="2"/>
    <x v="0"/>
  </r>
  <r>
    <s v="R_1DtDmyXYx0SCfwG"/>
    <x v="3"/>
    <n v="0"/>
    <n v="3"/>
    <n v="2"/>
    <x v="0"/>
  </r>
  <r>
    <s v="R_1hQDnzsgEkb5m0t"/>
    <x v="3"/>
    <n v="0"/>
    <n v="4"/>
    <n v="2"/>
    <x v="1"/>
  </r>
  <r>
    <s v="R_bvckzGqv3lBd4s1"/>
    <x v="3"/>
    <n v="3"/>
    <n v="2"/>
    <n v="2"/>
    <x v="0"/>
  </r>
  <r>
    <s v="R_3fplWalSX3ZyzzS"/>
    <x v="3"/>
    <n v="8"/>
    <n v="4"/>
    <n v="3"/>
    <x v="1"/>
  </r>
  <r>
    <s v="R_NVLr937EEZCvwFH"/>
    <x v="3"/>
    <n v="3"/>
    <n v="2"/>
    <n v="2"/>
    <x v="0"/>
  </r>
  <r>
    <s v="R_2a8g3LMQFLmFhoX"/>
    <x v="3"/>
    <n v="2"/>
    <n v="1"/>
    <n v="1"/>
    <x v="0"/>
  </r>
  <r>
    <s v="R_1pR4y7z95IHpfd3"/>
    <x v="3"/>
    <n v="2"/>
    <n v="1"/>
    <n v="2"/>
    <x v="0"/>
  </r>
  <r>
    <s v="R_SGXdWvCQVQqJm4p"/>
    <x v="3"/>
    <n v="2"/>
    <n v="2"/>
    <n v="2"/>
    <x v="0"/>
  </r>
  <r>
    <s v="R_2fwgEAFvGMR42qG"/>
    <x v="3"/>
    <n v="3"/>
    <n v="1"/>
    <n v="1"/>
    <x v="0"/>
  </r>
  <r>
    <s v="R_1jZdhOJkZ38ceoH"/>
    <x v="3"/>
    <n v="4"/>
    <n v="3"/>
    <n v="2"/>
    <x v="0"/>
  </r>
  <r>
    <s v="R_1IWoDbkztmR2WzK"/>
    <x v="3"/>
    <n v="5"/>
    <n v="5"/>
    <n v="2"/>
    <x v="1"/>
  </r>
  <r>
    <s v="R_1OOIFzBF81o0nra"/>
    <x v="3"/>
    <n v="2"/>
    <n v="1"/>
    <n v="2"/>
    <x v="0"/>
  </r>
  <r>
    <s v="R_uxYfNyPEvWIbJ7j"/>
    <x v="3"/>
    <n v="1"/>
    <n v="1"/>
    <n v="1"/>
    <x v="0"/>
  </r>
  <r>
    <s v="R_DCfoOTIsEXs4vaV"/>
    <x v="3"/>
    <n v="2"/>
    <n v="4"/>
    <n v="4"/>
    <x v="1"/>
  </r>
  <r>
    <s v="R_1JFKwW8p8ncvMIF"/>
    <x v="3"/>
    <n v="3"/>
    <n v="3"/>
    <n v="1"/>
    <x v="0"/>
  </r>
  <r>
    <s v="R_z6w12kA10cUj9KN"/>
    <x v="3"/>
    <n v="0"/>
    <n v="4"/>
    <n v="4"/>
    <x v="1"/>
  </r>
  <r>
    <s v="R_2i6Wbq3ba3ueetj"/>
    <x v="3"/>
    <n v="1"/>
    <n v="4"/>
    <n v="3"/>
    <x v="1"/>
  </r>
  <r>
    <s v="R_1MXuNpbY8UD91rh"/>
    <x v="3"/>
    <n v="6"/>
    <n v="5"/>
    <n v="5"/>
    <x v="1"/>
  </r>
  <r>
    <s v="R_1KkIoAIPlB6rL1c"/>
    <x v="3"/>
    <n v="3"/>
    <n v="2"/>
    <n v="2"/>
    <x v="0"/>
  </r>
  <r>
    <s v="R_2SvFVqNB6VjFSnO"/>
    <x v="3"/>
    <n v="2"/>
    <n v="2"/>
    <n v="2"/>
    <x v="0"/>
  </r>
  <r>
    <s v="R_2YyKhWzfhl9fEza"/>
    <x v="3"/>
    <n v="4"/>
    <n v="1"/>
    <n v="1"/>
    <x v="0"/>
  </r>
  <r>
    <s v="R_2S63GmdVoNFOQNk"/>
    <x v="3"/>
    <n v="8"/>
    <n v="2"/>
    <n v="2"/>
    <x v="1"/>
  </r>
  <r>
    <s v="R_3EiGBs8MTWqNtW2"/>
    <x v="3"/>
    <n v="0"/>
    <n v="1"/>
    <n v="1"/>
    <x v="0"/>
  </r>
  <r>
    <s v="R_2rI8Sybbn1u55m3"/>
    <x v="3"/>
    <n v="0"/>
    <n v="1"/>
    <n v="1"/>
    <x v="0"/>
  </r>
  <r>
    <s v="R_2Eugy3kCSIYEsXG"/>
    <x v="3"/>
    <n v="2"/>
    <n v="3"/>
    <n v="3"/>
    <x v="0"/>
  </r>
  <r>
    <s v="R_1LFK7SkDFhDE8iF"/>
    <x v="3"/>
    <n v="3"/>
    <n v="4"/>
    <n v="2"/>
    <x v="1"/>
  </r>
  <r>
    <s v="R_AugmLrJJ2UdpbG1"/>
    <x v="3"/>
    <n v="3"/>
    <n v="3"/>
    <n v="3"/>
    <x v="0"/>
  </r>
  <r>
    <s v="R_3IsT2Z9uj5UymTD"/>
    <x v="3"/>
    <n v="6"/>
    <n v="4"/>
    <n v="2"/>
    <x v="1"/>
  </r>
  <r>
    <s v="R_3qrgyWt39GJEBNb"/>
    <x v="3"/>
    <n v="3"/>
    <n v="1"/>
    <n v="1"/>
    <x v="0"/>
  </r>
  <r>
    <s v="R_8GuKW0WGVdsOmGd"/>
    <x v="3"/>
    <n v="8"/>
    <n v="4"/>
    <n v="1"/>
    <x v="1"/>
  </r>
  <r>
    <s v="R_2BqFNQckY0u3su1"/>
    <x v="3"/>
    <n v="0"/>
    <n v="1"/>
    <n v="1"/>
    <x v="0"/>
  </r>
  <r>
    <s v="R_2wjgdSWTA1fDp1C"/>
    <x v="3"/>
    <n v="10"/>
    <n v="4"/>
    <n v="2"/>
    <x v="1"/>
  </r>
  <r>
    <s v="R_1GWGVCrerlZCZlD"/>
    <x v="3"/>
    <n v="7"/>
    <n v="1"/>
    <n v="1"/>
    <x v="0"/>
  </r>
  <r>
    <s v="R_1Kf2ryBdz2E0CjS"/>
    <x v="3"/>
    <n v="5"/>
    <n v="3"/>
    <n v="2"/>
    <x v="0"/>
  </r>
  <r>
    <s v="R_1IXVBDEi4cVBMql"/>
    <x v="3"/>
    <n v="4"/>
    <n v="1"/>
    <n v="1"/>
    <x v="0"/>
  </r>
  <r>
    <s v="R_3oKG4KdY0yciB5T"/>
    <x v="3"/>
    <n v="1"/>
    <n v="2"/>
    <n v="2"/>
    <x v="0"/>
  </r>
  <r>
    <s v="R_ZxfMSFfF9YLq8Rb"/>
    <x v="3"/>
    <n v="2"/>
    <n v="4"/>
    <n v="2"/>
    <x v="1"/>
  </r>
  <r>
    <s v="R_1CfhIeVMGLbGxl4"/>
    <x v="3"/>
    <n v="6"/>
    <n v="1"/>
    <n v="1"/>
    <x v="0"/>
  </r>
  <r>
    <s v="R_27Pre984hrva9op"/>
    <x v="3"/>
    <n v="5"/>
    <n v="4"/>
    <n v="4"/>
    <x v="1"/>
  </r>
  <r>
    <s v="R_1NazB496MQVwAOZ"/>
    <x v="3"/>
    <n v="0"/>
    <m/>
    <m/>
    <x v="0"/>
  </r>
  <r>
    <s v="R_1nU63e0TamJgCO7"/>
    <x v="3"/>
    <n v="5"/>
    <n v="4"/>
    <n v="4"/>
    <x v="1"/>
  </r>
  <r>
    <s v="R_3VIva0ZmKkstVUl"/>
    <x v="3"/>
    <n v="1"/>
    <n v="4"/>
    <n v="4"/>
    <x v="1"/>
  </r>
  <r>
    <s v="R_3C38Tj6xbnvfcqd"/>
    <x v="3"/>
    <n v="0"/>
    <n v="1"/>
    <n v="2"/>
    <x v="0"/>
  </r>
  <r>
    <s v="R_11cKYM9dMV9ppGE"/>
    <x v="3"/>
    <n v="1"/>
    <n v="2"/>
    <n v="1"/>
    <x v="0"/>
  </r>
  <r>
    <s v="R_O0ByBUr0ghvj6tb"/>
    <x v="3"/>
    <n v="3"/>
    <n v="4"/>
    <n v="1"/>
    <x v="1"/>
  </r>
  <r>
    <s v="R_Ofm72RJXwOykT7j"/>
    <x v="3"/>
    <n v="2"/>
    <n v="4"/>
    <n v="4"/>
    <x v="1"/>
  </r>
  <r>
    <s v="R_PB3dTeDp7CBJpDz"/>
    <x v="3"/>
    <n v="3"/>
    <n v="4"/>
    <n v="2"/>
    <x v="1"/>
  </r>
  <r>
    <s v="R_2cq4xJWYuBgnitE"/>
    <x v="3"/>
    <n v="0"/>
    <n v="2"/>
    <n v="2"/>
    <x v="0"/>
  </r>
  <r>
    <s v="R_xxaY8jiGPHy6dsl"/>
    <x v="3"/>
    <n v="3"/>
    <n v="3"/>
    <n v="4"/>
    <x v="1"/>
  </r>
  <r>
    <s v="R_1FCFPfOz4zA6MGU"/>
    <x v="3"/>
    <n v="4"/>
    <n v="1"/>
    <n v="1"/>
    <x v="0"/>
  </r>
  <r>
    <s v="R_2fm7dNUoEd8DyUV"/>
    <x v="3"/>
    <n v="6"/>
    <n v="2"/>
    <n v="3"/>
    <x v="0"/>
  </r>
  <r>
    <s v="R_2b2yiEGNvuI9rqE"/>
    <x v="3"/>
    <n v="2"/>
    <n v="4"/>
    <n v="2"/>
    <x v="1"/>
  </r>
  <r>
    <s v="R_3p8ZmfAKngniI18"/>
    <x v="3"/>
    <n v="6"/>
    <n v="5"/>
    <n v="3"/>
    <x v="1"/>
  </r>
  <r>
    <s v="R_oZ7gHv7cv2x0tP3"/>
    <x v="3"/>
    <n v="9"/>
    <n v="4"/>
    <n v="4"/>
    <x v="2"/>
  </r>
  <r>
    <s v="R_UnCbNHePSuF51fj"/>
    <x v="3"/>
    <n v="0"/>
    <n v="4"/>
    <n v="3"/>
    <x v="1"/>
  </r>
  <r>
    <s v="R_1PT6t8iQ8E0QayJ"/>
    <x v="3"/>
    <n v="0"/>
    <n v="1"/>
    <n v="1"/>
    <x v="0"/>
  </r>
  <r>
    <s v="R_2BsTe309goiso3D"/>
    <x v="3"/>
    <n v="3"/>
    <n v="3"/>
    <n v="2"/>
    <x v="0"/>
  </r>
  <r>
    <s v="R_2PjpyJZyOmG5cg3"/>
    <x v="3"/>
    <n v="6"/>
    <n v="5"/>
    <n v="5"/>
    <x v="1"/>
  </r>
  <r>
    <s v="R_3080EncGkmQffFy"/>
    <x v="3"/>
    <n v="0"/>
    <n v="1"/>
    <n v="1"/>
    <x v="0"/>
  </r>
  <r>
    <s v="R_1fcK6l1epDykpKB"/>
    <x v="3"/>
    <n v="0"/>
    <n v="2"/>
    <n v="2"/>
    <x v="0"/>
  </r>
  <r>
    <s v="R_2U9H1vM1dYg7kxD"/>
    <x v="3"/>
    <n v="3"/>
    <n v="2"/>
    <n v="2"/>
    <x v="0"/>
  </r>
  <r>
    <s v="R_1o113cPGVimWnTT"/>
    <x v="3"/>
    <n v="3"/>
    <n v="3"/>
    <n v="1"/>
    <x v="0"/>
  </r>
  <r>
    <s v="R_e5SvBcnfYFA2LS1"/>
    <x v="3"/>
    <n v="0"/>
    <n v="2"/>
    <n v="4"/>
    <x v="1"/>
  </r>
  <r>
    <s v="R_3iR7VbY4Rh15QAL"/>
    <x v="3"/>
    <n v="0"/>
    <n v="4"/>
    <n v="4"/>
    <x v="1"/>
  </r>
  <r>
    <s v="R_2CExWePNzdtXXYe"/>
    <x v="3"/>
    <n v="4"/>
    <n v="2"/>
    <n v="2"/>
    <x v="0"/>
  </r>
  <r>
    <s v="R_3Eu0zKmCXmbfZhX"/>
    <x v="3"/>
    <n v="0"/>
    <m/>
    <m/>
    <x v="0"/>
  </r>
  <r>
    <s v="R_SPOFmRwXeYsQzG9"/>
    <x v="3"/>
    <n v="0"/>
    <n v="2"/>
    <n v="2"/>
    <x v="0"/>
  </r>
  <r>
    <s v="R_2TuASTI1ViHHJs0"/>
    <x v="3"/>
    <n v="3"/>
    <n v="2"/>
    <n v="2"/>
    <x v="0"/>
  </r>
  <r>
    <s v="R_1fjewj73rhtSsIk"/>
    <x v="3"/>
    <n v="2"/>
    <n v="2"/>
    <n v="2"/>
    <x v="0"/>
  </r>
  <r>
    <s v="R_880geQiqDC1Egud"/>
    <x v="3"/>
    <n v="3"/>
    <n v="3"/>
    <n v="3"/>
    <x v="0"/>
  </r>
  <r>
    <s v="R_1cUtzZhIsimy2A8"/>
    <x v="3"/>
    <n v="0"/>
    <n v="1"/>
    <n v="2"/>
    <x v="0"/>
  </r>
  <r>
    <s v="R_2zdcNn8hULEbDwM"/>
    <x v="3"/>
    <n v="6"/>
    <n v="4"/>
    <n v="3"/>
    <x v="1"/>
  </r>
  <r>
    <s v="R_3n7xoivz36avgPT"/>
    <x v="3"/>
    <n v="1"/>
    <n v="2"/>
    <n v="2"/>
    <x v="0"/>
  </r>
  <r>
    <s v="R_2YyK08ZcPs8Txog"/>
    <x v="3"/>
    <n v="1"/>
    <n v="1"/>
    <n v="1"/>
    <x v="0"/>
  </r>
  <r>
    <s v="R_2wjABM0DyVJ70ec"/>
    <x v="3"/>
    <n v="2"/>
    <n v="5"/>
    <n v="2"/>
    <x v="1"/>
  </r>
  <r>
    <s v="R_2495c9KrXVT6FOr"/>
    <x v="3"/>
    <n v="2"/>
    <n v="2"/>
    <n v="1"/>
    <x v="0"/>
  </r>
  <r>
    <s v="R_2wQDmi0jcmd9Bwi"/>
    <x v="3"/>
    <n v="4"/>
    <n v="1"/>
    <n v="1"/>
    <x v="0"/>
  </r>
  <r>
    <s v="R_ufumfj1PjI9cLUB"/>
    <x v="3"/>
    <n v="2"/>
    <n v="1"/>
    <n v="1"/>
    <x v="0"/>
  </r>
  <r>
    <s v="R_2rJFY0FydNO55ae"/>
    <x v="3"/>
    <n v="2"/>
    <n v="3"/>
    <n v="2"/>
    <x v="0"/>
  </r>
  <r>
    <s v="R_sR0IvClGKtOyZ21"/>
    <x v="3"/>
    <n v="0"/>
    <n v="2"/>
    <n v="2"/>
    <x v="0"/>
  </r>
  <r>
    <s v="R_264uTNHsxYf0QnF"/>
    <x v="3"/>
    <n v="9"/>
    <n v="1"/>
    <n v="1"/>
    <x v="1"/>
  </r>
  <r>
    <s v="R_1eODpJKze7779tA"/>
    <x v="3"/>
    <n v="1"/>
    <n v="1"/>
    <n v="1"/>
    <x v="0"/>
  </r>
  <r>
    <s v="R_3rOfNieL6gkJaTf"/>
    <x v="3"/>
    <n v="4"/>
    <n v="4"/>
    <n v="2"/>
    <x v="1"/>
  </r>
  <r>
    <s v="R_1kRNWZBr1RNAatm"/>
    <x v="3"/>
    <n v="0"/>
    <n v="5"/>
    <n v="4"/>
    <x v="1"/>
  </r>
  <r>
    <s v="R_1jTAHctLwuoUzPU"/>
    <x v="3"/>
    <n v="2"/>
    <n v="1"/>
    <n v="1"/>
    <x v="0"/>
  </r>
  <r>
    <s v="R_3rImctQr18prPqu"/>
    <x v="3"/>
    <n v="5"/>
    <n v="4"/>
    <n v="4"/>
    <x v="1"/>
  </r>
  <r>
    <s v="R_XCeYgTciN1fRDdT"/>
    <x v="3"/>
    <n v="1"/>
    <n v="1"/>
    <n v="1"/>
    <x v="0"/>
  </r>
  <r>
    <s v="R_22PHJst33vaOgsd"/>
    <x v="3"/>
    <n v="6"/>
    <n v="2"/>
    <n v="3"/>
    <x v="0"/>
  </r>
  <r>
    <s v="R_1I6124urMMXPse0"/>
    <x v="3"/>
    <n v="0"/>
    <m/>
    <m/>
    <x v="0"/>
  </r>
  <r>
    <s v="R_2uqafCGgjScgK29"/>
    <x v="3"/>
    <n v="0"/>
    <m/>
    <m/>
    <x v="0"/>
  </r>
  <r>
    <s v="R_O1diet01XeZ04VP"/>
    <x v="3"/>
    <n v="0"/>
    <m/>
    <m/>
    <x v="0"/>
  </r>
  <r>
    <s v="R_7O6eP29SYXSNiM1"/>
    <x v="3"/>
    <n v="0"/>
    <m/>
    <m/>
    <x v="0"/>
  </r>
  <r>
    <s v="R_PU9maGb5Nk0Di0h"/>
    <x v="3"/>
    <n v="0"/>
    <n v="3"/>
    <n v="4"/>
    <x v="1"/>
  </r>
  <r>
    <s v="R_1hygvsckcAwX7BC"/>
    <x v="3"/>
    <n v="0"/>
    <m/>
    <m/>
    <x v="0"/>
  </r>
  <r>
    <s v="R_2dylvBY7jCHXJgl"/>
    <x v="3"/>
    <n v="0"/>
    <m/>
    <m/>
    <x v="0"/>
  </r>
  <r>
    <s v="R_27jN0qWsbpYIaJJ"/>
    <x v="3"/>
    <n v="3"/>
    <n v="1"/>
    <n v="1"/>
    <x v="0"/>
  </r>
  <r>
    <s v="R_x5ci7N58B4AmN5n"/>
    <x v="3"/>
    <n v="0"/>
    <n v="2"/>
    <n v="1"/>
    <x v="0"/>
  </r>
  <r>
    <s v="R_3KpQRgXtgB2cmmg"/>
    <x v="3"/>
    <n v="0"/>
    <m/>
    <m/>
    <x v="0"/>
  </r>
  <r>
    <s v="R_1ZCmkSio89KmTLj"/>
    <x v="3"/>
    <n v="0"/>
    <m/>
    <m/>
    <x v="0"/>
  </r>
  <r>
    <s v="R_2nuu9zZlgcf30eB"/>
    <x v="3"/>
    <n v="0"/>
    <n v="2"/>
    <n v="1"/>
    <x v="0"/>
  </r>
  <r>
    <s v="R_V56DyD7piMIhgwF"/>
    <x v="3"/>
    <n v="0"/>
    <n v="2"/>
    <n v="1"/>
    <x v="0"/>
  </r>
  <r>
    <s v="R_2b1y5pIBDMmFIoN"/>
    <x v="3"/>
    <n v="0"/>
    <m/>
    <m/>
    <x v="0"/>
  </r>
  <r>
    <s v="R_2uR02N6mFdv5yY5"/>
    <x v="3"/>
    <n v="0"/>
    <n v="3"/>
    <n v="3"/>
    <x v="0"/>
  </r>
  <r>
    <s v="R_VWLyBOXCF9irWJH"/>
    <x v="3"/>
    <n v="2"/>
    <n v="3"/>
    <n v="3"/>
    <x v="0"/>
  </r>
  <r>
    <s v="R_552jE5mtbG3u0O5"/>
    <x v="3"/>
    <n v="1"/>
    <n v="1"/>
    <n v="1"/>
    <x v="0"/>
  </r>
  <r>
    <s v="R_3FLMv4iLmHdaQrb"/>
    <x v="3"/>
    <n v="2"/>
    <n v="2"/>
    <n v="2"/>
    <x v="0"/>
  </r>
  <r>
    <s v="R_1dNwVkEXPKdxvqi"/>
    <x v="3"/>
    <n v="5"/>
    <n v="4"/>
    <n v="3"/>
    <x v="1"/>
  </r>
  <r>
    <s v="R_9ow2dKoLwzoHP5n"/>
    <x v="3"/>
    <n v="1"/>
    <n v="3"/>
    <n v="2"/>
    <x v="0"/>
  </r>
  <r>
    <s v="R_3dQcupSzvR8hbZc"/>
    <x v="3"/>
    <n v="3"/>
    <n v="3"/>
    <n v="2"/>
    <x v="0"/>
  </r>
  <r>
    <s v="R_25vjUpI7X3fWPas"/>
    <x v="3"/>
    <n v="3"/>
    <n v="5"/>
    <n v="5"/>
    <x v="1"/>
  </r>
  <r>
    <s v="R_24bXRdnPU5zw5p9"/>
    <x v="3"/>
    <n v="3"/>
    <n v="3"/>
    <n v="3"/>
    <x v="0"/>
  </r>
  <r>
    <s v="R_1mEDtxy9vwlTIBf"/>
    <x v="3"/>
    <n v="0"/>
    <n v="1"/>
    <n v="1"/>
    <x v="0"/>
  </r>
  <r>
    <s v="R_2aUHldL4rvMT0Kg"/>
    <x v="3"/>
    <n v="0"/>
    <m/>
    <m/>
    <x v="0"/>
  </r>
  <r>
    <s v="R_1PUCr07pHiom9ZC"/>
    <x v="3"/>
    <n v="0"/>
    <n v="1"/>
    <n v="1"/>
    <x v="0"/>
  </r>
  <r>
    <s v="R_8i8gPBvdtp8Vpjb"/>
    <x v="3"/>
    <n v="0"/>
    <m/>
    <m/>
    <x v="0"/>
  </r>
  <r>
    <s v="R_3j9Cdgb1hfiJr2K"/>
    <x v="3"/>
    <n v="2"/>
    <n v="2"/>
    <n v="2"/>
    <x v="0"/>
  </r>
  <r>
    <s v="R_1guVTu2FZJuhk9s"/>
    <x v="3"/>
    <n v="0"/>
    <n v="5"/>
    <n v="2"/>
    <x v="1"/>
  </r>
  <r>
    <s v="R_2uCogjIOp9AU9qP"/>
    <x v="3"/>
    <n v="3"/>
    <n v="5"/>
    <n v="5"/>
    <x v="1"/>
  </r>
  <r>
    <s v="R_269naCSGOD0TWNG"/>
    <x v="3"/>
    <n v="6"/>
    <n v="4"/>
    <n v="2"/>
    <x v="1"/>
  </r>
  <r>
    <s v="R_3s5KcX3ys90wtBy"/>
    <x v="3"/>
    <n v="0"/>
    <m/>
    <m/>
    <x v="0"/>
  </r>
  <r>
    <s v="R_3Eu6kHz9UeS0gGH"/>
    <x v="3"/>
    <n v="0"/>
    <m/>
    <m/>
    <x v="0"/>
  </r>
  <r>
    <s v="R_pQMWo4wQFxmaJTH"/>
    <x v="3"/>
    <n v="0"/>
    <m/>
    <m/>
    <x v="0"/>
  </r>
  <r>
    <s v="R_1GKvg7Z4aQMyQoL"/>
    <x v="3"/>
    <n v="5"/>
    <n v="4"/>
    <n v="4"/>
    <x v="1"/>
  </r>
  <r>
    <s v="R_2v1T32FhRQbDphy"/>
    <x v="3"/>
    <n v="4"/>
    <n v="1"/>
    <n v="1"/>
    <x v="0"/>
  </r>
  <r>
    <s v="R_1QirACyxW3o0Vi8"/>
    <x v="4"/>
    <n v="4"/>
    <n v="3"/>
    <n v="2"/>
    <x v="0"/>
  </r>
  <r>
    <s v="R_2TXdKQEBCvEzufp"/>
    <x v="4"/>
    <n v="1"/>
    <n v="3"/>
    <n v="4"/>
    <x v="1"/>
  </r>
  <r>
    <s v="R_3sjmNkCuVhvetP3"/>
    <x v="4"/>
    <n v="3"/>
    <n v="2"/>
    <n v="5"/>
    <x v="1"/>
  </r>
  <r>
    <s v="R_3ReWEVS6O9uOI7k"/>
    <x v="4"/>
    <n v="3"/>
    <n v="4"/>
    <n v="4"/>
    <x v="1"/>
  </r>
  <r>
    <s v="R_27scbRjEWb9Oxzp"/>
    <x v="4"/>
    <n v="6"/>
    <n v="3"/>
    <n v="4"/>
    <x v="1"/>
  </r>
  <r>
    <s v="R_3Jma3WKUdbluX0j"/>
    <x v="4"/>
    <n v="1"/>
    <n v="2"/>
    <n v="4"/>
    <x v="1"/>
  </r>
  <r>
    <s v="R_1DAmYTvdNpTbJ4t"/>
    <x v="4"/>
    <n v="4"/>
    <n v="1"/>
    <n v="5"/>
    <x v="1"/>
  </r>
  <r>
    <s v="R_qWWNEpJ2PMNYSYh"/>
    <x v="4"/>
    <n v="3"/>
    <n v="5"/>
    <n v="5"/>
    <x v="1"/>
  </r>
  <r>
    <s v="R_1NxmSAUW8wP6bcq"/>
    <x v="4"/>
    <n v="3"/>
    <n v="1"/>
    <n v="5"/>
    <x v="1"/>
  </r>
  <r>
    <s v="R_3JaXHCHYJbzRDJb"/>
    <x v="4"/>
    <n v="4"/>
    <n v="2"/>
    <n v="5"/>
    <x v="1"/>
  </r>
  <r>
    <s v="R_1LzV2AC7B708SVr"/>
    <x v="4"/>
    <n v="1"/>
    <n v="1"/>
    <n v="4"/>
    <x v="1"/>
  </r>
  <r>
    <s v="R_3st7GYmWVrOTE4t"/>
    <x v="4"/>
    <n v="1"/>
    <n v="1"/>
    <n v="4"/>
    <x v="1"/>
  </r>
  <r>
    <s v="R_21HTuxIiBaVMpOz"/>
    <x v="4"/>
    <n v="1"/>
    <n v="2"/>
    <n v="2"/>
    <x v="0"/>
  </r>
  <r>
    <s v="R_264m1G73kH0w04L"/>
    <x v="4"/>
    <n v="1"/>
    <n v="1"/>
    <n v="3"/>
    <x v="0"/>
  </r>
  <r>
    <s v="R_9vomxvCli3mBWvv"/>
    <x v="4"/>
    <n v="3"/>
    <n v="4"/>
    <n v="4"/>
    <x v="1"/>
  </r>
  <r>
    <s v="R_2D2lEyPp9hqUpSu"/>
    <x v="4"/>
    <n v="3"/>
    <n v="2"/>
    <n v="4"/>
    <x v="1"/>
  </r>
  <r>
    <s v="R_3PAiobR9jY0Vt44"/>
    <x v="4"/>
    <n v="2"/>
    <n v="3"/>
    <n v="3"/>
    <x v="0"/>
  </r>
  <r>
    <s v="R_3GdqALSIyJMzRH7"/>
    <x v="4"/>
    <n v="7"/>
    <n v="1"/>
    <n v="4"/>
    <x v="1"/>
  </r>
  <r>
    <s v="R_UKDAcZGCTD9DZSx"/>
    <x v="4"/>
    <n v="5"/>
    <n v="1"/>
    <n v="5"/>
    <x v="1"/>
  </r>
  <r>
    <s v="R_3lxEusP3GmRCSBp"/>
    <x v="4"/>
    <n v="5"/>
    <n v="2"/>
    <n v="5"/>
    <x v="1"/>
  </r>
  <r>
    <s v="R_2ZBvtO1cbvDoiBD"/>
    <x v="4"/>
    <n v="2"/>
    <n v="2"/>
    <n v="4"/>
    <x v="1"/>
  </r>
  <r>
    <s v="R_2YnxjZ6Di2kXqD3"/>
    <x v="4"/>
    <n v="1"/>
    <n v="5"/>
    <n v="3"/>
    <x v="1"/>
  </r>
  <r>
    <s v="R_2EHlROmPEgStyCU"/>
    <x v="4"/>
    <n v="6"/>
    <n v="3"/>
    <n v="4"/>
    <x v="1"/>
  </r>
  <r>
    <s v="R_1GIYofj0MA3Eca1"/>
    <x v="4"/>
    <n v="5"/>
    <n v="1"/>
    <n v="5"/>
    <x v="1"/>
  </r>
  <r>
    <s v="R_UuohgM1kt5peUEh"/>
    <x v="4"/>
    <n v="4"/>
    <n v="1"/>
    <n v="4"/>
    <x v="1"/>
  </r>
  <r>
    <s v="R_2Yfb94dz3feBQdV"/>
    <x v="4"/>
    <n v="4"/>
    <n v="3"/>
    <n v="5"/>
    <x v="1"/>
  </r>
  <r>
    <s v="R_2UVm16zC7CqZDEP"/>
    <x v="4"/>
    <n v="5"/>
    <n v="2"/>
    <n v="3"/>
    <x v="0"/>
  </r>
  <r>
    <s v="R_PLK0Cjc3MaEl8tz"/>
    <x v="4"/>
    <n v="1"/>
    <n v="2"/>
    <n v="4"/>
    <x v="1"/>
  </r>
  <r>
    <s v="R_1F9tbRhh9r0MlN4"/>
    <x v="4"/>
    <n v="3"/>
    <n v="4"/>
    <n v="5"/>
    <x v="1"/>
  </r>
  <r>
    <s v="R_1gMhWlN8AyRDGD3"/>
    <x v="4"/>
    <n v="5"/>
    <n v="2"/>
    <n v="4"/>
    <x v="1"/>
  </r>
  <r>
    <s v="R_Ox0EQ0VmSYP23Sx"/>
    <x v="4"/>
    <n v="4"/>
    <n v="4"/>
    <n v="5"/>
    <x v="1"/>
  </r>
  <r>
    <s v="R_1mykvqYhtrSW6Oz"/>
    <x v="4"/>
    <n v="1"/>
    <n v="3"/>
    <n v="2"/>
    <x v="0"/>
  </r>
  <r>
    <s v="R_1JXhUniUklrC7hk"/>
    <x v="4"/>
    <n v="6"/>
    <n v="5"/>
    <n v="3"/>
    <x v="1"/>
  </r>
  <r>
    <s v="R_TpgSzTL7zwATNMR"/>
    <x v="4"/>
    <n v="5"/>
    <n v="1"/>
    <n v="5"/>
    <x v="1"/>
  </r>
  <r>
    <s v="R_30c0nkMBaamIpqO"/>
    <x v="4"/>
    <n v="4"/>
    <n v="4"/>
    <n v="4"/>
    <x v="1"/>
  </r>
  <r>
    <s v="R_3PNULJqvvltKatW"/>
    <x v="4"/>
    <n v="3"/>
    <n v="2"/>
    <n v="3"/>
    <x v="0"/>
  </r>
  <r>
    <s v="R_3KpiiHHK5Ud78xU"/>
    <x v="4"/>
    <n v="2"/>
    <n v="4"/>
    <n v="3"/>
    <x v="1"/>
  </r>
  <r>
    <s v="R_1eqrhf5QcPvQSVt"/>
    <x v="4"/>
    <n v="4"/>
    <n v="1"/>
    <n v="5"/>
    <x v="1"/>
  </r>
  <r>
    <s v="R_PtFh5KtbmSQdLmV"/>
    <x v="4"/>
    <n v="3"/>
    <n v="2"/>
    <n v="5"/>
    <x v="1"/>
  </r>
  <r>
    <s v="R_2q2Gytla9UxjbX9"/>
    <x v="4"/>
    <n v="2"/>
    <n v="1"/>
    <n v="5"/>
    <x v="1"/>
  </r>
  <r>
    <s v="R_21ENhNqysxa2vDY"/>
    <x v="4"/>
    <n v="2"/>
    <n v="2"/>
    <n v="4"/>
    <x v="1"/>
  </r>
  <r>
    <s v="R_1rCHD9iaJu4peE4"/>
    <x v="4"/>
    <n v="1"/>
    <n v="1"/>
    <n v="4"/>
    <x v="1"/>
  </r>
  <r>
    <s v="R_1PUf7DNzIbuNlWB"/>
    <x v="4"/>
    <n v="3"/>
    <n v="1"/>
    <n v="5"/>
    <x v="1"/>
  </r>
  <r>
    <s v="R_XTTGXxexBZxFz3P"/>
    <x v="4"/>
    <n v="1"/>
    <n v="1"/>
    <n v="3"/>
    <x v="0"/>
  </r>
  <r>
    <s v="R_C2Mmki1Ao1bFhAt"/>
    <x v="4"/>
    <n v="5"/>
    <n v="2"/>
    <n v="5"/>
    <x v="1"/>
  </r>
  <r>
    <s v="R_27qZcX4LzihF6Hm"/>
    <x v="4"/>
    <n v="3"/>
    <n v="1"/>
    <n v="4"/>
    <x v="1"/>
  </r>
  <r>
    <s v="R_26fhTr1iQzbFmwn"/>
    <x v="4"/>
    <n v="4"/>
    <n v="2"/>
    <n v="4"/>
    <x v="1"/>
  </r>
  <r>
    <s v="R_xDB2pz9Cw2r4DPr"/>
    <x v="4"/>
    <n v="2"/>
    <n v="5"/>
    <n v="4"/>
    <x v="1"/>
  </r>
  <r>
    <s v="R_XvTfGxBzYyGtmxj"/>
    <x v="4"/>
    <n v="3"/>
    <n v="1"/>
    <n v="5"/>
    <x v="1"/>
  </r>
  <r>
    <s v="R_2rjbsKUaWhRfTPY"/>
    <x v="4"/>
    <n v="6"/>
    <n v="4"/>
    <n v="4"/>
    <x v="1"/>
  </r>
  <r>
    <s v="R_3hiPcPCU4X7l4rk"/>
    <x v="4"/>
    <n v="1"/>
    <n v="4"/>
    <n v="5"/>
    <x v="1"/>
  </r>
  <r>
    <s v="R_3qqBJR3M2DM636d"/>
    <x v="4"/>
    <n v="1"/>
    <n v="1"/>
    <n v="3"/>
    <x v="0"/>
  </r>
  <r>
    <s v="R_4Z4726voKWbVxId"/>
    <x v="4"/>
    <n v="5"/>
    <n v="4"/>
    <n v="5"/>
    <x v="1"/>
  </r>
  <r>
    <s v="R_3iKbIw3AbyLqJx6"/>
    <x v="4"/>
    <n v="2"/>
    <n v="4"/>
    <n v="4"/>
    <x v="1"/>
  </r>
  <r>
    <s v="R_BPq2s7onl0X9s3f"/>
    <x v="4"/>
    <n v="5"/>
    <n v="5"/>
    <n v="5"/>
    <x v="1"/>
  </r>
  <r>
    <s v="R_dbbMUbQqaveyfQt"/>
    <x v="4"/>
    <n v="1"/>
    <n v="1"/>
    <n v="2"/>
    <x v="0"/>
  </r>
  <r>
    <s v="R_x3YJ2Q0mbt3mdax"/>
    <x v="4"/>
    <n v="3"/>
    <n v="3"/>
    <n v="5"/>
    <x v="1"/>
  </r>
  <r>
    <s v="R_3qmTomSW9y0hyyA"/>
    <x v="4"/>
    <n v="3"/>
    <n v="1"/>
    <n v="1"/>
    <x v="0"/>
  </r>
  <r>
    <s v="R_3QRWLV7BJgwFKWA"/>
    <x v="4"/>
    <n v="5"/>
    <n v="4"/>
    <n v="4"/>
    <x v="1"/>
  </r>
  <r>
    <s v="R_1NnvPjE9Ju3HT2E"/>
    <x v="4"/>
    <n v="4"/>
    <n v="4"/>
    <n v="2"/>
    <x v="1"/>
  </r>
  <r>
    <s v="R_1IY387scPUMQh3W"/>
    <x v="4"/>
    <n v="1"/>
    <n v="2"/>
    <n v="4"/>
    <x v="1"/>
  </r>
  <r>
    <s v="R_2D6TNVRPno1O3P8"/>
    <x v="4"/>
    <n v="2"/>
    <n v="4"/>
    <n v="4"/>
    <x v="1"/>
  </r>
  <r>
    <s v="R_31usfiEXZepUOUU"/>
    <x v="4"/>
    <n v="4"/>
    <n v="1"/>
    <n v="5"/>
    <x v="1"/>
  </r>
  <r>
    <s v="R_1jBNbev2r8LD229"/>
    <x v="4"/>
    <n v="9"/>
    <n v="2"/>
    <n v="5"/>
    <x v="1"/>
  </r>
  <r>
    <s v="R_4GEtXBhDPlwqvBv"/>
    <x v="4"/>
    <n v="5"/>
    <n v="3"/>
    <n v="4"/>
    <x v="1"/>
  </r>
  <r>
    <s v="R_2czxFyH5wPTXSsW"/>
    <x v="4"/>
    <n v="1"/>
    <n v="2"/>
    <n v="5"/>
    <x v="1"/>
  </r>
  <r>
    <s v="R_2RX7kccePgEGipi"/>
    <x v="4"/>
    <n v="4"/>
    <n v="1"/>
    <n v="4"/>
    <x v="1"/>
  </r>
  <r>
    <s v="R_3dM7lkVnFgbAA9g"/>
    <x v="4"/>
    <n v="3"/>
    <n v="5"/>
    <n v="1"/>
    <x v="1"/>
  </r>
  <r>
    <s v="R_3knTmjAM2I1scKm"/>
    <x v="4"/>
    <n v="2"/>
    <n v="3"/>
    <n v="4"/>
    <x v="1"/>
  </r>
  <r>
    <s v="R_23en9rhSVbpkaFD"/>
    <x v="4"/>
    <n v="1"/>
    <n v="1"/>
    <n v="5"/>
    <x v="1"/>
  </r>
  <r>
    <s v="R_3fy4PsEZ2Y5k5RS"/>
    <x v="4"/>
    <n v="1"/>
    <n v="1"/>
    <n v="5"/>
    <x v="1"/>
  </r>
  <r>
    <s v="R_2YxGf88R8Fab2X3"/>
    <x v="4"/>
    <n v="4"/>
    <n v="2"/>
    <n v="4"/>
    <x v="1"/>
  </r>
  <r>
    <s v="R_vvr1KKMIBn52YMN"/>
    <x v="4"/>
    <n v="2"/>
    <n v="4"/>
    <n v="4"/>
    <x v="1"/>
  </r>
  <r>
    <s v="R_1mfmkutGEOMsjkX"/>
    <x v="4"/>
    <n v="1"/>
    <n v="1"/>
    <n v="5"/>
    <x v="1"/>
  </r>
  <r>
    <s v="R_1QoW3CVQ757FblV"/>
    <x v="4"/>
    <n v="5"/>
    <n v="5"/>
    <n v="3"/>
    <x v="1"/>
  </r>
  <r>
    <s v="R_3Hp3Sg2SNFNN5qT"/>
    <x v="4"/>
    <n v="5"/>
    <n v="4"/>
    <n v="4"/>
    <x v="1"/>
  </r>
  <r>
    <s v="R_3fODgJIHTD65J3w"/>
    <x v="4"/>
    <n v="5"/>
    <n v="4"/>
    <n v="2"/>
    <x v="1"/>
  </r>
  <r>
    <s v="R_1cRJX70kDB8B3LU"/>
    <x v="4"/>
    <n v="3"/>
    <n v="3"/>
    <n v="4"/>
    <x v="1"/>
  </r>
  <r>
    <s v="R_3prRepfwehutrni"/>
    <x v="4"/>
    <n v="2"/>
    <n v="4"/>
    <n v="4"/>
    <x v="1"/>
  </r>
  <r>
    <s v="R_27HiUbBuqJjGxbU"/>
    <x v="4"/>
    <n v="1"/>
    <n v="1"/>
    <n v="5"/>
    <x v="1"/>
  </r>
  <r>
    <s v="R_2SH3pC5aXwzi9uZ"/>
    <x v="4"/>
    <n v="1"/>
    <n v="1"/>
    <n v="1"/>
    <x v="0"/>
  </r>
  <r>
    <s v="R_XYYxuzXytvdmL0B"/>
    <x v="4"/>
    <n v="2"/>
    <n v="2"/>
    <n v="5"/>
    <x v="1"/>
  </r>
  <r>
    <s v="R_3qjnivMttNbE0xN"/>
    <x v="4"/>
    <n v="5"/>
    <n v="3"/>
    <n v="4"/>
    <x v="1"/>
  </r>
  <r>
    <s v="R_1ok8ZUsmBaln6xS"/>
    <x v="4"/>
    <n v="8"/>
    <n v="3"/>
    <n v="3"/>
    <x v="1"/>
  </r>
  <r>
    <s v="R_1rIWIxpeQOTfmqt"/>
    <x v="4"/>
    <n v="6"/>
    <n v="2"/>
    <n v="4"/>
    <x v="1"/>
  </r>
  <r>
    <s v="R_1QEBRPlziwVBKbX"/>
    <x v="4"/>
    <n v="1"/>
    <n v="4"/>
    <n v="4"/>
    <x v="1"/>
  </r>
  <r>
    <s v="R_1LbP18mrgPolTPO"/>
    <x v="4"/>
    <n v="3"/>
    <n v="2"/>
    <n v="2"/>
    <x v="0"/>
  </r>
  <r>
    <s v="R_22StXS7lLfYQXkk"/>
    <x v="4"/>
    <n v="8"/>
    <n v="4"/>
    <n v="4"/>
    <x v="2"/>
  </r>
  <r>
    <s v="R_11bYAe8yeMUlk7D"/>
    <x v="4"/>
    <n v="3"/>
    <n v="4"/>
    <n v="4"/>
    <x v="1"/>
  </r>
  <r>
    <s v="R_reEHhzceH9MFWcV"/>
    <x v="4"/>
    <n v="2"/>
    <n v="5"/>
    <n v="5"/>
    <x v="1"/>
  </r>
  <r>
    <s v="R_2tb655x78VWTLqo"/>
    <x v="4"/>
    <n v="7"/>
    <n v="4"/>
    <n v="2"/>
    <x v="1"/>
  </r>
  <r>
    <s v="R_3EoiOnjazllp7It"/>
    <x v="4"/>
    <n v="5"/>
    <n v="4"/>
    <n v="1"/>
    <x v="1"/>
  </r>
  <r>
    <s v="R_3lJpV1Lq0noNYJf"/>
    <x v="4"/>
    <n v="2"/>
    <n v="1"/>
    <n v="5"/>
    <x v="1"/>
  </r>
  <r>
    <s v="R_T0B8bYXZNrA26vT"/>
    <x v="4"/>
    <n v="6"/>
    <n v="5"/>
    <n v="5"/>
    <x v="1"/>
  </r>
  <r>
    <s v="R_3qCGYmhwAmItOdE"/>
    <x v="4"/>
    <n v="3"/>
    <n v="2"/>
    <n v="4"/>
    <x v="1"/>
  </r>
  <r>
    <s v="R_29uyRxLxNGX8foh"/>
    <x v="4"/>
    <n v="2"/>
    <n v="4"/>
    <n v="3"/>
    <x v="1"/>
  </r>
  <r>
    <s v="R_W7CCc2k18maYKd3"/>
    <x v="4"/>
    <n v="3"/>
    <n v="3"/>
    <n v="5"/>
    <x v="1"/>
  </r>
  <r>
    <s v="R_3M0bld6HKvIGPrD"/>
    <x v="4"/>
    <n v="2"/>
    <n v="1"/>
    <n v="5"/>
    <x v="1"/>
  </r>
  <r>
    <s v="R_R8ZPfGMPjiLSUGl"/>
    <x v="4"/>
    <n v="8"/>
    <n v="5"/>
    <n v="5"/>
    <x v="2"/>
  </r>
  <r>
    <s v="R_3KBi3xyuSGL1hjg"/>
    <x v="5"/>
    <n v="1"/>
    <n v="3"/>
    <n v="4"/>
    <x v="1"/>
  </r>
  <r>
    <s v="R_2f8IWwkmnNc9Wgl"/>
    <x v="5"/>
    <n v="6"/>
    <n v="5"/>
    <n v="3"/>
    <x v="1"/>
  </r>
  <r>
    <s v="R_1lgdjSBD1HvFJF1"/>
    <x v="5"/>
    <n v="5"/>
    <n v="5"/>
    <n v="5"/>
    <x v="1"/>
  </r>
  <r>
    <s v="R_1jTIipPuHZn4LJB"/>
    <x v="5"/>
    <n v="1"/>
    <n v="2"/>
    <n v="1"/>
    <x v="0"/>
  </r>
  <r>
    <s v="R_1gnB3CWC0EWC6c9"/>
    <x v="5"/>
    <n v="1"/>
    <n v="4"/>
    <n v="4"/>
    <x v="1"/>
  </r>
  <r>
    <s v="R_1rellpHQ1AXLUvU"/>
    <x v="5"/>
    <n v="10"/>
    <n v="3"/>
    <n v="3"/>
    <x v="1"/>
  </r>
  <r>
    <s v="R_30pzAT9GHgGyAY1"/>
    <x v="5"/>
    <n v="2"/>
    <n v="1"/>
    <n v="1"/>
    <x v="0"/>
  </r>
  <r>
    <s v="R_30992wOlT2CQCn3"/>
    <x v="5"/>
    <n v="6"/>
    <n v="3"/>
    <n v="2"/>
    <x v="0"/>
  </r>
  <r>
    <s v="R_22rEiVtbRNoChYE"/>
    <x v="5"/>
    <n v="5"/>
    <n v="5"/>
    <n v="4"/>
    <x v="1"/>
  </r>
  <r>
    <s v="R_1MTdIYIsspup2nW"/>
    <x v="5"/>
    <n v="3"/>
    <n v="1"/>
    <n v="2"/>
    <x v="0"/>
  </r>
  <r>
    <s v="R_AzJAy7ZjZ6dzpKN"/>
    <x v="5"/>
    <n v="0"/>
    <n v="3"/>
    <n v="2"/>
    <x v="0"/>
  </r>
  <r>
    <s v="R_2vjNRfWgvf4vMuA"/>
    <x v="5"/>
    <n v="0"/>
    <n v="4"/>
    <n v="2"/>
    <x v="1"/>
  </r>
  <r>
    <s v="R_OKhyaE07V6jpco9"/>
    <x v="5"/>
    <n v="1"/>
    <n v="1"/>
    <n v="1"/>
    <x v="0"/>
  </r>
  <r>
    <s v="R_24jViPoM5Va5e0t"/>
    <x v="5"/>
    <n v="2"/>
    <n v="4"/>
    <n v="2"/>
    <x v="1"/>
  </r>
  <r>
    <s v="R_2q7Vqx457wkKaHW"/>
    <x v="5"/>
    <n v="7"/>
    <n v="4"/>
    <n v="2"/>
    <x v="1"/>
  </r>
  <r>
    <s v="R_1FKArGzEcKxxaTX"/>
    <x v="5"/>
    <n v="6"/>
    <n v="3"/>
    <n v="2"/>
    <x v="0"/>
  </r>
  <r>
    <s v="R_1lxXDeCoEA1bdSy"/>
    <x v="5"/>
    <n v="3"/>
    <n v="5"/>
    <n v="2"/>
    <x v="1"/>
  </r>
  <r>
    <s v="R_1DCqbHnZVb23S0V"/>
    <x v="5"/>
    <n v="4"/>
    <n v="3"/>
    <n v="3"/>
    <x v="0"/>
  </r>
  <r>
    <s v="R_29K7uwV6D1lblXX"/>
    <x v="5"/>
    <n v="2"/>
    <n v="3"/>
    <n v="1"/>
    <x v="0"/>
  </r>
  <r>
    <s v="R_XuCiTJvrK62H6ud"/>
    <x v="5"/>
    <n v="6"/>
    <n v="1"/>
    <n v="1"/>
    <x v="0"/>
  </r>
  <r>
    <s v="R_2dFRC5iloQhGoBF"/>
    <x v="5"/>
    <n v="8"/>
    <n v="1"/>
    <n v="1"/>
    <x v="1"/>
  </r>
  <r>
    <s v="R_3L6bNN3sru6dHsu"/>
    <x v="5"/>
    <n v="3"/>
    <n v="1"/>
    <n v="4"/>
    <x v="1"/>
  </r>
  <r>
    <s v="R_1LG5TT7sXiweOqr"/>
    <x v="5"/>
    <n v="5"/>
    <n v="1"/>
    <n v="2"/>
    <x v="0"/>
  </r>
  <r>
    <s v="R_BYvqojkPyPCA91L"/>
    <x v="5"/>
    <n v="1"/>
    <n v="3"/>
    <n v="1"/>
    <x v="0"/>
  </r>
  <r>
    <s v="R_3HRNKjUTxhu3Wvr"/>
    <x v="5"/>
    <n v="1"/>
    <n v="1"/>
    <n v="1"/>
    <x v="0"/>
  </r>
  <r>
    <s v="R_umoZGq5YJqsVYiJ"/>
    <x v="5"/>
    <n v="5"/>
    <n v="4"/>
    <n v="3"/>
    <x v="1"/>
  </r>
  <r>
    <s v="R_3siAss6CLICoG2H"/>
    <x v="5"/>
    <n v="3"/>
    <n v="3"/>
    <n v="2"/>
    <x v="0"/>
  </r>
  <r>
    <s v="R_XvxsJ7BHckDy7AZ"/>
    <x v="5"/>
    <n v="6"/>
    <n v="4"/>
    <n v="2"/>
    <x v="1"/>
  </r>
  <r>
    <s v="R_2Si3b7aJT0PQGBj"/>
    <x v="5"/>
    <n v="0"/>
    <n v="3"/>
    <n v="2"/>
    <x v="0"/>
  </r>
  <r>
    <s v="R_qQ4PJhw8ua5LpwR"/>
    <x v="5"/>
    <n v="2"/>
    <n v="2"/>
    <n v="2"/>
    <x v="0"/>
  </r>
  <r>
    <s v="R_x9jvEfWm3W0mJwJ"/>
    <x v="5"/>
    <n v="10"/>
    <n v="2"/>
    <n v="2"/>
    <x v="1"/>
  </r>
  <r>
    <s v="R_12gnEatEZfwSfVy"/>
    <x v="5"/>
    <n v="4"/>
    <n v="4"/>
    <n v="2"/>
    <x v="1"/>
  </r>
  <r>
    <s v="R_2c0ZuQoJO716ufc"/>
    <x v="5"/>
    <n v="4"/>
    <n v="4"/>
    <n v="2"/>
    <x v="1"/>
  </r>
  <r>
    <s v="R_2z6hhH0rgxVg2c0"/>
    <x v="5"/>
    <n v="3"/>
    <n v="1"/>
    <n v="1"/>
    <x v="0"/>
  </r>
  <r>
    <s v="R_vVpV2NO47hX0zPX"/>
    <x v="5"/>
    <n v="3"/>
    <n v="1"/>
    <n v="1"/>
    <x v="0"/>
  </r>
  <r>
    <s v="R_1HdDMwpGtPmw14J"/>
    <x v="5"/>
    <n v="3"/>
    <n v="4"/>
    <n v="2"/>
    <x v="1"/>
  </r>
  <r>
    <s v="R_26huOZgB6gLUraT"/>
    <x v="5"/>
    <n v="0"/>
    <n v="1"/>
    <n v="1"/>
    <x v="0"/>
  </r>
  <r>
    <s v="R_2EpcCI2f8vBQyKX"/>
    <x v="5"/>
    <n v="1"/>
    <n v="2"/>
    <n v="2"/>
    <x v="0"/>
  </r>
  <r>
    <s v="R_1q7zg9SqVhNy8VW"/>
    <x v="5"/>
    <n v="2"/>
    <n v="4"/>
    <n v="4"/>
    <x v="1"/>
  </r>
  <r>
    <s v="R_2foJrBHqQTRch4t"/>
    <x v="5"/>
    <n v="4"/>
    <n v="3"/>
    <n v="4"/>
    <x v="1"/>
  </r>
  <r>
    <s v="R_1MWJQZZa64PBkNG"/>
    <x v="5"/>
    <n v="1"/>
    <n v="4"/>
    <n v="3"/>
    <x v="1"/>
  </r>
  <r>
    <s v="R_Z9SgQzQ2Hv7vlw5"/>
    <x v="5"/>
    <n v="5"/>
    <n v="4"/>
    <n v="4"/>
    <x v="1"/>
  </r>
  <r>
    <s v="R_D0pk6e82xwSxD57"/>
    <x v="5"/>
    <n v="3"/>
    <n v="1"/>
    <n v="3"/>
    <x v="0"/>
  </r>
  <r>
    <s v="R_VVAsJ087KXBXMiZ"/>
    <x v="5"/>
    <n v="5"/>
    <n v="3"/>
    <n v="1"/>
    <x v="0"/>
  </r>
  <r>
    <s v="R_1LiFr2N2FMh978z"/>
    <x v="5"/>
    <n v="3"/>
    <n v="4"/>
    <n v="1"/>
    <x v="1"/>
  </r>
  <r>
    <s v="R_2eWJEjYLJNtB3T5"/>
    <x v="5"/>
    <n v="2"/>
    <n v="2"/>
    <n v="3"/>
    <x v="0"/>
  </r>
  <r>
    <s v="R_1IlXSf6owk3KHxQ"/>
    <x v="5"/>
    <n v="6"/>
    <n v="5"/>
    <n v="4"/>
    <x v="1"/>
  </r>
  <r>
    <s v="R_1ihavHHiNxopIYD"/>
    <x v="5"/>
    <n v="4"/>
    <n v="1"/>
    <n v="1"/>
    <x v="0"/>
  </r>
  <r>
    <s v="R_31LdDYEfgX04Yvo"/>
    <x v="5"/>
    <n v="5"/>
    <n v="2"/>
    <n v="2"/>
    <x v="0"/>
  </r>
  <r>
    <s v="R_27y5vLAu3ivKTsv"/>
    <x v="5"/>
    <n v="1"/>
    <n v="4"/>
    <n v="4"/>
    <x v="1"/>
  </r>
  <r>
    <s v="R_27dLY4UfVP5eVZr"/>
    <x v="5"/>
    <n v="3"/>
    <n v="2"/>
    <n v="2"/>
    <x v="0"/>
  </r>
  <r>
    <s v="R_29s5gr6MWYgdD2Q"/>
    <x v="5"/>
    <n v="4"/>
    <n v="2"/>
    <n v="2"/>
    <x v="0"/>
  </r>
  <r>
    <s v="R_bgynGgu7W4RANB7"/>
    <x v="5"/>
    <n v="6"/>
    <n v="5"/>
    <n v="5"/>
    <x v="1"/>
  </r>
  <r>
    <s v="R_AGoRUDuQfcfVffH"/>
    <x v="5"/>
    <n v="8"/>
    <n v="5"/>
    <n v="3"/>
    <x v="1"/>
  </r>
  <r>
    <s v="R_cOModED5BE1tJAt"/>
    <x v="5"/>
    <n v="1"/>
    <n v="2"/>
    <n v="3"/>
    <x v="0"/>
  </r>
  <r>
    <s v="R_1hHhsPLF5pimGAO"/>
    <x v="5"/>
    <n v="0"/>
    <n v="1"/>
    <n v="1"/>
    <x v="0"/>
  </r>
  <r>
    <s v="R_27qiFSX9zPWSlZb"/>
    <x v="5"/>
    <n v="3"/>
    <n v="1"/>
    <n v="2"/>
    <x v="0"/>
  </r>
  <r>
    <s v="R_vicksH3QNtK0SFH"/>
    <x v="5"/>
    <n v="4"/>
    <n v="4"/>
    <n v="2"/>
    <x v="1"/>
  </r>
  <r>
    <s v="R_xhfuyuueOeBSEXD"/>
    <x v="5"/>
    <n v="0"/>
    <n v="3"/>
    <n v="2"/>
    <x v="0"/>
  </r>
  <r>
    <s v="R_yBWcd9HSw2uxYRj"/>
    <x v="5"/>
    <n v="0"/>
    <n v="2"/>
    <n v="2"/>
    <x v="0"/>
  </r>
  <r>
    <s v="R_2smZ5YBo2JEstah"/>
    <x v="5"/>
    <n v="8"/>
    <n v="3"/>
    <n v="2"/>
    <x v="1"/>
  </r>
  <r>
    <s v="R_6R3LKD5q2NHSymR"/>
    <x v="5"/>
    <n v="5"/>
    <n v="3"/>
    <n v="1"/>
    <x v="0"/>
  </r>
  <r>
    <s v="R_1nQ2LuFRLiZVgDq"/>
    <x v="5"/>
    <n v="6"/>
    <n v="2"/>
    <n v="1"/>
    <x v="0"/>
  </r>
  <r>
    <s v="R_3Pvm6q0mAwTq6PS"/>
    <x v="5"/>
    <n v="7"/>
    <n v="4"/>
    <n v="4"/>
    <x v="1"/>
  </r>
  <r>
    <s v="R_1o5VB2eLHxHGFXA"/>
    <x v="5"/>
    <n v="1"/>
    <n v="2"/>
    <n v="2"/>
    <x v="0"/>
  </r>
  <r>
    <s v="R_3nHHs5feCKK4pmg"/>
    <x v="5"/>
    <n v="1"/>
    <n v="4"/>
    <n v="4"/>
    <x v="1"/>
  </r>
  <r>
    <s v="R_20SuLoXaYuOwVyq"/>
    <x v="5"/>
    <n v="4"/>
    <n v="5"/>
    <n v="4"/>
    <x v="1"/>
  </r>
  <r>
    <s v="R_XiYHufLPuXX1UOJ"/>
    <x v="5"/>
    <n v="5"/>
    <n v="3"/>
    <n v="2"/>
    <x v="0"/>
  </r>
  <r>
    <s v="R_1lAe2Mol81DD7Us"/>
    <x v="5"/>
    <n v="2"/>
    <n v="2"/>
    <n v="3"/>
    <x v="0"/>
  </r>
  <r>
    <s v="R_sSwndkhSWrXnUTD"/>
    <x v="5"/>
    <n v="5"/>
    <n v="2"/>
    <n v="3"/>
    <x v="0"/>
  </r>
  <r>
    <s v="R_tYVSYZg93ljpvZD"/>
    <x v="5"/>
    <n v="2"/>
    <n v="4"/>
    <n v="1"/>
    <x v="1"/>
  </r>
  <r>
    <s v="R_12chp7ASUW7LTzN"/>
    <x v="5"/>
    <n v="4"/>
    <n v="5"/>
    <n v="4"/>
    <x v="1"/>
  </r>
  <r>
    <s v="R_AookItBJRZbK7ZL"/>
    <x v="5"/>
    <n v="6"/>
    <n v="1"/>
    <n v="1"/>
    <x v="0"/>
  </r>
  <r>
    <s v="R_1lc7PhuNssizGKW"/>
    <x v="5"/>
    <n v="4"/>
    <n v="3"/>
    <n v="3"/>
    <x v="0"/>
  </r>
  <r>
    <s v="R_ODwDOE9brQYkpSp"/>
    <x v="5"/>
    <n v="4"/>
    <n v="5"/>
    <n v="4"/>
    <x v="1"/>
  </r>
  <r>
    <s v="R_sGSdV3SCfOzmpoZ"/>
    <x v="5"/>
    <n v="2"/>
    <n v="1"/>
    <n v="2"/>
    <x v="0"/>
  </r>
  <r>
    <s v="R_3R7pDjdUqIj5zOZ"/>
    <x v="5"/>
    <n v="4"/>
    <n v="5"/>
    <n v="2"/>
    <x v="1"/>
  </r>
  <r>
    <s v="R_2pSvmWTv0y317B7"/>
    <x v="5"/>
    <n v="2"/>
    <n v="4"/>
    <n v="2"/>
    <x v="1"/>
  </r>
  <r>
    <s v="R_21BXUkele66MNYd"/>
    <x v="5"/>
    <n v="2"/>
    <n v="3"/>
    <n v="2"/>
    <x v="0"/>
  </r>
  <r>
    <s v="R_3nc5Mtig2ugsM7D"/>
    <x v="5"/>
    <n v="4"/>
    <n v="2"/>
    <n v="3"/>
    <x v="0"/>
  </r>
  <r>
    <s v="R_1mgdcjtOBwU8EFo"/>
    <x v="5"/>
    <n v="7"/>
    <n v="5"/>
    <n v="4"/>
    <x v="1"/>
  </r>
  <r>
    <s v="R_2xJIrH3ZkzuqFR9"/>
    <x v="5"/>
    <n v="1"/>
    <n v="3"/>
    <n v="3"/>
    <x v="0"/>
  </r>
  <r>
    <s v="R_1Eg5dG9Q29iiw49"/>
    <x v="5"/>
    <n v="0"/>
    <n v="2"/>
    <n v="2"/>
    <x v="0"/>
  </r>
  <r>
    <s v="R_3g6gAjRDK7TpxoI"/>
    <x v="5"/>
    <n v="5"/>
    <n v="2"/>
    <n v="2"/>
    <x v="0"/>
  </r>
  <r>
    <s v="R_3kp710u9stTEATQ"/>
    <x v="5"/>
    <n v="0"/>
    <n v="1"/>
    <n v="1"/>
    <x v="0"/>
  </r>
  <r>
    <s v="R_3Ecz2lWMr6L0JG4"/>
    <x v="5"/>
    <n v="0"/>
    <n v="2"/>
    <n v="2"/>
    <x v="0"/>
  </r>
  <r>
    <s v="R_2cBIaPK7t9xb1h7"/>
    <x v="5"/>
    <n v="5"/>
    <n v="2"/>
    <n v="1"/>
    <x v="0"/>
  </r>
  <r>
    <s v="R_12nH9mm2ZEuMzJc"/>
    <x v="5"/>
    <n v="5"/>
    <n v="1"/>
    <n v="1"/>
    <x v="0"/>
  </r>
  <r>
    <s v="R_ekXdSmI9aBMNvgZ"/>
    <x v="5"/>
    <n v="4"/>
    <n v="5"/>
    <n v="4"/>
    <x v="1"/>
  </r>
  <r>
    <s v="R_3DdKwpMFTJpqU1c"/>
    <x v="5"/>
    <n v="2"/>
    <n v="2"/>
    <n v="3"/>
    <x v="0"/>
  </r>
  <r>
    <s v="R_3ptHt33mzFd7L8O"/>
    <x v="5"/>
    <n v="4"/>
    <n v="2"/>
    <n v="3"/>
    <x v="0"/>
  </r>
  <r>
    <s v="R_1QB14ZvRdUyXWAQ"/>
    <x v="5"/>
    <n v="2"/>
    <n v="1"/>
    <n v="1"/>
    <x v="0"/>
  </r>
  <r>
    <s v="R_3DurTQpNnqvi1wA"/>
    <x v="5"/>
    <n v="1"/>
    <n v="2"/>
    <n v="2"/>
    <x v="0"/>
  </r>
  <r>
    <s v="R_6SfFLoi20vV6l6F"/>
    <x v="5"/>
    <n v="2"/>
    <n v="3"/>
    <n v="2"/>
    <x v="0"/>
  </r>
  <r>
    <s v="R_qxOUSu1pAz4VS8h"/>
    <x v="5"/>
    <n v="0"/>
    <n v="1"/>
    <n v="1"/>
    <x v="0"/>
  </r>
  <r>
    <s v="R_cwh3tKWHBwHFto5"/>
    <x v="5"/>
    <n v="6"/>
    <n v="4"/>
    <n v="3"/>
    <x v="1"/>
  </r>
  <r>
    <s v="R_Z3G25snsMuMJOIF"/>
    <x v="5"/>
    <n v="5"/>
    <n v="1"/>
    <n v="2"/>
    <x v="0"/>
  </r>
  <r>
    <s v="R_23V6Dyl85wCbZXR"/>
    <x v="5"/>
    <n v="8"/>
    <n v="2"/>
    <n v="2"/>
    <x v="1"/>
  </r>
  <r>
    <s v="R_3KwktvdQXMo4zjz"/>
    <x v="5"/>
    <n v="10"/>
    <n v="3"/>
    <n v="3"/>
    <x v="1"/>
  </r>
  <r>
    <s v="R_1DPjlH3MdeML3Eo"/>
    <x v="5"/>
    <n v="2"/>
    <n v="2"/>
    <n v="2"/>
    <x v="0"/>
  </r>
  <r>
    <s v="R_2aCw00HXMsqoWuY"/>
    <x v="5"/>
    <n v="0"/>
    <n v="1"/>
    <n v="1"/>
    <x v="0"/>
  </r>
  <r>
    <s v="R_yEHJDjYsReoYynT"/>
    <x v="5"/>
    <n v="3"/>
    <n v="2"/>
    <n v="2"/>
    <x v="0"/>
  </r>
  <r>
    <s v="R_2ZZFNpxcyrNrwEP"/>
    <x v="5"/>
    <n v="1"/>
    <n v="5"/>
    <n v="2"/>
    <x v="1"/>
  </r>
  <r>
    <s v="R_3lyleIs05OkwwX4"/>
    <x v="5"/>
    <n v="5"/>
    <n v="2"/>
    <n v="2"/>
    <x v="0"/>
  </r>
  <r>
    <s v="R_2s5aXcwV8XPCP0O"/>
    <x v="5"/>
    <n v="7"/>
    <n v="2"/>
    <n v="2"/>
    <x v="0"/>
  </r>
  <r>
    <s v="R_yxcadqHRqe5Ksk9"/>
    <x v="5"/>
    <n v="2"/>
    <n v="2"/>
    <n v="1"/>
    <x v="0"/>
  </r>
  <r>
    <s v="R_25ymSakqinI8Fpi"/>
    <x v="5"/>
    <n v="4"/>
    <n v="3"/>
    <n v="2"/>
    <x v="0"/>
  </r>
  <r>
    <s v="R_1qUis0gDbMqssx3"/>
    <x v="5"/>
    <n v="3"/>
    <n v="2"/>
    <n v="2"/>
    <x v="0"/>
  </r>
  <r>
    <s v="R_332qffFiVuKSER0"/>
    <x v="5"/>
    <n v="1"/>
    <n v="3"/>
    <n v="1"/>
    <x v="0"/>
  </r>
  <r>
    <s v="R_1LFLiyDM3fvQCfU"/>
    <x v="5"/>
    <n v="0"/>
    <n v="5"/>
    <n v="3"/>
    <x v="1"/>
  </r>
  <r>
    <s v="R_6lobPBcVxzmo4CJ"/>
    <x v="5"/>
    <n v="7"/>
    <n v="5"/>
    <n v="2"/>
    <x v="1"/>
  </r>
  <r>
    <s v="R_3EYnsnwHqvF4RwA"/>
    <x v="5"/>
    <n v="1"/>
    <n v="4"/>
    <n v="2"/>
    <x v="1"/>
  </r>
  <r>
    <s v="R_ODmF4ZY6TCSZvmF"/>
    <x v="5"/>
    <n v="2"/>
    <n v="3"/>
    <n v="2"/>
    <x v="0"/>
  </r>
  <r>
    <s v="R_33CmIntEDdayDeZ"/>
    <x v="5"/>
    <n v="9"/>
    <n v="5"/>
    <n v="4"/>
    <x v="2"/>
  </r>
  <r>
    <s v="R_UiIbaL7bE8w7Omd"/>
    <x v="5"/>
    <n v="4"/>
    <n v="3"/>
    <n v="4"/>
    <x v="1"/>
  </r>
  <r>
    <s v="R_T4X0WwQzwugm35v"/>
    <x v="5"/>
    <n v="1"/>
    <n v="2"/>
    <n v="2"/>
    <x v="0"/>
  </r>
  <r>
    <s v="R_2yaxElDdSYxEgVr"/>
    <x v="5"/>
    <n v="6"/>
    <n v="2"/>
    <n v="2"/>
    <x v="0"/>
  </r>
  <r>
    <s v="R_2D5YH8bdE2ru2C3"/>
    <x v="5"/>
    <n v="1"/>
    <n v="1"/>
    <n v="2"/>
    <x v="0"/>
  </r>
  <r>
    <s v="R_Tnm98sAdFqElNGF"/>
    <x v="5"/>
    <n v="3"/>
    <n v="4"/>
    <n v="3"/>
    <x v="1"/>
  </r>
  <r>
    <s v="R_1IB0RwhjaAIbfFc"/>
    <x v="5"/>
    <n v="1"/>
    <n v="3"/>
    <n v="1"/>
    <x v="0"/>
  </r>
  <r>
    <s v="R_U9M8Ox3Valj2NxL"/>
    <x v="5"/>
    <n v="7"/>
    <n v="4"/>
    <n v="2"/>
    <x v="1"/>
  </r>
  <r>
    <s v="R_xud6bYTewKnfhgl"/>
    <x v="5"/>
    <n v="0"/>
    <n v="4"/>
    <n v="4"/>
    <x v="1"/>
  </r>
  <r>
    <s v="R_2zuqFDtGqh8yGps"/>
    <x v="5"/>
    <n v="4"/>
    <n v="2"/>
    <n v="2"/>
    <x v="0"/>
  </r>
  <r>
    <s v="R_3gO7TO3KPaxJT6X"/>
    <x v="5"/>
    <n v="2"/>
    <n v="3"/>
    <n v="2"/>
    <x v="0"/>
  </r>
  <r>
    <s v="R_2RPNIJnURP7b7mh"/>
    <x v="5"/>
    <n v="5"/>
    <n v="4"/>
    <n v="4"/>
    <x v="1"/>
  </r>
  <r>
    <s v="R_5mNl0bvY0INor97"/>
    <x v="5"/>
    <n v="7"/>
    <n v="4"/>
    <n v="2"/>
    <x v="1"/>
  </r>
  <r>
    <s v="R_1NrIemAvJEcFehc"/>
    <x v="5"/>
    <n v="0"/>
    <n v="3"/>
    <n v="2"/>
    <x v="0"/>
  </r>
  <r>
    <s v="R_3DiPACw3rKZ7YlO"/>
    <x v="5"/>
    <n v="5"/>
    <n v="2"/>
    <n v="1"/>
    <x v="0"/>
  </r>
  <r>
    <s v="R_Zb0M55rhqIMhyox"/>
    <x v="5"/>
    <n v="6"/>
    <n v="2"/>
    <n v="2"/>
    <x v="0"/>
  </r>
  <r>
    <s v="R_afU6EYCLmbndqGR"/>
    <x v="5"/>
    <n v="6"/>
    <n v="1"/>
    <n v="2"/>
    <x v="0"/>
  </r>
  <r>
    <s v="R_32IRbR9jgNRZNuB"/>
    <x v="5"/>
    <n v="8"/>
    <n v="5"/>
    <n v="5"/>
    <x v="2"/>
  </r>
  <r>
    <s v="R_AGNX8sMB8feBj7r"/>
    <x v="5"/>
    <n v="5"/>
    <n v="4"/>
    <n v="4"/>
    <x v="1"/>
  </r>
  <r>
    <s v="R_1HoEYMNgUM5HprM"/>
    <x v="5"/>
    <n v="3"/>
    <n v="4"/>
    <n v="2"/>
    <x v="1"/>
  </r>
  <r>
    <s v="R_3DnccbRQ4Rt1q02"/>
    <x v="5"/>
    <n v="5"/>
    <n v="5"/>
    <n v="4"/>
    <x v="1"/>
  </r>
  <r>
    <s v="R_eVivUJeJ9WOsQN3"/>
    <x v="5"/>
    <n v="4"/>
    <n v="4"/>
    <n v="3"/>
    <x v="1"/>
  </r>
  <r>
    <s v="R_vMqRI9XrIhUwvcJ"/>
    <x v="5"/>
    <n v="11"/>
    <n v="2"/>
    <n v="2"/>
    <x v="1"/>
  </r>
  <r>
    <s v="R_3G3rIIzYu50yHng"/>
    <x v="5"/>
    <n v="2"/>
    <n v="4"/>
    <n v="2"/>
    <x v="1"/>
  </r>
  <r>
    <s v="R_3n8K9rwHDSeFTh8"/>
    <x v="6"/>
    <n v="5"/>
    <n v="5"/>
    <n v="4"/>
    <x v="1"/>
  </r>
  <r>
    <s v="R_3szCmmt0pEBcxmq"/>
    <x v="6"/>
    <n v="2"/>
    <n v="1"/>
    <n v="1"/>
    <x v="0"/>
  </r>
  <r>
    <s v="R_3hn1PEtveT9lMEu"/>
    <x v="6"/>
    <n v="2"/>
    <n v="2"/>
    <n v="1"/>
    <x v="0"/>
  </r>
  <r>
    <s v="R_2duJIrU6klJRysW"/>
    <x v="6"/>
    <n v="1"/>
    <n v="1"/>
    <n v="1"/>
    <x v="0"/>
  </r>
  <r>
    <s v="R_1o0hLrvmtyyLQCj"/>
    <x v="6"/>
    <n v="4"/>
    <n v="2"/>
    <n v="2"/>
    <x v="0"/>
  </r>
  <r>
    <s v="R_2EgbpzEsk2kexce"/>
    <x v="6"/>
    <n v="9"/>
    <n v="4"/>
    <n v="2"/>
    <x v="1"/>
  </r>
  <r>
    <s v="R_SZ91bmWsYfJSJah"/>
    <x v="6"/>
    <n v="0"/>
    <n v="3"/>
    <n v="3"/>
    <x v="0"/>
  </r>
  <r>
    <s v="R_2fdDGHEXMXTP7hO"/>
    <x v="6"/>
    <n v="4"/>
    <n v="5"/>
    <n v="4"/>
    <x v="1"/>
  </r>
  <r>
    <s v="R_1OOYK1o3wrkpN2F"/>
    <x v="6"/>
    <n v="2"/>
    <n v="4"/>
    <n v="4"/>
    <x v="1"/>
  </r>
  <r>
    <s v="R_2pXLG4bp9oW1Ypv"/>
    <x v="6"/>
    <n v="2"/>
    <n v="3"/>
    <n v="1"/>
    <x v="0"/>
  </r>
  <r>
    <s v="R_2vYUo9EOnEz8VzJ"/>
    <x v="6"/>
    <n v="3"/>
    <n v="4"/>
    <n v="3"/>
    <x v="1"/>
  </r>
  <r>
    <s v="R_1CwrVaOewZUh4dg"/>
    <x v="6"/>
    <n v="11"/>
    <n v="4"/>
    <n v="5"/>
    <x v="2"/>
  </r>
  <r>
    <s v="R_2v8iDC7qW0N9h4H"/>
    <x v="6"/>
    <n v="1"/>
    <n v="2"/>
    <n v="2"/>
    <x v="0"/>
  </r>
  <r>
    <s v="R_22EvIe4JmqxdgWs"/>
    <x v="6"/>
    <n v="2"/>
    <n v="4"/>
    <n v="3"/>
    <x v="1"/>
  </r>
  <r>
    <s v="R_OPPfA69IKFJY801"/>
    <x v="6"/>
    <n v="1"/>
    <n v="2"/>
    <n v="3"/>
    <x v="0"/>
  </r>
  <r>
    <s v="R_1jg3CdP2STaZtXS"/>
    <x v="6"/>
    <n v="4"/>
    <n v="2"/>
    <n v="2"/>
    <x v="0"/>
  </r>
  <r>
    <s v="R_CfPRpgeE4gI3Xwt"/>
    <x v="6"/>
    <n v="3"/>
    <n v="3"/>
    <n v="1"/>
    <x v="0"/>
  </r>
  <r>
    <s v="R_1IKqbqvdbHRxHbV"/>
    <x v="6"/>
    <n v="4"/>
    <n v="4"/>
    <n v="4"/>
    <x v="1"/>
  </r>
  <r>
    <s v="R_2D2dajj2N2oX00n"/>
    <x v="6"/>
    <n v="0"/>
    <n v="5"/>
    <n v="5"/>
    <x v="1"/>
  </r>
  <r>
    <s v="R_3ErHByKxH2aWrWR"/>
    <x v="6"/>
    <n v="4"/>
    <n v="2"/>
    <n v="2"/>
    <x v="0"/>
  </r>
  <r>
    <s v="R_2DMSrX78YzudvtB"/>
    <x v="6"/>
    <n v="5"/>
    <n v="4"/>
    <n v="2"/>
    <x v="1"/>
  </r>
  <r>
    <s v="R_3lSMVXcr4WaVc8V"/>
    <x v="6"/>
    <n v="2"/>
    <n v="2"/>
    <n v="2"/>
    <x v="0"/>
  </r>
  <r>
    <s v="R_1Kr6MN5dMZyWRLE"/>
    <x v="6"/>
    <n v="3"/>
    <n v="3"/>
    <n v="2"/>
    <x v="0"/>
  </r>
  <r>
    <s v="R_12b47hVWCk9kNnD"/>
    <x v="6"/>
    <n v="6"/>
    <n v="5"/>
    <n v="3"/>
    <x v="1"/>
  </r>
  <r>
    <s v="R_2dtHeojdVJXwBgg"/>
    <x v="6"/>
    <n v="4"/>
    <e v="#N/A"/>
    <n v="3"/>
    <x v="3"/>
  </r>
  <r>
    <s v="R_2COq7UsbO9WDvoH"/>
    <x v="6"/>
    <n v="6"/>
    <n v="5"/>
    <n v="5"/>
    <x v="1"/>
  </r>
  <r>
    <s v="R_2DMPHssJZYhxQRZ"/>
    <x v="6"/>
    <n v="0"/>
    <n v="2"/>
    <n v="2"/>
    <x v="0"/>
  </r>
  <r>
    <s v="R_26g0VfLbqo277Do"/>
    <x v="6"/>
    <n v="4"/>
    <n v="1"/>
    <n v="1"/>
    <x v="0"/>
  </r>
  <r>
    <s v="R_2xDbs6FSQNSY1q7"/>
    <x v="6"/>
    <n v="8"/>
    <n v="5"/>
    <n v="4"/>
    <x v="2"/>
  </r>
  <r>
    <s v="R_1KkdziHWP8Yqhfg"/>
    <x v="6"/>
    <n v="8"/>
    <n v="5"/>
    <n v="5"/>
    <x v="2"/>
  </r>
  <r>
    <s v="R_2VDVYRzUaGtxbra"/>
    <x v="6"/>
    <n v="4"/>
    <n v="3"/>
    <n v="3"/>
    <x v="0"/>
  </r>
  <r>
    <s v="R_3J1MGT9GE9n0lPs"/>
    <x v="6"/>
    <n v="6"/>
    <n v="5"/>
    <n v="4"/>
    <x v="1"/>
  </r>
  <r>
    <s v="R_3FUxTzAkBxk99H9"/>
    <x v="6"/>
    <n v="0"/>
    <n v="1"/>
    <n v="1"/>
    <x v="0"/>
  </r>
  <r>
    <s v="R_11jf8OX4hpomhqe"/>
    <x v="6"/>
    <n v="5"/>
    <n v="4"/>
    <n v="3"/>
    <x v="1"/>
  </r>
  <r>
    <s v="R_1dovb9Ae6S1WCjO"/>
    <x v="6"/>
    <n v="3"/>
    <n v="3"/>
    <n v="2"/>
    <x v="0"/>
  </r>
  <r>
    <s v="R_BtzFf1ZrCsiBDXj"/>
    <x v="6"/>
    <n v="4"/>
    <n v="2"/>
    <n v="4"/>
    <x v="1"/>
  </r>
  <r>
    <s v="R_3KxRvJXfP8RMc2Z"/>
    <x v="6"/>
    <n v="6"/>
    <n v="2"/>
    <n v="3"/>
    <x v="0"/>
  </r>
  <r>
    <s v="R_xsmWsj7R06WNiSZ"/>
    <x v="6"/>
    <n v="2"/>
    <n v="4"/>
    <n v="1"/>
    <x v="1"/>
  </r>
  <r>
    <s v="R_1jHfgQACh0qyddy"/>
    <x v="6"/>
    <n v="8"/>
    <n v="5"/>
    <n v="2"/>
    <x v="1"/>
  </r>
  <r>
    <s v="R_emq3ltDYaHdFMt3"/>
    <x v="6"/>
    <n v="2"/>
    <n v="2"/>
    <n v="1"/>
    <x v="0"/>
  </r>
  <r>
    <s v="R_2Y3efbXPgqzwSpU"/>
    <x v="6"/>
    <n v="2"/>
    <n v="5"/>
    <n v="4"/>
    <x v="1"/>
  </r>
  <r>
    <s v="R_1feLTqlQq5sqrie"/>
    <x v="6"/>
    <n v="0"/>
    <n v="2"/>
    <n v="2"/>
    <x v="0"/>
  </r>
  <r>
    <s v="R_2QfC6PPXbuKJ5sJ"/>
    <x v="6"/>
    <n v="4"/>
    <n v="3"/>
    <n v="3"/>
    <x v="0"/>
  </r>
  <r>
    <s v="R_28IItggsHqYon78"/>
    <x v="6"/>
    <n v="5"/>
    <n v="1"/>
    <n v="4"/>
    <x v="1"/>
  </r>
  <r>
    <s v="R_3P7cBUI1THdhL1x"/>
    <x v="6"/>
    <n v="6"/>
    <n v="4"/>
    <n v="2"/>
    <x v="1"/>
  </r>
  <r>
    <s v="R_3RslVPYHBd3lPwE"/>
    <x v="6"/>
    <n v="0"/>
    <n v="1"/>
    <n v="1"/>
    <x v="0"/>
  </r>
  <r>
    <s v="R_XALX5SovIUsHbKV"/>
    <x v="6"/>
    <n v="0"/>
    <n v="2"/>
    <n v="2"/>
    <x v="0"/>
  </r>
  <r>
    <s v="R_UtPeZwMxD3TfcCR"/>
    <x v="6"/>
    <n v="7"/>
    <n v="3"/>
    <n v="1"/>
    <x v="0"/>
  </r>
  <r>
    <s v="R_1l4sfd2IoDNrJtN"/>
    <x v="6"/>
    <n v="1"/>
    <n v="3"/>
    <n v="1"/>
    <x v="0"/>
  </r>
  <r>
    <s v="R_3oLsKxNidUR4YrU"/>
    <x v="6"/>
    <n v="4"/>
    <n v="5"/>
    <n v="3"/>
    <x v="1"/>
  </r>
  <r>
    <s v="R_sO0HjeBU2zQ2dAR"/>
    <x v="6"/>
    <n v="0"/>
    <n v="1"/>
    <n v="1"/>
    <x v="0"/>
  </r>
  <r>
    <s v="R_3k536VAsXteGZfT"/>
    <x v="6"/>
    <n v="4"/>
    <n v="4"/>
    <n v="2"/>
    <x v="1"/>
  </r>
  <r>
    <s v="R_0d2oxmr93nrdJ8B"/>
    <x v="6"/>
    <n v="0"/>
    <n v="4"/>
    <n v="2"/>
    <x v="1"/>
  </r>
  <r>
    <s v="R_6VWsmCCTfpLP041"/>
    <x v="6"/>
    <n v="2"/>
    <n v="1"/>
    <n v="1"/>
    <x v="0"/>
  </r>
  <r>
    <s v="R_3PZXAuK09GWYFLP"/>
    <x v="6"/>
    <n v="5"/>
    <n v="3"/>
    <n v="3"/>
    <x v="0"/>
  </r>
  <r>
    <s v="R_1oj6wXrH23o4sok"/>
    <x v="6"/>
    <n v="9"/>
    <n v="4"/>
    <n v="1"/>
    <x v="1"/>
  </r>
  <r>
    <s v="R_eG2BMc6im747wKB"/>
    <x v="6"/>
    <n v="4"/>
    <n v="2"/>
    <n v="2"/>
    <x v="0"/>
  </r>
  <r>
    <s v="R_3lJQshLJ95JIEq1"/>
    <x v="6"/>
    <n v="3"/>
    <n v="5"/>
    <n v="5"/>
    <x v="1"/>
  </r>
  <r>
    <s v="R_1K8vikrgaJd5SoI"/>
    <x v="6"/>
    <n v="9"/>
    <n v="5"/>
    <n v="5"/>
    <x v="2"/>
  </r>
  <r>
    <s v="R_PIfsEZMmzzztf6p"/>
    <x v="6"/>
    <n v="8"/>
    <n v="2"/>
    <n v="1"/>
    <x v="1"/>
  </r>
  <r>
    <s v="R_yOxRtWNVYeM1SN3"/>
    <x v="6"/>
    <n v="6"/>
    <n v="3"/>
    <n v="3"/>
    <x v="0"/>
  </r>
  <r>
    <s v="R_2rhZ9HwLqJeXpQh"/>
    <x v="6"/>
    <n v="3"/>
    <n v="4"/>
    <n v="2"/>
    <x v="1"/>
  </r>
  <r>
    <s v="R_3QMjQQT3h9PiO9X"/>
    <x v="6"/>
    <n v="7"/>
    <n v="2"/>
    <n v="3"/>
    <x v="0"/>
  </r>
  <r>
    <s v="R_YYavxvOmHpJcuRj"/>
    <x v="6"/>
    <n v="2"/>
    <n v="1"/>
    <n v="1"/>
    <x v="0"/>
  </r>
  <r>
    <s v="R_1DpxmaakoQdKWhj"/>
    <x v="6"/>
    <n v="7"/>
    <n v="3"/>
    <n v="3"/>
    <x v="0"/>
  </r>
  <r>
    <s v="R_3qVSsAIsYBS191O"/>
    <x v="6"/>
    <n v="3"/>
    <n v="5"/>
    <n v="4"/>
    <x v="1"/>
  </r>
  <r>
    <s v="R_2CZioxrSLmyWXAC"/>
    <x v="6"/>
    <n v="3"/>
    <n v="1"/>
    <n v="1"/>
    <x v="0"/>
  </r>
  <r>
    <s v="R_3R3DCLbTU49Br5g"/>
    <x v="6"/>
    <n v="4"/>
    <n v="5"/>
    <n v="3"/>
    <x v="1"/>
  </r>
  <r>
    <s v="R_24wSATRzm5LUgrj"/>
    <x v="6"/>
    <n v="0"/>
    <n v="1"/>
    <n v="1"/>
    <x v="0"/>
  </r>
  <r>
    <s v="R_2773D5ssxy3ZfSv"/>
    <x v="6"/>
    <n v="5"/>
    <n v="1"/>
    <n v="1"/>
    <x v="0"/>
  </r>
  <r>
    <s v="R_TovLCKo0YjQKonf"/>
    <x v="6"/>
    <n v="9"/>
    <n v="5"/>
    <n v="4"/>
    <x v="2"/>
  </r>
  <r>
    <s v="R_2BA68eZT3onPmuR"/>
    <x v="6"/>
    <n v="4"/>
    <n v="3"/>
    <n v="2"/>
    <x v="0"/>
  </r>
  <r>
    <s v="R_yWRaCksxDqahPeF"/>
    <x v="6"/>
    <n v="7"/>
    <n v="3"/>
    <n v="4"/>
    <x v="1"/>
  </r>
  <r>
    <s v="R_2aWyvU6UYn95VUm"/>
    <x v="6"/>
    <n v="4"/>
    <n v="1"/>
    <n v="1"/>
    <x v="0"/>
  </r>
  <r>
    <s v="R_1f1Q6BkvP8yI4RQ"/>
    <x v="6"/>
    <n v="1"/>
    <n v="1"/>
    <n v="2"/>
    <x v="0"/>
  </r>
  <r>
    <s v="R_1IbX3SJffFzLaNr"/>
    <x v="6"/>
    <n v="4"/>
    <n v="3"/>
    <n v="3"/>
    <x v="0"/>
  </r>
  <r>
    <s v="R_WoFeoYZQsjw7m6Z"/>
    <x v="6"/>
    <n v="2"/>
    <n v="1"/>
    <n v="1"/>
    <x v="0"/>
  </r>
  <r>
    <s v="R_5BiYOCv3XCi8bkd"/>
    <x v="6"/>
    <n v="1"/>
    <n v="3"/>
    <n v="2"/>
    <x v="0"/>
  </r>
  <r>
    <s v="R_2bGwYOYbOALWB57"/>
    <x v="6"/>
    <n v="3"/>
    <n v="3"/>
    <n v="3"/>
    <x v="0"/>
  </r>
  <r>
    <s v="R_2zkIZeIZkyRImzN"/>
    <x v="6"/>
    <n v="0"/>
    <n v="3"/>
    <n v="1"/>
    <x v="0"/>
  </r>
  <r>
    <s v="R_sRVq2Ja1qcP61ot"/>
    <x v="6"/>
    <n v="3"/>
    <n v="4"/>
    <n v="3"/>
    <x v="1"/>
  </r>
  <r>
    <s v="R_1C2d47YEKx5CBYz"/>
    <x v="6"/>
    <n v="5"/>
    <n v="3"/>
    <n v="3"/>
    <x v="0"/>
  </r>
  <r>
    <s v="R_3Epf4yqRGDLp9QD"/>
    <x v="6"/>
    <n v="0"/>
    <n v="1"/>
    <n v="1"/>
    <x v="0"/>
  </r>
  <r>
    <s v="R_1LvWMLlcfFL3025"/>
    <x v="6"/>
    <n v="1"/>
    <n v="5"/>
    <n v="4"/>
    <x v="1"/>
  </r>
  <r>
    <s v="R_1CgrD39tC47yspD"/>
    <x v="6"/>
    <n v="5"/>
    <n v="4"/>
    <n v="2"/>
    <x v="1"/>
  </r>
  <r>
    <s v="R_xzMqtjyYteCMxY5"/>
    <x v="6"/>
    <n v="0"/>
    <n v="5"/>
    <n v="1"/>
    <x v="1"/>
  </r>
  <r>
    <s v="R_3L5OkVLmNE87XIn"/>
    <x v="6"/>
    <n v="1"/>
    <n v="1"/>
    <n v="1"/>
    <x v="0"/>
  </r>
  <r>
    <s v="R_3ET4ey96VSUk6gl"/>
    <x v="6"/>
    <n v="4"/>
    <n v="4"/>
    <n v="4"/>
    <x v="1"/>
  </r>
  <r>
    <s v="R_3KYKG5EFDWV9X1b"/>
    <x v="6"/>
    <n v="3"/>
    <n v="1"/>
    <n v="1"/>
    <x v="0"/>
  </r>
  <r>
    <s v="R_42ejesMa5lwAT8B"/>
    <x v="6"/>
    <n v="3"/>
    <n v="2"/>
    <n v="2"/>
    <x v="0"/>
  </r>
  <r>
    <s v="R_1hXTPARaMQxlxRH"/>
    <x v="6"/>
    <n v="0"/>
    <n v="2"/>
    <n v="2"/>
    <x v="0"/>
  </r>
  <r>
    <s v="R_4UfeN6H7xhdbT69"/>
    <x v="6"/>
    <n v="4"/>
    <n v="5"/>
    <n v="4"/>
    <x v="1"/>
  </r>
  <r>
    <s v="R_2a9iuTa6CboedJD"/>
    <x v="6"/>
    <n v="7"/>
    <n v="5"/>
    <n v="4"/>
    <x v="1"/>
  </r>
  <r>
    <s v="R_3NFkOB5grNrGUkw"/>
    <x v="6"/>
    <n v="5"/>
    <n v="3"/>
    <n v="3"/>
    <x v="0"/>
  </r>
  <r>
    <s v="R_1QgsKI2Js9HskHw"/>
    <x v="6"/>
    <n v="2"/>
    <n v="4"/>
    <n v="1"/>
    <x v="1"/>
  </r>
  <r>
    <s v="R_2wnaWnssoHAJEWM"/>
    <x v="6"/>
    <n v="5"/>
    <n v="4"/>
    <n v="2"/>
    <x v="1"/>
  </r>
  <r>
    <s v="R_1MWhpicaOqo0ZyX"/>
    <x v="6"/>
    <n v="1"/>
    <n v="1"/>
    <n v="1"/>
    <x v="0"/>
  </r>
  <r>
    <s v="R_1pXUG0cUUgykIDl"/>
    <x v="6"/>
    <n v="5"/>
    <n v="1"/>
    <n v="1"/>
    <x v="0"/>
  </r>
  <r>
    <s v="R_XSsySBMBSiri3ex"/>
    <x v="6"/>
    <n v="2"/>
    <n v="4"/>
    <n v="2"/>
    <x v="1"/>
  </r>
  <r>
    <s v="R_3DxJCQw9AQbrP7r"/>
    <x v="6"/>
    <n v="0"/>
    <n v="2"/>
    <n v="1"/>
    <x v="0"/>
  </r>
  <r>
    <s v="R_2D7bUiLTbQsw4NM"/>
    <x v="6"/>
    <n v="0"/>
    <n v="2"/>
    <n v="1"/>
    <x v="0"/>
  </r>
  <r>
    <s v="R_12xseCdER1swcIN"/>
    <x v="6"/>
    <n v="5"/>
    <n v="4"/>
    <n v="2"/>
    <x v="1"/>
  </r>
  <r>
    <s v="R_1FzwSzu9ARw81kX"/>
    <x v="6"/>
    <n v="2"/>
    <n v="5"/>
    <n v="2"/>
    <x v="1"/>
  </r>
  <r>
    <s v="R_vNYDR3e2FgxFIIh"/>
    <x v="6"/>
    <n v="8"/>
    <n v="4"/>
    <n v="2"/>
    <x v="1"/>
  </r>
  <r>
    <s v="R_BsxlZIHQOMrZgg9"/>
    <x v="6"/>
    <n v="6"/>
    <n v="4"/>
    <n v="3"/>
    <x v="1"/>
  </r>
  <r>
    <s v="R_22o9dsjfJNnFF1K"/>
    <x v="6"/>
    <n v="3"/>
    <n v="1"/>
    <n v="1"/>
    <x v="0"/>
  </r>
  <r>
    <s v="R_2fwYmYXdtHNmiRI"/>
    <x v="6"/>
    <n v="7"/>
    <n v="4"/>
    <n v="3"/>
    <x v="1"/>
  </r>
  <r>
    <s v="R_1LNKeustQbmSAxn"/>
    <x v="6"/>
    <n v="0"/>
    <n v="4"/>
    <n v="2"/>
    <x v="1"/>
  </r>
  <r>
    <s v="R_r3dSVe05Y5XrWfL"/>
    <x v="6"/>
    <n v="10"/>
    <n v="3"/>
    <n v="4"/>
    <x v="1"/>
  </r>
  <r>
    <s v="R_3RwMPHoOhedClIn"/>
    <x v="6"/>
    <n v="2"/>
    <n v="2"/>
    <n v="3"/>
    <x v="0"/>
  </r>
  <r>
    <s v="R_PLst4QrMyCTMzxT"/>
    <x v="6"/>
    <n v="5"/>
    <n v="4"/>
    <n v="2"/>
    <x v="1"/>
  </r>
  <r>
    <s v="R_2rurdnZeh7Q5rD6"/>
    <x v="6"/>
    <n v="2"/>
    <n v="4"/>
    <n v="2"/>
    <x v="1"/>
  </r>
  <r>
    <s v="R_1l0LuIqUUG3nvjT"/>
    <x v="6"/>
    <n v="7"/>
    <n v="2"/>
    <n v="2"/>
    <x v="0"/>
  </r>
  <r>
    <s v="R_1IQJyJrbiwA3AF0"/>
    <x v="6"/>
    <n v="6"/>
    <n v="4"/>
    <n v="2"/>
    <x v="1"/>
  </r>
  <r>
    <s v="R_TgTDmzFlUURzD8J"/>
    <x v="6"/>
    <n v="0"/>
    <n v="2"/>
    <n v="2"/>
    <x v="0"/>
  </r>
  <r>
    <s v="R_2Sw8dhHdaCyANj8"/>
    <x v="6"/>
    <n v="3"/>
    <n v="1"/>
    <n v="1"/>
    <x v="0"/>
  </r>
  <r>
    <s v="R_xzlVjO2OSlQgt1v"/>
    <x v="6"/>
    <n v="7"/>
    <n v="4"/>
    <n v="2"/>
    <x v="1"/>
  </r>
  <r>
    <s v="R_1C3CxPb0VO1JzhH"/>
    <x v="6"/>
    <n v="5"/>
    <n v="4"/>
    <n v="4"/>
    <x v="1"/>
  </r>
  <r>
    <s v="R_1gcgh8Q2ASpxjA4"/>
    <x v="6"/>
    <n v="1"/>
    <n v="4"/>
    <n v="2"/>
    <x v="1"/>
  </r>
  <r>
    <s v="R_3MQpnyqlsneiOF9"/>
    <x v="6"/>
    <n v="4"/>
    <n v="4"/>
    <n v="2"/>
    <x v="1"/>
  </r>
  <r>
    <s v="R_cMhVn1tSj2OHpfz"/>
    <x v="6"/>
    <n v="0"/>
    <n v="4"/>
    <n v="2"/>
    <x v="1"/>
  </r>
  <r>
    <s v="R_2slHbTusJKbPMFH"/>
    <x v="6"/>
    <n v="0"/>
    <n v="2"/>
    <n v="2"/>
    <x v="0"/>
  </r>
  <r>
    <s v="R_1pG4lsp3sj4UKmA"/>
    <x v="6"/>
    <n v="2"/>
    <n v="4"/>
    <n v="3"/>
    <x v="1"/>
  </r>
  <r>
    <s v="R_1Qn4u3e3LlzfqSl"/>
    <x v="6"/>
    <n v="4"/>
    <n v="4"/>
    <n v="2"/>
    <x v="1"/>
  </r>
  <r>
    <s v="R_1eLiNcaqbTnsGLZ"/>
    <x v="6"/>
    <n v="0"/>
    <n v="2"/>
    <n v="1"/>
    <x v="0"/>
  </r>
  <r>
    <s v="R_11bfmzJKE52e2JZ"/>
    <x v="6"/>
    <n v="2"/>
    <n v="4"/>
    <n v="3"/>
    <x v="1"/>
  </r>
  <r>
    <s v="R_PtFba7Te0M1JQwV"/>
    <x v="6"/>
    <n v="3"/>
    <n v="4"/>
    <n v="1"/>
    <x v="1"/>
  </r>
  <r>
    <s v="R_3nf2KQISpxBHP7F"/>
    <x v="6"/>
    <n v="0"/>
    <n v="1"/>
    <n v="2"/>
    <x v="0"/>
  </r>
  <r>
    <s v="R_3FLgszMgxL9ZZWP"/>
    <x v="6"/>
    <n v="8"/>
    <n v="4"/>
    <n v="2"/>
    <x v="1"/>
  </r>
  <r>
    <s v="R_2akSBu3wNjvkkHU"/>
    <x v="6"/>
    <n v="0"/>
    <n v="2"/>
    <n v="2"/>
    <x v="0"/>
  </r>
  <r>
    <s v="R_2tgUrcDSuYJqWSu"/>
    <x v="6"/>
    <n v="5"/>
    <n v="4"/>
    <n v="4"/>
    <x v="1"/>
  </r>
  <r>
    <s v="R_3dYRfqP1B0FdUq6"/>
    <x v="6"/>
    <n v="6"/>
    <n v="5"/>
    <n v="5"/>
    <x v="1"/>
  </r>
  <r>
    <s v="R_2Bmsa9NDdenAzmI"/>
    <x v="6"/>
    <n v="5"/>
    <n v="3"/>
    <n v="4"/>
    <x v="1"/>
  </r>
  <r>
    <s v="R_SZTPiQqk5VqhGU1"/>
    <x v="6"/>
    <n v="0"/>
    <n v="4"/>
    <n v="4"/>
    <x v="1"/>
  </r>
  <r>
    <s v="R_0exWKxE2NckZBjH"/>
    <x v="6"/>
    <n v="0"/>
    <n v="2"/>
    <n v="4"/>
    <x v="1"/>
  </r>
  <r>
    <s v="R_SO8rHcEwzHLJ61P"/>
    <x v="6"/>
    <n v="11"/>
    <n v="5"/>
    <n v="4"/>
    <x v="2"/>
  </r>
  <r>
    <s v="R_1n6F0qg9Uf7xXN6"/>
    <x v="6"/>
    <n v="0"/>
    <n v="2"/>
    <n v="1"/>
    <x v="0"/>
  </r>
  <r>
    <s v="R_2ffFnGUkQ50nrtp"/>
    <x v="6"/>
    <n v="0"/>
    <n v="4"/>
    <n v="3"/>
    <x v="1"/>
  </r>
  <r>
    <s v="R_114UPLDstgY4Som"/>
    <x v="6"/>
    <n v="8"/>
    <n v="4"/>
    <n v="4"/>
    <x v="2"/>
  </r>
  <r>
    <s v="R_3JkkHSm6qLdNz5O"/>
    <x v="7"/>
    <n v="1"/>
    <n v="3"/>
    <n v="3"/>
    <x v="0"/>
  </r>
  <r>
    <s v="R_z9hcuXfhbHGIP2p"/>
    <x v="7"/>
    <n v="4"/>
    <n v="4"/>
    <n v="5"/>
    <x v="1"/>
  </r>
  <r>
    <s v="R_0JUeNbxdgZDOOZP"/>
    <x v="7"/>
    <n v="2"/>
    <n v="2"/>
    <n v="2"/>
    <x v="0"/>
  </r>
  <r>
    <s v="R_2xPjotOTNhDGg5X"/>
    <x v="7"/>
    <n v="0"/>
    <n v="4"/>
    <n v="2"/>
    <x v="1"/>
  </r>
  <r>
    <s v="R_1g0IgcNFPfo34UG"/>
    <x v="7"/>
    <n v="2"/>
    <n v="1"/>
    <n v="1"/>
    <x v="0"/>
  </r>
  <r>
    <s v="R_SP4P7aclctwvlu1"/>
    <x v="7"/>
    <n v="0"/>
    <n v="3"/>
    <n v="2"/>
    <x v="0"/>
  </r>
  <r>
    <s v="R_1mIe66J7xrTRV9D"/>
    <x v="7"/>
    <n v="5"/>
    <n v="4"/>
    <n v="2"/>
    <x v="1"/>
  </r>
  <r>
    <s v="R_2SiEoT7WPa5ZjUg"/>
    <x v="7"/>
    <n v="11"/>
    <n v="5"/>
    <n v="5"/>
    <x v="2"/>
  </r>
  <r>
    <s v="R_RFwSy40vIHjy6K5"/>
    <x v="7"/>
    <n v="3"/>
    <n v="1"/>
    <n v="2"/>
    <x v="0"/>
  </r>
  <r>
    <s v="R_2BtfaM2GBw5cfRT"/>
    <x v="7"/>
    <n v="4"/>
    <n v="3"/>
    <n v="3"/>
    <x v="0"/>
  </r>
  <r>
    <s v="R_3j9HpPx8qOYE4c3"/>
    <x v="7"/>
    <n v="6"/>
    <n v="5"/>
    <n v="3"/>
    <x v="1"/>
  </r>
  <r>
    <s v="R_1dDYrEf8meFlkKj"/>
    <x v="7"/>
    <n v="3"/>
    <n v="5"/>
    <n v="3"/>
    <x v="1"/>
  </r>
  <r>
    <s v="R_2pMoqwaS7GCkGjV"/>
    <x v="7"/>
    <n v="3"/>
    <n v="4"/>
    <n v="2"/>
    <x v="1"/>
  </r>
  <r>
    <s v="R_3s0VygMGkz5Hv0a"/>
    <x v="7"/>
    <n v="3"/>
    <n v="1"/>
    <n v="1"/>
    <x v="0"/>
  </r>
  <r>
    <s v="R_2t5qG9nhINgtYtI"/>
    <x v="7"/>
    <n v="3"/>
    <n v="2"/>
    <n v="2"/>
    <x v="0"/>
  </r>
  <r>
    <s v="R_27rlqRCmqKhjSSb"/>
    <x v="7"/>
    <n v="1"/>
    <n v="4"/>
    <n v="1"/>
    <x v="1"/>
  </r>
  <r>
    <s v="R_12KBpT2HjqCLtE2"/>
    <x v="7"/>
    <n v="2"/>
    <n v="3"/>
    <n v="2"/>
    <x v="0"/>
  </r>
  <r>
    <s v="R_1DYdzWWoPllTxTS"/>
    <x v="7"/>
    <n v="3"/>
    <n v="4"/>
    <n v="3"/>
    <x v="1"/>
  </r>
  <r>
    <s v="R_wYRlDX1FJhtL2Hn"/>
    <x v="7"/>
    <n v="4"/>
    <n v="1"/>
    <n v="2"/>
    <x v="0"/>
  </r>
  <r>
    <s v="R_3gOe9IhZflIEFKK"/>
    <x v="7"/>
    <n v="3"/>
    <n v="1"/>
    <n v="1"/>
    <x v="0"/>
  </r>
  <r>
    <s v="R_3Kx3WJY4Iou65hb"/>
    <x v="7"/>
    <n v="4"/>
    <n v="4"/>
    <n v="4"/>
    <x v="1"/>
  </r>
  <r>
    <s v="R_cD4RIQZMn5eSmMV"/>
    <x v="7"/>
    <n v="0"/>
    <n v="2"/>
    <n v="1"/>
    <x v="0"/>
  </r>
  <r>
    <s v="R_2rUbhmtw6S37I0X"/>
    <x v="7"/>
    <n v="5"/>
    <n v="2"/>
    <n v="2"/>
    <x v="0"/>
  </r>
  <r>
    <s v="R_3Kqht3vETMz9XF0"/>
    <x v="7"/>
    <n v="7"/>
    <n v="4"/>
    <n v="2"/>
    <x v="1"/>
  </r>
  <r>
    <s v="R_1GCGQwrkgSpywP9"/>
    <x v="7"/>
    <n v="0"/>
    <n v="3"/>
    <n v="1"/>
    <x v="0"/>
  </r>
  <r>
    <s v="R_1o4HOOyYvOqEjiH"/>
    <x v="7"/>
    <n v="7"/>
    <n v="2"/>
    <n v="2"/>
    <x v="0"/>
  </r>
  <r>
    <s v="R_1Oixvo83CYnEY4j"/>
    <x v="7"/>
    <n v="3"/>
    <n v="5"/>
    <n v="4"/>
    <x v="1"/>
  </r>
  <r>
    <s v="R_Oe8mvoC9p2MJg4N"/>
    <x v="7"/>
    <n v="2"/>
    <n v="2"/>
    <n v="2"/>
    <x v="0"/>
  </r>
  <r>
    <s v="R_2bPnFe8tnOxAH3z"/>
    <x v="7"/>
    <n v="2"/>
    <n v="2"/>
    <n v="2"/>
    <x v="0"/>
  </r>
  <r>
    <s v="R_3kIgBQyZS2XxhVo"/>
    <x v="7"/>
    <n v="2"/>
    <n v="1"/>
    <n v="1"/>
    <x v="0"/>
  </r>
  <r>
    <s v="R_bCUY1hUctmuYcQV"/>
    <x v="7"/>
    <n v="2"/>
    <n v="3"/>
    <n v="1"/>
    <x v="0"/>
  </r>
  <r>
    <s v="R_2ScdCzeUop9AOqd"/>
    <x v="7"/>
    <n v="0"/>
    <n v="1"/>
    <n v="1"/>
    <x v="0"/>
  </r>
  <r>
    <s v="R_eS6rMnvQ9lZ56Wl"/>
    <x v="7"/>
    <n v="0"/>
    <n v="4"/>
    <n v="3"/>
    <x v="1"/>
  </r>
  <r>
    <s v="R_1l5HZ6rQ50AXp3L"/>
    <x v="7"/>
    <n v="9"/>
    <n v="4"/>
    <n v="4"/>
    <x v="2"/>
  </r>
  <r>
    <s v="R_3P7WB9sFTJxgE8B"/>
    <x v="7"/>
    <n v="0"/>
    <n v="2"/>
    <n v="1"/>
    <x v="0"/>
  </r>
  <r>
    <s v="R_3nHj8ag3Jf0w5bt"/>
    <x v="7"/>
    <n v="1"/>
    <n v="1"/>
    <n v="1"/>
    <x v="0"/>
  </r>
  <r>
    <s v="R_3JC5udfgFOyL16M"/>
    <x v="7"/>
    <n v="3"/>
    <n v="3"/>
    <n v="2"/>
    <x v="0"/>
  </r>
  <r>
    <s v="R_2cbaUzhY18m0cvf"/>
    <x v="7"/>
    <n v="6"/>
    <n v="5"/>
    <n v="4"/>
    <x v="1"/>
  </r>
  <r>
    <s v="R_3frrThaRniezS4b"/>
    <x v="7"/>
    <n v="1"/>
    <n v="2"/>
    <n v="2"/>
    <x v="0"/>
  </r>
  <r>
    <s v="R_3GvKDRA6A7hSMZg"/>
    <x v="7"/>
    <n v="3"/>
    <n v="5"/>
    <n v="5"/>
    <x v="1"/>
  </r>
  <r>
    <s v="R_2wprvaIuwGXD16A"/>
    <x v="7"/>
    <n v="0"/>
    <n v="1"/>
    <n v="1"/>
    <x v="0"/>
  </r>
  <r>
    <s v="R_3jfh94FsSbKOnjj"/>
    <x v="7"/>
    <n v="2"/>
    <n v="1"/>
    <n v="1"/>
    <x v="0"/>
  </r>
  <r>
    <s v="R_3gX9l539gXmiFXE"/>
    <x v="7"/>
    <n v="6"/>
    <n v="1"/>
    <n v="1"/>
    <x v="0"/>
  </r>
  <r>
    <s v="R_2sXgYyO5vpGXMMx"/>
    <x v="7"/>
    <n v="3"/>
    <n v="2"/>
    <n v="2"/>
    <x v="0"/>
  </r>
  <r>
    <s v="R_TpCAkXJelwhwwMh"/>
    <x v="7"/>
    <n v="1"/>
    <n v="4"/>
    <n v="2"/>
    <x v="1"/>
  </r>
  <r>
    <s v="R_2EzQMVybb1RuLUN"/>
    <x v="7"/>
    <n v="2"/>
    <n v="2"/>
    <n v="2"/>
    <x v="0"/>
  </r>
  <r>
    <s v="R_1doXxZ2qedQyaIC"/>
    <x v="7"/>
    <n v="2"/>
    <n v="2"/>
    <n v="2"/>
    <x v="0"/>
  </r>
  <r>
    <s v="R_2cebDfKY9IM9z5m"/>
    <x v="7"/>
    <n v="0"/>
    <n v="2"/>
    <n v="1"/>
    <x v="0"/>
  </r>
  <r>
    <s v="R_1OqWBrQF9kL68WI"/>
    <x v="7"/>
    <n v="0"/>
    <n v="4"/>
    <n v="4"/>
    <x v="1"/>
  </r>
  <r>
    <s v="R_1LSxifrzdarjGjj"/>
    <x v="7"/>
    <n v="0"/>
    <n v="5"/>
    <n v="4"/>
    <x v="1"/>
  </r>
  <r>
    <s v="R_3QDAzpjfGcnlmz4"/>
    <x v="7"/>
    <n v="7"/>
    <n v="2"/>
    <n v="1"/>
    <x v="0"/>
  </r>
  <r>
    <s v="R_2PdpSTDSTFZqR1y"/>
    <x v="7"/>
    <n v="5"/>
    <n v="2"/>
    <n v="1"/>
    <x v="0"/>
  </r>
  <r>
    <s v="R_QhR9lWpuFnsq5pf"/>
    <x v="7"/>
    <n v="5"/>
    <n v="5"/>
    <n v="4"/>
    <x v="1"/>
  </r>
  <r>
    <s v="R_1Lkw2LCaacyuy7E"/>
    <x v="7"/>
    <n v="8"/>
    <n v="5"/>
    <n v="5"/>
    <x v="2"/>
  </r>
  <r>
    <s v="R_2bN8e6f3AmhXKDl"/>
    <x v="7"/>
    <n v="2"/>
    <n v="4"/>
    <n v="2"/>
    <x v="1"/>
  </r>
  <r>
    <s v="R_25XvgvpwIeDpG9D"/>
    <x v="7"/>
    <n v="3"/>
    <n v="3"/>
    <n v="3"/>
    <x v="0"/>
  </r>
  <r>
    <s v="R_3HZkpkV1ZaqmvIf"/>
    <x v="7"/>
    <n v="4"/>
    <n v="2"/>
    <n v="4"/>
    <x v="1"/>
  </r>
  <r>
    <s v="R_1CqpbOD2nYQyBPr"/>
    <x v="7"/>
    <n v="4"/>
    <n v="1"/>
    <n v="1"/>
    <x v="0"/>
  </r>
  <r>
    <s v="R_3dX0depNQ51QcDI"/>
    <x v="7"/>
    <n v="0"/>
    <n v="2"/>
    <n v="1"/>
    <x v="0"/>
  </r>
  <r>
    <s v="R_vvpwxNyoGa5jdyp"/>
    <x v="7"/>
    <n v="0"/>
    <n v="1"/>
    <n v="1"/>
    <x v="0"/>
  </r>
  <r>
    <s v="R_2D1AVMStQ7kc4Xj"/>
    <x v="7"/>
    <n v="4"/>
    <n v="3"/>
    <n v="4"/>
    <x v="1"/>
  </r>
  <r>
    <s v="R_2Bg7ffy0RYjffOc"/>
    <x v="7"/>
    <n v="1"/>
    <n v="5"/>
    <n v="2"/>
    <x v="1"/>
  </r>
  <r>
    <s v="R_TgOHSO15gknuG1r"/>
    <x v="7"/>
    <n v="1"/>
    <n v="2"/>
    <n v="2"/>
    <x v="0"/>
  </r>
  <r>
    <s v="R_u8GvcZAYLnR20KZ"/>
    <x v="7"/>
    <n v="3"/>
    <n v="4"/>
    <n v="2"/>
    <x v="1"/>
  </r>
  <r>
    <s v="R_3QJMKVGsICJPe3n"/>
    <x v="7"/>
    <n v="2"/>
    <n v="4"/>
    <n v="2"/>
    <x v="1"/>
  </r>
  <r>
    <s v="R_2B2iYwKu4EVryYJ"/>
    <x v="7"/>
    <n v="1"/>
    <n v="4"/>
    <n v="3"/>
    <x v="1"/>
  </r>
  <r>
    <s v="R_xuxj6OiUA6pxp1n"/>
    <x v="7"/>
    <n v="4"/>
    <n v="1"/>
    <n v="1"/>
    <x v="0"/>
  </r>
  <r>
    <s v="R_Cl7JoyUe7zrCXrH"/>
    <x v="7"/>
    <n v="4"/>
    <n v="2"/>
    <n v="2"/>
    <x v="0"/>
  </r>
  <r>
    <s v="R_1H1Vucszo698Whp"/>
    <x v="7"/>
    <n v="1"/>
    <n v="4"/>
    <n v="2"/>
    <x v="1"/>
  </r>
  <r>
    <s v="R_3erIyZka3WF2v1y"/>
    <x v="7"/>
    <n v="7"/>
    <n v="2"/>
    <n v="2"/>
    <x v="0"/>
  </r>
  <r>
    <s v="R_yUzITMU7wdX4lvX"/>
    <x v="7"/>
    <n v="9"/>
    <n v="5"/>
    <n v="4"/>
    <x v="2"/>
  </r>
  <r>
    <s v="R_2eaqnyU638r7k6y"/>
    <x v="7"/>
    <n v="7"/>
    <n v="4"/>
    <n v="4"/>
    <x v="1"/>
  </r>
  <r>
    <s v="R_3I4R8vxjO9EBUd2"/>
    <x v="7"/>
    <n v="7"/>
    <n v="2"/>
    <n v="3"/>
    <x v="0"/>
  </r>
  <r>
    <s v="R_1l9TUkJaMZfFD4E"/>
    <x v="7"/>
    <n v="5"/>
    <n v="2"/>
    <n v="1"/>
    <x v="0"/>
  </r>
  <r>
    <s v="R_1jcBlpgDK2OXrn8"/>
    <x v="7"/>
    <n v="3"/>
    <n v="3"/>
    <n v="2"/>
    <x v="0"/>
  </r>
  <r>
    <s v="R_pQ0lg9IQKYTu4AV"/>
    <x v="7"/>
    <n v="3"/>
    <n v="5"/>
    <n v="2"/>
    <x v="1"/>
  </r>
  <r>
    <s v="R_1Q9nqxU5mQeWe6R"/>
    <x v="7"/>
    <n v="4"/>
    <n v="5"/>
    <n v="4"/>
    <x v="1"/>
  </r>
  <r>
    <s v="R_2wB9gKvqoPvfYTf"/>
    <x v="7"/>
    <n v="4"/>
    <n v="2"/>
    <n v="4"/>
    <x v="1"/>
  </r>
  <r>
    <s v="R_3saisu0Se2uLHO1"/>
    <x v="7"/>
    <n v="5"/>
    <n v="3"/>
    <n v="3"/>
    <x v="0"/>
  </r>
  <r>
    <s v="R_2Y62fsuaLeSlEqM"/>
    <x v="7"/>
    <n v="3"/>
    <n v="3"/>
    <n v="2"/>
    <x v="0"/>
  </r>
  <r>
    <s v="R_2zvz7DLRmvnEzNH"/>
    <x v="7"/>
    <n v="3"/>
    <n v="3"/>
    <n v="2"/>
    <x v="0"/>
  </r>
  <r>
    <s v="R_2dMYVaa40IF7Mgi"/>
    <x v="7"/>
    <n v="3"/>
    <n v="1"/>
    <n v="1"/>
    <x v="0"/>
  </r>
  <r>
    <s v="R_2Ep1LScOfJjOj0a"/>
    <x v="7"/>
    <n v="2"/>
    <n v="4"/>
    <n v="2"/>
    <x v="1"/>
  </r>
  <r>
    <s v="R_2xDh7qcEIrJ8pZv"/>
    <x v="7"/>
    <n v="0"/>
    <n v="1"/>
    <n v="1"/>
    <x v="0"/>
  </r>
  <r>
    <s v="R_2dAqfrvmepAgHqv"/>
    <x v="7"/>
    <n v="3"/>
    <n v="1"/>
    <n v="2"/>
    <x v="0"/>
  </r>
  <r>
    <s v="R_3ES7z2q4JMYaVeL"/>
    <x v="7"/>
    <n v="1"/>
    <n v="2"/>
    <n v="1"/>
    <x v="0"/>
  </r>
  <r>
    <s v="R_3hxM9biGZ5DgAFW"/>
    <x v="7"/>
    <n v="3"/>
    <n v="3"/>
    <n v="2"/>
    <x v="0"/>
  </r>
  <r>
    <s v="R_2Ua2wpIGHcXkVv5"/>
    <x v="7"/>
    <n v="0"/>
    <n v="3"/>
    <n v="2"/>
    <x v="0"/>
  </r>
  <r>
    <s v="R_2YhKMVDlvDR2JhV"/>
    <x v="7"/>
    <n v="3"/>
    <n v="2"/>
    <n v="1"/>
    <x v="0"/>
  </r>
  <r>
    <s v="R_2rUy4PzjDx45JFb"/>
    <x v="7"/>
    <n v="6"/>
    <n v="4"/>
    <n v="2"/>
    <x v="1"/>
  </r>
  <r>
    <s v="R_3J2jU6UwQMCbCwW"/>
    <x v="7"/>
    <n v="3"/>
    <n v="3"/>
    <n v="3"/>
    <x v="0"/>
  </r>
  <r>
    <s v="R_1ziontsL6Y8MCe5"/>
    <x v="8"/>
    <n v="0"/>
    <n v="1"/>
    <n v="1"/>
    <x v="0"/>
  </r>
  <r>
    <s v="R_71nxddzcH3AWVen"/>
    <x v="8"/>
    <n v="3"/>
    <n v="2"/>
    <n v="2"/>
    <x v="0"/>
  </r>
  <r>
    <s v="R_7mgsW1moO3lqSlt"/>
    <x v="8"/>
    <n v="8"/>
    <n v="5"/>
    <n v="3"/>
    <x v="1"/>
  </r>
  <r>
    <s v="R_6JCthI7qJPwFBwX"/>
    <x v="8"/>
    <n v="3"/>
    <n v="3"/>
    <n v="2"/>
    <x v="0"/>
  </r>
  <r>
    <s v="R_6N3JUNdzJ0esWe2"/>
    <x v="8"/>
    <n v="8"/>
    <n v="4"/>
    <n v="3"/>
    <x v="1"/>
  </r>
  <r>
    <s v="R_5TBohjroz7ehHbc"/>
    <x v="8"/>
    <n v="11"/>
    <n v="4"/>
    <n v="4"/>
    <x v="2"/>
  </r>
  <r>
    <s v="R_5Xd4BjykWdhscm6"/>
    <x v="8"/>
    <n v="4"/>
    <n v="4"/>
    <n v="2"/>
    <x v="1"/>
  </r>
  <r>
    <s v="R_7hSbAs671ASIdKQ"/>
    <x v="8"/>
    <n v="4"/>
    <n v="2"/>
    <n v="2"/>
    <x v="0"/>
  </r>
  <r>
    <s v="R_1o4E9dtpBM0bVwr"/>
    <x v="8"/>
    <n v="1"/>
    <n v="2"/>
    <n v="2"/>
    <x v="0"/>
  </r>
  <r>
    <s v="R_7fJNBw31bGT9PVz"/>
    <x v="8"/>
    <n v="5"/>
    <n v="2"/>
    <n v="2"/>
    <x v="0"/>
  </r>
  <r>
    <s v="R_3uTKb5a80auSTYK"/>
    <x v="8"/>
    <n v="4"/>
    <n v="3"/>
    <n v="3"/>
    <x v="0"/>
  </r>
  <r>
    <s v="R_5SlTvpZIspdqb61"/>
    <x v="8"/>
    <n v="3"/>
    <n v="3"/>
    <n v="2"/>
    <x v="0"/>
  </r>
  <r>
    <s v="R_3UKyoBD0brga1uF"/>
    <x v="8"/>
    <n v="3"/>
    <n v="2"/>
    <n v="2"/>
    <x v="0"/>
  </r>
  <r>
    <s v="R_3dJHHauweooZNcN"/>
    <x v="8"/>
    <n v="5"/>
    <n v="4"/>
    <n v="3"/>
    <x v="1"/>
  </r>
  <r>
    <s v="R_5VxYe3Psk2ZXuOR"/>
    <x v="8"/>
    <n v="0"/>
    <n v="2"/>
    <n v="3"/>
    <x v="0"/>
  </r>
  <r>
    <s v="R_5NtIHC8WBjaa3hD"/>
    <x v="8"/>
    <n v="2"/>
    <n v="2"/>
    <n v="2"/>
    <x v="0"/>
  </r>
  <r>
    <s v="R_1xFn30N67szOVrP"/>
    <x v="8"/>
    <n v="4"/>
    <n v="5"/>
    <n v="3"/>
    <x v="1"/>
  </r>
  <r>
    <s v="R_1Y5z3x928YO6K5z"/>
    <x v="8"/>
    <n v="0"/>
    <n v="3"/>
    <n v="2"/>
    <x v="0"/>
  </r>
  <r>
    <s v="R_3oTtbePUvfQuKU9"/>
    <x v="8"/>
    <n v="1"/>
    <n v="5"/>
    <n v="4"/>
    <x v="1"/>
  </r>
  <r>
    <s v="R_6ncNLEaATT7mh2p"/>
    <x v="8"/>
    <n v="3"/>
    <n v="4"/>
    <n v="2"/>
    <x v="1"/>
  </r>
  <r>
    <s v="R_5z775cwiM1rfsBJ"/>
    <x v="8"/>
    <n v="6"/>
    <n v="5"/>
    <n v="2"/>
    <x v="1"/>
  </r>
  <r>
    <s v="R_3D8lm3MblFNAga4"/>
    <x v="8"/>
    <n v="5"/>
    <n v="4"/>
    <n v="1"/>
    <x v="1"/>
  </r>
  <r>
    <s v="R_6GaHkaXsQswRIZP"/>
    <x v="8"/>
    <n v="4"/>
    <n v="4"/>
    <n v="3"/>
    <x v="1"/>
  </r>
  <r>
    <s v="R_3qfJzb05gFU8pk9"/>
    <x v="8"/>
    <n v="1"/>
    <n v="1"/>
    <n v="1"/>
    <x v="0"/>
  </r>
  <r>
    <s v="R_3cZqdCHH7WQluCZ"/>
    <x v="8"/>
    <n v="4"/>
    <n v="4"/>
    <n v="4"/>
    <x v="1"/>
  </r>
  <r>
    <s v="R_5qvOMzp0scnjzd4"/>
    <x v="8"/>
    <n v="5"/>
    <n v="2"/>
    <n v="2"/>
    <x v="0"/>
  </r>
  <r>
    <s v="R_3zjjXA1TxeioQyl"/>
    <x v="8"/>
    <n v="4"/>
    <n v="4"/>
    <n v="2"/>
    <x v="1"/>
  </r>
  <r>
    <s v="R_1lnvsRDfgL8n3gJ"/>
    <x v="8"/>
    <n v="10"/>
    <n v="4"/>
    <n v="4"/>
    <x v="2"/>
  </r>
  <r>
    <s v="R_1xVKDRBgtUvWwCr"/>
    <x v="8"/>
    <n v="7"/>
    <n v="3"/>
    <n v="2"/>
    <x v="0"/>
  </r>
  <r>
    <s v="R_6pVQss3ehtYEAy9"/>
    <x v="8"/>
    <n v="3"/>
    <n v="5"/>
    <n v="3"/>
    <x v="1"/>
  </r>
  <r>
    <s v="R_3Ic9F0tV16hYKX5"/>
    <x v="8"/>
    <n v="4"/>
    <n v="4"/>
    <n v="3"/>
    <x v="1"/>
  </r>
  <r>
    <s v="R_1jcYuGf5ri76tbz"/>
    <x v="8"/>
    <n v="4"/>
    <n v="1"/>
    <n v="1"/>
    <x v="0"/>
  </r>
  <r>
    <s v="R_1dtUgq9qDR8ksmo"/>
    <x v="8"/>
    <n v="4"/>
    <n v="2"/>
    <n v="2"/>
    <x v="0"/>
  </r>
  <r>
    <s v="R_5MtRDYAe1gitLSV"/>
    <x v="8"/>
    <n v="0"/>
    <n v="2"/>
    <n v="2"/>
    <x v="0"/>
  </r>
  <r>
    <s v="R_69cVP2RoPammBFG"/>
    <x v="8"/>
    <n v="6"/>
    <n v="5"/>
    <n v="5"/>
    <x v="1"/>
  </r>
  <r>
    <s v="R_6hLMQQR0XYukZQY"/>
    <x v="8"/>
    <n v="3"/>
    <n v="2"/>
    <n v="2"/>
    <x v="0"/>
  </r>
  <r>
    <s v="R_52MD1mqp4URfcM7"/>
    <x v="8"/>
    <n v="3"/>
    <n v="4"/>
    <n v="2"/>
    <x v="1"/>
  </r>
  <r>
    <s v="R_3VdwNCcP2cQkFR0"/>
    <x v="8"/>
    <n v="7"/>
    <n v="2"/>
    <n v="2"/>
    <x v="0"/>
  </r>
  <r>
    <s v="R_6iFOGbP5HoayfPr"/>
    <x v="8"/>
    <n v="4"/>
    <n v="2"/>
    <n v="2"/>
    <x v="0"/>
  </r>
  <r>
    <s v="R_5uU7FKSMyriiQJZ"/>
    <x v="8"/>
    <n v="1"/>
    <n v="3"/>
    <n v="2"/>
    <x v="0"/>
  </r>
  <r>
    <s v="R_16nlH7r6W5UfXXW"/>
    <x v="8"/>
    <n v="5"/>
    <n v="5"/>
    <n v="5"/>
    <x v="1"/>
  </r>
  <r>
    <s v="R_4Op42egEQvnsHI2"/>
    <x v="8"/>
    <n v="2"/>
    <n v="2"/>
    <n v="3"/>
    <x v="0"/>
  </r>
  <r>
    <s v="R_40ub5bWhpeUgFTw"/>
    <x v="8"/>
    <n v="4"/>
    <n v="4"/>
    <n v="2"/>
    <x v="1"/>
  </r>
  <r>
    <s v="R_7xKxKEw0B7iATFK"/>
    <x v="8"/>
    <n v="6"/>
    <n v="4"/>
    <n v="3"/>
    <x v="1"/>
  </r>
  <r>
    <s v="R_3Cm4eO06IOuG6y7"/>
    <x v="8"/>
    <n v="8"/>
    <n v="4"/>
    <n v="1"/>
    <x v="1"/>
  </r>
  <r>
    <s v="R_3D0prXHpPh7hAsy"/>
    <x v="8"/>
    <n v="11"/>
    <n v="5"/>
    <n v="4"/>
    <x v="2"/>
  </r>
  <r>
    <s v="R_5n7LC3D1KfjokKz"/>
    <x v="8"/>
    <n v="7"/>
    <n v="5"/>
    <n v="3"/>
    <x v="1"/>
  </r>
  <r>
    <s v="R_145G0Mz9AqFBKAv"/>
    <x v="8"/>
    <n v="2"/>
    <n v="5"/>
    <n v="3"/>
    <x v="1"/>
  </r>
  <r>
    <s v="R_5q9Q8PcI8j4R0kn"/>
    <x v="8"/>
    <n v="4"/>
    <n v="4"/>
    <n v="3"/>
    <x v="1"/>
  </r>
  <r>
    <s v="R_3Qh8GJywrmm1UoD"/>
    <x v="8"/>
    <n v="4"/>
    <n v="2"/>
    <n v="2"/>
    <x v="0"/>
  </r>
  <r>
    <s v="R_5Clj502QLo2vUj7"/>
    <x v="8"/>
    <n v="3"/>
    <n v="2"/>
    <n v="3"/>
    <x v="0"/>
  </r>
  <r>
    <s v="R_3QfjO7rpnCKmAv2"/>
    <x v="8"/>
    <n v="4"/>
    <n v="2"/>
    <n v="1"/>
    <x v="0"/>
  </r>
  <r>
    <s v="R_1nVGBnJ2GGPAZ10"/>
    <x v="8"/>
    <n v="8"/>
    <n v="4"/>
    <n v="2"/>
    <x v="1"/>
  </r>
  <r>
    <s v="R_6qP11nm7rxTsTVD"/>
    <x v="8"/>
    <n v="2"/>
    <n v="2"/>
    <n v="1"/>
    <x v="0"/>
  </r>
  <r>
    <s v="R_3c2CXwiTvJE3FxG"/>
    <x v="8"/>
    <n v="3"/>
    <n v="5"/>
    <n v="3"/>
    <x v="1"/>
  </r>
  <r>
    <s v="R_5iliIbRoLntkTPa"/>
    <x v="8"/>
    <n v="5"/>
    <n v="4"/>
    <n v="3"/>
    <x v="1"/>
  </r>
  <r>
    <s v="R_3QKRoum27uducu4"/>
    <x v="8"/>
    <n v="0"/>
    <n v="2"/>
    <n v="2"/>
    <x v="0"/>
  </r>
  <r>
    <s v="R_604sDWsGD9FSa3v"/>
    <x v="8"/>
    <n v="2"/>
    <n v="4"/>
    <n v="3"/>
    <x v="1"/>
  </r>
  <r>
    <s v="R_1CB3AO0Hqw1o1ek"/>
    <x v="8"/>
    <n v="1"/>
    <n v="4"/>
    <n v="3"/>
    <x v="1"/>
  </r>
  <r>
    <s v="R_1YfUsmUH4nUoldI"/>
    <x v="8"/>
    <n v="5"/>
    <n v="2"/>
    <n v="2"/>
    <x v="0"/>
  </r>
  <r>
    <s v="R_7Krisyqv5BlFlx7"/>
    <x v="8"/>
    <n v="3"/>
    <n v="3"/>
    <n v="2"/>
    <x v="0"/>
  </r>
  <r>
    <s v="R_7sxUxzaGqxCMe4h"/>
    <x v="8"/>
    <n v="8"/>
    <n v="1"/>
    <n v="1"/>
    <x v="1"/>
  </r>
  <r>
    <s v="R_5Sqsgs6xLtidezc"/>
    <x v="8"/>
    <n v="1"/>
    <n v="5"/>
    <n v="2"/>
    <x v="1"/>
  </r>
  <r>
    <s v="R_5d67yzhHMEdajrn"/>
    <x v="8"/>
    <n v="4"/>
    <n v="4"/>
    <n v="2"/>
    <x v="1"/>
  </r>
  <r>
    <s v="R_317a46aor3CfIO2"/>
    <x v="8"/>
    <n v="5"/>
    <n v="4"/>
    <n v="4"/>
    <x v="1"/>
  </r>
  <r>
    <s v="R_61tAGgJyO4nPBgJ"/>
    <x v="8"/>
    <n v="2"/>
    <n v="2"/>
    <n v="2"/>
    <x v="0"/>
  </r>
  <r>
    <s v="R_1YQZnbzhr1MH2Qh"/>
    <x v="8"/>
    <n v="7"/>
    <n v="3"/>
    <n v="3"/>
    <x v="0"/>
  </r>
  <r>
    <s v="R_3Nfajg8NGe5a9UX"/>
    <x v="8"/>
    <n v="1"/>
    <n v="2"/>
    <n v="2"/>
    <x v="0"/>
  </r>
  <r>
    <s v="R_1ZKPXi8hbQuoF45"/>
    <x v="8"/>
    <n v="1"/>
    <n v="2"/>
    <n v="2"/>
    <x v="0"/>
  </r>
  <r>
    <s v="R_53LZFYN0ghkStUd"/>
    <x v="8"/>
    <n v="0"/>
    <n v="3"/>
    <n v="2"/>
    <x v="0"/>
  </r>
  <r>
    <s v="R_5QEEsOiY4fq8JbM"/>
    <x v="8"/>
    <n v="4"/>
    <n v="4"/>
    <n v="4"/>
    <x v="1"/>
  </r>
  <r>
    <s v="R_1BnFxtrwQVwC58V"/>
    <x v="8"/>
    <n v="5"/>
    <n v="3"/>
    <n v="2"/>
    <x v="0"/>
  </r>
  <r>
    <s v="R_3PM4XenmUMyZoZI"/>
    <x v="8"/>
    <n v="1"/>
    <n v="1"/>
    <n v="1"/>
    <x v="0"/>
  </r>
  <r>
    <s v="R_6mf9dO1W8VEfoUt"/>
    <x v="8"/>
    <n v="4"/>
    <n v="4"/>
    <n v="2"/>
    <x v="1"/>
  </r>
  <r>
    <s v="R_725MjJvqnb2l4Yh"/>
    <x v="8"/>
    <n v="3"/>
    <n v="2"/>
    <n v="2"/>
    <x v="0"/>
  </r>
  <r>
    <s v="R_3qeTgi6EMTmM9oy"/>
    <x v="8"/>
    <n v="1"/>
    <n v="2"/>
    <n v="3"/>
    <x v="0"/>
  </r>
  <r>
    <s v="R_7aohsM9ojcsqlJn"/>
    <x v="8"/>
    <n v="4"/>
    <n v="4"/>
    <n v="2"/>
    <x v="1"/>
  </r>
  <r>
    <s v="R_7qIsD3b5UsDBrs5"/>
    <x v="8"/>
    <n v="5"/>
    <n v="4"/>
    <n v="3"/>
    <x v="1"/>
  </r>
  <r>
    <s v="R_5XakIAhwUNdrdKE"/>
    <x v="8"/>
    <n v="7"/>
    <n v="3"/>
    <n v="3"/>
    <x v="0"/>
  </r>
  <r>
    <s v="R_6g4PQUoohJvfN2F"/>
    <x v="8"/>
    <n v="0"/>
    <n v="2"/>
    <n v="2"/>
    <x v="0"/>
  </r>
  <r>
    <s v="R_7YsP4iRfgTSx1Vi"/>
    <x v="8"/>
    <n v="4"/>
    <n v="4"/>
    <n v="4"/>
    <x v="1"/>
  </r>
  <r>
    <s v="R_1r0DHXKtuWoh7I5"/>
    <x v="8"/>
    <n v="4"/>
    <n v="2"/>
    <n v="2"/>
    <x v="0"/>
  </r>
  <r>
    <s v="R_5jvWpqr2NU6eocy"/>
    <x v="8"/>
    <n v="2"/>
    <n v="1"/>
    <n v="1"/>
    <x v="0"/>
  </r>
  <r>
    <s v="R_6cjCp58a6hdOpxs"/>
    <x v="8"/>
    <n v="4"/>
    <n v="4"/>
    <n v="5"/>
    <x v="1"/>
  </r>
  <r>
    <s v="R_5kG2yzJPX4LMcF2"/>
    <x v="8"/>
    <n v="1"/>
    <n v="3"/>
    <n v="3"/>
    <x v="0"/>
  </r>
  <r>
    <s v="R_7UrX73twBsrGKf7"/>
    <x v="8"/>
    <n v="4"/>
    <n v="4"/>
    <n v="1"/>
    <x v="1"/>
  </r>
  <r>
    <s v="R_7IcSvn6IHDZUx4u"/>
    <x v="8"/>
    <n v="1"/>
    <n v="4"/>
    <n v="2"/>
    <x v="1"/>
  </r>
  <r>
    <s v="R_6elEnCILgrLrriD"/>
    <x v="8"/>
    <n v="7"/>
    <n v="3"/>
    <n v="2"/>
    <x v="0"/>
  </r>
  <r>
    <s v="R_7IbHLtdAzR4HXZX"/>
    <x v="8"/>
    <n v="0"/>
    <n v="2"/>
    <n v="3"/>
    <x v="0"/>
  </r>
  <r>
    <s v="R_3QMJD2nW5HUQ4tU"/>
    <x v="8"/>
    <n v="2"/>
    <n v="5"/>
    <n v="4"/>
    <x v="1"/>
  </r>
  <r>
    <s v="R_1VHXWWh84aw9LuP"/>
    <x v="8"/>
    <n v="7"/>
    <n v="4"/>
    <n v="1"/>
    <x v="1"/>
  </r>
  <r>
    <s v="R_19YcR76LfhPwHex"/>
    <x v="8"/>
    <n v="0"/>
    <n v="4"/>
    <n v="3"/>
    <x v="1"/>
  </r>
  <r>
    <s v="R_3DnHSTZJm7UdBbc"/>
    <x v="8"/>
    <n v="0"/>
    <n v="4"/>
    <n v="4"/>
    <x v="1"/>
  </r>
  <r>
    <s v="R_1oGfZwIYSeL0toi"/>
    <x v="8"/>
    <n v="2"/>
    <n v="5"/>
    <n v="4"/>
    <x v="1"/>
  </r>
  <r>
    <s v="R_5lwaSIlFL2qafAZ"/>
    <x v="8"/>
    <n v="0"/>
    <n v="1"/>
    <n v="1"/>
    <x v="0"/>
  </r>
  <r>
    <s v="R_5zwMF5p6v90m4mJ"/>
    <x v="8"/>
    <n v="0"/>
    <n v="2"/>
    <n v="2"/>
    <x v="0"/>
  </r>
  <r>
    <s v="R_67KxwulwVrckHfj"/>
    <x v="8"/>
    <n v="2"/>
    <n v="2"/>
    <n v="2"/>
    <x v="0"/>
  </r>
  <r>
    <s v="R_3PdsZOaMYgPvFGL"/>
    <x v="8"/>
    <n v="0"/>
    <n v="4"/>
    <n v="2"/>
    <x v="1"/>
  </r>
  <r>
    <s v="R_7PuHhqZR1VmUNzR"/>
    <x v="8"/>
    <n v="2"/>
    <n v="3"/>
    <n v="3"/>
    <x v="0"/>
  </r>
  <r>
    <s v="R_5rhW5jfiQJBp2wk"/>
    <x v="8"/>
    <n v="5"/>
    <n v="3"/>
    <n v="3"/>
    <x v="0"/>
  </r>
  <r>
    <s v="R_3ctEKwZR7O69ZOo"/>
    <x v="8"/>
    <n v="11"/>
    <n v="4"/>
    <n v="4"/>
    <x v="2"/>
  </r>
  <r>
    <s v="R_5dlGXczAoeZEQG0"/>
    <x v="8"/>
    <n v="3"/>
    <n v="4"/>
    <n v="2"/>
    <x v="1"/>
  </r>
  <r>
    <s v="R_3YXqTWlJAF5usQR"/>
    <x v="8"/>
    <n v="6"/>
    <n v="2"/>
    <n v="2"/>
    <x v="0"/>
  </r>
  <r>
    <s v="R_7CHrSxqdXIIdz5Q"/>
    <x v="8"/>
    <n v="7"/>
    <n v="3"/>
    <n v="2"/>
    <x v="0"/>
  </r>
  <r>
    <s v="R_2QX5TFewY0OopHy"/>
    <x v="8"/>
    <n v="4"/>
    <n v="2"/>
    <n v="1"/>
    <x v="0"/>
  </r>
  <r>
    <s v="R_7TjN114WP2WjR0B"/>
    <x v="8"/>
    <n v="1"/>
    <n v="4"/>
    <n v="4"/>
    <x v="1"/>
  </r>
  <r>
    <s v="R_7dmktZjhdAiMWEq"/>
    <x v="8"/>
    <n v="2"/>
    <n v="1"/>
    <n v="1"/>
    <x v="0"/>
  </r>
  <r>
    <s v="R_7qQ2QoZ8rg0fhJv"/>
    <x v="9"/>
    <n v="3"/>
    <n v="3"/>
    <n v="3"/>
    <x v="0"/>
  </r>
  <r>
    <s v="R_2IU5JFIlYeB562l"/>
    <x v="9"/>
    <n v="3"/>
    <n v="2"/>
    <n v="2"/>
    <x v="0"/>
  </r>
  <r>
    <s v="R_1js9S3VR0NlBQsZ"/>
    <x v="9"/>
    <n v="4"/>
    <n v="2"/>
    <n v="1"/>
    <x v="0"/>
  </r>
  <r>
    <s v="R_3aWbI40wQvXSXCk"/>
    <x v="9"/>
    <n v="0"/>
    <n v="3"/>
    <n v="2"/>
    <x v="0"/>
  </r>
  <r>
    <s v="R_1X5VhrjpUHMRm1B"/>
    <x v="9"/>
    <n v="2"/>
    <n v="2"/>
    <n v="5"/>
    <x v="1"/>
  </r>
  <r>
    <s v="R_3h5r7HBo0LtrX5a"/>
    <x v="9"/>
    <n v="1"/>
    <n v="1"/>
    <n v="1"/>
    <x v="0"/>
  </r>
  <r>
    <s v="R_1sSAAKdowVCOYzG"/>
    <x v="9"/>
    <n v="1"/>
    <n v="2"/>
    <n v="2"/>
    <x v="0"/>
  </r>
  <r>
    <s v="R_1pAVrmIz9LM5Jn4"/>
    <x v="9"/>
    <n v="3"/>
    <n v="4"/>
    <n v="4"/>
    <x v="1"/>
  </r>
  <r>
    <s v="R_5oAqBrdu7fcEYPL"/>
    <x v="9"/>
    <n v="5"/>
    <n v="1"/>
    <n v="1"/>
    <x v="0"/>
  </r>
  <r>
    <s v="R_51BtCNp3WhIljLG"/>
    <x v="9"/>
    <n v="4"/>
    <n v="2"/>
    <n v="2"/>
    <x v="0"/>
  </r>
  <r>
    <s v="R_5iqXBgAeOGwNijK"/>
    <x v="9"/>
    <n v="3"/>
    <n v="2"/>
    <n v="1"/>
    <x v="0"/>
  </r>
  <r>
    <s v="R_1pPFRIGLAImkJUe"/>
    <x v="9"/>
    <n v="7"/>
    <n v="4"/>
    <n v="3"/>
    <x v="1"/>
  </r>
  <r>
    <s v="R_60Mv03Hs8V6fBNH"/>
    <x v="9"/>
    <n v="0"/>
    <n v="3"/>
    <n v="2"/>
    <x v="0"/>
  </r>
  <r>
    <s v="R_3xKuNCxQaydMHuv"/>
    <x v="9"/>
    <n v="3"/>
    <n v="1"/>
    <n v="1"/>
    <x v="0"/>
  </r>
  <r>
    <s v="R_1a7f1fg1lpxJ9FT"/>
    <x v="9"/>
    <n v="1"/>
    <n v="2"/>
    <n v="2"/>
    <x v="0"/>
  </r>
  <r>
    <s v="R_3S1999thTPmTIpn"/>
    <x v="9"/>
    <n v="8"/>
    <n v="4"/>
    <n v="4"/>
    <x v="2"/>
  </r>
  <r>
    <s v="R_3r6NXcZUf2hTxRH"/>
    <x v="9"/>
    <n v="4"/>
    <n v="2"/>
    <n v="2"/>
    <x v="0"/>
  </r>
  <r>
    <s v="R_7xW32pekLs7i4HK"/>
    <x v="9"/>
    <n v="4"/>
    <n v="5"/>
    <n v="3"/>
    <x v="1"/>
  </r>
  <r>
    <s v="R_3Wmbn85GpnTQssF"/>
    <x v="9"/>
    <n v="2"/>
    <n v="3"/>
    <n v="2"/>
    <x v="0"/>
  </r>
  <r>
    <s v="R_3m8Hm70COOjofDU"/>
    <x v="9"/>
    <n v="1"/>
    <n v="3"/>
    <n v="1"/>
    <x v="0"/>
  </r>
  <r>
    <s v="R_6zHchAHVuWDg0wx"/>
    <x v="9"/>
    <n v="3"/>
    <n v="4"/>
    <n v="2"/>
    <x v="1"/>
  </r>
  <r>
    <s v="R_5YQTDIgFAIjLMUY"/>
    <x v="9"/>
    <n v="6"/>
    <n v="2"/>
    <n v="2"/>
    <x v="0"/>
  </r>
  <r>
    <s v="R_3PjLZ6YxcNaP2A3"/>
    <x v="9"/>
    <n v="8"/>
    <n v="5"/>
    <n v="4"/>
    <x v="2"/>
  </r>
  <r>
    <s v="R_3b2JaWhWxgkRuBe"/>
    <x v="9"/>
    <n v="5"/>
    <n v="5"/>
    <n v="5"/>
    <x v="1"/>
  </r>
  <r>
    <s v="R_1ESf0NkFObyejvu"/>
    <x v="9"/>
    <n v="5"/>
    <n v="1"/>
    <n v="1"/>
    <x v="0"/>
  </r>
  <r>
    <s v="R_3IFWkjw4iWYiHyV"/>
    <x v="9"/>
    <n v="7"/>
    <n v="4"/>
    <n v="4"/>
    <x v="1"/>
  </r>
  <r>
    <s v="R_7zGg1Xjz0OpDDG5"/>
    <x v="9"/>
    <n v="2"/>
    <n v="5"/>
    <n v="4"/>
    <x v="1"/>
  </r>
  <r>
    <s v="R_5fWUkhg1rj6QYsV"/>
    <x v="9"/>
    <n v="4"/>
    <n v="2"/>
    <n v="2"/>
    <x v="0"/>
  </r>
  <r>
    <s v="R_6KBLdkOkTfybwIh"/>
    <x v="9"/>
    <n v="3"/>
    <n v="3"/>
    <n v="2"/>
    <x v="0"/>
  </r>
  <r>
    <s v="R_5qlr8Nvv4EdcWun"/>
    <x v="9"/>
    <n v="5"/>
    <n v="5"/>
    <n v="5"/>
    <x v="1"/>
  </r>
  <r>
    <s v="R_1eansOMB6FiirrH"/>
    <x v="9"/>
    <n v="3"/>
    <n v="5"/>
    <n v="3"/>
    <x v="1"/>
  </r>
  <r>
    <s v="R_3J2iotCqsP7RebY"/>
    <x v="9"/>
    <n v="4"/>
    <n v="4"/>
    <n v="4"/>
    <x v="1"/>
  </r>
  <r>
    <s v="R_5MVXlfY7Dls611v"/>
    <x v="9"/>
    <n v="5"/>
    <n v="5"/>
    <n v="2"/>
    <x v="1"/>
  </r>
  <r>
    <s v="R_7E4Pbv7SxDIJhLP"/>
    <x v="9"/>
    <n v="3"/>
    <n v="4"/>
    <n v="2"/>
    <x v="1"/>
  </r>
  <r>
    <s v="R_7lt4Q6f29cOfVgo"/>
    <x v="9"/>
    <n v="5"/>
    <n v="3"/>
    <n v="3"/>
    <x v="0"/>
  </r>
  <r>
    <s v="R_5jiD3X0xPEkW0Fq"/>
    <x v="9"/>
    <n v="8"/>
    <n v="2"/>
    <n v="2"/>
    <x v="1"/>
  </r>
  <r>
    <s v="R_68GNVxcVtr7QknO"/>
    <x v="9"/>
    <n v="2"/>
    <n v="4"/>
    <n v="2"/>
    <x v="1"/>
  </r>
  <r>
    <s v="R_5NSmQy4HuVWKARr"/>
    <x v="9"/>
    <n v="5"/>
    <n v="4"/>
    <n v="3"/>
    <x v="1"/>
  </r>
  <r>
    <s v="R_3rvQ55J0JqRLNLt"/>
    <x v="9"/>
    <n v="4"/>
    <n v="4"/>
    <n v="2"/>
    <x v="1"/>
  </r>
  <r>
    <s v="R_3Vj0GomZqZGtzNf"/>
    <x v="9"/>
    <n v="8"/>
    <n v="3"/>
    <n v="3"/>
    <x v="1"/>
  </r>
  <r>
    <s v="R_5PbcAtd9XzECv6b"/>
    <x v="9"/>
    <n v="8"/>
    <n v="4"/>
    <n v="4"/>
    <x v="2"/>
  </r>
  <r>
    <s v="R_7Yqd0txTWwjJTVv"/>
    <x v="9"/>
    <n v="0"/>
    <n v="2"/>
    <n v="2"/>
    <x v="0"/>
  </r>
  <r>
    <s v="R_1d69h2EzNXC2B5n"/>
    <x v="9"/>
    <n v="6"/>
    <n v="5"/>
    <n v="3"/>
    <x v="1"/>
  </r>
  <r>
    <s v="R_5rwkiVvAgrnFl0E"/>
    <x v="9"/>
    <n v="0"/>
    <n v="1"/>
    <n v="1"/>
    <x v="0"/>
  </r>
  <r>
    <s v="R_3uKRa2iKZPLBM6K"/>
    <x v="9"/>
    <n v="4"/>
    <n v="2"/>
    <n v="1"/>
    <x v="0"/>
  </r>
  <r>
    <s v="R_3qkQCbUVLSmbnNv"/>
    <x v="9"/>
    <n v="3"/>
    <n v="4"/>
    <n v="2"/>
    <x v="1"/>
  </r>
  <r>
    <s v="R_7nH5USF4MW0EHw5"/>
    <x v="9"/>
    <n v="4"/>
    <n v="2"/>
    <n v="1"/>
    <x v="0"/>
  </r>
  <r>
    <s v="R_6qVYpNLtHpNnnfN"/>
    <x v="9"/>
    <n v="4"/>
    <n v="5"/>
    <n v="3"/>
    <x v="1"/>
  </r>
  <r>
    <s v="R_5R1stkYmPkijUpq"/>
    <x v="9"/>
    <n v="3"/>
    <n v="4"/>
    <n v="2"/>
    <x v="1"/>
  </r>
  <r>
    <s v="R_7saFRq7HKKB0zUc"/>
    <x v="9"/>
    <n v="2"/>
    <n v="3"/>
    <n v="1"/>
    <x v="0"/>
  </r>
  <r>
    <s v="R_59B6j5Y2Pht6Grv"/>
    <x v="9"/>
    <n v="5"/>
    <n v="2"/>
    <n v="4"/>
    <x v="1"/>
  </r>
  <r>
    <s v="R_5s01VQnncYe9B33"/>
    <x v="9"/>
    <n v="6"/>
    <n v="4"/>
    <n v="4"/>
    <x v="1"/>
  </r>
  <r>
    <s v="R_3Od2OSwJP5od5MB"/>
    <x v="9"/>
    <n v="5"/>
    <n v="4"/>
    <n v="4"/>
    <x v="1"/>
  </r>
  <r>
    <s v="R_5wB2chGtxuJ5y6I"/>
    <x v="9"/>
    <n v="3"/>
    <n v="5"/>
    <n v="4"/>
    <x v="1"/>
  </r>
  <r>
    <s v="R_60ZZ7fDiBFmizSM"/>
    <x v="9"/>
    <n v="6"/>
    <n v="2"/>
    <n v="2"/>
    <x v="0"/>
  </r>
  <r>
    <s v="R_5eogHD0NV1cm9fr"/>
    <x v="9"/>
    <n v="2"/>
    <n v="4"/>
    <n v="2"/>
    <x v="1"/>
  </r>
  <r>
    <s v="R_7rZRwtAzAZ0AQD8"/>
    <x v="9"/>
    <n v="2"/>
    <n v="3"/>
    <n v="4"/>
    <x v="1"/>
  </r>
  <r>
    <s v="R_5LObQJtxNyeu14B"/>
    <x v="9"/>
    <n v="3"/>
    <n v="3"/>
    <n v="2"/>
    <x v="0"/>
  </r>
  <r>
    <s v="R_31cET5e1zkt9WFd"/>
    <x v="9"/>
    <n v="6"/>
    <n v="5"/>
    <n v="5"/>
    <x v="1"/>
  </r>
  <r>
    <s v="R_7QYJgJE0A8M8bgl"/>
    <x v="9"/>
    <n v="5"/>
    <n v="3"/>
    <n v="-7"/>
    <x v="0"/>
  </r>
  <r>
    <s v="R_5b16LaRJeeoSpJT"/>
    <x v="9"/>
    <n v="5"/>
    <n v="5"/>
    <n v="5"/>
    <x v="1"/>
  </r>
  <r>
    <s v="R_6Ryd7X7qESksE0k"/>
    <x v="9"/>
    <n v="4"/>
    <n v="3"/>
    <n v="2"/>
    <x v="0"/>
  </r>
  <r>
    <s v="R_5wSOcOVY5lUSd57"/>
    <x v="9"/>
    <n v="3"/>
    <n v="2"/>
    <n v="2"/>
    <x v="0"/>
  </r>
  <r>
    <s v="R_6dBw2k7ZbiQOKM2"/>
    <x v="9"/>
    <n v="3"/>
    <n v="2"/>
    <n v="2"/>
    <x v="0"/>
  </r>
  <r>
    <s v="R_1ZtcwgwrkU0o6bf"/>
    <x v="9"/>
    <n v="0"/>
    <n v="2"/>
    <n v="2"/>
    <x v="0"/>
  </r>
  <r>
    <s v="R_3qtEiDbzMYhDcLD"/>
    <x v="9"/>
    <n v="0"/>
    <n v="3"/>
    <n v="3"/>
    <x v="0"/>
  </r>
  <r>
    <s v="R_32VcL3l2W98SDtE"/>
    <x v="9"/>
    <n v="4"/>
    <n v="4"/>
    <n v="2"/>
    <x v="1"/>
  </r>
  <r>
    <s v="R_3aJoifvIONUuGvW"/>
    <x v="9"/>
    <n v="2"/>
    <n v="4"/>
    <n v="2"/>
    <x v="1"/>
  </r>
  <r>
    <s v="R_6mqSAgmmkUGA2hP"/>
    <x v="9"/>
    <n v="4"/>
    <n v="4"/>
    <n v="3"/>
    <x v="1"/>
  </r>
  <r>
    <s v="R_7r30iWOKzPYdSPw"/>
    <x v="9"/>
    <n v="2"/>
    <n v="3"/>
    <n v="2"/>
    <x v="0"/>
  </r>
  <r>
    <s v="R_7cAwRkh0LsWTsKR"/>
    <x v="9"/>
    <n v="3"/>
    <n v="4"/>
    <n v="4"/>
    <x v="1"/>
  </r>
  <r>
    <s v="R_5ziEp3dtAEoNNrr"/>
    <x v="9"/>
    <n v="4"/>
    <n v="2"/>
    <n v="3"/>
    <x v="0"/>
  </r>
  <r>
    <s v="R_7rqylgCHUytGA6B"/>
    <x v="9"/>
    <n v="0"/>
    <n v="1"/>
    <n v="1"/>
    <x v="0"/>
  </r>
  <r>
    <s v="R_7omNGUiiCwyiLPd"/>
    <x v="9"/>
    <n v="2"/>
    <n v="1"/>
    <n v="1"/>
    <x v="0"/>
  </r>
  <r>
    <s v="R_2xyFRP4f3HW9tki"/>
    <x v="9"/>
    <n v="4"/>
    <n v="1"/>
    <n v="1"/>
    <x v="0"/>
  </r>
  <r>
    <s v="R_7PSCCWXEnqqcBWN"/>
    <x v="9"/>
    <n v="0"/>
    <n v="2"/>
    <n v="1"/>
    <x v="0"/>
  </r>
  <r>
    <s v="R_5jDAnKRIRrwz5Id"/>
    <x v="9"/>
    <n v="11"/>
    <n v="3"/>
    <n v="3"/>
    <x v="1"/>
  </r>
  <r>
    <s v="R_5py44xOC046Ymjg"/>
    <x v="9"/>
    <n v="3"/>
    <n v="3"/>
    <n v="3"/>
    <x v="0"/>
  </r>
  <r>
    <s v="R_3NK7GzIgJ9naOuh"/>
    <x v="9"/>
    <n v="4"/>
    <n v="5"/>
    <n v="3"/>
    <x v="1"/>
  </r>
  <r>
    <s v="R_70jIJNEFjHOEvbA"/>
    <x v="9"/>
    <n v="0"/>
    <n v="2"/>
    <n v="2"/>
    <x v="0"/>
  </r>
  <r>
    <s v="R_7KpAVm7YLNJe0EF"/>
    <x v="9"/>
    <n v="0"/>
    <n v="3"/>
    <n v="2"/>
    <x v="0"/>
  </r>
  <r>
    <s v="R_7vbxfIJNdd2xJzH"/>
    <x v="9"/>
    <n v="0"/>
    <n v="1"/>
    <n v="1"/>
    <x v="0"/>
  </r>
  <r>
    <s v="R_1qUithNHohiC8TU"/>
    <x v="9"/>
    <n v="1"/>
    <n v="3"/>
    <n v="4"/>
    <x v="1"/>
  </r>
  <r>
    <s v="R_73TrWo8bPz9d0LR"/>
    <x v="9"/>
    <n v="1"/>
    <n v="4"/>
    <n v="4"/>
    <x v="1"/>
  </r>
  <r>
    <s v="R_5wKWHmFHcl0DtVg"/>
    <x v="9"/>
    <n v="7"/>
    <n v="5"/>
    <n v="2"/>
    <x v="1"/>
  </r>
  <r>
    <s v="R_3gclDXEVvy9Ns4x"/>
    <x v="9"/>
    <n v="8"/>
    <n v="4"/>
    <n v="4"/>
    <x v="2"/>
  </r>
  <r>
    <s v="R_5fNoamN2er7AozH"/>
    <x v="9"/>
    <n v="0"/>
    <n v="3"/>
    <n v="2"/>
    <x v="0"/>
  </r>
  <r>
    <s v="R_1pmvMrDcTPZlCCZ"/>
    <x v="9"/>
    <n v="3"/>
    <n v="1"/>
    <n v="1"/>
    <x v="0"/>
  </r>
  <r>
    <s v="R_1XehMk3ZS9z2Sjv"/>
    <x v="9"/>
    <n v="4"/>
    <n v="3"/>
    <n v="3"/>
    <x v="0"/>
  </r>
  <r>
    <s v="R_1lgI9nBnALotZqu"/>
    <x v="9"/>
    <n v="4"/>
    <n v="3"/>
    <n v="2"/>
    <x v="0"/>
  </r>
  <r>
    <s v="R_5qQYr1ZmGRPS2AA"/>
    <x v="9"/>
    <n v="0"/>
    <n v="4"/>
    <n v="2"/>
    <x v="1"/>
  </r>
  <r>
    <s v="R_1hbZ5fPWUQzaGtd"/>
    <x v="9"/>
    <n v="4"/>
    <n v="2"/>
    <n v="2"/>
    <x v="0"/>
  </r>
  <r>
    <s v="R_5ZQSzIk8zFxjaEi"/>
    <x v="9"/>
    <n v="2"/>
    <n v="4"/>
    <n v="1"/>
    <x v="1"/>
  </r>
  <r>
    <s v="R_1ewpTFbzmhkGKiK"/>
    <x v="9"/>
    <n v="0"/>
    <n v="3"/>
    <n v="3"/>
    <x v="0"/>
  </r>
  <r>
    <s v="R_13pv38diCs84s7k"/>
    <x v="9"/>
    <n v="6"/>
    <n v="4"/>
    <n v="2"/>
    <x v="1"/>
  </r>
  <r>
    <s v="R_6I6SYB7wkQpH4Qu"/>
    <x v="9"/>
    <n v="5"/>
    <n v="4"/>
    <n v="2"/>
    <x v="1"/>
  </r>
  <r>
    <s v="R_5HwzjGtxWaliL5Z"/>
    <x v="9"/>
    <n v="4"/>
    <n v="4"/>
    <n v="2"/>
    <x v="1"/>
  </r>
  <r>
    <s v="R_5DvaH2hiYdWVoD8"/>
    <x v="9"/>
    <n v="0"/>
    <n v="2"/>
    <n v="2"/>
    <x v="0"/>
  </r>
  <r>
    <s v="R_6zjrkMmY1dXsCtt"/>
    <x v="9"/>
    <n v="6"/>
    <n v="4"/>
    <n v="4"/>
    <x v="1"/>
  </r>
  <r>
    <s v="R_70jetxEp5C4IA0L"/>
    <x v="9"/>
    <n v="3"/>
    <n v="4"/>
    <n v="3"/>
    <x v="1"/>
  </r>
  <r>
    <s v="R_3pn8zB5etFCNL7o"/>
    <x v="9"/>
    <n v="0"/>
    <n v="5"/>
    <n v="4"/>
    <x v="1"/>
  </r>
  <r>
    <s v="R_3nVDw9nNyC8mQAU"/>
    <x v="9"/>
    <n v="0"/>
    <n v="3"/>
    <n v="3"/>
    <x v="0"/>
  </r>
  <r>
    <s v="R_76gW67tiYHKCRha"/>
    <x v="9"/>
    <n v="2"/>
    <n v="4"/>
    <n v="4"/>
    <x v="1"/>
  </r>
  <r>
    <s v="R_3vKTyoMO4MXEfZv"/>
    <x v="9"/>
    <n v="2"/>
    <n v="5"/>
    <n v="3"/>
    <x v="1"/>
  </r>
  <r>
    <s v="R_1HOlOhaX17oqBxO"/>
    <x v="9"/>
    <n v="3"/>
    <n v="1"/>
    <n v="1"/>
    <x v="0"/>
  </r>
  <r>
    <s v="R_1BPFzTMxagoRz9C"/>
    <x v="9"/>
    <n v="1"/>
    <n v="5"/>
    <n v="4"/>
    <x v="1"/>
  </r>
  <r>
    <s v="R_7pYVsk2wVLJL9jw"/>
    <x v="9"/>
    <n v="2"/>
    <n v="3"/>
    <n v="1"/>
    <x v="0"/>
  </r>
  <r>
    <s v="R_5Vmrcpwa3TtEFCc"/>
    <x v="9"/>
    <n v="3"/>
    <n v="2"/>
    <n v="2"/>
    <x v="0"/>
  </r>
  <r>
    <s v="R_3tnEVAAa4t7qrSh"/>
    <x v="9"/>
    <n v="0"/>
    <n v="3"/>
    <n v="2"/>
    <x v="0"/>
  </r>
  <r>
    <s v="R_3UfJXm9cLB9ti6Q"/>
    <x v="9"/>
    <n v="4"/>
    <n v="3"/>
    <n v="2"/>
    <x v="0"/>
  </r>
  <r>
    <s v="R_6BgHEB9L9HcJRQE"/>
    <x v="9"/>
    <n v="3"/>
    <n v="2"/>
    <n v="2"/>
    <x v="0"/>
  </r>
  <r>
    <s v="R_7q88VpkHMMzef8i"/>
    <x v="9"/>
    <n v="1"/>
    <n v="2"/>
    <n v="2"/>
    <x v="0"/>
  </r>
  <r>
    <s v="R_7TnmDpTKH68tqQE"/>
    <x v="9"/>
    <n v="8"/>
    <n v="1"/>
    <n v="1"/>
    <x v="1"/>
  </r>
  <r>
    <s v="R_7NweWP13mu1zJnj"/>
    <x v="9"/>
    <n v="6"/>
    <n v="4"/>
    <n v="2"/>
    <x v="1"/>
  </r>
  <r>
    <s v="R_6fkr7fG51D3HMW6"/>
    <x v="10"/>
    <n v="5"/>
    <n v="9"/>
    <n v="9"/>
    <x v="1"/>
  </r>
  <r>
    <s v="R_72yWBS9mkKhlc6S"/>
    <x v="10"/>
    <n v="3"/>
    <n v="11"/>
    <n v="10"/>
    <x v="1"/>
  </r>
  <r>
    <s v="R_1kSfoXUJEDTSdwZ"/>
    <x v="10"/>
    <n v="4"/>
    <n v="11"/>
    <n v="10"/>
    <x v="1"/>
  </r>
  <r>
    <s v="R_7pPRvW5WBPbmGaa"/>
    <x v="10"/>
    <n v="6"/>
    <n v="10"/>
    <n v="9"/>
    <x v="1"/>
  </r>
  <r>
    <s v="R_5D9OSxOJOeybt4t"/>
    <x v="10"/>
    <n v="1"/>
    <n v="11"/>
    <n v="10"/>
    <x v="1"/>
  </r>
  <r>
    <s v="R_6qWHXE3MGB0AzgJ"/>
    <x v="10"/>
    <n v="6"/>
    <m/>
    <m/>
    <x v="0"/>
  </r>
  <r>
    <s v="R_1CpK1y99Kcf1NQx"/>
    <x v="10"/>
    <n v="2"/>
    <n v="9"/>
    <n v="9"/>
    <x v="1"/>
  </r>
  <r>
    <s v="R_6OIukmtU2jWXIe2"/>
    <x v="10"/>
    <n v="1"/>
    <n v="11"/>
    <n v="9"/>
    <x v="1"/>
  </r>
  <r>
    <s v="R_5LPEOhjzo1kkolr"/>
    <x v="10"/>
    <n v="1"/>
    <n v="9"/>
    <n v="11"/>
    <x v="1"/>
  </r>
  <r>
    <s v="R_7EWIs3GWdSP7ogR"/>
    <x v="10"/>
    <n v="2"/>
    <n v="12"/>
    <n v="11"/>
    <x v="1"/>
  </r>
  <r>
    <s v="R_5OD5xDnCdlNKYP7"/>
    <x v="10"/>
    <n v="7"/>
    <n v="11"/>
    <n v="10"/>
    <x v="1"/>
  </r>
  <r>
    <s v="R_1j97mFAd5Cyckm5"/>
    <x v="10"/>
    <n v="2"/>
    <n v="9"/>
    <n v="9"/>
    <x v="1"/>
  </r>
  <r>
    <s v="R_3T37wMatUmBuQj7"/>
    <x v="10"/>
    <n v="3"/>
    <n v="11"/>
    <n v="11"/>
    <x v="1"/>
  </r>
  <r>
    <s v="R_5DM4DBldMYMC3Pa"/>
    <x v="10"/>
    <n v="6"/>
    <n v="12"/>
    <n v="11"/>
    <x v="1"/>
  </r>
  <r>
    <s v="R_6q9ncPE2UXgk8J0"/>
    <x v="10"/>
    <n v="0"/>
    <n v="9"/>
    <n v="10"/>
    <x v="1"/>
  </r>
  <r>
    <s v="R_5rjF1YBGqE9sFF2"/>
    <x v="10"/>
    <n v="3"/>
    <n v="10"/>
    <n v="9"/>
    <x v="1"/>
  </r>
  <r>
    <s v="R_12rBpRIivRRLTsw"/>
    <x v="10"/>
    <n v="0"/>
    <n v="11"/>
    <n v="9"/>
    <x v="1"/>
  </r>
  <r>
    <s v="R_7mlwmK7YNwGGNuQ"/>
    <x v="10"/>
    <n v="5"/>
    <n v="11"/>
    <n v="11"/>
    <x v="1"/>
  </r>
  <r>
    <s v="R_1eWFssrTuwnyBAN"/>
    <x v="10"/>
    <n v="3"/>
    <n v="10"/>
    <n v="10"/>
    <x v="1"/>
  </r>
  <r>
    <s v="R_6G3amRQWiO4QeDO"/>
    <x v="10"/>
    <n v="2"/>
    <n v="11"/>
    <n v="10"/>
    <x v="1"/>
  </r>
  <r>
    <s v="R_60LOXNb0yPqhe8N"/>
    <x v="10"/>
    <n v="0"/>
    <n v="10"/>
    <n v="8"/>
    <x v="1"/>
  </r>
  <r>
    <s v="R_62UTFZ4OWSarOx2"/>
    <x v="10"/>
    <n v="6"/>
    <n v="12"/>
    <n v="11"/>
    <x v="1"/>
  </r>
  <r>
    <s v="R_7dTmwuxEFYGuHfT"/>
    <x v="10"/>
    <n v="3"/>
    <n v="12"/>
    <n v="9"/>
    <x v="1"/>
  </r>
  <r>
    <s v="R_3vO0g4BFPTYhgIh"/>
    <x v="10"/>
    <n v="5"/>
    <n v="11"/>
    <n v="9"/>
    <x v="1"/>
  </r>
  <r>
    <s v="R_6Ofybjqevkfmpyf"/>
    <x v="10"/>
    <n v="3"/>
    <n v="11"/>
    <n v="9"/>
    <x v="1"/>
  </r>
  <r>
    <s v="R_6GOlE7gKBL1VPRn"/>
    <x v="10"/>
    <n v="3"/>
    <n v="12"/>
    <n v="11"/>
    <x v="1"/>
  </r>
  <r>
    <s v="R_1QcJAniagPBgok3"/>
    <x v="10"/>
    <n v="2"/>
    <n v="12"/>
    <n v="11"/>
    <x v="1"/>
  </r>
  <r>
    <s v="R_3CkcPI6XsyGgQpi"/>
    <x v="10"/>
    <n v="5"/>
    <n v="11"/>
    <n v="10"/>
    <x v="1"/>
  </r>
  <r>
    <s v="R_6OAVKely4sEFtU8"/>
    <x v="10"/>
    <n v="3"/>
    <n v="9"/>
    <n v="8"/>
    <x v="1"/>
  </r>
  <r>
    <s v="R_3H0OuDxA7tUkico"/>
    <x v="10"/>
    <n v="3"/>
    <n v="11"/>
    <n v="10"/>
    <x v="1"/>
  </r>
  <r>
    <s v="R_5Du8sZadQ1D4vzu"/>
    <x v="10"/>
    <n v="3"/>
    <n v="11"/>
    <n v="11"/>
    <x v="1"/>
  </r>
  <r>
    <s v="R_3akIPdlJ1AhPfUd"/>
    <x v="10"/>
    <n v="2"/>
    <n v="11"/>
    <n v="8"/>
    <x v="1"/>
  </r>
  <r>
    <s v="R_3wuZSrxQ1Byvxho"/>
    <x v="10"/>
    <n v="0"/>
    <n v="10"/>
    <n v="8"/>
    <x v="1"/>
  </r>
  <r>
    <s v="R_7kFEdrxkOWP3jE5"/>
    <x v="10"/>
    <n v="1"/>
    <n v="8"/>
    <n v="8"/>
    <x v="1"/>
  </r>
  <r>
    <s v="R_3Ect8W4qcIPNn1z"/>
    <x v="10"/>
    <n v="1"/>
    <n v="9"/>
    <n v="9"/>
    <x v="1"/>
  </r>
  <r>
    <s v="R_30UrTnvrn9uv6L8"/>
    <x v="10"/>
    <n v="0"/>
    <n v="11"/>
    <n v="11"/>
    <x v="1"/>
  </r>
  <r>
    <s v="R_7OrR9NOvbsWNC0x"/>
    <x v="10"/>
    <n v="4"/>
    <n v="12"/>
    <n v="10"/>
    <x v="1"/>
  </r>
  <r>
    <s v="R_5pZU7kGFafrZlKN"/>
    <x v="10"/>
    <n v="3"/>
    <n v="12"/>
    <n v="11"/>
    <x v="1"/>
  </r>
  <r>
    <s v="R_63CMLMc4o7qwv24"/>
    <x v="10"/>
    <n v="1"/>
    <n v="10"/>
    <n v="10"/>
    <x v="1"/>
  </r>
  <r>
    <s v="R_60ThbsXOGe0sHLo"/>
    <x v="10"/>
    <n v="4"/>
    <n v="11"/>
    <n v="10"/>
    <x v="1"/>
  </r>
  <r>
    <s v="R_5eJAnt5LrqK0thF"/>
    <x v="10"/>
    <n v="7"/>
    <n v="11"/>
    <n v="9"/>
    <x v="1"/>
  </r>
  <r>
    <s v="R_3DU3CYd45AeUFOA"/>
    <x v="10"/>
    <n v="3"/>
    <n v="11"/>
    <n v="9"/>
    <x v="1"/>
  </r>
  <r>
    <s v="R_6em0usOEnOtPdHY"/>
    <x v="10"/>
    <n v="1"/>
    <n v="11"/>
    <n v="10"/>
    <x v="1"/>
  </r>
  <r>
    <s v="R_1DAvItiqPjST7a1"/>
    <x v="10"/>
    <n v="2"/>
    <n v="11"/>
    <n v="10"/>
    <x v="1"/>
  </r>
  <r>
    <s v="R_7s5RnKkOaCnqnj3"/>
    <x v="10"/>
    <n v="5"/>
    <n v="8"/>
    <n v="8"/>
    <x v="1"/>
  </r>
  <r>
    <s v="R_5zv8ZHRWmUUB0sQ"/>
    <x v="10"/>
    <n v="5"/>
    <n v="11"/>
    <n v="10"/>
    <x v="1"/>
  </r>
  <r>
    <s v="R_7sIUpuOHDGV1yTL"/>
    <x v="10"/>
    <n v="6"/>
    <n v="9"/>
    <n v="8"/>
    <x v="1"/>
  </r>
  <r>
    <s v="R_5D2J4ofgaBgnp1j"/>
    <x v="10"/>
    <n v="2"/>
    <n v="10"/>
    <n v="11"/>
    <x v="1"/>
  </r>
  <r>
    <s v="R_3mcJ9EBOYQUfGi5"/>
    <x v="10"/>
    <n v="0"/>
    <n v="11"/>
    <n v="10"/>
    <x v="1"/>
  </r>
  <r>
    <s v="R_6swUTVz2vnRDZM5"/>
    <x v="10"/>
    <n v="0"/>
    <n v="11"/>
    <n v="9"/>
    <x v="1"/>
  </r>
  <r>
    <s v="R_7X02TSB885Tw8uZ"/>
    <x v="10"/>
    <n v="7"/>
    <n v="9"/>
    <n v="9"/>
    <x v="1"/>
  </r>
  <r>
    <s v="R_3j6vImEohAvrwFa"/>
    <x v="10"/>
    <n v="1"/>
    <n v="10"/>
    <n v="9"/>
    <x v="1"/>
  </r>
  <r>
    <s v="R_7E9WLGdbofhybFq"/>
    <x v="10"/>
    <n v="5"/>
    <n v="8"/>
    <n v="10"/>
    <x v="1"/>
  </r>
  <r>
    <s v="R_5vQdEg8hGVeSm4N"/>
    <x v="10"/>
    <n v="3"/>
    <n v="9"/>
    <n v="8"/>
    <x v="1"/>
  </r>
  <r>
    <s v="R_6PLfluN30u1AMuN"/>
    <x v="10"/>
    <n v="0"/>
    <n v="11"/>
    <n v="9"/>
    <x v="1"/>
  </r>
  <r>
    <s v="R_6ou7UFLnZafezp1"/>
    <x v="10"/>
    <n v="3"/>
    <n v="9"/>
    <n v="9"/>
    <x v="1"/>
  </r>
  <r>
    <s v="R_3QVAwFVbRwzCboV"/>
    <x v="10"/>
    <n v="4"/>
    <n v="10"/>
    <n v="8"/>
    <x v="1"/>
  </r>
  <r>
    <s v="R_5dRnT16JpuDpWTQ"/>
    <x v="10"/>
    <n v="0"/>
    <n v="9"/>
    <n v="9"/>
    <x v="1"/>
  </r>
  <r>
    <s v="R_5Vq0dxG6dx8k93f"/>
    <x v="10"/>
    <n v="3"/>
    <n v="10"/>
    <n v="10"/>
    <x v="1"/>
  </r>
  <r>
    <s v="R_1WIGMVPHph2mZS7"/>
    <x v="10"/>
    <n v="0"/>
    <n v="11"/>
    <n v="11"/>
    <x v="1"/>
  </r>
  <r>
    <s v="R_3qn5gIKYDStXba1"/>
    <x v="10"/>
    <n v="5"/>
    <n v="11"/>
    <n v="9"/>
    <x v="1"/>
  </r>
  <r>
    <s v="R_7PdEuPt79XAWVbP"/>
    <x v="10"/>
    <n v="1"/>
    <n v="11"/>
    <n v="11"/>
    <x v="1"/>
  </r>
  <r>
    <s v="R_1LrMxuqwDb4Upu9"/>
    <x v="10"/>
    <n v="4"/>
    <n v="11"/>
    <n v="9"/>
    <x v="1"/>
  </r>
  <r>
    <s v="R_7jZFWccmHFGr5JL"/>
    <x v="10"/>
    <n v="0"/>
    <n v="11"/>
    <n v="10"/>
    <x v="1"/>
  </r>
  <r>
    <s v="R_7CFqJqOrAJGJ2CZ"/>
    <x v="10"/>
    <n v="1"/>
    <n v="10"/>
    <n v="10"/>
    <x v="1"/>
  </r>
  <r>
    <s v="R_3YG9tKRkskIiOl3"/>
    <x v="10"/>
    <n v="3"/>
    <n v="11"/>
    <n v="11"/>
    <x v="1"/>
  </r>
  <r>
    <s v="R_6Sxbjo9MBeIX30m"/>
    <x v="10"/>
    <n v="9"/>
    <n v="12"/>
    <n v="12"/>
    <x v="2"/>
  </r>
  <r>
    <s v="R_50STUrVXQGmQGJS"/>
    <x v="10"/>
    <n v="8"/>
    <n v="12"/>
    <n v="8"/>
    <x v="2"/>
  </r>
  <r>
    <s v="R_1fQCNIWWtCV6yOd"/>
    <x v="10"/>
    <n v="7"/>
    <n v="12"/>
    <n v="12"/>
    <x v="1"/>
  </r>
  <r>
    <s v="R_3fE5b9dJU15dnti"/>
    <x v="10"/>
    <n v="5"/>
    <n v="10"/>
    <n v="11"/>
    <x v="1"/>
  </r>
  <r>
    <s v="R_6iR7j9tN1XSdigH"/>
    <x v="10"/>
    <n v="0"/>
    <n v="9"/>
    <n v="9"/>
    <x v="1"/>
  </r>
  <r>
    <s v="R_6uEAiqUjq8mOtQ1"/>
    <x v="10"/>
    <n v="5"/>
    <n v="9"/>
    <n v="9"/>
    <x v="1"/>
  </r>
  <r>
    <s v="R_1kHYB8Ks2ixP9NH"/>
    <x v="10"/>
    <n v="4"/>
    <n v="8"/>
    <n v="11"/>
    <x v="1"/>
  </r>
  <r>
    <s v="R_7P6nJ1kD1O5DT6C"/>
    <x v="10"/>
    <n v="5"/>
    <n v="11"/>
    <n v="9"/>
    <x v="1"/>
  </r>
  <r>
    <s v="R_3CDhBPLmttrEulu"/>
    <x v="10"/>
    <n v="5"/>
    <n v="12"/>
    <n v="10"/>
    <x v="1"/>
  </r>
  <r>
    <s v="R_6ckpgX0rFFVw894"/>
    <x v="10"/>
    <n v="4"/>
    <n v="10"/>
    <n v="10"/>
    <x v="1"/>
  </r>
  <r>
    <s v="R_3pGrxxkpe771hID"/>
    <x v="10"/>
    <n v="5"/>
    <n v="11"/>
    <n v="11"/>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8">
  <r>
    <s v="R_U9duezUCdCu3Yl3"/>
    <x v="0"/>
    <s v="iPad"/>
    <s v="Other"/>
    <n v="1"/>
    <m/>
    <n v="2"/>
    <s v="No"/>
  </r>
  <r>
    <s v="R_ub5TQYMz4QSRF3X"/>
    <x v="0"/>
    <s v="iPad"/>
    <s v="Dell"/>
    <n v="1"/>
    <m/>
    <n v="2"/>
    <s v="No"/>
  </r>
  <r>
    <s v="R_40GUYIybArJMe2J"/>
    <x v="0"/>
    <m/>
    <s v="Lenovo"/>
    <n v="1"/>
    <m/>
    <n v="1"/>
    <s v="No"/>
  </r>
  <r>
    <s v="R_3lFAMT6AA5B8Fgl"/>
    <x v="0"/>
    <m/>
    <s v="Lenovo"/>
    <n v="1"/>
    <m/>
    <n v="1"/>
    <s v="No"/>
  </r>
  <r>
    <s v="R_A6UtrwyCjckSFbP"/>
    <x v="0"/>
    <m/>
    <s v="Dell"/>
    <m/>
    <m/>
    <n v="0"/>
    <s v="No"/>
  </r>
  <r>
    <s v="R_3gN8ZYfiLUVto5s"/>
    <x v="0"/>
    <m/>
    <s v="Dell"/>
    <n v="1"/>
    <m/>
    <n v="1"/>
    <s v="No"/>
  </r>
  <r>
    <s v="R_2veQotNkFAt9c1O"/>
    <x v="0"/>
    <s v="Samsung"/>
    <s v="Lenovo"/>
    <n v="1"/>
    <m/>
    <n v="1"/>
    <s v="No"/>
  </r>
  <r>
    <s v="R_b8vu9fr4rnIzkPv"/>
    <x v="0"/>
    <s v="iPad"/>
    <s v="Dell"/>
    <n v="1"/>
    <m/>
    <n v="2"/>
    <s v="No"/>
  </r>
  <r>
    <s v="R_3Gea2RxEkCDyvAs"/>
    <x v="0"/>
    <m/>
    <s v="HP"/>
    <n v="1"/>
    <m/>
    <n v="1"/>
    <s v="No"/>
  </r>
  <r>
    <s v="R_02OhujX1heP05RT"/>
    <x v="0"/>
    <s v="iPad"/>
    <s v="Apple Macbook"/>
    <n v="1"/>
    <m/>
    <n v="3"/>
    <s v="Yes"/>
  </r>
  <r>
    <s v="R_1DqDRX5h5UKqS6T"/>
    <x v="0"/>
    <s v="iPad"/>
    <s v="Dell"/>
    <n v="1"/>
    <m/>
    <n v="2"/>
    <s v="No"/>
  </r>
  <r>
    <s v="R_2S1tDMs0qKIZhS0"/>
    <x v="0"/>
    <s v="Other"/>
    <s v="Apple Macbook"/>
    <m/>
    <m/>
    <n v="1"/>
    <s v="No"/>
  </r>
  <r>
    <s v="R_2CmrqH8M0YLasvN"/>
    <x v="0"/>
    <s v="iPad"/>
    <s v="Apple Macbook"/>
    <n v="1"/>
    <m/>
    <n v="3"/>
    <s v="Yes"/>
  </r>
  <r>
    <s v="R_bPzxmXIRqgdAWvT"/>
    <x v="0"/>
    <s v="Other"/>
    <s v="HP"/>
    <n v="1"/>
    <m/>
    <n v="1"/>
    <s v="No"/>
  </r>
  <r>
    <s v="R_1meLr6IlKEj2c7M"/>
    <x v="0"/>
    <s v="iPad"/>
    <s v="Apple Macbook"/>
    <n v="1"/>
    <m/>
    <n v="3"/>
    <s v="Yes"/>
  </r>
  <r>
    <s v="R_3G6rfTwq499Xetz"/>
    <x v="0"/>
    <s v="iPad"/>
    <s v="Dell"/>
    <n v="1"/>
    <m/>
    <n v="2"/>
    <s v="No"/>
  </r>
  <r>
    <s v="R_1jZZgGdDxLpjxwm"/>
    <x v="0"/>
    <s v="iPad"/>
    <s v="Apple Macbook"/>
    <n v="1"/>
    <m/>
    <n v="3"/>
    <s v="Yes"/>
  </r>
  <r>
    <s v="R_2EoEaxCKsSXuVA2"/>
    <x v="0"/>
    <s v="Other"/>
    <s v="Dell"/>
    <n v="1"/>
    <m/>
    <n v="1"/>
    <s v="No"/>
  </r>
  <r>
    <s v="R_3kcsXhluNtryoZU"/>
    <x v="0"/>
    <s v="Other Android"/>
    <s v="Lenovo"/>
    <n v="1"/>
    <m/>
    <n v="1"/>
    <s v="No"/>
  </r>
  <r>
    <s v="R_qEBpAjBu32jOGTT"/>
    <x v="0"/>
    <m/>
    <s v="Apple Macbook"/>
    <n v="1"/>
    <m/>
    <n v="2"/>
    <s v="No"/>
  </r>
  <r>
    <s v="R_w4RdPI4B4A1gHJL"/>
    <x v="0"/>
    <m/>
    <s v="HP"/>
    <n v="1"/>
    <m/>
    <n v="1"/>
    <s v="No"/>
  </r>
  <r>
    <s v="R_3PO9WVQDS1UTYSz"/>
    <x v="0"/>
    <s v="iPad"/>
    <s v="Apple Macbook"/>
    <n v="1"/>
    <m/>
    <n v="3"/>
    <s v="Yes"/>
  </r>
  <r>
    <s v="R_3hhhDXmplwiHw5C"/>
    <x v="0"/>
    <s v="iPad"/>
    <s v="Apple Macbook"/>
    <n v="1"/>
    <m/>
    <n v="3"/>
    <s v="Yes"/>
  </r>
  <r>
    <s v="R_3EvcnMuTRF4jZN8"/>
    <x v="0"/>
    <m/>
    <s v="Apple Macbook"/>
    <n v="1"/>
    <m/>
    <n v="2"/>
    <s v="No"/>
  </r>
  <r>
    <s v="R_Y4QUUKQloej9s0V"/>
    <x v="0"/>
    <s v="iPad"/>
    <s v="HP"/>
    <m/>
    <m/>
    <n v="1"/>
    <s v="No"/>
  </r>
  <r>
    <s v="R_3EWjtEhvlmWeWe9"/>
    <x v="0"/>
    <s v="iPad"/>
    <s v="Apple Macbook"/>
    <n v="1"/>
    <m/>
    <n v="3"/>
    <s v="Yes"/>
  </r>
  <r>
    <s v="R_2wQxx0jZVBeDuGp"/>
    <x v="0"/>
    <m/>
    <s v="Apple Macbook"/>
    <n v="1"/>
    <m/>
    <n v="2"/>
    <s v="No"/>
  </r>
  <r>
    <s v="R_2anpercemNsIkAw"/>
    <x v="0"/>
    <s v="Other"/>
    <s v="Apple Macbook"/>
    <n v="1"/>
    <m/>
    <n v="2"/>
    <s v="No"/>
  </r>
  <r>
    <s v="R_2tMybOHdzsIL23T"/>
    <x v="0"/>
    <s v="iPad"/>
    <s v="Apple Macbook"/>
    <n v="1"/>
    <m/>
    <n v="3"/>
    <s v="Yes"/>
  </r>
  <r>
    <s v="R_1qWncwv96DHPGif"/>
    <x v="0"/>
    <m/>
    <s v="Apple Macbook"/>
    <n v="1"/>
    <m/>
    <n v="2"/>
    <s v="No"/>
  </r>
  <r>
    <s v="R_XLhNbnKYGjavtxn"/>
    <x v="0"/>
    <s v="iPad"/>
    <s v="Apple Macbook"/>
    <n v="1"/>
    <m/>
    <n v="3"/>
    <s v="Yes"/>
  </r>
  <r>
    <s v="R_2CjFQS01JpQM6yQ"/>
    <x v="0"/>
    <s v="iPad"/>
    <s v="Apple Macbook"/>
    <n v="1"/>
    <m/>
    <n v="3"/>
    <s v="Yes"/>
  </r>
  <r>
    <s v="R_DoPixAMAIgTVJsJ"/>
    <x v="0"/>
    <m/>
    <s v="HP"/>
    <n v="1"/>
    <m/>
    <n v="1"/>
    <s v="No"/>
  </r>
  <r>
    <s v="R_2VI1RyVu24Mzh9z"/>
    <x v="0"/>
    <s v="Other"/>
    <s v="Apple Macbook"/>
    <n v="1"/>
    <m/>
    <n v="2"/>
    <s v="No"/>
  </r>
  <r>
    <s v="R_2qjAe96216h5UQF"/>
    <x v="0"/>
    <s v="Other"/>
    <s v="Dell"/>
    <n v="1"/>
    <m/>
    <n v="1"/>
    <s v="No"/>
  </r>
  <r>
    <s v="R_2YrIgGo1xvxwRyh"/>
    <x v="0"/>
    <s v="Other"/>
    <s v="Lenovo"/>
    <n v="1"/>
    <m/>
    <n v="1"/>
    <s v="No"/>
  </r>
  <r>
    <s v="R_2RaVK2Yd1BxTPAS"/>
    <x v="0"/>
    <s v="Other"/>
    <s v="Apple Macbook"/>
    <n v="1"/>
    <m/>
    <n v="2"/>
    <s v="No"/>
  </r>
  <r>
    <s v="R_1i8pl8hS9UC8K7u"/>
    <x v="0"/>
    <s v="Other"/>
    <s v="Dell"/>
    <n v="1"/>
    <m/>
    <n v="1"/>
    <s v="No"/>
  </r>
  <r>
    <s v="R_UJQP3Q2cvxYTFgB"/>
    <x v="0"/>
    <s v="iPad"/>
    <s v="Apple Macbook"/>
    <n v="1"/>
    <m/>
    <n v="3"/>
    <s v="Yes"/>
  </r>
  <r>
    <s v="R_3oIazK30GevZtAd"/>
    <x v="0"/>
    <m/>
    <s v="Apple Macbook"/>
    <n v="1"/>
    <m/>
    <n v="2"/>
    <s v="No"/>
  </r>
  <r>
    <s v="R_2fyrW55gc6VRqnL"/>
    <x v="0"/>
    <s v="iPad"/>
    <s v="Apple Macbook"/>
    <n v="1"/>
    <m/>
    <n v="3"/>
    <s v="Yes"/>
  </r>
  <r>
    <s v="R_1mJLiKRgP8pfgyg"/>
    <x v="0"/>
    <s v="Surface"/>
    <s v="Apple Macbook"/>
    <n v="1"/>
    <m/>
    <n v="2"/>
    <s v="No"/>
  </r>
  <r>
    <s v="R_3JsLwkQkLtqu620"/>
    <x v="0"/>
    <m/>
    <s v="Apple Macbook"/>
    <n v="1"/>
    <m/>
    <n v="2"/>
    <s v="No"/>
  </r>
  <r>
    <s v="R_2rPE52v1J8mhXb4"/>
    <x v="0"/>
    <m/>
    <s v="Dell"/>
    <n v="1"/>
    <m/>
    <n v="1"/>
    <s v="No"/>
  </r>
  <r>
    <s v="R_2v35xNgcqaafiBg"/>
    <x v="0"/>
    <s v="iPad"/>
    <s v="Apple Macbook"/>
    <n v="1"/>
    <m/>
    <n v="3"/>
    <s v="Yes"/>
  </r>
  <r>
    <s v="R_3dK8qp8lHMdG8Z8"/>
    <x v="0"/>
    <s v="Surface"/>
    <s v="Other"/>
    <n v="1"/>
    <m/>
    <n v="1"/>
    <s v="No"/>
  </r>
  <r>
    <s v="R_4YHX9hBFwaQlQI1"/>
    <x v="0"/>
    <m/>
    <s v="Apple Macbook"/>
    <n v="1"/>
    <m/>
    <n v="2"/>
    <s v="No"/>
  </r>
  <r>
    <s v="R_V2OxpLSLHv9IzG9"/>
    <x v="0"/>
    <s v="Surface"/>
    <s v="Apple Macbook"/>
    <n v="1"/>
    <m/>
    <n v="2"/>
    <s v="No"/>
  </r>
  <r>
    <s v="R_3D6jkp1doPQmqJs"/>
    <x v="0"/>
    <m/>
    <s v="Dell"/>
    <m/>
    <m/>
    <n v="0"/>
    <s v="No"/>
  </r>
  <r>
    <s v="R_3GuCs6MkZCqP6Xf"/>
    <x v="0"/>
    <s v="iPad"/>
    <s v="Apple Macbook"/>
    <n v="1"/>
    <m/>
    <n v="3"/>
    <s v="Yes"/>
  </r>
  <r>
    <s v="R_2tgRppZiFVtsIrG"/>
    <x v="0"/>
    <s v="Other"/>
    <s v="Lenovo"/>
    <n v="1"/>
    <m/>
    <n v="1"/>
    <s v="No"/>
  </r>
  <r>
    <s v="R_1OAyD5wh99NWwmQ"/>
    <x v="0"/>
    <m/>
    <s v="Acer/Gateway"/>
    <n v="1"/>
    <m/>
    <n v="1"/>
    <s v="No"/>
  </r>
  <r>
    <s v="R_2BmRKNeZgUwxSaI"/>
    <x v="0"/>
    <s v="Other"/>
    <s v="Apple Macbook"/>
    <n v="1"/>
    <m/>
    <n v="2"/>
    <s v="No"/>
  </r>
  <r>
    <s v="R_1Ea0N6MH8dfjY5v"/>
    <x v="0"/>
    <s v="Other"/>
    <s v="HP"/>
    <n v="1"/>
    <m/>
    <n v="1"/>
    <s v="No"/>
  </r>
  <r>
    <s v="R_3HiYumsETeR8lZ8"/>
    <x v="0"/>
    <s v="Other"/>
    <s v="Apple Macbook"/>
    <n v="1"/>
    <m/>
    <n v="2"/>
    <s v="No"/>
  </r>
  <r>
    <s v="R_3Jh3MR0MBmB38Yt"/>
    <x v="0"/>
    <s v="iPad"/>
    <s v="Dell"/>
    <n v="1"/>
    <m/>
    <n v="2"/>
    <s v="No"/>
  </r>
  <r>
    <s v="R_0UtflUnfPcvzRVn"/>
    <x v="0"/>
    <s v="iPad"/>
    <s v="Lenovo"/>
    <m/>
    <n v="1"/>
    <n v="1"/>
    <s v="No"/>
  </r>
  <r>
    <s v="R_1oI1PWB3E0igFGp"/>
    <x v="0"/>
    <m/>
    <s v="Dell"/>
    <n v="1"/>
    <m/>
    <n v="1"/>
    <s v="No"/>
  </r>
  <r>
    <s v="R_XmPDo8RKzVrvpDz"/>
    <x v="0"/>
    <s v="Other"/>
    <s v="Other"/>
    <m/>
    <m/>
    <n v="0"/>
    <s v="No"/>
  </r>
  <r>
    <s v="R_3MhQ9EyUq1g9HfL"/>
    <x v="0"/>
    <m/>
    <s v="Lenovo"/>
    <m/>
    <n v="1"/>
    <n v="0"/>
    <s v="No"/>
  </r>
  <r>
    <s v="R_ahD0HgMHOOBTq2F"/>
    <x v="0"/>
    <s v="iPad"/>
    <s v="Apple Macbook"/>
    <n v="1"/>
    <m/>
    <n v="3"/>
    <s v="Yes"/>
  </r>
  <r>
    <s v="R_tQx5PtRq8SX6j9n"/>
    <x v="0"/>
    <s v="Samsung"/>
    <s v="Dell"/>
    <m/>
    <m/>
    <n v="0"/>
    <s v="No"/>
  </r>
  <r>
    <s v="R_3QS1E6hhcLNNidg"/>
    <x v="0"/>
    <s v="iPad"/>
    <s v="Apple Macbook"/>
    <n v="1"/>
    <m/>
    <n v="3"/>
    <s v="Yes"/>
  </r>
  <r>
    <s v="R_25ZuoedZDWB0VrX"/>
    <x v="0"/>
    <m/>
    <s v="Apple Macbook"/>
    <n v="1"/>
    <m/>
    <n v="2"/>
    <s v="No"/>
  </r>
  <r>
    <s v="R_2Vyjb89IR0Ksvpe"/>
    <x v="0"/>
    <s v="Other"/>
    <s v="Dell"/>
    <n v="1"/>
    <m/>
    <n v="1"/>
    <s v="No"/>
  </r>
  <r>
    <s v="R_29v4a934sVG0ivq"/>
    <x v="0"/>
    <m/>
    <s v="HP"/>
    <n v="1"/>
    <m/>
    <n v="1"/>
    <s v="No"/>
  </r>
  <r>
    <s v="R_31FXkhFsPdAAFcZ"/>
    <x v="0"/>
    <m/>
    <s v="HP"/>
    <m/>
    <n v="1"/>
    <n v="0"/>
    <s v="No"/>
  </r>
  <r>
    <s v="R_ZagpO83APdWEH8R"/>
    <x v="0"/>
    <s v="Other Android"/>
    <s v="Other"/>
    <m/>
    <m/>
    <n v="0"/>
    <s v="No"/>
  </r>
  <r>
    <s v="R_pSIR3iWTLzYD3MZ"/>
    <x v="0"/>
    <s v="iPad"/>
    <s v="Apple Macbook"/>
    <n v="1"/>
    <m/>
    <n v="3"/>
    <s v="Yes"/>
  </r>
  <r>
    <s v="R_3k4Kk25ibApaabH"/>
    <x v="0"/>
    <s v="Other"/>
    <s v="Apple Macbook"/>
    <n v="1"/>
    <m/>
    <n v="2"/>
    <s v="No"/>
  </r>
  <r>
    <s v="R_d4feyCGkW5aCyit"/>
    <x v="0"/>
    <m/>
    <s v="Dell"/>
    <n v="1"/>
    <m/>
    <n v="1"/>
    <s v="No"/>
  </r>
  <r>
    <s v="R_9LxWjhHe4rlgrPr"/>
    <x v="0"/>
    <m/>
    <s v="Apple Macbook"/>
    <n v="1"/>
    <m/>
    <n v="2"/>
    <s v="No"/>
  </r>
  <r>
    <s v="R_2bJYCXfxS2sVRRP"/>
    <x v="0"/>
    <s v="iPad"/>
    <s v="Other"/>
    <n v="1"/>
    <m/>
    <n v="2"/>
    <s v="No"/>
  </r>
  <r>
    <s v="R_Zag88ydbXqDs46Z"/>
    <x v="0"/>
    <s v="iPad"/>
    <s v="Apple Macbook"/>
    <n v="1"/>
    <m/>
    <n v="3"/>
    <s v="Yes"/>
  </r>
  <r>
    <s v="R_22ol3yRIS2WQJEz"/>
    <x v="0"/>
    <s v="iPad"/>
    <s v="HP"/>
    <m/>
    <m/>
    <n v="1"/>
    <s v="No"/>
  </r>
  <r>
    <s v="R_WofJGegGxJSCPId"/>
    <x v="0"/>
    <s v="iPad"/>
    <s v="Apple Macbook"/>
    <n v="1"/>
    <m/>
    <n v="3"/>
    <s v="Yes"/>
  </r>
  <r>
    <s v="R_tE7gtBlGlE3pda9"/>
    <x v="0"/>
    <m/>
    <s v="Dell"/>
    <n v="1"/>
    <m/>
    <n v="1"/>
    <s v="No"/>
  </r>
  <r>
    <s v="R_1jeOLx4AvtUg7At"/>
    <x v="0"/>
    <s v="iPad"/>
    <s v="Dell"/>
    <n v="1"/>
    <m/>
    <n v="2"/>
    <s v="No"/>
  </r>
  <r>
    <s v="R_Xhz8VhF0eq1doxb"/>
    <x v="0"/>
    <s v="iPad"/>
    <s v="Apple Macbook"/>
    <n v="1"/>
    <m/>
    <n v="3"/>
    <s v="Yes"/>
  </r>
  <r>
    <s v="R_2akqQmsndIJfk6F"/>
    <x v="0"/>
    <s v="iPad"/>
    <s v="Apple Macbook"/>
    <n v="1"/>
    <m/>
    <n v="3"/>
    <s v="Yes"/>
  </r>
  <r>
    <s v="R_2flYhnGHAMAxnrW"/>
    <x v="0"/>
    <s v="iPad"/>
    <s v="Apple Macbook"/>
    <n v="1"/>
    <m/>
    <n v="3"/>
    <s v="Yes"/>
  </r>
  <r>
    <s v="R_1I9KczY2j18sVC4"/>
    <x v="0"/>
    <m/>
    <s v="Apple Macbook"/>
    <n v="1"/>
    <m/>
    <n v="2"/>
    <s v="No"/>
  </r>
  <r>
    <s v="R_3m3u2oEAxtXm0v0"/>
    <x v="0"/>
    <s v="iPad"/>
    <s v="Apple Macbook"/>
    <n v="1"/>
    <m/>
    <n v="3"/>
    <s v="Yes"/>
  </r>
  <r>
    <s v="R_8HdBBwDi1kDgN3z"/>
    <x v="0"/>
    <s v="iPad"/>
    <s v="Dell"/>
    <n v="1"/>
    <m/>
    <n v="2"/>
    <s v="No"/>
  </r>
  <r>
    <s v="R_1Nu5rCXYBe6r597"/>
    <x v="0"/>
    <s v="Other"/>
    <s v="Lenovo"/>
    <m/>
    <n v="1"/>
    <n v="0"/>
    <s v="No"/>
  </r>
  <r>
    <s v="R_3R3GhiWA48hw7E4"/>
    <x v="0"/>
    <m/>
    <s v="Apple Macbook"/>
    <n v="1"/>
    <m/>
    <n v="2"/>
    <s v="No"/>
  </r>
  <r>
    <s v="R_2fkqQgQhduKNqP0"/>
    <x v="0"/>
    <m/>
    <s v="Other"/>
    <n v="1"/>
    <m/>
    <n v="1"/>
    <s v="No"/>
  </r>
  <r>
    <s v="R_2TyK7XCwXGm5RCw"/>
    <x v="0"/>
    <s v="iPad"/>
    <s v="Apple Macbook"/>
    <n v="1"/>
    <m/>
    <n v="3"/>
    <s v="Yes"/>
  </r>
  <r>
    <s v="R_1gFLOC3be6Zq043"/>
    <x v="0"/>
    <s v="Other"/>
    <s v="Apple Macbook"/>
    <n v="1"/>
    <m/>
    <n v="2"/>
    <s v="No"/>
  </r>
  <r>
    <s v="R_893yyQZmjLI5OO9"/>
    <x v="0"/>
    <s v="iPad"/>
    <s v="Apple Macbook"/>
    <n v="1"/>
    <m/>
    <n v="3"/>
    <s v="Yes"/>
  </r>
  <r>
    <s v="R_247asi3XZmPzziy"/>
    <x v="0"/>
    <m/>
    <s v="Dell"/>
    <n v="1"/>
    <m/>
    <n v="1"/>
    <s v="No"/>
  </r>
  <r>
    <s v="R_12RcY5zXpraMXa0"/>
    <x v="0"/>
    <s v="iPad"/>
    <s v="Apple Macbook"/>
    <n v="1"/>
    <m/>
    <n v="3"/>
    <s v="Yes"/>
  </r>
  <r>
    <s v="R_1Gv2PseDXjasbZJ"/>
    <x v="0"/>
    <s v="iPad"/>
    <s v="Lenovo"/>
    <n v="1"/>
    <m/>
    <n v="2"/>
    <s v="No"/>
  </r>
  <r>
    <s v="R_RLkfGUiSCJM3H7H"/>
    <x v="0"/>
    <m/>
    <s v="Apple Macbook"/>
    <n v="1"/>
    <m/>
    <n v="2"/>
    <s v="No"/>
  </r>
  <r>
    <s v="R_2dGs8Kf5ZNBSYaH"/>
    <x v="0"/>
    <s v="iPad"/>
    <s v="Apple Macbook"/>
    <n v="1"/>
    <m/>
    <n v="3"/>
    <s v="Yes"/>
  </r>
  <r>
    <s v="R_2SeniHAyCChHxSP"/>
    <x v="0"/>
    <m/>
    <s v="Dell"/>
    <m/>
    <n v="1"/>
    <n v="0"/>
    <s v="No"/>
  </r>
  <r>
    <s v="R_W68oANaYVnQhMHf"/>
    <x v="0"/>
    <m/>
    <s v="Apple Macbook"/>
    <n v="1"/>
    <m/>
    <n v="2"/>
    <s v="No"/>
  </r>
  <r>
    <s v="R_3kbTG0UycF5RArS"/>
    <x v="0"/>
    <m/>
    <s v="Dell"/>
    <m/>
    <m/>
    <n v="0"/>
    <s v="No"/>
  </r>
  <r>
    <s v="R_2ZULYtroQOS0e8s"/>
    <x v="0"/>
    <s v="Other"/>
    <s v="HP"/>
    <n v="1"/>
    <m/>
    <n v="1"/>
    <s v="No"/>
  </r>
  <r>
    <s v="R_2akvOFBB4WEJjxB"/>
    <x v="0"/>
    <m/>
    <s v="Lenovo"/>
    <n v="1"/>
    <m/>
    <n v="1"/>
    <s v="No"/>
  </r>
  <r>
    <s v="R_3G1lJXZFUfrfEpw"/>
    <x v="0"/>
    <s v="Surface"/>
    <s v="Apple Macbook"/>
    <n v="1"/>
    <m/>
    <n v="2"/>
    <s v="No"/>
  </r>
  <r>
    <s v="R_3PFA8uqvDbgO5XG"/>
    <x v="0"/>
    <s v="Surface"/>
    <s v="Apple Macbook"/>
    <n v="1"/>
    <m/>
    <n v="2"/>
    <s v="No"/>
  </r>
  <r>
    <s v="R_31ElHy2SoYc5wG3"/>
    <x v="0"/>
    <m/>
    <s v="Apple Macbook"/>
    <n v="1"/>
    <m/>
    <n v="2"/>
    <s v="No"/>
  </r>
  <r>
    <s v="R_3P7ex4UjxuhwrR1"/>
    <x v="0"/>
    <s v="iPad"/>
    <s v="Apple Macbook"/>
    <n v="1"/>
    <m/>
    <n v="3"/>
    <s v="Yes"/>
  </r>
  <r>
    <s v="R_Y0lL0tzuekjO9Hz"/>
    <x v="0"/>
    <m/>
    <s v="Apple Macbook"/>
    <n v="1"/>
    <m/>
    <n v="2"/>
    <s v="No"/>
  </r>
  <r>
    <s v="R_1LYyTtM71bho3ki"/>
    <x v="0"/>
    <s v="iPad"/>
    <s v="Dell"/>
    <n v="1"/>
    <m/>
    <n v="2"/>
    <s v="No"/>
  </r>
  <r>
    <s v="R_01J5rxdo6nRUK1H"/>
    <x v="0"/>
    <s v="iPad"/>
    <s v="Apple Macbook"/>
    <n v="1"/>
    <m/>
    <n v="3"/>
    <s v="Yes"/>
  </r>
  <r>
    <s v="R_3gRG8kC2yeWZKOo"/>
    <x v="0"/>
    <s v="iPad"/>
    <s v="Apple Macbook"/>
    <n v="1"/>
    <m/>
    <n v="3"/>
    <s v="Yes"/>
  </r>
  <r>
    <s v="R_3QplLCk6MTbnPiB"/>
    <x v="0"/>
    <m/>
    <s v="Other"/>
    <m/>
    <n v="1"/>
    <n v="0"/>
    <s v="No"/>
  </r>
  <r>
    <s v="R_1mJHcfdYFZ7spg9"/>
    <x v="0"/>
    <s v="iPad"/>
    <s v="Apple Macbook"/>
    <n v="1"/>
    <m/>
    <n v="3"/>
    <s v="Yes"/>
  </r>
  <r>
    <s v="R_3qQIntAOcBIJIYO"/>
    <x v="0"/>
    <s v="iPad"/>
    <s v="Apple Macbook"/>
    <n v="1"/>
    <m/>
    <n v="3"/>
    <s v="Yes"/>
  </r>
  <r>
    <s v="R_28Z1stmvmC3SB5k"/>
    <x v="0"/>
    <s v="Surface"/>
    <m/>
    <m/>
    <n v="1"/>
    <n v="0"/>
    <s v="No"/>
  </r>
  <r>
    <s v="R_1InrZskQP0TunDc"/>
    <x v="0"/>
    <s v="iPad"/>
    <s v="Apple Macbook"/>
    <n v="1"/>
    <m/>
    <n v="3"/>
    <s v="Yes"/>
  </r>
  <r>
    <s v="R_2wypg6OEGbWloWu"/>
    <x v="1"/>
    <m/>
    <s v="Apple Macbook"/>
    <n v="1"/>
    <m/>
    <n v="2"/>
    <s v="No"/>
  </r>
  <r>
    <s v="R_1n9PK0akAMF0jQK"/>
    <x v="1"/>
    <s v="iPad"/>
    <s v="Lenovo"/>
    <m/>
    <n v="1"/>
    <n v="1"/>
    <s v="No"/>
  </r>
  <r>
    <s v="R_10VqGTcfWOEWLuG"/>
    <x v="1"/>
    <s v="Lenovo/Huawei/and other Android"/>
    <s v="Sony"/>
    <n v="1"/>
    <m/>
    <n v="1"/>
    <s v="No"/>
  </r>
  <r>
    <s v="R_1jCdwjOk1T2Eb9V"/>
    <x v="1"/>
    <s v="iPad"/>
    <s v="Apple Macbook"/>
    <n v="1"/>
    <m/>
    <n v="3"/>
    <s v="Yes"/>
  </r>
  <r>
    <s v="R_2VsjmHi91Cmdh37"/>
    <x v="1"/>
    <s v="Surface"/>
    <s v="Other"/>
    <m/>
    <m/>
    <n v="0"/>
    <s v="No"/>
  </r>
  <r>
    <s v="R_1gIKVOgybqeqXdN"/>
    <x v="1"/>
    <s v="iPad"/>
    <s v="Apple Macbook"/>
    <n v="1"/>
    <m/>
    <n v="3"/>
    <s v="Yes"/>
  </r>
  <r>
    <s v="R_1CvfsKZiwCzrm8k"/>
    <x v="1"/>
    <s v="iPad"/>
    <s v="Dell"/>
    <n v="1"/>
    <m/>
    <n v="2"/>
    <s v="No"/>
  </r>
  <r>
    <s v="R_3ETpt5Yfi2D5cPV"/>
    <x v="1"/>
    <m/>
    <s v="Apple Macbook"/>
    <n v="1"/>
    <m/>
    <n v="2"/>
    <s v="No"/>
  </r>
  <r>
    <s v="R_3Oqy0RLBcDceWvT"/>
    <x v="1"/>
    <s v="Surface"/>
    <s v="Other"/>
    <n v="1"/>
    <m/>
    <n v="1"/>
    <s v="No"/>
  </r>
  <r>
    <s v="R_BWJgqk9E28S8dqN"/>
    <x v="1"/>
    <s v="Other"/>
    <s v="Other"/>
    <n v="1"/>
    <m/>
    <n v="1"/>
    <s v="No"/>
  </r>
  <r>
    <s v="R_1mEPceP7rOjiswc"/>
    <x v="1"/>
    <m/>
    <s v="Apple Macbook"/>
    <n v="1"/>
    <m/>
    <n v="2"/>
    <s v="No"/>
  </r>
  <r>
    <s v="R_1flPOmynuqi5lBZ"/>
    <x v="1"/>
    <s v="Other"/>
    <s v="Dell"/>
    <m/>
    <n v="1"/>
    <n v="0"/>
    <s v="No"/>
  </r>
  <r>
    <s v="R_1JJVi7SFCmzhCJz"/>
    <x v="1"/>
    <m/>
    <s v="Apple Macbook"/>
    <n v="1"/>
    <m/>
    <n v="2"/>
    <s v="No"/>
  </r>
  <r>
    <s v="R_2TTdnPXZ4WXpn5h"/>
    <x v="1"/>
    <s v="iPad"/>
    <s v="Dell"/>
    <n v="1"/>
    <m/>
    <n v="2"/>
    <s v="No"/>
  </r>
  <r>
    <s v="R_1Ch7a4UxlJFsLrX"/>
    <x v="1"/>
    <s v="iPad"/>
    <s v="Apple Macbook"/>
    <n v="1"/>
    <m/>
    <n v="3"/>
    <s v="Yes"/>
  </r>
  <r>
    <s v="R_WCMUNgr5QLYOIQV"/>
    <x v="1"/>
    <s v="iPad"/>
    <s v="Apple Macbook"/>
    <n v="1"/>
    <m/>
    <n v="3"/>
    <s v="Yes"/>
  </r>
  <r>
    <s v="R_2CxiXcdzKXVijV9"/>
    <x v="1"/>
    <m/>
    <s v="HP"/>
    <n v="1"/>
    <m/>
    <n v="1"/>
    <s v="No"/>
  </r>
  <r>
    <s v="R_1jdH4rVg8WmzHMk"/>
    <x v="1"/>
    <m/>
    <s v="HP"/>
    <n v="1"/>
    <m/>
    <n v="1"/>
    <s v="No"/>
  </r>
  <r>
    <s v="R_2ykf5mIWs7DJYTn"/>
    <x v="1"/>
    <m/>
    <s v="Dell"/>
    <n v="1"/>
    <m/>
    <n v="1"/>
    <s v="No"/>
  </r>
  <r>
    <s v="R_3DcH4vYfsOOCsbL"/>
    <x v="1"/>
    <s v="iPad"/>
    <s v="Dell"/>
    <n v="1"/>
    <m/>
    <n v="2"/>
    <s v="No"/>
  </r>
  <r>
    <s v="R_rkUsxV9OSt0YzEl"/>
    <x v="1"/>
    <s v="iPad"/>
    <s v="Apple Macbook"/>
    <n v="1"/>
    <m/>
    <n v="3"/>
    <s v="Yes"/>
  </r>
  <r>
    <s v="R_2VjyO7sFN515vWi"/>
    <x v="1"/>
    <s v="Other"/>
    <s v="Apple Macbook"/>
    <n v="1"/>
    <m/>
    <n v="2"/>
    <s v="No"/>
  </r>
  <r>
    <s v="R_2v8PviZYc527YD0"/>
    <x v="1"/>
    <s v="iPad"/>
    <s v="Apple Macbook"/>
    <n v="1"/>
    <m/>
    <n v="3"/>
    <s v="Yes"/>
  </r>
  <r>
    <s v="R_3L1HS6i3t60DuxO"/>
    <x v="1"/>
    <s v="iPad"/>
    <s v="Apple Macbook"/>
    <n v="1"/>
    <m/>
    <n v="3"/>
    <s v="Yes"/>
  </r>
  <r>
    <s v="R_2zqBKmuXGKMaXqM"/>
    <x v="1"/>
    <s v="iPad"/>
    <s v="Apple Macbook"/>
    <n v="1"/>
    <m/>
    <n v="3"/>
    <s v="Yes"/>
  </r>
  <r>
    <s v="R_1CxXD0rkoB03ZKp"/>
    <x v="1"/>
    <m/>
    <s v="Apple Macbook"/>
    <n v="1"/>
    <m/>
    <n v="2"/>
    <s v="No"/>
  </r>
  <r>
    <s v="R_1NemZxZTyATAOFk"/>
    <x v="1"/>
    <m/>
    <s v="Apple Macbook"/>
    <n v="1"/>
    <m/>
    <n v="2"/>
    <s v="No"/>
  </r>
  <r>
    <s v="R_ypCA8qFR26EtMUF"/>
    <x v="1"/>
    <m/>
    <s v="Apple Macbook"/>
    <n v="1"/>
    <m/>
    <n v="2"/>
    <s v="No"/>
  </r>
  <r>
    <s v="R_1K90hMLLLBVdPCs"/>
    <x v="1"/>
    <m/>
    <s v="Apple Macbook"/>
    <n v="1"/>
    <m/>
    <n v="2"/>
    <s v="No"/>
  </r>
  <r>
    <s v="R_3OevZampt6MAE0q"/>
    <x v="1"/>
    <m/>
    <s v="Lenovo"/>
    <n v="1"/>
    <m/>
    <n v="1"/>
    <s v="No"/>
  </r>
  <r>
    <s v="R_3PGl5L0L52ZyJ4x"/>
    <x v="1"/>
    <m/>
    <s v="HP"/>
    <n v="1"/>
    <m/>
    <n v="1"/>
    <s v="No"/>
  </r>
  <r>
    <s v="R_3TLd9o4jwgByqtz"/>
    <x v="1"/>
    <s v="Surface"/>
    <s v="Other"/>
    <n v="1"/>
    <m/>
    <n v="1"/>
    <s v="No"/>
  </r>
  <r>
    <s v="R_1f1Rq25Y0yPH3JE"/>
    <x v="1"/>
    <m/>
    <s v="Other"/>
    <n v="1"/>
    <m/>
    <n v="1"/>
    <s v="No"/>
  </r>
  <r>
    <s v="R_esz64DMbVL9AMhz"/>
    <x v="1"/>
    <s v="iPad"/>
    <s v="Apple Macbook"/>
    <n v="1"/>
    <m/>
    <n v="3"/>
    <s v="Yes"/>
  </r>
  <r>
    <s v="R_3ew22Ci3eOEGPnX"/>
    <x v="1"/>
    <m/>
    <s v="Apple Macbook"/>
    <n v="1"/>
    <m/>
    <n v="2"/>
    <s v="No"/>
  </r>
  <r>
    <s v="R_3ma846hu9AVQpy1"/>
    <x v="1"/>
    <s v="iPad"/>
    <s v="Apple Macbook"/>
    <n v="1"/>
    <m/>
    <n v="3"/>
    <s v="Yes"/>
  </r>
  <r>
    <s v="R_3qyaO5l1bC4U19S"/>
    <x v="1"/>
    <s v="iPad"/>
    <s v="Apple Macbook"/>
    <n v="1"/>
    <m/>
    <n v="3"/>
    <s v="Yes"/>
  </r>
  <r>
    <s v="R_3KqJLzlNuk6US1W"/>
    <x v="1"/>
    <m/>
    <s v="Dell"/>
    <n v="1"/>
    <m/>
    <n v="1"/>
    <s v="No"/>
  </r>
  <r>
    <s v="R_3PjoGF17ffkVpHJ"/>
    <x v="1"/>
    <m/>
    <s v="Apple Macbook"/>
    <n v="1"/>
    <m/>
    <n v="2"/>
    <s v="No"/>
  </r>
  <r>
    <s v="R_1ih4mt6oMtiaxXM"/>
    <x v="1"/>
    <m/>
    <s v="Dell"/>
    <n v="1"/>
    <m/>
    <n v="1"/>
    <s v="No"/>
  </r>
  <r>
    <s v="R_9nLBMKjyMAqOKJz"/>
    <x v="1"/>
    <s v="iPad"/>
    <s v="Lenovo"/>
    <n v="1"/>
    <m/>
    <n v="2"/>
    <s v="No"/>
  </r>
  <r>
    <s v="R_2zw190tGUelvLxe"/>
    <x v="1"/>
    <s v="iPad"/>
    <s v="Apple Macbook"/>
    <n v="1"/>
    <m/>
    <n v="3"/>
    <s v="Yes"/>
  </r>
  <r>
    <s v="R_XvtcBJSWSLnAP2p"/>
    <x v="1"/>
    <m/>
    <s v="Apple Macbook"/>
    <n v="1"/>
    <m/>
    <n v="2"/>
    <s v="No"/>
  </r>
  <r>
    <s v="R_3oN5EIvVSRWVPmV"/>
    <x v="1"/>
    <s v="iPad"/>
    <s v="Apple Macbook"/>
    <n v="1"/>
    <m/>
    <n v="3"/>
    <s v="Yes"/>
  </r>
  <r>
    <s v="R_3NxPbwehAknm17b"/>
    <x v="1"/>
    <m/>
    <s v="Apple Macbook"/>
    <n v="1"/>
    <m/>
    <n v="2"/>
    <s v="No"/>
  </r>
  <r>
    <s v="R_1ON7HxSPDQN2wnq"/>
    <x v="1"/>
    <m/>
    <s v="Apple Macbook"/>
    <n v="1"/>
    <m/>
    <n v="2"/>
    <s v="No"/>
  </r>
  <r>
    <s v="R_Ac9Aw9sZyOHerER"/>
    <x v="1"/>
    <s v="Surface"/>
    <s v="Other"/>
    <m/>
    <n v="1"/>
    <n v="0"/>
    <s v="No"/>
  </r>
  <r>
    <s v="R_2YgnjPJ4lKp86wr"/>
    <x v="1"/>
    <s v="iPad"/>
    <s v="Dell"/>
    <n v="1"/>
    <m/>
    <n v="2"/>
    <s v="No"/>
  </r>
  <r>
    <s v="R_3MQ0lcKnujK8HYC"/>
    <x v="1"/>
    <m/>
    <s v="Lenovo"/>
    <n v="1"/>
    <m/>
    <n v="1"/>
    <s v="No"/>
  </r>
  <r>
    <s v="R_31MEKOJk9H453GE"/>
    <x v="1"/>
    <s v="Other"/>
    <s v="Dell"/>
    <n v="1"/>
    <m/>
    <n v="1"/>
    <s v="No"/>
  </r>
  <r>
    <s v="R_2a7DwXAOwrkNbfH"/>
    <x v="1"/>
    <s v="iPad"/>
    <s v="Apple Macbook"/>
    <n v="1"/>
    <m/>
    <n v="3"/>
    <s v="Yes"/>
  </r>
  <r>
    <s v="R_24128rRpNInbbE2"/>
    <x v="1"/>
    <s v="Lenovo/Huawei/and other Android"/>
    <s v="Apple Macbook"/>
    <n v="1"/>
    <m/>
    <n v="2"/>
    <s v="No"/>
  </r>
  <r>
    <s v="R_sv4Zv6MR2nQasQV"/>
    <x v="1"/>
    <s v="Other"/>
    <s v="Apple Macbook"/>
    <n v="1"/>
    <m/>
    <n v="2"/>
    <s v="No"/>
  </r>
  <r>
    <s v="R_2R1Wn6YV7D0g3G6"/>
    <x v="1"/>
    <s v="Other"/>
    <s v="Apple Macbook"/>
    <n v="1"/>
    <m/>
    <n v="2"/>
    <s v="No"/>
  </r>
  <r>
    <s v="R_3IQuOFKWLMhGoW0"/>
    <x v="1"/>
    <s v="iPad"/>
    <s v="Acer/Gateway"/>
    <n v="1"/>
    <m/>
    <n v="2"/>
    <s v="No"/>
  </r>
  <r>
    <s v="R_3Dd8b20iUaJfo5t"/>
    <x v="1"/>
    <s v="iPad"/>
    <s v="Dell"/>
    <n v="1"/>
    <m/>
    <n v="2"/>
    <s v="No"/>
  </r>
  <r>
    <s v="R_2dyCm2V9brMXH7H"/>
    <x v="1"/>
    <s v="iPad"/>
    <s v="HP"/>
    <n v="1"/>
    <m/>
    <n v="2"/>
    <s v="No"/>
  </r>
  <r>
    <s v="R_33BgU2ebSJoVqwM"/>
    <x v="1"/>
    <m/>
    <s v="Apple Macbook"/>
    <n v="1"/>
    <m/>
    <n v="2"/>
    <s v="No"/>
  </r>
  <r>
    <s v="R_3fE5131nhJPMvW8"/>
    <x v="1"/>
    <s v="iPad"/>
    <s v="Apple Macbook"/>
    <n v="1"/>
    <m/>
    <n v="3"/>
    <s v="Yes"/>
  </r>
  <r>
    <s v="R_22FaJIcmMrqY0l3"/>
    <x v="1"/>
    <s v="Surface"/>
    <s v="Other"/>
    <n v="1"/>
    <m/>
    <n v="1"/>
    <s v="No"/>
  </r>
  <r>
    <s v="R_1mFb8P3Xldb6fq6"/>
    <x v="1"/>
    <s v="iPad"/>
    <s v="Dell"/>
    <n v="1"/>
    <m/>
    <n v="2"/>
    <s v="No"/>
  </r>
  <r>
    <s v="R_2SpKGybS5oF7t9C"/>
    <x v="1"/>
    <s v="iPad"/>
    <s v="Dell"/>
    <n v="1"/>
    <m/>
    <n v="2"/>
    <s v="No"/>
  </r>
  <r>
    <s v="R_1j9UC3me7m0ZOU0"/>
    <x v="1"/>
    <s v="Lenovo/Huawei/and other Android"/>
    <s v="HP"/>
    <n v="1"/>
    <m/>
    <n v="1"/>
    <s v="No"/>
  </r>
  <r>
    <s v="R_1rPau2QYsjWM2S8"/>
    <x v="1"/>
    <m/>
    <s v="Apple Macbook"/>
    <n v="1"/>
    <m/>
    <n v="2"/>
    <s v="No"/>
  </r>
  <r>
    <s v="R_3gO3Ep6fEdeAcMp"/>
    <x v="1"/>
    <m/>
    <s v="Lenovo"/>
    <n v="1"/>
    <m/>
    <n v="1"/>
    <s v="No"/>
  </r>
  <r>
    <s v="R_2zo83pwcI2lVkDk"/>
    <x v="1"/>
    <s v="iPad"/>
    <s v="Other"/>
    <n v="1"/>
    <m/>
    <n v="2"/>
    <s v="No"/>
  </r>
  <r>
    <s v="R_XRnALUtMmUk2NbP"/>
    <x v="1"/>
    <m/>
    <s v="Acer/Gateway"/>
    <n v="1"/>
    <m/>
    <n v="1"/>
    <s v="No"/>
  </r>
  <r>
    <s v="R_Xtuorw8wv3FyM6Z"/>
    <x v="1"/>
    <s v="iPad"/>
    <s v="Apple Macbook"/>
    <n v="1"/>
    <m/>
    <n v="3"/>
    <s v="Yes"/>
  </r>
  <r>
    <s v="R_42S0FVjfeTNmcaR"/>
    <x v="1"/>
    <s v="Surface"/>
    <s v="Other"/>
    <m/>
    <n v="1"/>
    <n v="0"/>
    <s v="No"/>
  </r>
  <r>
    <s v="R_YQWwqF1rvAwGHxT"/>
    <x v="1"/>
    <s v="iPad"/>
    <s v="HP"/>
    <n v="1"/>
    <m/>
    <n v="2"/>
    <s v="No"/>
  </r>
  <r>
    <s v="R_XuK0PxSRVwrcWm5"/>
    <x v="1"/>
    <s v="iPad"/>
    <s v="Apple Macbook"/>
    <n v="1"/>
    <m/>
    <n v="3"/>
    <s v="Yes"/>
  </r>
  <r>
    <s v="R_2az72uJr7pN0LoM"/>
    <x v="1"/>
    <s v="iPad"/>
    <s v="Other"/>
    <n v="1"/>
    <m/>
    <n v="2"/>
    <s v="No"/>
  </r>
  <r>
    <s v="R_2BwZUoT03DKOe9B"/>
    <x v="1"/>
    <s v="iPad"/>
    <s v="Dell"/>
    <n v="1"/>
    <m/>
    <n v="2"/>
    <s v="No"/>
  </r>
  <r>
    <s v="R_2Qn4hvsDE5J4jUB"/>
    <x v="1"/>
    <s v="iPad"/>
    <s v="Apple Macbook"/>
    <n v="1"/>
    <m/>
    <n v="3"/>
    <s v="Yes"/>
  </r>
  <r>
    <s v="R_OI59gN1RtaxboMp"/>
    <x v="1"/>
    <s v="Surface"/>
    <s v="Other"/>
    <n v="1"/>
    <m/>
    <n v="1"/>
    <s v="No"/>
  </r>
  <r>
    <s v="R_2xRDVJqwyxJnOVo"/>
    <x v="1"/>
    <s v="Samsung"/>
    <s v="Apple Macbook"/>
    <n v="1"/>
    <m/>
    <n v="2"/>
    <s v="No"/>
  </r>
  <r>
    <s v="R_2sHz9kZtSEPe3PH"/>
    <x v="1"/>
    <m/>
    <s v="HP"/>
    <n v="1"/>
    <m/>
    <n v="1"/>
    <s v="No"/>
  </r>
  <r>
    <s v="R_2cAh39GwSj6zU27"/>
    <x v="1"/>
    <s v="iPad"/>
    <s v="Apple Macbook"/>
    <m/>
    <n v="1"/>
    <n v="2"/>
    <s v="No"/>
  </r>
  <r>
    <s v="R_2fjKAzkBriUqUBR"/>
    <x v="1"/>
    <s v="Surface"/>
    <s v="Other"/>
    <m/>
    <m/>
    <n v="0"/>
    <s v="No"/>
  </r>
  <r>
    <s v="R_2Cm17Wi65VUaABL"/>
    <x v="1"/>
    <m/>
    <s v="Dell"/>
    <m/>
    <n v="1"/>
    <n v="0"/>
    <s v="No"/>
  </r>
  <r>
    <s v="R_2QWYYpl1L3RAa3I"/>
    <x v="1"/>
    <s v="Other"/>
    <s v="Apple Macbook"/>
    <n v="1"/>
    <m/>
    <n v="2"/>
    <s v="No"/>
  </r>
  <r>
    <s v="R_2U62glDDGOF5bma"/>
    <x v="1"/>
    <s v="Other"/>
    <s v="Apple Macbook"/>
    <n v="1"/>
    <m/>
    <n v="2"/>
    <s v="No"/>
  </r>
  <r>
    <s v="R_25yBvDAngT0LvV7"/>
    <x v="1"/>
    <s v="iPad"/>
    <s v="Apple Macbook"/>
    <n v="1"/>
    <m/>
    <n v="3"/>
    <s v="Yes"/>
  </r>
  <r>
    <s v="R_22y5op2yGCfJcbk"/>
    <x v="1"/>
    <s v="iPad"/>
    <s v="Apple Macbook"/>
    <n v="1"/>
    <m/>
    <n v="3"/>
    <s v="Yes"/>
  </r>
  <r>
    <s v="R_3nHnucMuzLpgtfw"/>
    <x v="1"/>
    <m/>
    <s v="Apple Macbook"/>
    <n v="1"/>
    <m/>
    <n v="2"/>
    <s v="No"/>
  </r>
  <r>
    <s v="R_21GmqdFnwCRete1"/>
    <x v="1"/>
    <m/>
    <s v="Apple Macbook"/>
    <n v="1"/>
    <m/>
    <n v="2"/>
    <s v="No"/>
  </r>
  <r>
    <s v="R_picyYYldZJi4a8p"/>
    <x v="1"/>
    <m/>
    <s v="Dell"/>
    <n v="1"/>
    <m/>
    <n v="1"/>
    <s v="No"/>
  </r>
  <r>
    <s v="R_3L6CdblC5z554Jw"/>
    <x v="1"/>
    <m/>
    <m/>
    <m/>
    <m/>
    <n v="0"/>
    <s v="No"/>
  </r>
  <r>
    <s v="R_2bVqrjZxYu9UeFS"/>
    <x v="1"/>
    <m/>
    <m/>
    <m/>
    <m/>
    <n v="0"/>
    <s v="No"/>
  </r>
  <r>
    <s v="R_tVSelxnPgtaD2cp"/>
    <x v="1"/>
    <s v="iPad"/>
    <s v="Dell"/>
    <n v="1"/>
    <m/>
    <n v="2"/>
    <s v="No"/>
  </r>
  <r>
    <s v="R_zUaLWisE5SiW5H3"/>
    <x v="1"/>
    <m/>
    <s v="Apple Macbook"/>
    <n v="1"/>
    <m/>
    <n v="2"/>
    <s v="No"/>
  </r>
  <r>
    <s v="R_2zeFbfeVtmGvMY4"/>
    <x v="1"/>
    <m/>
    <m/>
    <m/>
    <m/>
    <n v="0"/>
    <s v="No"/>
  </r>
  <r>
    <s v="R_1eCzA532H5ZoAMg"/>
    <x v="1"/>
    <s v="iPad"/>
    <s v="Apple Macbook"/>
    <n v="1"/>
    <m/>
    <n v="3"/>
    <s v="Yes"/>
  </r>
  <r>
    <s v="R_1ODjF7X7bb9EEqi"/>
    <x v="1"/>
    <s v="iPad"/>
    <s v="Apple Macbook"/>
    <n v="1"/>
    <m/>
    <n v="3"/>
    <s v="Yes"/>
  </r>
  <r>
    <s v="R_1dulbQiZMBKMACO"/>
    <x v="1"/>
    <s v="Surface"/>
    <s v="Other"/>
    <n v="1"/>
    <m/>
    <n v="1"/>
    <s v="No"/>
  </r>
  <r>
    <s v="R_1mdPaLXYrXearWx"/>
    <x v="1"/>
    <m/>
    <s v="Acer/Gateway"/>
    <n v="1"/>
    <m/>
    <n v="1"/>
    <s v="No"/>
  </r>
  <r>
    <s v="R_wYqdPh5eomFeqeB"/>
    <x v="1"/>
    <m/>
    <s v="Apple Macbook"/>
    <n v="1"/>
    <m/>
    <n v="2"/>
    <s v="No"/>
  </r>
  <r>
    <s v="R_2D6WZPjC4VZB4Jb"/>
    <x v="1"/>
    <m/>
    <s v="Apple Macbook"/>
    <n v="1"/>
    <m/>
    <n v="2"/>
    <s v="No"/>
  </r>
  <r>
    <s v="R_25EqoYie4rrREi6"/>
    <x v="1"/>
    <s v="Samsung"/>
    <s v="Dell"/>
    <m/>
    <n v="1"/>
    <n v="0"/>
    <s v="No"/>
  </r>
  <r>
    <s v="R_3Gj2OtKQTFgXFn7"/>
    <x v="1"/>
    <m/>
    <s v="Apple Macbook"/>
    <n v="1"/>
    <m/>
    <n v="2"/>
    <s v="No"/>
  </r>
  <r>
    <s v="R_3m3IB6zsUkFB4ho"/>
    <x v="1"/>
    <s v="Other"/>
    <s v="Apple Macbook"/>
    <n v="1"/>
    <m/>
    <n v="2"/>
    <s v="No"/>
  </r>
  <r>
    <s v="R_vAL6drXGTJzwnrr"/>
    <x v="1"/>
    <m/>
    <s v="Apple Macbook"/>
    <n v="1"/>
    <m/>
    <n v="2"/>
    <s v="No"/>
  </r>
  <r>
    <s v="R_2fvcKBrW3Sqr4Ju"/>
    <x v="1"/>
    <s v="Other"/>
    <s v="Apple Macbook"/>
    <n v="1"/>
    <m/>
    <n v="2"/>
    <s v="No"/>
  </r>
  <r>
    <s v="R_Yc9wCSGeWfUWRpv"/>
    <x v="1"/>
    <s v="iPad"/>
    <s v="Apple Macbook"/>
    <n v="1"/>
    <m/>
    <n v="3"/>
    <s v="Yes"/>
  </r>
  <r>
    <s v="R_22WbMSIRcYuQRPz"/>
    <x v="1"/>
    <s v="iPad"/>
    <s v="Apple Macbook"/>
    <n v="1"/>
    <m/>
    <n v="3"/>
    <s v="Yes"/>
  </r>
  <r>
    <s v="R_2bQbTAJFv1OrbOr"/>
    <x v="1"/>
    <m/>
    <s v="Dell"/>
    <n v="1"/>
    <m/>
    <n v="1"/>
    <s v="No"/>
  </r>
  <r>
    <s v="R_1pWf8B72c6kfer1"/>
    <x v="1"/>
    <m/>
    <s v="Other"/>
    <n v="1"/>
    <m/>
    <n v="1"/>
    <s v="No"/>
  </r>
  <r>
    <s v="R_12Rv6QjqweiaIaa"/>
    <x v="1"/>
    <s v="Surface"/>
    <s v="Other"/>
    <m/>
    <n v="1"/>
    <n v="0"/>
    <s v="No"/>
  </r>
  <r>
    <s v="R_3IbmzLNJGUVQQtd"/>
    <x v="1"/>
    <s v="iPad"/>
    <s v="Dell"/>
    <m/>
    <m/>
    <n v="1"/>
    <s v="No"/>
  </r>
  <r>
    <s v="R_2BsosDvDxQ8Chin"/>
    <x v="1"/>
    <s v="Other"/>
    <s v="Apple Macbook"/>
    <n v="1"/>
    <m/>
    <n v="2"/>
    <s v="No"/>
  </r>
  <r>
    <s v="R_vDmPvMus23H6cz7"/>
    <x v="1"/>
    <m/>
    <s v="Apple Macbook"/>
    <n v="1"/>
    <m/>
    <n v="2"/>
    <s v="No"/>
  </r>
  <r>
    <s v="R_31Y7dLPIqlgYTmv"/>
    <x v="1"/>
    <m/>
    <s v="Apple Macbook"/>
    <n v="1"/>
    <m/>
    <n v="2"/>
    <s v="No"/>
  </r>
  <r>
    <s v="R_3pcdWxSHzb9Pshj"/>
    <x v="1"/>
    <s v="iPad"/>
    <s v="HP"/>
    <n v="1"/>
    <m/>
    <n v="2"/>
    <s v="No"/>
  </r>
  <r>
    <s v="R_3Rlu6QFs82JoB9V"/>
    <x v="1"/>
    <s v="Surface"/>
    <s v="Apple Macbook"/>
    <m/>
    <m/>
    <n v="1"/>
    <s v="No"/>
  </r>
  <r>
    <s v="R_2s1tjnHeWzVSsoo"/>
    <x v="1"/>
    <s v="Lenovo/Huawei/and other Android"/>
    <s v="Lenovo"/>
    <n v="1"/>
    <m/>
    <n v="1"/>
    <s v="No"/>
  </r>
  <r>
    <s v="R_31yj4bbUOEnOmpm"/>
    <x v="1"/>
    <m/>
    <s v="Dell"/>
    <n v="1"/>
    <m/>
    <n v="1"/>
    <s v="No"/>
  </r>
  <r>
    <s v="R_1d6nGxOzKzxsMyo"/>
    <x v="1"/>
    <s v="iPad"/>
    <s v="Apple Macbook"/>
    <n v="1"/>
    <m/>
    <n v="3"/>
    <s v="Yes"/>
  </r>
  <r>
    <s v="R_bBZw39SnKtd4xjz"/>
    <x v="1"/>
    <m/>
    <s v="Lenovo"/>
    <n v="1"/>
    <m/>
    <n v="1"/>
    <s v="No"/>
  </r>
  <r>
    <s v="R_3L5azRtVAUvF24U"/>
    <x v="1"/>
    <s v="Samsung"/>
    <s v="Apple Macbook"/>
    <n v="1"/>
    <m/>
    <n v="2"/>
    <s v="No"/>
  </r>
  <r>
    <s v="R_bpwyCA50g3R2VLH"/>
    <x v="1"/>
    <s v="Surface"/>
    <s v="Other"/>
    <m/>
    <n v="1"/>
    <n v="0"/>
    <s v="No"/>
  </r>
  <r>
    <s v="R_2zipDE8shLbYbYW"/>
    <x v="1"/>
    <s v="iPad"/>
    <s v="Apple Macbook"/>
    <n v="1"/>
    <m/>
    <n v="3"/>
    <s v="Yes"/>
  </r>
  <r>
    <s v="R_3n0ghDEfgjaRiQO"/>
    <x v="2"/>
    <m/>
    <s v="Apple Macbook"/>
    <n v="1"/>
    <m/>
    <n v="2"/>
    <s v="No"/>
  </r>
  <r>
    <s v="R_3s696O96g0aYEkZ"/>
    <x v="2"/>
    <s v="iPad"/>
    <s v="Apple Macbook"/>
    <n v="1"/>
    <m/>
    <n v="3"/>
    <s v="Yes"/>
  </r>
  <r>
    <s v="R_3qVx3XehCRZpHPE"/>
    <x v="2"/>
    <m/>
    <s v="HP"/>
    <n v="1"/>
    <m/>
    <n v="1"/>
    <s v="No"/>
  </r>
  <r>
    <s v="R_3nPnDuGhC1vf3C6"/>
    <x v="2"/>
    <s v="iPad"/>
    <s v="Apple Macbook"/>
    <n v="1"/>
    <m/>
    <n v="3"/>
    <s v="Yes"/>
  </r>
  <r>
    <s v="R_1DptM9N5CVEAwQk"/>
    <x v="2"/>
    <s v="iPad"/>
    <s v="Apple Macbook"/>
    <n v="1"/>
    <m/>
    <n v="3"/>
    <s v="Yes"/>
  </r>
  <r>
    <s v="R_SWgrdCixGTZhJSN"/>
    <x v="2"/>
    <s v="iPad"/>
    <s v="HP"/>
    <n v="1"/>
    <m/>
    <n v="2"/>
    <s v="No"/>
  </r>
  <r>
    <s v="R_1gTQMGymp0zIEtX"/>
    <x v="2"/>
    <s v="Lenovo/Huawei/and other Android"/>
    <s v="HP"/>
    <m/>
    <n v="1"/>
    <n v="0"/>
    <s v="No"/>
  </r>
  <r>
    <s v="R_3fowcJ2P7hx4eUF"/>
    <x v="2"/>
    <s v="iPad"/>
    <s v="Apple Macbook"/>
    <n v="1"/>
    <m/>
    <n v="3"/>
    <s v="Yes"/>
  </r>
  <r>
    <s v="R_2WA4AHdqhL9ygDc"/>
    <x v="2"/>
    <s v="iPad"/>
    <s v="Dell"/>
    <n v="1"/>
    <m/>
    <n v="2"/>
    <s v="No"/>
  </r>
  <r>
    <s v="R_2AGejP5rYVepLFx"/>
    <x v="2"/>
    <s v="iPad"/>
    <s v="Apple Macbook"/>
    <n v="1"/>
    <m/>
    <n v="3"/>
    <s v="Yes"/>
  </r>
  <r>
    <s v="R_1QMbSnZolTpBU4n"/>
    <x v="2"/>
    <m/>
    <s v="HP"/>
    <n v="1"/>
    <m/>
    <n v="1"/>
    <s v="No"/>
  </r>
  <r>
    <s v="R_1oq1uXJYX6fmEMK"/>
    <x v="2"/>
    <m/>
    <s v="Other"/>
    <n v="1"/>
    <m/>
    <n v="1"/>
    <s v="No"/>
  </r>
  <r>
    <s v="R_2TZekxTSS8p5Upr"/>
    <x v="2"/>
    <s v="iPad"/>
    <s v="Dell"/>
    <n v="1"/>
    <m/>
    <n v="2"/>
    <s v="No"/>
  </r>
  <r>
    <s v="R_3qUlSdgIVe1wC8H"/>
    <x v="2"/>
    <m/>
    <s v="Apple Macbook"/>
    <n v="1"/>
    <m/>
    <n v="2"/>
    <s v="No"/>
  </r>
  <r>
    <s v="R_1ih90H7tCKeZI2F"/>
    <x v="2"/>
    <s v="iPad"/>
    <s v="HP"/>
    <n v="1"/>
    <m/>
    <n v="2"/>
    <s v="No"/>
  </r>
  <r>
    <s v="R_2UarvDaN6NXVJtR"/>
    <x v="2"/>
    <s v="Surface"/>
    <s v="Apple Macbook"/>
    <n v="1"/>
    <m/>
    <n v="2"/>
    <s v="No"/>
  </r>
  <r>
    <s v="R_12zsmG4bCyGlfJe"/>
    <x v="2"/>
    <m/>
    <s v="Apple Macbook"/>
    <n v="1"/>
    <m/>
    <n v="2"/>
    <s v="No"/>
  </r>
  <r>
    <s v="R_294x7J28OYtVyNE"/>
    <x v="2"/>
    <m/>
    <s v="Apple Macbook"/>
    <n v="1"/>
    <m/>
    <n v="2"/>
    <s v="No"/>
  </r>
  <r>
    <s v="R_1mRdJMcZM6xwVaz"/>
    <x v="2"/>
    <s v="Other"/>
    <s v="Dell"/>
    <n v="1"/>
    <m/>
    <n v="1"/>
    <s v="No"/>
  </r>
  <r>
    <s v="R_268wO9Oj2LDiQP9"/>
    <x v="2"/>
    <m/>
    <s v="Apple Macbook"/>
    <n v="1"/>
    <m/>
    <n v="2"/>
    <s v="No"/>
  </r>
  <r>
    <s v="R_CliZ1irFGcvc3WV"/>
    <x v="2"/>
    <m/>
    <s v="Dell"/>
    <n v="1"/>
    <m/>
    <n v="1"/>
    <s v="No"/>
  </r>
  <r>
    <s v="R_1FPoNptSPi31bo2"/>
    <x v="2"/>
    <s v="iPad"/>
    <s v="Apple Macbook"/>
    <n v="1"/>
    <m/>
    <n v="3"/>
    <s v="Yes"/>
  </r>
  <r>
    <s v="R_UuXLHulMnrTGSFr"/>
    <x v="2"/>
    <m/>
    <s v="Apple Macbook"/>
    <n v="1"/>
    <m/>
    <n v="2"/>
    <s v="No"/>
  </r>
  <r>
    <s v="R_3e4voVUuoqmw6qi"/>
    <x v="2"/>
    <m/>
    <s v="HP"/>
    <n v="1"/>
    <m/>
    <n v="1"/>
    <s v="No"/>
  </r>
  <r>
    <s v="R_1EXLbJjlJXQfMZy"/>
    <x v="2"/>
    <s v="iPad"/>
    <s v="Apple Macbook"/>
    <n v="1"/>
    <m/>
    <n v="3"/>
    <s v="Yes"/>
  </r>
  <r>
    <s v="R_39Tb0jEcQUee1Rn"/>
    <x v="2"/>
    <s v="iPad"/>
    <s v="HP"/>
    <n v="1"/>
    <m/>
    <n v="2"/>
    <s v="No"/>
  </r>
  <r>
    <s v="R_pxTzyzpjxhU0bgR"/>
    <x v="2"/>
    <s v="iPad"/>
    <s v="Apple Macbook"/>
    <n v="1"/>
    <m/>
    <n v="3"/>
    <s v="Yes"/>
  </r>
  <r>
    <s v="R_1lo6l1mD3XC9IHB"/>
    <x v="2"/>
    <s v="Lenovo/Huawei/and other Android"/>
    <s v="Dell"/>
    <n v="1"/>
    <m/>
    <n v="1"/>
    <s v="No"/>
  </r>
  <r>
    <s v="R_1rcY1fOWb4WkcVX"/>
    <x v="2"/>
    <s v="iPad"/>
    <s v="Apple Macbook"/>
    <n v="1"/>
    <m/>
    <n v="3"/>
    <s v="Yes"/>
  </r>
  <r>
    <s v="R_PAtJat8vKUbgpZ7"/>
    <x v="2"/>
    <s v="Other"/>
    <s v="Apple Macbook"/>
    <n v="1"/>
    <m/>
    <n v="2"/>
    <s v="No"/>
  </r>
  <r>
    <s v="R_22XrHQZWKlFEyPs"/>
    <x v="2"/>
    <m/>
    <s v="Dell"/>
    <n v="1"/>
    <m/>
    <n v="1"/>
    <s v="No"/>
  </r>
  <r>
    <s v="R_d5SNuDJLk12zW8x"/>
    <x v="2"/>
    <s v="Other"/>
    <s v="Apple Macbook"/>
    <n v="1"/>
    <m/>
    <n v="2"/>
    <s v="No"/>
  </r>
  <r>
    <s v="R_UsaGVtKZioGSOjf"/>
    <x v="2"/>
    <s v="Other"/>
    <s v="Apple Macbook"/>
    <n v="1"/>
    <m/>
    <n v="2"/>
    <s v="No"/>
  </r>
  <r>
    <s v="R_RXByOGCQE4u2O5j"/>
    <x v="2"/>
    <m/>
    <s v="Lenovo"/>
    <n v="1"/>
    <m/>
    <n v="1"/>
    <s v="No"/>
  </r>
  <r>
    <s v="R_2OMtQzW4bxQQGwz"/>
    <x v="2"/>
    <s v="iPad"/>
    <s v="Dell"/>
    <n v="1"/>
    <m/>
    <n v="2"/>
    <s v="No"/>
  </r>
  <r>
    <s v="R_1isaRfN01FI0Q2b"/>
    <x v="2"/>
    <s v="iPad"/>
    <s v="Apple Macbook"/>
    <n v="1"/>
    <m/>
    <n v="3"/>
    <s v="Yes"/>
  </r>
  <r>
    <s v="R_x0dHhnFejX1iBZD"/>
    <x v="2"/>
    <m/>
    <s v="Other"/>
    <n v="1"/>
    <m/>
    <n v="1"/>
    <s v="No"/>
  </r>
  <r>
    <s v="R_1nPB2XzJ4fq4Vk8"/>
    <x v="2"/>
    <m/>
    <s v="Apple Macbook"/>
    <n v="1"/>
    <m/>
    <n v="2"/>
    <s v="No"/>
  </r>
  <r>
    <s v="R_vYs0HIFBOVJitEt"/>
    <x v="2"/>
    <s v="Lenovo/Huawei/and other Android"/>
    <s v="Dell"/>
    <m/>
    <n v="1"/>
    <n v="0"/>
    <s v="No"/>
  </r>
  <r>
    <s v="R_781TIUGXXLaLqmt"/>
    <x v="2"/>
    <s v="Other"/>
    <s v="HP"/>
    <n v="1"/>
    <m/>
    <n v="1"/>
    <s v="No"/>
  </r>
  <r>
    <s v="R_OvW1Y2PDTNqLGXD"/>
    <x v="2"/>
    <m/>
    <s v="Apple Macbook"/>
    <n v="1"/>
    <m/>
    <n v="2"/>
    <s v="No"/>
  </r>
  <r>
    <s v="R_24xiQTU1F8dYXRn"/>
    <x v="2"/>
    <s v="iPad"/>
    <s v="Dell"/>
    <n v="1"/>
    <m/>
    <n v="2"/>
    <s v="No"/>
  </r>
  <r>
    <s v="R_Dpcmk1wxkiUNAvn"/>
    <x v="2"/>
    <s v="iPad"/>
    <s v="Dell"/>
    <n v="1"/>
    <m/>
    <n v="2"/>
    <s v="No"/>
  </r>
  <r>
    <s v="R_BP8tugOdNSRV2o1"/>
    <x v="2"/>
    <s v="Other"/>
    <s v="Apple Macbook"/>
    <n v="1"/>
    <m/>
    <n v="2"/>
    <s v="No"/>
  </r>
  <r>
    <s v="R_a4dwNEmjAVROOPv"/>
    <x v="2"/>
    <s v="Surface"/>
    <s v="Microsoft"/>
    <n v="1"/>
    <m/>
    <n v="1"/>
    <s v="No"/>
  </r>
  <r>
    <s v="R_1otFE2ML2BsIACT"/>
    <x v="2"/>
    <m/>
    <s v="Apple Macbook"/>
    <n v="1"/>
    <m/>
    <n v="2"/>
    <s v="No"/>
  </r>
  <r>
    <s v="R_3pulWM4MBrkMpqg"/>
    <x v="2"/>
    <s v="iPad"/>
    <s v="Lenovo"/>
    <n v="1"/>
    <m/>
    <n v="2"/>
    <s v="No"/>
  </r>
  <r>
    <s v="R_2Eo4e9cjWMgbQls"/>
    <x v="2"/>
    <s v="Lenovo/Huawei/and other Android"/>
    <s v="Dell"/>
    <m/>
    <m/>
    <n v="0"/>
    <s v="No"/>
  </r>
  <r>
    <s v="R_CaHN7RM70fyOXhD"/>
    <x v="2"/>
    <s v="iPad"/>
    <s v="Microsoft"/>
    <n v="1"/>
    <m/>
    <n v="2"/>
    <s v="No"/>
  </r>
  <r>
    <s v="R_3QWdrYdvnGk15Sp"/>
    <x v="2"/>
    <s v="iPad"/>
    <s v="Dell"/>
    <n v="1"/>
    <m/>
    <n v="2"/>
    <s v="No"/>
  </r>
  <r>
    <s v="R_1hYBVHveeLSZy3D"/>
    <x v="2"/>
    <s v="Other"/>
    <s v="Acer/Gateway"/>
    <n v="1"/>
    <m/>
    <n v="1"/>
    <s v="No"/>
  </r>
  <r>
    <s v="R_3gOfvYtZcqIo0Yk"/>
    <x v="2"/>
    <s v="iPad"/>
    <s v="Apple Macbook"/>
    <n v="1"/>
    <m/>
    <n v="3"/>
    <s v="Yes"/>
  </r>
  <r>
    <s v="R_OJCELwQ0zsf1Pa1"/>
    <x v="2"/>
    <s v="iPad"/>
    <s v="Apple Macbook"/>
    <n v="1"/>
    <m/>
    <n v="3"/>
    <s v="Yes"/>
  </r>
  <r>
    <s v="R_22VRywYp1yGlQg6"/>
    <x v="2"/>
    <s v="iPad"/>
    <s v="Apple Macbook"/>
    <n v="1"/>
    <m/>
    <n v="3"/>
    <s v="Yes"/>
  </r>
  <r>
    <s v="R_RqOKdYTLANNqlLb"/>
    <x v="2"/>
    <m/>
    <s v="Dell"/>
    <n v="1"/>
    <m/>
    <n v="1"/>
    <s v="No"/>
  </r>
  <r>
    <s v="R_2PosOSuItG15dU7"/>
    <x v="2"/>
    <m/>
    <s v="Apple Macbook"/>
    <n v="1"/>
    <m/>
    <n v="2"/>
    <s v="No"/>
  </r>
  <r>
    <s v="R_D904fAyYqc52Z8Z"/>
    <x v="2"/>
    <m/>
    <s v="Dell"/>
    <n v="1"/>
    <m/>
    <n v="1"/>
    <s v="No"/>
  </r>
  <r>
    <s v="R_0cbv89QjdExPVCh"/>
    <x v="2"/>
    <m/>
    <s v="Other"/>
    <n v="1"/>
    <m/>
    <n v="1"/>
    <s v="No"/>
  </r>
  <r>
    <s v="R_vT5187FIEzdj4mB"/>
    <x v="2"/>
    <s v="iPad"/>
    <s v="Apple Macbook"/>
    <n v="1"/>
    <m/>
    <n v="3"/>
    <s v="Yes"/>
  </r>
  <r>
    <s v="R_25NugY2NARkPHlm"/>
    <x v="2"/>
    <m/>
    <s v="Apple Macbook"/>
    <n v="1"/>
    <m/>
    <n v="2"/>
    <s v="No"/>
  </r>
  <r>
    <s v="R_1dFdjw5Iw2O68fM"/>
    <x v="2"/>
    <s v="iPad"/>
    <s v="Apple Macbook"/>
    <n v="1"/>
    <m/>
    <n v="3"/>
    <s v="Yes"/>
  </r>
  <r>
    <s v="R_2q2a5GYw801Gdow"/>
    <x v="2"/>
    <s v="iPad"/>
    <s v="Apple Macbook"/>
    <n v="1"/>
    <m/>
    <n v="3"/>
    <s v="Yes"/>
  </r>
  <r>
    <s v="R_11c4gFzFZj4LYAJ"/>
    <x v="2"/>
    <s v="iPad"/>
    <s v="Apple Macbook"/>
    <n v="1"/>
    <m/>
    <n v="3"/>
    <s v="Yes"/>
  </r>
  <r>
    <s v="R_2BgjAVjClVJuE8H"/>
    <x v="2"/>
    <s v="iPad"/>
    <s v="Dell"/>
    <n v="1"/>
    <m/>
    <n v="2"/>
    <s v="No"/>
  </r>
  <r>
    <s v="R_10GCxcQiDAvW1hN"/>
    <x v="2"/>
    <s v="iPad"/>
    <s v="Apple Macbook"/>
    <n v="1"/>
    <m/>
    <n v="3"/>
    <s v="Yes"/>
  </r>
  <r>
    <s v="R_XnsGGaOO75Iphct"/>
    <x v="2"/>
    <s v="Other"/>
    <s v="Lenovo"/>
    <n v="1"/>
    <m/>
    <n v="1"/>
    <s v="No"/>
  </r>
  <r>
    <s v="R_2DNgbriqiPOPN8S"/>
    <x v="2"/>
    <m/>
    <s v="Dell"/>
    <n v="1"/>
    <m/>
    <n v="1"/>
    <s v="No"/>
  </r>
  <r>
    <s v="R_ZkLvoQAWBL08QqB"/>
    <x v="2"/>
    <s v="iPad"/>
    <s v="Apple Macbook"/>
    <n v="1"/>
    <m/>
    <n v="3"/>
    <s v="Yes"/>
  </r>
  <r>
    <s v="R_ymDSJYp92UuVwMF"/>
    <x v="2"/>
    <m/>
    <s v="Dell"/>
    <n v="1"/>
    <m/>
    <n v="1"/>
    <s v="No"/>
  </r>
  <r>
    <s v="R_2qga6tA6NZCqOO2"/>
    <x v="2"/>
    <m/>
    <s v="Apple Macbook"/>
    <n v="1"/>
    <m/>
    <n v="2"/>
    <s v="No"/>
  </r>
  <r>
    <s v="R_12M7nYWxlsCX8Yh"/>
    <x v="2"/>
    <m/>
    <s v="Apple Macbook"/>
    <n v="1"/>
    <m/>
    <n v="2"/>
    <s v="No"/>
  </r>
  <r>
    <s v="R_Rb1FRFaPfL6Npfz"/>
    <x v="2"/>
    <s v="iPad"/>
    <s v="Apple Macbook"/>
    <m/>
    <n v="1"/>
    <n v="2"/>
    <s v="No"/>
  </r>
  <r>
    <s v="R_3LjwvdmpmjrLD7W"/>
    <x v="2"/>
    <s v="Samsung"/>
    <s v="Apple Macbook"/>
    <n v="1"/>
    <m/>
    <n v="2"/>
    <s v="No"/>
  </r>
  <r>
    <s v="R_Dxcfh8gibf2L0o9"/>
    <x v="2"/>
    <s v="iPad"/>
    <s v="Dell"/>
    <m/>
    <n v="1"/>
    <n v="1"/>
    <s v="No"/>
  </r>
  <r>
    <s v="R_enSDHgPVq7XgzPH"/>
    <x v="2"/>
    <s v="iPad"/>
    <s v="HP"/>
    <n v="1"/>
    <m/>
    <n v="2"/>
    <s v="No"/>
  </r>
  <r>
    <s v="R_3ht2QjRW47zS1Nw"/>
    <x v="2"/>
    <s v="iPad"/>
    <s v="Apple Macbook"/>
    <n v="1"/>
    <m/>
    <n v="3"/>
    <s v="Yes"/>
  </r>
  <r>
    <s v="R_UuoN6MHA7846SIh"/>
    <x v="2"/>
    <s v="iPad"/>
    <s v="Dell"/>
    <n v="1"/>
    <m/>
    <n v="2"/>
    <s v="No"/>
  </r>
  <r>
    <s v="R_2xxBqMnbqvJ3Skq"/>
    <x v="2"/>
    <s v="iPad"/>
    <s v="Apple Macbook"/>
    <n v="1"/>
    <m/>
    <n v="3"/>
    <s v="Yes"/>
  </r>
  <r>
    <s v="R_3JF2jTQVTTr5v58"/>
    <x v="2"/>
    <s v="iPad"/>
    <s v="Dell"/>
    <n v="1"/>
    <m/>
    <n v="2"/>
    <s v="No"/>
  </r>
  <r>
    <s v="R_1Ehr0NbViIlTyr4"/>
    <x v="2"/>
    <s v="iPad"/>
    <s v="Apple Macbook"/>
    <n v="1"/>
    <m/>
    <n v="3"/>
    <s v="Yes"/>
  </r>
  <r>
    <s v="R_3Pk4r76t86SJAra"/>
    <x v="2"/>
    <s v="Samsung"/>
    <s v="Dell"/>
    <m/>
    <n v="1"/>
    <n v="0"/>
    <s v="No"/>
  </r>
  <r>
    <s v="R_uvKILF11prwV0QN"/>
    <x v="2"/>
    <s v="Other"/>
    <s v="Dell"/>
    <n v="1"/>
    <m/>
    <n v="1"/>
    <s v="No"/>
  </r>
  <r>
    <s v="R_yI6gbRTWbcnUmFH"/>
    <x v="2"/>
    <s v="iPad"/>
    <s v="Apple Macbook"/>
    <n v="1"/>
    <m/>
    <n v="3"/>
    <s v="Yes"/>
  </r>
  <r>
    <s v="R_2ePApRRBEzw979l"/>
    <x v="2"/>
    <s v="iPad"/>
    <s v="Dell"/>
    <m/>
    <n v="1"/>
    <n v="1"/>
    <s v="No"/>
  </r>
  <r>
    <s v="R_8cA8ZeEUfXhXUg9"/>
    <x v="2"/>
    <s v="iPad"/>
    <s v="Apple Macbook"/>
    <n v="1"/>
    <m/>
    <n v="3"/>
    <s v="Yes"/>
  </r>
  <r>
    <s v="R_3HnLt101hdumk3L"/>
    <x v="2"/>
    <m/>
    <s v="Apple Macbook"/>
    <n v="1"/>
    <m/>
    <n v="2"/>
    <s v="No"/>
  </r>
  <r>
    <s v="R_2PcGiKkISwOtvki"/>
    <x v="2"/>
    <m/>
    <s v="Apple Macbook"/>
    <n v="1"/>
    <m/>
    <n v="2"/>
    <s v="No"/>
  </r>
  <r>
    <s v="R_2E7esAnFLQaLs2V"/>
    <x v="2"/>
    <s v="iPad"/>
    <s v="Apple Macbook"/>
    <n v="1"/>
    <m/>
    <n v="3"/>
    <s v="Yes"/>
  </r>
  <r>
    <s v="R_Z2z7Y1XsnXO4jvP"/>
    <x v="2"/>
    <s v="iPad"/>
    <s v="Apple Macbook"/>
    <n v="1"/>
    <m/>
    <n v="3"/>
    <s v="Yes"/>
  </r>
  <r>
    <s v="R_YRgX7gBwVJr5K25"/>
    <x v="2"/>
    <s v="Other"/>
    <s v="Apple Macbook"/>
    <n v="1"/>
    <m/>
    <n v="2"/>
    <s v="No"/>
  </r>
  <r>
    <s v="R_3NPY89IEFDJ7kWd"/>
    <x v="2"/>
    <s v="Other"/>
    <s v="Dell"/>
    <n v="1"/>
    <m/>
    <n v="1"/>
    <s v="No"/>
  </r>
  <r>
    <s v="R_1GIGUwRkf7Ld1rn"/>
    <x v="2"/>
    <s v="Other"/>
    <s v="iPad"/>
    <n v="1"/>
    <m/>
    <n v="1"/>
    <s v="No"/>
  </r>
  <r>
    <s v="R_1KqF8wa6MBOVhHz"/>
    <x v="2"/>
    <s v="iPad"/>
    <s v="Dell"/>
    <n v="1"/>
    <m/>
    <n v="2"/>
    <s v="No"/>
  </r>
  <r>
    <s v="R_UnCBeIFmCY5yqnD"/>
    <x v="2"/>
    <s v="iPad"/>
    <s v="Apple Macbook"/>
    <n v="1"/>
    <m/>
    <n v="3"/>
    <s v="Yes"/>
  </r>
  <r>
    <s v="R_1QKLyc9n0hXufOq"/>
    <x v="2"/>
    <s v="Surface"/>
    <s v="Microsoft"/>
    <m/>
    <n v="1"/>
    <n v="0"/>
    <s v="No"/>
  </r>
  <r>
    <s v="R_1gBynnTbGIvsF5M"/>
    <x v="2"/>
    <m/>
    <s v="Apple Macbook"/>
    <n v="1"/>
    <m/>
    <n v="2"/>
    <s v="No"/>
  </r>
  <r>
    <s v="R_3nSeIUroJWXMXmS"/>
    <x v="3"/>
    <s v="Other"/>
    <s v="Apple Macbook"/>
    <n v="1"/>
    <m/>
    <n v="2"/>
    <s v="No"/>
  </r>
  <r>
    <s v="R_2wnqUkzeoXWt2rv"/>
    <x v="3"/>
    <s v="Lenovo/Huawei/and other Android"/>
    <s v="Lenovo"/>
    <n v="1"/>
    <m/>
    <n v="1"/>
    <s v="No"/>
  </r>
  <r>
    <s v="R_2xE69fahv0LpTDG"/>
    <x v="3"/>
    <m/>
    <s v="Apple Macbook"/>
    <n v="1"/>
    <m/>
    <n v="2"/>
    <s v="No"/>
  </r>
  <r>
    <s v="R_PuIADEsaKo3gPux"/>
    <x v="3"/>
    <s v="iPad"/>
    <s v="HP"/>
    <n v="1"/>
    <m/>
    <n v="2"/>
    <s v="No"/>
  </r>
  <r>
    <s v="R_2v1FH5L3V48BPFH"/>
    <x v="3"/>
    <s v="iPad"/>
    <s v="Apple Macbook"/>
    <n v="1"/>
    <m/>
    <n v="3"/>
    <s v="Yes"/>
  </r>
  <r>
    <s v="R_2EmCyE1zmvUCNHx"/>
    <x v="3"/>
    <m/>
    <s v="Apple Macbook"/>
    <n v="1"/>
    <m/>
    <n v="2"/>
    <s v="No"/>
  </r>
  <r>
    <s v="R_1HMkmD7jGMysTSN"/>
    <x v="3"/>
    <m/>
    <s v="Dell"/>
    <n v="1"/>
    <m/>
    <n v="1"/>
    <s v="No"/>
  </r>
  <r>
    <s v="R_1cSTOdCVvqwETA8"/>
    <x v="3"/>
    <s v="Other"/>
    <s v="Apple Macbook"/>
    <n v="1"/>
    <m/>
    <n v="2"/>
    <s v="No"/>
  </r>
  <r>
    <s v="R_3PKVnFGuHJ7slZT"/>
    <x v="3"/>
    <m/>
    <s v="Lenovo"/>
    <n v="1"/>
    <m/>
    <n v="1"/>
    <s v="No"/>
  </r>
  <r>
    <s v="R_R8F3JVBYgqpsStj"/>
    <x v="3"/>
    <s v="Lenovo/Huawei/and other Android"/>
    <s v="Lenovo"/>
    <n v="1"/>
    <m/>
    <n v="1"/>
    <s v="No"/>
  </r>
  <r>
    <s v="R_1K2wWDr2W8SSJlo"/>
    <x v="3"/>
    <s v="Other"/>
    <s v="Apple Macbook"/>
    <n v="1"/>
    <m/>
    <n v="2"/>
    <s v="No"/>
  </r>
  <r>
    <s v="R_NXOjlkVq9vCvMZj"/>
    <x v="3"/>
    <s v="Samsung"/>
    <s v="Dell"/>
    <m/>
    <n v="1"/>
    <n v="0"/>
    <s v="No"/>
  </r>
  <r>
    <s v="R_1d9XYlsJ5MdYIS9"/>
    <x v="3"/>
    <s v="Surface"/>
    <s v="Microsoft"/>
    <n v="1"/>
    <m/>
    <n v="1"/>
    <s v="No"/>
  </r>
  <r>
    <s v="R_3JFpCO0lCKHkRxW"/>
    <x v="3"/>
    <m/>
    <s v="HP"/>
    <n v="1"/>
    <m/>
    <n v="1"/>
    <s v="No"/>
  </r>
  <r>
    <s v="R_08QaADMgsI4OCU9"/>
    <x v="3"/>
    <m/>
    <m/>
    <m/>
    <m/>
    <n v="0"/>
    <s v="No"/>
  </r>
  <r>
    <s v="R_26470olSSx31uhc"/>
    <x v="3"/>
    <s v="Samsung"/>
    <s v="HP"/>
    <n v="1"/>
    <m/>
    <n v="1"/>
    <s v="No"/>
  </r>
  <r>
    <s v="R_24AHisXo5btY1JK"/>
    <x v="3"/>
    <s v="iPad"/>
    <s v="Dell"/>
    <n v="1"/>
    <m/>
    <n v="2"/>
    <s v="No"/>
  </r>
  <r>
    <s v="R_1PUC3WbE9tVTK0b"/>
    <x v="3"/>
    <m/>
    <s v="Dell"/>
    <n v="1"/>
    <m/>
    <n v="1"/>
    <s v="No"/>
  </r>
  <r>
    <s v="R_bEkwQaB5sb97Wgx"/>
    <x v="3"/>
    <m/>
    <s v="Apple Macbook"/>
    <n v="1"/>
    <m/>
    <n v="2"/>
    <s v="No"/>
  </r>
  <r>
    <s v="R_2zPbnq5ILYdeA6r"/>
    <x v="3"/>
    <s v="iPad"/>
    <s v="Dell"/>
    <m/>
    <n v="1"/>
    <n v="1"/>
    <s v="No"/>
  </r>
  <r>
    <s v="R_1DtDmyXYx0SCfwG"/>
    <x v="3"/>
    <s v="iPad"/>
    <s v="Apple Macbook"/>
    <n v="1"/>
    <m/>
    <n v="3"/>
    <s v="Yes"/>
  </r>
  <r>
    <s v="R_1hQDnzsgEkb5m0t"/>
    <x v="3"/>
    <m/>
    <s v="Apple Macbook"/>
    <n v="1"/>
    <m/>
    <n v="2"/>
    <s v="No"/>
  </r>
  <r>
    <s v="R_bvckzGqv3lBd4s1"/>
    <x v="3"/>
    <s v="Other"/>
    <s v="Apple Macbook"/>
    <n v="1"/>
    <m/>
    <n v="2"/>
    <s v="No"/>
  </r>
  <r>
    <s v="R_3fplWalSX3ZyzzS"/>
    <x v="3"/>
    <m/>
    <s v="Apple Macbook"/>
    <n v="1"/>
    <m/>
    <n v="2"/>
    <s v="No"/>
  </r>
  <r>
    <s v="R_NVLr937EEZCvwFH"/>
    <x v="3"/>
    <s v="iPad"/>
    <s v="Apple Macbook"/>
    <n v="1"/>
    <m/>
    <n v="3"/>
    <s v="Yes"/>
  </r>
  <r>
    <s v="R_2a8g3LMQFLmFhoX"/>
    <x v="3"/>
    <s v="Other"/>
    <s v="Apple Macbook"/>
    <n v="1"/>
    <m/>
    <n v="2"/>
    <s v="No"/>
  </r>
  <r>
    <s v="R_1pR4y7z95IHpfd3"/>
    <x v="3"/>
    <s v="Lenovo/Huawei/and other Android"/>
    <s v="Apple Macbook"/>
    <n v="1"/>
    <m/>
    <n v="2"/>
    <s v="No"/>
  </r>
  <r>
    <s v="R_SGXdWvCQVQqJm4p"/>
    <x v="3"/>
    <s v="iPad"/>
    <s v="Apple Macbook"/>
    <n v="1"/>
    <m/>
    <n v="3"/>
    <s v="Yes"/>
  </r>
  <r>
    <s v="R_2fwgEAFvGMR42qG"/>
    <x v="3"/>
    <m/>
    <s v="Dell"/>
    <n v="1"/>
    <m/>
    <n v="1"/>
    <s v="No"/>
  </r>
  <r>
    <s v="R_1jZdhOJkZ38ceoH"/>
    <x v="3"/>
    <s v="Other"/>
    <s v="Apple Macbook"/>
    <n v="1"/>
    <m/>
    <n v="2"/>
    <s v="No"/>
  </r>
  <r>
    <s v="R_1IWoDbkztmR2WzK"/>
    <x v="3"/>
    <m/>
    <s v="Apple Macbook"/>
    <n v="1"/>
    <m/>
    <n v="2"/>
    <s v="No"/>
  </r>
  <r>
    <s v="R_1OOIFzBF81o0nra"/>
    <x v="3"/>
    <s v="Other"/>
    <s v="Dell"/>
    <n v="1"/>
    <m/>
    <n v="1"/>
    <s v="No"/>
  </r>
  <r>
    <s v="R_uxYfNyPEvWIbJ7j"/>
    <x v="3"/>
    <m/>
    <s v="Apple Macbook"/>
    <n v="1"/>
    <m/>
    <n v="2"/>
    <s v="No"/>
  </r>
  <r>
    <s v="R_DCfoOTIsEXs4vaV"/>
    <x v="3"/>
    <s v="iPad"/>
    <s v="HP"/>
    <n v="1"/>
    <m/>
    <n v="2"/>
    <s v="No"/>
  </r>
  <r>
    <s v="R_1JFKwW8p8ncvMIF"/>
    <x v="3"/>
    <m/>
    <s v="Apple Macbook"/>
    <n v="1"/>
    <m/>
    <n v="2"/>
    <s v="No"/>
  </r>
  <r>
    <s v="R_z6w12kA10cUj9KN"/>
    <x v="3"/>
    <s v="Other"/>
    <s v="Dell"/>
    <m/>
    <m/>
    <n v="0"/>
    <s v="No"/>
  </r>
  <r>
    <s v="R_2i6Wbq3ba3ueetj"/>
    <x v="3"/>
    <s v="Surface"/>
    <s v="Microsoft"/>
    <n v="1"/>
    <m/>
    <n v="1"/>
    <s v="No"/>
  </r>
  <r>
    <s v="R_1MXuNpbY8UD91rh"/>
    <x v="3"/>
    <s v="iPad"/>
    <s v="Apple Macbook"/>
    <n v="1"/>
    <m/>
    <n v="3"/>
    <s v="Yes"/>
  </r>
  <r>
    <s v="R_1KkIoAIPlB6rL1c"/>
    <x v="3"/>
    <s v="iPad"/>
    <s v="Apple Macbook"/>
    <n v="1"/>
    <m/>
    <n v="3"/>
    <s v="Yes"/>
  </r>
  <r>
    <s v="R_2SvFVqNB6VjFSnO"/>
    <x v="3"/>
    <s v="Surface"/>
    <s v="Microsoft"/>
    <n v="1"/>
    <m/>
    <n v="1"/>
    <s v="No"/>
  </r>
  <r>
    <s v="R_2YyKhWzfhl9fEza"/>
    <x v="3"/>
    <s v="Other"/>
    <s v="Microsoft"/>
    <n v="1"/>
    <m/>
    <n v="1"/>
    <s v="No"/>
  </r>
  <r>
    <s v="R_2S63GmdVoNFOQNk"/>
    <x v="3"/>
    <s v="Surface"/>
    <s v="Microsoft"/>
    <n v="1"/>
    <m/>
    <n v="1"/>
    <s v="No"/>
  </r>
  <r>
    <s v="R_3EiGBs8MTWqNtW2"/>
    <x v="3"/>
    <m/>
    <s v="Microsoft"/>
    <n v="1"/>
    <m/>
    <n v="1"/>
    <s v="No"/>
  </r>
  <r>
    <s v="R_2rI8Sybbn1u55m3"/>
    <x v="3"/>
    <s v="iPad"/>
    <s v="Apple Macbook"/>
    <n v="1"/>
    <m/>
    <n v="3"/>
    <s v="Yes"/>
  </r>
  <r>
    <s v="R_2Eugy3kCSIYEsXG"/>
    <x v="3"/>
    <s v="iPad"/>
    <s v="HP"/>
    <n v="1"/>
    <m/>
    <n v="2"/>
    <s v="No"/>
  </r>
  <r>
    <s v="R_1LFK7SkDFhDE8iF"/>
    <x v="3"/>
    <m/>
    <s v="Lenovo"/>
    <m/>
    <m/>
    <n v="0"/>
    <s v="No"/>
  </r>
  <r>
    <s v="R_AugmLrJJ2UdpbG1"/>
    <x v="3"/>
    <s v="Other"/>
    <s v="Other"/>
    <n v="1"/>
    <m/>
    <n v="1"/>
    <s v="No"/>
  </r>
  <r>
    <s v="R_3IsT2Z9uj5UymTD"/>
    <x v="3"/>
    <m/>
    <s v="Lenovo"/>
    <n v="1"/>
    <m/>
    <n v="1"/>
    <s v="No"/>
  </r>
  <r>
    <s v="R_3qrgyWt39GJEBNb"/>
    <x v="3"/>
    <s v="Other"/>
    <s v="Lenovo"/>
    <n v="1"/>
    <m/>
    <n v="1"/>
    <s v="No"/>
  </r>
  <r>
    <s v="R_8GuKW0WGVdsOmGd"/>
    <x v="3"/>
    <s v="Other"/>
    <s v="Apple Macbook"/>
    <n v="1"/>
    <m/>
    <n v="2"/>
    <s v="No"/>
  </r>
  <r>
    <s v="R_2BqFNQckY0u3su1"/>
    <x v="3"/>
    <s v="Other"/>
    <s v="Dell"/>
    <m/>
    <m/>
    <n v="0"/>
    <s v="No"/>
  </r>
  <r>
    <s v="R_2wjgdSWTA1fDp1C"/>
    <x v="3"/>
    <m/>
    <s v="Lenovo"/>
    <n v="1"/>
    <m/>
    <n v="1"/>
    <s v="No"/>
  </r>
  <r>
    <s v="R_1GWGVCrerlZCZlD"/>
    <x v="3"/>
    <s v="Other"/>
    <s v="Dell"/>
    <m/>
    <n v="1"/>
    <n v="0"/>
    <s v="No"/>
  </r>
  <r>
    <s v="R_1Kf2ryBdz2E0CjS"/>
    <x v="3"/>
    <s v="iPad"/>
    <s v="Apple Macbook"/>
    <n v="1"/>
    <m/>
    <n v="3"/>
    <s v="Yes"/>
  </r>
  <r>
    <s v="R_1IXVBDEi4cVBMql"/>
    <x v="3"/>
    <m/>
    <s v="Microsoft"/>
    <n v="1"/>
    <m/>
    <n v="1"/>
    <s v="No"/>
  </r>
  <r>
    <s v="R_3oKG4KdY0yciB5T"/>
    <x v="3"/>
    <m/>
    <s v="Apple Macbook"/>
    <n v="1"/>
    <m/>
    <n v="2"/>
    <s v="No"/>
  </r>
  <r>
    <s v="R_ZxfMSFfF9YLq8Rb"/>
    <x v="3"/>
    <m/>
    <s v="Dell"/>
    <n v="1"/>
    <m/>
    <n v="1"/>
    <s v="No"/>
  </r>
  <r>
    <s v="R_1CfhIeVMGLbGxl4"/>
    <x v="3"/>
    <m/>
    <s v="Dell"/>
    <n v="1"/>
    <m/>
    <n v="1"/>
    <s v="No"/>
  </r>
  <r>
    <s v="R_27Pre984hrva9op"/>
    <x v="3"/>
    <s v="iPad"/>
    <s v="Dell"/>
    <n v="1"/>
    <m/>
    <n v="2"/>
    <s v="No"/>
  </r>
  <r>
    <s v="R_1NazB496MQVwAOZ"/>
    <x v="3"/>
    <m/>
    <m/>
    <m/>
    <m/>
    <n v="0"/>
    <s v="No"/>
  </r>
  <r>
    <s v="R_1nU63e0TamJgCO7"/>
    <x v="3"/>
    <s v="iPad"/>
    <s v="Dell"/>
    <n v="1"/>
    <m/>
    <n v="2"/>
    <s v="No"/>
  </r>
  <r>
    <s v="R_3VIva0ZmKkstVUl"/>
    <x v="3"/>
    <s v="iPad"/>
    <s v="Apple Macbook"/>
    <n v="1"/>
    <m/>
    <n v="3"/>
    <s v="Yes"/>
  </r>
  <r>
    <s v="R_3C38Tj6xbnvfcqd"/>
    <x v="3"/>
    <m/>
    <s v="Dell"/>
    <n v="1"/>
    <m/>
    <n v="1"/>
    <s v="No"/>
  </r>
  <r>
    <s v="R_11cKYM9dMV9ppGE"/>
    <x v="3"/>
    <s v="iPad"/>
    <s v="Apple Macbook"/>
    <n v="1"/>
    <m/>
    <n v="3"/>
    <s v="Yes"/>
  </r>
  <r>
    <s v="R_O0ByBUr0ghvj6tb"/>
    <x v="3"/>
    <s v="iPad"/>
    <s v="Microsoft"/>
    <n v="1"/>
    <m/>
    <n v="2"/>
    <s v="No"/>
  </r>
  <r>
    <s v="R_Ofm72RJXwOykT7j"/>
    <x v="3"/>
    <m/>
    <s v="Other"/>
    <m/>
    <m/>
    <n v="0"/>
    <s v="No"/>
  </r>
  <r>
    <s v="R_PB3dTeDp7CBJpDz"/>
    <x v="3"/>
    <m/>
    <s v="Apple Macbook"/>
    <n v="1"/>
    <m/>
    <n v="2"/>
    <s v="No"/>
  </r>
  <r>
    <s v="R_2cq4xJWYuBgnitE"/>
    <x v="3"/>
    <m/>
    <s v="Apple Macbook"/>
    <n v="1"/>
    <m/>
    <n v="2"/>
    <s v="No"/>
  </r>
  <r>
    <s v="R_xxaY8jiGPHy6dsl"/>
    <x v="3"/>
    <s v="Surface"/>
    <s v="Dell"/>
    <n v="1"/>
    <m/>
    <n v="1"/>
    <s v="No"/>
  </r>
  <r>
    <s v="R_1FCFPfOz4zA6MGU"/>
    <x v="3"/>
    <s v="iPad"/>
    <s v="Apple Macbook"/>
    <n v="1"/>
    <m/>
    <n v="3"/>
    <s v="Yes"/>
  </r>
  <r>
    <s v="R_2fm7dNUoEd8DyUV"/>
    <x v="3"/>
    <s v="Other"/>
    <s v="Apple Macbook"/>
    <n v="1"/>
    <m/>
    <n v="2"/>
    <s v="No"/>
  </r>
  <r>
    <s v="R_2b2yiEGNvuI9rqE"/>
    <x v="3"/>
    <m/>
    <s v="Apple Macbook"/>
    <n v="1"/>
    <m/>
    <n v="2"/>
    <s v="No"/>
  </r>
  <r>
    <s v="R_3p8ZmfAKngniI18"/>
    <x v="3"/>
    <m/>
    <s v="Apple Macbook"/>
    <n v="1"/>
    <m/>
    <n v="2"/>
    <s v="No"/>
  </r>
  <r>
    <s v="R_oZ7gHv7cv2x0tP3"/>
    <x v="3"/>
    <m/>
    <s v="Apple Macbook"/>
    <n v="1"/>
    <m/>
    <n v="2"/>
    <s v="No"/>
  </r>
  <r>
    <s v="R_UnCbNHePSuF51fj"/>
    <x v="3"/>
    <m/>
    <s v="Apple Macbook"/>
    <n v="1"/>
    <m/>
    <n v="2"/>
    <s v="No"/>
  </r>
  <r>
    <s v="R_1PT6t8iQ8E0QayJ"/>
    <x v="3"/>
    <s v="Other"/>
    <s v="Dell"/>
    <n v="1"/>
    <m/>
    <n v="1"/>
    <s v="No"/>
  </r>
  <r>
    <s v="R_2BsTe309goiso3D"/>
    <x v="3"/>
    <s v="Other"/>
    <s v="HP"/>
    <n v="1"/>
    <m/>
    <n v="1"/>
    <s v="No"/>
  </r>
  <r>
    <s v="R_2PjpyJZyOmG5cg3"/>
    <x v="3"/>
    <m/>
    <s v="Apple Macbook"/>
    <n v="1"/>
    <m/>
    <n v="2"/>
    <s v="No"/>
  </r>
  <r>
    <s v="R_3080EncGkmQffFy"/>
    <x v="3"/>
    <s v="iPad"/>
    <s v="Apple Macbook"/>
    <n v="1"/>
    <m/>
    <n v="3"/>
    <s v="Yes"/>
  </r>
  <r>
    <s v="R_1fcK6l1epDykpKB"/>
    <x v="3"/>
    <s v="Other"/>
    <s v="Dell"/>
    <n v="1"/>
    <m/>
    <n v="1"/>
    <s v="No"/>
  </r>
  <r>
    <s v="R_2U9H1vM1dYg7kxD"/>
    <x v="3"/>
    <m/>
    <s v="HP"/>
    <n v="1"/>
    <m/>
    <n v="1"/>
    <s v="No"/>
  </r>
  <r>
    <s v="R_1o113cPGVimWnTT"/>
    <x v="3"/>
    <s v="Other"/>
    <s v="Apple Macbook"/>
    <n v="1"/>
    <m/>
    <n v="2"/>
    <s v="No"/>
  </r>
  <r>
    <s v="R_e5SvBcnfYFA2LS1"/>
    <x v="3"/>
    <m/>
    <s v="Lenovo"/>
    <n v="1"/>
    <m/>
    <n v="1"/>
    <s v="No"/>
  </r>
  <r>
    <s v="R_3iR7VbY4Rh15QAL"/>
    <x v="3"/>
    <s v="Other"/>
    <s v="Microsoft"/>
    <n v="1"/>
    <m/>
    <n v="1"/>
    <s v="No"/>
  </r>
  <r>
    <s v="R_2CExWePNzdtXXYe"/>
    <x v="3"/>
    <m/>
    <s v="Apple Macbook"/>
    <n v="1"/>
    <m/>
    <n v="2"/>
    <s v="No"/>
  </r>
  <r>
    <s v="R_3Eu0zKmCXmbfZhX"/>
    <x v="3"/>
    <m/>
    <m/>
    <m/>
    <m/>
    <n v="0"/>
    <s v="No"/>
  </r>
  <r>
    <s v="R_SPOFmRwXeYsQzG9"/>
    <x v="3"/>
    <s v="iPad"/>
    <s v="Dell"/>
    <n v="1"/>
    <m/>
    <n v="2"/>
    <s v="No"/>
  </r>
  <r>
    <s v="R_2TuASTI1ViHHJs0"/>
    <x v="3"/>
    <s v="Other"/>
    <s v="Apple Macbook"/>
    <n v="1"/>
    <m/>
    <n v="2"/>
    <s v="No"/>
  </r>
  <r>
    <s v="R_1fjewj73rhtSsIk"/>
    <x v="3"/>
    <s v="iPad"/>
    <s v="Apple Macbook"/>
    <n v="1"/>
    <m/>
    <n v="3"/>
    <s v="Yes"/>
  </r>
  <r>
    <s v="R_880geQiqDC1Egud"/>
    <x v="3"/>
    <m/>
    <s v="Apple Macbook"/>
    <n v="1"/>
    <m/>
    <n v="2"/>
    <s v="No"/>
  </r>
  <r>
    <s v="R_1cUtzZhIsimy2A8"/>
    <x v="3"/>
    <m/>
    <s v="Apple Macbook"/>
    <n v="1"/>
    <m/>
    <n v="2"/>
    <s v="No"/>
  </r>
  <r>
    <s v="R_2zdcNn8hULEbDwM"/>
    <x v="3"/>
    <s v="iPad"/>
    <s v="Dell"/>
    <n v="1"/>
    <m/>
    <n v="2"/>
    <s v="No"/>
  </r>
  <r>
    <s v="R_3n7xoivz36avgPT"/>
    <x v="3"/>
    <m/>
    <s v="Apple Macbook"/>
    <n v="1"/>
    <m/>
    <n v="2"/>
    <s v="No"/>
  </r>
  <r>
    <s v="R_2YyK08ZcPs8Txog"/>
    <x v="3"/>
    <m/>
    <s v="HP"/>
    <n v="1"/>
    <m/>
    <n v="1"/>
    <s v="No"/>
  </r>
  <r>
    <s v="R_2wjABM0DyVJ70ec"/>
    <x v="3"/>
    <s v="Other"/>
    <s v="Acer/Gateway"/>
    <n v="1"/>
    <m/>
    <n v="1"/>
    <s v="No"/>
  </r>
  <r>
    <s v="R_2495c9KrXVT6FOr"/>
    <x v="3"/>
    <s v="Other"/>
    <s v="Other"/>
    <m/>
    <m/>
    <n v="0"/>
    <s v="No"/>
  </r>
  <r>
    <s v="R_2wQDmi0jcmd9Bwi"/>
    <x v="3"/>
    <m/>
    <s v="Apple Macbook"/>
    <n v="1"/>
    <m/>
    <n v="2"/>
    <s v="No"/>
  </r>
  <r>
    <s v="R_ufumfj1PjI9cLUB"/>
    <x v="3"/>
    <m/>
    <s v="Apple Macbook"/>
    <n v="1"/>
    <m/>
    <n v="2"/>
    <s v="No"/>
  </r>
  <r>
    <s v="R_2rJFY0FydNO55ae"/>
    <x v="3"/>
    <m/>
    <s v="Apple Macbook"/>
    <n v="1"/>
    <m/>
    <n v="2"/>
    <s v="No"/>
  </r>
  <r>
    <s v="R_sR0IvClGKtOyZ21"/>
    <x v="3"/>
    <s v="iPad"/>
    <s v="Other"/>
    <n v="1"/>
    <m/>
    <n v="2"/>
    <s v="No"/>
  </r>
  <r>
    <s v="R_264uTNHsxYf0QnF"/>
    <x v="3"/>
    <s v="iPad"/>
    <s v="HP"/>
    <n v="1"/>
    <m/>
    <n v="2"/>
    <s v="No"/>
  </r>
  <r>
    <s v="R_1eODpJKze7779tA"/>
    <x v="3"/>
    <m/>
    <s v="Dell"/>
    <n v="1"/>
    <m/>
    <n v="1"/>
    <s v="No"/>
  </r>
  <r>
    <s v="R_3rOfNieL6gkJaTf"/>
    <x v="3"/>
    <m/>
    <s v="Apple Macbook"/>
    <n v="1"/>
    <m/>
    <n v="2"/>
    <s v="No"/>
  </r>
  <r>
    <s v="R_1kRNWZBr1RNAatm"/>
    <x v="3"/>
    <m/>
    <s v="Apple Macbook"/>
    <n v="1"/>
    <m/>
    <n v="2"/>
    <s v="No"/>
  </r>
  <r>
    <s v="R_1jTAHctLwuoUzPU"/>
    <x v="3"/>
    <s v="iPad"/>
    <s v="HP"/>
    <n v="1"/>
    <m/>
    <n v="2"/>
    <s v="No"/>
  </r>
  <r>
    <s v="R_3rImctQr18prPqu"/>
    <x v="3"/>
    <s v="iPad"/>
    <s v="Apple Macbook"/>
    <n v="1"/>
    <m/>
    <n v="3"/>
    <s v="Yes"/>
  </r>
  <r>
    <s v="R_XCeYgTciN1fRDdT"/>
    <x v="3"/>
    <s v="iPad"/>
    <s v="Dell"/>
    <n v="1"/>
    <m/>
    <n v="2"/>
    <s v="No"/>
  </r>
  <r>
    <s v="R_22PHJst33vaOgsd"/>
    <x v="3"/>
    <m/>
    <s v="Apple Macbook"/>
    <n v="1"/>
    <m/>
    <n v="2"/>
    <s v="No"/>
  </r>
  <r>
    <s v="R_1I6124urMMXPse0"/>
    <x v="3"/>
    <m/>
    <m/>
    <m/>
    <m/>
    <n v="0"/>
    <s v="No"/>
  </r>
  <r>
    <s v="R_2uqafCGgjScgK29"/>
    <x v="3"/>
    <m/>
    <m/>
    <m/>
    <m/>
    <n v="0"/>
    <s v="No"/>
  </r>
  <r>
    <s v="R_O1diet01XeZ04VP"/>
    <x v="3"/>
    <m/>
    <m/>
    <m/>
    <m/>
    <n v="0"/>
    <s v="No"/>
  </r>
  <r>
    <s v="R_7O6eP29SYXSNiM1"/>
    <x v="3"/>
    <m/>
    <m/>
    <m/>
    <m/>
    <n v="0"/>
    <s v="No"/>
  </r>
  <r>
    <s v="R_PU9maGb5Nk0Di0h"/>
    <x v="3"/>
    <m/>
    <s v="Apple Macbook"/>
    <n v="1"/>
    <m/>
    <n v="2"/>
    <s v="No"/>
  </r>
  <r>
    <s v="R_1hygvsckcAwX7BC"/>
    <x v="3"/>
    <m/>
    <m/>
    <m/>
    <m/>
    <n v="0"/>
    <s v="No"/>
  </r>
  <r>
    <s v="R_2dylvBY7jCHXJgl"/>
    <x v="3"/>
    <m/>
    <m/>
    <m/>
    <m/>
    <n v="0"/>
    <s v="No"/>
  </r>
  <r>
    <s v="R_27jN0qWsbpYIaJJ"/>
    <x v="3"/>
    <s v="Other"/>
    <s v="Apple Macbook"/>
    <n v="1"/>
    <m/>
    <n v="2"/>
    <s v="No"/>
  </r>
  <r>
    <s v="R_x5ci7N58B4AmN5n"/>
    <x v="3"/>
    <m/>
    <s v="Apple Macbook"/>
    <n v="1"/>
    <m/>
    <n v="2"/>
    <s v="No"/>
  </r>
  <r>
    <s v="R_3KpQRgXtgB2cmmg"/>
    <x v="3"/>
    <m/>
    <m/>
    <m/>
    <m/>
    <n v="0"/>
    <s v="No"/>
  </r>
  <r>
    <s v="R_1ZCmkSio89KmTLj"/>
    <x v="3"/>
    <m/>
    <m/>
    <m/>
    <m/>
    <n v="0"/>
    <s v="No"/>
  </r>
  <r>
    <s v="R_2nuu9zZlgcf30eB"/>
    <x v="3"/>
    <s v="Other"/>
    <s v="HP"/>
    <m/>
    <n v="1"/>
    <n v="0"/>
    <s v="No"/>
  </r>
  <r>
    <s v="R_V56DyD7piMIhgwF"/>
    <x v="3"/>
    <s v="iPad"/>
    <s v="Dell"/>
    <n v="1"/>
    <m/>
    <n v="2"/>
    <s v="No"/>
  </r>
  <r>
    <s v="R_2b1y5pIBDMmFIoN"/>
    <x v="3"/>
    <m/>
    <m/>
    <m/>
    <m/>
    <n v="0"/>
    <s v="No"/>
  </r>
  <r>
    <s v="R_2uR02N6mFdv5yY5"/>
    <x v="3"/>
    <s v="Other"/>
    <s v="Apple Macbook"/>
    <n v="1"/>
    <m/>
    <n v="2"/>
    <s v="No"/>
  </r>
  <r>
    <s v="R_VWLyBOXCF9irWJH"/>
    <x v="3"/>
    <s v="Other"/>
    <s v="Lenovo"/>
    <n v="1"/>
    <m/>
    <n v="1"/>
    <s v="No"/>
  </r>
  <r>
    <s v="R_552jE5mtbG3u0O5"/>
    <x v="3"/>
    <s v="Other"/>
    <s v="Other"/>
    <n v="1"/>
    <m/>
    <n v="1"/>
    <s v="No"/>
  </r>
  <r>
    <s v="R_3FLMv4iLmHdaQrb"/>
    <x v="3"/>
    <s v="Other"/>
    <s v="Apple Macbook"/>
    <n v="1"/>
    <m/>
    <n v="2"/>
    <s v="No"/>
  </r>
  <r>
    <s v="R_1dNwVkEXPKdxvqi"/>
    <x v="3"/>
    <m/>
    <s v="Lenovo"/>
    <n v="1"/>
    <m/>
    <n v="1"/>
    <s v="No"/>
  </r>
  <r>
    <s v="R_9ow2dKoLwzoHP5n"/>
    <x v="3"/>
    <m/>
    <s v="Dell"/>
    <m/>
    <n v="1"/>
    <n v="0"/>
    <s v="No"/>
  </r>
  <r>
    <s v="R_3dQcupSzvR8hbZc"/>
    <x v="3"/>
    <s v="Surface"/>
    <s v="Microsoft"/>
    <n v="1"/>
    <m/>
    <n v="1"/>
    <s v="No"/>
  </r>
  <r>
    <s v="R_25vjUpI7X3fWPas"/>
    <x v="3"/>
    <m/>
    <s v="Apple Macbook"/>
    <n v="1"/>
    <m/>
    <n v="2"/>
    <s v="No"/>
  </r>
  <r>
    <s v="R_24bXRdnPU5zw5p9"/>
    <x v="3"/>
    <m/>
    <s v="Microsoft"/>
    <n v="1"/>
    <m/>
    <n v="1"/>
    <s v="No"/>
  </r>
  <r>
    <s v="R_1mEDtxy9vwlTIBf"/>
    <x v="3"/>
    <m/>
    <s v="Apple Macbook"/>
    <n v="1"/>
    <m/>
    <n v="2"/>
    <s v="No"/>
  </r>
  <r>
    <s v="R_2aUHldL4rvMT0Kg"/>
    <x v="3"/>
    <m/>
    <m/>
    <m/>
    <m/>
    <n v="0"/>
    <s v="No"/>
  </r>
  <r>
    <s v="R_1PUCr07pHiom9ZC"/>
    <x v="3"/>
    <m/>
    <s v="Apple Macbook"/>
    <n v="1"/>
    <m/>
    <n v="2"/>
    <s v="No"/>
  </r>
  <r>
    <s v="R_8i8gPBvdtp8Vpjb"/>
    <x v="3"/>
    <m/>
    <m/>
    <m/>
    <m/>
    <n v="0"/>
    <s v="No"/>
  </r>
  <r>
    <s v="R_3j9Cdgb1hfiJr2K"/>
    <x v="3"/>
    <s v="iPad"/>
    <s v="HP"/>
    <n v="1"/>
    <m/>
    <n v="2"/>
    <s v="No"/>
  </r>
  <r>
    <s v="R_1guVTu2FZJuhk9s"/>
    <x v="3"/>
    <s v="iPad"/>
    <s v="Lenovo"/>
    <m/>
    <m/>
    <n v="1"/>
    <s v="No"/>
  </r>
  <r>
    <s v="R_2uCogjIOp9AU9qP"/>
    <x v="3"/>
    <s v="Other"/>
    <s v="Apple Macbook"/>
    <n v="1"/>
    <m/>
    <n v="2"/>
    <s v="No"/>
  </r>
  <r>
    <s v="R_269naCSGOD0TWNG"/>
    <x v="3"/>
    <m/>
    <s v="Apple Macbook"/>
    <n v="1"/>
    <m/>
    <n v="2"/>
    <s v="No"/>
  </r>
  <r>
    <s v="R_3s5KcX3ys90wtBy"/>
    <x v="3"/>
    <m/>
    <m/>
    <m/>
    <m/>
    <n v="0"/>
    <s v="No"/>
  </r>
  <r>
    <s v="R_3Eu6kHz9UeS0gGH"/>
    <x v="3"/>
    <m/>
    <m/>
    <m/>
    <m/>
    <n v="0"/>
    <s v="No"/>
  </r>
  <r>
    <s v="R_pQMWo4wQFxmaJTH"/>
    <x v="3"/>
    <m/>
    <m/>
    <m/>
    <m/>
    <n v="0"/>
    <s v="No"/>
  </r>
  <r>
    <s v="R_1GKvg7Z4aQMyQoL"/>
    <x v="3"/>
    <s v="Other"/>
    <s v="Apple Macbook"/>
    <n v="1"/>
    <m/>
    <n v="2"/>
    <s v="No"/>
  </r>
  <r>
    <s v="R_2v1T32FhRQbDphy"/>
    <x v="3"/>
    <s v="iPad"/>
    <s v="Apple Macbook"/>
    <n v="1"/>
    <m/>
    <n v="3"/>
    <s v="Yes"/>
  </r>
  <r>
    <s v="R_1QirACyxW3o0Vi8"/>
    <x v="4"/>
    <s v="None"/>
    <s v="Apple"/>
    <m/>
    <n v="1"/>
    <n v="1"/>
    <s v="No"/>
  </r>
  <r>
    <s v="R_2TXdKQEBCvEzufp"/>
    <x v="4"/>
    <s v="None"/>
    <s v="Apple"/>
    <n v="1"/>
    <m/>
    <n v="2"/>
    <s v="No"/>
  </r>
  <r>
    <s v="R_3sjmNkCuVhvetP3"/>
    <x v="4"/>
    <s v="None"/>
    <s v="Apple"/>
    <n v="1"/>
    <m/>
    <n v="2"/>
    <s v="No"/>
  </r>
  <r>
    <s v="R_3ReWEVS6O9uOI7k"/>
    <x v="4"/>
    <s v="None"/>
    <s v="HP"/>
    <n v="1"/>
    <m/>
    <n v="1"/>
    <s v="No"/>
  </r>
  <r>
    <s v="R_27scbRjEWb9Oxzp"/>
    <x v="4"/>
    <s v="None"/>
    <s v="Apple"/>
    <n v="1"/>
    <m/>
    <n v="2"/>
    <s v="No"/>
  </r>
  <r>
    <s v="R_3Jma3WKUdbluX0j"/>
    <x v="4"/>
    <s v="None"/>
    <s v="Apple"/>
    <n v="1"/>
    <m/>
    <n v="2"/>
    <s v="No"/>
  </r>
  <r>
    <s v="R_1DAmYTvdNpTbJ4t"/>
    <x v="4"/>
    <s v="None"/>
    <s v="Lenovo"/>
    <n v="1"/>
    <m/>
    <n v="1"/>
    <s v="No"/>
  </r>
  <r>
    <s v="R_qWWNEpJ2PMNYSYh"/>
    <x v="4"/>
    <s v="iPad"/>
    <s v="Apple"/>
    <n v="1"/>
    <m/>
    <n v="3"/>
    <s v="Yes"/>
  </r>
  <r>
    <s v="R_1NxmSAUW8wP6bcq"/>
    <x v="4"/>
    <s v="None"/>
    <s v="Apple"/>
    <n v="1"/>
    <m/>
    <n v="2"/>
    <s v="No"/>
  </r>
  <r>
    <s v="R_3JaXHCHYJbzRDJb"/>
    <x v="4"/>
    <s v="iPad"/>
    <s v="Apple"/>
    <n v="1"/>
    <m/>
    <n v="3"/>
    <s v="Yes"/>
  </r>
  <r>
    <s v="R_1LzV2AC7B708SVr"/>
    <x v="4"/>
    <s v="None"/>
    <s v="Dell"/>
    <n v="1"/>
    <m/>
    <n v="1"/>
    <s v="No"/>
  </r>
  <r>
    <s v="R_3st7GYmWVrOTE4t"/>
    <x v="4"/>
    <s v="None"/>
    <s v="Apple"/>
    <n v="1"/>
    <m/>
    <n v="2"/>
    <s v="No"/>
  </r>
  <r>
    <s v="R_21HTuxIiBaVMpOz"/>
    <x v="4"/>
    <s v="None"/>
    <s v="Apple"/>
    <n v="1"/>
    <m/>
    <n v="2"/>
    <s v="No"/>
  </r>
  <r>
    <s v="R_264m1G73kH0w04L"/>
    <x v="4"/>
    <s v="None"/>
    <s v="Dell"/>
    <n v="1"/>
    <m/>
    <n v="1"/>
    <s v="No"/>
  </r>
  <r>
    <s v="R_9vomxvCli3mBWvv"/>
    <x v="4"/>
    <s v="iPad"/>
    <s v="Apple"/>
    <n v="1"/>
    <m/>
    <n v="3"/>
    <s v="Yes"/>
  </r>
  <r>
    <s v="R_2D2lEyPp9hqUpSu"/>
    <x v="4"/>
    <s v="None"/>
    <s v="Apple"/>
    <n v="1"/>
    <m/>
    <n v="2"/>
    <s v="No"/>
  </r>
  <r>
    <s v="R_3PAiobR9jY0Vt44"/>
    <x v="4"/>
    <s v="iPad"/>
    <s v="Apple"/>
    <n v="1"/>
    <m/>
    <n v="3"/>
    <s v="Yes"/>
  </r>
  <r>
    <s v="R_3GdqALSIyJMzRH7"/>
    <x v="4"/>
    <s v="None"/>
    <s v="Dell"/>
    <n v="1"/>
    <m/>
    <n v="1"/>
    <s v="No"/>
  </r>
  <r>
    <s v="R_UKDAcZGCTD9DZSx"/>
    <x v="4"/>
    <s v="None"/>
    <s v="HP"/>
    <n v="1"/>
    <m/>
    <n v="1"/>
    <s v="No"/>
  </r>
  <r>
    <s v="R_3lxEusP3GmRCSBp"/>
    <x v="4"/>
    <s v="iPad"/>
    <s v="Apple"/>
    <n v="1"/>
    <m/>
    <n v="3"/>
    <s v="Yes"/>
  </r>
  <r>
    <s v="R_2ZBvtO1cbvDoiBD"/>
    <x v="4"/>
    <s v="None"/>
    <s v="Apple"/>
    <n v="1"/>
    <m/>
    <n v="2"/>
    <s v="No"/>
  </r>
  <r>
    <s v="R_2YnxjZ6Di2kXqD3"/>
    <x v="4"/>
    <s v="None"/>
    <s v="Lenovo"/>
    <n v="1"/>
    <m/>
    <n v="1"/>
    <s v="No"/>
  </r>
  <r>
    <s v="R_2EHlROmPEgStyCU"/>
    <x v="4"/>
    <s v="iPad"/>
    <s v="Apple"/>
    <n v="1"/>
    <m/>
    <n v="3"/>
    <s v="Yes"/>
  </r>
  <r>
    <s v="R_1GIYofj0MA3Eca1"/>
    <x v="4"/>
    <s v="None"/>
    <s v="Dell"/>
    <n v="1"/>
    <m/>
    <n v="1"/>
    <s v="No"/>
  </r>
  <r>
    <s v="R_UuohgM1kt5peUEh"/>
    <x v="4"/>
    <s v="iPad"/>
    <s v="Dell"/>
    <n v="1"/>
    <m/>
    <n v="2"/>
    <s v="No"/>
  </r>
  <r>
    <s v="R_2Yfb94dz3feBQdV"/>
    <x v="4"/>
    <s v="Surface"/>
    <s v="Apple"/>
    <n v="1"/>
    <m/>
    <n v="2"/>
    <s v="No"/>
  </r>
  <r>
    <s v="R_2UVm16zC7CqZDEP"/>
    <x v="4"/>
    <s v="None"/>
    <s v="Apple"/>
    <n v="1"/>
    <m/>
    <n v="2"/>
    <s v="No"/>
  </r>
  <r>
    <s v="R_PLK0Cjc3MaEl8tz"/>
    <x v="4"/>
    <s v="None"/>
    <s v="Apple"/>
    <n v="1"/>
    <m/>
    <n v="2"/>
    <s v="No"/>
  </r>
  <r>
    <s v="R_1F9tbRhh9r0MlN4"/>
    <x v="4"/>
    <s v="iPad"/>
    <s v="Apple"/>
    <n v="1"/>
    <m/>
    <n v="3"/>
    <s v="Yes"/>
  </r>
  <r>
    <s v="R_1gMhWlN8AyRDGD3"/>
    <x v="4"/>
    <s v="None"/>
    <s v="Dell"/>
    <n v="1"/>
    <m/>
    <n v="1"/>
    <s v="No"/>
  </r>
  <r>
    <s v="R_Ox0EQ0VmSYP23Sx"/>
    <x v="4"/>
    <s v="iPad"/>
    <s v="Dell"/>
    <n v="1"/>
    <m/>
    <n v="2"/>
    <s v="No"/>
  </r>
  <r>
    <s v="R_1mykvqYhtrSW6Oz"/>
    <x v="4"/>
    <s v="None"/>
    <s v="Lenovo"/>
    <m/>
    <n v="1"/>
    <n v="0"/>
    <s v="No"/>
  </r>
  <r>
    <s v="R_1JXhUniUklrC7hk"/>
    <x v="4"/>
    <s v="None"/>
    <s v="HP"/>
    <n v="1"/>
    <m/>
    <n v="1"/>
    <s v="No"/>
  </r>
  <r>
    <s v="R_TpgSzTL7zwATNMR"/>
    <x v="4"/>
    <s v="Surface"/>
    <s v="Microsoft"/>
    <n v="1"/>
    <m/>
    <n v="1"/>
    <s v="No"/>
  </r>
  <r>
    <s v="R_30c0nkMBaamIpqO"/>
    <x v="4"/>
    <s v="Surface"/>
    <s v="Apple"/>
    <n v="1"/>
    <m/>
    <n v="2"/>
    <s v="No"/>
  </r>
  <r>
    <s v="R_3PNULJqvvltKatW"/>
    <x v="4"/>
    <s v="iPad"/>
    <s v="Apple"/>
    <n v="1"/>
    <m/>
    <n v="3"/>
    <s v="Yes"/>
  </r>
  <r>
    <s v="R_3KpiiHHK5Ud78xU"/>
    <x v="4"/>
    <s v="None"/>
    <s v="Other"/>
    <n v="1"/>
    <m/>
    <n v="1"/>
    <s v="No"/>
  </r>
  <r>
    <s v="R_1eqrhf5QcPvQSVt"/>
    <x v="4"/>
    <s v="None"/>
    <s v="Apple"/>
    <n v="1"/>
    <m/>
    <n v="2"/>
    <s v="No"/>
  </r>
  <r>
    <s v="R_PtFh5KtbmSQdLmV"/>
    <x v="4"/>
    <s v="None"/>
    <s v="Apple"/>
    <n v="1"/>
    <m/>
    <n v="2"/>
    <s v="No"/>
  </r>
  <r>
    <s v="R_2q2Gytla9UxjbX9"/>
    <x v="4"/>
    <s v="None"/>
    <s v="Lenovo"/>
    <n v="1"/>
    <m/>
    <n v="1"/>
    <s v="No"/>
  </r>
  <r>
    <s v="R_21ENhNqysxa2vDY"/>
    <x v="4"/>
    <s v="None"/>
    <s v="Apple"/>
    <n v="1"/>
    <m/>
    <n v="2"/>
    <s v="No"/>
  </r>
  <r>
    <s v="R_1rCHD9iaJu4peE4"/>
    <x v="4"/>
    <s v="None"/>
    <s v="Apple"/>
    <n v="1"/>
    <m/>
    <n v="2"/>
    <s v="No"/>
  </r>
  <r>
    <s v="R_1PUf7DNzIbuNlWB"/>
    <x v="4"/>
    <s v="Surface"/>
    <s v="Lenovo"/>
    <n v="1"/>
    <m/>
    <n v="1"/>
    <s v="No"/>
  </r>
  <r>
    <s v="R_XTTGXxexBZxFz3P"/>
    <x v="4"/>
    <s v="Surface"/>
    <s v="Other"/>
    <n v="1"/>
    <m/>
    <n v="1"/>
    <s v="No"/>
  </r>
  <r>
    <s v="R_C2Mmki1Ao1bFhAt"/>
    <x v="4"/>
    <s v="Surface"/>
    <s v="Dell"/>
    <n v="1"/>
    <m/>
    <n v="1"/>
    <s v="No"/>
  </r>
  <r>
    <s v="R_27qZcX4LzihF6Hm"/>
    <x v="4"/>
    <s v="iPad"/>
    <s v="Lenovo"/>
    <n v="1"/>
    <m/>
    <n v="2"/>
    <s v="No"/>
  </r>
  <r>
    <s v="R_26fhTr1iQzbFmwn"/>
    <x v="4"/>
    <s v="None"/>
    <s v="Dell"/>
    <n v="1"/>
    <m/>
    <n v="1"/>
    <s v="No"/>
  </r>
  <r>
    <s v="R_xDB2pz9Cw2r4DPr"/>
    <x v="4"/>
    <s v="None"/>
    <s v="Apple"/>
    <m/>
    <m/>
    <n v="1"/>
    <s v="No"/>
  </r>
  <r>
    <s v="R_XvTfGxBzYyGtmxj"/>
    <x v="4"/>
    <s v="None"/>
    <s v="Apple"/>
    <n v="1"/>
    <m/>
    <n v="2"/>
    <s v="No"/>
  </r>
  <r>
    <s v="R_2rjbsKUaWhRfTPY"/>
    <x v="4"/>
    <s v="None"/>
    <s v="Dell"/>
    <n v="1"/>
    <m/>
    <n v="1"/>
    <s v="No"/>
  </r>
  <r>
    <s v="R_3hiPcPCU4X7l4rk"/>
    <x v="4"/>
    <s v="None"/>
    <s v="HP"/>
    <m/>
    <n v="1"/>
    <n v="0"/>
    <s v="No"/>
  </r>
  <r>
    <s v="R_3qqBJR3M2DM636d"/>
    <x v="4"/>
    <s v="None"/>
    <s v="Apple"/>
    <n v="1"/>
    <m/>
    <n v="2"/>
    <s v="No"/>
  </r>
  <r>
    <s v="R_4Z4726voKWbVxId"/>
    <x v="4"/>
    <s v="iPad"/>
    <s v="Apple"/>
    <n v="1"/>
    <m/>
    <n v="3"/>
    <s v="Yes"/>
  </r>
  <r>
    <s v="R_3iKbIw3AbyLqJx6"/>
    <x v="4"/>
    <s v="None"/>
    <s v="Apple"/>
    <n v="1"/>
    <m/>
    <n v="2"/>
    <s v="No"/>
  </r>
  <r>
    <s v="R_BPq2s7onl0X9s3f"/>
    <x v="4"/>
    <s v="None"/>
    <s v="Apple"/>
    <n v="1"/>
    <m/>
    <n v="2"/>
    <s v="No"/>
  </r>
  <r>
    <s v="R_dbbMUbQqaveyfQt"/>
    <x v="4"/>
    <s v="None"/>
    <s v="Apple"/>
    <n v="1"/>
    <m/>
    <n v="2"/>
    <s v="No"/>
  </r>
  <r>
    <s v="R_x3YJ2Q0mbt3mdax"/>
    <x v="4"/>
    <s v="None"/>
    <s v="HP"/>
    <n v="1"/>
    <m/>
    <n v="1"/>
    <s v="No"/>
  </r>
  <r>
    <s v="R_3qmTomSW9y0hyyA"/>
    <x v="4"/>
    <s v="None"/>
    <s v="Apple"/>
    <n v="1"/>
    <m/>
    <n v="2"/>
    <s v="No"/>
  </r>
  <r>
    <s v="R_3QRWLV7BJgwFKWA"/>
    <x v="4"/>
    <s v="None"/>
    <s v="Dell"/>
    <m/>
    <m/>
    <n v="0"/>
    <s v="No"/>
  </r>
  <r>
    <s v="R_1NnvPjE9Ju3HT2E"/>
    <x v="4"/>
    <s v="None"/>
    <s v="Dell"/>
    <n v="1"/>
    <m/>
    <n v="1"/>
    <s v="No"/>
  </r>
  <r>
    <s v="R_1IY387scPUMQh3W"/>
    <x v="4"/>
    <s v="None"/>
    <s v="Dell"/>
    <n v="1"/>
    <m/>
    <n v="1"/>
    <s v="No"/>
  </r>
  <r>
    <s v="R_2D6TNVRPno1O3P8"/>
    <x v="4"/>
    <s v="None"/>
    <s v="Lenovo"/>
    <n v="1"/>
    <m/>
    <n v="1"/>
    <s v="No"/>
  </r>
  <r>
    <s v="R_31usfiEXZepUOUU"/>
    <x v="4"/>
    <s v="None"/>
    <s v="Apple"/>
    <n v="1"/>
    <m/>
    <n v="2"/>
    <s v="No"/>
  </r>
  <r>
    <s v="R_1jBNbev2r8LD229"/>
    <x v="4"/>
    <s v="None"/>
    <s v="Apple"/>
    <n v="1"/>
    <m/>
    <n v="2"/>
    <s v="No"/>
  </r>
  <r>
    <s v="R_4GEtXBhDPlwqvBv"/>
    <x v="4"/>
    <s v="iPad"/>
    <s v="Apple"/>
    <n v="1"/>
    <m/>
    <n v="3"/>
    <s v="Yes"/>
  </r>
  <r>
    <s v="R_2czxFyH5wPTXSsW"/>
    <x v="4"/>
    <s v="None"/>
    <s v="Dell"/>
    <n v="1"/>
    <m/>
    <n v="1"/>
    <s v="No"/>
  </r>
  <r>
    <s v="R_2RX7kccePgEGipi"/>
    <x v="4"/>
    <s v="None"/>
    <s v="Google Chrome"/>
    <n v="1"/>
    <m/>
    <n v="1"/>
    <s v="No"/>
  </r>
  <r>
    <s v="R_3dM7lkVnFgbAA9g"/>
    <x v="4"/>
    <s v="None"/>
    <s v="Lenovo"/>
    <n v="1"/>
    <m/>
    <n v="1"/>
    <s v="No"/>
  </r>
  <r>
    <s v="R_3knTmjAM2I1scKm"/>
    <x v="4"/>
    <s v="iPad"/>
    <s v="Apple"/>
    <n v="1"/>
    <m/>
    <n v="3"/>
    <s v="Yes"/>
  </r>
  <r>
    <s v="R_23en9rhSVbpkaFD"/>
    <x v="4"/>
    <s v="None"/>
    <s v="Other"/>
    <n v="1"/>
    <m/>
    <n v="1"/>
    <s v="No"/>
  </r>
  <r>
    <s v="R_3fy4PsEZ2Y5k5RS"/>
    <x v="4"/>
    <s v="None"/>
    <s v="Lenovo"/>
    <n v="1"/>
    <m/>
    <n v="1"/>
    <s v="No"/>
  </r>
  <r>
    <s v="R_2YxGf88R8Fab2X3"/>
    <x v="4"/>
    <s v="None"/>
    <s v="HP"/>
    <n v="1"/>
    <m/>
    <n v="1"/>
    <s v="No"/>
  </r>
  <r>
    <s v="R_vvr1KKMIBn52YMN"/>
    <x v="4"/>
    <s v="None"/>
    <s v="Apple"/>
    <n v="1"/>
    <m/>
    <n v="2"/>
    <s v="No"/>
  </r>
  <r>
    <s v="R_1mfmkutGEOMsjkX"/>
    <x v="4"/>
    <s v="None"/>
    <s v="Dell"/>
    <n v="1"/>
    <m/>
    <n v="1"/>
    <s v="No"/>
  </r>
  <r>
    <s v="R_1QoW3CVQ757FblV"/>
    <x v="4"/>
    <s v="None"/>
    <s v="Lenovo"/>
    <n v="1"/>
    <m/>
    <n v="1"/>
    <s v="No"/>
  </r>
  <r>
    <s v="R_3Hp3Sg2SNFNN5qT"/>
    <x v="4"/>
    <s v="None"/>
    <s v="Apple"/>
    <n v="1"/>
    <m/>
    <n v="2"/>
    <s v="No"/>
  </r>
  <r>
    <s v="R_3fODgJIHTD65J3w"/>
    <x v="4"/>
    <s v="Surface"/>
    <s v="Dell"/>
    <n v="1"/>
    <m/>
    <n v="1"/>
    <s v="No"/>
  </r>
  <r>
    <s v="R_1cRJX70kDB8B3LU"/>
    <x v="4"/>
    <s v="None"/>
    <s v="Other"/>
    <n v="1"/>
    <m/>
    <n v="1"/>
    <s v="No"/>
  </r>
  <r>
    <s v="R_3prRepfwehutrni"/>
    <x v="4"/>
    <s v="iPad"/>
    <s v="Apple"/>
    <n v="1"/>
    <m/>
    <n v="3"/>
    <s v="Yes"/>
  </r>
  <r>
    <s v="R_27HiUbBuqJjGxbU"/>
    <x v="4"/>
    <s v="None"/>
    <s v="Lenovo"/>
    <n v="1"/>
    <m/>
    <n v="1"/>
    <s v="No"/>
  </r>
  <r>
    <s v="R_2SH3pC5aXwzi9uZ"/>
    <x v="4"/>
    <s v="None"/>
    <s v="HP"/>
    <n v="1"/>
    <m/>
    <n v="1"/>
    <s v="No"/>
  </r>
  <r>
    <s v="R_XYYxuzXytvdmL0B"/>
    <x v="4"/>
    <s v="None"/>
    <s v="Apple"/>
    <n v="1"/>
    <m/>
    <n v="2"/>
    <s v="No"/>
  </r>
  <r>
    <s v="R_3qjnivMttNbE0xN"/>
    <x v="4"/>
    <s v="None"/>
    <s v="Apple"/>
    <n v="1"/>
    <m/>
    <n v="2"/>
    <s v="No"/>
  </r>
  <r>
    <s v="R_1ok8ZUsmBaln6xS"/>
    <x v="4"/>
    <s v="None"/>
    <s v="Dell"/>
    <n v="1"/>
    <m/>
    <n v="1"/>
    <s v="No"/>
  </r>
  <r>
    <s v="R_1rIWIxpeQOTfmqt"/>
    <x v="4"/>
    <s v="None"/>
    <s v="Dell"/>
    <n v="1"/>
    <m/>
    <n v="1"/>
    <s v="No"/>
  </r>
  <r>
    <s v="R_1QEBRPlziwVBKbX"/>
    <x v="4"/>
    <s v="None"/>
    <s v="Apple"/>
    <n v="1"/>
    <m/>
    <n v="2"/>
    <s v="No"/>
  </r>
  <r>
    <s v="R_1LbP18mrgPolTPO"/>
    <x v="4"/>
    <s v="None"/>
    <s v="Lenovo"/>
    <m/>
    <m/>
    <n v="0"/>
    <s v="No"/>
  </r>
  <r>
    <s v="R_22StXS7lLfYQXkk"/>
    <x v="4"/>
    <s v="None"/>
    <s v="Microsoft"/>
    <n v="1"/>
    <m/>
    <n v="1"/>
    <s v="No"/>
  </r>
  <r>
    <s v="R_11bYAe8yeMUlk7D"/>
    <x v="4"/>
    <s v="None"/>
    <s v="Apple"/>
    <n v="1"/>
    <m/>
    <n v="2"/>
    <s v="No"/>
  </r>
  <r>
    <s v="R_reEHhzceH9MFWcV"/>
    <x v="4"/>
    <s v="None"/>
    <s v="Apple"/>
    <n v="1"/>
    <m/>
    <n v="2"/>
    <s v="No"/>
  </r>
  <r>
    <s v="R_2tb655x78VWTLqo"/>
    <x v="4"/>
    <s v="iPad"/>
    <s v="Apple"/>
    <n v="1"/>
    <m/>
    <n v="3"/>
    <s v="Yes"/>
  </r>
  <r>
    <s v="R_3EoiOnjazllp7It"/>
    <x v="4"/>
    <s v="None"/>
    <s v="Apple"/>
    <n v="1"/>
    <m/>
    <n v="2"/>
    <s v="No"/>
  </r>
  <r>
    <s v="R_3lJpV1Lq0noNYJf"/>
    <x v="4"/>
    <s v="None"/>
    <s v="Apple"/>
    <n v="1"/>
    <m/>
    <n v="2"/>
    <s v="No"/>
  </r>
  <r>
    <s v="R_T0B8bYXZNrA26vT"/>
    <x v="4"/>
    <s v="None"/>
    <s v="Dell"/>
    <m/>
    <n v="1"/>
    <n v="0"/>
    <s v="No"/>
  </r>
  <r>
    <s v="R_3qCGYmhwAmItOdE"/>
    <x v="4"/>
    <s v="None"/>
    <s v="HP"/>
    <n v="1"/>
    <m/>
    <n v="1"/>
    <s v="No"/>
  </r>
  <r>
    <s v="R_29uyRxLxNGX8foh"/>
    <x v="4"/>
    <s v="None"/>
    <s v="Dell"/>
    <n v="1"/>
    <m/>
    <n v="1"/>
    <s v="No"/>
  </r>
  <r>
    <s v="R_W7CCc2k18maYKd3"/>
    <x v="4"/>
    <s v="None"/>
    <s v="Lenovo"/>
    <n v="1"/>
    <m/>
    <n v="1"/>
    <s v="No"/>
  </r>
  <r>
    <s v="R_3M0bld6HKvIGPrD"/>
    <x v="4"/>
    <s v="None"/>
    <s v="Lenovo"/>
    <n v="1"/>
    <m/>
    <n v="1"/>
    <s v="No"/>
  </r>
  <r>
    <s v="R_R8ZPfGMPjiLSUGl"/>
    <x v="4"/>
    <s v="None"/>
    <s v="Apple"/>
    <n v="1"/>
    <m/>
    <n v="2"/>
    <s v="No"/>
  </r>
  <r>
    <s v="R_3KBi3xyuSGL1hjg"/>
    <x v="5"/>
    <m/>
    <s v="Dell"/>
    <n v="1"/>
    <s v=" "/>
    <n v="1"/>
    <s v="No"/>
  </r>
  <r>
    <s v="R_2f8IWwkmnNc9Wgl"/>
    <x v="5"/>
    <s v="Other"/>
    <s v="Dell"/>
    <n v="1"/>
    <s v=" "/>
    <n v="1"/>
    <s v="No"/>
  </r>
  <r>
    <s v="R_1lgdjSBD1HvFJF1"/>
    <x v="5"/>
    <s v="iPad"/>
    <s v="Apple Macbook"/>
    <n v="1"/>
    <s v=" "/>
    <n v="3"/>
    <s v="Yes"/>
  </r>
  <r>
    <s v="R_1jTIipPuHZn4LJB"/>
    <x v="5"/>
    <s v="Other"/>
    <s v="Dell"/>
    <n v="1"/>
    <s v=" "/>
    <n v="1"/>
    <s v="No"/>
  </r>
  <r>
    <s v="R_1gnB3CWC0EWC6c9"/>
    <x v="5"/>
    <m/>
    <s v="Apple Macbook"/>
    <n v="1"/>
    <s v=" "/>
    <n v="2"/>
    <s v="No"/>
  </r>
  <r>
    <s v="R_1rellpHQ1AXLUvU"/>
    <x v="5"/>
    <s v="iPad"/>
    <s v="HP"/>
    <n v="1"/>
    <s v=" "/>
    <n v="2"/>
    <s v="No"/>
  </r>
  <r>
    <s v="R_30pzAT9GHgGyAY1"/>
    <x v="5"/>
    <s v="iPad"/>
    <s v="Dell"/>
    <n v="1"/>
    <s v=" "/>
    <n v="2"/>
    <s v="No"/>
  </r>
  <r>
    <s v="R_30992wOlT2CQCn3"/>
    <x v="5"/>
    <m/>
    <s v="Apple Macbook"/>
    <n v="1"/>
    <s v=" "/>
    <n v="2"/>
    <s v="No"/>
  </r>
  <r>
    <s v="R_22rEiVtbRNoChYE"/>
    <x v="5"/>
    <m/>
    <s v="Apple Macbook"/>
    <n v="1"/>
    <s v=" "/>
    <n v="2"/>
    <s v="No"/>
  </r>
  <r>
    <s v="R_1MTdIYIsspup2nW"/>
    <x v="5"/>
    <m/>
    <s v="Apple Macbook"/>
    <n v="1"/>
    <s v=" "/>
    <n v="2"/>
    <s v="No"/>
  </r>
  <r>
    <s v="R_AzJAy7ZjZ6dzpKN"/>
    <x v="5"/>
    <s v="iPad"/>
    <s v="Apple Macbook"/>
    <n v="1"/>
    <s v=" "/>
    <n v="3"/>
    <s v="Yes"/>
  </r>
  <r>
    <s v="R_2vjNRfWgvf4vMuA"/>
    <x v="5"/>
    <m/>
    <s v="Apple Macbook"/>
    <n v="1"/>
    <s v=" "/>
    <n v="2"/>
    <s v="No"/>
  </r>
  <r>
    <s v="R_OKhyaE07V6jpco9"/>
    <x v="5"/>
    <m/>
    <s v="Apple Macbook"/>
    <n v="1"/>
    <s v=" "/>
    <n v="2"/>
    <s v="No"/>
  </r>
  <r>
    <s v="R_24jViPoM5Va5e0t"/>
    <x v="5"/>
    <s v="iPad"/>
    <s v="Apple Macbook"/>
    <n v="1"/>
    <s v=" "/>
    <n v="3"/>
    <s v="Yes"/>
  </r>
  <r>
    <s v="R_2q7Vqx457wkKaHW"/>
    <x v="5"/>
    <m/>
    <s v="Apple Macbook"/>
    <n v="1"/>
    <s v=" "/>
    <n v="2"/>
    <s v="No"/>
  </r>
  <r>
    <s v="R_1FKArGzEcKxxaTX"/>
    <x v="5"/>
    <s v="iPad"/>
    <s v="Apple Macbook"/>
    <n v="1"/>
    <s v=" "/>
    <n v="3"/>
    <s v="Yes"/>
  </r>
  <r>
    <s v="R_1lxXDeCoEA1bdSy"/>
    <x v="5"/>
    <m/>
    <s v="Lenovo"/>
    <n v="1"/>
    <s v=" "/>
    <n v="1"/>
    <s v="No"/>
  </r>
  <r>
    <s v="R_1DCqbHnZVb23S0V"/>
    <x v="5"/>
    <s v="iPad"/>
    <s v="Dell"/>
    <n v="1"/>
    <s v=" "/>
    <n v="2"/>
    <s v="No"/>
  </r>
  <r>
    <s v="R_29K7uwV6D1lblXX"/>
    <x v="5"/>
    <m/>
    <s v="Microsoft"/>
    <n v="1"/>
    <s v=" "/>
    <n v="1"/>
    <s v="No"/>
  </r>
  <r>
    <s v="R_XuCiTJvrK62H6ud"/>
    <x v="5"/>
    <m/>
    <s v="Apple Macbook"/>
    <n v="1"/>
    <s v=" "/>
    <n v="2"/>
    <s v="No"/>
  </r>
  <r>
    <s v="R_2dFRC5iloQhGoBF"/>
    <x v="5"/>
    <m/>
    <s v="Apple Macbook"/>
    <n v="1"/>
    <s v=" "/>
    <n v="2"/>
    <s v="No"/>
  </r>
  <r>
    <s v="R_3L6bNN3sru6dHsu"/>
    <x v="5"/>
    <m/>
    <s v="Dell"/>
    <n v="1"/>
    <s v=" "/>
    <n v="1"/>
    <s v="No"/>
  </r>
  <r>
    <s v="R_1LG5TT7sXiweOqr"/>
    <x v="5"/>
    <s v="Other"/>
    <s v="Apple Macbook"/>
    <n v="1"/>
    <s v=" "/>
    <n v="2"/>
    <s v="No"/>
  </r>
  <r>
    <s v="R_BYvqojkPyPCA91L"/>
    <x v="5"/>
    <m/>
    <s v="Apple Macbook"/>
    <n v="1"/>
    <s v=" "/>
    <n v="2"/>
    <s v="No"/>
  </r>
  <r>
    <s v="R_3HRNKjUTxhu3Wvr"/>
    <x v="5"/>
    <m/>
    <s v="HP"/>
    <n v="1"/>
    <s v=" "/>
    <n v="1"/>
    <s v="No"/>
  </r>
  <r>
    <s v="R_umoZGq5YJqsVYiJ"/>
    <x v="5"/>
    <s v="iPad"/>
    <s v="Lenovo"/>
    <n v="1"/>
    <s v=" "/>
    <n v="2"/>
    <s v="No"/>
  </r>
  <r>
    <s v="R_3siAss6CLICoG2H"/>
    <x v="5"/>
    <m/>
    <s v="Dell"/>
    <n v="1"/>
    <s v=" "/>
    <n v="1"/>
    <s v="No"/>
  </r>
  <r>
    <s v="R_XvxsJ7BHckDy7AZ"/>
    <x v="5"/>
    <m/>
    <s v="Dell"/>
    <n v="1"/>
    <s v=" "/>
    <n v="1"/>
    <s v="No"/>
  </r>
  <r>
    <s v="R_2Si3b7aJT0PQGBj"/>
    <x v="5"/>
    <m/>
    <s v="Dell"/>
    <n v="1"/>
    <s v=" "/>
    <n v="1"/>
    <s v="No"/>
  </r>
  <r>
    <s v="R_qQ4PJhw8ua5LpwR"/>
    <x v="5"/>
    <m/>
    <s v="Apple Macbook"/>
    <n v="1"/>
    <s v=" "/>
    <n v="2"/>
    <s v="No"/>
  </r>
  <r>
    <s v="R_x9jvEfWm3W0mJwJ"/>
    <x v="5"/>
    <s v="iPad"/>
    <s v="HP"/>
    <n v="1"/>
    <s v=" "/>
    <n v="2"/>
    <s v="No"/>
  </r>
  <r>
    <s v="R_12gnEatEZfwSfVy"/>
    <x v="5"/>
    <m/>
    <s v="Apple Macbook"/>
    <n v="1"/>
    <s v=" "/>
    <n v="2"/>
    <s v="No"/>
  </r>
  <r>
    <s v="R_2c0ZuQoJO716ufc"/>
    <x v="5"/>
    <s v="iPad"/>
    <s v="Apple Macbook"/>
    <n v="1"/>
    <s v=" "/>
    <n v="3"/>
    <s v="Yes"/>
  </r>
  <r>
    <s v="R_2z6hhH0rgxVg2c0"/>
    <x v="5"/>
    <m/>
    <s v="Dell"/>
    <s v=" "/>
    <n v="1"/>
    <n v="0"/>
    <s v="No"/>
  </r>
  <r>
    <s v="R_vVpV2NO47hX0zPX"/>
    <x v="5"/>
    <s v="iPad"/>
    <s v="Dell"/>
    <n v="1"/>
    <s v=" "/>
    <n v="2"/>
    <s v="No"/>
  </r>
  <r>
    <s v="R_1HdDMwpGtPmw14J"/>
    <x v="5"/>
    <s v="iPad"/>
    <s v="Apple Macbook"/>
    <n v="1"/>
    <s v=" "/>
    <n v="3"/>
    <s v="Yes"/>
  </r>
  <r>
    <s v="R_26huOZgB6gLUraT"/>
    <x v="5"/>
    <s v="Other"/>
    <s v="Apple Macbook"/>
    <n v="1"/>
    <s v=" "/>
    <n v="2"/>
    <s v="No"/>
  </r>
  <r>
    <s v="R_2EpcCI2f8vBQyKX"/>
    <x v="5"/>
    <s v="iPad"/>
    <s v="Apple Macbook"/>
    <n v="1"/>
    <s v=" "/>
    <n v="3"/>
    <s v="Yes"/>
  </r>
  <r>
    <s v="R_1q7zg9SqVhNy8VW"/>
    <x v="5"/>
    <m/>
    <s v="Apple Macbook"/>
    <n v="1"/>
    <s v=" "/>
    <n v="2"/>
    <s v="No"/>
  </r>
  <r>
    <s v="R_2foJrBHqQTRch4t"/>
    <x v="5"/>
    <s v="iPad"/>
    <s v="Apple Macbook"/>
    <n v="1"/>
    <s v=" "/>
    <n v="3"/>
    <s v="Yes"/>
  </r>
  <r>
    <s v="R_1MWJQZZa64PBkNG"/>
    <x v="5"/>
    <m/>
    <s v="Dell"/>
    <n v="1"/>
    <s v=" "/>
    <n v="1"/>
    <s v="No"/>
  </r>
  <r>
    <s v="R_Z9SgQzQ2Hv7vlw5"/>
    <x v="5"/>
    <s v="iPad"/>
    <s v="Apple Macbook"/>
    <n v="1"/>
    <s v=" "/>
    <n v="3"/>
    <s v="Yes"/>
  </r>
  <r>
    <s v="R_D0pk6e82xwSxD57"/>
    <x v="5"/>
    <s v="iPad"/>
    <s v="HP"/>
    <n v="1"/>
    <s v=" "/>
    <n v="2"/>
    <s v="No"/>
  </r>
  <r>
    <s v="R_VVAsJ087KXBXMiZ"/>
    <x v="5"/>
    <m/>
    <s v="Apple Macbook"/>
    <n v="1"/>
    <s v=" "/>
    <n v="2"/>
    <s v="No"/>
  </r>
  <r>
    <s v="R_1LiFr2N2FMh978z"/>
    <x v="5"/>
    <s v="iPad"/>
    <s v="Apple Macbook"/>
    <n v="1"/>
    <s v=" "/>
    <n v="3"/>
    <s v="Yes"/>
  </r>
  <r>
    <s v="R_2eWJEjYLJNtB3T5"/>
    <x v="5"/>
    <m/>
    <s v="Apple Macbook"/>
    <n v="1"/>
    <s v=" "/>
    <n v="2"/>
    <s v="No"/>
  </r>
  <r>
    <s v="R_1IlXSf6owk3KHxQ"/>
    <x v="5"/>
    <m/>
    <s v="Apple Macbook"/>
    <n v="1"/>
    <s v=" "/>
    <n v="2"/>
    <s v="No"/>
  </r>
  <r>
    <s v="R_1ihavHHiNxopIYD"/>
    <x v="5"/>
    <s v="Other"/>
    <s v="Apple Macbook"/>
    <n v="1"/>
    <s v=" "/>
    <n v="2"/>
    <s v="No"/>
  </r>
  <r>
    <s v="R_31LdDYEfgX04Yvo"/>
    <x v="5"/>
    <s v="iPad"/>
    <s v="Apple Macbook"/>
    <n v="1"/>
    <s v=" "/>
    <n v="3"/>
    <s v="Yes"/>
  </r>
  <r>
    <s v="R_27y5vLAu3ivKTsv"/>
    <x v="5"/>
    <m/>
    <s v="Apple Macbook"/>
    <n v="1"/>
    <s v=" "/>
    <n v="2"/>
    <s v="No"/>
  </r>
  <r>
    <s v="R_27dLY4UfVP5eVZr"/>
    <x v="5"/>
    <m/>
    <s v="Apple Macbook"/>
    <n v="1"/>
    <s v=" "/>
    <n v="2"/>
    <s v="No"/>
  </r>
  <r>
    <s v="R_29s5gr6MWYgdD2Q"/>
    <x v="5"/>
    <s v="iPad"/>
    <s v="Apple Macbook"/>
    <n v="1"/>
    <s v=" "/>
    <n v="3"/>
    <s v="Yes"/>
  </r>
  <r>
    <s v="R_bgynGgu7W4RANB7"/>
    <x v="5"/>
    <s v="iPad"/>
    <s v="HP"/>
    <s v=" "/>
    <s v=" "/>
    <n v="1"/>
    <s v="No"/>
  </r>
  <r>
    <s v="R_AGoRUDuQfcfVffH"/>
    <x v="5"/>
    <s v="iPad"/>
    <s v="Apple Macbook"/>
    <n v="1"/>
    <s v=" "/>
    <n v="3"/>
    <s v="Yes"/>
  </r>
  <r>
    <s v="R_cOModED5BE1tJAt"/>
    <x v="5"/>
    <s v="iPad"/>
    <s v="Apple Macbook"/>
    <n v="1"/>
    <s v=" "/>
    <n v="3"/>
    <s v="Yes"/>
  </r>
  <r>
    <s v="R_1hHhsPLF5pimGAO"/>
    <x v="5"/>
    <s v="iPad"/>
    <s v="Lenovo"/>
    <n v="1"/>
    <s v=" "/>
    <n v="2"/>
    <s v="No"/>
  </r>
  <r>
    <s v="R_27qiFSX9zPWSlZb"/>
    <x v="5"/>
    <m/>
    <s v="Apple Macbook"/>
    <n v="1"/>
    <s v=" "/>
    <n v="2"/>
    <s v="No"/>
  </r>
  <r>
    <s v="R_vicksH3QNtK0SFH"/>
    <x v="5"/>
    <s v="iPad"/>
    <s v="Microsoft"/>
    <n v="1"/>
    <s v=" "/>
    <n v="2"/>
    <s v="No"/>
  </r>
  <r>
    <s v="R_xhfuyuueOeBSEXD"/>
    <x v="5"/>
    <s v="iPad"/>
    <s v="Apple Macbook"/>
    <n v="1"/>
    <s v=" "/>
    <n v="3"/>
    <s v="Yes"/>
  </r>
  <r>
    <s v="R_yBWcd9HSw2uxYRj"/>
    <x v="5"/>
    <s v="iPad"/>
    <s v="Apple Macbook"/>
    <n v="1"/>
    <s v=" "/>
    <n v="3"/>
    <s v="Yes"/>
  </r>
  <r>
    <s v="R_2smZ5YBo2JEstah"/>
    <x v="5"/>
    <m/>
    <s v="HP"/>
    <n v="1"/>
    <s v=" "/>
    <n v="1"/>
    <s v="No"/>
  </r>
  <r>
    <s v="R_6R3LKD5q2NHSymR"/>
    <x v="5"/>
    <s v="iPad"/>
    <s v="Apple Macbook"/>
    <n v="1"/>
    <s v=" "/>
    <n v="3"/>
    <s v="Yes"/>
  </r>
  <r>
    <s v="R_1nQ2LuFRLiZVgDq"/>
    <x v="5"/>
    <s v="iPad"/>
    <s v="Apple Macbook"/>
    <n v="1"/>
    <s v=" "/>
    <n v="3"/>
    <s v="Yes"/>
  </r>
  <r>
    <s v="R_3Pvm6q0mAwTq6PS"/>
    <x v="5"/>
    <m/>
    <s v="Microsoft"/>
    <n v="1"/>
    <s v=" "/>
    <n v="1"/>
    <s v="No"/>
  </r>
  <r>
    <s v="R_1o5VB2eLHxHGFXA"/>
    <x v="5"/>
    <s v="iPad"/>
    <s v="Apple Macbook"/>
    <n v="1"/>
    <s v=" "/>
    <n v="3"/>
    <s v="Yes"/>
  </r>
  <r>
    <s v="R_3nHHs5feCKK4pmg"/>
    <x v="5"/>
    <s v="iPad"/>
    <s v="Dell"/>
    <n v="1"/>
    <s v=" "/>
    <n v="2"/>
    <s v="No"/>
  </r>
  <r>
    <s v="R_20SuLoXaYuOwVyq"/>
    <x v="5"/>
    <s v="iPad"/>
    <s v="Apple Macbook"/>
    <n v="1"/>
    <s v=" "/>
    <n v="3"/>
    <s v="Yes"/>
  </r>
  <r>
    <s v="R_XiYHufLPuXX1UOJ"/>
    <x v="5"/>
    <s v="iPad"/>
    <s v="Lenovo"/>
    <n v="1"/>
    <s v=" "/>
    <n v="2"/>
    <s v="No"/>
  </r>
  <r>
    <s v="R_1lAe2Mol81DD7Us"/>
    <x v="5"/>
    <s v="Other"/>
    <s v="Apple Macbook"/>
    <n v="1"/>
    <s v=" "/>
    <n v="2"/>
    <s v="No"/>
  </r>
  <r>
    <s v="R_sSwndkhSWrXnUTD"/>
    <x v="5"/>
    <m/>
    <s v="Lenovo"/>
    <n v="1"/>
    <s v=" "/>
    <n v="1"/>
    <s v="No"/>
  </r>
  <r>
    <s v="R_tYVSYZg93ljpvZD"/>
    <x v="5"/>
    <s v="Surface"/>
    <s v="HP"/>
    <n v="1"/>
    <s v=" "/>
    <n v="1"/>
    <s v="No"/>
  </r>
  <r>
    <s v="R_12chp7ASUW7LTzN"/>
    <x v="5"/>
    <s v="iPad"/>
    <s v="Lenovo"/>
    <s v=" "/>
    <n v="1"/>
    <n v="1"/>
    <s v="No"/>
  </r>
  <r>
    <s v="R_AookItBJRZbK7ZL"/>
    <x v="5"/>
    <s v="Other"/>
    <s v="Dell"/>
    <n v="1"/>
    <s v=" "/>
    <n v="1"/>
    <s v="No"/>
  </r>
  <r>
    <s v="R_1lc7PhuNssizGKW"/>
    <x v="5"/>
    <m/>
    <s v="Dell"/>
    <n v="1"/>
    <s v=" "/>
    <n v="1"/>
    <s v="No"/>
  </r>
  <r>
    <s v="R_ODwDOE9brQYkpSp"/>
    <x v="5"/>
    <s v="Surface"/>
    <s v="Dell"/>
    <n v="1"/>
    <s v=" "/>
    <n v="1"/>
    <s v="No"/>
  </r>
  <r>
    <s v="R_sGSdV3SCfOzmpoZ"/>
    <x v="5"/>
    <s v="Other"/>
    <s v="Apple Macbook"/>
    <n v="1"/>
    <s v=" "/>
    <n v="2"/>
    <s v="No"/>
  </r>
  <r>
    <s v="R_3R7pDjdUqIj5zOZ"/>
    <x v="5"/>
    <m/>
    <s v="Apple Macbook"/>
    <n v="1"/>
    <s v=" "/>
    <n v="2"/>
    <s v="No"/>
  </r>
  <r>
    <s v="R_2pSvmWTv0y317B7"/>
    <x v="5"/>
    <s v="Other"/>
    <s v="Apple Macbook"/>
    <n v="1"/>
    <s v=" "/>
    <n v="2"/>
    <s v="No"/>
  </r>
  <r>
    <s v="R_21BXUkele66MNYd"/>
    <x v="5"/>
    <s v="iPad"/>
    <s v="HP"/>
    <n v="1"/>
    <s v=" "/>
    <n v="2"/>
    <s v="No"/>
  </r>
  <r>
    <s v="R_3nc5Mtig2ugsM7D"/>
    <x v="5"/>
    <s v="iPad"/>
    <s v="Apple Macbook"/>
    <n v="1"/>
    <s v=" "/>
    <n v="3"/>
    <s v="Yes"/>
  </r>
  <r>
    <s v="R_1mgdcjtOBwU8EFo"/>
    <x v="5"/>
    <s v="iPad"/>
    <s v="Lenovo"/>
    <n v="1"/>
    <s v=" "/>
    <n v="2"/>
    <s v="No"/>
  </r>
  <r>
    <s v="R_2xJIrH3ZkzuqFR9"/>
    <x v="5"/>
    <s v="iPad"/>
    <s v="Apple Macbook"/>
    <n v="1"/>
    <s v=" "/>
    <n v="3"/>
    <s v="Yes"/>
  </r>
  <r>
    <s v="R_1Eg5dG9Q29iiw49"/>
    <x v="5"/>
    <s v="iPad"/>
    <s v="Apple Macbook"/>
    <n v="1"/>
    <s v=" "/>
    <n v="3"/>
    <s v="Yes"/>
  </r>
  <r>
    <s v="R_3g6gAjRDK7TpxoI"/>
    <x v="5"/>
    <s v="iPad"/>
    <s v="Apple Macbook"/>
    <n v="1"/>
    <s v=" "/>
    <n v="3"/>
    <s v="Yes"/>
  </r>
  <r>
    <s v="R_3kp710u9stTEATQ"/>
    <x v="5"/>
    <s v="iPad"/>
    <s v="Microsoft"/>
    <n v="1"/>
    <s v=" "/>
    <n v="2"/>
    <s v="No"/>
  </r>
  <r>
    <s v="R_3Ecz2lWMr6L0JG4"/>
    <x v="5"/>
    <s v="Other"/>
    <s v="Apple Macbook"/>
    <s v=" "/>
    <s v=" "/>
    <n v="1"/>
    <s v="No"/>
  </r>
  <r>
    <s v="R_2cBIaPK7t9xb1h7"/>
    <x v="5"/>
    <m/>
    <s v="Apple Macbook"/>
    <n v="1"/>
    <s v=" "/>
    <n v="2"/>
    <s v="No"/>
  </r>
  <r>
    <s v="R_12nH9mm2ZEuMzJc"/>
    <x v="5"/>
    <s v="iPad"/>
    <s v="Apple Macbook"/>
    <n v="1"/>
    <s v=" "/>
    <n v="3"/>
    <s v="Yes"/>
  </r>
  <r>
    <s v="R_ekXdSmI9aBMNvgZ"/>
    <x v="5"/>
    <m/>
    <s v="Dell"/>
    <n v="1"/>
    <s v=" "/>
    <n v="1"/>
    <s v="No"/>
  </r>
  <r>
    <s v="R_3DdKwpMFTJpqU1c"/>
    <x v="5"/>
    <m/>
    <s v="Apple Macbook"/>
    <n v="1"/>
    <s v=" "/>
    <n v="2"/>
    <s v="No"/>
  </r>
  <r>
    <s v="R_3ptHt33mzFd7L8O"/>
    <x v="5"/>
    <m/>
    <s v="Apple Macbook"/>
    <n v="1"/>
    <s v=" "/>
    <n v="2"/>
    <s v="No"/>
  </r>
  <r>
    <s v="R_1QB14ZvRdUyXWAQ"/>
    <x v="5"/>
    <s v="iPad"/>
    <s v="Apple Macbook"/>
    <n v="1"/>
    <s v=" "/>
    <n v="3"/>
    <s v="Yes"/>
  </r>
  <r>
    <s v="R_3DurTQpNnqvi1wA"/>
    <x v="5"/>
    <s v="Other"/>
    <s v="Lenovo"/>
    <n v="1"/>
    <s v=" "/>
    <n v="1"/>
    <s v="No"/>
  </r>
  <r>
    <s v="R_6SfFLoi20vV6l6F"/>
    <x v="5"/>
    <s v="iPad"/>
    <s v="HP"/>
    <n v="1"/>
    <s v=" "/>
    <n v="2"/>
    <s v="No"/>
  </r>
  <r>
    <s v="R_qxOUSu1pAz4VS8h"/>
    <x v="5"/>
    <m/>
    <s v="HP"/>
    <n v="1"/>
    <s v=" "/>
    <n v="1"/>
    <s v="No"/>
  </r>
  <r>
    <s v="R_cwh3tKWHBwHFto5"/>
    <x v="5"/>
    <s v="iPad"/>
    <s v="Apple Macbook"/>
    <n v="1"/>
    <s v=" "/>
    <n v="3"/>
    <s v="Yes"/>
  </r>
  <r>
    <s v="R_Z3G25snsMuMJOIF"/>
    <x v="5"/>
    <s v="iPad"/>
    <s v="Other"/>
    <n v="1"/>
    <s v=" "/>
    <n v="2"/>
    <s v="No"/>
  </r>
  <r>
    <s v="R_23V6Dyl85wCbZXR"/>
    <x v="5"/>
    <m/>
    <s v="Dell"/>
    <n v="1"/>
    <s v=" "/>
    <n v="1"/>
    <s v="No"/>
  </r>
  <r>
    <s v="R_3KwktvdQXMo4zjz"/>
    <x v="5"/>
    <s v="iPad"/>
    <s v="Apple Macbook"/>
    <n v="1"/>
    <s v=" "/>
    <n v="3"/>
    <s v="Yes"/>
  </r>
  <r>
    <s v="R_1DPjlH3MdeML3Eo"/>
    <x v="5"/>
    <s v="iPad"/>
    <s v="Apple Macbook"/>
    <n v="1"/>
    <s v=" "/>
    <n v="3"/>
    <s v="Yes"/>
  </r>
  <r>
    <s v="R_2aCw00HXMsqoWuY"/>
    <x v="5"/>
    <m/>
    <s v="Apple Macbook"/>
    <n v="1"/>
    <s v=" "/>
    <n v="2"/>
    <s v="No"/>
  </r>
  <r>
    <s v="R_yEHJDjYsReoYynT"/>
    <x v="5"/>
    <m/>
    <s v="Apple Macbook"/>
    <n v="1"/>
    <s v=" "/>
    <n v="2"/>
    <s v="No"/>
  </r>
  <r>
    <s v="R_2ZZFNpxcyrNrwEP"/>
    <x v="5"/>
    <m/>
    <s v="Apple Macbook"/>
    <n v="1"/>
    <s v=" "/>
    <n v="2"/>
    <s v="No"/>
  </r>
  <r>
    <s v="R_3lyleIs05OkwwX4"/>
    <x v="5"/>
    <m/>
    <s v="Apple Macbook"/>
    <n v="1"/>
    <s v=" "/>
    <n v="2"/>
    <s v="No"/>
  </r>
  <r>
    <s v="R_2s5aXcwV8XPCP0O"/>
    <x v="5"/>
    <m/>
    <s v="Apple Macbook"/>
    <n v="1"/>
    <s v=" "/>
    <n v="2"/>
    <s v="No"/>
  </r>
  <r>
    <s v="R_yxcadqHRqe5Ksk9"/>
    <x v="5"/>
    <m/>
    <s v="Dell"/>
    <n v="1"/>
    <s v=" "/>
    <n v="1"/>
    <s v="No"/>
  </r>
  <r>
    <s v="R_25ymSakqinI8Fpi"/>
    <x v="5"/>
    <m/>
    <s v="Apple Macbook"/>
    <n v="1"/>
    <s v=" "/>
    <n v="2"/>
    <s v="No"/>
  </r>
  <r>
    <s v="R_1qUis0gDbMqssx3"/>
    <x v="5"/>
    <m/>
    <s v="Apple Macbook"/>
    <n v="1"/>
    <s v=" "/>
    <n v="2"/>
    <s v="No"/>
  </r>
  <r>
    <s v="R_332qffFiVuKSER0"/>
    <x v="5"/>
    <m/>
    <s v="Apple Macbook"/>
    <n v="1"/>
    <s v=" "/>
    <n v="2"/>
    <s v="No"/>
  </r>
  <r>
    <s v="R_1LFLiyDM3fvQCfU"/>
    <x v="5"/>
    <m/>
    <s v="Apple Macbook"/>
    <n v="1"/>
    <s v=" "/>
    <n v="2"/>
    <s v="No"/>
  </r>
  <r>
    <s v="R_6lobPBcVxzmo4CJ"/>
    <x v="5"/>
    <m/>
    <s v="Lenovo"/>
    <n v="1"/>
    <s v=" "/>
    <n v="1"/>
    <s v="No"/>
  </r>
  <r>
    <s v="R_3EYnsnwHqvF4RwA"/>
    <x v="5"/>
    <m/>
    <s v="HP"/>
    <s v=" "/>
    <s v=" "/>
    <n v="0"/>
    <s v="No"/>
  </r>
  <r>
    <s v="R_ODmF4ZY6TCSZvmF"/>
    <x v="5"/>
    <s v="iPad"/>
    <s v="Apple Macbook"/>
    <n v="1"/>
    <s v=" "/>
    <n v="3"/>
    <s v="Yes"/>
  </r>
  <r>
    <s v="R_33CmIntEDdayDeZ"/>
    <x v="5"/>
    <s v="iPad"/>
    <s v="Other"/>
    <n v="1"/>
    <s v=" "/>
    <n v="2"/>
    <s v="No"/>
  </r>
  <r>
    <s v="R_UiIbaL7bE8w7Omd"/>
    <x v="5"/>
    <s v="iPad"/>
    <s v="Apple Macbook"/>
    <n v="1"/>
    <s v=" "/>
    <n v="3"/>
    <s v="Yes"/>
  </r>
  <r>
    <s v="R_T4X0WwQzwugm35v"/>
    <x v="5"/>
    <s v="Other"/>
    <s v="Apple Macbook"/>
    <n v="1"/>
    <s v=" "/>
    <n v="2"/>
    <s v="No"/>
  </r>
  <r>
    <s v="R_2yaxElDdSYxEgVr"/>
    <x v="5"/>
    <s v="iPad"/>
    <s v="Dell"/>
    <n v="1"/>
    <s v=" "/>
    <n v="2"/>
    <s v="No"/>
  </r>
  <r>
    <s v="R_2D5YH8bdE2ru2C3"/>
    <x v="5"/>
    <s v="Other"/>
    <s v="Microsoft"/>
    <n v="1"/>
    <s v=" "/>
    <n v="1"/>
    <s v="No"/>
  </r>
  <r>
    <s v="R_Tnm98sAdFqElNGF"/>
    <x v="5"/>
    <s v="iPad"/>
    <s v="Apple Macbook"/>
    <n v="1"/>
    <s v=" "/>
    <n v="3"/>
    <s v="Yes"/>
  </r>
  <r>
    <s v="R_1IB0RwhjaAIbfFc"/>
    <x v="5"/>
    <s v="iPad"/>
    <s v="Dell"/>
    <n v="1"/>
    <s v=" "/>
    <n v="2"/>
    <s v="No"/>
  </r>
  <r>
    <s v="R_U9M8Ox3Valj2NxL"/>
    <x v="5"/>
    <m/>
    <s v="Apple Macbook"/>
    <n v="1"/>
    <s v=" "/>
    <n v="2"/>
    <s v="No"/>
  </r>
  <r>
    <s v="R_xud6bYTewKnfhgl"/>
    <x v="5"/>
    <m/>
    <s v="Apple Macbook"/>
    <n v="1"/>
    <s v=" "/>
    <n v="2"/>
    <s v="No"/>
  </r>
  <r>
    <s v="R_2zuqFDtGqh8yGps"/>
    <x v="5"/>
    <m/>
    <s v="HP"/>
    <n v="1"/>
    <s v=" "/>
    <n v="1"/>
    <s v="No"/>
  </r>
  <r>
    <s v="R_3gO7TO3KPaxJT6X"/>
    <x v="5"/>
    <s v="iPad"/>
    <s v="Apple Macbook"/>
    <n v="1"/>
    <s v=" "/>
    <n v="3"/>
    <s v="Yes"/>
  </r>
  <r>
    <s v="R_2RPNIJnURP7b7mh"/>
    <x v="5"/>
    <m/>
    <s v="Apple Macbook"/>
    <n v="1"/>
    <s v=" "/>
    <n v="2"/>
    <s v="No"/>
  </r>
  <r>
    <s v="R_5mNl0bvY0INor97"/>
    <x v="5"/>
    <s v="iPad"/>
    <s v="Other"/>
    <n v="1"/>
    <s v=" "/>
    <n v="2"/>
    <s v="No"/>
  </r>
  <r>
    <s v="R_1NrIemAvJEcFehc"/>
    <x v="5"/>
    <m/>
    <s v="Apple Macbook"/>
    <n v="1"/>
    <s v=" "/>
    <n v="2"/>
    <s v="No"/>
  </r>
  <r>
    <s v="R_3DiPACw3rKZ7YlO"/>
    <x v="5"/>
    <m/>
    <s v="Apple Macbook"/>
    <n v="1"/>
    <s v=" "/>
    <n v="2"/>
    <s v="No"/>
  </r>
  <r>
    <s v="R_Zb0M55rhqIMhyox"/>
    <x v="5"/>
    <s v="Other"/>
    <s v="HP"/>
    <n v="1"/>
    <s v=" "/>
    <n v="1"/>
    <s v="No"/>
  </r>
  <r>
    <s v="R_afU6EYCLmbndqGR"/>
    <x v="5"/>
    <m/>
    <s v="Dell"/>
    <s v=" "/>
    <n v="1"/>
    <n v="0"/>
    <s v="No"/>
  </r>
  <r>
    <s v="R_32IRbR9jgNRZNuB"/>
    <x v="5"/>
    <m/>
    <s v="Apple Macbook"/>
    <n v="1"/>
    <s v=" "/>
    <n v="2"/>
    <s v="No"/>
  </r>
  <r>
    <s v="R_AGNX8sMB8feBj7r"/>
    <x v="5"/>
    <s v="Other"/>
    <s v="Apple Macbook"/>
    <n v="1"/>
    <s v=" "/>
    <n v="2"/>
    <s v="No"/>
  </r>
  <r>
    <s v="R_1HoEYMNgUM5HprM"/>
    <x v="5"/>
    <s v="Other"/>
    <s v="Apple Macbook"/>
    <n v="1"/>
    <s v=" "/>
    <n v="2"/>
    <s v="No"/>
  </r>
  <r>
    <s v="R_3DnccbRQ4Rt1q02"/>
    <x v="5"/>
    <m/>
    <s v="Dell"/>
    <n v="1"/>
    <s v=" "/>
    <n v="1"/>
    <s v="No"/>
  </r>
  <r>
    <s v="R_eVivUJeJ9WOsQN3"/>
    <x v="5"/>
    <m/>
    <s v="Dell"/>
    <n v="1"/>
    <s v=" "/>
    <n v="1"/>
    <s v="No"/>
  </r>
  <r>
    <s v="R_vMqRI9XrIhUwvcJ"/>
    <x v="5"/>
    <s v="iPad"/>
    <s v="Apple Macbook"/>
    <n v="1"/>
    <s v=" "/>
    <n v="3"/>
    <s v="Yes"/>
  </r>
  <r>
    <s v="R_3G3rIIzYu50yHng"/>
    <x v="5"/>
    <m/>
    <s v="HP"/>
    <n v="1"/>
    <s v=" "/>
    <n v="1"/>
    <s v="No"/>
  </r>
  <r>
    <s v="R_3n8K9rwHDSeFTh8"/>
    <x v="6"/>
    <s v="iPad"/>
    <s v="Apple Macbook"/>
    <n v="1"/>
    <m/>
    <n v="3"/>
    <s v="Yes"/>
  </r>
  <r>
    <s v="R_3szCmmt0pEBcxmq"/>
    <x v="6"/>
    <s v="Surface"/>
    <s v="Apple Macbook"/>
    <n v="1"/>
    <m/>
    <n v="2"/>
    <s v="No"/>
  </r>
  <r>
    <s v="R_3hn1PEtveT9lMEu"/>
    <x v="6"/>
    <m/>
    <s v="Apple Macbook"/>
    <n v="1"/>
    <m/>
    <n v="2"/>
    <s v="No"/>
  </r>
  <r>
    <s v="R_2duJIrU6klJRysW"/>
    <x v="6"/>
    <s v="iPad"/>
    <s v="Apple Macbook"/>
    <n v="1"/>
    <m/>
    <n v="3"/>
    <s v="Yes"/>
  </r>
  <r>
    <s v="R_1o0hLrvmtyyLQCj"/>
    <x v="6"/>
    <m/>
    <s v="Apple Macbook"/>
    <n v="1"/>
    <m/>
    <n v="2"/>
    <s v="No"/>
  </r>
  <r>
    <s v="R_2EgbpzEsk2kexce"/>
    <x v="6"/>
    <s v="Surface"/>
    <s v="Apple Macbook"/>
    <n v="1"/>
    <m/>
    <n v="2"/>
    <s v="No"/>
  </r>
  <r>
    <s v="R_SZ91bmWsYfJSJah"/>
    <x v="6"/>
    <s v="iPad"/>
    <s v="Apple Macbook"/>
    <n v="1"/>
    <m/>
    <n v="3"/>
    <s v="Yes"/>
  </r>
  <r>
    <s v="R_2fdDGHEXMXTP7hO"/>
    <x v="6"/>
    <m/>
    <s v="Apple Macbook"/>
    <n v="1"/>
    <m/>
    <n v="2"/>
    <s v="No"/>
  </r>
  <r>
    <s v="R_1OOYK1o3wrkpN2F"/>
    <x v="6"/>
    <s v="Other"/>
    <s v="Apple Macbook"/>
    <n v="1"/>
    <m/>
    <n v="2"/>
    <s v="No"/>
  </r>
  <r>
    <s v="R_2pXLG4bp9oW1Ypv"/>
    <x v="6"/>
    <s v="iPad"/>
    <s v="Apple Macbook"/>
    <n v="1"/>
    <m/>
    <n v="3"/>
    <s v="Yes"/>
  </r>
  <r>
    <s v="R_2vYUo9EOnEz8VzJ"/>
    <x v="6"/>
    <s v="iPad"/>
    <s v="Dell"/>
    <n v="1"/>
    <m/>
    <n v="2"/>
    <s v="No"/>
  </r>
  <r>
    <s v="R_1CwrVaOewZUh4dg"/>
    <x v="6"/>
    <s v="Other"/>
    <s v="Microsoft"/>
    <n v="1"/>
    <m/>
    <n v="1"/>
    <s v="No"/>
  </r>
  <r>
    <s v="R_2v8iDC7qW0N9h4H"/>
    <x v="6"/>
    <m/>
    <s v="Apple Macbook"/>
    <n v="1"/>
    <m/>
    <n v="2"/>
    <s v="No"/>
  </r>
  <r>
    <s v="R_22EvIe4JmqxdgWs"/>
    <x v="6"/>
    <s v="iPad"/>
    <s v="Lenovo"/>
    <n v="1"/>
    <m/>
    <n v="2"/>
    <s v="No"/>
  </r>
  <r>
    <s v="R_OPPfA69IKFJY801"/>
    <x v="6"/>
    <m/>
    <s v="Apple Macbook"/>
    <n v="1"/>
    <m/>
    <n v="2"/>
    <s v="No"/>
  </r>
  <r>
    <s v="R_1jg3CdP2STaZtXS"/>
    <x v="6"/>
    <s v="iPad"/>
    <s v="Apple Macbook"/>
    <n v="1"/>
    <m/>
    <n v="3"/>
    <s v="Yes"/>
  </r>
  <r>
    <s v="R_CfPRpgeE4gI3Xwt"/>
    <x v="6"/>
    <s v="iPad"/>
    <s v="Apple Macbook"/>
    <n v="1"/>
    <m/>
    <n v="3"/>
    <s v="Yes"/>
  </r>
  <r>
    <s v="R_1IKqbqvdbHRxHbV"/>
    <x v="6"/>
    <s v="Surface"/>
    <s v="Dell"/>
    <n v="1"/>
    <m/>
    <n v="1"/>
    <s v="No"/>
  </r>
  <r>
    <s v="R_2D2dajj2N2oX00n"/>
    <x v="6"/>
    <s v="iPad"/>
    <s v="Other"/>
    <n v="1"/>
    <m/>
    <n v="2"/>
    <s v="No"/>
  </r>
  <r>
    <s v="R_3ErHByKxH2aWrWR"/>
    <x v="6"/>
    <m/>
    <s v="Dell"/>
    <n v="1"/>
    <m/>
    <n v="1"/>
    <s v="No"/>
  </r>
  <r>
    <s v="R_2DMSrX78YzudvtB"/>
    <x v="6"/>
    <s v="Other"/>
    <s v="Lenovo"/>
    <n v="1"/>
    <m/>
    <n v="1"/>
    <s v="No"/>
  </r>
  <r>
    <s v="R_3lSMVXcr4WaVc8V"/>
    <x v="6"/>
    <m/>
    <s v="Dell"/>
    <n v="1"/>
    <m/>
    <n v="1"/>
    <s v="No"/>
  </r>
  <r>
    <s v="R_1Kr6MN5dMZyWRLE"/>
    <x v="6"/>
    <s v="Other"/>
    <s v="Apple Macbook"/>
    <n v="1"/>
    <m/>
    <n v="2"/>
    <s v="No"/>
  </r>
  <r>
    <s v="R_12b47hVWCk9kNnD"/>
    <x v="6"/>
    <s v="iPad"/>
    <s v="Apple Macbook"/>
    <n v="1"/>
    <m/>
    <n v="3"/>
    <s v="Yes"/>
  </r>
  <r>
    <s v="R_2dtHeojdVJXwBgg"/>
    <x v="6"/>
    <s v="Other"/>
    <s v="Apple Macbook"/>
    <n v="1"/>
    <m/>
    <n v="2"/>
    <s v="No"/>
  </r>
  <r>
    <s v="R_2COq7UsbO9WDvoH"/>
    <x v="6"/>
    <m/>
    <s v="Apple Macbook"/>
    <n v="1"/>
    <m/>
    <n v="2"/>
    <s v="No"/>
  </r>
  <r>
    <s v="R_2DMPHssJZYhxQRZ"/>
    <x v="6"/>
    <s v="Other"/>
    <s v="Lenovo"/>
    <n v="1"/>
    <m/>
    <n v="1"/>
    <s v="No"/>
  </r>
  <r>
    <s v="R_26g0VfLbqo277Do"/>
    <x v="6"/>
    <s v="Other"/>
    <s v="Other"/>
    <n v="1"/>
    <m/>
    <n v="1"/>
    <s v="No"/>
  </r>
  <r>
    <s v="R_2xDbs6FSQNSY1q7"/>
    <x v="6"/>
    <m/>
    <s v="HP"/>
    <n v="1"/>
    <m/>
    <n v="1"/>
    <s v="No"/>
  </r>
  <r>
    <s v="R_1KkdziHWP8Yqhfg"/>
    <x v="6"/>
    <s v="iPad"/>
    <s v="Apple Macbook"/>
    <n v="1"/>
    <m/>
    <n v="3"/>
    <s v="Yes"/>
  </r>
  <r>
    <s v="R_2VDVYRzUaGtxbra"/>
    <x v="6"/>
    <m/>
    <s v="Dell"/>
    <n v="1"/>
    <m/>
    <n v="1"/>
    <s v="No"/>
  </r>
  <r>
    <s v="R_3J1MGT9GE9n0lPs"/>
    <x v="6"/>
    <s v="iPad"/>
    <s v="Apple Macbook"/>
    <n v="1"/>
    <m/>
    <n v="3"/>
    <s v="Yes"/>
  </r>
  <r>
    <s v="R_3FUxTzAkBxk99H9"/>
    <x v="6"/>
    <m/>
    <s v="HP"/>
    <n v="1"/>
    <m/>
    <n v="1"/>
    <s v="No"/>
  </r>
  <r>
    <s v="R_11jf8OX4hpomhqe"/>
    <x v="6"/>
    <m/>
    <s v="Apple Macbook"/>
    <n v="1"/>
    <m/>
    <n v="2"/>
    <s v="No"/>
  </r>
  <r>
    <s v="R_1dovb9Ae6S1WCjO"/>
    <x v="6"/>
    <s v="Other"/>
    <s v="Other"/>
    <n v="1"/>
    <m/>
    <n v="1"/>
    <s v="No"/>
  </r>
  <r>
    <s v="R_BtzFf1ZrCsiBDXj"/>
    <x v="6"/>
    <s v="iPad"/>
    <s v="HP"/>
    <n v="1"/>
    <m/>
    <n v="2"/>
    <s v="No"/>
  </r>
  <r>
    <s v="R_3KxRvJXfP8RMc2Z"/>
    <x v="6"/>
    <s v="iPad"/>
    <s v="Apple Macbook"/>
    <n v="1"/>
    <m/>
    <n v="3"/>
    <s v="Yes"/>
  </r>
  <r>
    <s v="R_xsmWsj7R06WNiSZ"/>
    <x v="6"/>
    <s v="iPad"/>
    <s v="Dell"/>
    <n v="1"/>
    <m/>
    <n v="2"/>
    <s v="No"/>
  </r>
  <r>
    <s v="R_1jHfgQACh0qyddy"/>
    <x v="6"/>
    <s v="iPad"/>
    <s v="Apple Macbook"/>
    <n v="1"/>
    <m/>
    <n v="3"/>
    <s v="Yes"/>
  </r>
  <r>
    <s v="R_emq3ltDYaHdFMt3"/>
    <x v="6"/>
    <m/>
    <s v="Apple Macbook"/>
    <n v="1"/>
    <m/>
    <n v="2"/>
    <s v="No"/>
  </r>
  <r>
    <s v="R_2Y3efbXPgqzwSpU"/>
    <x v="6"/>
    <s v="iPad"/>
    <s v="Apple Macbook"/>
    <n v="1"/>
    <m/>
    <n v="3"/>
    <s v="Yes"/>
  </r>
  <r>
    <s v="R_1feLTqlQq5sqrie"/>
    <x v="6"/>
    <s v="iPad"/>
    <s v="Apple Macbook"/>
    <n v="1"/>
    <m/>
    <n v="3"/>
    <s v="Yes"/>
  </r>
  <r>
    <s v="R_2QfC6PPXbuKJ5sJ"/>
    <x v="6"/>
    <m/>
    <s v="Apple Macbook"/>
    <n v="1"/>
    <m/>
    <n v="2"/>
    <s v="No"/>
  </r>
  <r>
    <s v="R_28IItggsHqYon78"/>
    <x v="6"/>
    <m/>
    <s v="Apple Macbook"/>
    <n v="1"/>
    <m/>
    <n v="2"/>
    <s v="No"/>
  </r>
  <r>
    <s v="R_3P7cBUI1THdhL1x"/>
    <x v="6"/>
    <s v="Other"/>
    <s v="Apple Macbook"/>
    <n v="1"/>
    <m/>
    <n v="2"/>
    <s v="No"/>
  </r>
  <r>
    <s v="R_3RslVPYHBd3lPwE"/>
    <x v="6"/>
    <s v="iPad"/>
    <s v="Apple Macbook"/>
    <n v="1"/>
    <m/>
    <n v="3"/>
    <s v="Yes"/>
  </r>
  <r>
    <s v="R_XALX5SovIUsHbKV"/>
    <x v="6"/>
    <s v="Other"/>
    <s v="Apple Macbook"/>
    <n v="1"/>
    <m/>
    <n v="2"/>
    <s v="No"/>
  </r>
  <r>
    <s v="R_UtPeZwMxD3TfcCR"/>
    <x v="6"/>
    <s v="iPad"/>
    <s v="Apple Macbook"/>
    <n v="1"/>
    <m/>
    <n v="3"/>
    <s v="Yes"/>
  </r>
  <r>
    <s v="R_1l4sfd2IoDNrJtN"/>
    <x v="6"/>
    <s v="Surface"/>
    <s v="Microsoft"/>
    <n v="1"/>
    <m/>
    <n v="1"/>
    <s v="No"/>
  </r>
  <r>
    <s v="R_3oLsKxNidUR4YrU"/>
    <x v="6"/>
    <m/>
    <s v="Apple Macbook"/>
    <n v="1"/>
    <m/>
    <n v="2"/>
    <s v="No"/>
  </r>
  <r>
    <s v="R_sO0HjeBU2zQ2dAR"/>
    <x v="6"/>
    <s v="Other"/>
    <s v="Dell"/>
    <m/>
    <m/>
    <n v="0"/>
    <s v="No"/>
  </r>
  <r>
    <s v="R_3k536VAsXteGZfT"/>
    <x v="6"/>
    <s v="iPad"/>
    <s v="Apple Macbook"/>
    <n v="1"/>
    <m/>
    <n v="3"/>
    <s v="Yes"/>
  </r>
  <r>
    <s v="R_0d2oxmr93nrdJ8B"/>
    <x v="6"/>
    <m/>
    <s v="Apple Macbook"/>
    <n v="1"/>
    <m/>
    <n v="2"/>
    <s v="No"/>
  </r>
  <r>
    <s v="R_6VWsmCCTfpLP041"/>
    <x v="6"/>
    <s v="Other"/>
    <s v="Apple Macbook"/>
    <n v="1"/>
    <m/>
    <n v="2"/>
    <s v="No"/>
  </r>
  <r>
    <s v="R_3PZXAuK09GWYFLP"/>
    <x v="6"/>
    <s v="Other"/>
    <s v="Apple Macbook"/>
    <n v="1"/>
    <m/>
    <n v="2"/>
    <s v="No"/>
  </r>
  <r>
    <s v="R_1oj6wXrH23o4sok"/>
    <x v="6"/>
    <m/>
    <s v="Dell"/>
    <n v="1"/>
    <m/>
    <n v="1"/>
    <s v="No"/>
  </r>
  <r>
    <s v="R_eG2BMc6im747wKB"/>
    <x v="6"/>
    <m/>
    <s v="Apple Macbook"/>
    <n v="1"/>
    <m/>
    <n v="2"/>
    <s v="No"/>
  </r>
  <r>
    <s v="R_3lJQshLJ95JIEq1"/>
    <x v="6"/>
    <s v="iPad"/>
    <s v="Other"/>
    <n v="1"/>
    <m/>
    <n v="2"/>
    <s v="No"/>
  </r>
  <r>
    <s v="R_1K8vikrgaJd5SoI"/>
    <x v="6"/>
    <s v="Other"/>
    <s v="HP"/>
    <m/>
    <m/>
    <n v="0"/>
    <s v="No"/>
  </r>
  <r>
    <s v="R_PIfsEZMmzzztf6p"/>
    <x v="6"/>
    <m/>
    <s v="HP"/>
    <n v="1"/>
    <m/>
    <n v="1"/>
    <s v="No"/>
  </r>
  <r>
    <s v="R_yOxRtWNVYeM1SN3"/>
    <x v="6"/>
    <s v="iPad"/>
    <s v="Apple Macbook"/>
    <n v="1"/>
    <m/>
    <n v="3"/>
    <s v="Yes"/>
  </r>
  <r>
    <s v="R_2rhZ9HwLqJeXpQh"/>
    <x v="6"/>
    <s v="Other"/>
    <s v="Apple Macbook"/>
    <n v="1"/>
    <m/>
    <n v="2"/>
    <s v="No"/>
  </r>
  <r>
    <s v="R_3QMjQQT3h9PiO9X"/>
    <x v="6"/>
    <s v="Other"/>
    <s v="Apple Macbook"/>
    <n v="1"/>
    <m/>
    <n v="2"/>
    <s v="No"/>
  </r>
  <r>
    <s v="R_YYavxvOmHpJcuRj"/>
    <x v="6"/>
    <m/>
    <s v="Microsoft"/>
    <n v="1"/>
    <m/>
    <n v="1"/>
    <s v="No"/>
  </r>
  <r>
    <s v="R_1DpxmaakoQdKWhj"/>
    <x v="6"/>
    <s v="iPad"/>
    <s v="Microsoft"/>
    <n v="1"/>
    <m/>
    <n v="2"/>
    <s v="No"/>
  </r>
  <r>
    <s v="R_3qVSsAIsYBS191O"/>
    <x v="6"/>
    <m/>
    <s v="Dell"/>
    <n v="1"/>
    <m/>
    <n v="1"/>
    <s v="No"/>
  </r>
  <r>
    <s v="R_2CZioxrSLmyWXAC"/>
    <x v="6"/>
    <m/>
    <s v="Apple Macbook"/>
    <n v="1"/>
    <m/>
    <n v="2"/>
    <s v="No"/>
  </r>
  <r>
    <s v="R_3R3DCLbTU49Br5g"/>
    <x v="6"/>
    <s v="iPad"/>
    <s v="HP"/>
    <n v="1"/>
    <m/>
    <n v="2"/>
    <s v="No"/>
  </r>
  <r>
    <s v="R_24wSATRzm5LUgrj"/>
    <x v="6"/>
    <s v="Other"/>
    <s v="Apple Macbook"/>
    <n v="1"/>
    <m/>
    <n v="2"/>
    <s v="No"/>
  </r>
  <r>
    <s v="R_2773D5ssxy3ZfSv"/>
    <x v="6"/>
    <s v="Other"/>
    <s v="Dell"/>
    <n v="1"/>
    <m/>
    <n v="1"/>
    <s v="No"/>
  </r>
  <r>
    <s v="R_TovLCKo0YjQKonf"/>
    <x v="6"/>
    <s v="iPad"/>
    <s v="Apple Macbook"/>
    <n v="1"/>
    <m/>
    <n v="3"/>
    <s v="Yes"/>
  </r>
  <r>
    <s v="R_2BA68eZT3onPmuR"/>
    <x v="6"/>
    <s v="iPad"/>
    <s v="Apple Macbook"/>
    <n v="1"/>
    <m/>
    <n v="3"/>
    <s v="Yes"/>
  </r>
  <r>
    <s v="R_yWRaCksxDqahPeF"/>
    <x v="6"/>
    <s v="iPad"/>
    <s v="Apple Macbook"/>
    <n v="1"/>
    <m/>
    <n v="3"/>
    <s v="Yes"/>
  </r>
  <r>
    <s v="R_2aWyvU6UYn95VUm"/>
    <x v="6"/>
    <s v="Other"/>
    <s v="Dell"/>
    <n v="1"/>
    <m/>
    <n v="1"/>
    <s v="No"/>
  </r>
  <r>
    <s v="R_1f1Q6BkvP8yI4RQ"/>
    <x v="6"/>
    <s v="Other"/>
    <s v="Lenovo"/>
    <n v="1"/>
    <m/>
    <n v="1"/>
    <s v="No"/>
  </r>
  <r>
    <s v="R_1IbX3SJffFzLaNr"/>
    <x v="6"/>
    <s v="iPad"/>
    <s v="Apple Macbook"/>
    <n v="1"/>
    <m/>
    <n v="3"/>
    <s v="Yes"/>
  </r>
  <r>
    <s v="R_WoFeoYZQsjw7m6Z"/>
    <x v="6"/>
    <s v="iPad"/>
    <s v="Apple Macbook"/>
    <n v="1"/>
    <m/>
    <n v="3"/>
    <s v="Yes"/>
  </r>
  <r>
    <s v="R_5BiYOCv3XCi8bkd"/>
    <x v="6"/>
    <s v="iPad"/>
    <s v="Apple Macbook"/>
    <n v="1"/>
    <m/>
    <n v="3"/>
    <s v="Yes"/>
  </r>
  <r>
    <s v="R_2bGwYOYbOALWB57"/>
    <x v="6"/>
    <s v="iPad"/>
    <s v="Apple Macbook"/>
    <n v="1"/>
    <m/>
    <n v="3"/>
    <s v="Yes"/>
  </r>
  <r>
    <s v="R_2zkIZeIZkyRImzN"/>
    <x v="6"/>
    <s v="Other"/>
    <s v="Apple Macbook"/>
    <n v="1"/>
    <m/>
    <n v="2"/>
    <s v="No"/>
  </r>
  <r>
    <s v="R_sRVq2Ja1qcP61ot"/>
    <x v="6"/>
    <m/>
    <s v="Dell"/>
    <n v="1"/>
    <m/>
    <n v="1"/>
    <s v="No"/>
  </r>
  <r>
    <s v="R_1C2d47YEKx5CBYz"/>
    <x v="6"/>
    <s v="iPad"/>
    <s v="Apple Macbook"/>
    <n v="1"/>
    <m/>
    <n v="3"/>
    <s v="Yes"/>
  </r>
  <r>
    <s v="R_3Epf4yqRGDLp9QD"/>
    <x v="6"/>
    <s v="Other"/>
    <s v="Apple Macbook"/>
    <n v="1"/>
    <m/>
    <n v="2"/>
    <s v="No"/>
  </r>
  <r>
    <s v="R_1LvWMLlcfFL3025"/>
    <x v="6"/>
    <s v="iPad"/>
    <s v="Apple Macbook"/>
    <n v="1"/>
    <m/>
    <n v="3"/>
    <s v="Yes"/>
  </r>
  <r>
    <s v="R_1CgrD39tC47yspD"/>
    <x v="6"/>
    <s v="iPad"/>
    <s v="Apple Macbook"/>
    <n v="1"/>
    <m/>
    <n v="3"/>
    <s v="Yes"/>
  </r>
  <r>
    <s v="R_xzMqtjyYteCMxY5"/>
    <x v="6"/>
    <s v="Other"/>
    <s v="Microsoft"/>
    <n v="1"/>
    <m/>
    <n v="1"/>
    <s v="No"/>
  </r>
  <r>
    <s v="R_3L5OkVLmNE87XIn"/>
    <x v="6"/>
    <m/>
    <s v="Apple Macbook"/>
    <n v="1"/>
    <m/>
    <n v="2"/>
    <s v="No"/>
  </r>
  <r>
    <s v="R_3ET4ey96VSUk6gl"/>
    <x v="6"/>
    <m/>
    <s v="Apple Macbook"/>
    <n v="1"/>
    <m/>
    <n v="2"/>
    <s v="No"/>
  </r>
  <r>
    <s v="R_3KYKG5EFDWV9X1b"/>
    <x v="6"/>
    <s v="iPad"/>
    <s v="Apple Macbook"/>
    <n v="1"/>
    <m/>
    <n v="3"/>
    <s v="Yes"/>
  </r>
  <r>
    <s v="R_42ejesMa5lwAT8B"/>
    <x v="6"/>
    <m/>
    <s v="Apple Macbook"/>
    <n v="1"/>
    <m/>
    <n v="2"/>
    <s v="No"/>
  </r>
  <r>
    <s v="R_1hXTPARaMQxlxRH"/>
    <x v="6"/>
    <s v="iPad"/>
    <s v="Apple Macbook"/>
    <n v="1"/>
    <m/>
    <n v="3"/>
    <s v="Yes"/>
  </r>
  <r>
    <s v="R_4UfeN6H7xhdbT69"/>
    <x v="6"/>
    <s v="iPad"/>
    <s v="Dell"/>
    <n v="1"/>
    <m/>
    <n v="2"/>
    <s v="No"/>
  </r>
  <r>
    <s v="R_2a9iuTa6CboedJD"/>
    <x v="6"/>
    <s v="iPad"/>
    <s v="Dell"/>
    <n v="1"/>
    <m/>
    <n v="2"/>
    <s v="No"/>
  </r>
  <r>
    <s v="R_3NFkOB5grNrGUkw"/>
    <x v="6"/>
    <s v="iPad"/>
    <s v="HP"/>
    <n v="1"/>
    <m/>
    <n v="2"/>
    <s v="No"/>
  </r>
  <r>
    <s v="R_1QgsKI2Js9HskHw"/>
    <x v="6"/>
    <s v="iPad"/>
    <s v="Apple Macbook"/>
    <n v="1"/>
    <m/>
    <n v="3"/>
    <s v="Yes"/>
  </r>
  <r>
    <s v="R_2wnaWnssoHAJEWM"/>
    <x v="6"/>
    <m/>
    <s v="Apple Macbook"/>
    <n v="1"/>
    <m/>
    <n v="2"/>
    <s v="No"/>
  </r>
  <r>
    <s v="R_1MWhpicaOqo0ZyX"/>
    <x v="6"/>
    <m/>
    <s v="Microsoft"/>
    <n v="1"/>
    <m/>
    <n v="1"/>
    <s v="No"/>
  </r>
  <r>
    <s v="R_1pXUG0cUUgykIDl"/>
    <x v="6"/>
    <s v="iPad"/>
    <s v="Apple Macbook"/>
    <n v="1"/>
    <m/>
    <n v="3"/>
    <s v="Yes"/>
  </r>
  <r>
    <s v="R_XSsySBMBSiri3ex"/>
    <x v="6"/>
    <m/>
    <s v="Apple Macbook"/>
    <n v="1"/>
    <m/>
    <n v="2"/>
    <s v="No"/>
  </r>
  <r>
    <s v="R_3DxJCQw9AQbrP7r"/>
    <x v="6"/>
    <m/>
    <s v="HP"/>
    <n v="1"/>
    <m/>
    <n v="1"/>
    <s v="No"/>
  </r>
  <r>
    <s v="R_2D7bUiLTbQsw4NM"/>
    <x v="6"/>
    <s v="Other"/>
    <s v="Apple Macbook"/>
    <n v="1"/>
    <m/>
    <n v="2"/>
    <s v="No"/>
  </r>
  <r>
    <s v="R_12xseCdER1swcIN"/>
    <x v="6"/>
    <s v="iPad"/>
    <s v="HP"/>
    <n v="1"/>
    <m/>
    <n v="2"/>
    <s v="No"/>
  </r>
  <r>
    <s v="R_1FzwSzu9ARw81kX"/>
    <x v="6"/>
    <m/>
    <s v="Dell"/>
    <n v="1"/>
    <m/>
    <n v="1"/>
    <s v="No"/>
  </r>
  <r>
    <s v="R_vNYDR3e2FgxFIIh"/>
    <x v="6"/>
    <s v="iPad"/>
    <s v="Apple Macbook"/>
    <n v="1"/>
    <m/>
    <n v="3"/>
    <s v="Yes"/>
  </r>
  <r>
    <s v="R_BsxlZIHQOMrZgg9"/>
    <x v="6"/>
    <s v="iPad"/>
    <s v="Apple Macbook"/>
    <n v="1"/>
    <m/>
    <n v="3"/>
    <s v="Yes"/>
  </r>
  <r>
    <s v="R_22o9dsjfJNnFF1K"/>
    <x v="6"/>
    <m/>
    <s v="Apple Macbook"/>
    <n v="1"/>
    <m/>
    <n v="2"/>
    <s v="No"/>
  </r>
  <r>
    <s v="R_2fwYmYXdtHNmiRI"/>
    <x v="6"/>
    <s v="iPad"/>
    <s v="Lenovo"/>
    <n v="1"/>
    <m/>
    <n v="2"/>
    <s v="No"/>
  </r>
  <r>
    <s v="R_1LNKeustQbmSAxn"/>
    <x v="6"/>
    <m/>
    <s v="Apple Macbook"/>
    <n v="1"/>
    <m/>
    <n v="2"/>
    <s v="No"/>
  </r>
  <r>
    <s v="R_r3dSVe05Y5XrWfL"/>
    <x v="6"/>
    <s v="Samsung"/>
    <s v="Dell"/>
    <m/>
    <n v="1"/>
    <n v="0"/>
    <s v="No"/>
  </r>
  <r>
    <s v="R_3RwMPHoOhedClIn"/>
    <x v="6"/>
    <s v="iPad"/>
    <s v="Lenovo"/>
    <n v="1"/>
    <m/>
    <n v="2"/>
    <s v="No"/>
  </r>
  <r>
    <s v="R_PLst4QrMyCTMzxT"/>
    <x v="6"/>
    <s v="iPad"/>
    <s v="Lenovo"/>
    <n v="1"/>
    <m/>
    <n v="2"/>
    <s v="No"/>
  </r>
  <r>
    <s v="R_2rurdnZeh7Q5rD6"/>
    <x v="6"/>
    <s v="iPad"/>
    <s v="HP"/>
    <n v="1"/>
    <m/>
    <n v="2"/>
    <s v="No"/>
  </r>
  <r>
    <s v="R_1l0LuIqUUG3nvjT"/>
    <x v="6"/>
    <m/>
    <s v="Dell"/>
    <n v="1"/>
    <m/>
    <n v="1"/>
    <s v="No"/>
  </r>
  <r>
    <s v="R_1IQJyJrbiwA3AF0"/>
    <x v="6"/>
    <s v="iPad"/>
    <s v="Acer/Gateway"/>
    <n v="1"/>
    <m/>
    <n v="2"/>
    <s v="No"/>
  </r>
  <r>
    <s v="R_TgTDmzFlUURzD8J"/>
    <x v="6"/>
    <s v="iPad"/>
    <s v="Apple Macbook"/>
    <n v="1"/>
    <m/>
    <n v="3"/>
    <s v="Yes"/>
  </r>
  <r>
    <s v="R_2Sw8dhHdaCyANj8"/>
    <x v="6"/>
    <s v="Other"/>
    <s v="Other"/>
    <n v="1"/>
    <m/>
    <n v="1"/>
    <s v="No"/>
  </r>
  <r>
    <s v="R_xzlVjO2OSlQgt1v"/>
    <x v="6"/>
    <m/>
    <s v="Apple Macbook"/>
    <n v="1"/>
    <m/>
    <n v="2"/>
    <s v="No"/>
  </r>
  <r>
    <s v="R_1C3CxPb0VO1JzhH"/>
    <x v="6"/>
    <s v="iPad"/>
    <s v="Apple Macbook"/>
    <n v="1"/>
    <m/>
    <n v="3"/>
    <s v="Yes"/>
  </r>
  <r>
    <s v="R_1gcgh8Q2ASpxjA4"/>
    <x v="6"/>
    <s v="Other"/>
    <s v="Dell"/>
    <n v="1"/>
    <m/>
    <n v="1"/>
    <s v="No"/>
  </r>
  <r>
    <s v="R_3MQpnyqlsneiOF9"/>
    <x v="6"/>
    <m/>
    <s v="Apple Macbook"/>
    <n v="1"/>
    <m/>
    <n v="2"/>
    <s v="No"/>
  </r>
  <r>
    <s v="R_cMhVn1tSj2OHpfz"/>
    <x v="6"/>
    <s v="Other"/>
    <s v="Apple Macbook"/>
    <n v="1"/>
    <m/>
    <n v="2"/>
    <s v="No"/>
  </r>
  <r>
    <s v="R_2slHbTusJKbPMFH"/>
    <x v="6"/>
    <s v="Surface"/>
    <s v="Apple Macbook"/>
    <n v="1"/>
    <m/>
    <n v="2"/>
    <s v="No"/>
  </r>
  <r>
    <s v="R_1pG4lsp3sj4UKmA"/>
    <x v="6"/>
    <m/>
    <s v="HP"/>
    <n v="1"/>
    <m/>
    <n v="1"/>
    <s v="No"/>
  </r>
  <r>
    <s v="R_1Qn4u3e3LlzfqSl"/>
    <x v="6"/>
    <m/>
    <s v="Dell"/>
    <n v="1"/>
    <m/>
    <n v="1"/>
    <s v="No"/>
  </r>
  <r>
    <s v="R_1eLiNcaqbTnsGLZ"/>
    <x v="6"/>
    <s v="iPad"/>
    <s v="Apple Macbook"/>
    <n v="1"/>
    <m/>
    <n v="3"/>
    <s v="Yes"/>
  </r>
  <r>
    <s v="R_11bfmzJKE52e2JZ"/>
    <x v="6"/>
    <m/>
    <s v="Apple Macbook"/>
    <n v="1"/>
    <m/>
    <n v="2"/>
    <s v="No"/>
  </r>
  <r>
    <s v="R_PtFba7Te0M1JQwV"/>
    <x v="6"/>
    <m/>
    <s v="Apple Macbook"/>
    <n v="1"/>
    <m/>
    <n v="2"/>
    <s v="No"/>
  </r>
  <r>
    <s v="R_3nf2KQISpxBHP7F"/>
    <x v="6"/>
    <m/>
    <s v="Apple Macbook"/>
    <n v="1"/>
    <m/>
    <n v="2"/>
    <s v="No"/>
  </r>
  <r>
    <s v="R_3FLgszMgxL9ZZWP"/>
    <x v="6"/>
    <s v="Surface"/>
    <s v="HP"/>
    <n v="1"/>
    <m/>
    <n v="1"/>
    <s v="No"/>
  </r>
  <r>
    <s v="R_2akSBu3wNjvkkHU"/>
    <x v="6"/>
    <s v="iPad"/>
    <s v="Apple Macbook"/>
    <n v="1"/>
    <m/>
    <n v="3"/>
    <s v="Yes"/>
  </r>
  <r>
    <s v="R_2tgUrcDSuYJqWSu"/>
    <x v="6"/>
    <m/>
    <s v="Lenovo"/>
    <n v="1"/>
    <m/>
    <n v="1"/>
    <s v="No"/>
  </r>
  <r>
    <s v="R_3dYRfqP1B0FdUq6"/>
    <x v="6"/>
    <s v="Other"/>
    <s v="Apple Macbook"/>
    <n v="1"/>
    <m/>
    <n v="2"/>
    <s v="No"/>
  </r>
  <r>
    <s v="R_2Bmsa9NDdenAzmI"/>
    <x v="6"/>
    <m/>
    <s v="Apple Macbook"/>
    <n v="1"/>
    <m/>
    <n v="2"/>
    <s v="No"/>
  </r>
  <r>
    <s v="R_SZTPiQqk5VqhGU1"/>
    <x v="6"/>
    <m/>
    <s v="Apple Macbook"/>
    <n v="1"/>
    <m/>
    <n v="2"/>
    <s v="No"/>
  </r>
  <r>
    <s v="R_0exWKxE2NckZBjH"/>
    <x v="6"/>
    <s v="iPad"/>
    <s v="Apple Macbook"/>
    <n v="1"/>
    <m/>
    <n v="3"/>
    <s v="Yes"/>
  </r>
  <r>
    <s v="R_SO8rHcEwzHLJ61P"/>
    <x v="6"/>
    <s v="Other"/>
    <s v="Apple Macbook"/>
    <n v="1"/>
    <m/>
    <n v="2"/>
    <s v="No"/>
  </r>
  <r>
    <s v="R_1n6F0qg9Uf7xXN6"/>
    <x v="6"/>
    <m/>
    <s v="Apple Macbook"/>
    <n v="1"/>
    <m/>
    <n v="2"/>
    <s v="No"/>
  </r>
  <r>
    <s v="R_2ffFnGUkQ50nrtp"/>
    <x v="6"/>
    <s v="iPad"/>
    <s v="Lenovo"/>
    <n v="1"/>
    <m/>
    <n v="2"/>
    <s v="No"/>
  </r>
  <r>
    <s v="R_114UPLDstgY4Som"/>
    <x v="6"/>
    <s v="Other"/>
    <s v="Dell"/>
    <n v="1"/>
    <m/>
    <n v="1"/>
    <s v="No"/>
  </r>
  <r>
    <s v="R_3JkkHSm6qLdNz5O"/>
    <x v="7"/>
    <s v="iPad"/>
    <s v="Apple Macbook"/>
    <m/>
    <m/>
    <n v="2"/>
    <s v="No"/>
  </r>
  <r>
    <s v="R_z9hcuXfhbHGIP2p"/>
    <x v="7"/>
    <m/>
    <s v="Apple Macbook"/>
    <n v="1"/>
    <m/>
    <n v="2"/>
    <s v="No"/>
  </r>
  <r>
    <s v="R_0JUeNbxdgZDOOZP"/>
    <x v="7"/>
    <s v="Other"/>
    <s v="Dell"/>
    <n v="1"/>
    <m/>
    <n v="1"/>
    <s v="No"/>
  </r>
  <r>
    <s v="R_2xPjotOTNhDGg5X"/>
    <x v="7"/>
    <m/>
    <s v="Apple Macbook"/>
    <n v="1"/>
    <m/>
    <n v="2"/>
    <s v="No"/>
  </r>
  <r>
    <s v="R_1g0IgcNFPfo34UG"/>
    <x v="7"/>
    <s v="Other"/>
    <s v="Apple Macbook"/>
    <n v="1"/>
    <m/>
    <n v="2"/>
    <s v="No"/>
  </r>
  <r>
    <s v="R_SP4P7aclctwvlu1"/>
    <x v="7"/>
    <s v="iPad"/>
    <s v="Apple Macbook"/>
    <n v="1"/>
    <m/>
    <n v="3"/>
    <s v="Yes"/>
  </r>
  <r>
    <s v="R_1mIe66J7xrTRV9D"/>
    <x v="7"/>
    <m/>
    <s v="Dell"/>
    <n v="1"/>
    <m/>
    <n v="1"/>
    <s v="No"/>
  </r>
  <r>
    <s v="R_2SiEoT7WPa5ZjUg"/>
    <x v="7"/>
    <s v="iPad"/>
    <s v="HP"/>
    <n v="1"/>
    <m/>
    <n v="2"/>
    <s v="No"/>
  </r>
  <r>
    <s v="R_RFwSy40vIHjy6K5"/>
    <x v="7"/>
    <s v="iPad"/>
    <s v="Dell"/>
    <n v="1"/>
    <m/>
    <n v="2"/>
    <s v="No"/>
  </r>
  <r>
    <s v="R_2BtfaM2GBw5cfRT"/>
    <x v="7"/>
    <s v="iPad"/>
    <s v="HP"/>
    <m/>
    <n v="1"/>
    <n v="1"/>
    <s v="No"/>
  </r>
  <r>
    <s v="R_3j9HpPx8qOYE4c3"/>
    <x v="7"/>
    <s v="iPad"/>
    <s v="HP"/>
    <n v="1"/>
    <m/>
    <n v="2"/>
    <s v="No"/>
  </r>
  <r>
    <s v="R_1dDYrEf8meFlkKj"/>
    <x v="7"/>
    <s v="Other"/>
    <s v="Dell"/>
    <m/>
    <m/>
    <n v="0"/>
    <s v="No"/>
  </r>
  <r>
    <s v="R_2pMoqwaS7GCkGjV"/>
    <x v="7"/>
    <s v="Other"/>
    <s v="Dell"/>
    <n v="1"/>
    <m/>
    <n v="1"/>
    <s v="No"/>
  </r>
  <r>
    <s v="R_3s0VygMGkz5Hv0a"/>
    <x v="7"/>
    <s v="iPad"/>
    <s v="Apple Macbook"/>
    <n v="1"/>
    <m/>
    <n v="3"/>
    <s v="Yes"/>
  </r>
  <r>
    <s v="R_2t5qG9nhINgtYtI"/>
    <x v="7"/>
    <s v="iPad"/>
    <s v="Apple Macbook"/>
    <n v="1"/>
    <m/>
    <n v="3"/>
    <s v="Yes"/>
  </r>
  <r>
    <s v="R_27rlqRCmqKhjSSb"/>
    <x v="7"/>
    <s v="Other"/>
    <s v="Dell"/>
    <m/>
    <n v="1"/>
    <n v="0"/>
    <s v="No"/>
  </r>
  <r>
    <s v="R_12KBpT2HjqCLtE2"/>
    <x v="7"/>
    <s v="iPad"/>
    <s v="HP"/>
    <n v="1"/>
    <m/>
    <n v="2"/>
    <s v="No"/>
  </r>
  <r>
    <s v="R_1DYdzWWoPllTxTS"/>
    <x v="7"/>
    <s v="Lenovo/Huawei/and other Android"/>
    <s v="Lenovo"/>
    <n v="1"/>
    <m/>
    <n v="1"/>
    <s v="No"/>
  </r>
  <r>
    <s v="R_wYRlDX1FJhtL2Hn"/>
    <x v="7"/>
    <m/>
    <s v="Apple Macbook"/>
    <n v="1"/>
    <m/>
    <n v="2"/>
    <s v="No"/>
  </r>
  <r>
    <s v="R_3gOe9IhZflIEFKK"/>
    <x v="7"/>
    <s v="iPad"/>
    <s v="Dell"/>
    <n v="1"/>
    <m/>
    <n v="2"/>
    <s v="No"/>
  </r>
  <r>
    <s v="R_3Kx3WJY4Iou65hb"/>
    <x v="7"/>
    <m/>
    <s v="HP"/>
    <n v="1"/>
    <m/>
    <n v="1"/>
    <s v="No"/>
  </r>
  <r>
    <s v="R_cD4RIQZMn5eSmMV"/>
    <x v="7"/>
    <m/>
    <s v="Apple Macbook"/>
    <n v="1"/>
    <m/>
    <n v="2"/>
    <s v="No"/>
  </r>
  <r>
    <s v="R_2rUbhmtw6S37I0X"/>
    <x v="7"/>
    <s v="iPad"/>
    <s v="Microsoft"/>
    <n v="1"/>
    <m/>
    <n v="2"/>
    <s v="No"/>
  </r>
  <r>
    <s v="R_3Kqht3vETMz9XF0"/>
    <x v="7"/>
    <s v="Other"/>
    <s v="Apple Macbook"/>
    <n v="1"/>
    <m/>
    <n v="2"/>
    <s v="No"/>
  </r>
  <r>
    <s v="R_1GCGQwrkgSpywP9"/>
    <x v="7"/>
    <s v="iPad"/>
    <s v="Lenovo"/>
    <n v="1"/>
    <m/>
    <n v="2"/>
    <s v="No"/>
  </r>
  <r>
    <s v="R_1o4HOOyYvOqEjiH"/>
    <x v="7"/>
    <m/>
    <s v="Lenovo"/>
    <n v="1"/>
    <m/>
    <n v="1"/>
    <s v="No"/>
  </r>
  <r>
    <s v="R_1Oixvo83CYnEY4j"/>
    <x v="7"/>
    <m/>
    <s v="Other"/>
    <m/>
    <m/>
    <n v="0"/>
    <s v="No"/>
  </r>
  <r>
    <s v="R_Oe8mvoC9p2MJg4N"/>
    <x v="7"/>
    <s v="iPad"/>
    <s v="Apple Macbook"/>
    <n v="1"/>
    <m/>
    <n v="3"/>
    <s v="Yes"/>
  </r>
  <r>
    <s v="R_2bPnFe8tnOxAH3z"/>
    <x v="7"/>
    <m/>
    <s v="Apple Macbook"/>
    <n v="1"/>
    <m/>
    <n v="2"/>
    <s v="No"/>
  </r>
  <r>
    <s v="R_3kIgBQyZS2XxhVo"/>
    <x v="7"/>
    <s v="Other"/>
    <s v="Dell"/>
    <n v="1"/>
    <m/>
    <n v="1"/>
    <s v="No"/>
  </r>
  <r>
    <s v="R_bCUY1hUctmuYcQV"/>
    <x v="7"/>
    <m/>
    <s v="Apple Macbook"/>
    <n v="1"/>
    <m/>
    <n v="2"/>
    <s v="No"/>
  </r>
  <r>
    <s v="R_2ScdCzeUop9AOqd"/>
    <x v="7"/>
    <s v="iPad"/>
    <s v="Apple Macbook"/>
    <n v="1"/>
    <m/>
    <n v="3"/>
    <s v="Yes"/>
  </r>
  <r>
    <s v="R_eS6rMnvQ9lZ56Wl"/>
    <x v="7"/>
    <m/>
    <s v="Dell"/>
    <m/>
    <n v="1"/>
    <n v="0"/>
    <s v="No"/>
  </r>
  <r>
    <s v="R_1l5HZ6rQ50AXp3L"/>
    <x v="7"/>
    <s v="iPad"/>
    <s v="Other"/>
    <n v="1"/>
    <m/>
    <n v="2"/>
    <s v="No"/>
  </r>
  <r>
    <s v="R_3P7WB9sFTJxgE8B"/>
    <x v="7"/>
    <m/>
    <s v="Microsoft"/>
    <n v="1"/>
    <m/>
    <n v="1"/>
    <s v="No"/>
  </r>
  <r>
    <s v="R_3nHj8ag3Jf0w5bt"/>
    <x v="7"/>
    <s v="iPad"/>
    <s v="Apple Macbook"/>
    <n v="1"/>
    <m/>
    <n v="3"/>
    <s v="Yes"/>
  </r>
  <r>
    <s v="R_3JC5udfgFOyL16M"/>
    <x v="7"/>
    <s v="Other"/>
    <s v="Apple Macbook"/>
    <n v="1"/>
    <m/>
    <n v="2"/>
    <s v="No"/>
  </r>
  <r>
    <s v="R_2cbaUzhY18m0cvf"/>
    <x v="7"/>
    <m/>
    <s v="HP"/>
    <n v="1"/>
    <m/>
    <n v="1"/>
    <s v="No"/>
  </r>
  <r>
    <s v="R_3frrThaRniezS4b"/>
    <x v="7"/>
    <m/>
    <s v="Apple Macbook"/>
    <n v="1"/>
    <m/>
    <n v="2"/>
    <s v="No"/>
  </r>
  <r>
    <s v="R_3GvKDRA6A7hSMZg"/>
    <x v="7"/>
    <m/>
    <s v="Dell"/>
    <m/>
    <m/>
    <n v="0"/>
    <s v="No"/>
  </r>
  <r>
    <s v="R_2wprvaIuwGXD16A"/>
    <x v="7"/>
    <s v="Surface"/>
    <s v="Microsoft"/>
    <n v="1"/>
    <m/>
    <n v="1"/>
    <s v="No"/>
  </r>
  <r>
    <s v="R_3jfh94FsSbKOnjj"/>
    <x v="7"/>
    <s v="iPad"/>
    <s v="Apple Macbook"/>
    <n v="1"/>
    <m/>
    <n v="3"/>
    <s v="Yes"/>
  </r>
  <r>
    <s v="R_3gX9l539gXmiFXE"/>
    <x v="7"/>
    <s v="iPad"/>
    <s v="Apple Macbook"/>
    <n v="1"/>
    <m/>
    <n v="3"/>
    <s v="Yes"/>
  </r>
  <r>
    <s v="R_2sXgYyO5vpGXMMx"/>
    <x v="7"/>
    <s v="iPad"/>
    <s v="Dell"/>
    <n v="1"/>
    <m/>
    <n v="2"/>
    <s v="No"/>
  </r>
  <r>
    <s v="R_TpCAkXJelwhwwMh"/>
    <x v="7"/>
    <s v="Other"/>
    <s v="Lenovo"/>
    <m/>
    <m/>
    <n v="0"/>
    <s v="No"/>
  </r>
  <r>
    <s v="R_2EzQMVybb1RuLUN"/>
    <x v="7"/>
    <m/>
    <s v="Apple Macbook"/>
    <n v="1"/>
    <m/>
    <n v="2"/>
    <s v="No"/>
  </r>
  <r>
    <s v="R_1doXxZ2qedQyaIC"/>
    <x v="7"/>
    <s v="iPad"/>
    <s v="Dell"/>
    <n v="1"/>
    <m/>
    <n v="2"/>
    <s v="No"/>
  </r>
  <r>
    <s v="R_2cebDfKY9IM9z5m"/>
    <x v="7"/>
    <s v="iPad"/>
    <s v="Apple Macbook"/>
    <n v="1"/>
    <m/>
    <n v="3"/>
    <s v="Yes"/>
  </r>
  <r>
    <s v="R_1OqWBrQF9kL68WI"/>
    <x v="7"/>
    <m/>
    <s v="Apple Macbook"/>
    <m/>
    <n v="1"/>
    <n v="1"/>
    <s v="No"/>
  </r>
  <r>
    <s v="R_1LSxifrzdarjGjj"/>
    <x v="7"/>
    <m/>
    <s v="Dell"/>
    <n v="1"/>
    <m/>
    <n v="1"/>
    <s v="No"/>
  </r>
  <r>
    <s v="R_3QDAzpjfGcnlmz4"/>
    <x v="7"/>
    <m/>
    <s v="Dell"/>
    <n v="1"/>
    <m/>
    <n v="1"/>
    <s v="No"/>
  </r>
  <r>
    <s v="R_2PdpSTDSTFZqR1y"/>
    <x v="7"/>
    <m/>
    <s v="Apple Macbook"/>
    <n v="1"/>
    <m/>
    <n v="2"/>
    <s v="No"/>
  </r>
  <r>
    <s v="R_QhR9lWpuFnsq5pf"/>
    <x v="7"/>
    <s v="Lenovo/Huawei/and other Android"/>
    <s v="Acer/Gateway"/>
    <n v="1"/>
    <m/>
    <n v="1"/>
    <s v="No"/>
  </r>
  <r>
    <s v="R_1Lkw2LCaacyuy7E"/>
    <x v="7"/>
    <s v="Other"/>
    <s v="Apple Macbook"/>
    <n v="1"/>
    <m/>
    <n v="2"/>
    <s v="No"/>
  </r>
  <r>
    <s v="R_2bN8e6f3AmhXKDl"/>
    <x v="7"/>
    <m/>
    <s v="Microsoft"/>
    <m/>
    <m/>
    <n v="0"/>
    <s v="No"/>
  </r>
  <r>
    <s v="R_25XvgvpwIeDpG9D"/>
    <x v="7"/>
    <m/>
    <s v="Apple Macbook"/>
    <n v="1"/>
    <m/>
    <n v="2"/>
    <s v="No"/>
  </r>
  <r>
    <s v="R_3HZkpkV1ZaqmvIf"/>
    <x v="7"/>
    <s v="iPad"/>
    <s v="HP"/>
    <n v="1"/>
    <m/>
    <n v="2"/>
    <s v="No"/>
  </r>
  <r>
    <s v="R_1CqpbOD2nYQyBPr"/>
    <x v="7"/>
    <s v="iPad"/>
    <s v="Apple Macbook"/>
    <n v="1"/>
    <m/>
    <n v="3"/>
    <s v="Yes"/>
  </r>
  <r>
    <s v="R_3dX0depNQ51QcDI"/>
    <x v="7"/>
    <m/>
    <s v="HP"/>
    <n v="1"/>
    <m/>
    <n v="1"/>
    <s v="No"/>
  </r>
  <r>
    <s v="R_vvpwxNyoGa5jdyp"/>
    <x v="7"/>
    <s v="iPad"/>
    <s v="Microsoft"/>
    <n v="1"/>
    <m/>
    <n v="2"/>
    <s v="No"/>
  </r>
  <r>
    <s v="R_2D1AVMStQ7kc4Xj"/>
    <x v="7"/>
    <s v="iPad"/>
    <s v="Other"/>
    <n v="1"/>
    <m/>
    <n v="2"/>
    <s v="No"/>
  </r>
  <r>
    <s v="R_2Bg7ffy0RYjffOc"/>
    <x v="7"/>
    <m/>
    <s v="Dell"/>
    <n v="1"/>
    <m/>
    <n v="1"/>
    <s v="No"/>
  </r>
  <r>
    <s v="R_TgOHSO15gknuG1r"/>
    <x v="7"/>
    <s v="iPad"/>
    <s v="Apple Macbook"/>
    <n v="1"/>
    <m/>
    <n v="3"/>
    <s v="Yes"/>
  </r>
  <r>
    <s v="R_u8GvcZAYLnR20KZ"/>
    <x v="7"/>
    <s v="iPad"/>
    <s v="Dell"/>
    <n v="1"/>
    <m/>
    <n v="2"/>
    <s v="No"/>
  </r>
  <r>
    <s v="R_3QJMKVGsICJPe3n"/>
    <x v="7"/>
    <m/>
    <s v="Dell"/>
    <n v="1"/>
    <m/>
    <n v="1"/>
    <s v="No"/>
  </r>
  <r>
    <s v="R_2B2iYwKu4EVryYJ"/>
    <x v="7"/>
    <s v="iPad"/>
    <s v="Dell"/>
    <n v="1"/>
    <m/>
    <n v="2"/>
    <s v="No"/>
  </r>
  <r>
    <s v="R_xuxj6OiUA6pxp1n"/>
    <x v="7"/>
    <s v="iPad"/>
    <s v="Apple Macbook"/>
    <n v="1"/>
    <m/>
    <n v="3"/>
    <s v="Yes"/>
  </r>
  <r>
    <s v="R_Cl7JoyUe7zrCXrH"/>
    <x v="7"/>
    <m/>
    <s v="Apple Macbook"/>
    <n v="1"/>
    <m/>
    <n v="2"/>
    <s v="No"/>
  </r>
  <r>
    <s v="R_1H1Vucszo698Whp"/>
    <x v="7"/>
    <s v="iPad"/>
    <s v="Apple Macbook"/>
    <n v="1"/>
    <m/>
    <n v="3"/>
    <s v="Yes"/>
  </r>
  <r>
    <s v="R_3erIyZka3WF2v1y"/>
    <x v="7"/>
    <s v="iPad"/>
    <s v="Apple Macbook"/>
    <n v="1"/>
    <m/>
    <n v="3"/>
    <s v="Yes"/>
  </r>
  <r>
    <s v="R_yUzITMU7wdX4lvX"/>
    <x v="7"/>
    <m/>
    <s v="Dell"/>
    <m/>
    <n v="1"/>
    <n v="0"/>
    <s v="No"/>
  </r>
  <r>
    <s v="R_2eaqnyU638r7k6y"/>
    <x v="7"/>
    <s v="iPad"/>
    <s v="Apple Macbook"/>
    <n v="1"/>
    <m/>
    <n v="3"/>
    <s v="Yes"/>
  </r>
  <r>
    <s v="R_3I4R8vxjO9EBUd2"/>
    <x v="7"/>
    <s v="iPad"/>
    <s v="Dell"/>
    <n v="1"/>
    <m/>
    <n v="2"/>
    <s v="No"/>
  </r>
  <r>
    <s v="R_1l9TUkJaMZfFD4E"/>
    <x v="7"/>
    <s v="iPad"/>
    <s v="Apple Macbook"/>
    <n v="1"/>
    <m/>
    <n v="3"/>
    <s v="Yes"/>
  </r>
  <r>
    <s v="R_1jcBlpgDK2OXrn8"/>
    <x v="7"/>
    <s v="iPad"/>
    <s v="Dell"/>
    <n v="1"/>
    <m/>
    <n v="2"/>
    <s v="No"/>
  </r>
  <r>
    <s v="R_pQ0lg9IQKYTu4AV"/>
    <x v="7"/>
    <s v="iPad"/>
    <s v="Other"/>
    <n v="1"/>
    <m/>
    <n v="2"/>
    <s v="No"/>
  </r>
  <r>
    <s v="R_1Q9nqxU5mQeWe6R"/>
    <x v="7"/>
    <s v="iPad"/>
    <s v="Apple Macbook"/>
    <n v="1"/>
    <m/>
    <n v="3"/>
    <s v="Yes"/>
  </r>
  <r>
    <s v="R_2wB9gKvqoPvfYTf"/>
    <x v="7"/>
    <s v="iPad"/>
    <s v="Dell"/>
    <n v="1"/>
    <m/>
    <n v="2"/>
    <s v="No"/>
  </r>
  <r>
    <s v="R_3saisu0Se2uLHO1"/>
    <x v="7"/>
    <s v="Other"/>
    <s v="Apple Macbook"/>
    <n v="1"/>
    <m/>
    <n v="2"/>
    <s v="No"/>
  </r>
  <r>
    <s v="R_2Y62fsuaLeSlEqM"/>
    <x v="7"/>
    <m/>
    <s v="Apple Macbook"/>
    <n v="1"/>
    <m/>
    <n v="2"/>
    <s v="No"/>
  </r>
  <r>
    <s v="R_2zvz7DLRmvnEzNH"/>
    <x v="7"/>
    <m/>
    <s v="Dell"/>
    <n v="1"/>
    <m/>
    <n v="1"/>
    <s v="No"/>
  </r>
  <r>
    <s v="R_2dMYVaa40IF7Mgi"/>
    <x v="7"/>
    <s v="iPad"/>
    <s v="Apple Macbook"/>
    <n v="1"/>
    <m/>
    <n v="3"/>
    <s v="Yes"/>
  </r>
  <r>
    <s v="R_2Ep1LScOfJjOj0a"/>
    <x v="7"/>
    <m/>
    <s v="Dell"/>
    <n v="1"/>
    <m/>
    <n v="1"/>
    <s v="No"/>
  </r>
  <r>
    <s v="R_2xDh7qcEIrJ8pZv"/>
    <x v="7"/>
    <m/>
    <s v="Apple Macbook"/>
    <n v="1"/>
    <m/>
    <n v="2"/>
    <s v="No"/>
  </r>
  <r>
    <s v="R_2dAqfrvmepAgHqv"/>
    <x v="7"/>
    <s v="iPad"/>
    <s v="Other"/>
    <n v="1"/>
    <m/>
    <n v="2"/>
    <s v="No"/>
  </r>
  <r>
    <s v="R_3ES7z2q4JMYaVeL"/>
    <x v="7"/>
    <s v="Other"/>
    <s v="Dell"/>
    <n v="1"/>
    <m/>
    <n v="1"/>
    <s v="No"/>
  </r>
  <r>
    <s v="R_3hxM9biGZ5DgAFW"/>
    <x v="7"/>
    <s v="iPad"/>
    <s v="Apple Macbook"/>
    <n v="1"/>
    <m/>
    <n v="3"/>
    <s v="Yes"/>
  </r>
  <r>
    <s v="R_2Ua2wpIGHcXkVv5"/>
    <x v="7"/>
    <s v="iPad"/>
    <s v="Apple Macbook"/>
    <n v="1"/>
    <m/>
    <n v="3"/>
    <s v="Yes"/>
  </r>
  <r>
    <s v="R_2YhKMVDlvDR2JhV"/>
    <x v="7"/>
    <s v="iPad"/>
    <s v="Apple Macbook"/>
    <n v="1"/>
    <m/>
    <n v="3"/>
    <s v="Yes"/>
  </r>
  <r>
    <s v="R_2rUy4PzjDx45JFb"/>
    <x v="7"/>
    <s v="iPad"/>
    <s v="Dell"/>
    <n v="1"/>
    <m/>
    <n v="2"/>
    <s v="No"/>
  </r>
  <r>
    <s v="R_3J2jU6UwQMCbCwW"/>
    <x v="7"/>
    <m/>
    <s v="Dell"/>
    <n v="1"/>
    <m/>
    <n v="1"/>
    <s v="No"/>
  </r>
  <r>
    <s v="R_1ziontsL6Y8MCe5"/>
    <x v="8"/>
    <s v="Other"/>
    <s v="HP"/>
    <n v="1"/>
    <m/>
    <n v="1"/>
    <s v="No"/>
  </r>
  <r>
    <s v="R_71nxddzcH3AWVen"/>
    <x v="8"/>
    <m/>
    <s v="Apple Macbook"/>
    <n v="1"/>
    <m/>
    <n v="2"/>
    <s v="No"/>
  </r>
  <r>
    <s v="R_7mgsW1moO3lqSlt"/>
    <x v="8"/>
    <s v="iPad"/>
    <s v="Other"/>
    <n v="1"/>
    <m/>
    <n v="2"/>
    <s v="No"/>
  </r>
  <r>
    <s v="R_6JCthI7qJPwFBwX"/>
    <x v="8"/>
    <m/>
    <s v="Apple Macbook"/>
    <n v="1"/>
    <m/>
    <n v="2"/>
    <s v="No"/>
  </r>
  <r>
    <s v="R_6N3JUNdzJ0esWe2"/>
    <x v="8"/>
    <s v="iPad"/>
    <s v="Apple Macbook"/>
    <n v="1"/>
    <m/>
    <n v="3"/>
    <s v="Yes"/>
  </r>
  <r>
    <s v="R_5TBohjroz7ehHbc"/>
    <x v="8"/>
    <s v="iPad"/>
    <s v="Apple Macbook"/>
    <n v="1"/>
    <m/>
    <n v="3"/>
    <s v="Yes"/>
  </r>
  <r>
    <s v="R_5Xd4BjykWdhscm6"/>
    <x v="8"/>
    <s v="iPad"/>
    <s v="Dell"/>
    <n v="1"/>
    <m/>
    <n v="2"/>
    <s v="No"/>
  </r>
  <r>
    <s v="R_7hSbAs671ASIdKQ"/>
    <x v="8"/>
    <s v="Other"/>
    <s v="Lenovo"/>
    <n v="1"/>
    <m/>
    <n v="1"/>
    <s v="No"/>
  </r>
  <r>
    <s v="R_1o4E9dtpBM0bVwr"/>
    <x v="8"/>
    <m/>
    <s v="Apple Macbook"/>
    <n v="1"/>
    <m/>
    <n v="2"/>
    <s v="No"/>
  </r>
  <r>
    <s v="R_7fJNBw31bGT9PVz"/>
    <x v="8"/>
    <s v="iPad"/>
    <s v="Apple Macbook"/>
    <n v="1"/>
    <m/>
    <n v="3"/>
    <s v="Yes"/>
  </r>
  <r>
    <s v="R_3uTKb5a80auSTYK"/>
    <x v="8"/>
    <s v="iPad"/>
    <s v="Apple Macbook"/>
    <n v="1"/>
    <m/>
    <n v="3"/>
    <s v="Yes"/>
  </r>
  <r>
    <s v="R_5SlTvpZIspdqb61"/>
    <x v="8"/>
    <s v="Lenovo/Huawei/and other Android"/>
    <s v="Lenovo"/>
    <n v="1"/>
    <m/>
    <n v="1"/>
    <s v="No"/>
  </r>
  <r>
    <s v="R_3UKyoBD0brga1uF"/>
    <x v="8"/>
    <s v="iPad"/>
    <s v="Acer/Gateway"/>
    <n v="1"/>
    <m/>
    <n v="2"/>
    <s v="No"/>
  </r>
  <r>
    <s v="R_3dJHHauweooZNcN"/>
    <x v="8"/>
    <s v="iPad"/>
    <s v="Apple Macbook"/>
    <n v="1"/>
    <m/>
    <n v="3"/>
    <s v="Yes"/>
  </r>
  <r>
    <s v="R_5VxYe3Psk2ZXuOR"/>
    <x v="8"/>
    <m/>
    <s v="Apple Macbook"/>
    <n v="1"/>
    <m/>
    <n v="2"/>
    <s v="No"/>
  </r>
  <r>
    <s v="R_5NtIHC8WBjaa3hD"/>
    <x v="8"/>
    <s v="Other"/>
    <s v="Apple Macbook"/>
    <n v="1"/>
    <m/>
    <n v="2"/>
    <s v="No"/>
  </r>
  <r>
    <s v="R_1xFn30N67szOVrP"/>
    <x v="8"/>
    <s v="Other"/>
    <s v="Apple Macbook"/>
    <n v="1"/>
    <m/>
    <n v="2"/>
    <s v="No"/>
  </r>
  <r>
    <s v="R_1Y5z3x928YO6K5z"/>
    <x v="8"/>
    <s v="Other"/>
    <s v="Apple Macbook"/>
    <n v="1"/>
    <m/>
    <n v="2"/>
    <s v="No"/>
  </r>
  <r>
    <s v="R_3oTtbePUvfQuKU9"/>
    <x v="8"/>
    <m/>
    <s v="Lenovo"/>
    <n v="1"/>
    <m/>
    <n v="1"/>
    <s v="No"/>
  </r>
  <r>
    <s v="R_6ncNLEaATT7mh2p"/>
    <x v="8"/>
    <s v="Other"/>
    <s v="Apple Macbook"/>
    <n v="1"/>
    <m/>
    <n v="2"/>
    <s v="No"/>
  </r>
  <r>
    <s v="R_5z775cwiM1rfsBJ"/>
    <x v="8"/>
    <m/>
    <s v="Dell"/>
    <n v="1"/>
    <m/>
    <n v="1"/>
    <s v="No"/>
  </r>
  <r>
    <s v="R_3D8lm3MblFNAga4"/>
    <x v="8"/>
    <s v="iPad"/>
    <s v="Apple Macbook"/>
    <n v="1"/>
    <m/>
    <n v="3"/>
    <s v="Yes"/>
  </r>
  <r>
    <s v="R_6GaHkaXsQswRIZP"/>
    <x v="8"/>
    <s v="iPad"/>
    <s v="Apple Macbook"/>
    <n v="1"/>
    <m/>
    <n v="3"/>
    <s v="Yes"/>
  </r>
  <r>
    <s v="R_3qfJzb05gFU8pk9"/>
    <x v="8"/>
    <s v="Other"/>
    <s v="Apple Macbook"/>
    <n v="1"/>
    <m/>
    <n v="2"/>
    <s v="No"/>
  </r>
  <r>
    <s v="R_3cZqdCHH7WQluCZ"/>
    <x v="8"/>
    <s v="iPad"/>
    <s v="Dell"/>
    <n v="1"/>
    <m/>
    <n v="2"/>
    <s v="No"/>
  </r>
  <r>
    <s v="R_5qvOMzp0scnjzd4"/>
    <x v="8"/>
    <m/>
    <s v="Apple Macbook"/>
    <n v="1"/>
    <m/>
    <n v="2"/>
    <s v="No"/>
  </r>
  <r>
    <s v="R_3zjjXA1TxeioQyl"/>
    <x v="8"/>
    <s v="Other"/>
    <s v="Apple Macbook"/>
    <n v="1"/>
    <m/>
    <n v="2"/>
    <s v="No"/>
  </r>
  <r>
    <s v="R_1lnvsRDfgL8n3gJ"/>
    <x v="8"/>
    <m/>
    <s v="Apple Macbook"/>
    <n v="1"/>
    <m/>
    <n v="2"/>
    <s v="No"/>
  </r>
  <r>
    <s v="R_1xVKDRBgtUvWwCr"/>
    <x v="8"/>
    <s v="iPad"/>
    <s v="Apple Macbook"/>
    <n v="1"/>
    <m/>
    <n v="3"/>
    <s v="Yes"/>
  </r>
  <r>
    <s v="R_6pVQss3ehtYEAy9"/>
    <x v="8"/>
    <s v="Other"/>
    <s v="Other"/>
    <m/>
    <m/>
    <n v="0"/>
    <s v="No"/>
  </r>
  <r>
    <s v="R_3Ic9F0tV16hYKX5"/>
    <x v="8"/>
    <s v="Lenovo/Huawei/and other Android"/>
    <s v="Lenovo"/>
    <n v="1"/>
    <m/>
    <n v="1"/>
    <s v="No"/>
  </r>
  <r>
    <s v="R_1jcYuGf5ri76tbz"/>
    <x v="8"/>
    <s v="iPad"/>
    <s v="Apple Macbook"/>
    <n v="1"/>
    <m/>
    <n v="3"/>
    <s v="Yes"/>
  </r>
  <r>
    <s v="R_1dtUgq9qDR8ksmo"/>
    <x v="8"/>
    <m/>
    <s v="Apple Macbook"/>
    <n v="1"/>
    <m/>
    <n v="2"/>
    <s v="No"/>
  </r>
  <r>
    <s v="R_5MtRDYAe1gitLSV"/>
    <x v="8"/>
    <s v="Other"/>
    <s v="Other"/>
    <n v="1"/>
    <m/>
    <n v="1"/>
    <s v="No"/>
  </r>
  <r>
    <s v="R_69cVP2RoPammBFG"/>
    <x v="8"/>
    <m/>
    <s v="Apple Macbook"/>
    <n v="1"/>
    <m/>
    <n v="2"/>
    <s v="No"/>
  </r>
  <r>
    <s v="R_6hLMQQR0XYukZQY"/>
    <x v="8"/>
    <s v="iPad"/>
    <s v="Dell"/>
    <n v="1"/>
    <m/>
    <n v="2"/>
    <s v="No"/>
  </r>
  <r>
    <s v="R_52MD1mqp4URfcM7"/>
    <x v="8"/>
    <s v="iPad"/>
    <s v="Apple Macbook"/>
    <n v="1"/>
    <m/>
    <n v="3"/>
    <s v="Yes"/>
  </r>
  <r>
    <s v="R_3VdwNCcP2cQkFR0"/>
    <x v="8"/>
    <m/>
    <s v="Apple Macbook"/>
    <n v="1"/>
    <m/>
    <n v="2"/>
    <s v="No"/>
  </r>
  <r>
    <s v="R_6iFOGbP5HoayfPr"/>
    <x v="8"/>
    <m/>
    <s v="Dell"/>
    <n v="1"/>
    <m/>
    <n v="1"/>
    <s v="No"/>
  </r>
  <r>
    <s v="R_5uU7FKSMyriiQJZ"/>
    <x v="8"/>
    <m/>
    <s v="Apple Macbook"/>
    <n v="1"/>
    <m/>
    <n v="2"/>
    <s v="No"/>
  </r>
  <r>
    <s v="R_16nlH7r6W5UfXXW"/>
    <x v="8"/>
    <s v="Other"/>
    <s v="Apple Macbook"/>
    <m/>
    <m/>
    <n v="1"/>
    <s v="No"/>
  </r>
  <r>
    <s v="R_4Op42egEQvnsHI2"/>
    <x v="8"/>
    <s v="iPad"/>
    <s v="HP"/>
    <m/>
    <n v="1"/>
    <n v="1"/>
    <s v="No"/>
  </r>
  <r>
    <s v="R_40ub5bWhpeUgFTw"/>
    <x v="8"/>
    <s v="iPad"/>
    <s v="Apple Macbook"/>
    <n v="1"/>
    <m/>
    <n v="3"/>
    <s v="Yes"/>
  </r>
  <r>
    <s v="R_7xKxKEw0B7iATFK"/>
    <x v="8"/>
    <s v="iPad"/>
    <s v="Other"/>
    <n v="1"/>
    <m/>
    <n v="2"/>
    <s v="No"/>
  </r>
  <r>
    <s v="R_3Cm4eO06IOuG6y7"/>
    <x v="8"/>
    <m/>
    <s v="Lenovo"/>
    <n v="1"/>
    <m/>
    <n v="1"/>
    <s v="No"/>
  </r>
  <r>
    <s v="R_3D0prXHpPh7hAsy"/>
    <x v="8"/>
    <s v="iPad"/>
    <s v="Apple Macbook"/>
    <n v="1"/>
    <m/>
    <n v="3"/>
    <s v="Yes"/>
  </r>
  <r>
    <s v="R_5n7LC3D1KfjokKz"/>
    <x v="8"/>
    <s v="iPad"/>
    <s v="Apple Macbook"/>
    <n v="1"/>
    <m/>
    <n v="3"/>
    <s v="Yes"/>
  </r>
  <r>
    <s v="R_145G0Mz9AqFBKAv"/>
    <x v="8"/>
    <s v="iPad"/>
    <s v="Apple Macbook"/>
    <n v="1"/>
    <m/>
    <n v="3"/>
    <s v="Yes"/>
  </r>
  <r>
    <s v="R_5q9Q8PcI8j4R0kn"/>
    <x v="8"/>
    <s v="iPad"/>
    <s v="Apple Macbook"/>
    <n v="1"/>
    <m/>
    <n v="3"/>
    <s v="Yes"/>
  </r>
  <r>
    <s v="R_3Qh8GJywrmm1UoD"/>
    <x v="8"/>
    <m/>
    <s v="Microsoft"/>
    <n v="1"/>
    <m/>
    <n v="1"/>
    <s v="No"/>
  </r>
  <r>
    <s v="R_5Clj502QLo2vUj7"/>
    <x v="8"/>
    <s v="iPad"/>
    <s v="Apple Macbook"/>
    <n v="1"/>
    <m/>
    <n v="3"/>
    <s v="Yes"/>
  </r>
  <r>
    <s v="R_3QfjO7rpnCKmAv2"/>
    <x v="8"/>
    <m/>
    <s v="Microsoft"/>
    <n v="1"/>
    <m/>
    <n v="1"/>
    <s v="No"/>
  </r>
  <r>
    <s v="R_1nVGBnJ2GGPAZ10"/>
    <x v="8"/>
    <s v="Other"/>
    <s v="HP"/>
    <n v="1"/>
    <m/>
    <n v="1"/>
    <s v="No"/>
  </r>
  <r>
    <s v="R_6qP11nm7rxTsTVD"/>
    <x v="8"/>
    <s v="Other"/>
    <s v="Apple Macbook"/>
    <n v="1"/>
    <m/>
    <n v="2"/>
    <s v="No"/>
  </r>
  <r>
    <s v="R_3c2CXwiTvJE3FxG"/>
    <x v="8"/>
    <s v="iPad"/>
    <s v="Other"/>
    <m/>
    <m/>
    <n v="1"/>
    <s v="No"/>
  </r>
  <r>
    <s v="R_5iliIbRoLntkTPa"/>
    <x v="8"/>
    <s v="iPad"/>
    <s v="Apple Macbook"/>
    <n v="1"/>
    <m/>
    <n v="3"/>
    <s v="Yes"/>
  </r>
  <r>
    <s v="R_3QKRoum27uducu4"/>
    <x v="8"/>
    <s v="iPad"/>
    <s v="Apple Macbook"/>
    <n v="1"/>
    <m/>
    <n v="3"/>
    <s v="Yes"/>
  </r>
  <r>
    <s v="R_604sDWsGD9FSa3v"/>
    <x v="8"/>
    <s v="iPad"/>
    <s v="Apple Macbook"/>
    <n v="1"/>
    <m/>
    <n v="3"/>
    <s v="Yes"/>
  </r>
  <r>
    <s v="R_1CB3AO0Hqw1o1ek"/>
    <x v="8"/>
    <s v="iPad"/>
    <s v="Microsoft"/>
    <n v="1"/>
    <m/>
    <n v="2"/>
    <s v="No"/>
  </r>
  <r>
    <s v="R_1YfUsmUH4nUoldI"/>
    <x v="8"/>
    <s v="iPad"/>
    <s v="Lenovo"/>
    <n v="1"/>
    <m/>
    <n v="2"/>
    <s v="No"/>
  </r>
  <r>
    <s v="R_7Krisyqv5BlFlx7"/>
    <x v="8"/>
    <s v="Lenovo/Huawei/and other Android"/>
    <s v="Lenovo"/>
    <n v="1"/>
    <m/>
    <n v="1"/>
    <s v="No"/>
  </r>
  <r>
    <s v="R_7sxUxzaGqxCMe4h"/>
    <x v="8"/>
    <s v="Surface"/>
    <s v="Microsoft"/>
    <n v="1"/>
    <m/>
    <n v="1"/>
    <s v="No"/>
  </r>
  <r>
    <s v="R_5Sqsgs6xLtidezc"/>
    <x v="8"/>
    <s v="iPad"/>
    <s v="Apple Macbook"/>
    <n v="1"/>
    <m/>
    <n v="3"/>
    <s v="Yes"/>
  </r>
  <r>
    <s v="R_5d67yzhHMEdajrn"/>
    <x v="8"/>
    <m/>
    <s v="Dell"/>
    <n v="1"/>
    <m/>
    <n v="1"/>
    <s v="No"/>
  </r>
  <r>
    <s v="R_317a46aor3CfIO2"/>
    <x v="8"/>
    <s v="iPad"/>
    <s v="Lenovo"/>
    <m/>
    <m/>
    <n v="1"/>
    <s v="No"/>
  </r>
  <r>
    <s v="R_61tAGgJyO4nPBgJ"/>
    <x v="8"/>
    <s v="iPad"/>
    <s v="Apple Macbook"/>
    <n v="1"/>
    <m/>
    <n v="3"/>
    <s v="Yes"/>
  </r>
  <r>
    <s v="R_1YQZnbzhr1MH2Qh"/>
    <x v="8"/>
    <s v="Other"/>
    <s v="HP"/>
    <n v="1"/>
    <m/>
    <n v="1"/>
    <s v="No"/>
  </r>
  <r>
    <s v="R_3Nfajg8NGe5a9UX"/>
    <x v="8"/>
    <m/>
    <s v="Apple Macbook"/>
    <n v="1"/>
    <m/>
    <n v="2"/>
    <s v="No"/>
  </r>
  <r>
    <s v="R_1ZKPXi8hbQuoF45"/>
    <x v="8"/>
    <m/>
    <s v="Apple Macbook"/>
    <n v="1"/>
    <m/>
    <n v="2"/>
    <s v="No"/>
  </r>
  <r>
    <s v="R_53LZFYN0ghkStUd"/>
    <x v="8"/>
    <s v="Lenovo/Huawei/and other Android"/>
    <s v="Apple Macbook"/>
    <n v="1"/>
    <m/>
    <n v="2"/>
    <s v="No"/>
  </r>
  <r>
    <s v="R_5QEEsOiY4fq8JbM"/>
    <x v="8"/>
    <s v="iPad"/>
    <s v="HP"/>
    <n v="1"/>
    <m/>
    <n v="2"/>
    <s v="No"/>
  </r>
  <r>
    <s v="R_1BnFxtrwQVwC58V"/>
    <x v="8"/>
    <s v="iPad"/>
    <s v="Apple Macbook"/>
    <n v="1"/>
    <m/>
    <n v="3"/>
    <s v="Yes"/>
  </r>
  <r>
    <s v="R_3PM4XenmUMyZoZI"/>
    <x v="8"/>
    <s v="Other"/>
    <s v="Other"/>
    <n v="1"/>
    <m/>
    <n v="1"/>
    <s v="No"/>
  </r>
  <r>
    <s v="R_6mf9dO1W8VEfoUt"/>
    <x v="8"/>
    <s v="iPad"/>
    <s v="Apple Macbook"/>
    <n v="1"/>
    <m/>
    <n v="3"/>
    <s v="Yes"/>
  </r>
  <r>
    <s v="R_725MjJvqnb2l4Yh"/>
    <x v="8"/>
    <m/>
    <s v="Apple Macbook"/>
    <n v="1"/>
    <m/>
    <n v="2"/>
    <s v="No"/>
  </r>
  <r>
    <s v="R_3qeTgi6EMTmM9oy"/>
    <x v="8"/>
    <s v="iPad"/>
    <s v="Dell"/>
    <n v="1"/>
    <m/>
    <n v="2"/>
    <s v="No"/>
  </r>
  <r>
    <s v="R_7aohsM9ojcsqlJn"/>
    <x v="8"/>
    <s v="iPad"/>
    <s v="Apple Macbook"/>
    <n v="1"/>
    <m/>
    <n v="3"/>
    <s v="Yes"/>
  </r>
  <r>
    <s v="R_7qIsD3b5UsDBrs5"/>
    <x v="8"/>
    <s v="iPad"/>
    <s v="HP"/>
    <n v="1"/>
    <m/>
    <n v="2"/>
    <s v="No"/>
  </r>
  <r>
    <s v="R_5XakIAhwUNdrdKE"/>
    <x v="8"/>
    <s v="Surface"/>
    <s v="Microsoft"/>
    <n v="1"/>
    <m/>
    <n v="1"/>
    <s v="No"/>
  </r>
  <r>
    <s v="R_6g4PQUoohJvfN2F"/>
    <x v="8"/>
    <s v="iPad"/>
    <s v="Dell"/>
    <n v="1"/>
    <m/>
    <n v="2"/>
    <s v="No"/>
  </r>
  <r>
    <s v="R_7YsP4iRfgTSx1Vi"/>
    <x v="8"/>
    <s v="Other"/>
    <s v="Apple Macbook"/>
    <n v="1"/>
    <m/>
    <n v="2"/>
    <s v="No"/>
  </r>
  <r>
    <s v="R_1r0DHXKtuWoh7I5"/>
    <x v="8"/>
    <s v="iPad"/>
    <s v="Apple Macbook"/>
    <n v="1"/>
    <m/>
    <n v="3"/>
    <s v="Yes"/>
  </r>
  <r>
    <s v="R_5jvWpqr2NU6eocy"/>
    <x v="8"/>
    <s v="iPad"/>
    <s v="Apple Macbook"/>
    <n v="1"/>
    <m/>
    <n v="3"/>
    <s v="Yes"/>
  </r>
  <r>
    <s v="R_6cjCp58a6hdOpxs"/>
    <x v="8"/>
    <s v="iPad"/>
    <s v="Dell"/>
    <n v="1"/>
    <m/>
    <n v="2"/>
    <s v="No"/>
  </r>
  <r>
    <s v="R_5kG2yzJPX4LMcF2"/>
    <x v="8"/>
    <s v="iPad"/>
    <s v="Microsoft"/>
    <n v="1"/>
    <m/>
    <n v="2"/>
    <s v="No"/>
  </r>
  <r>
    <s v="R_7UrX73twBsrGKf7"/>
    <x v="8"/>
    <s v="Surface"/>
    <s v="Microsoft"/>
    <n v="1"/>
    <m/>
    <n v="1"/>
    <s v="No"/>
  </r>
  <r>
    <s v="R_7IcSvn6IHDZUx4u"/>
    <x v="8"/>
    <s v="Other"/>
    <s v="Dell"/>
    <n v="1"/>
    <m/>
    <n v="1"/>
    <s v="No"/>
  </r>
  <r>
    <s v="R_6elEnCILgrLrriD"/>
    <x v="8"/>
    <s v="Other"/>
    <s v="Dell"/>
    <n v="1"/>
    <m/>
    <n v="1"/>
    <s v="No"/>
  </r>
  <r>
    <s v="R_7IbHLtdAzR4HXZX"/>
    <x v="8"/>
    <s v="iPad"/>
    <s v="Dell"/>
    <n v="1"/>
    <m/>
    <n v="2"/>
    <s v="No"/>
  </r>
  <r>
    <s v="R_3QMJD2nW5HUQ4tU"/>
    <x v="8"/>
    <m/>
    <s v="Dell"/>
    <n v="1"/>
    <m/>
    <n v="1"/>
    <s v="No"/>
  </r>
  <r>
    <s v="R_1VHXWWh84aw9LuP"/>
    <x v="8"/>
    <s v="Other"/>
    <s v="Dell"/>
    <n v="1"/>
    <m/>
    <n v="1"/>
    <s v="No"/>
  </r>
  <r>
    <s v="R_19YcR76LfhPwHex"/>
    <x v="8"/>
    <s v="iPad"/>
    <s v="Apple Macbook"/>
    <n v="1"/>
    <m/>
    <n v="3"/>
    <s v="Yes"/>
  </r>
  <r>
    <s v="R_3DnHSTZJm7UdBbc"/>
    <x v="8"/>
    <s v="iPad"/>
    <s v="Dell"/>
    <n v="1"/>
    <m/>
    <n v="2"/>
    <s v="No"/>
  </r>
  <r>
    <s v="R_1oGfZwIYSeL0toi"/>
    <x v="8"/>
    <s v="iPad"/>
    <s v="Dell"/>
    <n v="1"/>
    <m/>
    <n v="2"/>
    <s v="No"/>
  </r>
  <r>
    <s v="R_5lwaSIlFL2qafAZ"/>
    <x v="8"/>
    <m/>
    <s v="Apple Macbook"/>
    <n v="1"/>
    <m/>
    <n v="2"/>
    <s v="No"/>
  </r>
  <r>
    <s v="R_5zwMF5p6v90m4mJ"/>
    <x v="8"/>
    <s v="iPad"/>
    <s v="Apple Macbook"/>
    <n v="1"/>
    <m/>
    <n v="3"/>
    <s v="Yes"/>
  </r>
  <r>
    <s v="R_67KxwulwVrckHfj"/>
    <x v="8"/>
    <s v="Other"/>
    <s v="Apple Macbook"/>
    <n v="1"/>
    <m/>
    <n v="2"/>
    <s v="No"/>
  </r>
  <r>
    <s v="R_3PdsZOaMYgPvFGL"/>
    <x v="8"/>
    <s v="Other"/>
    <s v="Apple Macbook"/>
    <n v="1"/>
    <m/>
    <n v="2"/>
    <s v="No"/>
  </r>
  <r>
    <s v="R_7PuHhqZR1VmUNzR"/>
    <x v="8"/>
    <m/>
    <s v="Lenovo"/>
    <n v="1"/>
    <m/>
    <n v="1"/>
    <s v="No"/>
  </r>
  <r>
    <s v="R_5rhW5jfiQJBp2wk"/>
    <x v="8"/>
    <s v="Other"/>
    <s v="Apple Macbook"/>
    <n v="1"/>
    <m/>
    <n v="2"/>
    <s v="No"/>
  </r>
  <r>
    <s v="R_3ctEKwZR7O69ZOo"/>
    <x v="8"/>
    <s v="Other"/>
    <s v="Lenovo"/>
    <m/>
    <m/>
    <n v="0"/>
    <s v="No"/>
  </r>
  <r>
    <s v="R_5dlGXczAoeZEQG0"/>
    <x v="8"/>
    <s v="Other"/>
    <s v="Dell"/>
    <n v="1"/>
    <m/>
    <n v="1"/>
    <s v="No"/>
  </r>
  <r>
    <s v="R_3YXqTWlJAF5usQR"/>
    <x v="8"/>
    <s v="Other"/>
    <s v="Dell"/>
    <n v="1"/>
    <m/>
    <n v="1"/>
    <s v="No"/>
  </r>
  <r>
    <s v="R_7CHrSxqdXIIdz5Q"/>
    <x v="8"/>
    <s v="Other"/>
    <s v="HP"/>
    <n v="1"/>
    <m/>
    <n v="1"/>
    <s v="No"/>
  </r>
  <r>
    <s v="R_2QX5TFewY0OopHy"/>
    <x v="8"/>
    <m/>
    <s v="Lenovo"/>
    <n v="1"/>
    <m/>
    <n v="1"/>
    <s v="No"/>
  </r>
  <r>
    <s v="R_7TjN114WP2WjR0B"/>
    <x v="8"/>
    <m/>
    <s v="Apple Macbook"/>
    <n v="1"/>
    <m/>
    <n v="2"/>
    <s v="No"/>
  </r>
  <r>
    <s v="R_7dmktZjhdAiMWEq"/>
    <x v="8"/>
    <s v="iPad"/>
    <s v="Apple Macbook"/>
    <n v="1"/>
    <m/>
    <n v="3"/>
    <s v="Yes"/>
  </r>
  <r>
    <s v="R_7qQ2QoZ8rg0fhJv"/>
    <x v="9"/>
    <s v="Samsung"/>
    <s v="Dell"/>
    <n v="1"/>
    <m/>
    <n v="1"/>
    <s v="No"/>
  </r>
  <r>
    <s v="R_2IU5JFIlYeB562l"/>
    <x v="9"/>
    <s v="Other"/>
    <s v="Apple Macbook"/>
    <n v="1"/>
    <m/>
    <n v="2"/>
    <s v="No"/>
  </r>
  <r>
    <s v="R_1js9S3VR0NlBQsZ"/>
    <x v="9"/>
    <s v="iPad"/>
    <s v="Dell"/>
    <n v="1"/>
    <m/>
    <n v="2"/>
    <s v="No"/>
  </r>
  <r>
    <s v="R_3aWbI40wQvXSXCk"/>
    <x v="9"/>
    <m/>
    <s v="Apple Macbook"/>
    <n v="1"/>
    <m/>
    <n v="2"/>
    <s v="No"/>
  </r>
  <r>
    <s v="R_1X5VhrjpUHMRm1B"/>
    <x v="9"/>
    <m/>
    <s v="Dell"/>
    <n v="1"/>
    <m/>
    <n v="1"/>
    <s v="No"/>
  </r>
  <r>
    <s v="R_3h5r7HBo0LtrX5a"/>
    <x v="9"/>
    <m/>
    <s v="Apple Macbook"/>
    <n v="1"/>
    <m/>
    <n v="2"/>
    <s v="No"/>
  </r>
  <r>
    <s v="R_1sSAAKdowVCOYzG"/>
    <x v="9"/>
    <s v="Samsung"/>
    <s v="HP"/>
    <m/>
    <n v="1"/>
    <n v="0"/>
    <s v="No"/>
  </r>
  <r>
    <s v="R_1pAVrmIz9LM5Jn4"/>
    <x v="9"/>
    <s v="iPad"/>
    <s v="HP"/>
    <n v="1"/>
    <m/>
    <n v="2"/>
    <s v="No"/>
  </r>
  <r>
    <s v="R_5oAqBrdu7fcEYPL"/>
    <x v="9"/>
    <s v="iPad"/>
    <s v="HP"/>
    <n v="1"/>
    <m/>
    <n v="2"/>
    <s v="No"/>
  </r>
  <r>
    <s v="R_51BtCNp3WhIljLG"/>
    <x v="9"/>
    <s v="iPad"/>
    <s v="Dell"/>
    <n v="1"/>
    <m/>
    <n v="2"/>
    <s v="No"/>
  </r>
  <r>
    <s v="R_5iqXBgAeOGwNijK"/>
    <x v="9"/>
    <s v="Other"/>
    <s v="HP"/>
    <m/>
    <m/>
    <n v="0"/>
    <s v="No"/>
  </r>
  <r>
    <s v="R_1pPFRIGLAImkJUe"/>
    <x v="9"/>
    <s v="iPad"/>
    <s v="Other"/>
    <n v="1"/>
    <m/>
    <n v="2"/>
    <s v="No"/>
  </r>
  <r>
    <s v="R_60Mv03Hs8V6fBNH"/>
    <x v="9"/>
    <s v="Other"/>
    <s v="Apple Macbook"/>
    <n v="1"/>
    <m/>
    <n v="2"/>
    <s v="No"/>
  </r>
  <r>
    <s v="R_3xKuNCxQaydMHuv"/>
    <x v="9"/>
    <m/>
    <s v="Dell"/>
    <n v="1"/>
    <m/>
    <n v="1"/>
    <s v="No"/>
  </r>
  <r>
    <s v="R_1a7f1fg1lpxJ9FT"/>
    <x v="9"/>
    <m/>
    <s v="Microsoft"/>
    <n v="1"/>
    <m/>
    <n v="1"/>
    <s v="No"/>
  </r>
  <r>
    <s v="R_3S1999thTPmTIpn"/>
    <x v="9"/>
    <s v="iPad"/>
    <s v="Lenovo"/>
    <n v="1"/>
    <m/>
    <n v="2"/>
    <s v="No"/>
  </r>
  <r>
    <s v="R_3r6NXcZUf2hTxRH"/>
    <x v="9"/>
    <s v="iPad"/>
    <s v="Apple Macbook"/>
    <n v="1"/>
    <m/>
    <n v="3"/>
    <s v="Yes"/>
  </r>
  <r>
    <s v="R_7xW32pekLs7i4HK"/>
    <x v="9"/>
    <s v="iPad"/>
    <s v="Apple Macbook"/>
    <n v="1"/>
    <m/>
    <n v="3"/>
    <s v="Yes"/>
  </r>
  <r>
    <s v="R_3Wmbn85GpnTQssF"/>
    <x v="9"/>
    <s v="iPad"/>
    <s v="Apple Macbook"/>
    <n v="1"/>
    <m/>
    <n v="3"/>
    <s v="Yes"/>
  </r>
  <r>
    <s v="R_3m8Hm70COOjofDU"/>
    <x v="9"/>
    <s v="iPad"/>
    <s v="Apple Macbook"/>
    <n v="1"/>
    <m/>
    <n v="3"/>
    <s v="Yes"/>
  </r>
  <r>
    <s v="R_6zHchAHVuWDg0wx"/>
    <x v="9"/>
    <s v="iPad"/>
    <s v="HP"/>
    <m/>
    <n v="1"/>
    <n v="1"/>
    <s v="No"/>
  </r>
  <r>
    <s v="R_5YQTDIgFAIjLMUY"/>
    <x v="9"/>
    <m/>
    <s v="Apple Macbook"/>
    <n v="1"/>
    <m/>
    <n v="2"/>
    <s v="No"/>
  </r>
  <r>
    <s v="R_3PjLZ6YxcNaP2A3"/>
    <x v="9"/>
    <s v="Other"/>
    <s v="HP"/>
    <n v="1"/>
    <m/>
    <n v="1"/>
    <s v="No"/>
  </r>
  <r>
    <s v="R_3b2JaWhWxgkRuBe"/>
    <x v="9"/>
    <s v="iPad"/>
    <s v="Apple Macbook"/>
    <n v="1"/>
    <m/>
    <n v="3"/>
    <s v="Yes"/>
  </r>
  <r>
    <s v="R_1ESf0NkFObyejvu"/>
    <x v="9"/>
    <s v="iPad"/>
    <s v="Apple Macbook"/>
    <n v="1"/>
    <m/>
    <n v="3"/>
    <s v="Yes"/>
  </r>
  <r>
    <s v="R_3IFWkjw4iWYiHyV"/>
    <x v="9"/>
    <m/>
    <s v="Apple Macbook"/>
    <n v="1"/>
    <m/>
    <n v="2"/>
    <s v="No"/>
  </r>
  <r>
    <s v="R_7zGg1Xjz0OpDDG5"/>
    <x v="9"/>
    <s v="Other"/>
    <s v="Apple Macbook"/>
    <n v="1"/>
    <m/>
    <n v="2"/>
    <s v="No"/>
  </r>
  <r>
    <s v="R_5fWUkhg1rj6QYsV"/>
    <x v="9"/>
    <s v="Other"/>
    <s v="Apple Macbook"/>
    <n v="1"/>
    <m/>
    <n v="2"/>
    <s v="No"/>
  </r>
  <r>
    <s v="R_6KBLdkOkTfybwIh"/>
    <x v="9"/>
    <m/>
    <s v="HP"/>
    <n v="1"/>
    <m/>
    <n v="1"/>
    <s v="No"/>
  </r>
  <r>
    <s v="R_5qlr8Nvv4EdcWun"/>
    <x v="9"/>
    <s v="iPad"/>
    <s v="Apple Macbook"/>
    <n v="1"/>
    <m/>
    <n v="3"/>
    <s v="Yes"/>
  </r>
  <r>
    <s v="R_1eansOMB6FiirrH"/>
    <x v="9"/>
    <s v="iPad"/>
    <s v="Apple Macbook"/>
    <n v="1"/>
    <m/>
    <n v="3"/>
    <s v="Yes"/>
  </r>
  <r>
    <s v="R_3J2iotCqsP7RebY"/>
    <x v="9"/>
    <s v="iPad"/>
    <s v="Apple Macbook"/>
    <n v="1"/>
    <m/>
    <n v="3"/>
    <s v="Yes"/>
  </r>
  <r>
    <s v="R_5MVXlfY7Dls611v"/>
    <x v="9"/>
    <s v="iPad"/>
    <s v="Apple Macbook"/>
    <n v="1"/>
    <m/>
    <n v="3"/>
    <s v="Yes"/>
  </r>
  <r>
    <s v="R_7E4Pbv7SxDIJhLP"/>
    <x v="9"/>
    <s v="iPad"/>
    <s v="Lenovo"/>
    <n v="1"/>
    <m/>
    <n v="2"/>
    <s v="No"/>
  </r>
  <r>
    <s v="R_7lt4Q6f29cOfVgo"/>
    <x v="9"/>
    <s v="iPad"/>
    <s v="Dell"/>
    <n v="1"/>
    <m/>
    <n v="2"/>
    <s v="No"/>
  </r>
  <r>
    <s v="R_5jiD3X0xPEkW0Fq"/>
    <x v="9"/>
    <s v="Other"/>
    <s v="Apple Macbook"/>
    <n v="1"/>
    <m/>
    <n v="2"/>
    <s v="No"/>
  </r>
  <r>
    <s v="R_68GNVxcVtr7QknO"/>
    <x v="9"/>
    <s v="iPad"/>
    <s v="Apple Macbook"/>
    <n v="1"/>
    <m/>
    <n v="3"/>
    <s v="Yes"/>
  </r>
  <r>
    <s v="R_5NSmQy4HuVWKARr"/>
    <x v="9"/>
    <s v="iPad"/>
    <s v="Apple Macbook"/>
    <n v="1"/>
    <m/>
    <n v="3"/>
    <s v="Yes"/>
  </r>
  <r>
    <s v="R_3rvQ55J0JqRLNLt"/>
    <x v="9"/>
    <s v="iPad"/>
    <s v="Apple Macbook"/>
    <n v="1"/>
    <m/>
    <n v="3"/>
    <s v="Yes"/>
  </r>
  <r>
    <s v="R_3Vj0GomZqZGtzNf"/>
    <x v="9"/>
    <s v="Samsung"/>
    <s v="Other"/>
    <n v="1"/>
    <m/>
    <n v="1"/>
    <s v="No"/>
  </r>
  <r>
    <s v="R_5PbcAtd9XzECv6b"/>
    <x v="9"/>
    <m/>
    <s v="Apple Macbook"/>
    <n v="1"/>
    <m/>
    <n v="2"/>
    <s v="No"/>
  </r>
  <r>
    <s v="R_7Yqd0txTWwjJTVv"/>
    <x v="9"/>
    <s v="iPad"/>
    <s v="Apple Macbook"/>
    <n v="1"/>
    <m/>
    <n v="3"/>
    <s v="Yes"/>
  </r>
  <r>
    <s v="R_1d69h2EzNXC2B5n"/>
    <x v="9"/>
    <s v="Other"/>
    <s v="Microsoft"/>
    <n v="1"/>
    <m/>
    <n v="1"/>
    <s v="No"/>
  </r>
  <r>
    <s v="R_5rwkiVvAgrnFl0E"/>
    <x v="9"/>
    <s v="iPad"/>
    <s v="Apple Macbook"/>
    <n v="1"/>
    <m/>
    <n v="3"/>
    <s v="Yes"/>
  </r>
  <r>
    <s v="R_3uKRa2iKZPLBM6K"/>
    <x v="9"/>
    <s v="Other"/>
    <s v="Apple Macbook"/>
    <n v="1"/>
    <m/>
    <n v="2"/>
    <s v="No"/>
  </r>
  <r>
    <s v="R_3qkQCbUVLSmbnNv"/>
    <x v="9"/>
    <s v="Other"/>
    <s v="Other"/>
    <n v="1"/>
    <m/>
    <n v="1"/>
    <s v="No"/>
  </r>
  <r>
    <s v="R_7nH5USF4MW0EHw5"/>
    <x v="9"/>
    <m/>
    <s v="Apple Macbook"/>
    <n v="1"/>
    <m/>
    <n v="2"/>
    <s v="No"/>
  </r>
  <r>
    <s v="R_6qVYpNLtHpNnnfN"/>
    <x v="9"/>
    <s v="Other"/>
    <s v="Apple Macbook"/>
    <n v="1"/>
    <m/>
    <n v="2"/>
    <s v="No"/>
  </r>
  <r>
    <s v="R_5R1stkYmPkijUpq"/>
    <x v="9"/>
    <s v="iPad"/>
    <s v="Apple Macbook"/>
    <n v="1"/>
    <m/>
    <n v="3"/>
    <s v="Yes"/>
  </r>
  <r>
    <s v="R_7saFRq7HKKB0zUc"/>
    <x v="9"/>
    <m/>
    <s v="Apple Macbook"/>
    <n v="1"/>
    <m/>
    <n v="2"/>
    <s v="No"/>
  </r>
  <r>
    <s v="R_59B6j5Y2Pht6Grv"/>
    <x v="9"/>
    <m/>
    <s v="Apple Macbook"/>
    <n v="1"/>
    <m/>
    <n v="2"/>
    <s v="No"/>
  </r>
  <r>
    <s v="R_5s01VQnncYe9B33"/>
    <x v="9"/>
    <s v="iPad"/>
    <s v="Dell"/>
    <n v="1"/>
    <m/>
    <n v="2"/>
    <s v="No"/>
  </r>
  <r>
    <s v="R_3Od2OSwJP5od5MB"/>
    <x v="9"/>
    <s v="iPad"/>
    <s v="Apple Macbook"/>
    <n v="1"/>
    <m/>
    <n v="3"/>
    <s v="Yes"/>
  </r>
  <r>
    <s v="R_5wB2chGtxuJ5y6I"/>
    <x v="9"/>
    <s v="iPad"/>
    <s v="Apple Macbook"/>
    <n v="1"/>
    <m/>
    <n v="3"/>
    <s v="Yes"/>
  </r>
  <r>
    <s v="R_60ZZ7fDiBFmizSM"/>
    <x v="9"/>
    <s v="Samsung"/>
    <s v="Other"/>
    <n v="1"/>
    <m/>
    <n v="1"/>
    <s v="No"/>
  </r>
  <r>
    <s v="R_5eogHD0NV1cm9fr"/>
    <x v="9"/>
    <s v="Surface"/>
    <s v="Microsoft"/>
    <n v="1"/>
    <m/>
    <n v="1"/>
    <s v="No"/>
  </r>
  <r>
    <s v="R_7rZRwtAzAZ0AQD8"/>
    <x v="9"/>
    <s v="Other"/>
    <s v="Lenovo"/>
    <n v="1"/>
    <m/>
    <n v="1"/>
    <s v="No"/>
  </r>
  <r>
    <s v="R_5LObQJtxNyeu14B"/>
    <x v="9"/>
    <s v="iPad"/>
    <s v="Apple Macbook"/>
    <n v="1"/>
    <m/>
    <n v="3"/>
    <s v="Yes"/>
  </r>
  <r>
    <s v="R_31cET5e1zkt9WFd"/>
    <x v="9"/>
    <s v="iPad"/>
    <s v="Apple Macbook"/>
    <n v="1"/>
    <m/>
    <n v="3"/>
    <s v="Yes"/>
  </r>
  <r>
    <s v="R_7QYJgJE0A8M8bgl"/>
    <x v="9"/>
    <s v="Lenovo/Huawei/and other Android"/>
    <s v="Lenovo"/>
    <n v="1"/>
    <m/>
    <n v="1"/>
    <s v="No"/>
  </r>
  <r>
    <s v="R_5b16LaRJeeoSpJT"/>
    <x v="9"/>
    <m/>
    <s v="Dell"/>
    <n v="1"/>
    <m/>
    <n v="1"/>
    <s v="No"/>
  </r>
  <r>
    <s v="R_6Ryd7X7qESksE0k"/>
    <x v="9"/>
    <s v="iPad"/>
    <s v="Other"/>
    <n v="1"/>
    <m/>
    <n v="2"/>
    <s v="No"/>
  </r>
  <r>
    <s v="R_5wSOcOVY5lUSd57"/>
    <x v="9"/>
    <m/>
    <s v="Apple Macbook"/>
    <n v="1"/>
    <m/>
    <n v="2"/>
    <s v="No"/>
  </r>
  <r>
    <s v="R_6dBw2k7ZbiQOKM2"/>
    <x v="9"/>
    <s v="Other"/>
    <s v="Apple Macbook"/>
    <n v="1"/>
    <m/>
    <n v="2"/>
    <s v="No"/>
  </r>
  <r>
    <s v="R_1ZtcwgwrkU0o6bf"/>
    <x v="9"/>
    <m/>
    <s v="Apple Macbook"/>
    <n v="1"/>
    <m/>
    <n v="2"/>
    <s v="No"/>
  </r>
  <r>
    <s v="R_3qtEiDbzMYhDcLD"/>
    <x v="9"/>
    <s v="iPad"/>
    <s v="Apple Macbook"/>
    <n v="1"/>
    <m/>
    <n v="3"/>
    <s v="Yes"/>
  </r>
  <r>
    <s v="R_32VcL3l2W98SDtE"/>
    <x v="9"/>
    <s v="iPad"/>
    <s v="Other"/>
    <n v="1"/>
    <m/>
    <n v="2"/>
    <s v="No"/>
  </r>
  <r>
    <s v="R_3aJoifvIONUuGvW"/>
    <x v="9"/>
    <s v="iPad"/>
    <s v="Apple Macbook"/>
    <n v="1"/>
    <m/>
    <n v="3"/>
    <s v="Yes"/>
  </r>
  <r>
    <s v="R_6mqSAgmmkUGA2hP"/>
    <x v="9"/>
    <s v="iPad"/>
    <s v="Lenovo"/>
    <n v="1"/>
    <m/>
    <n v="2"/>
    <s v="No"/>
  </r>
  <r>
    <s v="R_7r30iWOKzPYdSPw"/>
    <x v="9"/>
    <s v="Other"/>
    <s v="Apple Macbook"/>
    <n v="1"/>
    <m/>
    <n v="2"/>
    <s v="No"/>
  </r>
  <r>
    <s v="R_7cAwRkh0LsWTsKR"/>
    <x v="9"/>
    <m/>
    <s v="Apple Macbook"/>
    <n v="1"/>
    <m/>
    <n v="2"/>
    <s v="No"/>
  </r>
  <r>
    <s v="R_5ziEp3dtAEoNNrr"/>
    <x v="9"/>
    <s v="iPad"/>
    <s v="Apple Macbook"/>
    <n v="1"/>
    <m/>
    <n v="3"/>
    <s v="Yes"/>
  </r>
  <r>
    <s v="R_7rqylgCHUytGA6B"/>
    <x v="9"/>
    <s v="iPad"/>
    <s v="HP"/>
    <n v="1"/>
    <m/>
    <n v="2"/>
    <s v="No"/>
  </r>
  <r>
    <s v="R_7omNGUiiCwyiLPd"/>
    <x v="9"/>
    <s v="iPad"/>
    <s v="Apple Macbook"/>
    <n v="1"/>
    <m/>
    <n v="3"/>
    <s v="Yes"/>
  </r>
  <r>
    <s v="R_2xyFRP4f3HW9tki"/>
    <x v="9"/>
    <s v="Surface"/>
    <s v="Microsoft"/>
    <n v="1"/>
    <m/>
    <n v="1"/>
    <s v="No"/>
  </r>
  <r>
    <s v="R_7PSCCWXEnqqcBWN"/>
    <x v="9"/>
    <s v="iPad"/>
    <s v="Apple Macbook"/>
    <n v="1"/>
    <m/>
    <n v="3"/>
    <s v="Yes"/>
  </r>
  <r>
    <s v="R_5jDAnKRIRrwz5Id"/>
    <x v="9"/>
    <s v="Other"/>
    <s v="Apple Macbook"/>
    <n v="1"/>
    <m/>
    <n v="2"/>
    <s v="No"/>
  </r>
  <r>
    <s v="R_5py44xOC046Ymjg"/>
    <x v="9"/>
    <s v="iPad"/>
    <s v="Dell"/>
    <m/>
    <m/>
    <n v="1"/>
    <s v="No"/>
  </r>
  <r>
    <s v="R_3NK7GzIgJ9naOuh"/>
    <x v="9"/>
    <s v="iPad"/>
    <s v="Apple Macbook"/>
    <m/>
    <m/>
    <n v="2"/>
    <s v="No"/>
  </r>
  <r>
    <s v="R_70jIJNEFjHOEvbA"/>
    <x v="9"/>
    <m/>
    <s v="Apple Macbook"/>
    <n v="1"/>
    <m/>
    <n v="2"/>
    <s v="No"/>
  </r>
  <r>
    <s v="R_7KpAVm7YLNJe0EF"/>
    <x v="9"/>
    <s v="iPad"/>
    <s v="Other"/>
    <n v="1"/>
    <m/>
    <n v="2"/>
    <s v="No"/>
  </r>
  <r>
    <s v="R_7vbxfIJNdd2xJzH"/>
    <x v="9"/>
    <s v="iPad"/>
    <s v="Lenovo"/>
    <n v="1"/>
    <m/>
    <n v="2"/>
    <s v="No"/>
  </r>
  <r>
    <s v="R_1qUithNHohiC8TU"/>
    <x v="9"/>
    <s v="Surface"/>
    <s v="Other"/>
    <n v="1"/>
    <m/>
    <n v="1"/>
    <s v="No"/>
  </r>
  <r>
    <s v="R_73TrWo8bPz9d0LR"/>
    <x v="9"/>
    <s v="iPad"/>
    <s v="Dell"/>
    <m/>
    <m/>
    <n v="1"/>
    <s v="No"/>
  </r>
  <r>
    <s v="R_5wKWHmFHcl0DtVg"/>
    <x v="9"/>
    <s v="iPad"/>
    <s v="Apple Macbook"/>
    <n v="1"/>
    <m/>
    <n v="3"/>
    <s v="Yes"/>
  </r>
  <r>
    <s v="R_3gclDXEVvy9Ns4x"/>
    <x v="9"/>
    <m/>
    <s v="Other"/>
    <m/>
    <n v="1"/>
    <n v="0"/>
    <s v="No"/>
  </r>
  <r>
    <s v="R_5fNoamN2er7AozH"/>
    <x v="9"/>
    <s v="Other"/>
    <s v="Apple Macbook"/>
    <n v="1"/>
    <m/>
    <n v="2"/>
    <s v="No"/>
  </r>
  <r>
    <s v="R_1pmvMrDcTPZlCCZ"/>
    <x v="9"/>
    <s v="Samsung"/>
    <s v="Apple Macbook"/>
    <n v="1"/>
    <m/>
    <n v="2"/>
    <s v="No"/>
  </r>
  <r>
    <s v="R_1XehMk3ZS9z2Sjv"/>
    <x v="9"/>
    <s v="Other"/>
    <s v="HP"/>
    <n v="1"/>
    <m/>
    <n v="1"/>
    <s v="No"/>
  </r>
  <r>
    <s v="R_1lgI9nBnALotZqu"/>
    <x v="9"/>
    <m/>
    <s v="Apple Macbook"/>
    <n v="1"/>
    <m/>
    <n v="2"/>
    <s v="No"/>
  </r>
  <r>
    <s v="R_5qQYr1ZmGRPS2AA"/>
    <x v="9"/>
    <s v="iPad"/>
    <s v="HP"/>
    <n v="1"/>
    <m/>
    <n v="2"/>
    <s v="No"/>
  </r>
  <r>
    <s v="R_1hbZ5fPWUQzaGtd"/>
    <x v="9"/>
    <s v="Other"/>
    <s v="Apple Macbook"/>
    <n v="1"/>
    <m/>
    <n v="2"/>
    <s v="No"/>
  </r>
  <r>
    <s v="R_5ZQSzIk8zFxjaEi"/>
    <x v="9"/>
    <m/>
    <s v="Dell"/>
    <n v="1"/>
    <m/>
    <n v="1"/>
    <s v="No"/>
  </r>
  <r>
    <s v="R_1ewpTFbzmhkGKiK"/>
    <x v="9"/>
    <s v="iPad"/>
    <s v="Apple Macbook"/>
    <m/>
    <n v="1"/>
    <n v="2"/>
    <s v="No"/>
  </r>
  <r>
    <s v="R_13pv38diCs84s7k"/>
    <x v="9"/>
    <s v="iPad"/>
    <s v="HP"/>
    <n v="1"/>
    <m/>
    <n v="2"/>
    <s v="No"/>
  </r>
  <r>
    <s v="R_6I6SYB7wkQpH4Qu"/>
    <x v="9"/>
    <s v="Other"/>
    <s v="HP"/>
    <n v="1"/>
    <m/>
    <n v="1"/>
    <s v="No"/>
  </r>
  <r>
    <s v="R_5HwzjGtxWaliL5Z"/>
    <x v="9"/>
    <s v="iPad"/>
    <s v="Apple Macbook"/>
    <n v="1"/>
    <m/>
    <n v="3"/>
    <s v="Yes"/>
  </r>
  <r>
    <s v="R_5DvaH2hiYdWVoD8"/>
    <x v="9"/>
    <s v="Surface"/>
    <s v="Microsoft"/>
    <n v="1"/>
    <m/>
    <n v="1"/>
    <s v="No"/>
  </r>
  <r>
    <s v="R_6zjrkMmY1dXsCtt"/>
    <x v="9"/>
    <s v="iPad"/>
    <s v="Apple Macbook"/>
    <n v="1"/>
    <m/>
    <n v="3"/>
    <s v="Yes"/>
  </r>
  <r>
    <s v="R_70jetxEp5C4IA0L"/>
    <x v="9"/>
    <m/>
    <s v="Apple Macbook"/>
    <n v="1"/>
    <m/>
    <n v="2"/>
    <s v="No"/>
  </r>
  <r>
    <s v="R_3pn8zB5etFCNL7o"/>
    <x v="9"/>
    <s v="iPad"/>
    <s v="Apple Macbook"/>
    <n v="1"/>
    <m/>
    <n v="3"/>
    <s v="Yes"/>
  </r>
  <r>
    <s v="R_3nVDw9nNyC8mQAU"/>
    <x v="9"/>
    <s v="iPad"/>
    <s v="Lenovo"/>
    <n v="1"/>
    <m/>
    <n v="2"/>
    <s v="No"/>
  </r>
  <r>
    <s v="R_76gW67tiYHKCRha"/>
    <x v="9"/>
    <s v="iPad"/>
    <s v="Apple Macbook"/>
    <n v="1"/>
    <m/>
    <n v="3"/>
    <s v="Yes"/>
  </r>
  <r>
    <s v="R_3vKTyoMO4MXEfZv"/>
    <x v="9"/>
    <m/>
    <s v="Dell"/>
    <n v="1"/>
    <m/>
    <n v="1"/>
    <s v="No"/>
  </r>
  <r>
    <s v="R_1HOlOhaX17oqBxO"/>
    <x v="9"/>
    <s v="Other"/>
    <s v="Apple Macbook"/>
    <n v="1"/>
    <m/>
    <n v="2"/>
    <s v="No"/>
  </r>
  <r>
    <s v="R_1BPFzTMxagoRz9C"/>
    <x v="9"/>
    <s v="iPad"/>
    <s v="Lenovo"/>
    <n v="1"/>
    <m/>
    <n v="2"/>
    <s v="No"/>
  </r>
  <r>
    <s v="R_7pYVsk2wVLJL9jw"/>
    <x v="9"/>
    <s v="iPad"/>
    <s v="Apple Macbook"/>
    <n v="1"/>
    <m/>
    <n v="3"/>
    <s v="Yes"/>
  </r>
  <r>
    <s v="R_5Vmrcpwa3TtEFCc"/>
    <x v="9"/>
    <s v="Other"/>
    <s v="Apple Macbook"/>
    <n v="1"/>
    <m/>
    <n v="2"/>
    <s v="No"/>
  </r>
  <r>
    <s v="R_3tnEVAAa4t7qrSh"/>
    <x v="9"/>
    <s v="Other"/>
    <s v="Apple Macbook"/>
    <n v="1"/>
    <m/>
    <n v="2"/>
    <s v="No"/>
  </r>
  <r>
    <s v="R_3UfJXm9cLB9ti6Q"/>
    <x v="9"/>
    <m/>
    <s v="Apple Macbook"/>
    <n v="1"/>
    <m/>
    <n v="2"/>
    <s v="No"/>
  </r>
  <r>
    <s v="R_6BgHEB9L9HcJRQE"/>
    <x v="9"/>
    <s v="iPad"/>
    <s v="Apple Macbook"/>
    <n v="1"/>
    <m/>
    <n v="3"/>
    <s v="Yes"/>
  </r>
  <r>
    <s v="R_7q88VpkHMMzef8i"/>
    <x v="9"/>
    <s v="Other"/>
    <s v="Dell"/>
    <n v="1"/>
    <m/>
    <n v="1"/>
    <s v="No"/>
  </r>
  <r>
    <s v="R_7TnmDpTKH68tqQE"/>
    <x v="9"/>
    <s v="iPad"/>
    <s v="Apple Macbook"/>
    <n v="1"/>
    <m/>
    <n v="3"/>
    <s v="Yes"/>
  </r>
  <r>
    <s v="R_7NweWP13mu1zJnj"/>
    <x v="9"/>
    <s v="Lenovo/Huawei/and other Android"/>
    <s v="Lenovo"/>
    <m/>
    <m/>
    <n v="0"/>
    <s v="No"/>
  </r>
  <r>
    <s v="R_6fkr7fG51D3HMW6"/>
    <x v="10"/>
    <s v="iPad"/>
    <s v="HP"/>
    <n v="1"/>
    <m/>
    <n v="2"/>
    <s v="No"/>
  </r>
  <r>
    <s v="R_72yWBS9mkKhlc6S"/>
    <x v="10"/>
    <s v="iPad"/>
    <s v="Apple Macbook"/>
    <n v="1"/>
    <m/>
    <n v="3"/>
    <s v="Yes"/>
  </r>
  <r>
    <s v="R_1kSfoXUJEDTSdwZ"/>
    <x v="10"/>
    <s v="Other"/>
    <s v="HP"/>
    <n v="1"/>
    <m/>
    <n v="1"/>
    <s v="No"/>
  </r>
  <r>
    <s v="R_7pPRvW5WBPbmGaa"/>
    <x v="10"/>
    <s v="Other"/>
    <s v="Apple Macbook"/>
    <n v="1"/>
    <m/>
    <n v="2"/>
    <s v="No"/>
  </r>
  <r>
    <s v="R_5D9OSxOJOeybt4t"/>
    <x v="10"/>
    <m/>
    <s v="Lenovo"/>
    <n v="1"/>
    <m/>
    <n v="1"/>
    <s v="No"/>
  </r>
  <r>
    <s v="R_6qWHXE3MGB0AzgJ"/>
    <x v="10"/>
    <s v="Other"/>
    <s v="Apple Macbook"/>
    <n v="1"/>
    <m/>
    <n v="2"/>
    <s v="No"/>
  </r>
  <r>
    <s v="R_1CpK1y99Kcf1NQx"/>
    <x v="10"/>
    <s v="iPad"/>
    <s v="Apple Macbook"/>
    <n v="1"/>
    <m/>
    <n v="3"/>
    <s v="Yes"/>
  </r>
  <r>
    <s v="R_6OIukmtU2jWXIe2"/>
    <x v="10"/>
    <s v="iPad"/>
    <s v="HP"/>
    <n v="1"/>
    <m/>
    <n v="2"/>
    <s v="No"/>
  </r>
  <r>
    <s v="R_5LPEOhjzo1kkolr"/>
    <x v="10"/>
    <m/>
    <s v="Dell"/>
    <n v="1"/>
    <m/>
    <n v="1"/>
    <s v="No"/>
  </r>
  <r>
    <s v="R_7EWIs3GWdSP7ogR"/>
    <x v="10"/>
    <m/>
    <s v="Apple Macbook"/>
    <n v="1"/>
    <m/>
    <n v="2"/>
    <s v="No"/>
  </r>
  <r>
    <s v="R_5OD5xDnCdlNKYP7"/>
    <x v="10"/>
    <s v="iPad"/>
    <s v="Dell"/>
    <n v="1"/>
    <m/>
    <n v="2"/>
    <s v="No"/>
  </r>
  <r>
    <s v="R_1j97mFAd5Cyckm5"/>
    <x v="10"/>
    <s v="iPad"/>
    <s v="Apple Macbook"/>
    <n v="1"/>
    <m/>
    <n v="3"/>
    <s v="Yes"/>
  </r>
  <r>
    <s v="R_3T37wMatUmBuQj7"/>
    <x v="10"/>
    <s v="Other"/>
    <s v="Other"/>
    <n v="1"/>
    <m/>
    <n v="1"/>
    <s v="No"/>
  </r>
  <r>
    <s v="R_5DM4DBldMYMC3Pa"/>
    <x v="10"/>
    <m/>
    <s v="Apple Macbook"/>
    <n v="1"/>
    <m/>
    <n v="2"/>
    <s v="No"/>
  </r>
  <r>
    <s v="R_6q9ncPE2UXgk8J0"/>
    <x v="10"/>
    <m/>
    <s v="Apple Macbook"/>
    <n v="1"/>
    <m/>
    <n v="2"/>
    <s v="No"/>
  </r>
  <r>
    <s v="R_5rjF1YBGqE9sFF2"/>
    <x v="10"/>
    <s v="Other"/>
    <s v="Apple Macbook"/>
    <n v="1"/>
    <m/>
    <n v="2"/>
    <s v="No"/>
  </r>
  <r>
    <s v="R_12rBpRIivRRLTsw"/>
    <x v="10"/>
    <s v="iPad"/>
    <s v="Lenovo"/>
    <m/>
    <n v="1"/>
    <n v="1"/>
    <s v="No"/>
  </r>
  <r>
    <s v="R_7mlwmK7YNwGGNuQ"/>
    <x v="10"/>
    <s v="iPad"/>
    <s v="Apple Macbook"/>
    <n v="1"/>
    <m/>
    <n v="3"/>
    <s v="Yes"/>
  </r>
  <r>
    <s v="R_1eWFssrTuwnyBAN"/>
    <x v="10"/>
    <s v="iPad"/>
    <s v="Apple Macbook"/>
    <n v="1"/>
    <m/>
    <n v="3"/>
    <s v="Yes"/>
  </r>
  <r>
    <s v="R_6G3amRQWiO4QeDO"/>
    <x v="10"/>
    <s v="iPad"/>
    <s v="Dell"/>
    <n v="1"/>
    <m/>
    <n v="2"/>
    <s v="No"/>
  </r>
  <r>
    <s v="R_60LOXNb0yPqhe8N"/>
    <x v="10"/>
    <s v="iPad"/>
    <s v="Apple Macbook"/>
    <n v="1"/>
    <m/>
    <n v="3"/>
    <s v="Yes"/>
  </r>
  <r>
    <s v="R_62UTFZ4OWSarOx2"/>
    <x v="10"/>
    <s v="iPad"/>
    <s v="HP"/>
    <n v="1"/>
    <m/>
    <n v="2"/>
    <s v="No"/>
  </r>
  <r>
    <s v="R_7dTmwuxEFYGuHfT"/>
    <x v="10"/>
    <s v="iPad"/>
    <s v="Apple Macbook"/>
    <n v="1"/>
    <m/>
    <n v="3"/>
    <s v="Yes"/>
  </r>
  <r>
    <s v="R_3vO0g4BFPTYhgIh"/>
    <x v="10"/>
    <s v="Other"/>
    <s v="Lenovo"/>
    <n v="1"/>
    <m/>
    <n v="1"/>
    <s v="No"/>
  </r>
  <r>
    <s v="R_6Ofybjqevkfmpyf"/>
    <x v="10"/>
    <s v="Other"/>
    <s v="Apple Macbook"/>
    <n v="1"/>
    <m/>
    <n v="2"/>
    <s v="No"/>
  </r>
  <r>
    <s v="R_6GOlE7gKBL1VPRn"/>
    <x v="10"/>
    <s v="iPad"/>
    <s v="Dell"/>
    <n v="1"/>
    <m/>
    <n v="2"/>
    <s v="No"/>
  </r>
  <r>
    <s v="R_1QcJAniagPBgok3"/>
    <x v="10"/>
    <s v="iPad"/>
    <s v="Lenovo"/>
    <n v="1"/>
    <m/>
    <n v="2"/>
    <s v="No"/>
  </r>
  <r>
    <s v="R_3CkcPI6XsyGgQpi"/>
    <x v="10"/>
    <s v="iPad"/>
    <s v="Microsoft"/>
    <n v="1"/>
    <m/>
    <n v="2"/>
    <s v="No"/>
  </r>
  <r>
    <s v="R_6OAVKely4sEFtU8"/>
    <x v="10"/>
    <m/>
    <s v="Apple Macbook"/>
    <n v="1"/>
    <m/>
    <n v="2"/>
    <s v="No"/>
  </r>
  <r>
    <s v="R_3H0OuDxA7tUkico"/>
    <x v="10"/>
    <s v="iPad"/>
    <s v="Apple Macbook"/>
    <n v="1"/>
    <m/>
    <n v="3"/>
    <s v="Yes"/>
  </r>
  <r>
    <s v="R_5Du8sZadQ1D4vzu"/>
    <x v="10"/>
    <s v="iPad"/>
    <s v="Dell"/>
    <n v="1"/>
    <m/>
    <n v="2"/>
    <s v="No"/>
  </r>
  <r>
    <s v="R_3akIPdlJ1AhPfUd"/>
    <x v="10"/>
    <s v="iPad"/>
    <s v="Lenovo"/>
    <n v="1"/>
    <m/>
    <n v="2"/>
    <s v="No"/>
  </r>
  <r>
    <s v="R_3wuZSrxQ1Byvxho"/>
    <x v="10"/>
    <s v="iPad"/>
    <s v="Apple Macbook"/>
    <n v="1"/>
    <m/>
    <n v="3"/>
    <s v="Yes"/>
  </r>
  <r>
    <s v="R_7kFEdrxkOWP3jE5"/>
    <x v="10"/>
    <s v="iPad"/>
    <s v="Apple Macbook"/>
    <n v="1"/>
    <m/>
    <n v="3"/>
    <s v="Yes"/>
  </r>
  <r>
    <s v="R_3Ect8W4qcIPNn1z"/>
    <x v="10"/>
    <s v="iPad"/>
    <s v="Apple Macbook"/>
    <n v="1"/>
    <m/>
    <n v="3"/>
    <s v="Yes"/>
  </r>
  <r>
    <s v="R_30UrTnvrn9uv6L8"/>
    <x v="10"/>
    <m/>
    <s v="HP"/>
    <n v="1"/>
    <m/>
    <n v="1"/>
    <s v="No"/>
  </r>
  <r>
    <s v="R_7OrR9NOvbsWNC0x"/>
    <x v="10"/>
    <s v="iPad"/>
    <s v="Lenovo"/>
    <n v="1"/>
    <m/>
    <n v="2"/>
    <s v="No"/>
  </r>
  <r>
    <s v="R_5pZU7kGFafrZlKN"/>
    <x v="10"/>
    <s v="iPad"/>
    <s v="Dell"/>
    <n v="1"/>
    <m/>
    <n v="2"/>
    <s v="No"/>
  </r>
  <r>
    <s v="R_63CMLMc4o7qwv24"/>
    <x v="10"/>
    <s v="iPad"/>
    <s v="Apple Macbook"/>
    <n v="1"/>
    <m/>
    <n v="3"/>
    <s v="Yes"/>
  </r>
  <r>
    <s v="R_60ThbsXOGe0sHLo"/>
    <x v="10"/>
    <s v="iPad"/>
    <s v="Apple Macbook"/>
    <n v="1"/>
    <m/>
    <n v="3"/>
    <s v="Yes"/>
  </r>
  <r>
    <s v="R_5eJAnt5LrqK0thF"/>
    <x v="10"/>
    <s v="iPad"/>
    <s v="Apple Macbook"/>
    <n v="1"/>
    <m/>
    <n v="3"/>
    <s v="Yes"/>
  </r>
  <r>
    <s v="R_3DU3CYd45AeUFOA"/>
    <x v="10"/>
    <s v="Other"/>
    <s v="Other"/>
    <n v="1"/>
    <m/>
    <n v="1"/>
    <s v="No"/>
  </r>
  <r>
    <s v="R_6em0usOEnOtPdHY"/>
    <x v="10"/>
    <s v="Other"/>
    <s v="Other"/>
    <n v="1"/>
    <m/>
    <n v="1"/>
    <s v="No"/>
  </r>
  <r>
    <s v="R_1DAvItiqPjST7a1"/>
    <x v="10"/>
    <s v="iPad"/>
    <s v="Apple Macbook"/>
    <n v="1"/>
    <m/>
    <n v="3"/>
    <s v="Yes"/>
  </r>
  <r>
    <s v="R_7s5RnKkOaCnqnj3"/>
    <x v="10"/>
    <s v="iPad"/>
    <s v="Apple Macbook"/>
    <n v="1"/>
    <m/>
    <n v="3"/>
    <s v="Yes"/>
  </r>
  <r>
    <s v="R_5zv8ZHRWmUUB0sQ"/>
    <x v="10"/>
    <s v="iPad"/>
    <s v="Dell"/>
    <n v="1"/>
    <m/>
    <n v="2"/>
    <s v="No"/>
  </r>
  <r>
    <s v="R_7sIUpuOHDGV1yTL"/>
    <x v="10"/>
    <s v="iPad"/>
    <s v="HP"/>
    <n v="1"/>
    <m/>
    <n v="2"/>
    <s v="No"/>
  </r>
  <r>
    <s v="R_5D2J4ofgaBgnp1j"/>
    <x v="10"/>
    <s v="iPad"/>
    <s v="Apple Macbook"/>
    <n v="1"/>
    <m/>
    <n v="3"/>
    <s v="Yes"/>
  </r>
  <r>
    <s v="R_3mcJ9EBOYQUfGi5"/>
    <x v="10"/>
    <s v="iPad"/>
    <s v="Other"/>
    <n v="1"/>
    <m/>
    <n v="2"/>
    <s v="No"/>
  </r>
  <r>
    <s v="R_6swUTVz2vnRDZM5"/>
    <x v="10"/>
    <s v="iPad"/>
    <s v="Apple Macbook"/>
    <n v="1"/>
    <m/>
    <n v="3"/>
    <s v="Yes"/>
  </r>
  <r>
    <s v="R_7X02TSB885Tw8uZ"/>
    <x v="10"/>
    <s v="Samsung"/>
    <s v="Lenovo"/>
    <n v="1"/>
    <m/>
    <n v="1"/>
    <s v="No"/>
  </r>
  <r>
    <s v="R_3j6vImEohAvrwFa"/>
    <x v="10"/>
    <s v="iPad"/>
    <s v="Microsoft"/>
    <n v="1"/>
    <m/>
    <n v="2"/>
    <s v="No"/>
  </r>
  <r>
    <s v="R_7E9WLGdbofhybFq"/>
    <x v="10"/>
    <s v="Other"/>
    <s v="Apple Macbook"/>
    <n v="1"/>
    <m/>
    <n v="2"/>
    <s v="No"/>
  </r>
  <r>
    <s v="R_5vQdEg8hGVeSm4N"/>
    <x v="10"/>
    <s v="iPad"/>
    <s v="Apple Macbook"/>
    <n v="1"/>
    <m/>
    <n v="3"/>
    <s v="Yes"/>
  </r>
  <r>
    <s v="R_6PLfluN30u1AMuN"/>
    <x v="10"/>
    <m/>
    <s v="Apple Macbook"/>
    <n v="1"/>
    <m/>
    <n v="2"/>
    <s v="No"/>
  </r>
  <r>
    <s v="R_6ou7UFLnZafezp1"/>
    <x v="10"/>
    <s v="iPad"/>
    <s v="Lenovo"/>
    <n v="1"/>
    <m/>
    <n v="2"/>
    <s v="No"/>
  </r>
  <r>
    <s v="R_3QVAwFVbRwzCboV"/>
    <x v="10"/>
    <s v="Other"/>
    <s v="Apple Macbook"/>
    <n v="1"/>
    <m/>
    <n v="2"/>
    <s v="No"/>
  </r>
  <r>
    <s v="R_5dRnT16JpuDpWTQ"/>
    <x v="10"/>
    <s v="Samsung"/>
    <s v="Lenovo"/>
    <m/>
    <n v="1"/>
    <n v="0"/>
    <s v="No"/>
  </r>
  <r>
    <s v="R_5Vq0dxG6dx8k93f"/>
    <x v="10"/>
    <s v="iPad"/>
    <s v="Apple Macbook"/>
    <n v="1"/>
    <m/>
    <n v="3"/>
    <s v="Yes"/>
  </r>
  <r>
    <s v="R_1WIGMVPHph2mZS7"/>
    <x v="10"/>
    <s v="iPad"/>
    <s v="Apple Macbook"/>
    <n v="1"/>
    <m/>
    <n v="3"/>
    <s v="Yes"/>
  </r>
  <r>
    <s v="R_3qn5gIKYDStXba1"/>
    <x v="10"/>
    <s v="iPad"/>
    <s v="Dell"/>
    <n v="1"/>
    <m/>
    <n v="2"/>
    <s v="No"/>
  </r>
  <r>
    <s v="R_7PdEuPt79XAWVbP"/>
    <x v="10"/>
    <s v="iPad"/>
    <s v="Lenovo"/>
    <n v="1"/>
    <m/>
    <n v="2"/>
    <s v="No"/>
  </r>
  <r>
    <s v="R_1LrMxuqwDb4Upu9"/>
    <x v="10"/>
    <s v="iPad"/>
    <s v="Other"/>
    <n v="1"/>
    <m/>
    <n v="2"/>
    <s v="No"/>
  </r>
  <r>
    <s v="R_7jZFWccmHFGr5JL"/>
    <x v="10"/>
    <s v="iPad"/>
    <s v="Apple Macbook"/>
    <n v="1"/>
    <m/>
    <n v="3"/>
    <s v="Yes"/>
  </r>
  <r>
    <s v="R_7CFqJqOrAJGJ2CZ"/>
    <x v="10"/>
    <s v="Other"/>
    <s v="Dell"/>
    <n v="1"/>
    <m/>
    <n v="1"/>
    <s v="No"/>
  </r>
  <r>
    <s v="R_3YG9tKRkskIiOl3"/>
    <x v="10"/>
    <s v="Other"/>
    <s v="Apple Macbook"/>
    <n v="1"/>
    <m/>
    <n v="2"/>
    <s v="No"/>
  </r>
  <r>
    <s v="R_6Sxbjo9MBeIX30m"/>
    <x v="10"/>
    <s v="iPad"/>
    <s v="HP"/>
    <n v="1"/>
    <m/>
    <n v="2"/>
    <s v="No"/>
  </r>
  <r>
    <s v="R_50STUrVXQGmQGJS"/>
    <x v="10"/>
    <s v="Other"/>
    <s v="Dell"/>
    <n v="1"/>
    <m/>
    <n v="1"/>
    <s v="No"/>
  </r>
  <r>
    <s v="R_1fQCNIWWtCV6yOd"/>
    <x v="10"/>
    <m/>
    <s v="Apple Macbook"/>
    <n v="1"/>
    <m/>
    <n v="2"/>
    <s v="No"/>
  </r>
  <r>
    <s v="R_3fE5b9dJU15dnti"/>
    <x v="10"/>
    <s v="iPad"/>
    <s v="Apple Macbook"/>
    <n v="1"/>
    <m/>
    <n v="3"/>
    <s v="Yes"/>
  </r>
  <r>
    <s v="R_6iR7j9tN1XSdigH"/>
    <x v="10"/>
    <s v="Other"/>
    <s v="Other"/>
    <n v="1"/>
    <m/>
    <n v="1"/>
    <s v="No"/>
  </r>
  <r>
    <s v="R_6uEAiqUjq8mOtQ1"/>
    <x v="10"/>
    <s v="iPad"/>
    <s v="HP"/>
    <n v="1"/>
    <m/>
    <n v="2"/>
    <s v="No"/>
  </r>
  <r>
    <s v="R_1kHYB8Ks2ixP9NH"/>
    <x v="10"/>
    <m/>
    <s v="Dell"/>
    <n v="1"/>
    <m/>
    <n v="1"/>
    <s v="No"/>
  </r>
  <r>
    <s v="R_7P6nJ1kD1O5DT6C"/>
    <x v="10"/>
    <s v="iPad"/>
    <s v="Apple Macbook"/>
    <n v="1"/>
    <m/>
    <n v="3"/>
    <s v="Yes"/>
  </r>
  <r>
    <s v="R_3CDhBPLmttrEulu"/>
    <x v="10"/>
    <m/>
    <s v="Apple Macbook"/>
    <n v="1"/>
    <m/>
    <n v="2"/>
    <s v="No"/>
  </r>
  <r>
    <s v="R_6ckpgX0rFFVw894"/>
    <x v="10"/>
    <s v="iPad"/>
    <s v="Apple Macbook"/>
    <n v="1"/>
    <m/>
    <n v="3"/>
    <s v="Yes"/>
  </r>
  <r>
    <s v="R_3pGrxxkpe771hID"/>
    <x v="10"/>
    <s v="iPad"/>
    <s v="Lenovo"/>
    <n v="1"/>
    <m/>
    <n v="2"/>
    <s v="No"/>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8">
  <r>
    <x v="0"/>
    <x v="0"/>
  </r>
  <r>
    <x v="0"/>
    <x v="0"/>
  </r>
  <r>
    <x v="1"/>
    <x v="0"/>
  </r>
  <r>
    <x v="2"/>
    <x v="0"/>
  </r>
  <r>
    <x v="1"/>
    <x v="0"/>
  </r>
  <r>
    <x v="0"/>
    <x v="0"/>
  </r>
  <r>
    <x v="1"/>
    <x v="0"/>
  </r>
  <r>
    <x v="3"/>
    <x v="0"/>
  </r>
  <r>
    <x v="0"/>
    <x v="0"/>
  </r>
  <r>
    <x v="0"/>
    <x v="1"/>
  </r>
  <r>
    <x v="0"/>
    <x v="0"/>
  </r>
  <r>
    <x v="0"/>
    <x v="0"/>
  </r>
  <r>
    <x v="4"/>
    <x v="1"/>
  </r>
  <r>
    <x v="0"/>
    <x v="0"/>
  </r>
  <r>
    <x v="0"/>
    <x v="1"/>
  </r>
  <r>
    <x v="0"/>
    <x v="0"/>
  </r>
  <r>
    <x v="2"/>
    <x v="1"/>
  </r>
  <r>
    <x v="2"/>
    <x v="0"/>
  </r>
  <r>
    <x v="3"/>
    <x v="0"/>
  </r>
  <r>
    <x v="0"/>
    <x v="0"/>
  </r>
  <r>
    <x v="0"/>
    <x v="0"/>
  </r>
  <r>
    <x v="5"/>
    <x v="1"/>
  </r>
  <r>
    <x v="0"/>
    <x v="1"/>
  </r>
  <r>
    <x v="5"/>
    <x v="0"/>
  </r>
  <r>
    <x v="6"/>
    <x v="0"/>
  </r>
  <r>
    <x v="1"/>
    <x v="1"/>
  </r>
  <r>
    <x v="0"/>
    <x v="0"/>
  </r>
  <r>
    <x v="0"/>
    <x v="0"/>
  </r>
  <r>
    <x v="0"/>
    <x v="1"/>
  </r>
  <r>
    <x v="4"/>
    <x v="0"/>
  </r>
  <r>
    <x v="5"/>
    <x v="1"/>
  </r>
  <r>
    <x v="3"/>
    <x v="1"/>
  </r>
  <r>
    <x v="1"/>
    <x v="0"/>
  </r>
  <r>
    <x v="1"/>
    <x v="0"/>
  </r>
  <r>
    <x v="1"/>
    <x v="0"/>
  </r>
  <r>
    <x v="1"/>
    <x v="0"/>
  </r>
  <r>
    <x v="4"/>
    <x v="0"/>
  </r>
  <r>
    <x v="3"/>
    <x v="0"/>
  </r>
  <r>
    <x v="1"/>
    <x v="1"/>
  </r>
  <r>
    <x v="1"/>
    <x v="0"/>
  </r>
  <r>
    <x v="1"/>
    <x v="1"/>
  </r>
  <r>
    <x v="0"/>
    <x v="0"/>
  </r>
  <r>
    <x v="0"/>
    <x v="0"/>
  </r>
  <r>
    <x v="1"/>
    <x v="0"/>
  </r>
  <r>
    <x v="0"/>
    <x v="1"/>
  </r>
  <r>
    <x v="1"/>
    <x v="0"/>
  </r>
  <r>
    <x v="1"/>
    <x v="0"/>
  </r>
  <r>
    <x v="0"/>
    <x v="0"/>
  </r>
  <r>
    <x v="0"/>
    <x v="0"/>
  </r>
  <r>
    <x v="1"/>
    <x v="1"/>
  </r>
  <r>
    <x v="6"/>
    <x v="0"/>
  </r>
  <r>
    <x v="5"/>
    <x v="0"/>
  </r>
  <r>
    <x v="0"/>
    <x v="0"/>
  </r>
  <r>
    <x v="4"/>
    <x v="0"/>
  </r>
  <r>
    <x v="6"/>
    <x v="0"/>
  </r>
  <r>
    <x v="0"/>
    <x v="0"/>
  </r>
  <r>
    <x v="5"/>
    <x v="0"/>
  </r>
  <r>
    <x v="0"/>
    <x v="0"/>
  </r>
  <r>
    <x v="0"/>
    <x v="0"/>
  </r>
  <r>
    <x v="0"/>
    <x v="0"/>
  </r>
  <r>
    <x v="0"/>
    <x v="1"/>
  </r>
  <r>
    <x v="2"/>
    <x v="0"/>
  </r>
  <r>
    <x v="0"/>
    <x v="1"/>
  </r>
  <r>
    <x v="0"/>
    <x v="0"/>
  </r>
  <r>
    <x v="2"/>
    <x v="0"/>
  </r>
  <r>
    <x v="3"/>
    <x v="0"/>
  </r>
  <r>
    <x v="1"/>
    <x v="0"/>
  </r>
  <r>
    <x v="0"/>
    <x v="0"/>
  </r>
  <r>
    <x v="2"/>
    <x v="1"/>
  </r>
  <r>
    <x v="0"/>
    <x v="0"/>
  </r>
  <r>
    <x v="0"/>
    <x v="0"/>
  </r>
  <r>
    <x v="6"/>
    <x v="0"/>
  </r>
  <r>
    <x v="6"/>
    <x v="0"/>
  </r>
  <r>
    <x v="0"/>
    <x v="1"/>
  </r>
  <r>
    <x v="2"/>
    <x v="0"/>
  </r>
  <r>
    <x v="0"/>
    <x v="1"/>
  </r>
  <r>
    <x v="0"/>
    <x v="0"/>
  </r>
  <r>
    <x v="5"/>
    <x v="0"/>
  </r>
  <r>
    <x v="0"/>
    <x v="1"/>
  </r>
  <r>
    <x v="1"/>
    <x v="1"/>
  </r>
  <r>
    <x v="2"/>
    <x v="1"/>
  </r>
  <r>
    <x v="5"/>
    <x v="0"/>
  </r>
  <r>
    <x v="0"/>
    <x v="1"/>
  </r>
  <r>
    <x v="0"/>
    <x v="0"/>
  </r>
  <r>
    <x v="3"/>
    <x v="0"/>
  </r>
  <r>
    <x v="1"/>
    <x v="0"/>
  </r>
  <r>
    <x v="0"/>
    <x v="0"/>
  </r>
  <r>
    <x v="1"/>
    <x v="1"/>
  </r>
  <r>
    <x v="1"/>
    <x v="0"/>
  </r>
  <r>
    <x v="1"/>
    <x v="1"/>
  </r>
  <r>
    <x v="0"/>
    <x v="0"/>
  </r>
  <r>
    <x v="0"/>
    <x v="1"/>
  </r>
  <r>
    <x v="0"/>
    <x v="0"/>
  </r>
  <r>
    <x v="0"/>
    <x v="0"/>
  </r>
  <r>
    <x v="0"/>
    <x v="1"/>
  </r>
  <r>
    <x v="0"/>
    <x v="0"/>
  </r>
  <r>
    <x v="1"/>
    <x v="0"/>
  </r>
  <r>
    <x v="5"/>
    <x v="0"/>
  </r>
  <r>
    <x v="2"/>
    <x v="0"/>
  </r>
  <r>
    <x v="6"/>
    <x v="0"/>
  </r>
  <r>
    <x v="0"/>
    <x v="0"/>
  </r>
  <r>
    <x v="0"/>
    <x v="0"/>
  </r>
  <r>
    <x v="6"/>
    <x v="0"/>
  </r>
  <r>
    <x v="0"/>
    <x v="1"/>
  </r>
  <r>
    <x v="1"/>
    <x v="0"/>
  </r>
  <r>
    <x v="0"/>
    <x v="0"/>
  </r>
  <r>
    <x v="0"/>
    <x v="1"/>
  </r>
  <r>
    <x v="5"/>
    <x v="1"/>
  </r>
  <r>
    <x v="0"/>
    <x v="0"/>
  </r>
  <r>
    <x v="0"/>
    <x v="1"/>
  </r>
  <r>
    <x v="0"/>
    <x v="1"/>
  </r>
  <r>
    <x v="0"/>
    <x v="0"/>
  </r>
  <r>
    <x v="0"/>
    <x v="1"/>
  </r>
  <r>
    <x v="5"/>
    <x v="0"/>
  </r>
  <r>
    <x v="0"/>
    <x v="0"/>
  </r>
  <r>
    <x v="0"/>
    <x v="0"/>
  </r>
  <r>
    <x v="6"/>
    <x v="1"/>
  </r>
  <r>
    <x v="1"/>
    <x v="0"/>
  </r>
  <r>
    <x v="5"/>
    <x v="1"/>
  </r>
  <r>
    <x v="0"/>
    <x v="0"/>
  </r>
  <r>
    <x v="5"/>
    <x v="0"/>
  </r>
  <r>
    <x v="5"/>
    <x v="0"/>
  </r>
  <r>
    <x v="6"/>
    <x v="0"/>
  </r>
  <r>
    <x v="3"/>
    <x v="0"/>
  </r>
  <r>
    <x v="0"/>
    <x v="0"/>
  </r>
  <r>
    <x v="5"/>
    <x v="0"/>
  </r>
  <r>
    <x v="0"/>
    <x v="0"/>
  </r>
  <r>
    <x v="2"/>
    <x v="1"/>
  </r>
  <r>
    <x v="1"/>
    <x v="1"/>
  </r>
  <r>
    <x v="0"/>
    <x v="0"/>
  </r>
  <r>
    <x v="0"/>
    <x v="0"/>
  </r>
  <r>
    <x v="3"/>
    <x v="0"/>
  </r>
  <r>
    <x v="0"/>
    <x v="0"/>
  </r>
  <r>
    <x v="0"/>
    <x v="1"/>
  </r>
  <r>
    <x v="6"/>
    <x v="0"/>
  </r>
  <r>
    <x v="2"/>
    <x v="1"/>
  </r>
  <r>
    <x v="0"/>
    <x v="1"/>
  </r>
  <r>
    <x v="1"/>
    <x v="1"/>
  </r>
  <r>
    <x v="2"/>
    <x v="0"/>
  </r>
  <r>
    <x v="0"/>
    <x v="0"/>
  </r>
  <r>
    <x v="2"/>
    <x v="0"/>
  </r>
  <r>
    <x v="5"/>
    <x v="0"/>
  </r>
  <r>
    <x v="2"/>
    <x v="0"/>
  </r>
  <r>
    <x v="2"/>
    <x v="0"/>
  </r>
  <r>
    <x v="0"/>
    <x v="0"/>
  </r>
  <r>
    <x v="0"/>
    <x v="0"/>
  </r>
  <r>
    <x v="1"/>
    <x v="1"/>
  </r>
  <r>
    <x v="0"/>
    <x v="0"/>
  </r>
  <r>
    <x v="1"/>
    <x v="1"/>
  </r>
  <r>
    <x v="0"/>
    <x v="1"/>
  </r>
  <r>
    <x v="5"/>
    <x v="0"/>
  </r>
  <r>
    <x v="0"/>
    <x v="0"/>
  </r>
  <r>
    <x v="5"/>
    <x v="0"/>
  </r>
  <r>
    <x v="6"/>
    <x v="0"/>
  </r>
  <r>
    <x v="1"/>
    <x v="1"/>
  </r>
  <r>
    <x v="5"/>
    <x v="0"/>
  </r>
  <r>
    <x v="1"/>
    <x v="1"/>
  </r>
  <r>
    <x v="1"/>
    <x v="0"/>
  </r>
  <r>
    <x v="0"/>
    <x v="0"/>
  </r>
  <r>
    <x v="1"/>
    <x v="0"/>
  </r>
  <r>
    <x v="2"/>
    <x v="0"/>
  </r>
  <r>
    <x v="1"/>
    <x v="0"/>
  </r>
  <r>
    <x v="0"/>
    <x v="0"/>
  </r>
  <r>
    <x v="2"/>
    <x v="1"/>
  </r>
  <r>
    <x v="6"/>
    <x v="0"/>
  </r>
  <r>
    <x v="1"/>
    <x v="0"/>
  </r>
  <r>
    <x v="2"/>
    <x v="0"/>
  </r>
  <r>
    <x v="1"/>
    <x v="0"/>
  </r>
  <r>
    <x v="0"/>
    <x v="0"/>
  </r>
  <r>
    <x v="0"/>
    <x v="0"/>
  </r>
  <r>
    <x v="0"/>
    <x v="0"/>
  </r>
  <r>
    <x v="1"/>
    <x v="1"/>
  </r>
  <r>
    <x v="4"/>
    <x v="0"/>
  </r>
  <r>
    <x v="3"/>
    <x v="0"/>
  </r>
  <r>
    <x v="5"/>
    <x v="0"/>
  </r>
  <r>
    <x v="1"/>
    <x v="0"/>
  </r>
  <r>
    <x v="6"/>
    <x v="0"/>
  </r>
  <r>
    <x v="6"/>
    <x v="0"/>
  </r>
  <r>
    <x v="1"/>
    <x v="0"/>
  </r>
  <r>
    <x v="0"/>
    <x v="0"/>
  </r>
  <r>
    <x v="1"/>
    <x v="1"/>
  </r>
  <r>
    <x v="0"/>
    <x v="0"/>
  </r>
  <r>
    <x v="0"/>
    <x v="0"/>
  </r>
  <r>
    <x v="6"/>
    <x v="1"/>
  </r>
  <r>
    <x v="1"/>
    <x v="0"/>
  </r>
  <r>
    <x v="0"/>
    <x v="0"/>
  </r>
  <r>
    <x v="6"/>
    <x v="1"/>
  </r>
  <r>
    <x v="5"/>
    <x v="0"/>
  </r>
  <r>
    <x v="0"/>
    <x v="0"/>
  </r>
  <r>
    <x v="1"/>
    <x v="0"/>
  </r>
  <r>
    <x v="5"/>
    <x v="0"/>
  </r>
  <r>
    <x v="5"/>
    <x v="0"/>
  </r>
  <r>
    <x v="5"/>
    <x v="0"/>
  </r>
  <r>
    <x v="0"/>
    <x v="0"/>
  </r>
  <r>
    <x v="0"/>
    <x v="0"/>
  </r>
  <r>
    <x v="0"/>
    <x v="1"/>
  </r>
  <r>
    <x v="1"/>
    <x v="1"/>
  </r>
  <r>
    <x v="0"/>
    <x v="0"/>
  </r>
  <r>
    <x v="4"/>
    <x v="0"/>
  </r>
  <r>
    <x v="0"/>
    <x v="0"/>
  </r>
  <r>
    <x v="7"/>
    <x v="0"/>
  </r>
  <r>
    <x v="7"/>
    <x v="0"/>
  </r>
  <r>
    <x v="6"/>
    <x v="0"/>
  </r>
  <r>
    <x v="5"/>
    <x v="0"/>
  </r>
  <r>
    <x v="7"/>
    <x v="0"/>
  </r>
  <r>
    <x v="0"/>
    <x v="1"/>
  </r>
  <r>
    <x v="5"/>
    <x v="1"/>
  </r>
  <r>
    <x v="1"/>
    <x v="0"/>
  </r>
  <r>
    <x v="0"/>
    <x v="0"/>
  </r>
  <r>
    <x v="1"/>
    <x v="0"/>
  </r>
  <r>
    <x v="6"/>
    <x v="0"/>
  </r>
  <r>
    <x v="0"/>
    <x v="0"/>
  </r>
  <r>
    <x v="1"/>
    <x v="0"/>
  </r>
  <r>
    <x v="1"/>
    <x v="0"/>
  </r>
  <r>
    <x v="5"/>
    <x v="0"/>
  </r>
  <r>
    <x v="1"/>
    <x v="0"/>
  </r>
  <r>
    <x v="2"/>
    <x v="1"/>
  </r>
  <r>
    <x v="0"/>
    <x v="1"/>
  </r>
  <r>
    <x v="1"/>
    <x v="0"/>
  </r>
  <r>
    <x v="4"/>
    <x v="0"/>
  </r>
  <r>
    <x v="1"/>
    <x v="0"/>
  </r>
  <r>
    <x v="0"/>
    <x v="0"/>
  </r>
  <r>
    <x v="5"/>
    <x v="0"/>
  </r>
  <r>
    <x v="1"/>
    <x v="0"/>
  </r>
  <r>
    <x v="0"/>
    <x v="0"/>
  </r>
  <r>
    <x v="2"/>
    <x v="0"/>
  </r>
  <r>
    <x v="1"/>
    <x v="0"/>
  </r>
  <r>
    <x v="1"/>
    <x v="0"/>
  </r>
  <r>
    <x v="0"/>
    <x v="0"/>
  </r>
  <r>
    <x v="1"/>
    <x v="1"/>
  </r>
  <r>
    <x v="0"/>
    <x v="0"/>
  </r>
  <r>
    <x v="1"/>
    <x v="0"/>
  </r>
  <r>
    <x v="1"/>
    <x v="0"/>
  </r>
  <r>
    <x v="0"/>
    <x v="1"/>
  </r>
  <r>
    <x v="3"/>
    <x v="0"/>
  </r>
  <r>
    <x v="1"/>
    <x v="1"/>
  </r>
  <r>
    <x v="0"/>
    <x v="0"/>
  </r>
  <r>
    <x v="1"/>
    <x v="1"/>
  </r>
  <r>
    <x v="5"/>
    <x v="1"/>
  </r>
  <r>
    <x v="1"/>
    <x v="0"/>
  </r>
  <r>
    <x v="5"/>
    <x v="0"/>
  </r>
  <r>
    <x v="1"/>
    <x v="1"/>
  </r>
  <r>
    <x v="0"/>
    <x v="0"/>
  </r>
  <r>
    <x v="1"/>
    <x v="1"/>
  </r>
  <r>
    <x v="3"/>
    <x v="0"/>
  </r>
  <r>
    <x v="0"/>
    <x v="0"/>
  </r>
  <r>
    <x v="1"/>
    <x v="0"/>
  </r>
  <r>
    <x v="0"/>
    <x v="0"/>
  </r>
  <r>
    <x v="2"/>
    <x v="0"/>
  </r>
  <r>
    <x v="1"/>
    <x v="0"/>
  </r>
  <r>
    <x v="0"/>
    <x v="0"/>
  </r>
  <r>
    <x v="1"/>
    <x v="0"/>
  </r>
  <r>
    <x v="0"/>
    <x v="0"/>
  </r>
  <r>
    <x v="1"/>
    <x v="0"/>
  </r>
  <r>
    <x v="1"/>
    <x v="0"/>
  </r>
  <r>
    <x v="1"/>
    <x v="1"/>
  </r>
  <r>
    <x v="5"/>
    <x v="0"/>
  </r>
  <r>
    <x v="0"/>
    <x v="0"/>
  </r>
  <r>
    <x v="1"/>
    <x v="1"/>
  </r>
  <r>
    <x v="1"/>
    <x v="0"/>
  </r>
  <r>
    <x v="5"/>
    <x v="1"/>
  </r>
  <r>
    <x v="5"/>
    <x v="0"/>
  </r>
  <r>
    <x v="0"/>
    <x v="1"/>
  </r>
  <r>
    <x v="6"/>
    <x v="0"/>
  </r>
  <r>
    <x v="0"/>
    <x v="0"/>
  </r>
  <r>
    <x v="1"/>
    <x v="0"/>
  </r>
  <r>
    <x v="0"/>
    <x v="0"/>
  </r>
  <r>
    <x v="0"/>
    <x v="0"/>
  </r>
  <r>
    <x v="5"/>
    <x v="0"/>
  </r>
  <r>
    <x v="3"/>
    <x v="1"/>
  </r>
  <r>
    <x v="6"/>
    <x v="0"/>
  </r>
  <r>
    <x v="1"/>
    <x v="0"/>
  </r>
  <r>
    <x v="1"/>
    <x v="0"/>
  </r>
  <r>
    <x v="1"/>
    <x v="0"/>
  </r>
  <r>
    <x v="6"/>
    <x v="0"/>
  </r>
  <r>
    <x v="1"/>
    <x v="0"/>
  </r>
  <r>
    <x v="6"/>
    <x v="0"/>
  </r>
  <r>
    <x v="0"/>
    <x v="0"/>
  </r>
  <r>
    <x v="1"/>
    <x v="0"/>
  </r>
  <r>
    <x v="6"/>
    <x v="0"/>
  </r>
  <r>
    <x v="0"/>
    <x v="0"/>
  </r>
  <r>
    <x v="1"/>
    <x v="0"/>
  </r>
  <r>
    <x v="2"/>
    <x v="0"/>
  </r>
  <r>
    <x v="0"/>
    <x v="0"/>
  </r>
  <r>
    <x v="1"/>
    <x v="0"/>
  </r>
  <r>
    <x v="1"/>
    <x v="1"/>
  </r>
  <r>
    <x v="0"/>
    <x v="1"/>
  </r>
  <r>
    <x v="1"/>
    <x v="1"/>
  </r>
  <r>
    <x v="1"/>
    <x v="0"/>
  </r>
  <r>
    <x v="0"/>
    <x v="0"/>
  </r>
  <r>
    <x v="0"/>
    <x v="0"/>
  </r>
  <r>
    <x v="0"/>
    <x v="0"/>
  </r>
  <r>
    <x v="0"/>
    <x v="1"/>
  </r>
  <r>
    <x v="0"/>
    <x v="0"/>
  </r>
  <r>
    <x v="1"/>
    <x v="1"/>
  </r>
  <r>
    <x v="0"/>
    <x v="1"/>
  </r>
  <r>
    <x v="5"/>
    <x v="1"/>
  </r>
  <r>
    <x v="1"/>
    <x v="0"/>
  </r>
  <r>
    <x v="6"/>
    <x v="1"/>
  </r>
  <r>
    <x v="0"/>
    <x v="0"/>
  </r>
  <r>
    <x v="0"/>
    <x v="0"/>
  </r>
  <r>
    <x v="0"/>
    <x v="1"/>
  </r>
  <r>
    <x v="2"/>
    <x v="0"/>
  </r>
  <r>
    <x v="0"/>
    <x v="0"/>
  </r>
  <r>
    <x v="1"/>
    <x v="0"/>
  </r>
  <r>
    <x v="1"/>
    <x v="0"/>
  </r>
  <r>
    <x v="6"/>
    <x v="0"/>
  </r>
  <r>
    <x v="0"/>
    <x v="0"/>
  </r>
  <r>
    <x v="1"/>
    <x v="0"/>
  </r>
  <r>
    <x v="1"/>
    <x v="1"/>
  </r>
  <r>
    <x v="1"/>
    <x v="0"/>
  </r>
  <r>
    <x v="4"/>
    <x v="1"/>
  </r>
  <r>
    <x v="1"/>
    <x v="0"/>
  </r>
  <r>
    <x v="1"/>
    <x v="1"/>
  </r>
  <r>
    <x v="6"/>
    <x v="0"/>
  </r>
  <r>
    <x v="0"/>
    <x v="0"/>
  </r>
  <r>
    <x v="6"/>
    <x v="1"/>
  </r>
  <r>
    <x v="0"/>
    <x v="0"/>
  </r>
  <r>
    <x v="0"/>
    <x v="1"/>
  </r>
  <r>
    <x v="1"/>
    <x v="0"/>
  </r>
  <r>
    <x v="0"/>
    <x v="0"/>
  </r>
  <r>
    <x v="1"/>
    <x v="1"/>
  </r>
  <r>
    <x v="0"/>
    <x v="1"/>
  </r>
  <r>
    <x v="0"/>
    <x v="0"/>
  </r>
  <r>
    <x v="0"/>
    <x v="0"/>
  </r>
  <r>
    <x v="5"/>
    <x v="0"/>
  </r>
  <r>
    <x v="1"/>
    <x v="0"/>
  </r>
  <r>
    <x v="0"/>
    <x v="1"/>
  </r>
  <r>
    <x v="3"/>
    <x v="0"/>
  </r>
  <r>
    <x v="1"/>
    <x v="0"/>
  </r>
  <r>
    <x v="0"/>
    <x v="0"/>
  </r>
  <r>
    <x v="0"/>
    <x v="0"/>
  </r>
  <r>
    <x v="0"/>
    <x v="0"/>
  </r>
  <r>
    <x v="0"/>
    <x v="0"/>
  </r>
  <r>
    <x v="4"/>
    <x v="1"/>
  </r>
  <r>
    <x v="5"/>
    <x v="0"/>
  </r>
  <r>
    <x v="1"/>
    <x v="0"/>
  </r>
  <r>
    <x v="1"/>
    <x v="0"/>
  </r>
  <r>
    <x v="0"/>
    <x v="0"/>
  </r>
  <r>
    <x v="0"/>
    <x v="0"/>
  </r>
  <r>
    <x v="1"/>
    <x v="0"/>
  </r>
  <r>
    <x v="1"/>
    <x v="0"/>
  </r>
  <r>
    <x v="0"/>
    <x v="0"/>
  </r>
  <r>
    <x v="0"/>
    <x v="0"/>
  </r>
  <r>
    <x v="7"/>
    <x v="0"/>
  </r>
  <r>
    <x v="0"/>
    <x v="0"/>
  </r>
  <r>
    <x v="5"/>
    <x v="0"/>
  </r>
  <r>
    <x v="1"/>
    <x v="0"/>
  </r>
  <r>
    <x v="1"/>
    <x v="0"/>
  </r>
  <r>
    <x v="1"/>
    <x v="0"/>
  </r>
  <r>
    <x v="0"/>
    <x v="1"/>
  </r>
  <r>
    <x v="6"/>
    <x v="0"/>
  </r>
  <r>
    <x v="4"/>
    <x v="0"/>
  </r>
  <r>
    <x v="0"/>
    <x v="0"/>
  </r>
  <r>
    <x v="2"/>
    <x v="1"/>
  </r>
  <r>
    <x v="0"/>
    <x v="0"/>
  </r>
  <r>
    <x v="0"/>
    <x v="0"/>
  </r>
  <r>
    <x v="0"/>
    <x v="1"/>
  </r>
  <r>
    <x v="0"/>
    <x v="0"/>
  </r>
  <r>
    <x v="2"/>
    <x v="0"/>
  </r>
  <r>
    <x v="1"/>
    <x v="0"/>
  </r>
  <r>
    <x v="0"/>
    <x v="0"/>
  </r>
  <r>
    <x v="1"/>
    <x v="0"/>
  </r>
  <r>
    <x v="1"/>
    <x v="0"/>
  </r>
  <r>
    <x v="1"/>
    <x v="0"/>
  </r>
  <r>
    <x v="6"/>
    <x v="0"/>
  </r>
  <r>
    <x v="1"/>
    <x v="0"/>
  </r>
  <r>
    <x v="1"/>
    <x v="1"/>
  </r>
  <r>
    <x v="1"/>
    <x v="1"/>
  </r>
  <r>
    <x v="0"/>
    <x v="0"/>
  </r>
  <r>
    <x v="1"/>
    <x v="0"/>
  </r>
  <r>
    <x v="6"/>
    <x v="0"/>
  </r>
  <r>
    <x v="1"/>
    <x v="0"/>
  </r>
  <r>
    <x v="1"/>
    <x v="1"/>
  </r>
  <r>
    <x v="0"/>
    <x v="0"/>
  </r>
  <r>
    <x v="0"/>
    <x v="0"/>
  </r>
  <r>
    <x v="6"/>
    <x v="0"/>
  </r>
  <r>
    <x v="0"/>
    <x v="0"/>
  </r>
  <r>
    <x v="1"/>
    <x v="0"/>
  </r>
  <r>
    <x v="0"/>
    <x v="0"/>
  </r>
  <r>
    <x v="0"/>
    <x v="0"/>
  </r>
  <r>
    <x v="0"/>
    <x v="0"/>
  </r>
  <r>
    <x v="0"/>
    <x v="0"/>
  </r>
  <r>
    <x v="6"/>
    <x v="1"/>
  </r>
  <r>
    <x v="2"/>
    <x v="0"/>
  </r>
  <r>
    <x v="1"/>
    <x v="0"/>
  </r>
  <r>
    <x v="0"/>
    <x v="0"/>
  </r>
  <r>
    <x v="0"/>
    <x v="0"/>
  </r>
  <r>
    <x v="1"/>
    <x v="0"/>
  </r>
  <r>
    <x v="2"/>
    <x v="0"/>
  </r>
  <r>
    <x v="1"/>
    <x v="0"/>
  </r>
  <r>
    <x v="0"/>
    <x v="1"/>
  </r>
  <r>
    <x v="5"/>
    <x v="0"/>
  </r>
  <r>
    <x v="0"/>
    <x v="1"/>
  </r>
  <r>
    <x v="0"/>
    <x v="0"/>
  </r>
  <r>
    <x v="1"/>
    <x v="0"/>
  </r>
  <r>
    <x v="6"/>
    <x v="0"/>
  </r>
  <r>
    <x v="2"/>
    <x v="0"/>
  </r>
  <r>
    <x v="0"/>
    <x v="0"/>
  </r>
  <r>
    <x v="0"/>
    <x v="1"/>
  </r>
  <r>
    <x v="0"/>
    <x v="0"/>
  </r>
  <r>
    <x v="2"/>
    <x v="0"/>
  </r>
  <r>
    <x v="1"/>
    <x v="0"/>
  </r>
  <r>
    <x v="0"/>
    <x v="0"/>
  </r>
  <r>
    <x v="0"/>
    <x v="0"/>
  </r>
  <r>
    <x v="1"/>
    <x v="0"/>
  </r>
  <r>
    <x v="1"/>
    <x v="0"/>
  </r>
  <r>
    <x v="0"/>
    <x v="0"/>
  </r>
  <r>
    <x v="0"/>
    <x v="1"/>
  </r>
  <r>
    <x v="1"/>
    <x v="0"/>
  </r>
  <r>
    <x v="1"/>
    <x v="0"/>
  </r>
  <r>
    <x v="0"/>
    <x v="0"/>
  </r>
  <r>
    <x v="4"/>
    <x v="0"/>
  </r>
  <r>
    <x v="0"/>
    <x v="0"/>
  </r>
  <r>
    <x v="0"/>
    <x v="0"/>
  </r>
  <r>
    <x v="7"/>
    <x v="0"/>
  </r>
  <r>
    <x v="0"/>
    <x v="0"/>
  </r>
  <r>
    <x v="1"/>
    <x v="0"/>
  </r>
  <r>
    <x v="0"/>
    <x v="1"/>
  </r>
  <r>
    <x v="1"/>
    <x v="0"/>
  </r>
  <r>
    <x v="0"/>
    <x v="0"/>
  </r>
  <r>
    <x v="1"/>
    <x v="0"/>
  </r>
  <r>
    <x v="1"/>
    <x v="0"/>
  </r>
  <r>
    <x v="1"/>
    <x v="0"/>
  </r>
  <r>
    <x v="1"/>
    <x v="0"/>
  </r>
  <r>
    <x v="1"/>
    <x v="0"/>
  </r>
  <r>
    <x v="6"/>
    <x v="0"/>
  </r>
  <r>
    <x v="1"/>
    <x v="0"/>
  </r>
  <r>
    <x v="0"/>
    <x v="0"/>
  </r>
  <r>
    <x v="1"/>
    <x v="0"/>
  </r>
  <r>
    <x v="1"/>
    <x v="0"/>
  </r>
  <r>
    <x v="1"/>
    <x v="0"/>
  </r>
  <r>
    <x v="0"/>
    <x v="0"/>
  </r>
  <r>
    <x v="1"/>
    <x v="0"/>
  </r>
  <r>
    <x v="0"/>
    <x v="0"/>
  </r>
  <r>
    <x v="1"/>
    <x v="1"/>
  </r>
  <r>
    <x v="1"/>
    <x v="0"/>
  </r>
  <r>
    <x v="1"/>
    <x v="0"/>
  </r>
  <r>
    <x v="7"/>
    <x v="0"/>
  </r>
  <r>
    <x v="7"/>
    <x v="0"/>
  </r>
  <r>
    <x v="7"/>
    <x v="0"/>
  </r>
  <r>
    <x v="7"/>
    <x v="0"/>
  </r>
  <r>
    <x v="1"/>
    <x v="0"/>
  </r>
  <r>
    <x v="7"/>
    <x v="0"/>
  </r>
  <r>
    <x v="7"/>
    <x v="0"/>
  </r>
  <r>
    <x v="1"/>
    <x v="0"/>
  </r>
  <r>
    <x v="1"/>
    <x v="0"/>
  </r>
  <r>
    <x v="7"/>
    <x v="0"/>
  </r>
  <r>
    <x v="7"/>
    <x v="0"/>
  </r>
  <r>
    <x v="1"/>
    <x v="0"/>
  </r>
  <r>
    <x v="1"/>
    <x v="0"/>
  </r>
  <r>
    <x v="7"/>
    <x v="0"/>
  </r>
  <r>
    <x v="5"/>
    <x v="0"/>
  </r>
  <r>
    <x v="1"/>
    <x v="0"/>
  </r>
  <r>
    <x v="3"/>
    <x v="0"/>
  </r>
  <r>
    <x v="1"/>
    <x v="0"/>
  </r>
  <r>
    <x v="0"/>
    <x v="0"/>
  </r>
  <r>
    <x v="1"/>
    <x v="0"/>
  </r>
  <r>
    <x v="6"/>
    <x v="0"/>
  </r>
  <r>
    <x v="0"/>
    <x v="0"/>
  </r>
  <r>
    <x v="0"/>
    <x v="0"/>
  </r>
  <r>
    <x v="1"/>
    <x v="0"/>
  </r>
  <r>
    <x v="7"/>
    <x v="0"/>
  </r>
  <r>
    <x v="0"/>
    <x v="0"/>
  </r>
  <r>
    <x v="7"/>
    <x v="0"/>
  </r>
  <r>
    <x v="0"/>
    <x v="0"/>
  </r>
  <r>
    <x v="1"/>
    <x v="0"/>
  </r>
  <r>
    <x v="7"/>
    <x v="0"/>
  </r>
  <r>
    <x v="0"/>
    <x v="0"/>
  </r>
  <r>
    <x v="7"/>
    <x v="0"/>
  </r>
  <r>
    <x v="7"/>
    <x v="0"/>
  </r>
  <r>
    <x v="7"/>
    <x v="0"/>
  </r>
  <r>
    <x v="0"/>
    <x v="0"/>
  </r>
  <r>
    <x v="0"/>
    <x v="1"/>
  </r>
  <r>
    <x v="6"/>
    <x v="0"/>
  </r>
  <r>
    <x v="8"/>
    <x v="0"/>
  </r>
  <r>
    <x v="0"/>
    <x v="0"/>
  </r>
  <r>
    <x v="0"/>
    <x v="0"/>
  </r>
  <r>
    <x v="8"/>
    <x v="0"/>
  </r>
  <r>
    <x v="0"/>
    <x v="0"/>
  </r>
  <r>
    <x v="0"/>
    <x v="0"/>
  </r>
  <r>
    <x v="6"/>
    <x v="1"/>
  </r>
  <r>
    <x v="0"/>
    <x v="0"/>
  </r>
  <r>
    <x v="0"/>
    <x v="1"/>
  </r>
  <r>
    <x v="3"/>
    <x v="0"/>
  </r>
  <r>
    <x v="5"/>
    <x v="0"/>
  </r>
  <r>
    <x v="8"/>
    <x v="0"/>
  </r>
  <r>
    <x v="0"/>
    <x v="0"/>
  </r>
  <r>
    <x v="0"/>
    <x v="1"/>
  </r>
  <r>
    <x v="6"/>
    <x v="0"/>
  </r>
  <r>
    <x v="2"/>
    <x v="1"/>
  </r>
  <r>
    <x v="0"/>
    <x v="0"/>
  </r>
  <r>
    <x v="0"/>
    <x v="0"/>
  </r>
  <r>
    <x v="0"/>
    <x v="1"/>
  </r>
  <r>
    <x v="6"/>
    <x v="0"/>
  </r>
  <r>
    <x v="0"/>
    <x v="0"/>
  </r>
  <r>
    <x v="6"/>
    <x v="1"/>
  </r>
  <r>
    <x v="6"/>
    <x v="0"/>
  </r>
  <r>
    <x v="2"/>
    <x v="0"/>
  </r>
  <r>
    <x v="0"/>
    <x v="0"/>
  </r>
  <r>
    <x v="0"/>
    <x v="0"/>
  </r>
  <r>
    <x v="0"/>
    <x v="0"/>
  </r>
  <r>
    <x v="2"/>
    <x v="1"/>
  </r>
  <r>
    <x v="0"/>
    <x v="0"/>
  </r>
  <r>
    <x v="0"/>
    <x v="0"/>
  </r>
  <r>
    <x v="0"/>
    <x v="0"/>
  </r>
  <r>
    <x v="8"/>
    <x v="0"/>
  </r>
  <r>
    <x v="6"/>
    <x v="0"/>
  </r>
  <r>
    <x v="8"/>
    <x v="0"/>
  </r>
  <r>
    <x v="0"/>
    <x v="1"/>
  </r>
  <r>
    <x v="8"/>
    <x v="0"/>
  </r>
  <r>
    <x v="8"/>
    <x v="0"/>
  </r>
  <r>
    <x v="5"/>
    <x v="0"/>
  </r>
  <r>
    <x v="8"/>
    <x v="0"/>
  </r>
  <r>
    <x v="0"/>
    <x v="0"/>
  </r>
  <r>
    <x v="0"/>
    <x v="0"/>
  </r>
  <r>
    <x v="8"/>
    <x v="0"/>
  </r>
  <r>
    <x v="0"/>
    <x v="0"/>
  </r>
  <r>
    <x v="0"/>
    <x v="0"/>
  </r>
  <r>
    <x v="0"/>
    <x v="0"/>
  </r>
  <r>
    <x v="5"/>
    <x v="0"/>
  </r>
  <r>
    <x v="8"/>
    <x v="0"/>
  </r>
  <r>
    <x v="0"/>
    <x v="0"/>
  </r>
  <r>
    <x v="0"/>
    <x v="0"/>
  </r>
  <r>
    <x v="0"/>
    <x v="0"/>
  </r>
  <r>
    <x v="3"/>
    <x v="0"/>
  </r>
  <r>
    <x v="0"/>
    <x v="1"/>
  </r>
  <r>
    <x v="0"/>
    <x v="0"/>
  </r>
  <r>
    <x v="3"/>
    <x v="0"/>
  </r>
  <r>
    <x v="5"/>
    <x v="0"/>
  </r>
  <r>
    <x v="0"/>
    <x v="0"/>
  </r>
  <r>
    <x v="0"/>
    <x v="0"/>
  </r>
  <r>
    <x v="8"/>
    <x v="0"/>
  </r>
  <r>
    <x v="8"/>
    <x v="0"/>
  </r>
  <r>
    <x v="8"/>
    <x v="0"/>
  </r>
  <r>
    <x v="0"/>
    <x v="0"/>
  </r>
  <r>
    <x v="0"/>
    <x v="0"/>
  </r>
  <r>
    <x v="8"/>
    <x v="0"/>
  </r>
  <r>
    <x v="8"/>
    <x v="1"/>
  </r>
  <r>
    <x v="0"/>
    <x v="0"/>
  </r>
  <r>
    <x v="2"/>
    <x v="0"/>
  </r>
  <r>
    <x v="0"/>
    <x v="0"/>
  </r>
  <r>
    <x v="0"/>
    <x v="1"/>
  </r>
  <r>
    <x v="0"/>
    <x v="0"/>
  </r>
  <r>
    <x v="2"/>
    <x v="0"/>
  </r>
  <r>
    <x v="8"/>
    <x v="0"/>
  </r>
  <r>
    <x v="2"/>
    <x v="0"/>
  </r>
  <r>
    <x v="0"/>
    <x v="0"/>
  </r>
  <r>
    <x v="0"/>
    <x v="0"/>
  </r>
  <r>
    <x v="0"/>
    <x v="0"/>
  </r>
  <r>
    <x v="8"/>
    <x v="0"/>
  </r>
  <r>
    <x v="0"/>
    <x v="0"/>
  </r>
  <r>
    <x v="0"/>
    <x v="1"/>
  </r>
  <r>
    <x v="0"/>
    <x v="0"/>
  </r>
  <r>
    <x v="8"/>
    <x v="0"/>
  </r>
  <r>
    <x v="0"/>
    <x v="0"/>
  </r>
  <r>
    <x v="0"/>
    <x v="0"/>
  </r>
  <r>
    <x v="0"/>
    <x v="0"/>
  </r>
  <r>
    <x v="0"/>
    <x v="0"/>
  </r>
  <r>
    <x v="0"/>
    <x v="0"/>
  </r>
  <r>
    <x v="0"/>
    <x v="0"/>
  </r>
  <r>
    <x v="0"/>
    <x v="0"/>
  </r>
  <r>
    <x v="0"/>
    <x v="0"/>
  </r>
  <r>
    <x v="0"/>
    <x v="0"/>
  </r>
  <r>
    <x v="0"/>
    <x v="1"/>
  </r>
  <r>
    <x v="8"/>
    <x v="0"/>
  </r>
  <r>
    <x v="8"/>
    <x v="0"/>
  </r>
  <r>
    <x v="8"/>
    <x v="0"/>
  </r>
  <r>
    <x v="2"/>
    <x v="0"/>
  </r>
  <r>
    <x v="0"/>
    <x v="0"/>
  </r>
  <r>
    <x v="0"/>
    <x v="0"/>
  </r>
  <r>
    <x v="0"/>
    <x v="0"/>
  </r>
  <r>
    <x v="0"/>
    <x v="0"/>
  </r>
  <r>
    <x v="0"/>
    <x v="0"/>
  </r>
  <r>
    <x v="6"/>
    <x v="0"/>
  </r>
  <r>
    <x v="0"/>
    <x v="1"/>
  </r>
  <r>
    <x v="0"/>
    <x v="0"/>
  </r>
  <r>
    <x v="6"/>
    <x v="0"/>
  </r>
  <r>
    <x v="0"/>
    <x v="0"/>
  </r>
  <r>
    <x v="0"/>
    <x v="0"/>
  </r>
  <r>
    <x v="0"/>
    <x v="0"/>
  </r>
  <r>
    <x v="0"/>
    <x v="0"/>
  </r>
  <r>
    <x v="0"/>
    <x v="0"/>
  </r>
  <r>
    <x v="0"/>
    <x v="1"/>
  </r>
  <r>
    <x v="0"/>
    <x v="0"/>
  </r>
  <r>
    <x v="0"/>
    <x v="0"/>
  </r>
  <r>
    <x v="6"/>
    <x v="1"/>
  </r>
  <r>
    <x v="0"/>
    <x v="0"/>
  </r>
  <r>
    <x v="1"/>
    <x v="1"/>
  </r>
  <r>
    <x v="1"/>
    <x v="0"/>
  </r>
  <r>
    <x v="1"/>
    <x v="0"/>
  </r>
  <r>
    <x v="1"/>
    <x v="0"/>
  </r>
  <r>
    <x v="1"/>
    <x v="0"/>
  </r>
  <r>
    <x v="0"/>
    <x v="0"/>
  </r>
  <r>
    <x v="0"/>
    <x v="0"/>
  </r>
  <r>
    <x v="5"/>
    <x v="0"/>
  </r>
  <r>
    <x v="0"/>
    <x v="0"/>
  </r>
  <r>
    <x v="0"/>
    <x v="0"/>
  </r>
  <r>
    <x v="0"/>
    <x v="0"/>
  </r>
  <r>
    <x v="5"/>
    <x v="0"/>
  </r>
  <r>
    <x v="6"/>
    <x v="0"/>
  </r>
  <r>
    <x v="0"/>
    <x v="0"/>
  </r>
  <r>
    <x v="6"/>
    <x v="0"/>
  </r>
  <r>
    <x v="0"/>
    <x v="0"/>
  </r>
  <r>
    <x v="0"/>
    <x v="0"/>
  </r>
  <r>
    <x v="0"/>
    <x v="1"/>
  </r>
  <r>
    <x v="1"/>
    <x v="0"/>
  </r>
  <r>
    <x v="0"/>
    <x v="0"/>
  </r>
  <r>
    <x v="0"/>
    <x v="1"/>
  </r>
  <r>
    <x v="0"/>
    <x v="0"/>
  </r>
  <r>
    <x v="0"/>
    <x v="1"/>
  </r>
  <r>
    <x v="1"/>
    <x v="0"/>
  </r>
  <r>
    <x v="0"/>
    <x v="1"/>
  </r>
  <r>
    <x v="5"/>
    <x v="0"/>
  </r>
  <r>
    <x v="0"/>
    <x v="1"/>
  </r>
  <r>
    <x v="0"/>
    <x v="0"/>
  </r>
  <r>
    <x v="0"/>
    <x v="0"/>
  </r>
  <r>
    <x v="0"/>
    <x v="1"/>
  </r>
  <r>
    <x v="5"/>
    <x v="0"/>
  </r>
  <r>
    <x v="1"/>
    <x v="0"/>
  </r>
  <r>
    <x v="5"/>
    <x v="0"/>
  </r>
  <r>
    <x v="0"/>
    <x v="1"/>
  </r>
  <r>
    <x v="0"/>
    <x v="0"/>
  </r>
  <r>
    <x v="5"/>
    <x v="0"/>
  </r>
  <r>
    <x v="1"/>
    <x v="1"/>
  </r>
  <r>
    <x v="0"/>
    <x v="0"/>
  </r>
  <r>
    <x v="0"/>
    <x v="1"/>
  </r>
  <r>
    <x v="0"/>
    <x v="1"/>
  </r>
  <r>
    <x v="1"/>
    <x v="0"/>
  </r>
  <r>
    <x v="0"/>
    <x v="0"/>
  </r>
  <r>
    <x v="0"/>
    <x v="0"/>
  </r>
  <r>
    <x v="0"/>
    <x v="1"/>
  </r>
  <r>
    <x v="1"/>
    <x v="1"/>
  </r>
  <r>
    <x v="1"/>
    <x v="0"/>
  </r>
  <r>
    <x v="6"/>
    <x v="1"/>
  </r>
  <r>
    <x v="1"/>
    <x v="1"/>
  </r>
  <r>
    <x v="1"/>
    <x v="0"/>
  </r>
  <r>
    <x v="4"/>
    <x v="1"/>
  </r>
  <r>
    <x v="1"/>
    <x v="0"/>
  </r>
  <r>
    <x v="1"/>
    <x v="1"/>
  </r>
  <r>
    <x v="1"/>
    <x v="0"/>
  </r>
  <r>
    <x v="0"/>
    <x v="0"/>
  </r>
  <r>
    <x v="0"/>
    <x v="0"/>
  </r>
  <r>
    <x v="1"/>
    <x v="0"/>
  </r>
  <r>
    <x v="0"/>
    <x v="0"/>
  </r>
  <r>
    <x v="5"/>
    <x v="0"/>
  </r>
  <r>
    <x v="1"/>
    <x v="0"/>
  </r>
  <r>
    <x v="0"/>
    <x v="0"/>
  </r>
  <r>
    <x v="1"/>
    <x v="0"/>
  </r>
  <r>
    <x v="1"/>
    <x v="0"/>
  </r>
  <r>
    <x v="1"/>
    <x v="0"/>
  </r>
  <r>
    <x v="0"/>
    <x v="0"/>
  </r>
  <r>
    <x v="0"/>
    <x v="1"/>
  </r>
  <r>
    <x v="1"/>
    <x v="0"/>
  </r>
  <r>
    <x v="0"/>
    <x v="1"/>
  </r>
  <r>
    <x v="6"/>
    <x v="1"/>
  </r>
  <r>
    <x v="3"/>
    <x v="1"/>
  </r>
  <r>
    <x v="0"/>
    <x v="0"/>
  </r>
  <r>
    <x v="1"/>
    <x v="0"/>
  </r>
  <r>
    <x v="0"/>
    <x v="0"/>
  </r>
  <r>
    <x v="2"/>
    <x v="1"/>
  </r>
  <r>
    <x v="0"/>
    <x v="0"/>
  </r>
  <r>
    <x v="1"/>
    <x v="0"/>
  </r>
  <r>
    <x v="0"/>
    <x v="0"/>
  </r>
  <r>
    <x v="6"/>
    <x v="1"/>
  </r>
  <r>
    <x v="2"/>
    <x v="0"/>
  </r>
  <r>
    <x v="1"/>
    <x v="0"/>
  </r>
  <r>
    <x v="1"/>
    <x v="0"/>
  </r>
  <r>
    <x v="6"/>
    <x v="1"/>
  </r>
  <r>
    <x v="0"/>
    <x v="0"/>
  </r>
  <r>
    <x v="0"/>
    <x v="0"/>
  </r>
  <r>
    <x v="0"/>
    <x v="1"/>
  </r>
  <r>
    <x v="0"/>
    <x v="1"/>
  </r>
  <r>
    <x v="5"/>
    <x v="0"/>
  </r>
  <r>
    <x v="0"/>
    <x v="0"/>
  </r>
  <r>
    <x v="6"/>
    <x v="0"/>
  </r>
  <r>
    <x v="0"/>
    <x v="0"/>
  </r>
  <r>
    <x v="0"/>
    <x v="0"/>
  </r>
  <r>
    <x v="4"/>
    <x v="0"/>
  </r>
  <r>
    <x v="5"/>
    <x v="0"/>
  </r>
  <r>
    <x v="2"/>
    <x v="0"/>
  </r>
  <r>
    <x v="0"/>
    <x v="0"/>
  </r>
  <r>
    <x v="0"/>
    <x v="0"/>
  </r>
  <r>
    <x v="0"/>
    <x v="0"/>
  </r>
  <r>
    <x v="1"/>
    <x v="0"/>
  </r>
  <r>
    <x v="0"/>
    <x v="1"/>
  </r>
  <r>
    <x v="0"/>
    <x v="0"/>
  </r>
  <r>
    <x v="6"/>
    <x v="1"/>
  </r>
  <r>
    <x v="1"/>
    <x v="0"/>
  </r>
  <r>
    <x v="0"/>
    <x v="0"/>
  </r>
  <r>
    <x v="0"/>
    <x v="0"/>
  </r>
  <r>
    <x v="0"/>
    <x v="1"/>
  </r>
  <r>
    <x v="5"/>
    <x v="0"/>
  </r>
  <r>
    <x v="1"/>
    <x v="0"/>
  </r>
  <r>
    <x v="0"/>
    <x v="0"/>
  </r>
  <r>
    <x v="0"/>
    <x v="0"/>
  </r>
  <r>
    <x v="1"/>
    <x v="1"/>
  </r>
  <r>
    <x v="0"/>
    <x v="0"/>
  </r>
  <r>
    <x v="6"/>
    <x v="0"/>
  </r>
  <r>
    <x v="1"/>
    <x v="0"/>
  </r>
  <r>
    <x v="5"/>
    <x v="0"/>
  </r>
  <r>
    <x v="0"/>
    <x v="0"/>
  </r>
  <r>
    <x v="0"/>
    <x v="0"/>
  </r>
  <r>
    <x v="0"/>
    <x v="0"/>
  </r>
  <r>
    <x v="0"/>
    <x v="0"/>
  </r>
  <r>
    <x v="1"/>
    <x v="0"/>
  </r>
  <r>
    <x v="0"/>
    <x v="0"/>
  </r>
  <r>
    <x v="1"/>
    <x v="0"/>
  </r>
  <r>
    <x v="1"/>
    <x v="1"/>
  </r>
  <r>
    <x v="0"/>
    <x v="0"/>
  </r>
  <r>
    <x v="0"/>
    <x v="1"/>
  </r>
  <r>
    <x v="5"/>
    <x v="0"/>
  </r>
  <r>
    <x v="0"/>
    <x v="0"/>
  </r>
  <r>
    <x v="0"/>
    <x v="1"/>
  </r>
  <r>
    <x v="0"/>
    <x v="0"/>
  </r>
  <r>
    <x v="6"/>
    <x v="0"/>
  </r>
  <r>
    <x v="1"/>
    <x v="1"/>
  </r>
  <r>
    <x v="4"/>
    <x v="0"/>
  </r>
  <r>
    <x v="5"/>
    <x v="0"/>
  </r>
  <r>
    <x v="0"/>
    <x v="1"/>
  </r>
  <r>
    <x v="0"/>
    <x v="0"/>
  </r>
  <r>
    <x v="0"/>
    <x v="0"/>
  </r>
  <r>
    <x v="1"/>
    <x v="0"/>
  </r>
  <r>
    <x v="0"/>
    <x v="0"/>
  </r>
  <r>
    <x v="1"/>
    <x v="0"/>
  </r>
  <r>
    <x v="0"/>
    <x v="1"/>
  </r>
  <r>
    <x v="0"/>
    <x v="1"/>
  </r>
  <r>
    <x v="0"/>
    <x v="0"/>
  </r>
  <r>
    <x v="0"/>
    <x v="0"/>
  </r>
  <r>
    <x v="1"/>
    <x v="0"/>
  </r>
  <r>
    <x v="6"/>
    <x v="0"/>
  </r>
  <r>
    <x v="0"/>
    <x v="0"/>
  </r>
  <r>
    <x v="0"/>
    <x v="0"/>
  </r>
  <r>
    <x v="0"/>
    <x v="1"/>
  </r>
  <r>
    <x v="0"/>
    <x v="0"/>
  </r>
  <r>
    <x v="0"/>
    <x v="0"/>
  </r>
  <r>
    <x v="1"/>
    <x v="0"/>
  </r>
  <r>
    <x v="0"/>
    <x v="0"/>
  </r>
  <r>
    <x v="6"/>
    <x v="0"/>
  </r>
  <r>
    <x v="2"/>
    <x v="1"/>
  </r>
  <r>
    <x v="2"/>
    <x v="0"/>
  </r>
  <r>
    <x v="1"/>
    <x v="1"/>
  </r>
  <r>
    <x v="0"/>
    <x v="0"/>
  </r>
  <r>
    <x v="6"/>
    <x v="0"/>
  </r>
  <r>
    <x v="0"/>
    <x v="0"/>
  </r>
  <r>
    <x v="2"/>
    <x v="0"/>
  </r>
  <r>
    <x v="1"/>
    <x v="1"/>
  </r>
  <r>
    <x v="0"/>
    <x v="0"/>
  </r>
  <r>
    <x v="0"/>
    <x v="1"/>
  </r>
  <r>
    <x v="0"/>
    <x v="0"/>
  </r>
  <r>
    <x v="0"/>
    <x v="1"/>
  </r>
  <r>
    <x v="0"/>
    <x v="1"/>
  </r>
  <r>
    <x v="1"/>
    <x v="0"/>
  </r>
  <r>
    <x v="1"/>
    <x v="0"/>
  </r>
  <r>
    <x v="0"/>
    <x v="0"/>
  </r>
  <r>
    <x v="0"/>
    <x v="1"/>
  </r>
  <r>
    <x v="0"/>
    <x v="0"/>
  </r>
  <r>
    <x v="0"/>
    <x v="1"/>
  </r>
  <r>
    <x v="2"/>
    <x v="0"/>
  </r>
  <r>
    <x v="1"/>
    <x v="0"/>
  </r>
  <r>
    <x v="1"/>
    <x v="0"/>
  </r>
  <r>
    <x v="0"/>
    <x v="1"/>
  </r>
  <r>
    <x v="0"/>
    <x v="0"/>
  </r>
  <r>
    <x v="5"/>
    <x v="0"/>
  </r>
  <r>
    <x v="0"/>
    <x v="0"/>
  </r>
  <r>
    <x v="1"/>
    <x v="0"/>
  </r>
  <r>
    <x v="6"/>
    <x v="0"/>
  </r>
  <r>
    <x v="0"/>
    <x v="0"/>
  </r>
  <r>
    <x v="1"/>
    <x v="0"/>
  </r>
  <r>
    <x v="0"/>
    <x v="0"/>
  </r>
  <r>
    <x v="0"/>
    <x v="1"/>
  </r>
  <r>
    <x v="0"/>
    <x v="0"/>
  </r>
  <r>
    <x v="0"/>
    <x v="0"/>
  </r>
  <r>
    <x v="0"/>
    <x v="0"/>
  </r>
  <r>
    <x v="0"/>
    <x v="0"/>
  </r>
  <r>
    <x v="1"/>
    <x v="0"/>
  </r>
  <r>
    <x v="5"/>
    <x v="0"/>
  </r>
  <r>
    <x v="0"/>
    <x v="0"/>
  </r>
  <r>
    <x v="0"/>
    <x v="0"/>
  </r>
  <r>
    <x v="5"/>
    <x v="0"/>
  </r>
  <r>
    <x v="1"/>
    <x v="1"/>
  </r>
  <r>
    <x v="0"/>
    <x v="1"/>
  </r>
  <r>
    <x v="0"/>
    <x v="1"/>
  </r>
  <r>
    <x v="0"/>
    <x v="0"/>
  </r>
  <r>
    <x v="1"/>
    <x v="0"/>
  </r>
  <r>
    <x v="2"/>
    <x v="1"/>
  </r>
  <r>
    <x v="0"/>
    <x v="1"/>
  </r>
  <r>
    <x v="6"/>
    <x v="1"/>
  </r>
  <r>
    <x v="6"/>
    <x v="1"/>
  </r>
  <r>
    <x v="0"/>
    <x v="0"/>
  </r>
  <r>
    <x v="0"/>
    <x v="0"/>
  </r>
  <r>
    <x v="0"/>
    <x v="1"/>
  </r>
  <r>
    <x v="0"/>
    <x v="0"/>
  </r>
  <r>
    <x v="1"/>
    <x v="1"/>
  </r>
  <r>
    <x v="1"/>
    <x v="1"/>
  </r>
  <r>
    <x v="5"/>
    <x v="0"/>
  </r>
  <r>
    <x v="5"/>
    <x v="0"/>
  </r>
  <r>
    <x v="6"/>
    <x v="0"/>
  </r>
  <r>
    <x v="0"/>
    <x v="1"/>
  </r>
  <r>
    <x v="1"/>
    <x v="0"/>
  </r>
  <r>
    <x v="2"/>
    <x v="1"/>
  </r>
  <r>
    <x v="0"/>
    <x v="0"/>
  </r>
  <r>
    <x v="7"/>
    <x v="0"/>
  </r>
  <r>
    <x v="1"/>
    <x v="0"/>
  </r>
  <r>
    <x v="0"/>
    <x v="1"/>
  </r>
  <r>
    <x v="0"/>
    <x v="0"/>
  </r>
  <r>
    <x v="5"/>
    <x v="0"/>
  </r>
  <r>
    <x v="0"/>
    <x v="1"/>
  </r>
  <r>
    <x v="2"/>
    <x v="0"/>
  </r>
  <r>
    <x v="0"/>
    <x v="0"/>
  </r>
  <r>
    <x v="1"/>
    <x v="0"/>
  </r>
  <r>
    <x v="6"/>
    <x v="0"/>
  </r>
  <r>
    <x v="5"/>
    <x v="0"/>
  </r>
  <r>
    <x v="0"/>
    <x v="1"/>
  </r>
  <r>
    <x v="6"/>
    <x v="1"/>
  </r>
  <r>
    <x v="0"/>
    <x v="0"/>
  </r>
  <r>
    <x v="0"/>
    <x v="0"/>
  </r>
  <r>
    <x v="1"/>
    <x v="0"/>
  </r>
  <r>
    <x v="2"/>
    <x v="0"/>
  </r>
  <r>
    <x v="0"/>
    <x v="0"/>
  </r>
  <r>
    <x v="0"/>
    <x v="0"/>
  </r>
  <r>
    <x v="0"/>
    <x v="0"/>
  </r>
  <r>
    <x v="0"/>
    <x v="0"/>
  </r>
  <r>
    <x v="6"/>
    <x v="0"/>
  </r>
  <r>
    <x v="2"/>
    <x v="1"/>
  </r>
  <r>
    <x v="1"/>
    <x v="0"/>
  </r>
  <r>
    <x v="0"/>
    <x v="0"/>
  </r>
  <r>
    <x v="5"/>
    <x v="1"/>
  </r>
  <r>
    <x v="2"/>
    <x v="0"/>
  </r>
  <r>
    <x v="0"/>
    <x v="0"/>
  </r>
  <r>
    <x v="6"/>
    <x v="0"/>
  </r>
  <r>
    <x v="0"/>
    <x v="0"/>
  </r>
  <r>
    <x v="1"/>
    <x v="0"/>
  </r>
  <r>
    <x v="0"/>
    <x v="0"/>
  </r>
  <r>
    <x v="0"/>
    <x v="1"/>
  </r>
  <r>
    <x v="1"/>
    <x v="0"/>
  </r>
  <r>
    <x v="1"/>
    <x v="0"/>
  </r>
  <r>
    <x v="1"/>
    <x v="0"/>
  </r>
  <r>
    <x v="0"/>
    <x v="0"/>
  </r>
  <r>
    <x v="0"/>
    <x v="1"/>
  </r>
  <r>
    <x v="6"/>
    <x v="0"/>
  </r>
  <r>
    <x v="1"/>
    <x v="0"/>
  </r>
  <r>
    <x v="0"/>
    <x v="0"/>
  </r>
  <r>
    <x v="0"/>
    <x v="0"/>
  </r>
  <r>
    <x v="0"/>
    <x v="1"/>
  </r>
  <r>
    <x v="0"/>
    <x v="0"/>
  </r>
  <r>
    <x v="0"/>
    <x v="0"/>
  </r>
  <r>
    <x v="0"/>
    <x v="0"/>
  </r>
  <r>
    <x v="0"/>
    <x v="0"/>
  </r>
  <r>
    <x v="1"/>
    <x v="0"/>
  </r>
  <r>
    <x v="1"/>
    <x v="0"/>
  </r>
  <r>
    <x v="0"/>
    <x v="0"/>
  </r>
  <r>
    <x v="1"/>
    <x v="0"/>
  </r>
  <r>
    <x v="0"/>
    <x v="0"/>
  </r>
  <r>
    <x v="0"/>
    <x v="1"/>
  </r>
  <r>
    <x v="0"/>
    <x v="0"/>
  </r>
  <r>
    <x v="1"/>
    <x v="0"/>
  </r>
  <r>
    <x v="0"/>
    <x v="0"/>
  </r>
  <r>
    <x v="5"/>
    <x v="0"/>
  </r>
  <r>
    <x v="0"/>
    <x v="0"/>
  </r>
  <r>
    <x v="0"/>
    <x v="0"/>
  </r>
  <r>
    <x v="4"/>
    <x v="0"/>
  </r>
  <r>
    <x v="0"/>
    <x v="1"/>
  </r>
  <r>
    <x v="0"/>
    <x v="1"/>
  </r>
  <r>
    <x v="0"/>
    <x v="0"/>
  </r>
  <r>
    <x v="0"/>
    <x v="0"/>
  </r>
  <r>
    <x v="0"/>
    <x v="0"/>
  </r>
  <r>
    <x v="5"/>
    <x v="0"/>
  </r>
  <r>
    <x v="0"/>
    <x v="0"/>
  </r>
  <r>
    <x v="0"/>
    <x v="0"/>
  </r>
  <r>
    <x v="0"/>
    <x v="0"/>
  </r>
  <r>
    <x v="0"/>
    <x v="0"/>
  </r>
  <r>
    <x v="0"/>
    <x v="0"/>
  </r>
  <r>
    <x v="0"/>
    <x v="0"/>
  </r>
  <r>
    <x v="0"/>
    <x v="0"/>
  </r>
  <r>
    <x v="1"/>
    <x v="0"/>
  </r>
  <r>
    <x v="0"/>
    <x v="1"/>
  </r>
  <r>
    <x v="6"/>
    <x v="0"/>
  </r>
  <r>
    <x v="0"/>
    <x v="0"/>
  </r>
  <r>
    <x v="1"/>
    <x v="0"/>
  </r>
  <r>
    <x v="2"/>
    <x v="1"/>
  </r>
  <r>
    <x v="4"/>
    <x v="0"/>
  </r>
  <r>
    <x v="6"/>
    <x v="0"/>
  </r>
  <r>
    <x v="0"/>
    <x v="0"/>
  </r>
  <r>
    <x v="3"/>
    <x v="1"/>
  </r>
  <r>
    <x v="0"/>
    <x v="0"/>
  </r>
  <r>
    <x v="1"/>
    <x v="0"/>
  </r>
  <r>
    <x v="0"/>
    <x v="0"/>
  </r>
  <r>
    <x v="4"/>
    <x v="0"/>
  </r>
  <r>
    <x v="1"/>
    <x v="0"/>
  </r>
  <r>
    <x v="0"/>
    <x v="1"/>
  </r>
  <r>
    <x v="5"/>
    <x v="1"/>
  </r>
  <r>
    <x v="1"/>
    <x v="0"/>
  </r>
  <r>
    <x v="1"/>
    <x v="0"/>
  </r>
  <r>
    <x v="0"/>
    <x v="0"/>
  </r>
  <r>
    <x v="0"/>
    <x v="0"/>
  </r>
  <r>
    <x v="4"/>
    <x v="1"/>
  </r>
  <r>
    <x v="0"/>
    <x v="0"/>
  </r>
  <r>
    <x v="1"/>
    <x v="0"/>
  </r>
  <r>
    <x v="0"/>
    <x v="0"/>
  </r>
  <r>
    <x v="1"/>
    <x v="0"/>
  </r>
  <r>
    <x v="1"/>
    <x v="0"/>
  </r>
  <r>
    <x v="1"/>
    <x v="0"/>
  </r>
  <r>
    <x v="1"/>
    <x v="0"/>
  </r>
  <r>
    <x v="5"/>
    <x v="0"/>
  </r>
  <r>
    <x v="0"/>
    <x v="0"/>
  </r>
  <r>
    <x v="5"/>
    <x v="1"/>
  </r>
  <r>
    <x v="5"/>
    <x v="0"/>
  </r>
  <r>
    <x v="0"/>
    <x v="0"/>
  </r>
  <r>
    <x v="0"/>
    <x v="0"/>
  </r>
  <r>
    <x v="6"/>
    <x v="0"/>
  </r>
  <r>
    <x v="4"/>
    <x v="1"/>
  </r>
  <r>
    <x v="2"/>
    <x v="0"/>
  </r>
  <r>
    <x v="0"/>
    <x v="0"/>
  </r>
  <r>
    <x v="1"/>
    <x v="0"/>
  </r>
  <r>
    <x v="4"/>
    <x v="1"/>
  </r>
  <r>
    <x v="0"/>
    <x v="0"/>
  </r>
  <r>
    <x v="0"/>
    <x v="1"/>
  </r>
  <r>
    <x v="0"/>
    <x v="1"/>
  </r>
  <r>
    <x v="1"/>
    <x v="0"/>
  </r>
  <r>
    <x v="1"/>
    <x v="1"/>
  </r>
  <r>
    <x v="0"/>
    <x v="0"/>
  </r>
  <r>
    <x v="0"/>
    <x v="1"/>
  </r>
  <r>
    <x v="0"/>
    <x v="0"/>
  </r>
  <r>
    <x v="1"/>
    <x v="0"/>
  </r>
  <r>
    <x v="1"/>
    <x v="1"/>
  </r>
  <r>
    <x v="0"/>
    <x v="0"/>
  </r>
  <r>
    <x v="0"/>
    <x v="0"/>
  </r>
  <r>
    <x v="0"/>
    <x v="0"/>
  </r>
  <r>
    <x v="0"/>
    <x v="0"/>
  </r>
  <r>
    <x v="0"/>
    <x v="1"/>
  </r>
  <r>
    <x v="0"/>
    <x v="0"/>
  </r>
  <r>
    <x v="1"/>
    <x v="0"/>
  </r>
  <r>
    <x v="0"/>
    <x v="0"/>
  </r>
  <r>
    <x v="1"/>
    <x v="0"/>
  </r>
  <r>
    <x v="0"/>
    <x v="1"/>
  </r>
  <r>
    <x v="6"/>
    <x v="1"/>
  </r>
  <r>
    <x v="0"/>
    <x v="1"/>
  </r>
  <r>
    <x v="0"/>
    <x v="0"/>
  </r>
  <r>
    <x v="5"/>
    <x v="0"/>
  </r>
  <r>
    <x v="0"/>
    <x v="0"/>
  </r>
  <r>
    <x v="0"/>
    <x v="0"/>
  </r>
  <r>
    <x v="1"/>
    <x v="0"/>
  </r>
  <r>
    <x v="0"/>
    <x v="0"/>
  </r>
  <r>
    <x v="0"/>
    <x v="1"/>
  </r>
  <r>
    <x v="0"/>
    <x v="1"/>
  </r>
  <r>
    <x v="0"/>
    <x v="0"/>
  </r>
  <r>
    <x v="0"/>
    <x v="0"/>
  </r>
  <r>
    <x v="0"/>
    <x v="0"/>
  </r>
  <r>
    <x v="0"/>
    <x v="1"/>
  </r>
  <r>
    <x v="2"/>
    <x v="1"/>
  </r>
  <r>
    <x v="2"/>
    <x v="0"/>
  </r>
  <r>
    <x v="1"/>
    <x v="0"/>
  </r>
  <r>
    <x v="0"/>
    <x v="1"/>
  </r>
  <r>
    <x v="0"/>
    <x v="0"/>
  </r>
  <r>
    <x v="0"/>
    <x v="0"/>
  </r>
  <r>
    <x v="1"/>
    <x v="0"/>
  </r>
  <r>
    <x v="0"/>
    <x v="0"/>
  </r>
  <r>
    <x v="1"/>
    <x v="0"/>
  </r>
  <r>
    <x v="0"/>
    <x v="0"/>
  </r>
  <r>
    <x v="0"/>
    <x v="0"/>
  </r>
  <r>
    <x v="0"/>
    <x v="1"/>
  </r>
  <r>
    <x v="1"/>
    <x v="1"/>
  </r>
  <r>
    <x v="3"/>
    <x v="0"/>
  </r>
  <r>
    <x v="0"/>
    <x v="0"/>
  </r>
  <r>
    <x v="5"/>
    <x v="0"/>
  </r>
  <r>
    <x v="0"/>
    <x v="0"/>
  </r>
  <r>
    <x v="1"/>
    <x v="0"/>
  </r>
  <r>
    <x v="0"/>
    <x v="1"/>
  </r>
  <r>
    <x v="0"/>
    <x v="0"/>
  </r>
  <r>
    <x v="1"/>
    <x v="0"/>
  </r>
  <r>
    <x v="0"/>
    <x v="1"/>
  </r>
  <r>
    <x v="0"/>
    <x v="0"/>
  </r>
  <r>
    <x v="5"/>
    <x v="0"/>
  </r>
  <r>
    <x v="0"/>
    <x v="0"/>
  </r>
  <r>
    <x v="5"/>
    <x v="0"/>
  </r>
  <r>
    <x v="0"/>
    <x v="1"/>
  </r>
  <r>
    <x v="2"/>
    <x v="0"/>
  </r>
  <r>
    <x v="0"/>
    <x v="0"/>
  </r>
  <r>
    <x v="0"/>
    <x v="0"/>
  </r>
  <r>
    <x v="1"/>
    <x v="0"/>
  </r>
  <r>
    <x v="0"/>
    <x v="0"/>
  </r>
  <r>
    <x v="0"/>
    <x v="1"/>
  </r>
  <r>
    <x v="1"/>
    <x v="0"/>
  </r>
  <r>
    <x v="0"/>
    <x v="0"/>
  </r>
  <r>
    <x v="0"/>
    <x v="1"/>
  </r>
  <r>
    <x v="0"/>
    <x v="1"/>
  </r>
  <r>
    <x v="6"/>
    <x v="1"/>
  </r>
  <r>
    <x v="1"/>
    <x v="1"/>
  </r>
  <r>
    <x v="0"/>
    <x v="0"/>
  </r>
  <r>
    <x v="0"/>
    <x v="1"/>
  </r>
  <r>
    <x v="1"/>
    <x v="0"/>
  </r>
  <r>
    <x v="1"/>
    <x v="0"/>
  </r>
  <r>
    <x v="5"/>
    <x v="0"/>
  </r>
  <r>
    <x v="1"/>
    <x v="0"/>
  </r>
  <r>
    <x v="1"/>
    <x v="1"/>
  </r>
  <r>
    <x v="1"/>
    <x v="1"/>
  </r>
  <r>
    <x v="1"/>
    <x v="1"/>
  </r>
  <r>
    <x v="1"/>
    <x v="0"/>
  </r>
  <r>
    <x v="0"/>
    <x v="0"/>
  </r>
  <r>
    <x v="0"/>
    <x v="0"/>
  </r>
  <r>
    <x v="1"/>
    <x v="0"/>
  </r>
  <r>
    <x v="1"/>
    <x v="1"/>
  </r>
  <r>
    <x v="6"/>
    <x v="0"/>
  </r>
  <r>
    <x v="1"/>
    <x v="0"/>
  </r>
  <r>
    <x v="0"/>
    <x v="1"/>
  </r>
  <r>
    <x v="0"/>
    <x v="0"/>
  </r>
  <r>
    <x v="1"/>
    <x v="0"/>
  </r>
  <r>
    <x v="1"/>
    <x v="0"/>
  </r>
  <r>
    <x v="1"/>
    <x v="0"/>
  </r>
  <r>
    <x v="6"/>
    <x v="0"/>
  </r>
  <r>
    <x v="1"/>
    <x v="1"/>
  </r>
  <r>
    <x v="0"/>
    <x v="0"/>
  </r>
  <r>
    <x v="1"/>
    <x v="1"/>
  </r>
  <r>
    <x v="0"/>
    <x v="0"/>
  </r>
  <r>
    <x v="1"/>
    <x v="0"/>
  </r>
  <r>
    <x v="6"/>
    <x v="1"/>
  </r>
  <r>
    <x v="1"/>
    <x v="0"/>
  </r>
  <r>
    <x v="0"/>
    <x v="0"/>
  </r>
  <r>
    <x v="1"/>
    <x v="0"/>
  </r>
  <r>
    <x v="1"/>
    <x v="0"/>
  </r>
  <r>
    <x v="0"/>
    <x v="1"/>
  </r>
  <r>
    <x v="0"/>
    <x v="1"/>
  </r>
  <r>
    <x v="1"/>
    <x v="0"/>
  </r>
  <r>
    <x v="0"/>
    <x v="0"/>
  </r>
  <r>
    <x v="1"/>
    <x v="0"/>
  </r>
  <r>
    <x v="1"/>
    <x v="0"/>
  </r>
  <r>
    <x v="2"/>
    <x v="0"/>
  </r>
  <r>
    <x v="1"/>
    <x v="0"/>
  </r>
  <r>
    <x v="0"/>
    <x v="0"/>
  </r>
  <r>
    <x v="2"/>
    <x v="0"/>
  </r>
  <r>
    <x v="0"/>
    <x v="1"/>
  </r>
  <r>
    <x v="1"/>
    <x v="0"/>
  </r>
  <r>
    <x v="1"/>
    <x v="0"/>
  </r>
  <r>
    <x v="0"/>
    <x v="0"/>
  </r>
  <r>
    <x v="0"/>
    <x v="1"/>
  </r>
  <r>
    <x v="1"/>
    <x v="0"/>
  </r>
  <r>
    <x v="0"/>
    <x v="0"/>
  </r>
  <r>
    <x v="0"/>
    <x v="0"/>
  </r>
  <r>
    <x v="0"/>
    <x v="0"/>
  </r>
  <r>
    <x v="0"/>
    <x v="0"/>
  </r>
  <r>
    <x v="1"/>
    <x v="0"/>
  </r>
  <r>
    <x v="2"/>
    <x v="0"/>
  </r>
  <r>
    <x v="0"/>
    <x v="0"/>
  </r>
  <r>
    <x v="0"/>
    <x v="0"/>
  </r>
  <r>
    <x v="1"/>
    <x v="0"/>
  </r>
  <r>
    <x v="0"/>
    <x v="1"/>
  </r>
  <r>
    <x v="0"/>
    <x v="0"/>
  </r>
  <r>
    <x v="1"/>
    <x v="0"/>
  </r>
  <r>
    <x v="0"/>
    <x v="0"/>
  </r>
  <r>
    <x v="0"/>
    <x v="0"/>
  </r>
  <r>
    <x v="2"/>
    <x v="0"/>
  </r>
  <r>
    <x v="0"/>
    <x v="0"/>
  </r>
  <r>
    <x v="0"/>
    <x v="0"/>
  </r>
  <r>
    <x v="1"/>
    <x v="0"/>
  </r>
  <r>
    <x v="5"/>
    <x v="0"/>
  </r>
  <r>
    <x v="0"/>
    <x v="0"/>
  </r>
  <r>
    <x v="1"/>
    <x v="0"/>
  </r>
  <r>
    <x v="0"/>
    <x v="0"/>
  </r>
  <r>
    <x v="5"/>
    <x v="0"/>
  </r>
  <r>
    <x v="1"/>
    <x v="0"/>
  </r>
  <r>
    <x v="0"/>
    <x v="0"/>
  </r>
  <r>
    <x v="0"/>
    <x v="0"/>
  </r>
  <r>
    <x v="0"/>
    <x v="1"/>
  </r>
  <r>
    <x v="1"/>
    <x v="1"/>
  </r>
  <r>
    <x v="6"/>
    <x v="1"/>
  </r>
  <r>
    <x v="0"/>
    <x v="1"/>
  </r>
  <r>
    <x v="0"/>
    <x v="0"/>
  </r>
  <r>
    <x v="0"/>
    <x v="0"/>
  </r>
  <r>
    <x v="0"/>
    <x v="0"/>
  </r>
  <r>
    <x v="0"/>
    <x v="1"/>
  </r>
  <r>
    <x v="1"/>
    <x v="1"/>
  </r>
  <r>
    <x v="1"/>
    <x v="0"/>
  </r>
  <r>
    <x v="1"/>
    <x v="0"/>
  </r>
  <r>
    <x v="0"/>
    <x v="0"/>
  </r>
  <r>
    <x v="0"/>
    <x v="0"/>
  </r>
  <r>
    <x v="0"/>
    <x v="1"/>
  </r>
  <r>
    <x v="1"/>
    <x v="1"/>
  </r>
  <r>
    <x v="0"/>
    <x v="1"/>
  </r>
  <r>
    <x v="1"/>
    <x v="1"/>
  </r>
  <r>
    <x v="1"/>
    <x v="0"/>
  </r>
  <r>
    <x v="0"/>
    <x v="0"/>
  </r>
  <r>
    <x v="0"/>
    <x v="0"/>
  </r>
  <r>
    <x v="6"/>
    <x v="1"/>
  </r>
  <r>
    <x v="0"/>
    <x v="1"/>
  </r>
  <r>
    <x v="0"/>
    <x v="1"/>
  </r>
  <r>
    <x v="6"/>
    <x v="0"/>
  </r>
  <r>
    <x v="0"/>
    <x v="0"/>
  </r>
  <r>
    <x v="0"/>
    <x v="1"/>
  </r>
  <r>
    <x v="0"/>
    <x v="0"/>
  </r>
  <r>
    <x v="1"/>
    <x v="1"/>
  </r>
  <r>
    <x v="6"/>
    <x v="0"/>
  </r>
  <r>
    <x v="4"/>
    <x v="0"/>
  </r>
  <r>
    <x v="1"/>
    <x v="0"/>
  </r>
  <r>
    <x v="0"/>
    <x v="0"/>
  </r>
  <r>
    <x v="0"/>
    <x v="1"/>
  </r>
  <r>
    <x v="0"/>
    <x v="0"/>
  </r>
  <r>
    <x v="0"/>
    <x v="0"/>
  </r>
  <r>
    <x v="1"/>
    <x v="0"/>
  </r>
  <r>
    <x v="0"/>
    <x v="1"/>
  </r>
  <r>
    <x v="1"/>
    <x v="1"/>
  </r>
  <r>
    <x v="1"/>
    <x v="0"/>
  </r>
  <r>
    <x v="1"/>
    <x v="0"/>
  </r>
  <r>
    <x v="0"/>
    <x v="0"/>
  </r>
  <r>
    <x v="0"/>
    <x v="1"/>
  </r>
  <r>
    <x v="1"/>
    <x v="1"/>
  </r>
  <r>
    <x v="0"/>
    <x v="0"/>
  </r>
  <r>
    <x v="0"/>
    <x v="0"/>
  </r>
  <r>
    <x v="0"/>
    <x v="0"/>
  </r>
  <r>
    <x v="0"/>
    <x v="0"/>
  </r>
  <r>
    <x v="0"/>
    <x v="0"/>
  </r>
  <r>
    <x v="6"/>
    <x v="0"/>
  </r>
  <r>
    <x v="0"/>
    <x v="1"/>
  </r>
  <r>
    <x v="1"/>
    <x v="0"/>
  </r>
  <r>
    <x v="0"/>
    <x v="1"/>
  </r>
  <r>
    <x v="1"/>
    <x v="0"/>
  </r>
  <r>
    <x v="0"/>
    <x v="0"/>
  </r>
  <r>
    <x v="1"/>
    <x v="0"/>
  </r>
  <r>
    <x v="5"/>
    <x v="1"/>
  </r>
  <r>
    <x v="0"/>
    <x v="0"/>
  </r>
  <r>
    <x v="1"/>
    <x v="1"/>
  </r>
  <r>
    <x v="0"/>
    <x v="0"/>
  </r>
  <r>
    <x v="1"/>
    <x v="1"/>
  </r>
  <r>
    <x v="0"/>
    <x v="0"/>
  </r>
  <r>
    <x v="0"/>
    <x v="0"/>
  </r>
  <r>
    <x v="1"/>
    <x v="0"/>
  </r>
  <r>
    <x v="1"/>
    <x v="0"/>
  </r>
  <r>
    <x v="0"/>
    <x v="0"/>
  </r>
  <r>
    <x v="0"/>
    <x v="0"/>
  </r>
  <r>
    <x v="0"/>
    <x v="0"/>
  </r>
  <r>
    <x v="6"/>
    <x v="0"/>
  </r>
  <r>
    <x v="1"/>
    <x v="1"/>
  </r>
  <r>
    <x v="0"/>
    <x v="0"/>
  </r>
  <r>
    <x v="0"/>
    <x v="0"/>
  </r>
  <r>
    <x v="0"/>
    <x v="0"/>
  </r>
  <r>
    <x v="0"/>
    <x v="0"/>
  </r>
  <r>
    <x v="6"/>
    <x v="0"/>
  </r>
  <r>
    <x v="1"/>
    <x v="0"/>
  </r>
  <r>
    <x v="0"/>
    <x v="0"/>
  </r>
  <r>
    <x v="0"/>
    <x v="0"/>
  </r>
  <r>
    <x v="0"/>
    <x v="0"/>
  </r>
  <r>
    <x v="1"/>
    <x v="0"/>
  </r>
  <r>
    <x v="0"/>
    <x v="0"/>
  </r>
  <r>
    <x v="0"/>
    <x v="1"/>
  </r>
  <r>
    <x v="0"/>
    <x v="0"/>
  </r>
  <r>
    <x v="1"/>
    <x v="1"/>
  </r>
  <r>
    <x v="0"/>
    <x v="0"/>
  </r>
  <r>
    <x v="1"/>
    <x v="1"/>
  </r>
  <r>
    <x v="1"/>
    <x v="0"/>
  </r>
  <r>
    <x v="0"/>
    <x v="1"/>
  </r>
  <r>
    <x v="1"/>
    <x v="0"/>
  </r>
  <r>
    <x v="0"/>
    <x v="0"/>
  </r>
  <r>
    <x v="0"/>
    <x v="0"/>
  </r>
  <r>
    <x v="0"/>
    <x v="1"/>
  </r>
  <r>
    <x v="0"/>
    <x v="0"/>
  </r>
  <r>
    <x v="0"/>
    <x v="0"/>
  </r>
  <r>
    <x v="0"/>
    <x v="0"/>
  </r>
  <r>
    <x v="0"/>
    <x v="1"/>
  </r>
  <r>
    <x v="1"/>
    <x v="0"/>
  </r>
  <r>
    <x v="2"/>
    <x v="1"/>
  </r>
  <r>
    <x v="1"/>
    <x v="0"/>
  </r>
  <r>
    <x v="0"/>
    <x v="0"/>
  </r>
  <r>
    <x v="1"/>
    <x v="1"/>
  </r>
  <r>
    <x v="0"/>
    <x v="0"/>
  </r>
  <r>
    <x v="0"/>
    <x v="0"/>
  </r>
  <r>
    <x v="1"/>
    <x v="0"/>
  </r>
  <r>
    <x v="1"/>
    <x v="0"/>
  </r>
  <r>
    <x v="0"/>
    <x v="1"/>
  </r>
  <r>
    <x v="4"/>
    <x v="0"/>
  </r>
  <r>
    <x v="0"/>
    <x v="0"/>
  </r>
  <r>
    <x v="1"/>
    <x v="0"/>
  </r>
  <r>
    <x v="1"/>
    <x v="0"/>
  </r>
  <r>
    <x v="0"/>
    <x v="1"/>
  </r>
  <r>
    <x v="0"/>
    <x v="0"/>
  </r>
  <r>
    <x v="0"/>
    <x v="0"/>
  </r>
  <r>
    <x v="0"/>
    <x v="0"/>
  </r>
  <r>
    <x v="0"/>
    <x v="0"/>
  </r>
  <r>
    <x v="1"/>
    <x v="0"/>
  </r>
  <r>
    <x v="1"/>
    <x v="1"/>
  </r>
  <r>
    <x v="0"/>
    <x v="1"/>
  </r>
  <r>
    <x v="1"/>
    <x v="0"/>
  </r>
  <r>
    <x v="0"/>
    <x v="1"/>
  </r>
  <r>
    <x v="0"/>
    <x v="0"/>
  </r>
  <r>
    <x v="1"/>
    <x v="1"/>
  </r>
  <r>
    <x v="0"/>
    <x v="0"/>
  </r>
  <r>
    <x v="0"/>
    <x v="0"/>
  </r>
  <r>
    <x v="1"/>
    <x v="0"/>
  </r>
  <r>
    <x v="1"/>
    <x v="0"/>
  </r>
  <r>
    <x v="0"/>
    <x v="0"/>
  </r>
  <r>
    <x v="0"/>
    <x v="0"/>
  </r>
  <r>
    <x v="1"/>
    <x v="1"/>
  </r>
  <r>
    <x v="1"/>
    <x v="0"/>
  </r>
  <r>
    <x v="1"/>
    <x v="0"/>
  </r>
  <r>
    <x v="0"/>
    <x v="1"/>
  </r>
  <r>
    <x v="0"/>
    <x v="1"/>
  </r>
  <r>
    <x v="1"/>
    <x v="1"/>
  </r>
  <r>
    <x v="1"/>
    <x v="0"/>
  </r>
  <r>
    <x v="1"/>
    <x v="0"/>
  </r>
  <r>
    <x v="1"/>
    <x v="0"/>
  </r>
  <r>
    <x v="1"/>
    <x v="1"/>
  </r>
  <r>
    <x v="0"/>
    <x v="1"/>
  </r>
  <r>
    <x v="6"/>
    <x v="1"/>
  </r>
  <r>
    <x v="1"/>
    <x v="0"/>
  </r>
  <r>
    <x v="1"/>
    <x v="0"/>
  </r>
  <r>
    <x v="1"/>
    <x v="1"/>
  </r>
  <r>
    <x v="0"/>
    <x v="1"/>
  </r>
  <r>
    <x v="0"/>
    <x v="0"/>
  </r>
  <r>
    <x v="0"/>
    <x v="0"/>
  </r>
  <r>
    <x v="1"/>
    <x v="1"/>
  </r>
  <r>
    <x v="1"/>
    <x v="0"/>
  </r>
  <r>
    <x v="0"/>
    <x v="1"/>
  </r>
  <r>
    <x v="1"/>
    <x v="0"/>
  </r>
  <r>
    <x v="1"/>
    <x v="0"/>
  </r>
  <r>
    <x v="1"/>
    <x v="0"/>
  </r>
  <r>
    <x v="0"/>
    <x v="1"/>
  </r>
  <r>
    <x v="0"/>
    <x v="0"/>
  </r>
  <r>
    <x v="0"/>
    <x v="0"/>
  </r>
  <r>
    <x v="0"/>
    <x v="0"/>
  </r>
  <r>
    <x v="1"/>
    <x v="0"/>
  </r>
  <r>
    <x v="0"/>
    <x v="1"/>
  </r>
  <r>
    <x v="0"/>
    <x v="1"/>
  </r>
  <r>
    <x v="1"/>
    <x v="0"/>
  </r>
  <r>
    <x v="0"/>
    <x v="0"/>
  </r>
  <r>
    <x v="0"/>
    <x v="0"/>
  </r>
  <r>
    <x v="5"/>
    <x v="1"/>
  </r>
  <r>
    <x v="6"/>
    <x v="0"/>
  </r>
  <r>
    <x v="1"/>
    <x v="0"/>
  </r>
  <r>
    <x v="0"/>
    <x v="0"/>
  </r>
  <r>
    <x v="1"/>
    <x v="0"/>
  </r>
  <r>
    <x v="1"/>
    <x v="0"/>
  </r>
  <r>
    <x v="1"/>
    <x v="1"/>
  </r>
  <r>
    <x v="6"/>
    <x v="0"/>
  </r>
  <r>
    <x v="0"/>
    <x v="0"/>
  </r>
  <r>
    <x v="0"/>
    <x v="0"/>
  </r>
  <r>
    <x v="0"/>
    <x v="1"/>
  </r>
  <r>
    <x v="1"/>
    <x v="0"/>
  </r>
  <r>
    <x v="0"/>
    <x v="1"/>
  </r>
  <r>
    <x v="0"/>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8">
  <r>
    <x v="0"/>
    <s v="Freshman"/>
    <n v="0"/>
    <m/>
    <m/>
    <m/>
    <m/>
    <n v="1"/>
    <m/>
    <m/>
    <m/>
    <m/>
    <m/>
    <n v="1"/>
    <n v="0"/>
    <n v="0"/>
    <n v="0"/>
  </r>
  <r>
    <x v="0"/>
    <s v="Freshman"/>
    <n v="0"/>
    <n v="1"/>
    <m/>
    <m/>
    <m/>
    <m/>
    <m/>
    <m/>
    <m/>
    <m/>
    <n v="1"/>
    <n v="2"/>
    <n v="0"/>
    <n v="5"/>
    <n v="0"/>
  </r>
  <r>
    <x v="0"/>
    <s v="Freshman"/>
    <n v="0"/>
    <m/>
    <m/>
    <m/>
    <m/>
    <n v="1"/>
    <m/>
    <m/>
    <m/>
    <m/>
    <n v="1"/>
    <n v="2"/>
    <n v="0"/>
    <n v="0"/>
    <n v="0"/>
  </r>
  <r>
    <x v="0"/>
    <s v="Freshman"/>
    <n v="0"/>
    <n v="1"/>
    <m/>
    <m/>
    <m/>
    <n v="1"/>
    <n v="1"/>
    <m/>
    <n v="1"/>
    <m/>
    <m/>
    <n v="4"/>
    <n v="0"/>
    <n v="0"/>
    <n v="0"/>
  </r>
  <r>
    <x v="0"/>
    <s v="Freshman"/>
    <n v="0"/>
    <m/>
    <m/>
    <m/>
    <m/>
    <m/>
    <n v="1"/>
    <m/>
    <m/>
    <m/>
    <m/>
    <n v="1"/>
    <n v="0"/>
    <n v="7"/>
    <n v="0"/>
  </r>
  <r>
    <x v="0"/>
    <s v="Freshman"/>
    <n v="0"/>
    <m/>
    <m/>
    <m/>
    <m/>
    <m/>
    <m/>
    <m/>
    <m/>
    <m/>
    <m/>
    <n v="0"/>
    <n v="0"/>
    <n v="2"/>
    <n v="0"/>
  </r>
  <r>
    <x v="0"/>
    <s v="Freshman"/>
    <n v="0"/>
    <m/>
    <m/>
    <n v="1"/>
    <m/>
    <n v="1"/>
    <m/>
    <m/>
    <n v="1"/>
    <m/>
    <n v="1"/>
    <n v="4"/>
    <n v="0"/>
    <n v="10"/>
    <n v="1"/>
  </r>
  <r>
    <x v="0"/>
    <s v="Freshman"/>
    <n v="0"/>
    <n v="1"/>
    <m/>
    <m/>
    <m/>
    <m/>
    <m/>
    <m/>
    <m/>
    <m/>
    <m/>
    <n v="1"/>
    <n v="0"/>
    <n v="3"/>
    <n v="0"/>
  </r>
  <r>
    <x v="0"/>
    <s v="Freshman"/>
    <n v="0"/>
    <n v="1"/>
    <m/>
    <m/>
    <m/>
    <m/>
    <m/>
    <m/>
    <n v="1"/>
    <m/>
    <m/>
    <n v="2"/>
    <n v="0"/>
    <n v="0"/>
    <n v="0"/>
  </r>
  <r>
    <x v="0"/>
    <s v="Freshman"/>
    <n v="0"/>
    <m/>
    <m/>
    <m/>
    <m/>
    <m/>
    <m/>
    <m/>
    <m/>
    <m/>
    <m/>
    <n v="0"/>
    <n v="0"/>
    <n v="4"/>
    <n v="0"/>
  </r>
  <r>
    <x v="0"/>
    <s v="Freshman"/>
    <n v="0"/>
    <n v="1"/>
    <m/>
    <m/>
    <m/>
    <m/>
    <m/>
    <m/>
    <m/>
    <m/>
    <m/>
    <n v="1"/>
    <n v="0"/>
    <n v="2"/>
    <n v="0"/>
  </r>
  <r>
    <x v="0"/>
    <s v="Sophomore"/>
    <n v="0"/>
    <n v="1"/>
    <m/>
    <m/>
    <m/>
    <m/>
    <m/>
    <m/>
    <m/>
    <m/>
    <m/>
    <n v="1"/>
    <n v="0"/>
    <n v="1"/>
    <n v="0"/>
  </r>
  <r>
    <x v="0"/>
    <s v="Freshman"/>
    <n v="0"/>
    <n v="1"/>
    <m/>
    <m/>
    <m/>
    <n v="1"/>
    <m/>
    <m/>
    <n v="1"/>
    <m/>
    <m/>
    <n v="3"/>
    <n v="0"/>
    <n v="3"/>
    <n v="0"/>
  </r>
  <r>
    <x v="0"/>
    <s v="Freshman"/>
    <n v="0"/>
    <m/>
    <m/>
    <m/>
    <m/>
    <n v="1"/>
    <m/>
    <m/>
    <m/>
    <m/>
    <n v="1"/>
    <n v="2"/>
    <n v="0"/>
    <n v="5"/>
    <n v="0"/>
  </r>
  <r>
    <x v="0"/>
    <s v="Freshman"/>
    <n v="0"/>
    <n v="1"/>
    <n v="1"/>
    <n v="1"/>
    <n v="1"/>
    <m/>
    <n v="1"/>
    <n v="1"/>
    <n v="1"/>
    <m/>
    <n v="1"/>
    <n v="8"/>
    <n v="0"/>
    <n v="9"/>
    <n v="1"/>
  </r>
  <r>
    <x v="0"/>
    <s v="Freshman"/>
    <n v="0"/>
    <n v="1"/>
    <m/>
    <m/>
    <m/>
    <m/>
    <m/>
    <m/>
    <m/>
    <m/>
    <m/>
    <n v="1"/>
    <n v="0"/>
    <n v="4"/>
    <n v="0"/>
  </r>
  <r>
    <x v="0"/>
    <s v="Freshman"/>
    <n v="0"/>
    <m/>
    <m/>
    <m/>
    <m/>
    <m/>
    <m/>
    <m/>
    <m/>
    <m/>
    <m/>
    <n v="0"/>
    <n v="0"/>
    <n v="0"/>
    <n v="0"/>
  </r>
  <r>
    <x v="0"/>
    <s v="Freshman"/>
    <n v="0"/>
    <m/>
    <m/>
    <m/>
    <m/>
    <m/>
    <m/>
    <m/>
    <m/>
    <m/>
    <n v="1"/>
    <n v="1"/>
    <n v="0"/>
    <n v="5"/>
    <n v="0"/>
  </r>
  <r>
    <x v="0"/>
    <s v="Freshman"/>
    <n v="0"/>
    <m/>
    <m/>
    <m/>
    <m/>
    <m/>
    <m/>
    <m/>
    <m/>
    <m/>
    <m/>
    <n v="0"/>
    <n v="0"/>
    <n v="5"/>
    <n v="0"/>
  </r>
  <r>
    <x v="0"/>
    <s v="Freshman"/>
    <n v="0"/>
    <m/>
    <m/>
    <n v="1"/>
    <m/>
    <n v="1"/>
    <m/>
    <m/>
    <m/>
    <m/>
    <n v="1"/>
    <n v="3"/>
    <n v="0"/>
    <n v="2"/>
    <n v="0"/>
  </r>
  <r>
    <x v="0"/>
    <s v="Freshman"/>
    <n v="0"/>
    <n v="1"/>
    <m/>
    <m/>
    <m/>
    <m/>
    <m/>
    <n v="1"/>
    <n v="1"/>
    <m/>
    <m/>
    <n v="3"/>
    <n v="0"/>
    <n v="2"/>
    <n v="0"/>
  </r>
  <r>
    <x v="0"/>
    <s v="Freshman"/>
    <n v="0"/>
    <m/>
    <m/>
    <m/>
    <m/>
    <n v="1"/>
    <m/>
    <n v="1"/>
    <m/>
    <m/>
    <m/>
    <n v="2"/>
    <n v="0"/>
    <n v="3"/>
    <n v="0"/>
  </r>
  <r>
    <x v="0"/>
    <s v="Freshman"/>
    <n v="0"/>
    <n v="1"/>
    <m/>
    <m/>
    <m/>
    <n v="1"/>
    <n v="1"/>
    <m/>
    <n v="1"/>
    <n v="1"/>
    <n v="1"/>
    <n v="6"/>
    <n v="0"/>
    <n v="1"/>
    <n v="0"/>
  </r>
  <r>
    <x v="0"/>
    <s v="Freshman"/>
    <n v="0"/>
    <m/>
    <m/>
    <m/>
    <m/>
    <m/>
    <m/>
    <m/>
    <m/>
    <m/>
    <m/>
    <n v="0"/>
    <n v="0"/>
    <n v="0"/>
    <n v="0"/>
  </r>
  <r>
    <x v="0"/>
    <s v="Freshman"/>
    <n v="0"/>
    <n v="1"/>
    <m/>
    <m/>
    <m/>
    <n v="1"/>
    <n v="1"/>
    <m/>
    <m/>
    <m/>
    <m/>
    <n v="3"/>
    <n v="0"/>
    <n v="7"/>
    <n v="0"/>
  </r>
  <r>
    <x v="0"/>
    <s v="Freshman"/>
    <n v="0"/>
    <m/>
    <m/>
    <m/>
    <m/>
    <m/>
    <m/>
    <m/>
    <n v="1"/>
    <m/>
    <m/>
    <n v="1"/>
    <n v="0"/>
    <n v="4"/>
    <n v="0"/>
  </r>
  <r>
    <x v="0"/>
    <s v="Freshman"/>
    <n v="0"/>
    <n v="1"/>
    <m/>
    <m/>
    <m/>
    <m/>
    <m/>
    <m/>
    <m/>
    <m/>
    <m/>
    <n v="1"/>
    <n v="0"/>
    <n v="0"/>
    <n v="0"/>
  </r>
  <r>
    <x v="0"/>
    <s v="Freshman"/>
    <n v="0"/>
    <m/>
    <m/>
    <m/>
    <m/>
    <m/>
    <m/>
    <m/>
    <m/>
    <m/>
    <m/>
    <n v="0"/>
    <n v="0"/>
    <n v="11"/>
    <n v="1"/>
  </r>
  <r>
    <x v="0"/>
    <s v="Freshman"/>
    <n v="0"/>
    <n v="1"/>
    <m/>
    <m/>
    <m/>
    <n v="1"/>
    <n v="1"/>
    <n v="1"/>
    <n v="1"/>
    <n v="1"/>
    <m/>
    <n v="6"/>
    <n v="0"/>
    <n v="7"/>
    <n v="0"/>
  </r>
  <r>
    <x v="0"/>
    <s v="Freshman"/>
    <n v="0"/>
    <n v="1"/>
    <m/>
    <n v="1"/>
    <n v="1"/>
    <n v="1"/>
    <n v="1"/>
    <n v="1"/>
    <n v="1"/>
    <m/>
    <m/>
    <n v="7"/>
    <n v="0"/>
    <n v="10"/>
    <n v="1"/>
  </r>
  <r>
    <x v="0"/>
    <s v="Freshman"/>
    <n v="0"/>
    <m/>
    <m/>
    <m/>
    <m/>
    <m/>
    <m/>
    <m/>
    <m/>
    <m/>
    <m/>
    <n v="0"/>
    <n v="0"/>
    <n v="2"/>
    <n v="0"/>
  </r>
  <r>
    <x v="0"/>
    <s v="Freshman"/>
    <n v="0"/>
    <m/>
    <m/>
    <m/>
    <m/>
    <m/>
    <m/>
    <m/>
    <m/>
    <m/>
    <n v="1"/>
    <n v="1"/>
    <n v="0"/>
    <n v="0"/>
    <n v="0"/>
  </r>
  <r>
    <x v="0"/>
    <s v="Junior"/>
    <n v="0"/>
    <m/>
    <m/>
    <n v="1"/>
    <m/>
    <m/>
    <m/>
    <m/>
    <m/>
    <m/>
    <m/>
    <n v="1"/>
    <n v="0"/>
    <n v="4"/>
    <n v="0"/>
  </r>
  <r>
    <x v="0"/>
    <s v="Freshman"/>
    <n v="0"/>
    <m/>
    <m/>
    <m/>
    <m/>
    <m/>
    <n v="1"/>
    <m/>
    <n v="1"/>
    <m/>
    <m/>
    <n v="2"/>
    <n v="0"/>
    <n v="2"/>
    <n v="0"/>
  </r>
  <r>
    <x v="0"/>
    <s v="Freshman"/>
    <n v="0"/>
    <m/>
    <m/>
    <m/>
    <m/>
    <m/>
    <m/>
    <m/>
    <m/>
    <m/>
    <m/>
    <n v="0"/>
    <n v="0"/>
    <n v="0"/>
    <n v="0"/>
  </r>
  <r>
    <x v="0"/>
    <s v="Freshman"/>
    <n v="0"/>
    <m/>
    <m/>
    <m/>
    <m/>
    <n v="1"/>
    <m/>
    <m/>
    <n v="1"/>
    <m/>
    <m/>
    <n v="2"/>
    <n v="0"/>
    <n v="0"/>
    <n v="0"/>
  </r>
  <r>
    <x v="0"/>
    <s v="Freshman"/>
    <n v="0"/>
    <m/>
    <m/>
    <m/>
    <m/>
    <m/>
    <m/>
    <m/>
    <m/>
    <n v="1"/>
    <m/>
    <n v="1"/>
    <n v="0"/>
    <n v="1"/>
    <n v="0"/>
  </r>
  <r>
    <x v="0"/>
    <s v="Freshman"/>
    <n v="0"/>
    <m/>
    <m/>
    <m/>
    <m/>
    <m/>
    <m/>
    <m/>
    <m/>
    <m/>
    <m/>
    <n v="0"/>
    <n v="0"/>
    <n v="1"/>
    <n v="0"/>
  </r>
  <r>
    <x v="0"/>
    <s v="Freshman"/>
    <n v="0"/>
    <n v="1"/>
    <m/>
    <m/>
    <m/>
    <m/>
    <m/>
    <m/>
    <n v="1"/>
    <n v="1"/>
    <n v="1"/>
    <n v="4"/>
    <n v="0"/>
    <n v="1"/>
    <n v="0"/>
  </r>
  <r>
    <x v="0"/>
    <s v="Freshman"/>
    <n v="0"/>
    <n v="1"/>
    <m/>
    <m/>
    <m/>
    <m/>
    <m/>
    <m/>
    <n v="1"/>
    <m/>
    <n v="1"/>
    <n v="3"/>
    <n v="0"/>
    <n v="6"/>
    <n v="0"/>
  </r>
  <r>
    <x v="0"/>
    <s v="Sophomore"/>
    <n v="0"/>
    <m/>
    <m/>
    <m/>
    <m/>
    <n v="1"/>
    <m/>
    <m/>
    <n v="1"/>
    <m/>
    <m/>
    <n v="2"/>
    <n v="0"/>
    <n v="1"/>
    <n v="0"/>
  </r>
  <r>
    <x v="0"/>
    <s v="Freshman"/>
    <n v="0"/>
    <n v="1"/>
    <n v="1"/>
    <n v="1"/>
    <m/>
    <n v="1"/>
    <n v="1"/>
    <m/>
    <n v="1"/>
    <m/>
    <n v="1"/>
    <n v="7"/>
    <n v="0"/>
    <n v="3"/>
    <n v="0"/>
  </r>
  <r>
    <x v="0"/>
    <s v="Freshman"/>
    <n v="0"/>
    <m/>
    <m/>
    <m/>
    <m/>
    <m/>
    <m/>
    <m/>
    <m/>
    <m/>
    <n v="1"/>
    <n v="1"/>
    <n v="0"/>
    <n v="3"/>
    <n v="0"/>
  </r>
  <r>
    <x v="0"/>
    <s v="Freshman"/>
    <n v="0"/>
    <m/>
    <m/>
    <m/>
    <m/>
    <m/>
    <m/>
    <n v="1"/>
    <n v="1"/>
    <m/>
    <n v="1"/>
    <n v="3"/>
    <n v="0"/>
    <n v="8"/>
    <n v="1"/>
  </r>
  <r>
    <x v="0"/>
    <s v="Freshman"/>
    <n v="0"/>
    <n v="1"/>
    <m/>
    <m/>
    <m/>
    <n v="1"/>
    <m/>
    <m/>
    <m/>
    <m/>
    <n v="1"/>
    <n v="3"/>
    <n v="0"/>
    <n v="2"/>
    <n v="0"/>
  </r>
  <r>
    <x v="0"/>
    <s v="Freshman"/>
    <n v="0"/>
    <m/>
    <m/>
    <m/>
    <m/>
    <m/>
    <m/>
    <m/>
    <m/>
    <m/>
    <m/>
    <n v="0"/>
    <n v="0"/>
    <n v="1"/>
    <n v="0"/>
  </r>
  <r>
    <x v="0"/>
    <s v="Freshman"/>
    <n v="0"/>
    <m/>
    <m/>
    <m/>
    <m/>
    <m/>
    <m/>
    <m/>
    <n v="1"/>
    <n v="1"/>
    <m/>
    <n v="2"/>
    <n v="0"/>
    <n v="3"/>
    <n v="0"/>
  </r>
  <r>
    <x v="0"/>
    <s v="Freshman"/>
    <n v="0"/>
    <m/>
    <m/>
    <m/>
    <m/>
    <m/>
    <m/>
    <m/>
    <m/>
    <m/>
    <n v="1"/>
    <n v="1"/>
    <n v="0"/>
    <n v="2"/>
    <n v="0"/>
  </r>
  <r>
    <x v="0"/>
    <s v="Freshman"/>
    <n v="0"/>
    <n v="1"/>
    <m/>
    <m/>
    <m/>
    <n v="1"/>
    <m/>
    <n v="1"/>
    <n v="1"/>
    <m/>
    <m/>
    <n v="4"/>
    <n v="0"/>
    <n v="0"/>
    <n v="0"/>
  </r>
  <r>
    <x v="0"/>
    <s v="Freshman"/>
    <n v="0"/>
    <m/>
    <m/>
    <m/>
    <m/>
    <n v="1"/>
    <m/>
    <m/>
    <n v="1"/>
    <m/>
    <m/>
    <n v="2"/>
    <n v="0"/>
    <n v="1"/>
    <n v="0"/>
  </r>
  <r>
    <x v="0"/>
    <s v="Freshman"/>
    <n v="0"/>
    <m/>
    <m/>
    <m/>
    <m/>
    <m/>
    <m/>
    <m/>
    <m/>
    <m/>
    <n v="1"/>
    <n v="1"/>
    <n v="0"/>
    <n v="0"/>
    <n v="0"/>
  </r>
  <r>
    <x v="0"/>
    <s v="Freshman"/>
    <n v="0"/>
    <m/>
    <m/>
    <m/>
    <m/>
    <m/>
    <m/>
    <m/>
    <m/>
    <m/>
    <m/>
    <n v="0"/>
    <n v="0"/>
    <n v="1"/>
    <n v="0"/>
  </r>
  <r>
    <x v="0"/>
    <s v="Freshman"/>
    <n v="0"/>
    <n v="1"/>
    <m/>
    <m/>
    <m/>
    <n v="1"/>
    <n v="1"/>
    <n v="1"/>
    <n v="1"/>
    <n v="1"/>
    <m/>
    <n v="6"/>
    <n v="0"/>
    <n v="3"/>
    <n v="0"/>
  </r>
  <r>
    <x v="0"/>
    <s v="Freshman"/>
    <n v="0"/>
    <m/>
    <m/>
    <n v="1"/>
    <m/>
    <n v="1"/>
    <m/>
    <n v="1"/>
    <n v="1"/>
    <m/>
    <m/>
    <n v="4"/>
    <n v="0"/>
    <n v="5"/>
    <n v="0"/>
  </r>
  <r>
    <x v="0"/>
    <s v="Freshman"/>
    <n v="0"/>
    <n v="1"/>
    <m/>
    <m/>
    <m/>
    <m/>
    <m/>
    <m/>
    <m/>
    <m/>
    <m/>
    <n v="1"/>
    <n v="0"/>
    <n v="0"/>
    <n v="0"/>
  </r>
  <r>
    <x v="0"/>
    <s v="Freshman"/>
    <n v="0"/>
    <n v="1"/>
    <m/>
    <m/>
    <m/>
    <m/>
    <n v="1"/>
    <m/>
    <n v="1"/>
    <m/>
    <m/>
    <n v="3"/>
    <n v="0"/>
    <n v="7"/>
    <n v="0"/>
  </r>
  <r>
    <x v="0"/>
    <s v="Freshman"/>
    <n v="0"/>
    <m/>
    <m/>
    <m/>
    <m/>
    <m/>
    <m/>
    <m/>
    <m/>
    <m/>
    <m/>
    <n v="0"/>
    <n v="0"/>
    <n v="0"/>
    <n v="0"/>
  </r>
  <r>
    <x v="0"/>
    <s v="Freshman"/>
    <n v="0"/>
    <n v="1"/>
    <m/>
    <m/>
    <m/>
    <m/>
    <n v="1"/>
    <m/>
    <n v="1"/>
    <m/>
    <n v="1"/>
    <n v="4"/>
    <n v="0"/>
    <n v="5"/>
    <n v="0"/>
  </r>
  <r>
    <x v="0"/>
    <s v="Freshman"/>
    <n v="0"/>
    <m/>
    <m/>
    <m/>
    <m/>
    <m/>
    <m/>
    <m/>
    <m/>
    <m/>
    <m/>
    <n v="0"/>
    <n v="0"/>
    <n v="1"/>
    <n v="0"/>
  </r>
  <r>
    <x v="0"/>
    <s v="Freshman"/>
    <n v="0"/>
    <m/>
    <m/>
    <m/>
    <m/>
    <m/>
    <n v="1"/>
    <m/>
    <n v="1"/>
    <m/>
    <n v="1"/>
    <n v="3"/>
    <n v="0"/>
    <n v="1"/>
    <n v="0"/>
  </r>
  <r>
    <x v="0"/>
    <s v="Freshman"/>
    <n v="0"/>
    <n v="1"/>
    <m/>
    <m/>
    <m/>
    <n v="1"/>
    <m/>
    <m/>
    <n v="1"/>
    <m/>
    <m/>
    <n v="3"/>
    <n v="0"/>
    <n v="2"/>
    <n v="0"/>
  </r>
  <r>
    <x v="0"/>
    <s v="Sophomore"/>
    <n v="0"/>
    <n v="1"/>
    <m/>
    <m/>
    <m/>
    <m/>
    <n v="1"/>
    <m/>
    <n v="1"/>
    <m/>
    <n v="1"/>
    <n v="4"/>
    <n v="0"/>
    <n v="2"/>
    <n v="0"/>
  </r>
  <r>
    <x v="0"/>
    <s v="Freshman"/>
    <n v="0"/>
    <m/>
    <m/>
    <m/>
    <m/>
    <m/>
    <m/>
    <m/>
    <n v="1"/>
    <m/>
    <n v="1"/>
    <n v="2"/>
    <n v="0"/>
    <n v="5"/>
    <n v="0"/>
  </r>
  <r>
    <x v="0"/>
    <s v="Freshman"/>
    <n v="0"/>
    <m/>
    <m/>
    <m/>
    <m/>
    <m/>
    <n v="1"/>
    <m/>
    <m/>
    <m/>
    <m/>
    <n v="1"/>
    <n v="0"/>
    <n v="0"/>
    <n v="0"/>
  </r>
  <r>
    <x v="0"/>
    <s v="Freshman"/>
    <n v="0"/>
    <m/>
    <m/>
    <m/>
    <m/>
    <m/>
    <m/>
    <m/>
    <n v="1"/>
    <m/>
    <n v="1"/>
    <n v="2"/>
    <n v="0"/>
    <n v="5"/>
    <n v="0"/>
  </r>
  <r>
    <x v="0"/>
    <s v="Freshman"/>
    <n v="0"/>
    <m/>
    <m/>
    <n v="1"/>
    <m/>
    <n v="1"/>
    <m/>
    <m/>
    <n v="1"/>
    <m/>
    <m/>
    <n v="3"/>
    <n v="0"/>
    <n v="5"/>
    <n v="0"/>
  </r>
  <r>
    <x v="0"/>
    <s v="Freshman"/>
    <n v="0"/>
    <m/>
    <m/>
    <n v="1"/>
    <n v="1"/>
    <n v="1"/>
    <m/>
    <n v="1"/>
    <n v="1"/>
    <m/>
    <m/>
    <n v="5"/>
    <n v="0"/>
    <n v="4"/>
    <n v="0"/>
  </r>
  <r>
    <x v="0"/>
    <s v="Freshman"/>
    <n v="0"/>
    <m/>
    <m/>
    <m/>
    <m/>
    <m/>
    <m/>
    <m/>
    <n v="1"/>
    <m/>
    <n v="1"/>
    <n v="2"/>
    <n v="0"/>
    <n v="5"/>
    <n v="0"/>
  </r>
  <r>
    <x v="0"/>
    <s v="Sophomore"/>
    <n v="0"/>
    <n v="1"/>
    <m/>
    <n v="1"/>
    <m/>
    <m/>
    <m/>
    <m/>
    <n v="1"/>
    <m/>
    <m/>
    <n v="3"/>
    <n v="0"/>
    <n v="0"/>
    <n v="0"/>
  </r>
  <r>
    <x v="0"/>
    <s v="Freshman"/>
    <n v="0"/>
    <n v="1"/>
    <m/>
    <m/>
    <n v="1"/>
    <m/>
    <m/>
    <m/>
    <m/>
    <m/>
    <m/>
    <n v="2"/>
    <n v="0"/>
    <n v="5"/>
    <n v="0"/>
  </r>
  <r>
    <x v="0"/>
    <s v="Freshman"/>
    <n v="0"/>
    <m/>
    <m/>
    <m/>
    <m/>
    <m/>
    <n v="1"/>
    <m/>
    <n v="1"/>
    <m/>
    <m/>
    <n v="2"/>
    <n v="0"/>
    <n v="5"/>
    <n v="0"/>
  </r>
  <r>
    <x v="0"/>
    <s v="Freshman"/>
    <n v="0"/>
    <n v="1"/>
    <m/>
    <m/>
    <m/>
    <m/>
    <m/>
    <m/>
    <m/>
    <m/>
    <m/>
    <n v="1"/>
    <n v="0"/>
    <n v="3"/>
    <n v="0"/>
  </r>
  <r>
    <x v="0"/>
    <s v="Freshman"/>
    <n v="0"/>
    <n v="1"/>
    <m/>
    <m/>
    <m/>
    <n v="1"/>
    <n v="1"/>
    <m/>
    <n v="1"/>
    <n v="1"/>
    <n v="1"/>
    <n v="6"/>
    <n v="0"/>
    <n v="6"/>
    <n v="0"/>
  </r>
  <r>
    <x v="0"/>
    <s v="Freshman"/>
    <n v="0"/>
    <m/>
    <m/>
    <m/>
    <m/>
    <n v="1"/>
    <m/>
    <m/>
    <n v="1"/>
    <m/>
    <m/>
    <n v="2"/>
    <n v="0"/>
    <n v="6"/>
    <n v="0"/>
  </r>
  <r>
    <x v="0"/>
    <s v="Freshman"/>
    <n v="0"/>
    <n v="1"/>
    <m/>
    <n v="1"/>
    <n v="1"/>
    <m/>
    <m/>
    <n v="1"/>
    <n v="1"/>
    <m/>
    <m/>
    <n v="5"/>
    <n v="0"/>
    <n v="5"/>
    <n v="0"/>
  </r>
  <r>
    <x v="0"/>
    <s v="Freshman"/>
    <n v="0"/>
    <m/>
    <m/>
    <n v="1"/>
    <m/>
    <n v="1"/>
    <m/>
    <n v="1"/>
    <n v="1"/>
    <m/>
    <m/>
    <n v="4"/>
    <n v="0"/>
    <n v="0"/>
    <n v="0"/>
  </r>
  <r>
    <x v="0"/>
    <s v="Freshman"/>
    <n v="0"/>
    <m/>
    <m/>
    <m/>
    <m/>
    <n v="1"/>
    <n v="1"/>
    <m/>
    <n v="1"/>
    <m/>
    <m/>
    <n v="3"/>
    <n v="0"/>
    <n v="0"/>
    <n v="0"/>
  </r>
  <r>
    <x v="0"/>
    <s v="Freshman"/>
    <n v="0"/>
    <m/>
    <m/>
    <m/>
    <m/>
    <n v="1"/>
    <m/>
    <n v="1"/>
    <m/>
    <m/>
    <n v="1"/>
    <n v="3"/>
    <n v="0"/>
    <n v="1"/>
    <n v="0"/>
  </r>
  <r>
    <x v="0"/>
    <s v="Freshman"/>
    <n v="0"/>
    <n v="1"/>
    <m/>
    <m/>
    <m/>
    <m/>
    <m/>
    <m/>
    <m/>
    <m/>
    <n v="1"/>
    <n v="2"/>
    <n v="0"/>
    <n v="7"/>
    <n v="0"/>
  </r>
  <r>
    <x v="0"/>
    <s v="Freshman"/>
    <n v="0"/>
    <m/>
    <m/>
    <m/>
    <m/>
    <m/>
    <m/>
    <m/>
    <n v="1"/>
    <m/>
    <m/>
    <n v="1"/>
    <n v="0"/>
    <n v="2"/>
    <n v="0"/>
  </r>
  <r>
    <x v="0"/>
    <s v="Freshman"/>
    <n v="0"/>
    <m/>
    <m/>
    <m/>
    <m/>
    <n v="1"/>
    <n v="1"/>
    <m/>
    <m/>
    <m/>
    <m/>
    <n v="2"/>
    <n v="0"/>
    <n v="4"/>
    <n v="0"/>
  </r>
  <r>
    <x v="0"/>
    <s v="Freshman"/>
    <n v="0"/>
    <m/>
    <m/>
    <m/>
    <m/>
    <n v="1"/>
    <n v="1"/>
    <m/>
    <n v="1"/>
    <m/>
    <m/>
    <n v="3"/>
    <n v="0"/>
    <n v="0"/>
    <n v="0"/>
  </r>
  <r>
    <x v="0"/>
    <s v="Freshman"/>
    <n v="0"/>
    <n v="1"/>
    <m/>
    <m/>
    <m/>
    <m/>
    <n v="1"/>
    <n v="1"/>
    <n v="1"/>
    <m/>
    <m/>
    <n v="4"/>
    <n v="0"/>
    <n v="7"/>
    <n v="0"/>
  </r>
  <r>
    <x v="0"/>
    <s v="Freshman"/>
    <n v="0"/>
    <m/>
    <m/>
    <m/>
    <m/>
    <m/>
    <n v="1"/>
    <m/>
    <m/>
    <m/>
    <n v="1"/>
    <n v="2"/>
    <n v="0"/>
    <n v="6"/>
    <n v="0"/>
  </r>
  <r>
    <x v="0"/>
    <s v="Freshman"/>
    <n v="0"/>
    <m/>
    <m/>
    <m/>
    <m/>
    <m/>
    <m/>
    <m/>
    <m/>
    <m/>
    <n v="1"/>
    <n v="1"/>
    <n v="0"/>
    <n v="4"/>
    <n v="0"/>
  </r>
  <r>
    <x v="0"/>
    <s v="Freshman"/>
    <n v="0"/>
    <m/>
    <m/>
    <m/>
    <m/>
    <m/>
    <m/>
    <m/>
    <n v="1"/>
    <m/>
    <n v="1"/>
    <n v="2"/>
    <n v="0"/>
    <n v="6"/>
    <n v="0"/>
  </r>
  <r>
    <x v="0"/>
    <s v="Freshman"/>
    <n v="0"/>
    <n v="1"/>
    <m/>
    <m/>
    <m/>
    <m/>
    <n v="1"/>
    <m/>
    <n v="1"/>
    <m/>
    <m/>
    <n v="3"/>
    <n v="0"/>
    <n v="0"/>
    <n v="0"/>
  </r>
  <r>
    <x v="0"/>
    <s v="Freshman"/>
    <n v="0"/>
    <m/>
    <m/>
    <m/>
    <m/>
    <m/>
    <m/>
    <m/>
    <m/>
    <m/>
    <m/>
    <n v="0"/>
    <n v="0"/>
    <n v="0"/>
    <n v="0"/>
  </r>
  <r>
    <x v="0"/>
    <s v="Freshman"/>
    <n v="0"/>
    <n v="1"/>
    <m/>
    <m/>
    <m/>
    <m/>
    <m/>
    <m/>
    <m/>
    <m/>
    <n v="1"/>
    <n v="2"/>
    <n v="0"/>
    <n v="8"/>
    <n v="1"/>
  </r>
  <r>
    <x v="0"/>
    <s v="Freshman"/>
    <n v="0"/>
    <m/>
    <m/>
    <m/>
    <m/>
    <m/>
    <m/>
    <m/>
    <n v="1"/>
    <m/>
    <m/>
    <n v="1"/>
    <n v="0"/>
    <n v="4"/>
    <n v="0"/>
  </r>
  <r>
    <x v="0"/>
    <s v="Freshman"/>
    <n v="0"/>
    <m/>
    <m/>
    <m/>
    <m/>
    <m/>
    <m/>
    <m/>
    <m/>
    <m/>
    <m/>
    <n v="0"/>
    <n v="0"/>
    <n v="2"/>
    <n v="0"/>
  </r>
  <r>
    <x v="0"/>
    <s v="Freshman"/>
    <n v="0"/>
    <n v="1"/>
    <m/>
    <m/>
    <m/>
    <n v="1"/>
    <m/>
    <m/>
    <m/>
    <m/>
    <m/>
    <n v="2"/>
    <n v="0"/>
    <n v="5"/>
    <n v="0"/>
  </r>
  <r>
    <x v="0"/>
    <s v="Freshman"/>
    <n v="0"/>
    <n v="1"/>
    <m/>
    <m/>
    <m/>
    <m/>
    <m/>
    <m/>
    <m/>
    <m/>
    <m/>
    <n v="1"/>
    <n v="0"/>
    <n v="3"/>
    <n v="0"/>
  </r>
  <r>
    <x v="0"/>
    <s v="Freshman"/>
    <n v="0"/>
    <n v="1"/>
    <m/>
    <m/>
    <m/>
    <m/>
    <n v="1"/>
    <m/>
    <n v="1"/>
    <m/>
    <n v="1"/>
    <n v="4"/>
    <n v="0"/>
    <n v="10"/>
    <n v="1"/>
  </r>
  <r>
    <x v="0"/>
    <s v="Freshman"/>
    <n v="0"/>
    <m/>
    <m/>
    <m/>
    <m/>
    <n v="1"/>
    <m/>
    <m/>
    <n v="1"/>
    <n v="1"/>
    <m/>
    <n v="3"/>
    <n v="0"/>
    <n v="8"/>
    <n v="1"/>
  </r>
  <r>
    <x v="0"/>
    <s v="Freshman"/>
    <n v="0"/>
    <n v="1"/>
    <m/>
    <m/>
    <m/>
    <m/>
    <m/>
    <m/>
    <m/>
    <m/>
    <m/>
    <n v="1"/>
    <n v="0"/>
    <n v="7"/>
    <n v="0"/>
  </r>
  <r>
    <x v="0"/>
    <s v="Freshman"/>
    <n v="0"/>
    <n v="1"/>
    <m/>
    <m/>
    <m/>
    <m/>
    <m/>
    <m/>
    <n v="1"/>
    <m/>
    <m/>
    <n v="2"/>
    <n v="0"/>
    <n v="5"/>
    <n v="0"/>
  </r>
  <r>
    <x v="0"/>
    <s v="Freshman"/>
    <n v="0"/>
    <m/>
    <m/>
    <n v="1"/>
    <m/>
    <m/>
    <n v="1"/>
    <m/>
    <n v="1"/>
    <m/>
    <n v="1"/>
    <n v="4"/>
    <n v="0"/>
    <n v="7"/>
    <n v="0"/>
  </r>
  <r>
    <x v="0"/>
    <s v="Freshman"/>
    <n v="0"/>
    <m/>
    <m/>
    <m/>
    <m/>
    <n v="1"/>
    <m/>
    <m/>
    <n v="1"/>
    <m/>
    <m/>
    <n v="2"/>
    <n v="0"/>
    <n v="5"/>
    <n v="0"/>
  </r>
  <r>
    <x v="0"/>
    <s v="Freshman"/>
    <n v="0"/>
    <m/>
    <m/>
    <m/>
    <m/>
    <m/>
    <m/>
    <m/>
    <m/>
    <m/>
    <m/>
    <n v="0"/>
    <n v="0"/>
    <n v="4"/>
    <n v="0"/>
  </r>
  <r>
    <x v="0"/>
    <s v="Freshman"/>
    <n v="0"/>
    <m/>
    <m/>
    <m/>
    <m/>
    <m/>
    <m/>
    <n v="1"/>
    <n v="1"/>
    <m/>
    <m/>
    <n v="2"/>
    <n v="0"/>
    <n v="2"/>
    <n v="0"/>
  </r>
  <r>
    <x v="0"/>
    <s v="Freshman"/>
    <n v="0"/>
    <n v="1"/>
    <n v="1"/>
    <m/>
    <m/>
    <m/>
    <n v="1"/>
    <n v="1"/>
    <n v="1"/>
    <m/>
    <m/>
    <n v="5"/>
    <n v="0"/>
    <n v="1"/>
    <n v="0"/>
  </r>
  <r>
    <x v="0"/>
    <s v="Freshman"/>
    <n v="0"/>
    <m/>
    <m/>
    <m/>
    <m/>
    <m/>
    <m/>
    <m/>
    <m/>
    <m/>
    <m/>
    <n v="0"/>
    <n v="0"/>
    <n v="1"/>
    <n v="0"/>
  </r>
  <r>
    <x v="0"/>
    <s v="Freshman"/>
    <n v="0"/>
    <m/>
    <m/>
    <m/>
    <m/>
    <m/>
    <m/>
    <m/>
    <m/>
    <m/>
    <n v="1"/>
    <n v="1"/>
    <n v="0"/>
    <n v="1"/>
    <n v="0"/>
  </r>
  <r>
    <x v="0"/>
    <s v="Freshman"/>
    <n v="0"/>
    <m/>
    <m/>
    <m/>
    <n v="1"/>
    <m/>
    <m/>
    <n v="1"/>
    <n v="1"/>
    <n v="1"/>
    <m/>
    <n v="4"/>
    <n v="0"/>
    <n v="3"/>
    <n v="0"/>
  </r>
  <r>
    <x v="0"/>
    <s v="Freshman"/>
    <n v="0"/>
    <n v="1"/>
    <m/>
    <m/>
    <m/>
    <n v="1"/>
    <m/>
    <n v="1"/>
    <m/>
    <m/>
    <n v="1"/>
    <n v="4"/>
    <n v="0"/>
    <n v="3"/>
    <n v="0"/>
  </r>
  <r>
    <x v="0"/>
    <s v="Freshman"/>
    <n v="0"/>
    <m/>
    <m/>
    <m/>
    <m/>
    <n v="1"/>
    <m/>
    <m/>
    <n v="1"/>
    <m/>
    <m/>
    <n v="2"/>
    <n v="0"/>
    <n v="4"/>
    <n v="0"/>
  </r>
  <r>
    <x v="0"/>
    <s v="Freshman"/>
    <n v="0"/>
    <n v="1"/>
    <m/>
    <m/>
    <m/>
    <m/>
    <m/>
    <n v="1"/>
    <m/>
    <m/>
    <m/>
    <n v="2"/>
    <n v="0"/>
    <n v="7"/>
    <n v="0"/>
  </r>
  <r>
    <x v="0"/>
    <s v="Freshman"/>
    <n v="0"/>
    <n v="1"/>
    <m/>
    <m/>
    <m/>
    <m/>
    <n v="1"/>
    <m/>
    <m/>
    <m/>
    <m/>
    <n v="2"/>
    <n v="0"/>
    <n v="6"/>
    <n v="0"/>
  </r>
  <r>
    <x v="0"/>
    <s v="Sophomore"/>
    <n v="0"/>
    <n v="1"/>
    <m/>
    <m/>
    <m/>
    <n v="1"/>
    <m/>
    <m/>
    <n v="1"/>
    <m/>
    <m/>
    <n v="3"/>
    <n v="0"/>
    <n v="4"/>
    <n v="0"/>
  </r>
  <r>
    <x v="0"/>
    <s v="Freshman"/>
    <n v="0"/>
    <n v="1"/>
    <m/>
    <m/>
    <m/>
    <m/>
    <m/>
    <m/>
    <n v="1"/>
    <m/>
    <m/>
    <n v="2"/>
    <n v="0"/>
    <n v="8"/>
    <n v="1"/>
  </r>
  <r>
    <x v="0"/>
    <s v="Freshman"/>
    <n v="0"/>
    <n v="1"/>
    <m/>
    <m/>
    <m/>
    <m/>
    <m/>
    <m/>
    <n v="1"/>
    <m/>
    <m/>
    <n v="2"/>
    <n v="0"/>
    <n v="9"/>
    <n v="1"/>
  </r>
  <r>
    <x v="0"/>
    <s v="Freshman"/>
    <n v="0"/>
    <m/>
    <m/>
    <m/>
    <m/>
    <m/>
    <m/>
    <m/>
    <m/>
    <m/>
    <n v="1"/>
    <n v="1"/>
    <n v="0"/>
    <n v="3"/>
    <n v="0"/>
  </r>
  <r>
    <x v="1"/>
    <s v="Freshman"/>
    <n v="0"/>
    <m/>
    <m/>
    <m/>
    <m/>
    <m/>
    <n v="1"/>
    <m/>
    <m/>
    <m/>
    <m/>
    <n v="1"/>
    <n v="0"/>
    <n v="1"/>
    <n v="0"/>
  </r>
  <r>
    <x v="1"/>
    <s v="Freshman"/>
    <n v="0"/>
    <n v="1"/>
    <m/>
    <m/>
    <m/>
    <m/>
    <m/>
    <m/>
    <n v="1"/>
    <m/>
    <n v="1"/>
    <n v="3"/>
    <n v="0"/>
    <n v="8"/>
    <n v="1"/>
  </r>
  <r>
    <x v="1"/>
    <s v="Freshman"/>
    <n v="0"/>
    <n v="1"/>
    <m/>
    <m/>
    <m/>
    <m/>
    <m/>
    <m/>
    <m/>
    <m/>
    <n v="1"/>
    <n v="2"/>
    <n v="0"/>
    <n v="0"/>
    <n v="0"/>
  </r>
  <r>
    <x v="1"/>
    <s v="Freshman"/>
    <n v="0"/>
    <m/>
    <m/>
    <m/>
    <m/>
    <m/>
    <m/>
    <m/>
    <n v="1"/>
    <m/>
    <m/>
    <n v="1"/>
    <n v="0"/>
    <n v="2"/>
    <n v="0"/>
  </r>
  <r>
    <x v="1"/>
    <s v="Freshman"/>
    <n v="0"/>
    <n v="1"/>
    <m/>
    <m/>
    <m/>
    <m/>
    <m/>
    <m/>
    <m/>
    <m/>
    <m/>
    <n v="1"/>
    <n v="0"/>
    <n v="8"/>
    <n v="1"/>
  </r>
  <r>
    <x v="1"/>
    <s v="Freshman"/>
    <n v="0"/>
    <m/>
    <m/>
    <m/>
    <m/>
    <m/>
    <m/>
    <m/>
    <m/>
    <m/>
    <m/>
    <n v="0"/>
    <n v="0"/>
    <n v="5"/>
    <n v="0"/>
  </r>
  <r>
    <x v="1"/>
    <s v="Freshman"/>
    <n v="0"/>
    <m/>
    <m/>
    <m/>
    <m/>
    <m/>
    <m/>
    <m/>
    <m/>
    <m/>
    <m/>
    <n v="0"/>
    <n v="0"/>
    <n v="1"/>
    <n v="0"/>
  </r>
  <r>
    <x v="1"/>
    <s v="Freshman"/>
    <n v="0"/>
    <m/>
    <m/>
    <m/>
    <m/>
    <m/>
    <m/>
    <m/>
    <m/>
    <m/>
    <n v="1"/>
    <n v="1"/>
    <n v="0"/>
    <n v="1"/>
    <n v="0"/>
  </r>
  <r>
    <x v="1"/>
    <s v="Freshman"/>
    <n v="0"/>
    <m/>
    <m/>
    <m/>
    <m/>
    <n v="1"/>
    <m/>
    <m/>
    <n v="1"/>
    <m/>
    <m/>
    <n v="2"/>
    <n v="0"/>
    <n v="2"/>
    <n v="0"/>
  </r>
  <r>
    <x v="1"/>
    <s v="Freshman"/>
    <n v="0"/>
    <n v="1"/>
    <m/>
    <m/>
    <m/>
    <m/>
    <m/>
    <m/>
    <n v="1"/>
    <m/>
    <m/>
    <n v="2"/>
    <n v="0"/>
    <n v="2"/>
    <n v="0"/>
  </r>
  <r>
    <x v="1"/>
    <s v="Freshman"/>
    <n v="0"/>
    <n v="1"/>
    <m/>
    <m/>
    <m/>
    <n v="1"/>
    <n v="1"/>
    <n v="1"/>
    <n v="1"/>
    <n v="1"/>
    <n v="1"/>
    <n v="7"/>
    <n v="0"/>
    <n v="2"/>
    <n v="0"/>
  </r>
  <r>
    <x v="1"/>
    <s v="Freshman"/>
    <n v="0"/>
    <n v="1"/>
    <m/>
    <m/>
    <m/>
    <n v="1"/>
    <m/>
    <m/>
    <m/>
    <m/>
    <m/>
    <n v="2"/>
    <n v="0"/>
    <n v="2"/>
    <n v="0"/>
  </r>
  <r>
    <x v="1"/>
    <s v="Freshman"/>
    <n v="0"/>
    <m/>
    <m/>
    <n v="1"/>
    <m/>
    <n v="1"/>
    <m/>
    <n v="1"/>
    <n v="1"/>
    <m/>
    <m/>
    <n v="4"/>
    <n v="0"/>
    <n v="5"/>
    <n v="0"/>
  </r>
  <r>
    <x v="1"/>
    <s v="Freshman"/>
    <n v="0"/>
    <m/>
    <m/>
    <m/>
    <m/>
    <m/>
    <m/>
    <n v="1"/>
    <m/>
    <m/>
    <m/>
    <n v="1"/>
    <n v="0"/>
    <n v="4"/>
    <n v="0"/>
  </r>
  <r>
    <x v="1"/>
    <s v="Freshman"/>
    <n v="0"/>
    <m/>
    <m/>
    <m/>
    <m/>
    <m/>
    <m/>
    <m/>
    <m/>
    <m/>
    <n v="1"/>
    <n v="1"/>
    <n v="0"/>
    <n v="5"/>
    <n v="0"/>
  </r>
  <r>
    <x v="1"/>
    <s v="Freshman"/>
    <n v="0"/>
    <m/>
    <m/>
    <n v="1"/>
    <n v="1"/>
    <m/>
    <m/>
    <n v="1"/>
    <n v="1"/>
    <m/>
    <m/>
    <n v="4"/>
    <n v="0"/>
    <n v="0"/>
    <n v="0"/>
  </r>
  <r>
    <x v="1"/>
    <s v="Freshman"/>
    <n v="0"/>
    <m/>
    <m/>
    <m/>
    <m/>
    <m/>
    <m/>
    <m/>
    <m/>
    <m/>
    <n v="1"/>
    <n v="1"/>
    <n v="0"/>
    <n v="5"/>
    <n v="0"/>
  </r>
  <r>
    <x v="1"/>
    <s v="Freshman"/>
    <n v="0"/>
    <n v="1"/>
    <m/>
    <m/>
    <m/>
    <m/>
    <m/>
    <m/>
    <n v="1"/>
    <m/>
    <m/>
    <n v="2"/>
    <n v="0"/>
    <n v="4"/>
    <n v="0"/>
  </r>
  <r>
    <x v="1"/>
    <s v="Freshman"/>
    <n v="0"/>
    <m/>
    <m/>
    <m/>
    <m/>
    <m/>
    <m/>
    <m/>
    <m/>
    <m/>
    <m/>
    <n v="0"/>
    <n v="0"/>
    <n v="6"/>
    <n v="0"/>
  </r>
  <r>
    <x v="1"/>
    <s v="Freshman"/>
    <n v="0"/>
    <m/>
    <m/>
    <m/>
    <m/>
    <m/>
    <m/>
    <m/>
    <m/>
    <m/>
    <n v="1"/>
    <n v="1"/>
    <n v="0"/>
    <n v="9"/>
    <n v="1"/>
  </r>
  <r>
    <x v="1"/>
    <s v="Freshman"/>
    <n v="0"/>
    <n v="1"/>
    <m/>
    <m/>
    <m/>
    <m/>
    <n v="1"/>
    <n v="1"/>
    <n v="1"/>
    <m/>
    <m/>
    <n v="4"/>
    <n v="0"/>
    <n v="1"/>
    <n v="0"/>
  </r>
  <r>
    <x v="1"/>
    <s v="Sophomore"/>
    <n v="0"/>
    <n v="1"/>
    <m/>
    <m/>
    <m/>
    <n v="1"/>
    <m/>
    <m/>
    <n v="1"/>
    <m/>
    <m/>
    <n v="3"/>
    <n v="0"/>
    <n v="7"/>
    <n v="0"/>
  </r>
  <r>
    <x v="1"/>
    <s v="Freshman"/>
    <n v="0"/>
    <m/>
    <m/>
    <m/>
    <m/>
    <m/>
    <m/>
    <m/>
    <m/>
    <m/>
    <n v="1"/>
    <n v="1"/>
    <n v="0"/>
    <n v="2"/>
    <n v="0"/>
  </r>
  <r>
    <x v="1"/>
    <s v="Freshman"/>
    <n v="0"/>
    <n v="1"/>
    <m/>
    <m/>
    <m/>
    <n v="1"/>
    <m/>
    <m/>
    <n v="1"/>
    <m/>
    <m/>
    <n v="3"/>
    <n v="0"/>
    <n v="6"/>
    <n v="0"/>
  </r>
  <r>
    <x v="1"/>
    <s v="Freshman"/>
    <n v="0"/>
    <m/>
    <m/>
    <m/>
    <m/>
    <n v="1"/>
    <n v="1"/>
    <n v="1"/>
    <n v="1"/>
    <m/>
    <m/>
    <n v="4"/>
    <n v="0"/>
    <n v="3"/>
    <n v="0"/>
  </r>
  <r>
    <x v="1"/>
    <s v="Freshman"/>
    <n v="0"/>
    <m/>
    <m/>
    <m/>
    <m/>
    <m/>
    <m/>
    <m/>
    <m/>
    <m/>
    <m/>
    <n v="0"/>
    <n v="0"/>
    <n v="0"/>
    <n v="0"/>
  </r>
  <r>
    <x v="1"/>
    <s v="Freshman"/>
    <n v="0"/>
    <m/>
    <m/>
    <m/>
    <m/>
    <m/>
    <m/>
    <m/>
    <m/>
    <m/>
    <m/>
    <n v="0"/>
    <n v="0"/>
    <n v="2"/>
    <n v="0"/>
  </r>
  <r>
    <x v="1"/>
    <s v="Freshman"/>
    <n v="0"/>
    <m/>
    <m/>
    <m/>
    <m/>
    <m/>
    <m/>
    <m/>
    <m/>
    <m/>
    <m/>
    <n v="0"/>
    <n v="0"/>
    <n v="3"/>
    <n v="0"/>
  </r>
  <r>
    <x v="1"/>
    <s v="Freshman"/>
    <n v="0"/>
    <m/>
    <m/>
    <m/>
    <m/>
    <m/>
    <m/>
    <m/>
    <m/>
    <m/>
    <n v="1"/>
    <n v="1"/>
    <n v="0"/>
    <n v="3"/>
    <n v="0"/>
  </r>
  <r>
    <x v="1"/>
    <s v="Freshman"/>
    <n v="0"/>
    <m/>
    <m/>
    <m/>
    <m/>
    <m/>
    <m/>
    <m/>
    <m/>
    <m/>
    <m/>
    <n v="0"/>
    <n v="0"/>
    <n v="0"/>
    <n v="0"/>
  </r>
  <r>
    <x v="1"/>
    <s v="Freshman"/>
    <n v="0"/>
    <m/>
    <m/>
    <m/>
    <m/>
    <m/>
    <m/>
    <m/>
    <n v="1"/>
    <m/>
    <m/>
    <n v="1"/>
    <n v="0"/>
    <n v="0"/>
    <n v="0"/>
  </r>
  <r>
    <x v="1"/>
    <s v="Freshman"/>
    <n v="0"/>
    <n v="1"/>
    <m/>
    <m/>
    <n v="1"/>
    <m/>
    <n v="1"/>
    <n v="1"/>
    <n v="1"/>
    <m/>
    <m/>
    <n v="5"/>
    <n v="0"/>
    <n v="6"/>
    <n v="0"/>
  </r>
  <r>
    <x v="1"/>
    <s v="Freshman"/>
    <n v="0"/>
    <m/>
    <m/>
    <m/>
    <m/>
    <m/>
    <m/>
    <m/>
    <m/>
    <m/>
    <m/>
    <n v="0"/>
    <n v="0"/>
    <n v="4"/>
    <n v="0"/>
  </r>
  <r>
    <x v="1"/>
    <s v="Freshman"/>
    <n v="0"/>
    <n v="1"/>
    <m/>
    <m/>
    <m/>
    <m/>
    <m/>
    <m/>
    <m/>
    <m/>
    <m/>
    <n v="1"/>
    <n v="0"/>
    <n v="4"/>
    <n v="0"/>
  </r>
  <r>
    <x v="1"/>
    <s v="Freshman"/>
    <n v="0"/>
    <m/>
    <m/>
    <m/>
    <m/>
    <m/>
    <m/>
    <m/>
    <m/>
    <m/>
    <m/>
    <n v="0"/>
    <n v="0"/>
    <n v="0"/>
    <n v="0"/>
  </r>
  <r>
    <x v="1"/>
    <s v="Freshman"/>
    <n v="0"/>
    <n v="1"/>
    <m/>
    <m/>
    <m/>
    <m/>
    <m/>
    <m/>
    <n v="1"/>
    <m/>
    <m/>
    <n v="2"/>
    <n v="0"/>
    <n v="1"/>
    <n v="0"/>
  </r>
  <r>
    <x v="1"/>
    <s v="Freshman"/>
    <n v="0"/>
    <n v="1"/>
    <m/>
    <m/>
    <m/>
    <m/>
    <m/>
    <m/>
    <m/>
    <m/>
    <m/>
    <n v="1"/>
    <n v="0"/>
    <n v="6"/>
    <n v="0"/>
  </r>
  <r>
    <x v="1"/>
    <s v="Freshman"/>
    <n v="0"/>
    <m/>
    <m/>
    <m/>
    <m/>
    <n v="1"/>
    <m/>
    <m/>
    <n v="1"/>
    <m/>
    <m/>
    <n v="2"/>
    <n v="0"/>
    <n v="0"/>
    <n v="0"/>
  </r>
  <r>
    <x v="1"/>
    <s v="Freshman"/>
    <n v="0"/>
    <n v="1"/>
    <m/>
    <n v="1"/>
    <m/>
    <n v="1"/>
    <n v="1"/>
    <n v="1"/>
    <n v="1"/>
    <m/>
    <m/>
    <n v="6"/>
    <n v="0"/>
    <n v="0"/>
    <n v="0"/>
  </r>
  <r>
    <x v="1"/>
    <s v="Freshman"/>
    <n v="0"/>
    <m/>
    <m/>
    <m/>
    <m/>
    <m/>
    <m/>
    <n v="1"/>
    <n v="1"/>
    <m/>
    <m/>
    <n v="2"/>
    <n v="0"/>
    <n v="2"/>
    <n v="0"/>
  </r>
  <r>
    <x v="1"/>
    <s v="Freshman"/>
    <n v="0"/>
    <n v="1"/>
    <m/>
    <m/>
    <m/>
    <m/>
    <m/>
    <m/>
    <m/>
    <m/>
    <m/>
    <n v="1"/>
    <n v="0"/>
    <n v="4"/>
    <n v="0"/>
  </r>
  <r>
    <x v="1"/>
    <s v="Freshman"/>
    <n v="0"/>
    <n v="1"/>
    <m/>
    <m/>
    <m/>
    <m/>
    <m/>
    <m/>
    <n v="1"/>
    <m/>
    <m/>
    <n v="2"/>
    <n v="0"/>
    <n v="1"/>
    <n v="0"/>
  </r>
  <r>
    <x v="1"/>
    <s v="Freshman"/>
    <n v="0"/>
    <m/>
    <m/>
    <m/>
    <m/>
    <m/>
    <m/>
    <m/>
    <n v="1"/>
    <n v="1"/>
    <m/>
    <n v="2"/>
    <n v="0"/>
    <n v="6"/>
    <n v="0"/>
  </r>
  <r>
    <x v="1"/>
    <s v="Freshman"/>
    <n v="0"/>
    <m/>
    <m/>
    <m/>
    <m/>
    <n v="1"/>
    <m/>
    <m/>
    <m/>
    <m/>
    <m/>
    <n v="1"/>
    <n v="0"/>
    <n v="1"/>
    <n v="0"/>
  </r>
  <r>
    <x v="1"/>
    <s v="Freshman"/>
    <n v="0"/>
    <m/>
    <m/>
    <m/>
    <m/>
    <m/>
    <m/>
    <m/>
    <m/>
    <m/>
    <m/>
    <n v="0"/>
    <n v="0"/>
    <n v="0"/>
    <n v="0"/>
  </r>
  <r>
    <x v="1"/>
    <s v="Freshman"/>
    <n v="0"/>
    <n v="1"/>
    <m/>
    <m/>
    <m/>
    <m/>
    <n v="1"/>
    <m/>
    <n v="1"/>
    <m/>
    <m/>
    <n v="3"/>
    <n v="0"/>
    <n v="3"/>
    <n v="0"/>
  </r>
  <r>
    <x v="1"/>
    <s v="Freshman"/>
    <n v="0"/>
    <m/>
    <m/>
    <m/>
    <m/>
    <m/>
    <m/>
    <m/>
    <m/>
    <m/>
    <m/>
    <n v="0"/>
    <n v="0"/>
    <n v="4"/>
    <n v="0"/>
  </r>
  <r>
    <x v="1"/>
    <s v="Freshman"/>
    <n v="0"/>
    <m/>
    <m/>
    <m/>
    <m/>
    <m/>
    <m/>
    <m/>
    <m/>
    <m/>
    <m/>
    <n v="0"/>
    <n v="0"/>
    <n v="2"/>
    <n v="0"/>
  </r>
  <r>
    <x v="1"/>
    <s v="Freshman"/>
    <n v="0"/>
    <n v="1"/>
    <m/>
    <m/>
    <m/>
    <m/>
    <m/>
    <m/>
    <n v="1"/>
    <n v="1"/>
    <n v="1"/>
    <n v="4"/>
    <n v="0"/>
    <n v="3"/>
    <n v="0"/>
  </r>
  <r>
    <x v="1"/>
    <s v="Freshman"/>
    <n v="0"/>
    <n v="1"/>
    <m/>
    <m/>
    <m/>
    <m/>
    <m/>
    <m/>
    <m/>
    <m/>
    <m/>
    <n v="1"/>
    <n v="0"/>
    <n v="0"/>
    <n v="0"/>
  </r>
  <r>
    <x v="1"/>
    <s v="Sophomore"/>
    <n v="0"/>
    <n v="1"/>
    <m/>
    <m/>
    <m/>
    <m/>
    <m/>
    <n v="1"/>
    <n v="1"/>
    <m/>
    <m/>
    <n v="3"/>
    <n v="0"/>
    <n v="7"/>
    <n v="0"/>
  </r>
  <r>
    <x v="1"/>
    <s v="Freshman"/>
    <n v="0"/>
    <m/>
    <m/>
    <m/>
    <m/>
    <m/>
    <m/>
    <m/>
    <n v="1"/>
    <m/>
    <m/>
    <n v="1"/>
    <n v="0"/>
    <n v="3"/>
    <n v="0"/>
  </r>
  <r>
    <x v="1"/>
    <s v="Freshman"/>
    <n v="0"/>
    <m/>
    <m/>
    <m/>
    <m/>
    <n v="1"/>
    <n v="1"/>
    <n v="1"/>
    <n v="1"/>
    <m/>
    <m/>
    <n v="4"/>
    <n v="0"/>
    <n v="0"/>
    <n v="0"/>
  </r>
  <r>
    <x v="1"/>
    <s v="Freshman"/>
    <n v="0"/>
    <m/>
    <m/>
    <m/>
    <m/>
    <m/>
    <m/>
    <m/>
    <m/>
    <m/>
    <n v="1"/>
    <n v="1"/>
    <n v="0"/>
    <n v="3"/>
    <n v="0"/>
  </r>
  <r>
    <x v="1"/>
    <s v="Freshman"/>
    <n v="0"/>
    <m/>
    <m/>
    <m/>
    <m/>
    <m/>
    <m/>
    <m/>
    <n v="1"/>
    <m/>
    <n v="1"/>
    <n v="2"/>
    <n v="0"/>
    <n v="4"/>
    <n v="0"/>
  </r>
  <r>
    <x v="1"/>
    <s v="Freshman"/>
    <n v="0"/>
    <n v="1"/>
    <m/>
    <n v="1"/>
    <m/>
    <m/>
    <m/>
    <m/>
    <n v="1"/>
    <m/>
    <m/>
    <n v="3"/>
    <n v="0"/>
    <n v="0"/>
    <n v="0"/>
  </r>
  <r>
    <x v="1"/>
    <s v="Freshman"/>
    <n v="0"/>
    <m/>
    <m/>
    <m/>
    <m/>
    <m/>
    <m/>
    <m/>
    <n v="1"/>
    <m/>
    <m/>
    <n v="1"/>
    <n v="0"/>
    <n v="5"/>
    <n v="0"/>
  </r>
  <r>
    <x v="1"/>
    <s v="Freshman"/>
    <n v="0"/>
    <m/>
    <m/>
    <m/>
    <m/>
    <m/>
    <m/>
    <n v="1"/>
    <m/>
    <m/>
    <m/>
    <n v="1"/>
    <n v="0"/>
    <n v="2"/>
    <n v="0"/>
  </r>
  <r>
    <x v="1"/>
    <s v="Freshman"/>
    <n v="0"/>
    <m/>
    <m/>
    <m/>
    <m/>
    <m/>
    <m/>
    <m/>
    <m/>
    <m/>
    <m/>
    <n v="0"/>
    <n v="0"/>
    <n v="3"/>
    <n v="0"/>
  </r>
  <r>
    <x v="1"/>
    <s v="Freshman"/>
    <n v="0"/>
    <n v="1"/>
    <m/>
    <n v="1"/>
    <m/>
    <n v="1"/>
    <m/>
    <n v="1"/>
    <n v="1"/>
    <m/>
    <m/>
    <n v="5"/>
    <n v="0"/>
    <n v="6"/>
    <n v="0"/>
  </r>
  <r>
    <x v="1"/>
    <s v="Freshman"/>
    <n v="0"/>
    <m/>
    <m/>
    <m/>
    <m/>
    <m/>
    <m/>
    <m/>
    <m/>
    <m/>
    <n v="1"/>
    <n v="1"/>
    <n v="0"/>
    <n v="3"/>
    <n v="0"/>
  </r>
  <r>
    <x v="1"/>
    <s v="Freshman"/>
    <n v="0"/>
    <n v="1"/>
    <m/>
    <m/>
    <m/>
    <m/>
    <m/>
    <m/>
    <n v="1"/>
    <n v="1"/>
    <m/>
    <n v="3"/>
    <n v="0"/>
    <n v="0"/>
    <n v="0"/>
  </r>
  <r>
    <x v="1"/>
    <s v="Freshman"/>
    <n v="0"/>
    <m/>
    <m/>
    <m/>
    <m/>
    <m/>
    <m/>
    <m/>
    <m/>
    <m/>
    <m/>
    <n v="0"/>
    <n v="0"/>
    <n v="6"/>
    <n v="0"/>
  </r>
  <r>
    <x v="1"/>
    <s v="Freshman"/>
    <n v="0"/>
    <m/>
    <m/>
    <m/>
    <m/>
    <m/>
    <m/>
    <m/>
    <n v="1"/>
    <m/>
    <n v="1"/>
    <n v="2"/>
    <n v="0"/>
    <n v="3"/>
    <n v="0"/>
  </r>
  <r>
    <x v="1"/>
    <s v="Freshman"/>
    <n v="0"/>
    <m/>
    <m/>
    <m/>
    <m/>
    <m/>
    <m/>
    <m/>
    <n v="1"/>
    <m/>
    <m/>
    <n v="1"/>
    <n v="0"/>
    <n v="1"/>
    <n v="0"/>
  </r>
  <r>
    <x v="1"/>
    <s v="Freshman"/>
    <n v="0"/>
    <n v="1"/>
    <m/>
    <m/>
    <m/>
    <m/>
    <m/>
    <m/>
    <n v="1"/>
    <m/>
    <n v="1"/>
    <n v="3"/>
    <n v="0"/>
    <n v="5"/>
    <n v="0"/>
  </r>
  <r>
    <x v="1"/>
    <s v="Freshman"/>
    <n v="0"/>
    <n v="1"/>
    <m/>
    <m/>
    <m/>
    <m/>
    <m/>
    <m/>
    <m/>
    <m/>
    <m/>
    <n v="1"/>
    <n v="0"/>
    <n v="2"/>
    <n v="0"/>
  </r>
  <r>
    <x v="1"/>
    <s v="Freshman"/>
    <n v="0"/>
    <m/>
    <m/>
    <m/>
    <m/>
    <n v="1"/>
    <m/>
    <n v="1"/>
    <n v="1"/>
    <n v="1"/>
    <m/>
    <n v="4"/>
    <n v="0"/>
    <n v="4"/>
    <n v="0"/>
  </r>
  <r>
    <x v="1"/>
    <s v="Freshman"/>
    <n v="0"/>
    <m/>
    <m/>
    <m/>
    <m/>
    <n v="1"/>
    <m/>
    <m/>
    <n v="1"/>
    <m/>
    <m/>
    <n v="2"/>
    <n v="0"/>
    <n v="5"/>
    <n v="0"/>
  </r>
  <r>
    <x v="1"/>
    <s v="Freshman"/>
    <n v="0"/>
    <n v="1"/>
    <m/>
    <m/>
    <m/>
    <m/>
    <m/>
    <n v="1"/>
    <n v="1"/>
    <m/>
    <m/>
    <n v="3"/>
    <n v="0"/>
    <n v="5"/>
    <n v="0"/>
  </r>
  <r>
    <x v="1"/>
    <s v="Freshman"/>
    <n v="0"/>
    <m/>
    <m/>
    <m/>
    <m/>
    <m/>
    <m/>
    <m/>
    <m/>
    <n v="1"/>
    <m/>
    <n v="1"/>
    <n v="0"/>
    <n v="10"/>
    <n v="1"/>
  </r>
  <r>
    <x v="1"/>
    <s v="Freshman"/>
    <n v="0"/>
    <m/>
    <m/>
    <m/>
    <m/>
    <m/>
    <m/>
    <m/>
    <m/>
    <m/>
    <m/>
    <n v="0"/>
    <n v="0"/>
    <n v="1"/>
    <n v="0"/>
  </r>
  <r>
    <x v="1"/>
    <s v="Freshman"/>
    <n v="0"/>
    <n v="1"/>
    <m/>
    <m/>
    <m/>
    <m/>
    <m/>
    <n v="1"/>
    <m/>
    <m/>
    <m/>
    <n v="2"/>
    <n v="0"/>
    <n v="3"/>
    <n v="0"/>
  </r>
  <r>
    <x v="1"/>
    <s v="Sophomore"/>
    <n v="0"/>
    <n v="1"/>
    <m/>
    <m/>
    <m/>
    <m/>
    <n v="1"/>
    <n v="1"/>
    <m/>
    <m/>
    <m/>
    <n v="3"/>
    <n v="0"/>
    <n v="6"/>
    <n v="0"/>
  </r>
  <r>
    <x v="1"/>
    <s v="Freshman"/>
    <n v="0"/>
    <m/>
    <m/>
    <m/>
    <m/>
    <m/>
    <m/>
    <m/>
    <m/>
    <m/>
    <m/>
    <n v="0"/>
    <n v="0"/>
    <n v="5"/>
    <n v="0"/>
  </r>
  <r>
    <x v="1"/>
    <s v="Freshman"/>
    <n v="0"/>
    <m/>
    <m/>
    <m/>
    <m/>
    <n v="1"/>
    <m/>
    <n v="1"/>
    <n v="1"/>
    <m/>
    <n v="1"/>
    <n v="4"/>
    <n v="0"/>
    <n v="1"/>
    <n v="0"/>
  </r>
  <r>
    <x v="1"/>
    <s v="Freshman"/>
    <n v="0"/>
    <m/>
    <m/>
    <m/>
    <m/>
    <n v="1"/>
    <m/>
    <m/>
    <n v="1"/>
    <m/>
    <m/>
    <n v="2"/>
    <n v="0"/>
    <n v="3"/>
    <n v="0"/>
  </r>
  <r>
    <x v="1"/>
    <s v="Freshman"/>
    <n v="0"/>
    <n v="1"/>
    <m/>
    <m/>
    <m/>
    <m/>
    <m/>
    <m/>
    <m/>
    <m/>
    <m/>
    <n v="1"/>
    <n v="0"/>
    <n v="2"/>
    <n v="0"/>
  </r>
  <r>
    <x v="1"/>
    <s v="Freshman"/>
    <n v="0"/>
    <m/>
    <m/>
    <m/>
    <m/>
    <m/>
    <m/>
    <m/>
    <m/>
    <m/>
    <m/>
    <n v="0"/>
    <n v="0"/>
    <n v="3"/>
    <n v="0"/>
  </r>
  <r>
    <x v="1"/>
    <s v="Freshman"/>
    <n v="0"/>
    <m/>
    <m/>
    <m/>
    <m/>
    <m/>
    <m/>
    <m/>
    <n v="1"/>
    <m/>
    <m/>
    <n v="1"/>
    <n v="0"/>
    <n v="1"/>
    <n v="0"/>
  </r>
  <r>
    <x v="1"/>
    <s v="Freshman"/>
    <n v="0"/>
    <n v="1"/>
    <m/>
    <m/>
    <m/>
    <n v="1"/>
    <m/>
    <m/>
    <m/>
    <n v="1"/>
    <m/>
    <n v="3"/>
    <n v="0"/>
    <n v="6"/>
    <n v="0"/>
  </r>
  <r>
    <x v="1"/>
    <s v="Freshman"/>
    <n v="0"/>
    <n v="1"/>
    <m/>
    <m/>
    <m/>
    <m/>
    <m/>
    <m/>
    <m/>
    <m/>
    <m/>
    <n v="1"/>
    <n v="0"/>
    <n v="0"/>
    <n v="0"/>
  </r>
  <r>
    <x v="1"/>
    <s v="Freshman"/>
    <n v="0"/>
    <m/>
    <m/>
    <m/>
    <m/>
    <m/>
    <m/>
    <m/>
    <m/>
    <n v="1"/>
    <m/>
    <n v="1"/>
    <n v="0"/>
    <n v="1"/>
    <n v="0"/>
  </r>
  <r>
    <x v="1"/>
    <s v="Freshman"/>
    <n v="0"/>
    <m/>
    <m/>
    <m/>
    <m/>
    <n v="1"/>
    <m/>
    <m/>
    <n v="1"/>
    <m/>
    <m/>
    <n v="2"/>
    <n v="0"/>
    <n v="3"/>
    <n v="0"/>
  </r>
  <r>
    <x v="1"/>
    <s v="Freshman"/>
    <n v="0"/>
    <n v="1"/>
    <m/>
    <m/>
    <m/>
    <m/>
    <m/>
    <m/>
    <m/>
    <m/>
    <m/>
    <n v="1"/>
    <n v="0"/>
    <n v="4"/>
    <n v="0"/>
  </r>
  <r>
    <x v="1"/>
    <s v="Freshman"/>
    <n v="0"/>
    <m/>
    <m/>
    <m/>
    <m/>
    <m/>
    <m/>
    <m/>
    <m/>
    <m/>
    <m/>
    <n v="0"/>
    <n v="0"/>
    <n v="8"/>
    <n v="1"/>
  </r>
  <r>
    <x v="1"/>
    <s v="Sophomore"/>
    <n v="0"/>
    <n v="1"/>
    <m/>
    <m/>
    <m/>
    <m/>
    <m/>
    <m/>
    <m/>
    <m/>
    <m/>
    <n v="1"/>
    <n v="0"/>
    <n v="2"/>
    <n v="0"/>
  </r>
  <r>
    <x v="1"/>
    <m/>
    <n v="0"/>
    <m/>
    <m/>
    <m/>
    <m/>
    <m/>
    <m/>
    <m/>
    <m/>
    <m/>
    <m/>
    <n v="0"/>
    <n v="0"/>
    <n v="0"/>
    <n v="0"/>
  </r>
  <r>
    <x v="1"/>
    <m/>
    <n v="0"/>
    <m/>
    <m/>
    <m/>
    <m/>
    <m/>
    <m/>
    <m/>
    <m/>
    <m/>
    <m/>
    <n v="0"/>
    <n v="0"/>
    <n v="0"/>
    <n v="0"/>
  </r>
  <r>
    <x v="1"/>
    <s v="Freshman"/>
    <n v="0"/>
    <n v="1"/>
    <m/>
    <m/>
    <m/>
    <n v="1"/>
    <m/>
    <m/>
    <n v="1"/>
    <m/>
    <m/>
    <n v="3"/>
    <n v="0"/>
    <n v="4"/>
    <n v="0"/>
  </r>
  <r>
    <x v="1"/>
    <s v="Freshman"/>
    <n v="0"/>
    <m/>
    <m/>
    <m/>
    <m/>
    <m/>
    <m/>
    <m/>
    <m/>
    <m/>
    <m/>
    <n v="0"/>
    <n v="0"/>
    <n v="3"/>
    <n v="0"/>
  </r>
  <r>
    <x v="1"/>
    <m/>
    <n v="0"/>
    <m/>
    <m/>
    <m/>
    <m/>
    <m/>
    <m/>
    <m/>
    <m/>
    <m/>
    <m/>
    <n v="0"/>
    <n v="0"/>
    <n v="0"/>
    <n v="0"/>
  </r>
  <r>
    <x v="1"/>
    <s v="Freshman"/>
    <n v="0"/>
    <m/>
    <m/>
    <m/>
    <m/>
    <m/>
    <m/>
    <m/>
    <n v="1"/>
    <m/>
    <m/>
    <n v="1"/>
    <n v="0"/>
    <n v="0"/>
    <n v="0"/>
  </r>
  <r>
    <x v="1"/>
    <s v="Freshman"/>
    <n v="0"/>
    <m/>
    <m/>
    <m/>
    <m/>
    <n v="1"/>
    <m/>
    <m/>
    <m/>
    <m/>
    <m/>
    <n v="1"/>
    <n v="0"/>
    <n v="1"/>
    <n v="0"/>
  </r>
  <r>
    <x v="1"/>
    <s v="Freshman"/>
    <n v="0"/>
    <n v="1"/>
    <m/>
    <m/>
    <m/>
    <n v="1"/>
    <m/>
    <n v="1"/>
    <n v="1"/>
    <m/>
    <m/>
    <n v="4"/>
    <n v="0"/>
    <n v="3"/>
    <n v="0"/>
  </r>
  <r>
    <x v="1"/>
    <s v="Freshman"/>
    <n v="0"/>
    <n v="1"/>
    <m/>
    <m/>
    <m/>
    <m/>
    <n v="1"/>
    <m/>
    <m/>
    <m/>
    <m/>
    <n v="2"/>
    <n v="0"/>
    <n v="5"/>
    <n v="0"/>
  </r>
  <r>
    <x v="1"/>
    <s v="Freshman"/>
    <n v="0"/>
    <m/>
    <m/>
    <m/>
    <m/>
    <m/>
    <m/>
    <m/>
    <m/>
    <m/>
    <m/>
    <n v="0"/>
    <n v="0"/>
    <n v="1"/>
    <n v="0"/>
  </r>
  <r>
    <x v="1"/>
    <m/>
    <n v="0"/>
    <m/>
    <m/>
    <m/>
    <m/>
    <n v="1"/>
    <m/>
    <m/>
    <m/>
    <m/>
    <m/>
    <n v="1"/>
    <n v="0"/>
    <n v="3"/>
    <n v="0"/>
  </r>
  <r>
    <x v="1"/>
    <s v="Freshman"/>
    <n v="0"/>
    <n v="1"/>
    <m/>
    <m/>
    <m/>
    <m/>
    <m/>
    <m/>
    <m/>
    <m/>
    <m/>
    <n v="1"/>
    <n v="0"/>
    <n v="4"/>
    <n v="0"/>
  </r>
  <r>
    <x v="1"/>
    <s v="Freshman"/>
    <n v="0"/>
    <n v="1"/>
    <m/>
    <m/>
    <m/>
    <m/>
    <m/>
    <m/>
    <n v="1"/>
    <m/>
    <m/>
    <n v="2"/>
    <n v="0"/>
    <n v="2"/>
    <n v="0"/>
  </r>
  <r>
    <x v="1"/>
    <s v="Freshman"/>
    <n v="0"/>
    <n v="1"/>
    <m/>
    <m/>
    <m/>
    <n v="1"/>
    <n v="1"/>
    <m/>
    <n v="1"/>
    <m/>
    <n v="1"/>
    <n v="5"/>
    <n v="0"/>
    <n v="4"/>
    <n v="0"/>
  </r>
  <r>
    <x v="1"/>
    <s v="Freshman"/>
    <n v="0"/>
    <m/>
    <m/>
    <m/>
    <m/>
    <m/>
    <m/>
    <m/>
    <m/>
    <m/>
    <m/>
    <n v="0"/>
    <n v="0"/>
    <n v="1"/>
    <n v="0"/>
  </r>
  <r>
    <x v="1"/>
    <s v="Freshman"/>
    <n v="0"/>
    <m/>
    <m/>
    <m/>
    <m/>
    <n v="1"/>
    <m/>
    <m/>
    <m/>
    <m/>
    <m/>
    <n v="1"/>
    <n v="0"/>
    <n v="1"/>
    <n v="0"/>
  </r>
  <r>
    <x v="1"/>
    <s v="Freshman"/>
    <n v="0"/>
    <m/>
    <m/>
    <m/>
    <m/>
    <m/>
    <m/>
    <m/>
    <m/>
    <m/>
    <m/>
    <n v="0"/>
    <n v="0"/>
    <n v="7"/>
    <n v="0"/>
  </r>
  <r>
    <x v="1"/>
    <s v="Freshman"/>
    <n v="0"/>
    <n v="1"/>
    <m/>
    <m/>
    <m/>
    <m/>
    <m/>
    <m/>
    <m/>
    <m/>
    <m/>
    <n v="1"/>
    <n v="0"/>
    <n v="1"/>
    <n v="0"/>
  </r>
  <r>
    <x v="1"/>
    <s v="Freshman"/>
    <n v="0"/>
    <m/>
    <m/>
    <m/>
    <m/>
    <m/>
    <m/>
    <m/>
    <m/>
    <m/>
    <m/>
    <n v="0"/>
    <n v="0"/>
    <n v="3"/>
    <n v="0"/>
  </r>
  <r>
    <x v="1"/>
    <s v="Freshman"/>
    <n v="0"/>
    <m/>
    <m/>
    <n v="1"/>
    <m/>
    <n v="1"/>
    <n v="1"/>
    <m/>
    <n v="1"/>
    <m/>
    <m/>
    <n v="4"/>
    <n v="0"/>
    <n v="3"/>
    <n v="0"/>
  </r>
  <r>
    <x v="1"/>
    <s v="Freshman"/>
    <n v="0"/>
    <m/>
    <m/>
    <m/>
    <m/>
    <m/>
    <m/>
    <m/>
    <m/>
    <m/>
    <n v="1"/>
    <n v="1"/>
    <n v="0"/>
    <n v="0"/>
    <n v="0"/>
  </r>
  <r>
    <x v="1"/>
    <s v="Freshman"/>
    <n v="0"/>
    <n v="1"/>
    <n v="1"/>
    <n v="1"/>
    <n v="1"/>
    <n v="1"/>
    <n v="1"/>
    <n v="1"/>
    <n v="1"/>
    <n v="1"/>
    <m/>
    <n v="9"/>
    <n v="0"/>
    <n v="1"/>
    <n v="0"/>
  </r>
  <r>
    <x v="1"/>
    <s v="Freshman"/>
    <n v="0"/>
    <n v="1"/>
    <m/>
    <m/>
    <m/>
    <m/>
    <m/>
    <m/>
    <n v="1"/>
    <m/>
    <m/>
    <n v="2"/>
    <n v="0"/>
    <n v="7"/>
    <n v="0"/>
  </r>
  <r>
    <x v="1"/>
    <s v="Freshman"/>
    <n v="0"/>
    <m/>
    <m/>
    <m/>
    <m/>
    <m/>
    <m/>
    <m/>
    <m/>
    <m/>
    <m/>
    <n v="0"/>
    <n v="0"/>
    <n v="0"/>
    <n v="0"/>
  </r>
  <r>
    <x v="1"/>
    <s v="Freshman"/>
    <n v="0"/>
    <m/>
    <m/>
    <m/>
    <m/>
    <m/>
    <m/>
    <m/>
    <m/>
    <m/>
    <m/>
    <n v="0"/>
    <n v="0"/>
    <n v="0"/>
    <n v="0"/>
  </r>
  <r>
    <x v="1"/>
    <s v="Freshman"/>
    <n v="0"/>
    <n v="1"/>
    <m/>
    <m/>
    <m/>
    <n v="1"/>
    <n v="1"/>
    <n v="1"/>
    <n v="1"/>
    <m/>
    <m/>
    <n v="5"/>
    <n v="0"/>
    <n v="2"/>
    <n v="0"/>
  </r>
  <r>
    <x v="1"/>
    <s v="Sophomore"/>
    <n v="0"/>
    <m/>
    <m/>
    <m/>
    <m/>
    <m/>
    <m/>
    <m/>
    <m/>
    <m/>
    <n v="1"/>
    <n v="1"/>
    <n v="0"/>
    <n v="11"/>
    <n v="1"/>
  </r>
  <r>
    <x v="1"/>
    <s v="Freshman"/>
    <n v="0"/>
    <n v="1"/>
    <m/>
    <m/>
    <m/>
    <n v="1"/>
    <n v="1"/>
    <n v="1"/>
    <n v="1"/>
    <n v="1"/>
    <m/>
    <n v="6"/>
    <n v="0"/>
    <n v="0"/>
    <n v="0"/>
  </r>
  <r>
    <x v="1"/>
    <s v="Freshman"/>
    <n v="0"/>
    <n v="1"/>
    <m/>
    <m/>
    <m/>
    <n v="1"/>
    <n v="1"/>
    <n v="1"/>
    <n v="1"/>
    <m/>
    <m/>
    <n v="5"/>
    <n v="0"/>
    <n v="0"/>
    <n v="0"/>
  </r>
  <r>
    <x v="1"/>
    <s v="Freshman"/>
    <n v="0"/>
    <n v="1"/>
    <m/>
    <m/>
    <m/>
    <m/>
    <m/>
    <m/>
    <n v="1"/>
    <m/>
    <m/>
    <n v="2"/>
    <n v="0"/>
    <n v="5"/>
    <n v="0"/>
  </r>
  <r>
    <x v="1"/>
    <s v="Freshman"/>
    <n v="0"/>
    <n v="1"/>
    <m/>
    <m/>
    <m/>
    <m/>
    <m/>
    <m/>
    <m/>
    <m/>
    <m/>
    <n v="1"/>
    <n v="0"/>
    <n v="8"/>
    <n v="1"/>
  </r>
  <r>
    <x v="1"/>
    <s v="Freshman"/>
    <n v="0"/>
    <m/>
    <m/>
    <m/>
    <m/>
    <m/>
    <m/>
    <m/>
    <n v="1"/>
    <m/>
    <m/>
    <n v="1"/>
    <n v="0"/>
    <n v="2"/>
    <n v="0"/>
  </r>
  <r>
    <x v="1"/>
    <s v="Sophomore"/>
    <n v="0"/>
    <m/>
    <m/>
    <m/>
    <m/>
    <m/>
    <m/>
    <m/>
    <m/>
    <m/>
    <m/>
    <n v="0"/>
    <n v="0"/>
    <n v="5"/>
    <n v="0"/>
  </r>
  <r>
    <x v="1"/>
    <s v="Freshman"/>
    <n v="0"/>
    <n v="1"/>
    <m/>
    <m/>
    <m/>
    <n v="1"/>
    <n v="1"/>
    <n v="1"/>
    <n v="1"/>
    <m/>
    <n v="1"/>
    <n v="6"/>
    <n v="0"/>
    <n v="7"/>
    <n v="0"/>
  </r>
  <r>
    <x v="2"/>
    <s v="Freshman"/>
    <n v="0"/>
    <m/>
    <m/>
    <m/>
    <m/>
    <m/>
    <m/>
    <m/>
    <m/>
    <m/>
    <m/>
    <n v="0"/>
    <n v="0"/>
    <n v="2"/>
    <n v="0"/>
  </r>
  <r>
    <x v="2"/>
    <s v="Freshman"/>
    <n v="0"/>
    <m/>
    <m/>
    <m/>
    <m/>
    <m/>
    <n v="1"/>
    <m/>
    <n v="1"/>
    <m/>
    <m/>
    <n v="2"/>
    <n v="0"/>
    <n v="3"/>
    <n v="0"/>
  </r>
  <r>
    <x v="2"/>
    <s v="Freshman"/>
    <n v="0"/>
    <m/>
    <m/>
    <m/>
    <m/>
    <n v="1"/>
    <m/>
    <m/>
    <m/>
    <m/>
    <m/>
    <n v="1"/>
    <n v="0"/>
    <n v="2"/>
    <n v="0"/>
  </r>
  <r>
    <x v="2"/>
    <s v="Freshman"/>
    <n v="0"/>
    <n v="1"/>
    <m/>
    <m/>
    <m/>
    <m/>
    <n v="1"/>
    <m/>
    <n v="1"/>
    <m/>
    <n v="1"/>
    <n v="4"/>
    <n v="0"/>
    <n v="2"/>
    <n v="0"/>
  </r>
  <r>
    <x v="2"/>
    <s v="Freshman"/>
    <n v="0"/>
    <m/>
    <m/>
    <m/>
    <m/>
    <m/>
    <m/>
    <m/>
    <n v="1"/>
    <m/>
    <m/>
    <n v="1"/>
    <n v="0"/>
    <n v="0"/>
    <n v="0"/>
  </r>
  <r>
    <x v="2"/>
    <s v="Freshman"/>
    <n v="0"/>
    <m/>
    <m/>
    <m/>
    <m/>
    <m/>
    <m/>
    <m/>
    <m/>
    <m/>
    <m/>
    <n v="0"/>
    <n v="0"/>
    <n v="3"/>
    <n v="0"/>
  </r>
  <r>
    <x v="2"/>
    <s v="Freshman"/>
    <n v="0"/>
    <m/>
    <m/>
    <m/>
    <m/>
    <m/>
    <m/>
    <n v="1"/>
    <m/>
    <n v="1"/>
    <m/>
    <n v="2"/>
    <n v="0"/>
    <n v="2"/>
    <n v="0"/>
  </r>
  <r>
    <x v="2"/>
    <s v="Freshman"/>
    <n v="0"/>
    <n v="1"/>
    <m/>
    <m/>
    <m/>
    <m/>
    <m/>
    <m/>
    <m/>
    <m/>
    <m/>
    <n v="1"/>
    <n v="0"/>
    <n v="6"/>
    <n v="0"/>
  </r>
  <r>
    <x v="2"/>
    <s v="Freshman"/>
    <n v="0"/>
    <m/>
    <m/>
    <n v="1"/>
    <m/>
    <m/>
    <n v="1"/>
    <n v="1"/>
    <n v="1"/>
    <m/>
    <m/>
    <n v="4"/>
    <n v="0"/>
    <n v="6"/>
    <n v="0"/>
  </r>
  <r>
    <x v="2"/>
    <s v="Freshman"/>
    <n v="0"/>
    <n v="1"/>
    <m/>
    <m/>
    <m/>
    <m/>
    <n v="1"/>
    <m/>
    <n v="1"/>
    <m/>
    <m/>
    <n v="3"/>
    <n v="0"/>
    <n v="0"/>
    <n v="0"/>
  </r>
  <r>
    <x v="2"/>
    <s v="Freshman"/>
    <n v="0"/>
    <m/>
    <m/>
    <m/>
    <m/>
    <m/>
    <n v="1"/>
    <m/>
    <n v="1"/>
    <m/>
    <m/>
    <n v="2"/>
    <n v="0"/>
    <n v="3"/>
    <n v="0"/>
  </r>
  <r>
    <x v="2"/>
    <s v="Freshman"/>
    <n v="0"/>
    <m/>
    <m/>
    <m/>
    <m/>
    <m/>
    <m/>
    <m/>
    <m/>
    <m/>
    <m/>
    <n v="0"/>
    <n v="0"/>
    <n v="1"/>
    <n v="0"/>
  </r>
  <r>
    <x v="2"/>
    <s v="Freshman"/>
    <n v="0"/>
    <m/>
    <m/>
    <m/>
    <m/>
    <m/>
    <m/>
    <m/>
    <n v="1"/>
    <n v="1"/>
    <m/>
    <n v="2"/>
    <n v="0"/>
    <n v="3"/>
    <n v="0"/>
  </r>
  <r>
    <x v="2"/>
    <s v="Freshman"/>
    <n v="0"/>
    <m/>
    <m/>
    <m/>
    <m/>
    <m/>
    <n v="1"/>
    <m/>
    <m/>
    <m/>
    <m/>
    <n v="1"/>
    <n v="0"/>
    <n v="3"/>
    <n v="0"/>
  </r>
  <r>
    <x v="2"/>
    <s v="Freshman"/>
    <n v="0"/>
    <m/>
    <m/>
    <m/>
    <m/>
    <m/>
    <m/>
    <m/>
    <m/>
    <m/>
    <m/>
    <n v="0"/>
    <n v="0"/>
    <n v="0"/>
    <n v="0"/>
  </r>
  <r>
    <x v="2"/>
    <s v="Freshman"/>
    <n v="0"/>
    <n v="1"/>
    <m/>
    <m/>
    <m/>
    <n v="1"/>
    <m/>
    <n v="1"/>
    <n v="1"/>
    <m/>
    <m/>
    <n v="4"/>
    <n v="0"/>
    <n v="4"/>
    <n v="0"/>
  </r>
  <r>
    <x v="2"/>
    <s v="Freshman"/>
    <n v="0"/>
    <m/>
    <m/>
    <m/>
    <m/>
    <m/>
    <m/>
    <m/>
    <m/>
    <m/>
    <m/>
    <n v="0"/>
    <n v="0"/>
    <n v="0"/>
    <n v="0"/>
  </r>
  <r>
    <x v="2"/>
    <s v="Freshman"/>
    <n v="0"/>
    <m/>
    <m/>
    <m/>
    <m/>
    <m/>
    <m/>
    <m/>
    <m/>
    <m/>
    <m/>
    <n v="0"/>
    <n v="0"/>
    <n v="0"/>
    <n v="0"/>
  </r>
  <r>
    <x v="2"/>
    <s v="Freshman"/>
    <n v="0"/>
    <n v="1"/>
    <m/>
    <m/>
    <m/>
    <m/>
    <m/>
    <m/>
    <m/>
    <m/>
    <m/>
    <n v="1"/>
    <n v="0"/>
    <n v="5"/>
    <n v="0"/>
  </r>
  <r>
    <x v="2"/>
    <s v="Freshman"/>
    <n v="0"/>
    <m/>
    <m/>
    <m/>
    <m/>
    <m/>
    <m/>
    <m/>
    <n v="1"/>
    <m/>
    <m/>
    <n v="1"/>
    <n v="0"/>
    <n v="0"/>
    <n v="0"/>
  </r>
  <r>
    <x v="2"/>
    <s v="Sophomore"/>
    <n v="0"/>
    <n v="1"/>
    <m/>
    <m/>
    <m/>
    <m/>
    <m/>
    <m/>
    <n v="1"/>
    <n v="1"/>
    <m/>
    <n v="3"/>
    <n v="0"/>
    <n v="8"/>
    <n v="1"/>
  </r>
  <r>
    <x v="2"/>
    <s v="Freshman"/>
    <n v="0"/>
    <n v="1"/>
    <m/>
    <m/>
    <m/>
    <n v="1"/>
    <n v="1"/>
    <m/>
    <n v="1"/>
    <m/>
    <m/>
    <n v="4"/>
    <n v="0"/>
    <n v="5"/>
    <n v="0"/>
  </r>
  <r>
    <x v="2"/>
    <s v="Freshman"/>
    <n v="0"/>
    <m/>
    <m/>
    <m/>
    <m/>
    <m/>
    <m/>
    <m/>
    <m/>
    <m/>
    <m/>
    <n v="0"/>
    <n v="0"/>
    <n v="0"/>
    <n v="0"/>
  </r>
  <r>
    <x v="2"/>
    <s v="Freshman"/>
    <n v="0"/>
    <n v="1"/>
    <m/>
    <m/>
    <m/>
    <n v="1"/>
    <m/>
    <n v="1"/>
    <n v="1"/>
    <m/>
    <m/>
    <n v="4"/>
    <n v="0"/>
    <n v="5"/>
    <n v="0"/>
  </r>
  <r>
    <x v="2"/>
    <s v="Freshman"/>
    <n v="0"/>
    <m/>
    <m/>
    <m/>
    <m/>
    <m/>
    <m/>
    <m/>
    <m/>
    <m/>
    <n v="1"/>
    <n v="1"/>
    <n v="0"/>
    <n v="0"/>
    <n v="0"/>
  </r>
  <r>
    <x v="2"/>
    <s v="Freshman"/>
    <n v="0"/>
    <m/>
    <m/>
    <m/>
    <m/>
    <m/>
    <m/>
    <m/>
    <n v="1"/>
    <m/>
    <m/>
    <n v="1"/>
    <n v="0"/>
    <n v="4"/>
    <n v="0"/>
  </r>
  <r>
    <x v="2"/>
    <s v="Freshman"/>
    <n v="0"/>
    <m/>
    <m/>
    <m/>
    <m/>
    <m/>
    <m/>
    <m/>
    <m/>
    <m/>
    <m/>
    <n v="0"/>
    <n v="0"/>
    <n v="3"/>
    <n v="0"/>
  </r>
  <r>
    <x v="2"/>
    <s v="Freshman"/>
    <n v="0"/>
    <m/>
    <m/>
    <m/>
    <m/>
    <m/>
    <m/>
    <m/>
    <n v="1"/>
    <n v="1"/>
    <m/>
    <n v="2"/>
    <n v="0"/>
    <n v="5"/>
    <n v="0"/>
  </r>
  <r>
    <x v="2"/>
    <s v="Freshman"/>
    <n v="0"/>
    <n v="1"/>
    <m/>
    <m/>
    <m/>
    <m/>
    <n v="1"/>
    <m/>
    <m/>
    <m/>
    <m/>
    <n v="2"/>
    <n v="0"/>
    <n v="1"/>
    <n v="0"/>
  </r>
  <r>
    <x v="2"/>
    <s v="Freshman"/>
    <n v="0"/>
    <n v="1"/>
    <m/>
    <m/>
    <m/>
    <m/>
    <m/>
    <n v="1"/>
    <n v="1"/>
    <m/>
    <m/>
    <n v="3"/>
    <n v="0"/>
    <n v="4"/>
    <n v="0"/>
  </r>
  <r>
    <x v="2"/>
    <s v="Freshman"/>
    <n v="0"/>
    <m/>
    <m/>
    <m/>
    <m/>
    <m/>
    <m/>
    <m/>
    <m/>
    <m/>
    <n v="1"/>
    <n v="1"/>
    <n v="0"/>
    <n v="1"/>
    <n v="0"/>
  </r>
  <r>
    <x v="2"/>
    <s v="Freshman"/>
    <n v="0"/>
    <n v="1"/>
    <m/>
    <m/>
    <m/>
    <m/>
    <m/>
    <n v="1"/>
    <m/>
    <m/>
    <m/>
    <n v="2"/>
    <n v="0"/>
    <n v="5"/>
    <n v="0"/>
  </r>
  <r>
    <x v="2"/>
    <s v="Freshman"/>
    <n v="0"/>
    <n v="1"/>
    <m/>
    <m/>
    <m/>
    <n v="1"/>
    <m/>
    <n v="1"/>
    <n v="1"/>
    <n v="1"/>
    <m/>
    <n v="5"/>
    <n v="0"/>
    <n v="4"/>
    <n v="0"/>
  </r>
  <r>
    <x v="2"/>
    <s v="Freshman"/>
    <n v="0"/>
    <n v="1"/>
    <m/>
    <m/>
    <m/>
    <m/>
    <m/>
    <n v="1"/>
    <n v="1"/>
    <m/>
    <m/>
    <n v="3"/>
    <n v="0"/>
    <n v="1"/>
    <n v="0"/>
  </r>
  <r>
    <x v="2"/>
    <s v="Freshman"/>
    <n v="0"/>
    <m/>
    <m/>
    <m/>
    <m/>
    <m/>
    <m/>
    <m/>
    <m/>
    <m/>
    <m/>
    <n v="0"/>
    <n v="0"/>
    <n v="3"/>
    <n v="0"/>
  </r>
  <r>
    <x v="2"/>
    <s v="Freshman"/>
    <n v="0"/>
    <n v="1"/>
    <m/>
    <m/>
    <m/>
    <m/>
    <m/>
    <m/>
    <n v="1"/>
    <m/>
    <m/>
    <n v="2"/>
    <n v="0"/>
    <n v="4"/>
    <n v="0"/>
  </r>
  <r>
    <x v="2"/>
    <s v="Freshman"/>
    <n v="0"/>
    <n v="1"/>
    <m/>
    <m/>
    <m/>
    <m/>
    <n v="1"/>
    <m/>
    <m/>
    <m/>
    <n v="1"/>
    <n v="3"/>
    <n v="0"/>
    <n v="3"/>
    <n v="0"/>
  </r>
  <r>
    <x v="2"/>
    <s v="Freshman"/>
    <n v="0"/>
    <m/>
    <m/>
    <m/>
    <m/>
    <m/>
    <m/>
    <m/>
    <m/>
    <m/>
    <n v="1"/>
    <n v="1"/>
    <n v="0"/>
    <n v="3"/>
    <n v="0"/>
  </r>
  <r>
    <x v="2"/>
    <s v="Freshman"/>
    <n v="0"/>
    <m/>
    <m/>
    <m/>
    <m/>
    <m/>
    <m/>
    <m/>
    <m/>
    <m/>
    <m/>
    <n v="0"/>
    <n v="0"/>
    <n v="0"/>
    <n v="0"/>
  </r>
  <r>
    <x v="2"/>
    <s v="Freshman"/>
    <n v="0"/>
    <n v="1"/>
    <m/>
    <m/>
    <m/>
    <m/>
    <m/>
    <m/>
    <m/>
    <m/>
    <m/>
    <n v="1"/>
    <n v="0"/>
    <n v="1"/>
    <n v="0"/>
  </r>
  <r>
    <x v="2"/>
    <s v="Freshman"/>
    <n v="0"/>
    <m/>
    <m/>
    <m/>
    <m/>
    <m/>
    <m/>
    <m/>
    <m/>
    <m/>
    <m/>
    <n v="0"/>
    <n v="0"/>
    <n v="1"/>
    <n v="0"/>
  </r>
  <r>
    <x v="2"/>
    <s v="Freshman"/>
    <n v="0"/>
    <m/>
    <m/>
    <m/>
    <m/>
    <m/>
    <m/>
    <m/>
    <m/>
    <m/>
    <m/>
    <n v="0"/>
    <n v="0"/>
    <n v="2"/>
    <n v="0"/>
  </r>
  <r>
    <x v="2"/>
    <s v="Freshman"/>
    <n v="0"/>
    <m/>
    <m/>
    <m/>
    <m/>
    <n v="1"/>
    <m/>
    <m/>
    <m/>
    <m/>
    <m/>
    <n v="1"/>
    <n v="0"/>
    <n v="0"/>
    <n v="0"/>
  </r>
  <r>
    <x v="2"/>
    <s v="Freshman"/>
    <n v="0"/>
    <n v="1"/>
    <m/>
    <m/>
    <m/>
    <m/>
    <m/>
    <m/>
    <n v="1"/>
    <m/>
    <m/>
    <n v="2"/>
    <n v="0"/>
    <n v="2"/>
    <n v="0"/>
  </r>
  <r>
    <x v="2"/>
    <s v="Freshman"/>
    <n v="0"/>
    <n v="1"/>
    <m/>
    <m/>
    <m/>
    <m/>
    <m/>
    <m/>
    <n v="1"/>
    <m/>
    <m/>
    <n v="2"/>
    <n v="0"/>
    <n v="4"/>
    <n v="0"/>
  </r>
  <r>
    <x v="2"/>
    <s v="Freshman"/>
    <n v="0"/>
    <m/>
    <m/>
    <n v="1"/>
    <m/>
    <m/>
    <m/>
    <m/>
    <m/>
    <m/>
    <m/>
    <n v="1"/>
    <n v="0"/>
    <n v="1"/>
    <n v="0"/>
  </r>
  <r>
    <x v="2"/>
    <s v="Freshman"/>
    <n v="0"/>
    <n v="1"/>
    <m/>
    <m/>
    <m/>
    <m/>
    <m/>
    <n v="1"/>
    <m/>
    <m/>
    <n v="1"/>
    <n v="3"/>
    <n v="0"/>
    <n v="4"/>
    <n v="0"/>
  </r>
  <r>
    <x v="2"/>
    <s v="Freshman"/>
    <n v="0"/>
    <n v="1"/>
    <m/>
    <m/>
    <m/>
    <m/>
    <m/>
    <m/>
    <n v="1"/>
    <m/>
    <m/>
    <n v="2"/>
    <n v="0"/>
    <n v="5"/>
    <n v="0"/>
  </r>
  <r>
    <x v="2"/>
    <s v="Freshman"/>
    <n v="0"/>
    <m/>
    <m/>
    <m/>
    <m/>
    <m/>
    <m/>
    <m/>
    <m/>
    <m/>
    <m/>
    <n v="0"/>
    <n v="0"/>
    <n v="1"/>
    <n v="0"/>
  </r>
  <r>
    <x v="2"/>
    <s v="Freshman"/>
    <n v="0"/>
    <m/>
    <m/>
    <m/>
    <m/>
    <m/>
    <m/>
    <m/>
    <m/>
    <m/>
    <m/>
    <n v="0"/>
    <n v="0"/>
    <n v="2"/>
    <n v="0"/>
  </r>
  <r>
    <x v="2"/>
    <s v="Freshman"/>
    <n v="0"/>
    <n v="1"/>
    <m/>
    <m/>
    <m/>
    <m/>
    <m/>
    <m/>
    <m/>
    <m/>
    <m/>
    <n v="1"/>
    <n v="0"/>
    <n v="5"/>
    <n v="0"/>
  </r>
  <r>
    <x v="2"/>
    <s v="Freshman"/>
    <n v="0"/>
    <n v="1"/>
    <m/>
    <m/>
    <m/>
    <m/>
    <m/>
    <m/>
    <m/>
    <m/>
    <m/>
    <n v="1"/>
    <n v="0"/>
    <n v="2"/>
    <n v="0"/>
  </r>
  <r>
    <x v="2"/>
    <s v="Freshman"/>
    <n v="0"/>
    <n v="1"/>
    <m/>
    <m/>
    <m/>
    <m/>
    <m/>
    <m/>
    <n v="1"/>
    <m/>
    <m/>
    <n v="2"/>
    <n v="0"/>
    <n v="4"/>
    <n v="0"/>
  </r>
  <r>
    <x v="2"/>
    <s v="Freshman"/>
    <n v="0"/>
    <m/>
    <m/>
    <m/>
    <m/>
    <m/>
    <m/>
    <m/>
    <m/>
    <m/>
    <m/>
    <n v="0"/>
    <n v="0"/>
    <n v="7"/>
    <n v="0"/>
  </r>
  <r>
    <x v="2"/>
    <s v="Freshman"/>
    <n v="0"/>
    <m/>
    <m/>
    <m/>
    <m/>
    <m/>
    <m/>
    <m/>
    <m/>
    <m/>
    <m/>
    <n v="0"/>
    <n v="0"/>
    <n v="3"/>
    <n v="0"/>
  </r>
  <r>
    <x v="2"/>
    <s v="Freshman"/>
    <n v="0"/>
    <n v="1"/>
    <m/>
    <m/>
    <m/>
    <m/>
    <m/>
    <m/>
    <m/>
    <m/>
    <m/>
    <n v="1"/>
    <n v="0"/>
    <n v="1"/>
    <n v="0"/>
  </r>
  <r>
    <x v="2"/>
    <s v="Freshman"/>
    <n v="0"/>
    <n v="1"/>
    <m/>
    <m/>
    <m/>
    <n v="1"/>
    <m/>
    <m/>
    <n v="1"/>
    <m/>
    <m/>
    <n v="3"/>
    <n v="0"/>
    <n v="7"/>
    <n v="0"/>
  </r>
  <r>
    <x v="2"/>
    <s v="Freshman"/>
    <n v="0"/>
    <m/>
    <m/>
    <m/>
    <m/>
    <m/>
    <m/>
    <m/>
    <m/>
    <m/>
    <m/>
    <n v="0"/>
    <n v="0"/>
    <n v="4"/>
    <n v="0"/>
  </r>
  <r>
    <x v="2"/>
    <s v="Freshman"/>
    <n v="0"/>
    <n v="1"/>
    <m/>
    <m/>
    <m/>
    <n v="1"/>
    <m/>
    <n v="1"/>
    <n v="1"/>
    <m/>
    <m/>
    <n v="4"/>
    <n v="0"/>
    <n v="1"/>
    <n v="0"/>
  </r>
  <r>
    <x v="2"/>
    <s v="Freshman"/>
    <n v="0"/>
    <n v="1"/>
    <m/>
    <m/>
    <m/>
    <m/>
    <n v="1"/>
    <n v="1"/>
    <n v="1"/>
    <m/>
    <m/>
    <n v="4"/>
    <n v="0"/>
    <n v="0"/>
    <n v="0"/>
  </r>
  <r>
    <x v="2"/>
    <s v="Freshman"/>
    <n v="0"/>
    <m/>
    <m/>
    <m/>
    <m/>
    <m/>
    <m/>
    <m/>
    <n v="1"/>
    <m/>
    <m/>
    <n v="1"/>
    <n v="0"/>
    <n v="1"/>
    <n v="0"/>
  </r>
  <r>
    <x v="2"/>
    <s v="Freshman"/>
    <n v="0"/>
    <m/>
    <m/>
    <m/>
    <m/>
    <m/>
    <n v="1"/>
    <m/>
    <n v="1"/>
    <m/>
    <m/>
    <n v="2"/>
    <n v="0"/>
    <n v="8"/>
    <n v="1"/>
  </r>
  <r>
    <x v="2"/>
    <s v="Freshman"/>
    <n v="0"/>
    <m/>
    <m/>
    <m/>
    <m/>
    <m/>
    <n v="1"/>
    <m/>
    <n v="1"/>
    <m/>
    <m/>
    <n v="2"/>
    <n v="0"/>
    <n v="2"/>
    <n v="0"/>
  </r>
  <r>
    <x v="2"/>
    <s v="Freshman"/>
    <n v="0"/>
    <m/>
    <m/>
    <m/>
    <m/>
    <m/>
    <m/>
    <m/>
    <m/>
    <m/>
    <m/>
    <n v="0"/>
    <n v="0"/>
    <n v="4"/>
    <n v="0"/>
  </r>
  <r>
    <x v="2"/>
    <s v="Freshman"/>
    <n v="0"/>
    <m/>
    <m/>
    <m/>
    <m/>
    <m/>
    <m/>
    <n v="1"/>
    <n v="1"/>
    <n v="1"/>
    <m/>
    <n v="3"/>
    <n v="0"/>
    <n v="4"/>
    <n v="0"/>
  </r>
  <r>
    <x v="2"/>
    <s v="Freshman"/>
    <n v="0"/>
    <n v="1"/>
    <n v="1"/>
    <m/>
    <n v="1"/>
    <n v="1"/>
    <n v="1"/>
    <n v="1"/>
    <n v="1"/>
    <m/>
    <n v="1"/>
    <n v="8"/>
    <n v="0"/>
    <n v="6"/>
    <n v="0"/>
  </r>
  <r>
    <x v="2"/>
    <s v="Freshman"/>
    <n v="0"/>
    <n v="1"/>
    <m/>
    <m/>
    <m/>
    <m/>
    <m/>
    <m/>
    <m/>
    <m/>
    <m/>
    <n v="1"/>
    <n v="0"/>
    <n v="5"/>
    <n v="0"/>
  </r>
  <r>
    <x v="2"/>
    <s v="Freshman"/>
    <n v="0"/>
    <m/>
    <m/>
    <m/>
    <m/>
    <n v="1"/>
    <m/>
    <n v="1"/>
    <m/>
    <m/>
    <m/>
    <n v="2"/>
    <n v="0"/>
    <n v="3"/>
    <n v="0"/>
  </r>
  <r>
    <x v="2"/>
    <s v="Freshman"/>
    <n v="0"/>
    <m/>
    <m/>
    <m/>
    <m/>
    <m/>
    <m/>
    <m/>
    <n v="1"/>
    <m/>
    <m/>
    <n v="1"/>
    <n v="0"/>
    <n v="0"/>
    <n v="0"/>
  </r>
  <r>
    <x v="2"/>
    <s v="Freshman"/>
    <n v="0"/>
    <n v="1"/>
    <n v="1"/>
    <m/>
    <m/>
    <m/>
    <n v="1"/>
    <n v="1"/>
    <n v="1"/>
    <m/>
    <m/>
    <n v="5"/>
    <n v="0"/>
    <n v="6"/>
    <n v="0"/>
  </r>
  <r>
    <x v="2"/>
    <s v="Freshman"/>
    <n v="0"/>
    <m/>
    <m/>
    <m/>
    <m/>
    <n v="1"/>
    <n v="1"/>
    <m/>
    <m/>
    <m/>
    <m/>
    <n v="2"/>
    <n v="0"/>
    <n v="6"/>
    <n v="0"/>
  </r>
  <r>
    <x v="2"/>
    <s v="Freshman"/>
    <n v="0"/>
    <n v="1"/>
    <m/>
    <m/>
    <m/>
    <n v="1"/>
    <m/>
    <m/>
    <n v="1"/>
    <m/>
    <n v="1"/>
    <n v="4"/>
    <n v="0"/>
    <n v="4"/>
    <n v="0"/>
  </r>
  <r>
    <x v="2"/>
    <s v="Freshman"/>
    <n v="0"/>
    <n v="1"/>
    <m/>
    <n v="1"/>
    <n v="1"/>
    <n v="1"/>
    <n v="1"/>
    <n v="1"/>
    <n v="1"/>
    <m/>
    <m/>
    <n v="7"/>
    <n v="0"/>
    <n v="3"/>
    <n v="0"/>
  </r>
  <r>
    <x v="2"/>
    <s v="Freshman"/>
    <n v="0"/>
    <n v="1"/>
    <m/>
    <m/>
    <m/>
    <m/>
    <n v="1"/>
    <n v="1"/>
    <m/>
    <m/>
    <m/>
    <n v="3"/>
    <n v="0"/>
    <n v="0"/>
    <n v="0"/>
  </r>
  <r>
    <x v="2"/>
    <s v="Freshman"/>
    <n v="0"/>
    <m/>
    <m/>
    <m/>
    <m/>
    <m/>
    <m/>
    <m/>
    <m/>
    <m/>
    <n v="1"/>
    <n v="1"/>
    <n v="0"/>
    <n v="3"/>
    <n v="0"/>
  </r>
  <r>
    <x v="2"/>
    <s v="Freshman"/>
    <n v="0"/>
    <n v="1"/>
    <m/>
    <n v="1"/>
    <m/>
    <n v="1"/>
    <m/>
    <n v="1"/>
    <n v="1"/>
    <m/>
    <n v="1"/>
    <n v="6"/>
    <n v="0"/>
    <n v="8"/>
    <n v="1"/>
  </r>
  <r>
    <x v="2"/>
    <s v="Freshman"/>
    <n v="0"/>
    <m/>
    <m/>
    <m/>
    <m/>
    <m/>
    <n v="1"/>
    <m/>
    <m/>
    <m/>
    <m/>
    <n v="1"/>
    <n v="0"/>
    <n v="5"/>
    <n v="0"/>
  </r>
  <r>
    <x v="2"/>
    <s v="Freshman"/>
    <n v="0"/>
    <m/>
    <m/>
    <m/>
    <m/>
    <n v="1"/>
    <m/>
    <m/>
    <m/>
    <m/>
    <m/>
    <n v="1"/>
    <n v="0"/>
    <n v="1"/>
    <n v="0"/>
  </r>
  <r>
    <x v="2"/>
    <s v="Freshman"/>
    <n v="0"/>
    <m/>
    <m/>
    <m/>
    <m/>
    <m/>
    <m/>
    <m/>
    <m/>
    <m/>
    <n v="1"/>
    <n v="1"/>
    <n v="0"/>
    <n v="0"/>
    <n v="0"/>
  </r>
  <r>
    <x v="2"/>
    <s v="Freshman"/>
    <n v="0"/>
    <m/>
    <m/>
    <n v="1"/>
    <m/>
    <n v="1"/>
    <m/>
    <n v="1"/>
    <m/>
    <m/>
    <m/>
    <n v="3"/>
    <n v="0"/>
    <n v="3"/>
    <n v="0"/>
  </r>
  <r>
    <x v="2"/>
    <s v="Freshman"/>
    <n v="0"/>
    <m/>
    <m/>
    <m/>
    <m/>
    <m/>
    <m/>
    <m/>
    <m/>
    <m/>
    <n v="1"/>
    <n v="1"/>
    <n v="0"/>
    <n v="0"/>
    <n v="0"/>
  </r>
  <r>
    <x v="2"/>
    <s v="Freshman"/>
    <n v="0"/>
    <m/>
    <m/>
    <m/>
    <m/>
    <m/>
    <m/>
    <m/>
    <m/>
    <m/>
    <n v="1"/>
    <n v="1"/>
    <n v="0"/>
    <n v="3"/>
    <n v="0"/>
  </r>
  <r>
    <x v="2"/>
    <s v="Freshman"/>
    <n v="0"/>
    <m/>
    <m/>
    <m/>
    <m/>
    <m/>
    <m/>
    <m/>
    <m/>
    <m/>
    <m/>
    <n v="0"/>
    <n v="0"/>
    <n v="4"/>
    <n v="0"/>
  </r>
  <r>
    <x v="2"/>
    <s v="Freshman"/>
    <n v="0"/>
    <n v="1"/>
    <m/>
    <m/>
    <m/>
    <m/>
    <m/>
    <m/>
    <n v="1"/>
    <m/>
    <n v="1"/>
    <n v="3"/>
    <n v="0"/>
    <n v="5"/>
    <n v="0"/>
  </r>
  <r>
    <x v="2"/>
    <s v="Freshman"/>
    <n v="0"/>
    <n v="1"/>
    <m/>
    <m/>
    <m/>
    <m/>
    <m/>
    <m/>
    <n v="1"/>
    <m/>
    <m/>
    <n v="2"/>
    <n v="0"/>
    <n v="0"/>
    <n v="0"/>
  </r>
  <r>
    <x v="2"/>
    <s v="Freshman"/>
    <n v="0"/>
    <n v="1"/>
    <m/>
    <m/>
    <m/>
    <n v="1"/>
    <m/>
    <m/>
    <n v="1"/>
    <m/>
    <m/>
    <n v="3"/>
    <n v="0"/>
    <n v="0"/>
    <n v="0"/>
  </r>
  <r>
    <x v="2"/>
    <s v="Freshman"/>
    <n v="0"/>
    <m/>
    <m/>
    <m/>
    <m/>
    <m/>
    <m/>
    <m/>
    <m/>
    <m/>
    <m/>
    <n v="0"/>
    <n v="0"/>
    <n v="2"/>
    <n v="0"/>
  </r>
  <r>
    <x v="2"/>
    <s v="Freshman"/>
    <n v="0"/>
    <m/>
    <m/>
    <n v="1"/>
    <m/>
    <m/>
    <m/>
    <m/>
    <m/>
    <m/>
    <m/>
    <n v="1"/>
    <n v="0"/>
    <n v="0"/>
    <n v="0"/>
  </r>
  <r>
    <x v="2"/>
    <s v="Freshman"/>
    <n v="0"/>
    <n v="1"/>
    <m/>
    <m/>
    <m/>
    <n v="1"/>
    <m/>
    <m/>
    <n v="1"/>
    <m/>
    <m/>
    <n v="3"/>
    <n v="0"/>
    <n v="9"/>
    <n v="1"/>
  </r>
  <r>
    <x v="2"/>
    <s v="Freshman"/>
    <n v="0"/>
    <m/>
    <m/>
    <m/>
    <m/>
    <m/>
    <m/>
    <m/>
    <m/>
    <m/>
    <n v="1"/>
    <n v="1"/>
    <n v="0"/>
    <n v="5"/>
    <n v="0"/>
  </r>
  <r>
    <x v="2"/>
    <s v="Freshman"/>
    <n v="0"/>
    <n v="1"/>
    <m/>
    <m/>
    <m/>
    <m/>
    <m/>
    <m/>
    <m/>
    <m/>
    <m/>
    <n v="1"/>
    <n v="0"/>
    <n v="0"/>
    <n v="0"/>
  </r>
  <r>
    <x v="2"/>
    <s v="Freshman"/>
    <n v="0"/>
    <m/>
    <m/>
    <m/>
    <m/>
    <m/>
    <m/>
    <m/>
    <m/>
    <m/>
    <m/>
    <n v="0"/>
    <n v="0"/>
    <n v="0"/>
    <n v="0"/>
  </r>
  <r>
    <x v="2"/>
    <s v="Freshman"/>
    <n v="0"/>
    <m/>
    <m/>
    <m/>
    <m/>
    <n v="1"/>
    <n v="1"/>
    <m/>
    <n v="1"/>
    <m/>
    <m/>
    <n v="3"/>
    <n v="0"/>
    <n v="8"/>
    <n v="1"/>
  </r>
  <r>
    <x v="2"/>
    <s v="Freshman"/>
    <n v="0"/>
    <n v="1"/>
    <m/>
    <m/>
    <m/>
    <m/>
    <m/>
    <m/>
    <n v="1"/>
    <m/>
    <m/>
    <n v="2"/>
    <n v="0"/>
    <n v="3"/>
    <n v="0"/>
  </r>
  <r>
    <x v="2"/>
    <s v="Sophomore"/>
    <n v="0"/>
    <m/>
    <m/>
    <m/>
    <m/>
    <m/>
    <m/>
    <m/>
    <m/>
    <m/>
    <n v="1"/>
    <n v="1"/>
    <n v="0"/>
    <n v="2"/>
    <n v="0"/>
  </r>
  <r>
    <x v="2"/>
    <s v="Freshman"/>
    <n v="0"/>
    <m/>
    <m/>
    <m/>
    <m/>
    <m/>
    <m/>
    <m/>
    <m/>
    <m/>
    <m/>
    <n v="0"/>
    <n v="0"/>
    <n v="0"/>
    <n v="0"/>
  </r>
  <r>
    <x v="3"/>
    <s v="Sophomore"/>
    <n v="0"/>
    <n v="1"/>
    <m/>
    <n v="1"/>
    <m/>
    <m/>
    <n v="1"/>
    <n v="1"/>
    <n v="1"/>
    <m/>
    <n v="1"/>
    <n v="6"/>
    <n v="0"/>
    <n v="4"/>
    <n v="0"/>
  </r>
  <r>
    <x v="3"/>
    <s v="Freshman"/>
    <n v="0"/>
    <n v="1"/>
    <m/>
    <m/>
    <m/>
    <m/>
    <m/>
    <m/>
    <m/>
    <m/>
    <m/>
    <n v="1"/>
    <n v="0"/>
    <n v="7"/>
    <n v="0"/>
  </r>
  <r>
    <x v="3"/>
    <s v="Freshman"/>
    <n v="0"/>
    <n v="1"/>
    <m/>
    <m/>
    <m/>
    <m/>
    <m/>
    <m/>
    <m/>
    <m/>
    <m/>
    <n v="1"/>
    <n v="0"/>
    <n v="3"/>
    <n v="0"/>
  </r>
  <r>
    <x v="3"/>
    <s v="Freshman"/>
    <n v="0"/>
    <n v="1"/>
    <m/>
    <m/>
    <m/>
    <m/>
    <n v="1"/>
    <n v="1"/>
    <n v="1"/>
    <m/>
    <n v="1"/>
    <n v="5"/>
    <n v="0"/>
    <n v="0"/>
    <n v="0"/>
  </r>
  <r>
    <x v="3"/>
    <s v="Freshman"/>
    <n v="0"/>
    <m/>
    <m/>
    <m/>
    <m/>
    <m/>
    <m/>
    <m/>
    <m/>
    <m/>
    <m/>
    <n v="0"/>
    <n v="0"/>
    <n v="5"/>
    <n v="0"/>
  </r>
  <r>
    <x v="3"/>
    <s v="Freshman"/>
    <n v="0"/>
    <n v="1"/>
    <m/>
    <m/>
    <m/>
    <m/>
    <m/>
    <m/>
    <m/>
    <m/>
    <m/>
    <n v="1"/>
    <n v="0"/>
    <n v="3"/>
    <n v="0"/>
  </r>
  <r>
    <x v="3"/>
    <s v="Freshman"/>
    <n v="0"/>
    <m/>
    <m/>
    <m/>
    <m/>
    <n v="1"/>
    <m/>
    <n v="1"/>
    <n v="1"/>
    <m/>
    <m/>
    <n v="3"/>
    <n v="0"/>
    <n v="1"/>
    <n v="0"/>
  </r>
  <r>
    <x v="3"/>
    <s v="Freshman"/>
    <n v="0"/>
    <m/>
    <m/>
    <m/>
    <n v="1"/>
    <n v="1"/>
    <n v="1"/>
    <n v="1"/>
    <n v="1"/>
    <m/>
    <m/>
    <n v="5"/>
    <n v="0"/>
    <n v="7"/>
    <n v="0"/>
  </r>
  <r>
    <x v="3"/>
    <s v="Freshman"/>
    <n v="0"/>
    <n v="1"/>
    <m/>
    <m/>
    <m/>
    <m/>
    <m/>
    <m/>
    <n v="1"/>
    <m/>
    <n v="1"/>
    <n v="3"/>
    <n v="0"/>
    <n v="6"/>
    <n v="0"/>
  </r>
  <r>
    <x v="3"/>
    <s v="Freshman"/>
    <n v="0"/>
    <n v="1"/>
    <m/>
    <m/>
    <n v="1"/>
    <m/>
    <m/>
    <n v="1"/>
    <m/>
    <m/>
    <n v="1"/>
    <n v="4"/>
    <n v="0"/>
    <n v="7"/>
    <n v="0"/>
  </r>
  <r>
    <x v="3"/>
    <s v="Freshman"/>
    <n v="0"/>
    <m/>
    <m/>
    <m/>
    <m/>
    <m/>
    <m/>
    <m/>
    <m/>
    <m/>
    <m/>
    <n v="0"/>
    <n v="0"/>
    <n v="0"/>
    <n v="0"/>
  </r>
  <r>
    <x v="3"/>
    <s v="Freshman"/>
    <n v="0"/>
    <m/>
    <m/>
    <m/>
    <m/>
    <n v="1"/>
    <m/>
    <m/>
    <n v="1"/>
    <m/>
    <n v="1"/>
    <n v="3"/>
    <n v="0"/>
    <n v="2"/>
    <n v="0"/>
  </r>
  <r>
    <x v="3"/>
    <s v="Freshman"/>
    <n v="0"/>
    <n v="1"/>
    <n v="1"/>
    <m/>
    <m/>
    <m/>
    <n v="1"/>
    <n v="1"/>
    <n v="1"/>
    <m/>
    <m/>
    <n v="5"/>
    <n v="0"/>
    <n v="4"/>
    <n v="0"/>
  </r>
  <r>
    <x v="3"/>
    <s v="Freshman"/>
    <n v="0"/>
    <n v="1"/>
    <m/>
    <m/>
    <m/>
    <n v="1"/>
    <n v="1"/>
    <m/>
    <m/>
    <m/>
    <m/>
    <n v="3"/>
    <n v="0"/>
    <n v="5"/>
    <n v="0"/>
  </r>
  <r>
    <x v="3"/>
    <m/>
    <n v="0"/>
    <m/>
    <m/>
    <m/>
    <m/>
    <m/>
    <m/>
    <m/>
    <m/>
    <m/>
    <m/>
    <n v="0"/>
    <n v="0"/>
    <n v="0"/>
    <n v="0"/>
  </r>
  <r>
    <x v="3"/>
    <s v="Freshman"/>
    <n v="0"/>
    <n v="1"/>
    <m/>
    <n v="1"/>
    <m/>
    <n v="1"/>
    <m/>
    <n v="1"/>
    <n v="1"/>
    <m/>
    <m/>
    <n v="5"/>
    <n v="0"/>
    <n v="8"/>
    <n v="1"/>
  </r>
  <r>
    <x v="3"/>
    <s v="Freshman"/>
    <n v="0"/>
    <m/>
    <m/>
    <m/>
    <m/>
    <m/>
    <m/>
    <m/>
    <n v="1"/>
    <m/>
    <m/>
    <n v="1"/>
    <n v="0"/>
    <n v="1"/>
    <n v="0"/>
  </r>
  <r>
    <x v="3"/>
    <s v="Freshman"/>
    <n v="0"/>
    <m/>
    <m/>
    <m/>
    <m/>
    <m/>
    <m/>
    <m/>
    <m/>
    <m/>
    <m/>
    <n v="0"/>
    <n v="0"/>
    <n v="1"/>
    <n v="0"/>
  </r>
  <r>
    <x v="3"/>
    <s v="Freshman"/>
    <n v="0"/>
    <m/>
    <m/>
    <m/>
    <m/>
    <m/>
    <m/>
    <m/>
    <m/>
    <m/>
    <m/>
    <n v="0"/>
    <n v="0"/>
    <n v="3"/>
    <n v="0"/>
  </r>
  <r>
    <x v="3"/>
    <s v="Freshman"/>
    <n v="0"/>
    <n v="1"/>
    <m/>
    <m/>
    <m/>
    <m/>
    <n v="1"/>
    <n v="1"/>
    <m/>
    <m/>
    <m/>
    <n v="3"/>
    <n v="0"/>
    <n v="0"/>
    <n v="0"/>
  </r>
  <r>
    <x v="3"/>
    <s v="Freshman"/>
    <n v="0"/>
    <m/>
    <m/>
    <m/>
    <m/>
    <m/>
    <m/>
    <n v="1"/>
    <n v="1"/>
    <m/>
    <m/>
    <n v="2"/>
    <n v="0"/>
    <n v="0"/>
    <n v="0"/>
  </r>
  <r>
    <x v="3"/>
    <s v="Freshman"/>
    <n v="0"/>
    <m/>
    <m/>
    <m/>
    <m/>
    <m/>
    <m/>
    <m/>
    <n v="1"/>
    <m/>
    <n v="1"/>
    <n v="2"/>
    <n v="0"/>
    <n v="0"/>
    <n v="0"/>
  </r>
  <r>
    <x v="3"/>
    <s v="Freshman"/>
    <n v="0"/>
    <m/>
    <m/>
    <m/>
    <m/>
    <m/>
    <m/>
    <m/>
    <m/>
    <m/>
    <m/>
    <n v="0"/>
    <n v="0"/>
    <n v="3"/>
    <n v="0"/>
  </r>
  <r>
    <x v="3"/>
    <s v="Freshman"/>
    <n v="0"/>
    <n v="1"/>
    <n v="1"/>
    <n v="1"/>
    <m/>
    <n v="1"/>
    <n v="1"/>
    <n v="1"/>
    <n v="1"/>
    <m/>
    <n v="1"/>
    <n v="8"/>
    <n v="0"/>
    <n v="8"/>
    <n v="1"/>
  </r>
  <r>
    <x v="3"/>
    <s v="Freshman"/>
    <n v="0"/>
    <m/>
    <m/>
    <m/>
    <m/>
    <m/>
    <n v="1"/>
    <m/>
    <n v="1"/>
    <m/>
    <m/>
    <n v="2"/>
    <n v="0"/>
    <n v="3"/>
    <n v="0"/>
  </r>
  <r>
    <x v="3"/>
    <s v="Freshman"/>
    <n v="0"/>
    <n v="1"/>
    <m/>
    <m/>
    <m/>
    <m/>
    <m/>
    <m/>
    <m/>
    <m/>
    <m/>
    <n v="1"/>
    <n v="0"/>
    <n v="2"/>
    <n v="0"/>
  </r>
  <r>
    <x v="3"/>
    <s v="Freshman"/>
    <n v="0"/>
    <m/>
    <m/>
    <m/>
    <m/>
    <m/>
    <m/>
    <m/>
    <m/>
    <m/>
    <m/>
    <n v="0"/>
    <n v="0"/>
    <n v="2"/>
    <n v="0"/>
  </r>
  <r>
    <x v="3"/>
    <s v="Freshman"/>
    <n v="0"/>
    <m/>
    <m/>
    <m/>
    <m/>
    <m/>
    <m/>
    <m/>
    <n v="1"/>
    <m/>
    <n v="1"/>
    <n v="2"/>
    <n v="0"/>
    <n v="2"/>
    <n v="0"/>
  </r>
  <r>
    <x v="3"/>
    <s v="Freshman"/>
    <n v="0"/>
    <n v="1"/>
    <m/>
    <m/>
    <m/>
    <m/>
    <m/>
    <m/>
    <m/>
    <m/>
    <m/>
    <n v="1"/>
    <n v="0"/>
    <n v="3"/>
    <n v="0"/>
  </r>
  <r>
    <x v="3"/>
    <s v="Freshman"/>
    <n v="0"/>
    <m/>
    <m/>
    <m/>
    <m/>
    <m/>
    <m/>
    <m/>
    <n v="1"/>
    <n v="1"/>
    <m/>
    <n v="2"/>
    <n v="0"/>
    <n v="4"/>
    <n v="0"/>
  </r>
  <r>
    <x v="3"/>
    <s v="Freshman"/>
    <n v="0"/>
    <n v="1"/>
    <m/>
    <n v="1"/>
    <m/>
    <m/>
    <n v="1"/>
    <m/>
    <m/>
    <m/>
    <m/>
    <n v="3"/>
    <n v="0"/>
    <n v="5"/>
    <n v="0"/>
  </r>
  <r>
    <x v="3"/>
    <s v="Freshman"/>
    <n v="0"/>
    <m/>
    <m/>
    <m/>
    <m/>
    <n v="1"/>
    <m/>
    <m/>
    <m/>
    <m/>
    <m/>
    <n v="1"/>
    <n v="0"/>
    <n v="2"/>
    <n v="0"/>
  </r>
  <r>
    <x v="3"/>
    <s v="Freshman"/>
    <n v="0"/>
    <n v="1"/>
    <m/>
    <m/>
    <m/>
    <n v="1"/>
    <n v="1"/>
    <m/>
    <n v="1"/>
    <m/>
    <m/>
    <n v="4"/>
    <n v="0"/>
    <n v="1"/>
    <n v="0"/>
  </r>
  <r>
    <x v="3"/>
    <s v="Freshman"/>
    <n v="0"/>
    <n v="1"/>
    <m/>
    <m/>
    <m/>
    <n v="1"/>
    <m/>
    <n v="1"/>
    <n v="1"/>
    <n v="1"/>
    <m/>
    <n v="5"/>
    <n v="0"/>
    <n v="2"/>
    <n v="0"/>
  </r>
  <r>
    <x v="3"/>
    <s v="Freshman"/>
    <n v="0"/>
    <m/>
    <m/>
    <m/>
    <m/>
    <m/>
    <m/>
    <m/>
    <m/>
    <m/>
    <m/>
    <n v="0"/>
    <n v="0"/>
    <n v="3"/>
    <n v="0"/>
  </r>
  <r>
    <x v="3"/>
    <s v="Sophomore"/>
    <n v="0"/>
    <m/>
    <m/>
    <m/>
    <m/>
    <m/>
    <n v="1"/>
    <m/>
    <m/>
    <m/>
    <m/>
    <n v="1"/>
    <n v="0"/>
    <n v="0"/>
    <n v="0"/>
  </r>
  <r>
    <x v="3"/>
    <s v="Freshman"/>
    <n v="0"/>
    <m/>
    <m/>
    <m/>
    <m/>
    <m/>
    <m/>
    <n v="1"/>
    <n v="1"/>
    <m/>
    <n v="1"/>
    <n v="3"/>
    <n v="0"/>
    <n v="1"/>
    <n v="0"/>
  </r>
  <r>
    <x v="3"/>
    <s v="Freshman"/>
    <n v="0"/>
    <n v="1"/>
    <m/>
    <m/>
    <m/>
    <n v="1"/>
    <m/>
    <n v="1"/>
    <n v="1"/>
    <m/>
    <m/>
    <n v="4"/>
    <n v="0"/>
    <n v="6"/>
    <n v="0"/>
  </r>
  <r>
    <x v="3"/>
    <s v="Freshman"/>
    <n v="0"/>
    <m/>
    <m/>
    <m/>
    <m/>
    <m/>
    <m/>
    <m/>
    <n v="1"/>
    <m/>
    <m/>
    <n v="1"/>
    <n v="0"/>
    <n v="3"/>
    <n v="0"/>
  </r>
  <r>
    <x v="3"/>
    <s v="Freshman"/>
    <n v="0"/>
    <n v="1"/>
    <m/>
    <m/>
    <m/>
    <m/>
    <m/>
    <n v="1"/>
    <m/>
    <m/>
    <m/>
    <n v="2"/>
    <n v="0"/>
    <n v="2"/>
    <n v="0"/>
  </r>
  <r>
    <x v="3"/>
    <s v="Freshman"/>
    <n v="0"/>
    <n v="1"/>
    <m/>
    <m/>
    <m/>
    <n v="1"/>
    <m/>
    <n v="1"/>
    <n v="1"/>
    <n v="1"/>
    <m/>
    <n v="5"/>
    <n v="0"/>
    <n v="4"/>
    <n v="0"/>
  </r>
  <r>
    <x v="3"/>
    <s v="Freshman"/>
    <n v="0"/>
    <m/>
    <m/>
    <m/>
    <m/>
    <n v="1"/>
    <n v="1"/>
    <n v="1"/>
    <n v="1"/>
    <m/>
    <m/>
    <n v="4"/>
    <n v="0"/>
    <n v="8"/>
    <n v="1"/>
  </r>
  <r>
    <x v="3"/>
    <s v="Freshman"/>
    <n v="0"/>
    <n v="1"/>
    <m/>
    <m/>
    <m/>
    <m/>
    <n v="1"/>
    <m/>
    <m/>
    <m/>
    <m/>
    <n v="2"/>
    <n v="0"/>
    <n v="0"/>
    <n v="0"/>
  </r>
  <r>
    <x v="3"/>
    <s v="Freshman"/>
    <n v="0"/>
    <m/>
    <m/>
    <m/>
    <m/>
    <m/>
    <m/>
    <m/>
    <n v="1"/>
    <m/>
    <m/>
    <n v="1"/>
    <n v="0"/>
    <n v="0"/>
    <n v="0"/>
  </r>
  <r>
    <x v="3"/>
    <s v="Freshman"/>
    <n v="0"/>
    <n v="1"/>
    <m/>
    <m/>
    <m/>
    <n v="1"/>
    <m/>
    <m/>
    <m/>
    <m/>
    <m/>
    <n v="2"/>
    <n v="0"/>
    <n v="2"/>
    <n v="0"/>
  </r>
  <r>
    <x v="3"/>
    <s v="Sophomore"/>
    <n v="0"/>
    <n v="1"/>
    <m/>
    <m/>
    <m/>
    <n v="1"/>
    <n v="1"/>
    <m/>
    <n v="1"/>
    <m/>
    <m/>
    <n v="4"/>
    <n v="0"/>
    <n v="3"/>
    <n v="0"/>
  </r>
  <r>
    <x v="3"/>
    <s v="Freshman"/>
    <n v="0"/>
    <m/>
    <m/>
    <m/>
    <m/>
    <m/>
    <m/>
    <n v="1"/>
    <n v="1"/>
    <m/>
    <n v="1"/>
    <n v="3"/>
    <n v="0"/>
    <n v="3"/>
    <n v="0"/>
  </r>
  <r>
    <x v="3"/>
    <s v="Freshman"/>
    <n v="0"/>
    <n v="1"/>
    <m/>
    <m/>
    <n v="1"/>
    <n v="1"/>
    <n v="1"/>
    <m/>
    <m/>
    <m/>
    <n v="1"/>
    <n v="5"/>
    <n v="0"/>
    <n v="6"/>
    <n v="0"/>
  </r>
  <r>
    <x v="3"/>
    <s v="Freshman"/>
    <n v="0"/>
    <m/>
    <m/>
    <m/>
    <m/>
    <m/>
    <m/>
    <m/>
    <n v="1"/>
    <m/>
    <n v="1"/>
    <n v="2"/>
    <n v="0"/>
    <n v="3"/>
    <n v="0"/>
  </r>
  <r>
    <x v="3"/>
    <s v="Freshman"/>
    <n v="0"/>
    <n v="1"/>
    <m/>
    <m/>
    <m/>
    <m/>
    <m/>
    <m/>
    <m/>
    <m/>
    <n v="1"/>
    <n v="2"/>
    <n v="0"/>
    <n v="8"/>
    <n v="1"/>
  </r>
  <r>
    <x v="3"/>
    <s v="Freshman"/>
    <n v="0"/>
    <n v="1"/>
    <m/>
    <m/>
    <m/>
    <m/>
    <n v="1"/>
    <m/>
    <n v="1"/>
    <m/>
    <m/>
    <n v="3"/>
    <n v="0"/>
    <n v="0"/>
    <n v="0"/>
  </r>
  <r>
    <x v="3"/>
    <s v="Freshman"/>
    <n v="0"/>
    <m/>
    <m/>
    <m/>
    <m/>
    <m/>
    <n v="1"/>
    <n v="1"/>
    <n v="1"/>
    <m/>
    <m/>
    <n v="3"/>
    <n v="0"/>
    <n v="10"/>
    <n v="1"/>
  </r>
  <r>
    <x v="3"/>
    <s v="Freshman"/>
    <n v="0"/>
    <m/>
    <m/>
    <m/>
    <m/>
    <m/>
    <m/>
    <m/>
    <m/>
    <m/>
    <m/>
    <n v="0"/>
    <n v="0"/>
    <n v="7"/>
    <n v="0"/>
  </r>
  <r>
    <x v="3"/>
    <s v="Freshman"/>
    <n v="0"/>
    <n v="1"/>
    <n v="1"/>
    <n v="1"/>
    <m/>
    <n v="1"/>
    <m/>
    <n v="1"/>
    <n v="1"/>
    <m/>
    <m/>
    <n v="6"/>
    <n v="0"/>
    <n v="5"/>
    <n v="0"/>
  </r>
  <r>
    <x v="3"/>
    <s v="Freshman"/>
    <n v="0"/>
    <n v="1"/>
    <m/>
    <m/>
    <m/>
    <n v="1"/>
    <n v="1"/>
    <n v="1"/>
    <n v="1"/>
    <m/>
    <m/>
    <n v="5"/>
    <n v="0"/>
    <n v="4"/>
    <n v="0"/>
  </r>
  <r>
    <x v="3"/>
    <s v="Freshman"/>
    <n v="0"/>
    <m/>
    <m/>
    <m/>
    <m/>
    <m/>
    <m/>
    <m/>
    <m/>
    <m/>
    <n v="1"/>
    <n v="1"/>
    <n v="0"/>
    <n v="1"/>
    <n v="0"/>
  </r>
  <r>
    <x v="3"/>
    <s v="Freshman"/>
    <n v="0"/>
    <m/>
    <m/>
    <m/>
    <m/>
    <n v="1"/>
    <m/>
    <m/>
    <n v="1"/>
    <m/>
    <m/>
    <n v="2"/>
    <n v="0"/>
    <n v="2"/>
    <n v="0"/>
  </r>
  <r>
    <x v="3"/>
    <s v="Freshman"/>
    <n v="0"/>
    <n v="1"/>
    <n v="1"/>
    <m/>
    <m/>
    <n v="1"/>
    <n v="1"/>
    <n v="1"/>
    <n v="1"/>
    <m/>
    <m/>
    <n v="6"/>
    <n v="0"/>
    <n v="6"/>
    <n v="0"/>
  </r>
  <r>
    <x v="3"/>
    <s v="Freshman"/>
    <n v="0"/>
    <m/>
    <m/>
    <m/>
    <m/>
    <m/>
    <m/>
    <m/>
    <n v="1"/>
    <m/>
    <m/>
    <n v="1"/>
    <n v="0"/>
    <n v="5"/>
    <n v="0"/>
  </r>
  <r>
    <x v="3"/>
    <s v="Freshman"/>
    <n v="0"/>
    <m/>
    <m/>
    <m/>
    <m/>
    <m/>
    <m/>
    <m/>
    <m/>
    <m/>
    <m/>
    <n v="0"/>
    <n v="0"/>
    <n v="0"/>
    <n v="0"/>
  </r>
  <r>
    <x v="3"/>
    <s v="Freshman"/>
    <n v="0"/>
    <m/>
    <m/>
    <m/>
    <m/>
    <m/>
    <m/>
    <m/>
    <n v="1"/>
    <m/>
    <m/>
    <n v="1"/>
    <n v="0"/>
    <n v="5"/>
    <n v="0"/>
  </r>
  <r>
    <x v="3"/>
    <s v="Freshman"/>
    <n v="0"/>
    <n v="1"/>
    <n v="1"/>
    <m/>
    <m/>
    <m/>
    <n v="1"/>
    <m/>
    <n v="1"/>
    <m/>
    <m/>
    <n v="4"/>
    <n v="0"/>
    <n v="1"/>
    <n v="0"/>
  </r>
  <r>
    <x v="3"/>
    <s v="Freshman"/>
    <n v="0"/>
    <n v="1"/>
    <m/>
    <m/>
    <m/>
    <n v="1"/>
    <m/>
    <m/>
    <n v="1"/>
    <m/>
    <n v="1"/>
    <n v="4"/>
    <n v="0"/>
    <n v="0"/>
    <n v="0"/>
  </r>
  <r>
    <x v="3"/>
    <s v="Freshman"/>
    <n v="0"/>
    <n v="1"/>
    <m/>
    <m/>
    <m/>
    <m/>
    <m/>
    <m/>
    <m/>
    <m/>
    <n v="1"/>
    <n v="2"/>
    <n v="0"/>
    <n v="1"/>
    <n v="0"/>
  </r>
  <r>
    <x v="3"/>
    <s v="Freshman"/>
    <n v="0"/>
    <m/>
    <m/>
    <m/>
    <m/>
    <m/>
    <m/>
    <m/>
    <m/>
    <m/>
    <n v="1"/>
    <n v="1"/>
    <n v="0"/>
    <n v="3"/>
    <n v="0"/>
  </r>
  <r>
    <x v="3"/>
    <s v="Freshman"/>
    <n v="0"/>
    <n v="1"/>
    <m/>
    <m/>
    <m/>
    <m/>
    <m/>
    <m/>
    <m/>
    <m/>
    <m/>
    <n v="1"/>
    <n v="0"/>
    <n v="2"/>
    <n v="0"/>
  </r>
  <r>
    <x v="3"/>
    <s v="Freshman"/>
    <n v="0"/>
    <n v="1"/>
    <m/>
    <n v="1"/>
    <m/>
    <m/>
    <n v="1"/>
    <m/>
    <m/>
    <m/>
    <m/>
    <n v="3"/>
    <n v="0"/>
    <n v="3"/>
    <n v="0"/>
  </r>
  <r>
    <x v="3"/>
    <s v="Freshman"/>
    <n v="0"/>
    <m/>
    <m/>
    <m/>
    <m/>
    <m/>
    <m/>
    <m/>
    <m/>
    <m/>
    <m/>
    <n v="0"/>
    <n v="0"/>
    <n v="0"/>
    <n v="0"/>
  </r>
  <r>
    <x v="3"/>
    <s v="Freshman"/>
    <n v="0"/>
    <n v="1"/>
    <m/>
    <m/>
    <m/>
    <m/>
    <n v="1"/>
    <m/>
    <n v="1"/>
    <m/>
    <m/>
    <n v="3"/>
    <n v="0"/>
    <n v="3"/>
    <n v="0"/>
  </r>
  <r>
    <x v="3"/>
    <s v="Freshman"/>
    <n v="0"/>
    <n v="1"/>
    <m/>
    <m/>
    <m/>
    <m/>
    <m/>
    <m/>
    <n v="1"/>
    <m/>
    <m/>
    <n v="2"/>
    <n v="0"/>
    <n v="4"/>
    <n v="0"/>
  </r>
  <r>
    <x v="3"/>
    <s v="Sophomore"/>
    <n v="0"/>
    <m/>
    <m/>
    <m/>
    <m/>
    <m/>
    <m/>
    <n v="1"/>
    <n v="1"/>
    <m/>
    <m/>
    <n v="2"/>
    <n v="0"/>
    <n v="6"/>
    <n v="0"/>
  </r>
  <r>
    <x v="3"/>
    <s v="Freshman"/>
    <n v="0"/>
    <n v="1"/>
    <m/>
    <m/>
    <m/>
    <n v="1"/>
    <n v="1"/>
    <m/>
    <n v="1"/>
    <m/>
    <m/>
    <n v="4"/>
    <n v="0"/>
    <n v="2"/>
    <n v="0"/>
  </r>
  <r>
    <x v="3"/>
    <s v="Freshman"/>
    <n v="0"/>
    <m/>
    <m/>
    <m/>
    <m/>
    <n v="1"/>
    <m/>
    <n v="1"/>
    <n v="1"/>
    <m/>
    <m/>
    <n v="3"/>
    <n v="0"/>
    <n v="6"/>
    <n v="0"/>
  </r>
  <r>
    <x v="3"/>
    <s v="Freshman"/>
    <n v="0"/>
    <n v="1"/>
    <n v="1"/>
    <n v="1"/>
    <n v="1"/>
    <n v="1"/>
    <n v="1"/>
    <n v="1"/>
    <n v="1"/>
    <n v="1"/>
    <m/>
    <n v="9"/>
    <n v="0"/>
    <n v="9"/>
    <n v="1"/>
  </r>
  <r>
    <x v="3"/>
    <s v="Sophomore"/>
    <n v="0"/>
    <n v="1"/>
    <m/>
    <m/>
    <m/>
    <n v="1"/>
    <m/>
    <n v="1"/>
    <n v="1"/>
    <m/>
    <m/>
    <n v="4"/>
    <n v="0"/>
    <n v="0"/>
    <n v="0"/>
  </r>
  <r>
    <x v="3"/>
    <s v="Freshman"/>
    <n v="0"/>
    <m/>
    <m/>
    <m/>
    <m/>
    <m/>
    <m/>
    <m/>
    <m/>
    <m/>
    <m/>
    <n v="0"/>
    <n v="0"/>
    <n v="0"/>
    <n v="0"/>
  </r>
  <r>
    <x v="3"/>
    <s v="Sophomore"/>
    <n v="0"/>
    <n v="1"/>
    <m/>
    <m/>
    <m/>
    <m/>
    <m/>
    <m/>
    <m/>
    <m/>
    <n v="1"/>
    <n v="2"/>
    <n v="0"/>
    <n v="3"/>
    <n v="0"/>
  </r>
  <r>
    <x v="3"/>
    <s v="Freshman"/>
    <n v="0"/>
    <n v="1"/>
    <m/>
    <m/>
    <m/>
    <n v="1"/>
    <m/>
    <m/>
    <m/>
    <m/>
    <m/>
    <n v="2"/>
    <n v="0"/>
    <n v="6"/>
    <n v="0"/>
  </r>
  <r>
    <x v="3"/>
    <s v="Freshman"/>
    <n v="0"/>
    <m/>
    <m/>
    <m/>
    <m/>
    <m/>
    <n v="1"/>
    <m/>
    <m/>
    <m/>
    <m/>
    <n v="1"/>
    <n v="0"/>
    <n v="0"/>
    <n v="0"/>
  </r>
  <r>
    <x v="3"/>
    <m/>
    <n v="0"/>
    <m/>
    <m/>
    <m/>
    <m/>
    <n v="1"/>
    <m/>
    <n v="1"/>
    <n v="1"/>
    <m/>
    <m/>
    <n v="3"/>
    <n v="0"/>
    <n v="0"/>
    <n v="0"/>
  </r>
  <r>
    <x v="3"/>
    <s v="Freshman"/>
    <n v="0"/>
    <n v="1"/>
    <n v="1"/>
    <m/>
    <m/>
    <m/>
    <m/>
    <m/>
    <n v="1"/>
    <m/>
    <n v="1"/>
    <n v="4"/>
    <n v="0"/>
    <n v="3"/>
    <n v="0"/>
  </r>
  <r>
    <x v="3"/>
    <s v="Freshman"/>
    <n v="0"/>
    <m/>
    <m/>
    <m/>
    <m/>
    <m/>
    <n v="1"/>
    <m/>
    <m/>
    <m/>
    <m/>
    <n v="1"/>
    <n v="0"/>
    <n v="3"/>
    <n v="0"/>
  </r>
  <r>
    <x v="3"/>
    <s v="Freshman"/>
    <n v="0"/>
    <m/>
    <m/>
    <m/>
    <m/>
    <m/>
    <m/>
    <m/>
    <m/>
    <m/>
    <m/>
    <n v="0"/>
    <n v="0"/>
    <n v="0"/>
    <n v="0"/>
  </r>
  <r>
    <x v="3"/>
    <s v="Freshman"/>
    <n v="0"/>
    <m/>
    <m/>
    <n v="1"/>
    <m/>
    <n v="1"/>
    <m/>
    <m/>
    <n v="1"/>
    <m/>
    <m/>
    <n v="3"/>
    <n v="0"/>
    <n v="0"/>
    <n v="0"/>
  </r>
  <r>
    <x v="3"/>
    <s v="Freshman"/>
    <n v="0"/>
    <m/>
    <m/>
    <m/>
    <m/>
    <n v="1"/>
    <m/>
    <m/>
    <m/>
    <m/>
    <m/>
    <n v="1"/>
    <n v="0"/>
    <n v="4"/>
    <n v="0"/>
  </r>
  <r>
    <x v="3"/>
    <m/>
    <n v="0"/>
    <m/>
    <m/>
    <m/>
    <m/>
    <m/>
    <m/>
    <m/>
    <m/>
    <m/>
    <m/>
    <n v="0"/>
    <n v="0"/>
    <n v="0"/>
    <n v="0"/>
  </r>
  <r>
    <x v="3"/>
    <s v="Freshman"/>
    <n v="0"/>
    <m/>
    <m/>
    <m/>
    <m/>
    <m/>
    <n v="1"/>
    <m/>
    <n v="1"/>
    <m/>
    <m/>
    <n v="2"/>
    <n v="0"/>
    <n v="0"/>
    <n v="0"/>
  </r>
  <r>
    <x v="3"/>
    <s v="Freshman"/>
    <n v="0"/>
    <n v="1"/>
    <m/>
    <m/>
    <m/>
    <m/>
    <m/>
    <m/>
    <n v="1"/>
    <m/>
    <m/>
    <n v="2"/>
    <n v="0"/>
    <n v="3"/>
    <n v="0"/>
  </r>
  <r>
    <x v="3"/>
    <s v="Freshman"/>
    <n v="0"/>
    <m/>
    <m/>
    <m/>
    <m/>
    <m/>
    <m/>
    <m/>
    <m/>
    <m/>
    <m/>
    <n v="0"/>
    <n v="0"/>
    <n v="2"/>
    <n v="0"/>
  </r>
  <r>
    <x v="3"/>
    <s v="Freshman"/>
    <n v="0"/>
    <m/>
    <m/>
    <m/>
    <m/>
    <n v="1"/>
    <m/>
    <n v="1"/>
    <n v="1"/>
    <m/>
    <m/>
    <n v="3"/>
    <n v="0"/>
    <n v="3"/>
    <n v="0"/>
  </r>
  <r>
    <x v="3"/>
    <s v="Freshman"/>
    <n v="0"/>
    <n v="1"/>
    <m/>
    <m/>
    <m/>
    <m/>
    <n v="1"/>
    <m/>
    <n v="1"/>
    <m/>
    <m/>
    <n v="3"/>
    <n v="0"/>
    <n v="0"/>
    <n v="0"/>
  </r>
  <r>
    <x v="3"/>
    <s v="Freshman"/>
    <n v="0"/>
    <n v="1"/>
    <m/>
    <m/>
    <n v="1"/>
    <n v="1"/>
    <n v="1"/>
    <n v="1"/>
    <n v="1"/>
    <m/>
    <m/>
    <n v="6"/>
    <n v="0"/>
    <n v="6"/>
    <n v="0"/>
  </r>
  <r>
    <x v="3"/>
    <s v="Freshman"/>
    <n v="0"/>
    <m/>
    <m/>
    <m/>
    <m/>
    <m/>
    <m/>
    <m/>
    <m/>
    <m/>
    <m/>
    <n v="0"/>
    <n v="0"/>
    <n v="1"/>
    <n v="0"/>
  </r>
  <r>
    <x v="3"/>
    <s v="Freshman"/>
    <n v="0"/>
    <n v="1"/>
    <m/>
    <m/>
    <m/>
    <m/>
    <m/>
    <n v="1"/>
    <m/>
    <m/>
    <m/>
    <n v="2"/>
    <n v="0"/>
    <n v="1"/>
    <n v="0"/>
  </r>
  <r>
    <x v="3"/>
    <s v="Freshman"/>
    <n v="0"/>
    <n v="1"/>
    <n v="1"/>
    <m/>
    <m/>
    <m/>
    <n v="1"/>
    <n v="1"/>
    <m/>
    <m/>
    <m/>
    <n v="4"/>
    <n v="0"/>
    <n v="2"/>
    <n v="0"/>
  </r>
  <r>
    <x v="3"/>
    <s v="Freshman"/>
    <n v="0"/>
    <m/>
    <m/>
    <m/>
    <m/>
    <m/>
    <m/>
    <m/>
    <m/>
    <m/>
    <n v="1"/>
    <n v="1"/>
    <n v="0"/>
    <n v="2"/>
    <n v="0"/>
  </r>
  <r>
    <x v="3"/>
    <s v="Freshman"/>
    <n v="0"/>
    <m/>
    <m/>
    <m/>
    <m/>
    <m/>
    <m/>
    <n v="1"/>
    <n v="1"/>
    <m/>
    <m/>
    <n v="2"/>
    <n v="0"/>
    <n v="4"/>
    <n v="0"/>
  </r>
  <r>
    <x v="3"/>
    <s v="Freshman"/>
    <n v="0"/>
    <n v="1"/>
    <m/>
    <m/>
    <m/>
    <m/>
    <m/>
    <m/>
    <n v="1"/>
    <m/>
    <m/>
    <n v="2"/>
    <n v="0"/>
    <n v="2"/>
    <n v="0"/>
  </r>
  <r>
    <x v="3"/>
    <s v="Freshman"/>
    <n v="0"/>
    <m/>
    <m/>
    <m/>
    <m/>
    <m/>
    <m/>
    <m/>
    <m/>
    <m/>
    <m/>
    <n v="0"/>
    <n v="0"/>
    <n v="2"/>
    <n v="0"/>
  </r>
  <r>
    <x v="3"/>
    <s v="Freshman"/>
    <n v="0"/>
    <n v="1"/>
    <m/>
    <m/>
    <m/>
    <m/>
    <n v="1"/>
    <m/>
    <m/>
    <m/>
    <m/>
    <n v="2"/>
    <n v="0"/>
    <n v="0"/>
    <n v="0"/>
  </r>
  <r>
    <x v="3"/>
    <s v="Freshman"/>
    <n v="0"/>
    <m/>
    <m/>
    <m/>
    <m/>
    <n v="1"/>
    <n v="1"/>
    <m/>
    <n v="1"/>
    <m/>
    <m/>
    <n v="3"/>
    <n v="0"/>
    <n v="9"/>
    <n v="1"/>
  </r>
  <r>
    <x v="3"/>
    <s v="Freshman"/>
    <n v="0"/>
    <m/>
    <m/>
    <m/>
    <m/>
    <m/>
    <m/>
    <m/>
    <m/>
    <m/>
    <m/>
    <n v="0"/>
    <n v="0"/>
    <n v="1"/>
    <n v="0"/>
  </r>
  <r>
    <x v="3"/>
    <s v="Freshman"/>
    <n v="0"/>
    <n v="1"/>
    <n v="1"/>
    <m/>
    <m/>
    <m/>
    <m/>
    <m/>
    <n v="1"/>
    <m/>
    <n v="1"/>
    <n v="4"/>
    <n v="0"/>
    <n v="4"/>
    <n v="0"/>
  </r>
  <r>
    <x v="3"/>
    <s v="Freshman"/>
    <n v="0"/>
    <m/>
    <m/>
    <m/>
    <m/>
    <n v="1"/>
    <m/>
    <m/>
    <n v="1"/>
    <m/>
    <n v="1"/>
    <n v="3"/>
    <n v="0"/>
    <n v="0"/>
    <n v="0"/>
  </r>
  <r>
    <x v="3"/>
    <s v="Freshman"/>
    <n v="0"/>
    <n v="1"/>
    <m/>
    <m/>
    <m/>
    <n v="1"/>
    <m/>
    <n v="1"/>
    <n v="1"/>
    <m/>
    <n v="1"/>
    <n v="5"/>
    <n v="0"/>
    <n v="2"/>
    <n v="0"/>
  </r>
  <r>
    <x v="3"/>
    <s v="Freshman"/>
    <n v="0"/>
    <n v="1"/>
    <m/>
    <m/>
    <m/>
    <m/>
    <m/>
    <m/>
    <m/>
    <m/>
    <m/>
    <n v="1"/>
    <n v="0"/>
    <n v="5"/>
    <n v="0"/>
  </r>
  <r>
    <x v="3"/>
    <s v="Freshman"/>
    <n v="0"/>
    <n v="1"/>
    <m/>
    <m/>
    <m/>
    <m/>
    <m/>
    <m/>
    <m/>
    <m/>
    <m/>
    <n v="1"/>
    <n v="0"/>
    <n v="1"/>
    <n v="0"/>
  </r>
  <r>
    <x v="3"/>
    <s v="Freshman"/>
    <n v="0"/>
    <n v="1"/>
    <m/>
    <m/>
    <m/>
    <m/>
    <n v="1"/>
    <m/>
    <m/>
    <m/>
    <m/>
    <n v="2"/>
    <n v="0"/>
    <n v="6"/>
    <n v="0"/>
  </r>
  <r>
    <x v="3"/>
    <m/>
    <n v="0"/>
    <m/>
    <m/>
    <m/>
    <m/>
    <m/>
    <m/>
    <m/>
    <m/>
    <m/>
    <m/>
    <n v="0"/>
    <n v="0"/>
    <n v="0"/>
    <n v="0"/>
  </r>
  <r>
    <x v="3"/>
    <m/>
    <n v="0"/>
    <m/>
    <m/>
    <m/>
    <m/>
    <m/>
    <m/>
    <m/>
    <m/>
    <m/>
    <m/>
    <n v="0"/>
    <n v="0"/>
    <n v="0"/>
    <n v="0"/>
  </r>
  <r>
    <x v="3"/>
    <m/>
    <n v="0"/>
    <m/>
    <m/>
    <m/>
    <m/>
    <m/>
    <m/>
    <m/>
    <m/>
    <m/>
    <m/>
    <n v="0"/>
    <n v="0"/>
    <n v="0"/>
    <n v="0"/>
  </r>
  <r>
    <x v="3"/>
    <m/>
    <n v="0"/>
    <m/>
    <m/>
    <m/>
    <m/>
    <m/>
    <m/>
    <m/>
    <m/>
    <m/>
    <m/>
    <n v="0"/>
    <n v="0"/>
    <n v="0"/>
    <n v="0"/>
  </r>
  <r>
    <x v="3"/>
    <s v="Freshman"/>
    <n v="0"/>
    <n v="1"/>
    <m/>
    <m/>
    <m/>
    <m/>
    <m/>
    <m/>
    <n v="1"/>
    <m/>
    <m/>
    <n v="2"/>
    <n v="0"/>
    <n v="0"/>
    <n v="0"/>
  </r>
  <r>
    <x v="3"/>
    <m/>
    <n v="0"/>
    <m/>
    <m/>
    <m/>
    <m/>
    <m/>
    <m/>
    <m/>
    <m/>
    <m/>
    <m/>
    <n v="0"/>
    <n v="0"/>
    <n v="0"/>
    <n v="0"/>
  </r>
  <r>
    <x v="3"/>
    <m/>
    <n v="0"/>
    <m/>
    <m/>
    <m/>
    <m/>
    <m/>
    <m/>
    <m/>
    <m/>
    <m/>
    <m/>
    <n v="0"/>
    <n v="0"/>
    <n v="0"/>
    <n v="0"/>
  </r>
  <r>
    <x v="3"/>
    <s v="Freshman"/>
    <n v="0"/>
    <n v="1"/>
    <m/>
    <m/>
    <m/>
    <m/>
    <m/>
    <m/>
    <n v="1"/>
    <n v="1"/>
    <m/>
    <n v="3"/>
    <n v="0"/>
    <n v="3"/>
    <n v="0"/>
  </r>
  <r>
    <x v="3"/>
    <s v="Freshman"/>
    <n v="0"/>
    <m/>
    <m/>
    <m/>
    <m/>
    <m/>
    <m/>
    <m/>
    <m/>
    <m/>
    <m/>
    <n v="0"/>
    <n v="0"/>
    <n v="0"/>
    <n v="0"/>
  </r>
  <r>
    <x v="3"/>
    <m/>
    <n v="0"/>
    <m/>
    <m/>
    <m/>
    <m/>
    <m/>
    <m/>
    <m/>
    <m/>
    <m/>
    <m/>
    <n v="0"/>
    <n v="0"/>
    <n v="0"/>
    <n v="0"/>
  </r>
  <r>
    <x v="3"/>
    <m/>
    <n v="0"/>
    <m/>
    <m/>
    <m/>
    <m/>
    <m/>
    <m/>
    <m/>
    <m/>
    <m/>
    <m/>
    <n v="0"/>
    <n v="0"/>
    <n v="0"/>
    <n v="0"/>
  </r>
  <r>
    <x v="3"/>
    <s v="Freshman"/>
    <n v="0"/>
    <m/>
    <m/>
    <m/>
    <m/>
    <m/>
    <m/>
    <m/>
    <m/>
    <m/>
    <n v="1"/>
    <n v="1"/>
    <n v="0"/>
    <n v="0"/>
    <n v="0"/>
  </r>
  <r>
    <x v="3"/>
    <s v="Freshman"/>
    <n v="0"/>
    <m/>
    <m/>
    <m/>
    <m/>
    <m/>
    <m/>
    <m/>
    <m/>
    <m/>
    <m/>
    <n v="0"/>
    <n v="0"/>
    <n v="0"/>
    <n v="0"/>
  </r>
  <r>
    <x v="3"/>
    <m/>
    <n v="0"/>
    <m/>
    <m/>
    <m/>
    <m/>
    <m/>
    <m/>
    <m/>
    <m/>
    <m/>
    <m/>
    <n v="0"/>
    <n v="0"/>
    <n v="0"/>
    <n v="0"/>
  </r>
  <r>
    <x v="3"/>
    <s v="Freshman"/>
    <n v="0"/>
    <m/>
    <m/>
    <m/>
    <m/>
    <m/>
    <m/>
    <n v="1"/>
    <m/>
    <m/>
    <n v="1"/>
    <n v="2"/>
    <n v="0"/>
    <n v="0"/>
    <n v="0"/>
  </r>
  <r>
    <x v="3"/>
    <s v="Freshman"/>
    <n v="0"/>
    <n v="1"/>
    <m/>
    <m/>
    <n v="1"/>
    <n v="1"/>
    <m/>
    <n v="1"/>
    <n v="1"/>
    <m/>
    <m/>
    <n v="5"/>
    <n v="0"/>
    <n v="2"/>
    <n v="0"/>
  </r>
  <r>
    <x v="3"/>
    <s v="Freshman"/>
    <n v="0"/>
    <n v="1"/>
    <m/>
    <m/>
    <m/>
    <n v="1"/>
    <m/>
    <m/>
    <m/>
    <n v="1"/>
    <m/>
    <n v="3"/>
    <n v="0"/>
    <n v="1"/>
    <n v="0"/>
  </r>
  <r>
    <x v="3"/>
    <s v="Freshman"/>
    <n v="0"/>
    <m/>
    <m/>
    <m/>
    <m/>
    <m/>
    <m/>
    <m/>
    <n v="1"/>
    <m/>
    <m/>
    <n v="1"/>
    <n v="0"/>
    <n v="2"/>
    <n v="0"/>
  </r>
  <r>
    <x v="3"/>
    <s v="Freshman"/>
    <n v="0"/>
    <m/>
    <m/>
    <m/>
    <m/>
    <m/>
    <m/>
    <m/>
    <m/>
    <m/>
    <n v="1"/>
    <n v="1"/>
    <n v="0"/>
    <n v="5"/>
    <n v="0"/>
  </r>
  <r>
    <x v="3"/>
    <s v="Freshman"/>
    <n v="0"/>
    <m/>
    <m/>
    <m/>
    <m/>
    <m/>
    <m/>
    <m/>
    <m/>
    <m/>
    <m/>
    <n v="0"/>
    <n v="0"/>
    <n v="1"/>
    <n v="0"/>
  </r>
  <r>
    <x v="3"/>
    <s v="Freshman"/>
    <n v="0"/>
    <m/>
    <m/>
    <m/>
    <m/>
    <n v="1"/>
    <m/>
    <m/>
    <n v="1"/>
    <m/>
    <m/>
    <n v="2"/>
    <n v="0"/>
    <n v="3"/>
    <n v="0"/>
  </r>
  <r>
    <x v="3"/>
    <s v="Freshman"/>
    <n v="0"/>
    <n v="1"/>
    <m/>
    <m/>
    <m/>
    <m/>
    <m/>
    <m/>
    <m/>
    <m/>
    <n v="1"/>
    <n v="2"/>
    <n v="0"/>
    <n v="3"/>
    <n v="0"/>
  </r>
  <r>
    <x v="3"/>
    <s v="Freshman"/>
    <n v="0"/>
    <n v="1"/>
    <m/>
    <m/>
    <m/>
    <m/>
    <n v="1"/>
    <m/>
    <n v="1"/>
    <m/>
    <m/>
    <n v="3"/>
    <n v="0"/>
    <n v="3"/>
    <n v="0"/>
  </r>
  <r>
    <x v="3"/>
    <s v="Freshman"/>
    <n v="0"/>
    <m/>
    <m/>
    <m/>
    <m/>
    <m/>
    <m/>
    <m/>
    <m/>
    <m/>
    <m/>
    <n v="0"/>
    <n v="0"/>
    <n v="0"/>
    <n v="0"/>
  </r>
  <r>
    <x v="3"/>
    <m/>
    <n v="0"/>
    <m/>
    <m/>
    <m/>
    <m/>
    <m/>
    <m/>
    <m/>
    <m/>
    <m/>
    <m/>
    <n v="0"/>
    <n v="0"/>
    <n v="0"/>
    <n v="0"/>
  </r>
  <r>
    <x v="3"/>
    <s v="Freshman"/>
    <n v="0"/>
    <m/>
    <m/>
    <m/>
    <m/>
    <m/>
    <m/>
    <m/>
    <m/>
    <m/>
    <n v="1"/>
    <n v="1"/>
    <n v="0"/>
    <n v="0"/>
    <n v="0"/>
  </r>
  <r>
    <x v="3"/>
    <m/>
    <n v="0"/>
    <m/>
    <m/>
    <m/>
    <m/>
    <m/>
    <m/>
    <m/>
    <m/>
    <m/>
    <m/>
    <n v="0"/>
    <n v="0"/>
    <n v="0"/>
    <n v="0"/>
  </r>
  <r>
    <x v="3"/>
    <s v="Freshman"/>
    <n v="0"/>
    <n v="1"/>
    <n v="1"/>
    <m/>
    <m/>
    <m/>
    <n v="1"/>
    <m/>
    <n v="1"/>
    <m/>
    <m/>
    <n v="4"/>
    <n v="0"/>
    <n v="2"/>
    <n v="0"/>
  </r>
  <r>
    <x v="3"/>
    <s v="Freshman"/>
    <n v="0"/>
    <m/>
    <m/>
    <m/>
    <m/>
    <m/>
    <m/>
    <m/>
    <n v="1"/>
    <m/>
    <n v="1"/>
    <n v="2"/>
    <n v="0"/>
    <n v="0"/>
    <n v="0"/>
  </r>
  <r>
    <x v="3"/>
    <m/>
    <n v="0"/>
    <n v="1"/>
    <m/>
    <m/>
    <m/>
    <m/>
    <n v="1"/>
    <n v="1"/>
    <n v="1"/>
    <m/>
    <n v="1"/>
    <n v="5"/>
    <n v="0"/>
    <n v="3"/>
    <n v="0"/>
  </r>
  <r>
    <x v="3"/>
    <s v="Freshman"/>
    <n v="0"/>
    <m/>
    <m/>
    <m/>
    <m/>
    <m/>
    <m/>
    <m/>
    <m/>
    <n v="1"/>
    <m/>
    <n v="1"/>
    <n v="0"/>
    <n v="6"/>
    <n v="0"/>
  </r>
  <r>
    <x v="3"/>
    <m/>
    <n v="0"/>
    <m/>
    <m/>
    <m/>
    <m/>
    <m/>
    <m/>
    <m/>
    <m/>
    <m/>
    <m/>
    <n v="0"/>
    <n v="0"/>
    <n v="0"/>
    <n v="0"/>
  </r>
  <r>
    <x v="3"/>
    <m/>
    <n v="0"/>
    <m/>
    <m/>
    <m/>
    <m/>
    <m/>
    <m/>
    <m/>
    <m/>
    <m/>
    <m/>
    <n v="0"/>
    <n v="0"/>
    <n v="0"/>
    <n v="0"/>
  </r>
  <r>
    <x v="3"/>
    <m/>
    <n v="0"/>
    <m/>
    <m/>
    <m/>
    <m/>
    <m/>
    <m/>
    <m/>
    <m/>
    <m/>
    <m/>
    <n v="0"/>
    <n v="0"/>
    <n v="0"/>
    <n v="0"/>
  </r>
  <r>
    <x v="3"/>
    <s v="Freshman"/>
    <n v="0"/>
    <n v="1"/>
    <n v="1"/>
    <m/>
    <n v="1"/>
    <m/>
    <m/>
    <n v="1"/>
    <n v="1"/>
    <m/>
    <m/>
    <n v="5"/>
    <n v="0"/>
    <n v="5"/>
    <n v="0"/>
  </r>
  <r>
    <x v="3"/>
    <s v="Freshman"/>
    <n v="0"/>
    <m/>
    <m/>
    <m/>
    <m/>
    <m/>
    <m/>
    <m/>
    <n v="1"/>
    <m/>
    <m/>
    <n v="1"/>
    <n v="0"/>
    <n v="4"/>
    <n v="0"/>
  </r>
  <r>
    <x v="4"/>
    <s v="Freshman"/>
    <n v="0"/>
    <n v="1"/>
    <m/>
    <m/>
    <m/>
    <m/>
    <n v="1"/>
    <n v="1"/>
    <n v="1"/>
    <m/>
    <m/>
    <n v="4"/>
    <n v="0"/>
    <n v="4"/>
    <n v="0"/>
  </r>
  <r>
    <x v="4"/>
    <s v="Freshman"/>
    <n v="0"/>
    <n v="1"/>
    <m/>
    <m/>
    <m/>
    <m/>
    <n v="1"/>
    <n v="1"/>
    <n v="1"/>
    <m/>
    <m/>
    <n v="4"/>
    <n v="0"/>
    <n v="1"/>
    <n v="0"/>
  </r>
  <r>
    <x v="4"/>
    <s v="Freshman"/>
    <n v="0"/>
    <n v="1"/>
    <m/>
    <m/>
    <m/>
    <m/>
    <m/>
    <m/>
    <m/>
    <m/>
    <m/>
    <n v="1"/>
    <n v="0"/>
    <n v="3"/>
    <n v="0"/>
  </r>
  <r>
    <x v="4"/>
    <s v="Freshman"/>
    <n v="0"/>
    <n v="1"/>
    <m/>
    <n v="1"/>
    <m/>
    <m/>
    <m/>
    <m/>
    <n v="1"/>
    <m/>
    <m/>
    <n v="3"/>
    <n v="0"/>
    <n v="3"/>
    <n v="0"/>
  </r>
  <r>
    <x v="4"/>
    <s v="Freshman"/>
    <n v="0"/>
    <n v="1"/>
    <m/>
    <m/>
    <m/>
    <m/>
    <m/>
    <m/>
    <n v="1"/>
    <n v="1"/>
    <n v="1"/>
    <n v="4"/>
    <n v="0"/>
    <n v="6"/>
    <n v="0"/>
  </r>
  <r>
    <x v="4"/>
    <s v="Freshman"/>
    <n v="0"/>
    <n v="1"/>
    <m/>
    <n v="1"/>
    <m/>
    <m/>
    <m/>
    <m/>
    <n v="1"/>
    <m/>
    <m/>
    <n v="3"/>
    <n v="0"/>
    <n v="1"/>
    <n v="0"/>
  </r>
  <r>
    <x v="4"/>
    <s v="Freshman"/>
    <n v="0"/>
    <n v="1"/>
    <m/>
    <m/>
    <m/>
    <m/>
    <m/>
    <n v="1"/>
    <n v="1"/>
    <m/>
    <n v="1"/>
    <n v="4"/>
    <n v="0"/>
    <n v="4"/>
    <n v="0"/>
  </r>
  <r>
    <x v="4"/>
    <s v="Freshman"/>
    <n v="0"/>
    <n v="1"/>
    <m/>
    <m/>
    <m/>
    <m/>
    <m/>
    <n v="1"/>
    <n v="1"/>
    <m/>
    <m/>
    <n v="3"/>
    <n v="0"/>
    <n v="3"/>
    <n v="0"/>
  </r>
  <r>
    <x v="4"/>
    <s v="Freshman"/>
    <n v="0"/>
    <n v="1"/>
    <m/>
    <m/>
    <m/>
    <m/>
    <m/>
    <m/>
    <m/>
    <m/>
    <n v="1"/>
    <n v="2"/>
    <n v="0"/>
    <n v="3"/>
    <n v="0"/>
  </r>
  <r>
    <x v="4"/>
    <s v="Freshman"/>
    <n v="0"/>
    <m/>
    <m/>
    <m/>
    <m/>
    <m/>
    <m/>
    <n v="1"/>
    <n v="1"/>
    <n v="1"/>
    <n v="1"/>
    <n v="4"/>
    <n v="0"/>
    <n v="4"/>
    <n v="0"/>
  </r>
  <r>
    <x v="4"/>
    <s v="Freshman"/>
    <n v="0"/>
    <n v="1"/>
    <m/>
    <m/>
    <m/>
    <m/>
    <m/>
    <m/>
    <n v="1"/>
    <m/>
    <m/>
    <n v="2"/>
    <n v="0"/>
    <n v="1"/>
    <n v="0"/>
  </r>
  <r>
    <x v="4"/>
    <s v="Freshman"/>
    <n v="0"/>
    <n v="1"/>
    <m/>
    <m/>
    <n v="1"/>
    <m/>
    <m/>
    <n v="1"/>
    <n v="1"/>
    <m/>
    <n v="1"/>
    <n v="5"/>
    <n v="0"/>
    <n v="1"/>
    <n v="0"/>
  </r>
  <r>
    <x v="4"/>
    <s v="Freshman"/>
    <n v="0"/>
    <n v="1"/>
    <m/>
    <n v="1"/>
    <m/>
    <m/>
    <m/>
    <n v="1"/>
    <n v="1"/>
    <m/>
    <m/>
    <n v="4"/>
    <n v="0"/>
    <n v="1"/>
    <n v="0"/>
  </r>
  <r>
    <x v="4"/>
    <s v="Freshman"/>
    <n v="0"/>
    <n v="1"/>
    <m/>
    <m/>
    <m/>
    <m/>
    <n v="1"/>
    <m/>
    <n v="1"/>
    <m/>
    <n v="1"/>
    <n v="4"/>
    <n v="0"/>
    <n v="1"/>
    <n v="0"/>
  </r>
  <r>
    <x v="4"/>
    <s v="Freshman"/>
    <n v="0"/>
    <n v="1"/>
    <m/>
    <m/>
    <m/>
    <m/>
    <m/>
    <m/>
    <n v="1"/>
    <m/>
    <m/>
    <n v="2"/>
    <n v="0"/>
    <n v="3"/>
    <n v="0"/>
  </r>
  <r>
    <x v="4"/>
    <s v="Freshman"/>
    <n v="0"/>
    <m/>
    <m/>
    <m/>
    <m/>
    <m/>
    <m/>
    <n v="1"/>
    <n v="1"/>
    <m/>
    <n v="1"/>
    <n v="3"/>
    <n v="0"/>
    <n v="3"/>
    <n v="0"/>
  </r>
  <r>
    <x v="4"/>
    <s v="Freshman"/>
    <n v="0"/>
    <m/>
    <m/>
    <m/>
    <m/>
    <m/>
    <m/>
    <m/>
    <n v="1"/>
    <m/>
    <n v="1"/>
    <n v="2"/>
    <n v="0"/>
    <n v="2"/>
    <n v="0"/>
  </r>
  <r>
    <x v="4"/>
    <s v="Freshman"/>
    <n v="0"/>
    <n v="1"/>
    <m/>
    <m/>
    <m/>
    <m/>
    <n v="1"/>
    <m/>
    <m/>
    <m/>
    <m/>
    <n v="2"/>
    <n v="0"/>
    <n v="7"/>
    <n v="0"/>
  </r>
  <r>
    <x v="4"/>
    <s v="Freshman"/>
    <n v="0"/>
    <n v="1"/>
    <m/>
    <m/>
    <m/>
    <m/>
    <m/>
    <m/>
    <n v="1"/>
    <m/>
    <n v="1"/>
    <n v="3"/>
    <n v="0"/>
    <n v="5"/>
    <n v="0"/>
  </r>
  <r>
    <x v="4"/>
    <s v="Freshman"/>
    <n v="0"/>
    <n v="1"/>
    <m/>
    <n v="1"/>
    <m/>
    <m/>
    <n v="1"/>
    <m/>
    <n v="1"/>
    <m/>
    <m/>
    <n v="4"/>
    <n v="0"/>
    <n v="5"/>
    <n v="0"/>
  </r>
  <r>
    <x v="4"/>
    <s v="Freshman"/>
    <n v="0"/>
    <m/>
    <m/>
    <m/>
    <m/>
    <m/>
    <m/>
    <m/>
    <n v="1"/>
    <m/>
    <m/>
    <n v="1"/>
    <n v="0"/>
    <n v="2"/>
    <n v="0"/>
  </r>
  <r>
    <x v="4"/>
    <s v="Freshman"/>
    <n v="0"/>
    <m/>
    <m/>
    <m/>
    <m/>
    <m/>
    <m/>
    <m/>
    <n v="1"/>
    <m/>
    <n v="1"/>
    <n v="2"/>
    <n v="0"/>
    <n v="1"/>
    <n v="0"/>
  </r>
  <r>
    <x v="4"/>
    <s v="Freshman"/>
    <n v="0"/>
    <n v="1"/>
    <m/>
    <m/>
    <m/>
    <m/>
    <n v="1"/>
    <m/>
    <m/>
    <m/>
    <m/>
    <n v="2"/>
    <n v="0"/>
    <n v="6"/>
    <n v="0"/>
  </r>
  <r>
    <x v="4"/>
    <s v="Freshman"/>
    <n v="0"/>
    <m/>
    <m/>
    <m/>
    <m/>
    <m/>
    <m/>
    <m/>
    <n v="1"/>
    <m/>
    <m/>
    <n v="1"/>
    <n v="0"/>
    <n v="5"/>
    <n v="0"/>
  </r>
  <r>
    <x v="4"/>
    <s v="Freshman"/>
    <n v="0"/>
    <n v="1"/>
    <m/>
    <m/>
    <m/>
    <m/>
    <m/>
    <m/>
    <n v="1"/>
    <m/>
    <m/>
    <n v="2"/>
    <n v="0"/>
    <n v="4"/>
    <n v="0"/>
  </r>
  <r>
    <x v="4"/>
    <s v="Freshman"/>
    <n v="0"/>
    <n v="1"/>
    <m/>
    <m/>
    <m/>
    <m/>
    <m/>
    <n v="1"/>
    <n v="1"/>
    <m/>
    <n v="1"/>
    <n v="4"/>
    <n v="0"/>
    <n v="4"/>
    <n v="0"/>
  </r>
  <r>
    <x v="4"/>
    <s v="Freshman"/>
    <n v="0"/>
    <m/>
    <m/>
    <m/>
    <m/>
    <m/>
    <n v="1"/>
    <m/>
    <m/>
    <m/>
    <n v="1"/>
    <n v="2"/>
    <n v="0"/>
    <n v="5"/>
    <n v="0"/>
  </r>
  <r>
    <x v="4"/>
    <s v="Freshman"/>
    <n v="0"/>
    <n v="1"/>
    <m/>
    <m/>
    <m/>
    <m/>
    <m/>
    <m/>
    <m/>
    <m/>
    <m/>
    <n v="1"/>
    <n v="0"/>
    <n v="1"/>
    <n v="0"/>
  </r>
  <r>
    <x v="4"/>
    <s v="Freshman"/>
    <n v="0"/>
    <m/>
    <m/>
    <m/>
    <m/>
    <m/>
    <m/>
    <m/>
    <m/>
    <m/>
    <n v="1"/>
    <n v="1"/>
    <n v="0"/>
    <n v="3"/>
    <n v="0"/>
  </r>
  <r>
    <x v="4"/>
    <s v="Freshman"/>
    <n v="0"/>
    <n v="1"/>
    <m/>
    <m/>
    <n v="1"/>
    <m/>
    <m/>
    <n v="1"/>
    <n v="1"/>
    <m/>
    <m/>
    <n v="4"/>
    <n v="0"/>
    <n v="5"/>
    <n v="0"/>
  </r>
  <r>
    <x v="4"/>
    <s v="Freshman"/>
    <n v="0"/>
    <n v="1"/>
    <m/>
    <m/>
    <m/>
    <m/>
    <m/>
    <m/>
    <m/>
    <n v="1"/>
    <m/>
    <n v="2"/>
    <n v="0"/>
    <n v="4"/>
    <n v="0"/>
  </r>
  <r>
    <x v="4"/>
    <s v="Freshman"/>
    <n v="0"/>
    <n v="1"/>
    <m/>
    <m/>
    <m/>
    <m/>
    <n v="1"/>
    <m/>
    <n v="1"/>
    <m/>
    <m/>
    <n v="3"/>
    <n v="0"/>
    <n v="1"/>
    <n v="0"/>
  </r>
  <r>
    <x v="4"/>
    <s v="Freshman"/>
    <n v="0"/>
    <n v="1"/>
    <m/>
    <m/>
    <n v="1"/>
    <m/>
    <n v="1"/>
    <n v="1"/>
    <n v="1"/>
    <m/>
    <m/>
    <n v="5"/>
    <n v="0"/>
    <n v="6"/>
    <n v="0"/>
  </r>
  <r>
    <x v="4"/>
    <s v="Freshman"/>
    <n v="0"/>
    <m/>
    <m/>
    <m/>
    <m/>
    <m/>
    <m/>
    <n v="1"/>
    <n v="1"/>
    <n v="1"/>
    <n v="1"/>
    <n v="4"/>
    <n v="0"/>
    <n v="5"/>
    <n v="0"/>
  </r>
  <r>
    <x v="4"/>
    <s v="Freshman"/>
    <n v="0"/>
    <n v="1"/>
    <m/>
    <n v="1"/>
    <m/>
    <m/>
    <n v="1"/>
    <n v="1"/>
    <n v="1"/>
    <m/>
    <m/>
    <n v="5"/>
    <n v="0"/>
    <n v="4"/>
    <n v="0"/>
  </r>
  <r>
    <x v="4"/>
    <s v="Freshman"/>
    <n v="0"/>
    <n v="1"/>
    <m/>
    <m/>
    <m/>
    <m/>
    <m/>
    <n v="1"/>
    <n v="1"/>
    <m/>
    <m/>
    <n v="3"/>
    <n v="0"/>
    <n v="3"/>
    <n v="0"/>
  </r>
  <r>
    <x v="4"/>
    <s v="Freshman"/>
    <n v="0"/>
    <m/>
    <m/>
    <m/>
    <m/>
    <m/>
    <m/>
    <m/>
    <m/>
    <m/>
    <n v="1"/>
    <n v="1"/>
    <n v="0"/>
    <n v="2"/>
    <n v="0"/>
  </r>
  <r>
    <x v="4"/>
    <s v="Freshman"/>
    <n v="0"/>
    <n v="1"/>
    <n v="1"/>
    <m/>
    <m/>
    <m/>
    <n v="1"/>
    <m/>
    <n v="1"/>
    <m/>
    <m/>
    <n v="4"/>
    <n v="0"/>
    <n v="4"/>
    <n v="0"/>
  </r>
  <r>
    <x v="4"/>
    <s v="Freshman"/>
    <n v="0"/>
    <m/>
    <m/>
    <m/>
    <m/>
    <m/>
    <n v="1"/>
    <n v="1"/>
    <n v="1"/>
    <m/>
    <m/>
    <n v="3"/>
    <n v="0"/>
    <n v="3"/>
    <n v="0"/>
  </r>
  <r>
    <x v="4"/>
    <s v="Freshman"/>
    <n v="0"/>
    <n v="1"/>
    <m/>
    <m/>
    <m/>
    <m/>
    <m/>
    <n v="1"/>
    <n v="1"/>
    <m/>
    <m/>
    <n v="3"/>
    <n v="0"/>
    <n v="2"/>
    <n v="0"/>
  </r>
  <r>
    <x v="4"/>
    <s v="Freshman"/>
    <n v="0"/>
    <n v="1"/>
    <m/>
    <m/>
    <m/>
    <m/>
    <m/>
    <n v="1"/>
    <n v="1"/>
    <n v="1"/>
    <m/>
    <n v="4"/>
    <n v="0"/>
    <n v="2"/>
    <n v="0"/>
  </r>
  <r>
    <x v="4"/>
    <s v="Freshman"/>
    <n v="0"/>
    <m/>
    <m/>
    <m/>
    <m/>
    <m/>
    <n v="1"/>
    <m/>
    <m/>
    <m/>
    <n v="1"/>
    <n v="2"/>
    <n v="0"/>
    <n v="1"/>
    <n v="0"/>
  </r>
  <r>
    <x v="4"/>
    <s v="Freshman"/>
    <n v="0"/>
    <m/>
    <m/>
    <m/>
    <m/>
    <m/>
    <m/>
    <m/>
    <m/>
    <m/>
    <n v="1"/>
    <n v="1"/>
    <n v="0"/>
    <n v="3"/>
    <n v="0"/>
  </r>
  <r>
    <x v="4"/>
    <s v="Freshman"/>
    <n v="0"/>
    <n v="1"/>
    <m/>
    <m/>
    <m/>
    <m/>
    <n v="1"/>
    <m/>
    <n v="1"/>
    <m/>
    <m/>
    <n v="3"/>
    <n v="0"/>
    <n v="1"/>
    <n v="0"/>
  </r>
  <r>
    <x v="4"/>
    <s v="Freshman"/>
    <n v="0"/>
    <n v="1"/>
    <m/>
    <n v="1"/>
    <m/>
    <m/>
    <m/>
    <n v="1"/>
    <m/>
    <m/>
    <n v="1"/>
    <n v="4"/>
    <n v="0"/>
    <n v="5"/>
    <n v="0"/>
  </r>
  <r>
    <x v="4"/>
    <s v="Freshman"/>
    <n v="0"/>
    <n v="1"/>
    <m/>
    <m/>
    <m/>
    <m/>
    <n v="1"/>
    <n v="1"/>
    <n v="1"/>
    <n v="1"/>
    <m/>
    <n v="5"/>
    <n v="0"/>
    <n v="3"/>
    <n v="0"/>
  </r>
  <r>
    <x v="4"/>
    <s v="Freshman"/>
    <n v="0"/>
    <n v="1"/>
    <m/>
    <m/>
    <m/>
    <m/>
    <n v="1"/>
    <n v="1"/>
    <n v="1"/>
    <m/>
    <n v="1"/>
    <n v="5"/>
    <n v="0"/>
    <n v="4"/>
    <n v="0"/>
  </r>
  <r>
    <x v="4"/>
    <s v="Freshman"/>
    <n v="0"/>
    <n v="1"/>
    <m/>
    <m/>
    <m/>
    <m/>
    <n v="1"/>
    <n v="1"/>
    <n v="1"/>
    <m/>
    <n v="1"/>
    <n v="5"/>
    <n v="0"/>
    <n v="2"/>
    <n v="0"/>
  </r>
  <r>
    <x v="4"/>
    <s v="Freshman"/>
    <n v="0"/>
    <n v="1"/>
    <m/>
    <m/>
    <m/>
    <m/>
    <m/>
    <m/>
    <n v="1"/>
    <m/>
    <n v="1"/>
    <n v="3"/>
    <n v="0"/>
    <n v="3"/>
    <n v="0"/>
  </r>
  <r>
    <x v="4"/>
    <s v="Freshman"/>
    <n v="0"/>
    <n v="1"/>
    <m/>
    <m/>
    <m/>
    <m/>
    <n v="1"/>
    <n v="1"/>
    <n v="1"/>
    <m/>
    <n v="1"/>
    <n v="5"/>
    <n v="0"/>
    <n v="6"/>
    <n v="0"/>
  </r>
  <r>
    <x v="4"/>
    <s v="Freshman"/>
    <n v="0"/>
    <n v="1"/>
    <m/>
    <m/>
    <m/>
    <m/>
    <m/>
    <m/>
    <n v="1"/>
    <m/>
    <m/>
    <n v="2"/>
    <n v="0"/>
    <n v="1"/>
    <n v="0"/>
  </r>
  <r>
    <x v="4"/>
    <s v="Freshman"/>
    <n v="0"/>
    <n v="1"/>
    <m/>
    <m/>
    <m/>
    <m/>
    <n v="1"/>
    <n v="1"/>
    <n v="1"/>
    <m/>
    <n v="1"/>
    <n v="5"/>
    <n v="0"/>
    <n v="1"/>
    <n v="0"/>
  </r>
  <r>
    <x v="4"/>
    <s v="Freshman"/>
    <n v="0"/>
    <m/>
    <m/>
    <n v="1"/>
    <m/>
    <m/>
    <m/>
    <n v="1"/>
    <n v="1"/>
    <m/>
    <n v="1"/>
    <n v="4"/>
    <n v="0"/>
    <n v="5"/>
    <n v="0"/>
  </r>
  <r>
    <x v="4"/>
    <s v="Freshman"/>
    <n v="0"/>
    <n v="1"/>
    <m/>
    <m/>
    <m/>
    <m/>
    <m/>
    <m/>
    <n v="1"/>
    <m/>
    <m/>
    <n v="2"/>
    <n v="0"/>
    <n v="2"/>
    <n v="0"/>
  </r>
  <r>
    <x v="4"/>
    <s v="Freshman"/>
    <n v="0"/>
    <m/>
    <m/>
    <m/>
    <m/>
    <m/>
    <n v="1"/>
    <n v="1"/>
    <n v="1"/>
    <m/>
    <n v="1"/>
    <n v="4"/>
    <n v="0"/>
    <n v="5"/>
    <n v="0"/>
  </r>
  <r>
    <x v="4"/>
    <s v="Freshman"/>
    <n v="0"/>
    <n v="1"/>
    <m/>
    <n v="1"/>
    <m/>
    <m/>
    <m/>
    <n v="1"/>
    <n v="1"/>
    <m/>
    <n v="1"/>
    <n v="5"/>
    <n v="0"/>
    <n v="1"/>
    <n v="0"/>
  </r>
  <r>
    <x v="4"/>
    <s v="Freshman"/>
    <n v="0"/>
    <n v="1"/>
    <m/>
    <m/>
    <m/>
    <m/>
    <n v="1"/>
    <n v="1"/>
    <n v="1"/>
    <m/>
    <m/>
    <n v="4"/>
    <n v="0"/>
    <n v="3"/>
    <n v="0"/>
  </r>
  <r>
    <x v="4"/>
    <s v="Freshman"/>
    <n v="0"/>
    <m/>
    <m/>
    <m/>
    <m/>
    <m/>
    <m/>
    <m/>
    <m/>
    <m/>
    <n v="1"/>
    <n v="1"/>
    <n v="0"/>
    <n v="3"/>
    <n v="0"/>
  </r>
  <r>
    <x v="4"/>
    <s v="Freshman"/>
    <n v="0"/>
    <m/>
    <m/>
    <m/>
    <m/>
    <m/>
    <m/>
    <m/>
    <m/>
    <m/>
    <n v="1"/>
    <n v="1"/>
    <n v="0"/>
    <n v="5"/>
    <n v="0"/>
  </r>
  <r>
    <x v="4"/>
    <s v="Freshman"/>
    <n v="0"/>
    <m/>
    <m/>
    <m/>
    <m/>
    <m/>
    <m/>
    <m/>
    <n v="1"/>
    <m/>
    <n v="1"/>
    <n v="2"/>
    <n v="0"/>
    <n v="4"/>
    <n v="0"/>
  </r>
  <r>
    <x v="4"/>
    <s v="Freshman"/>
    <n v="0"/>
    <n v="1"/>
    <m/>
    <m/>
    <m/>
    <m/>
    <m/>
    <n v="1"/>
    <n v="1"/>
    <m/>
    <m/>
    <n v="3"/>
    <n v="0"/>
    <n v="1"/>
    <n v="0"/>
  </r>
  <r>
    <x v="4"/>
    <s v="Freshman"/>
    <n v="0"/>
    <n v="1"/>
    <m/>
    <m/>
    <m/>
    <m/>
    <m/>
    <m/>
    <m/>
    <m/>
    <n v="1"/>
    <n v="2"/>
    <n v="0"/>
    <n v="2"/>
    <n v="0"/>
  </r>
  <r>
    <x v="4"/>
    <s v="Freshman"/>
    <n v="0"/>
    <n v="1"/>
    <m/>
    <m/>
    <m/>
    <m/>
    <n v="1"/>
    <m/>
    <n v="1"/>
    <m/>
    <m/>
    <n v="3"/>
    <n v="0"/>
    <n v="4"/>
    <n v="0"/>
  </r>
  <r>
    <x v="4"/>
    <s v="Freshman"/>
    <n v="0"/>
    <m/>
    <m/>
    <m/>
    <n v="1"/>
    <m/>
    <m/>
    <n v="1"/>
    <n v="1"/>
    <n v="1"/>
    <n v="1"/>
    <n v="5"/>
    <n v="0"/>
    <n v="9"/>
    <n v="1"/>
  </r>
  <r>
    <x v="4"/>
    <s v="Freshman"/>
    <n v="0"/>
    <n v="1"/>
    <m/>
    <m/>
    <m/>
    <m/>
    <n v="1"/>
    <m/>
    <n v="1"/>
    <m/>
    <m/>
    <n v="3"/>
    <n v="0"/>
    <n v="5"/>
    <n v="0"/>
  </r>
  <r>
    <x v="4"/>
    <s v="Freshman"/>
    <n v="0"/>
    <n v="1"/>
    <m/>
    <m/>
    <m/>
    <m/>
    <m/>
    <n v="1"/>
    <m/>
    <m/>
    <m/>
    <n v="2"/>
    <n v="0"/>
    <n v="1"/>
    <n v="0"/>
  </r>
  <r>
    <x v="4"/>
    <s v="Freshman"/>
    <n v="0"/>
    <n v="1"/>
    <m/>
    <m/>
    <m/>
    <m/>
    <m/>
    <n v="1"/>
    <n v="1"/>
    <m/>
    <n v="1"/>
    <n v="4"/>
    <n v="0"/>
    <n v="4"/>
    <n v="0"/>
  </r>
  <r>
    <x v="4"/>
    <s v="Freshman"/>
    <n v="0"/>
    <n v="1"/>
    <m/>
    <n v="1"/>
    <m/>
    <m/>
    <m/>
    <n v="1"/>
    <n v="1"/>
    <m/>
    <n v="1"/>
    <n v="5"/>
    <n v="0"/>
    <n v="3"/>
    <n v="0"/>
  </r>
  <r>
    <x v="4"/>
    <s v="Freshman"/>
    <n v="0"/>
    <n v="1"/>
    <n v="1"/>
    <n v="1"/>
    <n v="1"/>
    <m/>
    <n v="1"/>
    <n v="1"/>
    <n v="1"/>
    <m/>
    <n v="1"/>
    <n v="8"/>
    <n v="0"/>
    <n v="2"/>
    <n v="0"/>
  </r>
  <r>
    <x v="4"/>
    <s v="Freshman"/>
    <n v="0"/>
    <m/>
    <m/>
    <m/>
    <m/>
    <m/>
    <m/>
    <m/>
    <m/>
    <m/>
    <n v="1"/>
    <n v="1"/>
    <n v="0"/>
    <n v="1"/>
    <n v="0"/>
  </r>
  <r>
    <x v="4"/>
    <s v="Freshman"/>
    <n v="0"/>
    <m/>
    <m/>
    <m/>
    <m/>
    <m/>
    <m/>
    <m/>
    <m/>
    <m/>
    <n v="1"/>
    <n v="1"/>
    <n v="0"/>
    <n v="1"/>
    <n v="0"/>
  </r>
  <r>
    <x v="4"/>
    <s v="Freshman"/>
    <n v="0"/>
    <n v="1"/>
    <m/>
    <n v="1"/>
    <m/>
    <m/>
    <m/>
    <n v="1"/>
    <n v="1"/>
    <m/>
    <m/>
    <n v="4"/>
    <n v="0"/>
    <n v="4"/>
    <n v="0"/>
  </r>
  <r>
    <x v="4"/>
    <s v="Freshman"/>
    <n v="0"/>
    <m/>
    <m/>
    <m/>
    <m/>
    <m/>
    <m/>
    <m/>
    <m/>
    <m/>
    <n v="1"/>
    <n v="1"/>
    <n v="0"/>
    <n v="2"/>
    <n v="0"/>
  </r>
  <r>
    <x v="4"/>
    <s v="Freshman"/>
    <n v="0"/>
    <m/>
    <m/>
    <m/>
    <m/>
    <m/>
    <m/>
    <m/>
    <n v="1"/>
    <m/>
    <n v="1"/>
    <n v="2"/>
    <n v="0"/>
    <n v="1"/>
    <n v="0"/>
  </r>
  <r>
    <x v="4"/>
    <s v="Freshman"/>
    <n v="0"/>
    <n v="1"/>
    <m/>
    <m/>
    <m/>
    <m/>
    <n v="1"/>
    <m/>
    <n v="1"/>
    <m/>
    <n v="1"/>
    <n v="4"/>
    <n v="0"/>
    <n v="5"/>
    <n v="0"/>
  </r>
  <r>
    <x v="4"/>
    <s v="Freshman"/>
    <n v="0"/>
    <n v="1"/>
    <m/>
    <m/>
    <m/>
    <m/>
    <n v="1"/>
    <m/>
    <n v="1"/>
    <m/>
    <n v="1"/>
    <n v="4"/>
    <n v="0"/>
    <n v="5"/>
    <n v="0"/>
  </r>
  <r>
    <x v="4"/>
    <s v="Freshman"/>
    <n v="0"/>
    <n v="1"/>
    <m/>
    <m/>
    <m/>
    <m/>
    <m/>
    <m/>
    <m/>
    <m/>
    <n v="1"/>
    <n v="2"/>
    <n v="0"/>
    <n v="5"/>
    <n v="0"/>
  </r>
  <r>
    <x v="4"/>
    <s v="Freshman"/>
    <n v="0"/>
    <n v="1"/>
    <m/>
    <m/>
    <m/>
    <m/>
    <m/>
    <n v="1"/>
    <n v="1"/>
    <m/>
    <m/>
    <n v="3"/>
    <n v="0"/>
    <n v="3"/>
    <n v="0"/>
  </r>
  <r>
    <x v="4"/>
    <s v="Freshman"/>
    <n v="0"/>
    <m/>
    <m/>
    <m/>
    <m/>
    <m/>
    <n v="1"/>
    <m/>
    <n v="1"/>
    <m/>
    <n v="1"/>
    <n v="3"/>
    <n v="0"/>
    <n v="2"/>
    <n v="0"/>
  </r>
  <r>
    <x v="4"/>
    <s v="Freshman"/>
    <n v="0"/>
    <m/>
    <m/>
    <m/>
    <m/>
    <m/>
    <m/>
    <m/>
    <n v="1"/>
    <m/>
    <m/>
    <n v="1"/>
    <n v="0"/>
    <n v="1"/>
    <n v="0"/>
  </r>
  <r>
    <x v="4"/>
    <s v="Freshman"/>
    <n v="0"/>
    <n v="1"/>
    <m/>
    <m/>
    <m/>
    <m/>
    <m/>
    <m/>
    <m/>
    <m/>
    <m/>
    <n v="1"/>
    <n v="0"/>
    <n v="1"/>
    <n v="0"/>
  </r>
  <r>
    <x v="4"/>
    <s v="Freshman"/>
    <n v="0"/>
    <n v="1"/>
    <m/>
    <m/>
    <m/>
    <m/>
    <m/>
    <m/>
    <m/>
    <m/>
    <m/>
    <n v="1"/>
    <n v="0"/>
    <n v="2"/>
    <n v="0"/>
  </r>
  <r>
    <x v="4"/>
    <s v="Freshman"/>
    <n v="0"/>
    <m/>
    <m/>
    <m/>
    <m/>
    <m/>
    <n v="1"/>
    <m/>
    <n v="1"/>
    <m/>
    <m/>
    <n v="2"/>
    <n v="0"/>
    <n v="5"/>
    <n v="0"/>
  </r>
  <r>
    <x v="4"/>
    <s v="Freshman"/>
    <n v="0"/>
    <n v="1"/>
    <m/>
    <m/>
    <n v="1"/>
    <m/>
    <n v="1"/>
    <n v="1"/>
    <n v="1"/>
    <m/>
    <n v="1"/>
    <n v="6"/>
    <n v="0"/>
    <n v="8"/>
    <n v="1"/>
  </r>
  <r>
    <x v="4"/>
    <s v="Freshman"/>
    <n v="0"/>
    <n v="1"/>
    <m/>
    <m/>
    <m/>
    <m/>
    <m/>
    <m/>
    <m/>
    <m/>
    <n v="1"/>
    <n v="2"/>
    <n v="0"/>
    <n v="6"/>
    <n v="0"/>
  </r>
  <r>
    <x v="4"/>
    <s v="Freshman"/>
    <n v="0"/>
    <m/>
    <m/>
    <m/>
    <m/>
    <m/>
    <m/>
    <m/>
    <m/>
    <m/>
    <n v="1"/>
    <n v="1"/>
    <n v="0"/>
    <n v="1"/>
    <n v="0"/>
  </r>
  <r>
    <x v="4"/>
    <s v="Freshman"/>
    <n v="0"/>
    <n v="1"/>
    <m/>
    <m/>
    <m/>
    <m/>
    <m/>
    <m/>
    <n v="1"/>
    <m/>
    <n v="1"/>
    <n v="3"/>
    <n v="0"/>
    <n v="3"/>
    <n v="0"/>
  </r>
  <r>
    <x v="4"/>
    <s v="Sophomore"/>
    <n v="0"/>
    <n v="1"/>
    <m/>
    <m/>
    <m/>
    <m/>
    <n v="1"/>
    <m/>
    <m/>
    <m/>
    <m/>
    <n v="2"/>
    <n v="0"/>
    <n v="8"/>
    <n v="1"/>
  </r>
  <r>
    <x v="4"/>
    <s v="Freshman"/>
    <n v="0"/>
    <n v="1"/>
    <m/>
    <m/>
    <m/>
    <m/>
    <m/>
    <n v="1"/>
    <m/>
    <m/>
    <n v="1"/>
    <n v="3"/>
    <n v="0"/>
    <n v="3"/>
    <n v="0"/>
  </r>
  <r>
    <x v="4"/>
    <s v="Freshman"/>
    <n v="0"/>
    <n v="1"/>
    <m/>
    <m/>
    <m/>
    <m/>
    <n v="1"/>
    <n v="1"/>
    <n v="1"/>
    <m/>
    <n v="1"/>
    <n v="5"/>
    <n v="0"/>
    <n v="2"/>
    <n v="0"/>
  </r>
  <r>
    <x v="4"/>
    <s v="Freshman"/>
    <n v="0"/>
    <n v="1"/>
    <m/>
    <n v="1"/>
    <n v="1"/>
    <m/>
    <n v="1"/>
    <n v="1"/>
    <n v="1"/>
    <m/>
    <n v="1"/>
    <n v="7"/>
    <n v="0"/>
    <n v="7"/>
    <n v="0"/>
  </r>
  <r>
    <x v="4"/>
    <s v="Freshman"/>
    <n v="0"/>
    <m/>
    <m/>
    <m/>
    <m/>
    <m/>
    <n v="1"/>
    <m/>
    <m/>
    <m/>
    <n v="1"/>
    <n v="2"/>
    <n v="0"/>
    <n v="5"/>
    <n v="0"/>
  </r>
  <r>
    <x v="4"/>
    <s v="Freshman"/>
    <n v="0"/>
    <m/>
    <m/>
    <m/>
    <m/>
    <m/>
    <m/>
    <m/>
    <n v="1"/>
    <m/>
    <n v="1"/>
    <n v="2"/>
    <n v="0"/>
    <n v="2"/>
    <n v="0"/>
  </r>
  <r>
    <x v="4"/>
    <s v="Freshman"/>
    <n v="0"/>
    <m/>
    <m/>
    <m/>
    <m/>
    <m/>
    <m/>
    <m/>
    <m/>
    <m/>
    <n v="1"/>
    <n v="1"/>
    <n v="0"/>
    <n v="6"/>
    <n v="0"/>
  </r>
  <r>
    <x v="4"/>
    <s v="Freshman"/>
    <n v="0"/>
    <n v="1"/>
    <m/>
    <m/>
    <m/>
    <m/>
    <m/>
    <n v="1"/>
    <n v="1"/>
    <m/>
    <m/>
    <n v="3"/>
    <n v="0"/>
    <n v="3"/>
    <n v="0"/>
  </r>
  <r>
    <x v="4"/>
    <s v="Freshman"/>
    <n v="0"/>
    <n v="1"/>
    <m/>
    <m/>
    <n v="1"/>
    <m/>
    <m/>
    <n v="1"/>
    <n v="1"/>
    <m/>
    <n v="1"/>
    <n v="5"/>
    <n v="0"/>
    <n v="2"/>
    <n v="0"/>
  </r>
  <r>
    <x v="4"/>
    <s v="Freshman"/>
    <n v="0"/>
    <n v="1"/>
    <m/>
    <m/>
    <m/>
    <m/>
    <m/>
    <m/>
    <m/>
    <m/>
    <m/>
    <n v="1"/>
    <n v="0"/>
    <n v="3"/>
    <n v="0"/>
  </r>
  <r>
    <x v="4"/>
    <s v="Freshman"/>
    <n v="0"/>
    <m/>
    <m/>
    <m/>
    <m/>
    <m/>
    <m/>
    <m/>
    <m/>
    <m/>
    <m/>
    <n v="0"/>
    <n v="0"/>
    <n v="2"/>
    <n v="0"/>
  </r>
  <r>
    <x v="4"/>
    <s v="Freshman"/>
    <n v="0"/>
    <n v="1"/>
    <m/>
    <m/>
    <m/>
    <m/>
    <n v="1"/>
    <m/>
    <m/>
    <m/>
    <m/>
    <n v="2"/>
    <n v="0"/>
    <n v="8"/>
    <n v="1"/>
  </r>
  <r>
    <x v="5"/>
    <s v="Freshman"/>
    <n v="0"/>
    <n v="1"/>
    <n v="1"/>
    <n v="1"/>
    <s v=" "/>
    <s v=" "/>
    <s v=" "/>
    <s v=" "/>
    <n v="1"/>
    <s v=" "/>
    <n v="1"/>
    <n v="5"/>
    <n v="0"/>
    <n v="1"/>
    <n v="0"/>
  </r>
  <r>
    <x v="5"/>
    <s v="Freshman"/>
    <n v="0"/>
    <s v=" "/>
    <s v=" "/>
    <s v=" "/>
    <s v=" "/>
    <s v=" "/>
    <s v=" "/>
    <s v=" "/>
    <s v=" "/>
    <s v=" "/>
    <n v="1"/>
    <n v="1"/>
    <n v="0"/>
    <n v="6"/>
    <n v="0"/>
  </r>
  <r>
    <x v="5"/>
    <s v="Freshman"/>
    <n v="0"/>
    <n v="1"/>
    <s v=" "/>
    <n v="1"/>
    <n v="1"/>
    <n v="1"/>
    <s v=" "/>
    <n v="1"/>
    <n v="1"/>
    <s v=" "/>
    <s v=" "/>
    <n v="6"/>
    <n v="0"/>
    <n v="5"/>
    <n v="0"/>
  </r>
  <r>
    <x v="5"/>
    <s v="Freshman"/>
    <n v="0"/>
    <n v="1"/>
    <s v=" "/>
    <n v="1"/>
    <s v=" "/>
    <s v=" "/>
    <n v="1"/>
    <n v="1"/>
    <n v="1"/>
    <s v=" "/>
    <s v=" "/>
    <n v="5"/>
    <n v="0"/>
    <n v="1"/>
    <n v="0"/>
  </r>
  <r>
    <x v="5"/>
    <s v="Freshman"/>
    <n v="0"/>
    <n v="1"/>
    <s v=" "/>
    <n v="1"/>
    <s v=" "/>
    <s v=" "/>
    <n v="1"/>
    <n v="1"/>
    <s v=" "/>
    <s v=" "/>
    <s v=" "/>
    <n v="4"/>
    <n v="0"/>
    <n v="1"/>
    <n v="0"/>
  </r>
  <r>
    <x v="5"/>
    <s v="Freshman"/>
    <n v="0"/>
    <n v="1"/>
    <n v="1"/>
    <n v="1"/>
    <n v="1"/>
    <s v=" "/>
    <s v=" "/>
    <n v="1"/>
    <n v="1"/>
    <s v=" "/>
    <s v=" "/>
    <n v="6"/>
    <n v="0"/>
    <n v="10"/>
    <n v="1"/>
  </r>
  <r>
    <x v="5"/>
    <s v="Freshman"/>
    <n v="0"/>
    <n v="1"/>
    <s v=" "/>
    <n v="1"/>
    <s v=" "/>
    <s v=" "/>
    <s v=" "/>
    <s v=" "/>
    <s v=" "/>
    <s v=" "/>
    <n v="1"/>
    <n v="3"/>
    <n v="0"/>
    <n v="2"/>
    <n v="0"/>
  </r>
  <r>
    <x v="5"/>
    <s v="Freshman"/>
    <n v="0"/>
    <s v=" "/>
    <s v=" "/>
    <s v=" "/>
    <s v=" "/>
    <s v=" "/>
    <s v=" "/>
    <s v=" "/>
    <s v=" "/>
    <s v=" "/>
    <s v=" "/>
    <n v="0"/>
    <n v="0"/>
    <n v="6"/>
    <n v="0"/>
  </r>
  <r>
    <x v="5"/>
    <s v="Freshman"/>
    <n v="0"/>
    <n v="1"/>
    <s v=" "/>
    <n v="1"/>
    <s v=" "/>
    <n v="1"/>
    <n v="1"/>
    <s v=" "/>
    <s v=" "/>
    <s v=" "/>
    <s v=" "/>
    <n v="4"/>
    <n v="0"/>
    <n v="5"/>
    <n v="0"/>
  </r>
  <r>
    <x v="5"/>
    <s v="Freshman"/>
    <n v="0"/>
    <s v=" "/>
    <s v=" "/>
    <s v=" "/>
    <s v=" "/>
    <s v=" "/>
    <s v=" "/>
    <s v=" "/>
    <s v=" "/>
    <s v=" "/>
    <s v=" "/>
    <n v="0"/>
    <n v="0"/>
    <n v="3"/>
    <n v="0"/>
  </r>
  <r>
    <x v="5"/>
    <s v="Freshman"/>
    <n v="0"/>
    <s v=" "/>
    <s v=" "/>
    <s v=" "/>
    <s v=" "/>
    <s v=" "/>
    <s v=" "/>
    <n v="1"/>
    <s v=" "/>
    <s v=" "/>
    <s v=" "/>
    <n v="1"/>
    <n v="0"/>
    <n v="0"/>
    <n v="0"/>
  </r>
  <r>
    <x v="5"/>
    <s v="Freshman"/>
    <n v="0"/>
    <n v="1"/>
    <s v=" "/>
    <n v="1"/>
    <s v=" "/>
    <s v=" "/>
    <s v=" "/>
    <s v=" "/>
    <s v=" "/>
    <s v=" "/>
    <s v=" "/>
    <n v="2"/>
    <n v="0"/>
    <n v="0"/>
    <n v="0"/>
  </r>
  <r>
    <x v="5"/>
    <s v="Freshman"/>
    <n v="0"/>
    <s v=" "/>
    <s v=" "/>
    <s v=" "/>
    <s v=" "/>
    <s v=" "/>
    <s v=" "/>
    <s v=" "/>
    <n v="1"/>
    <s v=" "/>
    <s v=" "/>
    <n v="1"/>
    <n v="0"/>
    <n v="1"/>
    <n v="0"/>
  </r>
  <r>
    <x v="5"/>
    <s v="Freshman"/>
    <n v="0"/>
    <s v=" "/>
    <s v=" "/>
    <s v=" "/>
    <s v=" "/>
    <s v=" "/>
    <s v=" "/>
    <s v=" "/>
    <s v=" "/>
    <s v=" "/>
    <n v="1"/>
    <n v="1"/>
    <n v="0"/>
    <n v="2"/>
    <n v="0"/>
  </r>
  <r>
    <x v="5"/>
    <s v="Freshman"/>
    <n v="0"/>
    <n v="1"/>
    <n v="1"/>
    <n v="1"/>
    <s v=" "/>
    <s v=" "/>
    <n v="1"/>
    <n v="1"/>
    <n v="1"/>
    <s v=" "/>
    <s v=" "/>
    <n v="6"/>
    <n v="0"/>
    <n v="7"/>
    <n v="0"/>
  </r>
  <r>
    <x v="5"/>
    <s v="Freshman"/>
    <n v="0"/>
    <s v=" "/>
    <s v=" "/>
    <s v=" "/>
    <s v=" "/>
    <s v=" "/>
    <s v=" "/>
    <n v="1"/>
    <n v="1"/>
    <s v=" "/>
    <s v=" "/>
    <n v="2"/>
    <n v="0"/>
    <n v="6"/>
    <n v="0"/>
  </r>
  <r>
    <x v="5"/>
    <s v="Freshman"/>
    <n v="0"/>
    <n v="1"/>
    <s v=" "/>
    <n v="1"/>
    <s v=" "/>
    <s v=" "/>
    <s v=" "/>
    <n v="1"/>
    <n v="1"/>
    <s v=" "/>
    <s v=" "/>
    <n v="4"/>
    <n v="0"/>
    <n v="3"/>
    <n v="0"/>
  </r>
  <r>
    <x v="5"/>
    <s v="Freshman"/>
    <n v="0"/>
    <n v="1"/>
    <s v=" "/>
    <n v="1"/>
    <s v=" "/>
    <s v=" "/>
    <s v=" "/>
    <s v=" "/>
    <s v=" "/>
    <s v=" "/>
    <s v=" "/>
    <n v="2"/>
    <n v="0"/>
    <n v="4"/>
    <n v="0"/>
  </r>
  <r>
    <x v="5"/>
    <s v="Freshman"/>
    <n v="0"/>
    <s v=" "/>
    <s v=" "/>
    <s v=" "/>
    <s v=" "/>
    <s v=" "/>
    <s v=" "/>
    <s v=" "/>
    <s v=" "/>
    <s v=" "/>
    <s v=" "/>
    <n v="0"/>
    <n v="0"/>
    <n v="2"/>
    <n v="0"/>
  </r>
  <r>
    <x v="5"/>
    <s v="Freshman"/>
    <n v="0"/>
    <s v=" "/>
    <s v=" "/>
    <s v=" "/>
    <s v=" "/>
    <s v=" "/>
    <s v=" "/>
    <s v=" "/>
    <s v=" "/>
    <s v=" "/>
    <s v=" "/>
    <n v="0"/>
    <n v="0"/>
    <n v="6"/>
    <n v="0"/>
  </r>
  <r>
    <x v="5"/>
    <s v="Freshman"/>
    <n v="0"/>
    <s v=" "/>
    <s v=" "/>
    <s v=" "/>
    <s v=" "/>
    <s v=" "/>
    <s v=" "/>
    <s v=" "/>
    <s v=" "/>
    <s v=" "/>
    <s v=" "/>
    <n v="0"/>
    <n v="0"/>
    <n v="8"/>
    <n v="1"/>
  </r>
  <r>
    <x v="5"/>
    <s v="Freshman"/>
    <n v="0"/>
    <n v="1"/>
    <n v="1"/>
    <n v="1"/>
    <s v=" "/>
    <s v=" "/>
    <n v="1"/>
    <s v=" "/>
    <s v=" "/>
    <s v=" "/>
    <s v=" "/>
    <n v="4"/>
    <n v="0"/>
    <n v="3"/>
    <n v="0"/>
  </r>
  <r>
    <x v="5"/>
    <s v="Freshman"/>
    <n v="0"/>
    <n v="1"/>
    <s v=" "/>
    <n v="1"/>
    <n v="1"/>
    <s v=" "/>
    <s v=" "/>
    <n v="1"/>
    <n v="1"/>
    <s v=" "/>
    <s v=" "/>
    <n v="5"/>
    <n v="0"/>
    <n v="5"/>
    <n v="0"/>
  </r>
  <r>
    <x v="5"/>
    <s v="Freshman"/>
    <n v="0"/>
    <n v="1"/>
    <s v=" "/>
    <n v="1"/>
    <s v=" "/>
    <s v=" "/>
    <s v=" "/>
    <n v="1"/>
    <n v="1"/>
    <s v=" "/>
    <s v=" "/>
    <n v="4"/>
    <n v="0"/>
    <n v="1"/>
    <n v="0"/>
  </r>
  <r>
    <x v="5"/>
    <s v="Freshman"/>
    <n v="0"/>
    <s v=" "/>
    <s v=" "/>
    <s v=" "/>
    <s v=" "/>
    <s v=" "/>
    <s v=" "/>
    <s v=" "/>
    <s v=" "/>
    <s v=" "/>
    <n v="1"/>
    <n v="1"/>
    <n v="0"/>
    <n v="1"/>
    <n v="0"/>
  </r>
  <r>
    <x v="5"/>
    <s v="Freshman"/>
    <n v="0"/>
    <n v="1"/>
    <s v=" "/>
    <n v="1"/>
    <s v=" "/>
    <n v="1"/>
    <n v="1"/>
    <s v=" "/>
    <s v=" "/>
    <s v=" "/>
    <s v=" "/>
    <n v="4"/>
    <n v="0"/>
    <n v="5"/>
    <n v="0"/>
  </r>
  <r>
    <x v="5"/>
    <s v="Freshman"/>
    <n v="0"/>
    <s v=" "/>
    <s v=" "/>
    <s v=" "/>
    <s v=" "/>
    <s v=" "/>
    <s v=" "/>
    <s v=" "/>
    <s v=" "/>
    <s v=" "/>
    <s v=" "/>
    <n v="0"/>
    <n v="0"/>
    <n v="3"/>
    <n v="0"/>
  </r>
  <r>
    <x v="5"/>
    <s v="Freshman"/>
    <n v="0"/>
    <s v=" "/>
    <s v=" "/>
    <s v=" "/>
    <s v=" "/>
    <s v=" "/>
    <s v=" "/>
    <s v=" "/>
    <n v="1"/>
    <s v=" "/>
    <s v=" "/>
    <n v="1"/>
    <n v="0"/>
    <n v="6"/>
    <n v="0"/>
  </r>
  <r>
    <x v="5"/>
    <s v="Freshman"/>
    <n v="0"/>
    <s v=" "/>
    <s v=" "/>
    <s v=" "/>
    <s v=" "/>
    <s v=" "/>
    <s v=" "/>
    <s v=" "/>
    <s v=" "/>
    <s v=" "/>
    <s v=" "/>
    <n v="0"/>
    <n v="0"/>
    <n v="0"/>
    <n v="0"/>
  </r>
  <r>
    <x v="5"/>
    <s v="Freshman"/>
    <n v="0"/>
    <s v=" "/>
    <s v=" "/>
    <s v=" "/>
    <s v=" "/>
    <n v="1"/>
    <s v=" "/>
    <s v=" "/>
    <s v=" "/>
    <s v=" "/>
    <s v=" "/>
    <n v="1"/>
    <n v="0"/>
    <n v="2"/>
    <n v="0"/>
  </r>
  <r>
    <x v="5"/>
    <s v="Freshman"/>
    <n v="0"/>
    <n v="1"/>
    <s v=" "/>
    <n v="1"/>
    <s v=" "/>
    <s v=" "/>
    <s v=" "/>
    <s v=" "/>
    <n v="1"/>
    <s v=" "/>
    <s v=" "/>
    <n v="3"/>
    <n v="0"/>
    <n v="10"/>
    <n v="1"/>
  </r>
  <r>
    <x v="5"/>
    <s v="Freshman"/>
    <n v="0"/>
    <n v="1"/>
    <s v=" "/>
    <n v="1"/>
    <s v=" "/>
    <s v=" "/>
    <n v="1"/>
    <s v=" "/>
    <n v="1"/>
    <s v=" "/>
    <s v=" "/>
    <n v="4"/>
    <n v="0"/>
    <n v="4"/>
    <n v="0"/>
  </r>
  <r>
    <x v="5"/>
    <s v="Freshman"/>
    <n v="0"/>
    <n v="1"/>
    <s v=" "/>
    <n v="1"/>
    <s v=" "/>
    <s v=" "/>
    <s v=" "/>
    <s v=" "/>
    <n v="1"/>
    <s v=" "/>
    <s v=" "/>
    <n v="3"/>
    <n v="0"/>
    <n v="4"/>
    <n v="0"/>
  </r>
  <r>
    <x v="5"/>
    <s v="Freshman"/>
    <n v="0"/>
    <n v="1"/>
    <n v="1"/>
    <n v="1"/>
    <s v=" "/>
    <s v=" "/>
    <n v="1"/>
    <s v=" "/>
    <n v="1"/>
    <s v=" "/>
    <s v=" "/>
    <n v="5"/>
    <n v="0"/>
    <n v="3"/>
    <n v="0"/>
  </r>
  <r>
    <x v="5"/>
    <s v="Freshman"/>
    <n v="0"/>
    <n v="1"/>
    <s v=" "/>
    <n v="1"/>
    <s v=" "/>
    <n v="1"/>
    <n v="1"/>
    <n v="1"/>
    <n v="1"/>
    <s v=" "/>
    <s v=" "/>
    <n v="6"/>
    <n v="0"/>
    <n v="3"/>
    <n v="0"/>
  </r>
  <r>
    <x v="5"/>
    <s v="Freshman"/>
    <n v="0"/>
    <n v="1"/>
    <s v=" "/>
    <n v="1"/>
    <s v=" "/>
    <s v=" "/>
    <s v=" "/>
    <s v=" "/>
    <n v="1"/>
    <s v=" "/>
    <s v=" "/>
    <n v="3"/>
    <n v="0"/>
    <n v="3"/>
    <n v="0"/>
  </r>
  <r>
    <x v="5"/>
    <s v="Freshman"/>
    <n v="0"/>
    <s v=" "/>
    <s v=" "/>
    <s v=" "/>
    <s v=" "/>
    <s v=" "/>
    <s v=" "/>
    <s v=" "/>
    <s v=" "/>
    <s v=" "/>
    <s v=" "/>
    <n v="0"/>
    <n v="0"/>
    <n v="0"/>
    <n v="0"/>
  </r>
  <r>
    <x v="5"/>
    <s v="Freshman"/>
    <n v="0"/>
    <n v="1"/>
    <n v="1"/>
    <n v="1"/>
    <s v=" "/>
    <s v=" "/>
    <n v="1"/>
    <s v=" "/>
    <n v="1"/>
    <s v=" "/>
    <n v="1"/>
    <n v="6"/>
    <n v="0"/>
    <n v="1"/>
    <n v="0"/>
  </r>
  <r>
    <x v="5"/>
    <s v="Freshman"/>
    <n v="0"/>
    <s v=" "/>
    <s v=" "/>
    <s v=" "/>
    <s v=" "/>
    <s v=" "/>
    <s v=" "/>
    <s v=" "/>
    <n v="1"/>
    <s v=" "/>
    <s v=" "/>
    <n v="1"/>
    <n v="0"/>
    <n v="2"/>
    <n v="0"/>
  </r>
  <r>
    <x v="5"/>
    <s v="Freshman"/>
    <n v="0"/>
    <n v="1"/>
    <s v=" "/>
    <n v="1"/>
    <s v=" "/>
    <s v=" "/>
    <n v="1"/>
    <s v=" "/>
    <s v=" "/>
    <s v=" "/>
    <s v=" "/>
    <n v="3"/>
    <n v="0"/>
    <n v="4"/>
    <n v="0"/>
  </r>
  <r>
    <x v="5"/>
    <s v="Freshman"/>
    <n v="0"/>
    <n v="1"/>
    <s v=" "/>
    <n v="1"/>
    <s v=" "/>
    <n v="1"/>
    <n v="1"/>
    <n v="1"/>
    <n v="1"/>
    <s v=" "/>
    <s v=" "/>
    <n v="6"/>
    <n v="0"/>
    <n v="1"/>
    <n v="0"/>
  </r>
  <r>
    <x v="5"/>
    <s v="Freshman"/>
    <n v="0"/>
    <n v="1"/>
    <s v=" "/>
    <n v="1"/>
    <n v="1"/>
    <s v=" "/>
    <n v="1"/>
    <n v="1"/>
    <s v=" "/>
    <s v=" "/>
    <s v=" "/>
    <n v="5"/>
    <n v="0"/>
    <n v="5"/>
    <n v="0"/>
  </r>
  <r>
    <x v="5"/>
    <s v="Freshman"/>
    <n v="0"/>
    <s v=" "/>
    <s v=" "/>
    <s v=" "/>
    <s v=" "/>
    <s v=" "/>
    <s v=" "/>
    <s v=" "/>
    <s v=" "/>
    <s v=" "/>
    <s v=" "/>
    <n v="0"/>
    <n v="0"/>
    <n v="3"/>
    <n v="0"/>
  </r>
  <r>
    <x v="5"/>
    <s v="Freshman"/>
    <n v="0"/>
    <n v="1"/>
    <s v=" "/>
    <n v="1"/>
    <s v=" "/>
    <s v=" "/>
    <s v=" "/>
    <s v=" "/>
    <n v="1"/>
    <s v=" "/>
    <s v=" "/>
    <n v="3"/>
    <n v="0"/>
    <n v="5"/>
    <n v="0"/>
  </r>
  <r>
    <x v="5"/>
    <s v="Freshman"/>
    <n v="0"/>
    <n v="1"/>
    <s v=" "/>
    <n v="1"/>
    <s v=" "/>
    <s v=" "/>
    <s v=" "/>
    <s v=" "/>
    <s v=" "/>
    <s v=" "/>
    <n v="1"/>
    <n v="3"/>
    <n v="0"/>
    <n v="3"/>
    <n v="0"/>
  </r>
  <r>
    <x v="5"/>
    <s v="Freshman"/>
    <n v="0"/>
    <n v="1"/>
    <s v=" "/>
    <n v="1"/>
    <s v=" "/>
    <s v=" "/>
    <s v=" "/>
    <s v=" "/>
    <s v=" "/>
    <s v=" "/>
    <s v=" "/>
    <n v="2"/>
    <n v="0"/>
    <n v="2"/>
    <n v="0"/>
  </r>
  <r>
    <x v="5"/>
    <s v="Freshman"/>
    <n v="0"/>
    <n v="1"/>
    <s v=" "/>
    <n v="1"/>
    <s v=" "/>
    <s v=" "/>
    <s v=" "/>
    <s v=" "/>
    <s v=" "/>
    <s v=" "/>
    <s v=" "/>
    <n v="2"/>
    <n v="0"/>
    <n v="6"/>
    <n v="0"/>
  </r>
  <r>
    <x v="5"/>
    <s v="Freshman"/>
    <n v="0"/>
    <s v=" "/>
    <s v=" "/>
    <s v=" "/>
    <s v=" "/>
    <n v="1"/>
    <s v=" "/>
    <n v="1"/>
    <n v="1"/>
    <s v=" "/>
    <s v=" "/>
    <n v="3"/>
    <n v="0"/>
    <n v="4"/>
    <n v="0"/>
  </r>
  <r>
    <x v="5"/>
    <s v="Freshman"/>
    <n v="0"/>
    <s v=" "/>
    <s v=" "/>
    <s v=" "/>
    <s v=" "/>
    <s v=" "/>
    <n v="1"/>
    <s v=" "/>
    <n v="1"/>
    <s v=" "/>
    <s v=" "/>
    <n v="2"/>
    <n v="0"/>
    <n v="5"/>
    <n v="0"/>
  </r>
  <r>
    <x v="5"/>
    <s v="Freshman"/>
    <n v="0"/>
    <s v=" "/>
    <s v=" "/>
    <s v=" "/>
    <s v=" "/>
    <s v=" "/>
    <s v=" "/>
    <s v=" "/>
    <s v=" "/>
    <s v=" "/>
    <s v=" "/>
    <n v="0"/>
    <n v="0"/>
    <n v="1"/>
    <n v="0"/>
  </r>
  <r>
    <x v="5"/>
    <s v="Freshman"/>
    <n v="0"/>
    <n v="1"/>
    <s v=" "/>
    <n v="1"/>
    <s v=" "/>
    <s v=" "/>
    <s v=" "/>
    <s v=" "/>
    <n v="1"/>
    <s v=" "/>
    <s v=" "/>
    <n v="3"/>
    <n v="0"/>
    <n v="3"/>
    <n v="0"/>
  </r>
  <r>
    <x v="5"/>
    <s v="Freshman"/>
    <n v="0"/>
    <n v="1"/>
    <s v=" "/>
    <n v="1"/>
    <s v=" "/>
    <n v="1"/>
    <n v="1"/>
    <n v="1"/>
    <n v="1"/>
    <s v=" "/>
    <s v=" "/>
    <n v="6"/>
    <n v="0"/>
    <n v="4"/>
    <n v="0"/>
  </r>
  <r>
    <x v="5"/>
    <s v="Freshman"/>
    <n v="0"/>
    <n v="1"/>
    <s v=" "/>
    <n v="1"/>
    <s v=" "/>
    <s v=" "/>
    <n v="1"/>
    <s v=" "/>
    <n v="1"/>
    <s v=" "/>
    <s v=" "/>
    <n v="4"/>
    <n v="0"/>
    <n v="6"/>
    <n v="0"/>
  </r>
  <r>
    <x v="5"/>
    <s v="Freshman"/>
    <n v="0"/>
    <n v="1"/>
    <s v=" "/>
    <n v="1"/>
    <s v=" "/>
    <s v=" "/>
    <n v="1"/>
    <n v="1"/>
    <s v=" "/>
    <s v=" "/>
    <s v=" "/>
    <n v="4"/>
    <n v="0"/>
    <n v="8"/>
    <n v="1"/>
  </r>
  <r>
    <x v="5"/>
    <s v="Freshman"/>
    <n v="0"/>
    <n v="1"/>
    <s v=" "/>
    <n v="1"/>
    <s v=" "/>
    <s v=" "/>
    <s v=" "/>
    <s v=" "/>
    <n v="1"/>
    <s v=" "/>
    <s v=" "/>
    <n v="3"/>
    <n v="0"/>
    <n v="1"/>
    <n v="0"/>
  </r>
  <r>
    <x v="5"/>
    <s v="Freshman"/>
    <n v="0"/>
    <s v=" "/>
    <s v=" "/>
    <s v=" "/>
    <s v=" "/>
    <s v=" "/>
    <s v=" "/>
    <s v=" "/>
    <n v="1"/>
    <s v=" "/>
    <s v=" "/>
    <n v="1"/>
    <n v="0"/>
    <n v="0"/>
    <n v="0"/>
  </r>
  <r>
    <x v="5"/>
    <s v="Freshman"/>
    <n v="0"/>
    <n v="1"/>
    <s v=" "/>
    <n v="1"/>
    <s v=" "/>
    <s v=" "/>
    <s v=" "/>
    <s v=" "/>
    <s v=" "/>
    <s v=" "/>
    <s v=" "/>
    <n v="2"/>
    <n v="0"/>
    <n v="3"/>
    <n v="0"/>
  </r>
  <r>
    <x v="5"/>
    <s v="Freshman"/>
    <n v="0"/>
    <s v=" "/>
    <s v=" "/>
    <s v=" "/>
    <s v=" "/>
    <s v=" "/>
    <s v=" "/>
    <s v=" "/>
    <s v=" "/>
    <s v=" "/>
    <s v=" "/>
    <n v="0"/>
    <n v="0"/>
    <n v="4"/>
    <n v="0"/>
  </r>
  <r>
    <x v="5"/>
    <s v="Freshman"/>
    <n v="0"/>
    <n v="1"/>
    <s v=" "/>
    <n v="1"/>
    <s v=" "/>
    <s v=" "/>
    <s v=" "/>
    <s v=" "/>
    <n v="1"/>
    <s v=" "/>
    <s v=" "/>
    <n v="3"/>
    <n v="0"/>
    <n v="0"/>
    <n v="0"/>
  </r>
  <r>
    <x v="5"/>
    <s v="Freshman"/>
    <n v="0"/>
    <n v="1"/>
    <s v=" "/>
    <n v="1"/>
    <s v=" "/>
    <s v=" "/>
    <s v=" "/>
    <s v=" "/>
    <s v=" "/>
    <s v=" "/>
    <s v=" "/>
    <n v="2"/>
    <n v="0"/>
    <n v="0"/>
    <n v="0"/>
  </r>
  <r>
    <x v="5"/>
    <s v="Freshman"/>
    <n v="0"/>
    <n v="1"/>
    <s v=" "/>
    <n v="1"/>
    <s v=" "/>
    <s v=" "/>
    <s v=" "/>
    <s v=" "/>
    <n v="1"/>
    <s v=" "/>
    <s v=" "/>
    <n v="3"/>
    <n v="0"/>
    <n v="8"/>
    <n v="1"/>
  </r>
  <r>
    <x v="5"/>
    <s v="Freshman"/>
    <n v="0"/>
    <s v=" "/>
    <s v=" "/>
    <s v=" "/>
    <s v=" "/>
    <s v=" "/>
    <s v=" "/>
    <n v="1"/>
    <n v="1"/>
    <s v=" "/>
    <n v="1"/>
    <n v="3"/>
    <n v="0"/>
    <n v="5"/>
    <n v="0"/>
  </r>
  <r>
    <x v="5"/>
    <s v="Freshman"/>
    <n v="0"/>
    <s v=" "/>
    <s v=" "/>
    <s v=" "/>
    <s v=" "/>
    <s v=" "/>
    <s v=" "/>
    <s v=" "/>
    <s v=" "/>
    <s v=" "/>
    <n v="1"/>
    <n v="1"/>
    <n v="0"/>
    <n v="6"/>
    <n v="0"/>
  </r>
  <r>
    <x v="5"/>
    <s v="Freshman"/>
    <n v="0"/>
    <n v="1"/>
    <s v=" "/>
    <n v="1"/>
    <n v="1"/>
    <n v="1"/>
    <n v="1"/>
    <n v="1"/>
    <n v="1"/>
    <n v="1"/>
    <s v=" "/>
    <n v="8"/>
    <n v="0"/>
    <n v="7"/>
    <n v="0"/>
  </r>
  <r>
    <x v="5"/>
    <s v="Freshman"/>
    <n v="0"/>
    <s v=" "/>
    <s v=" "/>
    <s v=" "/>
    <s v=" "/>
    <s v=" "/>
    <s v=" "/>
    <s v=" "/>
    <n v="1"/>
    <s v=" "/>
    <s v=" "/>
    <n v="1"/>
    <n v="0"/>
    <n v="1"/>
    <n v="0"/>
  </r>
  <r>
    <x v="5"/>
    <s v="Freshman"/>
    <n v="0"/>
    <s v=" "/>
    <s v=" "/>
    <s v=" "/>
    <s v=" "/>
    <s v=" "/>
    <s v=" "/>
    <s v=" "/>
    <s v=" "/>
    <s v=" "/>
    <s v=" "/>
    <n v="0"/>
    <n v="0"/>
    <n v="1"/>
    <n v="0"/>
  </r>
  <r>
    <x v="5"/>
    <s v="Freshman"/>
    <n v="0"/>
    <n v="1"/>
    <s v=" "/>
    <n v="1"/>
    <s v=" "/>
    <n v="1"/>
    <s v=" "/>
    <s v=" "/>
    <n v="1"/>
    <s v=" "/>
    <s v=" "/>
    <n v="4"/>
    <n v="0"/>
    <n v="4"/>
    <n v="0"/>
  </r>
  <r>
    <x v="5"/>
    <s v="Freshman"/>
    <n v="0"/>
    <s v=" "/>
    <s v=" "/>
    <s v=" "/>
    <s v=" "/>
    <n v="1"/>
    <s v=" "/>
    <s v=" "/>
    <s v=" "/>
    <s v=" "/>
    <s v=" "/>
    <n v="1"/>
    <n v="0"/>
    <n v="5"/>
    <n v="0"/>
  </r>
  <r>
    <x v="5"/>
    <s v="Freshman"/>
    <n v="0"/>
    <s v=" "/>
    <s v=" "/>
    <s v=" "/>
    <s v=" "/>
    <s v=" "/>
    <s v=" "/>
    <s v=" "/>
    <n v="1"/>
    <s v=" "/>
    <n v="1"/>
    <n v="2"/>
    <n v="0"/>
    <n v="2"/>
    <n v="0"/>
  </r>
  <r>
    <x v="5"/>
    <s v="Freshman"/>
    <n v="0"/>
    <n v="1"/>
    <n v="1"/>
    <n v="1"/>
    <s v=" "/>
    <s v=" "/>
    <n v="1"/>
    <n v="1"/>
    <n v="1"/>
    <s v=" "/>
    <n v="1"/>
    <n v="7"/>
    <n v="0"/>
    <n v="5"/>
    <n v="0"/>
  </r>
  <r>
    <x v="5"/>
    <s v="Freshman"/>
    <n v="0"/>
    <s v=" "/>
    <s v=" "/>
    <s v=" "/>
    <s v=" "/>
    <n v="1"/>
    <s v=" "/>
    <n v="1"/>
    <s v=" "/>
    <s v=" "/>
    <s v=" "/>
    <n v="2"/>
    <n v="0"/>
    <n v="2"/>
    <n v="0"/>
  </r>
  <r>
    <x v="5"/>
    <s v="Freshman"/>
    <n v="0"/>
    <s v=" "/>
    <s v=" "/>
    <s v=" "/>
    <s v=" "/>
    <s v=" "/>
    <s v=" "/>
    <n v="1"/>
    <s v=" "/>
    <s v=" "/>
    <s v=" "/>
    <n v="1"/>
    <n v="0"/>
    <n v="4"/>
    <n v="0"/>
  </r>
  <r>
    <x v="5"/>
    <s v="Freshman"/>
    <n v="0"/>
    <n v="1"/>
    <s v=" "/>
    <n v="1"/>
    <n v="1"/>
    <n v="1"/>
    <n v="1"/>
    <n v="1"/>
    <n v="1"/>
    <s v=" "/>
    <n v="1"/>
    <n v="8"/>
    <n v="0"/>
    <n v="6"/>
    <n v="0"/>
  </r>
  <r>
    <x v="5"/>
    <s v="Freshman"/>
    <n v="0"/>
    <n v="1"/>
    <s v=" "/>
    <n v="1"/>
    <s v=" "/>
    <s v=" "/>
    <s v=" "/>
    <n v="1"/>
    <s v=" "/>
    <s v=" "/>
    <s v=" "/>
    <n v="3"/>
    <n v="0"/>
    <n v="4"/>
    <n v="0"/>
  </r>
  <r>
    <x v="5"/>
    <s v="Freshman"/>
    <n v="0"/>
    <n v="1"/>
    <s v=" "/>
    <n v="1"/>
    <s v=" "/>
    <n v="1"/>
    <s v=" "/>
    <s v=" "/>
    <s v=" "/>
    <n v="1"/>
    <s v=" "/>
    <n v="4"/>
    <n v="0"/>
    <n v="4"/>
    <n v="0"/>
  </r>
  <r>
    <x v="5"/>
    <s v="Freshman"/>
    <n v="0"/>
    <n v="1"/>
    <s v=" "/>
    <n v="1"/>
    <s v=" "/>
    <s v=" "/>
    <s v=" "/>
    <s v=" "/>
    <n v="1"/>
    <s v=" "/>
    <s v=" "/>
    <n v="3"/>
    <n v="0"/>
    <n v="2"/>
    <n v="0"/>
  </r>
  <r>
    <x v="5"/>
    <s v="Freshman"/>
    <n v="0"/>
    <s v=" "/>
    <s v=" "/>
    <s v=" "/>
    <s v=" "/>
    <s v=" "/>
    <s v=" "/>
    <s v=" "/>
    <s v=" "/>
    <s v=" "/>
    <s v=" "/>
    <n v="0"/>
    <n v="0"/>
    <n v="4"/>
    <n v="0"/>
  </r>
  <r>
    <x v="5"/>
    <s v="Freshman"/>
    <n v="0"/>
    <s v=" "/>
    <s v=" "/>
    <s v=" "/>
    <s v=" "/>
    <s v=" "/>
    <s v=" "/>
    <s v=" "/>
    <n v="1"/>
    <s v=" "/>
    <n v="1"/>
    <n v="2"/>
    <n v="0"/>
    <n v="2"/>
    <n v="0"/>
  </r>
  <r>
    <x v="5"/>
    <s v="Freshman"/>
    <n v="0"/>
    <n v="1"/>
    <s v=" "/>
    <n v="1"/>
    <s v=" "/>
    <s v=" "/>
    <n v="1"/>
    <s v=" "/>
    <n v="1"/>
    <s v=" "/>
    <s v=" "/>
    <n v="4"/>
    <n v="0"/>
    <n v="2"/>
    <n v="0"/>
  </r>
  <r>
    <x v="5"/>
    <s v="Freshman"/>
    <n v="0"/>
    <n v="1"/>
    <s v=" "/>
    <n v="1"/>
    <s v=" "/>
    <s v=" "/>
    <n v="1"/>
    <n v="1"/>
    <n v="1"/>
    <s v=" "/>
    <s v=" "/>
    <n v="5"/>
    <n v="0"/>
    <n v="4"/>
    <n v="0"/>
  </r>
  <r>
    <x v="5"/>
    <s v="Sophomore"/>
    <n v="0"/>
    <n v="1"/>
    <s v=" "/>
    <n v="1"/>
    <s v=" "/>
    <s v=" "/>
    <s v=" "/>
    <s v=" "/>
    <s v=" "/>
    <s v=" "/>
    <s v=" "/>
    <n v="2"/>
    <n v="0"/>
    <n v="7"/>
    <n v="0"/>
  </r>
  <r>
    <x v="5"/>
    <s v="Freshman"/>
    <n v="0"/>
    <s v=" "/>
    <s v=" "/>
    <s v=" "/>
    <s v=" "/>
    <n v="1"/>
    <s v=" "/>
    <s v=" "/>
    <s v=" "/>
    <s v=" "/>
    <s v=" "/>
    <n v="1"/>
    <n v="0"/>
    <n v="1"/>
    <n v="0"/>
  </r>
  <r>
    <x v="5"/>
    <s v="Freshman"/>
    <n v="0"/>
    <s v=" "/>
    <s v=" "/>
    <s v=" "/>
    <s v=" "/>
    <s v=" "/>
    <s v=" "/>
    <s v=" "/>
    <s v=" "/>
    <s v=" "/>
    <s v=" "/>
    <n v="0"/>
    <n v="0"/>
    <n v="0"/>
    <n v="0"/>
  </r>
  <r>
    <x v="5"/>
    <s v="Freshman"/>
    <n v="0"/>
    <s v=" "/>
    <s v=" "/>
    <s v=" "/>
    <s v=" "/>
    <s v=" "/>
    <s v=" "/>
    <s v=" "/>
    <s v=" "/>
    <s v=" "/>
    <s v=" "/>
    <n v="0"/>
    <n v="0"/>
    <n v="5"/>
    <n v="0"/>
  </r>
  <r>
    <x v="5"/>
    <s v="Freshman"/>
    <n v="0"/>
    <n v="1"/>
    <s v=" "/>
    <n v="1"/>
    <s v=" "/>
    <n v="1"/>
    <s v=" "/>
    <n v="1"/>
    <n v="1"/>
    <s v=" "/>
    <s v=" "/>
    <n v="5"/>
    <n v="0"/>
    <n v="0"/>
    <n v="0"/>
  </r>
  <r>
    <x v="5"/>
    <s v="Freshman"/>
    <n v="0"/>
    <s v=" "/>
    <s v=" "/>
    <s v=" "/>
    <s v=" "/>
    <n v="1"/>
    <s v=" "/>
    <s v=" "/>
    <n v="1"/>
    <s v=" "/>
    <s v=" "/>
    <n v="2"/>
    <n v="0"/>
    <n v="0"/>
    <n v="0"/>
  </r>
  <r>
    <x v="5"/>
    <s v="Freshman"/>
    <n v="0"/>
    <n v="1"/>
    <s v=" "/>
    <n v="1"/>
    <s v=" "/>
    <s v=" "/>
    <n v="1"/>
    <s v=" "/>
    <s v=" "/>
    <s v=" "/>
    <s v=" "/>
    <n v="3"/>
    <n v="0"/>
    <n v="5"/>
    <n v="0"/>
  </r>
  <r>
    <x v="5"/>
    <s v="Freshman"/>
    <n v="0"/>
    <s v=" "/>
    <s v=" "/>
    <s v=" "/>
    <s v=" "/>
    <s v=" "/>
    <s v=" "/>
    <s v=" "/>
    <n v="1"/>
    <s v=" "/>
    <s v=" "/>
    <n v="1"/>
    <n v="0"/>
    <n v="5"/>
    <n v="0"/>
  </r>
  <r>
    <x v="5"/>
    <s v="Freshman"/>
    <n v="0"/>
    <n v="1"/>
    <s v=" "/>
    <n v="1"/>
    <s v=" "/>
    <s v=" "/>
    <s v=" "/>
    <s v=" "/>
    <n v="1"/>
    <s v=" "/>
    <s v=" "/>
    <n v="3"/>
    <n v="0"/>
    <n v="4"/>
    <n v="0"/>
  </r>
  <r>
    <x v="5"/>
    <s v="Freshman"/>
    <n v="0"/>
    <n v="1"/>
    <s v=" "/>
    <n v="1"/>
    <s v=" "/>
    <s v=" "/>
    <s v=" "/>
    <n v="1"/>
    <n v="1"/>
    <s v=" "/>
    <n v="1"/>
    <n v="5"/>
    <n v="0"/>
    <n v="2"/>
    <n v="0"/>
  </r>
  <r>
    <x v="5"/>
    <s v="Freshman"/>
    <n v="0"/>
    <n v="1"/>
    <s v=" "/>
    <n v="1"/>
    <s v=" "/>
    <s v=" "/>
    <s v=" "/>
    <s v=" "/>
    <n v="1"/>
    <s v=" "/>
    <s v=" "/>
    <n v="3"/>
    <n v="0"/>
    <n v="4"/>
    <n v="0"/>
  </r>
  <r>
    <x v="5"/>
    <s v="Freshman"/>
    <n v="0"/>
    <s v=" "/>
    <s v=" "/>
    <s v=" "/>
    <s v=" "/>
    <s v=" "/>
    <s v=" "/>
    <s v=" "/>
    <s v=" "/>
    <s v=" "/>
    <s v=" "/>
    <n v="0"/>
    <n v="0"/>
    <n v="2"/>
    <n v="0"/>
  </r>
  <r>
    <x v="5"/>
    <s v="Freshman"/>
    <n v="0"/>
    <s v=" "/>
    <s v=" "/>
    <s v=" "/>
    <s v=" "/>
    <s v=" "/>
    <s v=" "/>
    <s v=" "/>
    <s v=" "/>
    <s v=" "/>
    <s v=" "/>
    <n v="0"/>
    <n v="0"/>
    <n v="1"/>
    <n v="0"/>
  </r>
  <r>
    <x v="5"/>
    <s v="Freshman"/>
    <n v="0"/>
    <n v="1"/>
    <s v=" "/>
    <n v="1"/>
    <s v=" "/>
    <s v=" "/>
    <s v=" "/>
    <s v=" "/>
    <n v="1"/>
    <s v=" "/>
    <s v=" "/>
    <n v="3"/>
    <n v="0"/>
    <n v="2"/>
    <n v="0"/>
  </r>
  <r>
    <x v="5"/>
    <s v="Freshman"/>
    <n v="0"/>
    <s v=" "/>
    <s v=" "/>
    <s v=" "/>
    <s v=" "/>
    <s v=" "/>
    <s v=" "/>
    <s v=" "/>
    <n v="1"/>
    <s v=" "/>
    <s v=" "/>
    <n v="1"/>
    <n v="0"/>
    <n v="0"/>
    <n v="0"/>
  </r>
  <r>
    <x v="5"/>
    <s v="Freshman"/>
    <n v="0"/>
    <s v=" "/>
    <s v=" "/>
    <s v=" "/>
    <s v=" "/>
    <s v=" "/>
    <n v="1"/>
    <s v=" "/>
    <n v="1"/>
    <s v=" "/>
    <s v=" "/>
    <n v="2"/>
    <n v="0"/>
    <n v="6"/>
    <n v="0"/>
  </r>
  <r>
    <x v="5"/>
    <s v="Freshman"/>
    <n v="0"/>
    <n v="1"/>
    <s v=" "/>
    <n v="1"/>
    <s v=" "/>
    <s v=" "/>
    <s v=" "/>
    <n v="1"/>
    <n v="1"/>
    <s v=" "/>
    <s v=" "/>
    <n v="4"/>
    <n v="0"/>
    <n v="5"/>
    <n v="0"/>
  </r>
  <r>
    <x v="5"/>
    <s v="Freshman"/>
    <n v="0"/>
    <n v="1"/>
    <s v=" "/>
    <n v="1"/>
    <s v=" "/>
    <s v=" "/>
    <s v=" "/>
    <s v=" "/>
    <n v="1"/>
    <s v=" "/>
    <s v=" "/>
    <n v="3"/>
    <n v="0"/>
    <n v="8"/>
    <n v="1"/>
  </r>
  <r>
    <x v="5"/>
    <s v="Freshman"/>
    <n v="0"/>
    <n v="1"/>
    <n v="1"/>
    <n v="1"/>
    <s v=" "/>
    <s v=" "/>
    <n v="1"/>
    <s v=" "/>
    <s v=" "/>
    <s v=" "/>
    <s v=" "/>
    <n v="4"/>
    <n v="0"/>
    <n v="10"/>
    <n v="1"/>
  </r>
  <r>
    <x v="5"/>
    <s v="Freshman"/>
    <n v="0"/>
    <n v="1"/>
    <s v=" "/>
    <n v="1"/>
    <s v=" "/>
    <s v=" "/>
    <s v=" "/>
    <s v=" "/>
    <s v=" "/>
    <s v=" "/>
    <n v="1"/>
    <n v="3"/>
    <n v="0"/>
    <n v="2"/>
    <n v="0"/>
  </r>
  <r>
    <x v="5"/>
    <s v="Freshman"/>
    <n v="0"/>
    <s v=" "/>
    <s v=" "/>
    <s v=" "/>
    <s v=" "/>
    <s v=" "/>
    <s v=" "/>
    <s v=" "/>
    <s v=" "/>
    <s v=" "/>
    <s v=" "/>
    <n v="0"/>
    <n v="0"/>
    <n v="0"/>
    <n v="0"/>
  </r>
  <r>
    <x v="5"/>
    <s v="Freshman"/>
    <n v="0"/>
    <s v=" "/>
    <s v=" "/>
    <s v=" "/>
    <s v=" "/>
    <n v="1"/>
    <s v=" "/>
    <n v="1"/>
    <n v="1"/>
    <s v=" "/>
    <s v=" "/>
    <n v="3"/>
    <n v="0"/>
    <n v="3"/>
    <n v="0"/>
  </r>
  <r>
    <x v="5"/>
    <s v="Freshman"/>
    <n v="0"/>
    <n v="1"/>
    <s v=" "/>
    <n v="1"/>
    <s v=" "/>
    <s v=" "/>
    <s v=" "/>
    <s v=" "/>
    <n v="1"/>
    <s v=" "/>
    <n v="1"/>
    <n v="4"/>
    <n v="0"/>
    <n v="1"/>
    <n v="0"/>
  </r>
  <r>
    <x v="5"/>
    <s v="Freshman"/>
    <n v="0"/>
    <n v="1"/>
    <s v=" "/>
    <n v="1"/>
    <s v=" "/>
    <s v=" "/>
    <s v=" "/>
    <n v="1"/>
    <n v="1"/>
    <s v=" "/>
    <s v=" "/>
    <n v="4"/>
    <n v="0"/>
    <n v="5"/>
    <n v="0"/>
  </r>
  <r>
    <x v="5"/>
    <s v="Freshman"/>
    <n v="0"/>
    <n v="1"/>
    <s v=" "/>
    <n v="1"/>
    <s v=" "/>
    <s v=" "/>
    <s v=" "/>
    <n v="1"/>
    <n v="1"/>
    <s v=" "/>
    <n v="1"/>
    <n v="5"/>
    <n v="0"/>
    <n v="7"/>
    <n v="0"/>
  </r>
  <r>
    <x v="5"/>
    <s v="Freshman"/>
    <n v="0"/>
    <s v=" "/>
    <s v=" "/>
    <s v=" "/>
    <s v=" "/>
    <s v=" "/>
    <n v="1"/>
    <s v=" "/>
    <n v="1"/>
    <s v=" "/>
    <s v=" "/>
    <n v="2"/>
    <n v="0"/>
    <n v="2"/>
    <n v="0"/>
  </r>
  <r>
    <x v="5"/>
    <s v="Freshman"/>
    <n v="0"/>
    <s v=" "/>
    <s v=" "/>
    <s v=" "/>
    <s v=" "/>
    <s v=" "/>
    <s v=" "/>
    <s v=" "/>
    <s v=" "/>
    <s v=" "/>
    <s v=" "/>
    <n v="0"/>
    <n v="0"/>
    <n v="4"/>
    <n v="0"/>
  </r>
  <r>
    <x v="5"/>
    <s v="Freshman"/>
    <n v="0"/>
    <s v=" "/>
    <s v=" "/>
    <s v=" "/>
    <s v=" "/>
    <s v=" "/>
    <s v=" "/>
    <s v=" "/>
    <s v=" "/>
    <s v=" "/>
    <s v=" "/>
    <n v="0"/>
    <n v="0"/>
    <n v="3"/>
    <n v="0"/>
  </r>
  <r>
    <x v="5"/>
    <s v="Freshman"/>
    <n v="0"/>
    <n v="1"/>
    <s v=" "/>
    <n v="1"/>
    <s v=" "/>
    <n v="1"/>
    <n v="1"/>
    <s v=" "/>
    <n v="1"/>
    <s v=" "/>
    <s v=" "/>
    <n v="5"/>
    <n v="0"/>
    <n v="1"/>
    <n v="0"/>
  </r>
  <r>
    <x v="5"/>
    <s v="Freshman"/>
    <n v="0"/>
    <s v=" "/>
    <s v=" "/>
    <s v=" "/>
    <s v=" "/>
    <s v=" "/>
    <s v=" "/>
    <s v=" "/>
    <s v=" "/>
    <s v=" "/>
    <s v=" "/>
    <n v="0"/>
    <n v="0"/>
    <n v="0"/>
    <n v="0"/>
  </r>
  <r>
    <x v="5"/>
    <s v="Freshman"/>
    <n v="0"/>
    <n v="1"/>
    <s v=" "/>
    <n v="1"/>
    <s v=" "/>
    <n v="1"/>
    <s v=" "/>
    <s v=" "/>
    <n v="1"/>
    <s v=" "/>
    <s v=" "/>
    <n v="4"/>
    <n v="0"/>
    <n v="7"/>
    <n v="0"/>
  </r>
  <r>
    <x v="5"/>
    <s v="Freshman"/>
    <n v="0"/>
    <n v="1"/>
    <s v=" "/>
    <n v="1"/>
    <n v="1"/>
    <n v="1"/>
    <s v=" "/>
    <n v="1"/>
    <n v="1"/>
    <s v=" "/>
    <s v=" "/>
    <n v="6"/>
    <n v="0"/>
    <n v="1"/>
    <n v="0"/>
  </r>
  <r>
    <x v="5"/>
    <s v="Freshman"/>
    <n v="0"/>
    <n v="1"/>
    <s v=" "/>
    <n v="1"/>
    <s v=" "/>
    <s v=" "/>
    <n v="1"/>
    <s v=" "/>
    <n v="1"/>
    <s v=" "/>
    <s v=" "/>
    <n v="4"/>
    <n v="0"/>
    <n v="2"/>
    <n v="0"/>
  </r>
  <r>
    <x v="5"/>
    <s v="Freshman"/>
    <n v="0"/>
    <s v=" "/>
    <s v=" "/>
    <s v=" "/>
    <s v=" "/>
    <n v="1"/>
    <s v=" "/>
    <s v=" "/>
    <n v="1"/>
    <s v=" "/>
    <n v="1"/>
    <n v="3"/>
    <n v="0"/>
    <n v="9"/>
    <n v="1"/>
  </r>
  <r>
    <x v="5"/>
    <s v="Freshman"/>
    <n v="0"/>
    <s v=" "/>
    <s v=" "/>
    <s v=" "/>
    <s v=" "/>
    <s v=" "/>
    <s v=" "/>
    <s v=" "/>
    <s v=" "/>
    <s v=" "/>
    <n v="1"/>
    <n v="1"/>
    <n v="0"/>
    <n v="4"/>
    <n v="0"/>
  </r>
  <r>
    <x v="5"/>
    <s v="Freshman"/>
    <n v="0"/>
    <n v="1"/>
    <s v=" "/>
    <n v="1"/>
    <s v=" "/>
    <s v=" "/>
    <s v=" "/>
    <s v=" "/>
    <n v="1"/>
    <s v=" "/>
    <s v=" "/>
    <n v="3"/>
    <n v="0"/>
    <n v="1"/>
    <n v="0"/>
  </r>
  <r>
    <x v="5"/>
    <s v="Freshman"/>
    <n v="0"/>
    <n v="1"/>
    <s v=" "/>
    <n v="1"/>
    <s v=" "/>
    <s v=" "/>
    <s v=" "/>
    <s v=" "/>
    <s v=" "/>
    <s v=" "/>
    <s v=" "/>
    <n v="2"/>
    <n v="0"/>
    <n v="6"/>
    <n v="0"/>
  </r>
  <r>
    <x v="5"/>
    <s v="Freshman"/>
    <n v="0"/>
    <n v="1"/>
    <s v=" "/>
    <n v="1"/>
    <s v=" "/>
    <s v=" "/>
    <n v="1"/>
    <s v=" "/>
    <n v="1"/>
    <s v=" "/>
    <s v=" "/>
    <n v="4"/>
    <n v="0"/>
    <n v="1"/>
    <n v="0"/>
  </r>
  <r>
    <x v="5"/>
    <s v="Sophomore"/>
    <n v="0"/>
    <n v="1"/>
    <s v=" "/>
    <n v="1"/>
    <s v=" "/>
    <s v=" "/>
    <n v="1"/>
    <s v=" "/>
    <s v=" "/>
    <s v=" "/>
    <n v="1"/>
    <n v="4"/>
    <n v="0"/>
    <n v="3"/>
    <n v="0"/>
  </r>
  <r>
    <x v="5"/>
    <s v="Freshman"/>
    <n v="0"/>
    <s v=" "/>
    <s v=" "/>
    <s v=" "/>
    <s v=" "/>
    <s v=" "/>
    <s v=" "/>
    <s v=" "/>
    <s v=" "/>
    <s v=" "/>
    <n v="1"/>
    <n v="1"/>
    <n v="0"/>
    <n v="1"/>
    <n v="0"/>
  </r>
  <r>
    <x v="5"/>
    <s v="Freshman"/>
    <n v="0"/>
    <n v="1"/>
    <s v=" "/>
    <n v="1"/>
    <s v=" "/>
    <n v="1"/>
    <s v=" "/>
    <s v=" "/>
    <n v="1"/>
    <s v=" "/>
    <s v=" "/>
    <n v="4"/>
    <n v="0"/>
    <n v="7"/>
    <n v="0"/>
  </r>
  <r>
    <x v="5"/>
    <s v="Freshman"/>
    <n v="0"/>
    <n v="1"/>
    <n v="1"/>
    <n v="1"/>
    <s v=" "/>
    <s v=" "/>
    <n v="1"/>
    <s v=" "/>
    <n v="1"/>
    <s v=" "/>
    <s v=" "/>
    <n v="5"/>
    <n v="0"/>
    <n v="0"/>
    <n v="0"/>
  </r>
  <r>
    <x v="5"/>
    <s v="Freshman"/>
    <n v="0"/>
    <n v="1"/>
    <s v=" "/>
    <n v="1"/>
    <s v=" "/>
    <s v=" "/>
    <n v="1"/>
    <s v=" "/>
    <n v="1"/>
    <s v=" "/>
    <s v=" "/>
    <n v="4"/>
    <n v="0"/>
    <n v="4"/>
    <n v="0"/>
  </r>
  <r>
    <x v="5"/>
    <s v="Freshman"/>
    <n v="0"/>
    <s v=" "/>
    <s v=" "/>
    <s v=" "/>
    <s v=" "/>
    <s v=" "/>
    <s v=" "/>
    <s v=" "/>
    <s v=" "/>
    <s v=" "/>
    <s v=" "/>
    <n v="0"/>
    <n v="0"/>
    <n v="2"/>
    <n v="0"/>
  </r>
  <r>
    <x v="5"/>
    <s v="Freshman"/>
    <n v="0"/>
    <n v="1"/>
    <s v=" "/>
    <n v="1"/>
    <s v=" "/>
    <s v=" "/>
    <s v=" "/>
    <s v=" "/>
    <s v=" "/>
    <s v=" "/>
    <s v=" "/>
    <n v="2"/>
    <n v="0"/>
    <n v="5"/>
    <n v="0"/>
  </r>
  <r>
    <x v="5"/>
    <s v="Freshman"/>
    <n v="0"/>
    <s v=" "/>
    <s v=" "/>
    <s v=" "/>
    <s v=" "/>
    <s v=" "/>
    <s v=" "/>
    <s v=" "/>
    <n v="1"/>
    <s v=" "/>
    <s v=" "/>
    <n v="1"/>
    <n v="0"/>
    <n v="7"/>
    <n v="0"/>
  </r>
  <r>
    <x v="5"/>
    <s v="Freshman"/>
    <n v="0"/>
    <s v=" "/>
    <s v=" "/>
    <s v=" "/>
    <s v=" "/>
    <s v=" "/>
    <s v=" "/>
    <s v=" "/>
    <s v=" "/>
    <s v=" "/>
    <s v=" "/>
    <n v="0"/>
    <n v="0"/>
    <n v="0"/>
    <n v="0"/>
  </r>
  <r>
    <x v="5"/>
    <s v="Freshman"/>
    <n v="0"/>
    <s v=" "/>
    <s v=" "/>
    <s v=" "/>
    <s v=" "/>
    <s v=" "/>
    <s v=" "/>
    <s v=" "/>
    <n v="1"/>
    <s v=" "/>
    <s v=" "/>
    <n v="1"/>
    <n v="0"/>
    <n v="5"/>
    <n v="0"/>
  </r>
  <r>
    <x v="5"/>
    <s v="Freshman"/>
    <n v="0"/>
    <n v="1"/>
    <s v=" "/>
    <n v="1"/>
    <s v=" "/>
    <s v=" "/>
    <s v=" "/>
    <s v=" "/>
    <s v=" "/>
    <s v=" "/>
    <s v=" "/>
    <n v="2"/>
    <n v="0"/>
    <n v="6"/>
    <n v="0"/>
  </r>
  <r>
    <x v="5"/>
    <s v="Freshman"/>
    <n v="0"/>
    <s v=" "/>
    <s v=" "/>
    <s v=" "/>
    <s v=" "/>
    <s v=" "/>
    <s v=" "/>
    <s v=" "/>
    <s v=" "/>
    <s v=" "/>
    <s v=" "/>
    <n v="0"/>
    <n v="0"/>
    <n v="6"/>
    <n v="0"/>
  </r>
  <r>
    <x v="5"/>
    <s v="Freshman"/>
    <n v="0"/>
    <n v="1"/>
    <s v=" "/>
    <n v="1"/>
    <s v=" "/>
    <s v=" "/>
    <n v="1"/>
    <n v="1"/>
    <n v="1"/>
    <s v=" "/>
    <s v=" "/>
    <n v="5"/>
    <n v="0"/>
    <n v="8"/>
    <n v="1"/>
  </r>
  <r>
    <x v="5"/>
    <s v="Freshman"/>
    <n v="0"/>
    <n v="1"/>
    <s v=" "/>
    <n v="1"/>
    <s v=" "/>
    <s v=" "/>
    <s v=" "/>
    <s v=" "/>
    <s v=" "/>
    <s v=" "/>
    <s v=" "/>
    <n v="2"/>
    <n v="0"/>
    <n v="5"/>
    <n v="0"/>
  </r>
  <r>
    <x v="5"/>
    <s v="Freshman"/>
    <n v="0"/>
    <s v=" "/>
    <s v=" "/>
    <s v=" "/>
    <s v=" "/>
    <s v=" "/>
    <s v=" "/>
    <s v=" "/>
    <s v=" "/>
    <s v=" "/>
    <n v="1"/>
    <n v="1"/>
    <n v="0"/>
    <n v="3"/>
    <n v="0"/>
  </r>
  <r>
    <x v="5"/>
    <s v="Freshman"/>
    <n v="0"/>
    <n v="1"/>
    <s v=" "/>
    <n v="1"/>
    <s v=" "/>
    <s v=" "/>
    <n v="1"/>
    <s v=" "/>
    <n v="1"/>
    <s v=" "/>
    <s v=" "/>
    <n v="4"/>
    <n v="0"/>
    <n v="5"/>
    <n v="0"/>
  </r>
  <r>
    <x v="5"/>
    <s v="Freshman"/>
    <n v="0"/>
    <s v=" "/>
    <s v=" "/>
    <s v=" "/>
    <s v=" "/>
    <s v=" "/>
    <s v=" "/>
    <s v=" "/>
    <s v=" "/>
    <s v=" "/>
    <s v=" "/>
    <n v="0"/>
    <n v="0"/>
    <n v="4"/>
    <n v="0"/>
  </r>
  <r>
    <x v="5"/>
    <s v="Freshman"/>
    <n v="0"/>
    <n v="1"/>
    <s v=" "/>
    <n v="1"/>
    <s v=" "/>
    <n v="1"/>
    <s v=" "/>
    <s v=" "/>
    <s v=" "/>
    <s v=" "/>
    <s v=" "/>
    <n v="3"/>
    <n v="0"/>
    <n v="11"/>
    <n v="1"/>
  </r>
  <r>
    <x v="5"/>
    <s v="Freshman"/>
    <n v="0"/>
    <n v="1"/>
    <s v=" "/>
    <n v="1"/>
    <s v=" "/>
    <s v=" "/>
    <s v=" "/>
    <s v=" "/>
    <s v=" "/>
    <s v=" "/>
    <s v=" "/>
    <n v="2"/>
    <n v="0"/>
    <n v="2"/>
    <n v="0"/>
  </r>
  <r>
    <x v="6"/>
    <s v="Freshman"/>
    <n v="0"/>
    <m/>
    <m/>
    <m/>
    <m/>
    <m/>
    <m/>
    <m/>
    <m/>
    <m/>
    <n v="1"/>
    <n v="1"/>
    <n v="0"/>
    <n v="5"/>
    <n v="0"/>
  </r>
  <r>
    <x v="6"/>
    <s v="Freshman"/>
    <n v="0"/>
    <m/>
    <m/>
    <m/>
    <m/>
    <m/>
    <m/>
    <n v="1"/>
    <n v="1"/>
    <m/>
    <n v="1"/>
    <n v="3"/>
    <n v="0"/>
    <n v="2"/>
    <n v="0"/>
  </r>
  <r>
    <x v="6"/>
    <s v="Freshman"/>
    <n v="0"/>
    <n v="1"/>
    <m/>
    <m/>
    <m/>
    <m/>
    <m/>
    <m/>
    <n v="1"/>
    <m/>
    <n v="1"/>
    <n v="3"/>
    <n v="0"/>
    <n v="2"/>
    <n v="0"/>
  </r>
  <r>
    <x v="6"/>
    <s v="Freshman"/>
    <n v="0"/>
    <m/>
    <m/>
    <m/>
    <m/>
    <m/>
    <m/>
    <m/>
    <n v="1"/>
    <m/>
    <m/>
    <n v="1"/>
    <n v="0"/>
    <n v="1"/>
    <n v="0"/>
  </r>
  <r>
    <x v="6"/>
    <s v="Freshman"/>
    <n v="0"/>
    <n v="1"/>
    <m/>
    <m/>
    <m/>
    <m/>
    <m/>
    <m/>
    <n v="1"/>
    <m/>
    <m/>
    <n v="2"/>
    <n v="0"/>
    <n v="4"/>
    <n v="0"/>
  </r>
  <r>
    <x v="6"/>
    <s v="Freshman"/>
    <n v="0"/>
    <n v="1"/>
    <n v="1"/>
    <m/>
    <n v="1"/>
    <n v="1"/>
    <n v="1"/>
    <n v="1"/>
    <n v="1"/>
    <m/>
    <m/>
    <n v="7"/>
    <n v="0"/>
    <n v="9"/>
    <n v="1"/>
  </r>
  <r>
    <x v="6"/>
    <s v="Freshman"/>
    <n v="0"/>
    <n v="1"/>
    <m/>
    <m/>
    <m/>
    <n v="1"/>
    <m/>
    <n v="1"/>
    <n v="1"/>
    <m/>
    <m/>
    <n v="4"/>
    <n v="0"/>
    <n v="0"/>
    <n v="0"/>
  </r>
  <r>
    <x v="6"/>
    <s v="Freshman"/>
    <n v="0"/>
    <n v="1"/>
    <m/>
    <m/>
    <m/>
    <m/>
    <m/>
    <n v="1"/>
    <n v="1"/>
    <m/>
    <m/>
    <n v="3"/>
    <n v="0"/>
    <n v="4"/>
    <n v="0"/>
  </r>
  <r>
    <x v="6"/>
    <s v="Freshman"/>
    <n v="0"/>
    <m/>
    <m/>
    <m/>
    <m/>
    <n v="1"/>
    <n v="1"/>
    <n v="1"/>
    <n v="1"/>
    <m/>
    <m/>
    <n v="4"/>
    <n v="0"/>
    <n v="2"/>
    <n v="0"/>
  </r>
  <r>
    <x v="6"/>
    <s v="Freshman"/>
    <n v="0"/>
    <m/>
    <m/>
    <m/>
    <m/>
    <m/>
    <m/>
    <m/>
    <m/>
    <m/>
    <m/>
    <n v="0"/>
    <n v="0"/>
    <n v="2"/>
    <n v="0"/>
  </r>
  <r>
    <x v="6"/>
    <s v="Freshman"/>
    <n v="0"/>
    <n v="1"/>
    <m/>
    <m/>
    <m/>
    <m/>
    <m/>
    <m/>
    <m/>
    <m/>
    <m/>
    <n v="1"/>
    <n v="0"/>
    <n v="3"/>
    <n v="0"/>
  </r>
  <r>
    <x v="6"/>
    <s v="Freshman"/>
    <n v="0"/>
    <m/>
    <n v="1"/>
    <n v="1"/>
    <m/>
    <n v="1"/>
    <m/>
    <m/>
    <n v="1"/>
    <m/>
    <m/>
    <n v="4"/>
    <n v="0"/>
    <n v="11"/>
    <n v="1"/>
  </r>
  <r>
    <x v="6"/>
    <s v="Freshman"/>
    <n v="0"/>
    <n v="1"/>
    <m/>
    <m/>
    <m/>
    <n v="1"/>
    <m/>
    <m/>
    <n v="1"/>
    <m/>
    <m/>
    <n v="3"/>
    <n v="0"/>
    <n v="1"/>
    <n v="0"/>
  </r>
  <r>
    <x v="6"/>
    <s v="Freshman"/>
    <n v="0"/>
    <n v="1"/>
    <n v="1"/>
    <m/>
    <n v="1"/>
    <n v="1"/>
    <m/>
    <n v="1"/>
    <n v="1"/>
    <m/>
    <m/>
    <n v="6"/>
    <n v="0"/>
    <n v="2"/>
    <n v="0"/>
  </r>
  <r>
    <x v="6"/>
    <s v="Freshman"/>
    <n v="0"/>
    <m/>
    <m/>
    <m/>
    <m/>
    <n v="1"/>
    <m/>
    <m/>
    <m/>
    <m/>
    <m/>
    <n v="1"/>
    <n v="0"/>
    <n v="1"/>
    <n v="0"/>
  </r>
  <r>
    <x v="6"/>
    <s v="Freshman"/>
    <n v="0"/>
    <n v="1"/>
    <m/>
    <m/>
    <n v="1"/>
    <n v="1"/>
    <m/>
    <m/>
    <n v="1"/>
    <m/>
    <m/>
    <n v="4"/>
    <n v="0"/>
    <n v="4"/>
    <n v="0"/>
  </r>
  <r>
    <x v="6"/>
    <s v="Freshman"/>
    <n v="0"/>
    <m/>
    <m/>
    <m/>
    <m/>
    <m/>
    <m/>
    <m/>
    <n v="1"/>
    <m/>
    <m/>
    <n v="1"/>
    <n v="0"/>
    <n v="3"/>
    <n v="0"/>
  </r>
  <r>
    <x v="6"/>
    <s v="Freshman"/>
    <n v="0"/>
    <m/>
    <m/>
    <n v="1"/>
    <n v="1"/>
    <m/>
    <m/>
    <n v="1"/>
    <n v="1"/>
    <m/>
    <m/>
    <n v="4"/>
    <n v="0"/>
    <n v="4"/>
    <n v="0"/>
  </r>
  <r>
    <x v="6"/>
    <s v="Freshman"/>
    <n v="0"/>
    <n v="1"/>
    <m/>
    <m/>
    <n v="1"/>
    <m/>
    <m/>
    <m/>
    <m/>
    <m/>
    <n v="1"/>
    <n v="3"/>
    <n v="0"/>
    <n v="0"/>
    <n v="0"/>
  </r>
  <r>
    <x v="6"/>
    <s v="Freshman"/>
    <n v="0"/>
    <n v="1"/>
    <m/>
    <m/>
    <n v="1"/>
    <n v="1"/>
    <n v="1"/>
    <n v="1"/>
    <n v="1"/>
    <n v="1"/>
    <m/>
    <n v="7"/>
    <n v="0"/>
    <n v="4"/>
    <n v="0"/>
  </r>
  <r>
    <x v="6"/>
    <s v="Freshman"/>
    <n v="0"/>
    <n v="1"/>
    <m/>
    <m/>
    <m/>
    <m/>
    <m/>
    <m/>
    <m/>
    <m/>
    <m/>
    <n v="1"/>
    <n v="0"/>
    <n v="5"/>
    <n v="0"/>
  </r>
  <r>
    <x v="6"/>
    <s v="Freshman"/>
    <n v="0"/>
    <m/>
    <m/>
    <m/>
    <m/>
    <m/>
    <m/>
    <m/>
    <m/>
    <m/>
    <m/>
    <n v="0"/>
    <n v="0"/>
    <n v="2"/>
    <n v="0"/>
  </r>
  <r>
    <x v="6"/>
    <s v="Freshman"/>
    <n v="0"/>
    <m/>
    <m/>
    <m/>
    <m/>
    <m/>
    <m/>
    <m/>
    <n v="1"/>
    <m/>
    <n v="1"/>
    <n v="2"/>
    <n v="0"/>
    <n v="3"/>
    <n v="0"/>
  </r>
  <r>
    <x v="6"/>
    <s v="Freshman"/>
    <n v="0"/>
    <n v="1"/>
    <m/>
    <m/>
    <m/>
    <m/>
    <m/>
    <m/>
    <m/>
    <m/>
    <m/>
    <n v="1"/>
    <n v="0"/>
    <n v="6"/>
    <n v="0"/>
  </r>
  <r>
    <x v="6"/>
    <s v="Freshman"/>
    <n v="0"/>
    <n v="1"/>
    <m/>
    <m/>
    <m/>
    <m/>
    <n v="1"/>
    <n v="1"/>
    <n v="1"/>
    <m/>
    <m/>
    <n v="4"/>
    <n v="0"/>
    <n v="4"/>
    <n v="0"/>
  </r>
  <r>
    <x v="6"/>
    <s v="Freshman"/>
    <n v="0"/>
    <m/>
    <m/>
    <m/>
    <m/>
    <m/>
    <n v="1"/>
    <n v="1"/>
    <n v="1"/>
    <m/>
    <m/>
    <n v="3"/>
    <n v="0"/>
    <n v="6"/>
    <n v="0"/>
  </r>
  <r>
    <x v="6"/>
    <s v="Freshman"/>
    <n v="0"/>
    <m/>
    <m/>
    <m/>
    <m/>
    <m/>
    <m/>
    <m/>
    <n v="1"/>
    <m/>
    <m/>
    <n v="1"/>
    <n v="0"/>
    <n v="0"/>
    <n v="0"/>
  </r>
  <r>
    <x v="6"/>
    <s v="Freshman"/>
    <n v="0"/>
    <n v="1"/>
    <m/>
    <m/>
    <m/>
    <m/>
    <n v="1"/>
    <m/>
    <m/>
    <m/>
    <m/>
    <n v="2"/>
    <n v="0"/>
    <n v="4"/>
    <n v="0"/>
  </r>
  <r>
    <x v="6"/>
    <s v="Freshman"/>
    <n v="0"/>
    <m/>
    <m/>
    <m/>
    <m/>
    <m/>
    <m/>
    <m/>
    <m/>
    <m/>
    <m/>
    <n v="0"/>
    <n v="0"/>
    <n v="8"/>
    <n v="1"/>
  </r>
  <r>
    <x v="6"/>
    <s v="Freshman"/>
    <n v="0"/>
    <m/>
    <m/>
    <m/>
    <m/>
    <m/>
    <m/>
    <m/>
    <m/>
    <m/>
    <n v="1"/>
    <n v="1"/>
    <n v="0"/>
    <n v="8"/>
    <n v="1"/>
  </r>
  <r>
    <x v="6"/>
    <s v="Freshman"/>
    <n v="0"/>
    <m/>
    <m/>
    <m/>
    <m/>
    <m/>
    <m/>
    <m/>
    <m/>
    <m/>
    <m/>
    <n v="0"/>
    <n v="0"/>
    <n v="4"/>
    <n v="0"/>
  </r>
  <r>
    <x v="6"/>
    <s v="Freshman"/>
    <n v="0"/>
    <n v="1"/>
    <m/>
    <m/>
    <m/>
    <n v="1"/>
    <m/>
    <m/>
    <m/>
    <m/>
    <m/>
    <n v="2"/>
    <n v="0"/>
    <n v="6"/>
    <n v="0"/>
  </r>
  <r>
    <x v="6"/>
    <s v="Freshman"/>
    <n v="0"/>
    <n v="1"/>
    <m/>
    <m/>
    <m/>
    <m/>
    <n v="1"/>
    <m/>
    <m/>
    <m/>
    <m/>
    <n v="2"/>
    <n v="0"/>
    <n v="0"/>
    <n v="0"/>
  </r>
  <r>
    <x v="6"/>
    <s v="Freshman"/>
    <n v="0"/>
    <m/>
    <m/>
    <m/>
    <m/>
    <m/>
    <m/>
    <m/>
    <m/>
    <m/>
    <n v="1"/>
    <n v="1"/>
    <n v="0"/>
    <n v="5"/>
    <n v="0"/>
  </r>
  <r>
    <x v="6"/>
    <s v="Freshman"/>
    <n v="0"/>
    <m/>
    <m/>
    <m/>
    <m/>
    <n v="1"/>
    <m/>
    <m/>
    <n v="1"/>
    <n v="1"/>
    <m/>
    <n v="3"/>
    <n v="0"/>
    <n v="3"/>
    <n v="0"/>
  </r>
  <r>
    <x v="6"/>
    <s v="Freshman"/>
    <n v="0"/>
    <n v="1"/>
    <m/>
    <m/>
    <m/>
    <n v="1"/>
    <m/>
    <m/>
    <m/>
    <m/>
    <m/>
    <n v="2"/>
    <n v="0"/>
    <n v="4"/>
    <n v="0"/>
  </r>
  <r>
    <x v="6"/>
    <s v="Freshman"/>
    <n v="0"/>
    <m/>
    <m/>
    <m/>
    <m/>
    <n v="1"/>
    <m/>
    <m/>
    <n v="1"/>
    <m/>
    <m/>
    <n v="2"/>
    <n v="0"/>
    <n v="6"/>
    <n v="0"/>
  </r>
  <r>
    <x v="6"/>
    <s v="Sophomore"/>
    <n v="0"/>
    <n v="1"/>
    <m/>
    <m/>
    <m/>
    <m/>
    <m/>
    <n v="1"/>
    <n v="1"/>
    <n v="1"/>
    <m/>
    <n v="4"/>
    <n v="0"/>
    <n v="2"/>
    <n v="0"/>
  </r>
  <r>
    <x v="6"/>
    <s v="Freshman"/>
    <n v="0"/>
    <m/>
    <m/>
    <m/>
    <m/>
    <m/>
    <m/>
    <m/>
    <m/>
    <m/>
    <m/>
    <n v="0"/>
    <n v="0"/>
    <n v="8"/>
    <n v="1"/>
  </r>
  <r>
    <x v="6"/>
    <s v="Freshman"/>
    <n v="0"/>
    <m/>
    <n v="1"/>
    <m/>
    <m/>
    <n v="1"/>
    <m/>
    <m/>
    <n v="1"/>
    <m/>
    <m/>
    <n v="3"/>
    <n v="0"/>
    <n v="2"/>
    <n v="0"/>
  </r>
  <r>
    <x v="6"/>
    <s v="Freshman"/>
    <n v="0"/>
    <m/>
    <m/>
    <m/>
    <m/>
    <m/>
    <m/>
    <m/>
    <m/>
    <m/>
    <m/>
    <n v="0"/>
    <n v="0"/>
    <n v="2"/>
    <n v="0"/>
  </r>
  <r>
    <x v="6"/>
    <s v="Freshman"/>
    <n v="0"/>
    <n v="1"/>
    <m/>
    <m/>
    <m/>
    <n v="1"/>
    <m/>
    <m/>
    <m/>
    <m/>
    <m/>
    <n v="2"/>
    <n v="0"/>
    <n v="0"/>
    <n v="0"/>
  </r>
  <r>
    <x v="6"/>
    <s v="Freshman"/>
    <n v="0"/>
    <m/>
    <m/>
    <m/>
    <m/>
    <m/>
    <m/>
    <m/>
    <m/>
    <m/>
    <m/>
    <n v="0"/>
    <n v="0"/>
    <n v="4"/>
    <n v="0"/>
  </r>
  <r>
    <x v="6"/>
    <s v="Freshman"/>
    <n v="0"/>
    <m/>
    <m/>
    <n v="1"/>
    <m/>
    <m/>
    <m/>
    <n v="1"/>
    <m/>
    <m/>
    <n v="1"/>
    <n v="3"/>
    <n v="0"/>
    <n v="5"/>
    <n v="0"/>
  </r>
  <r>
    <x v="6"/>
    <s v="Freshman"/>
    <n v="0"/>
    <n v="1"/>
    <m/>
    <m/>
    <m/>
    <m/>
    <m/>
    <m/>
    <n v="1"/>
    <m/>
    <m/>
    <n v="2"/>
    <n v="0"/>
    <n v="6"/>
    <n v="0"/>
  </r>
  <r>
    <x v="6"/>
    <s v="Freshman"/>
    <n v="0"/>
    <m/>
    <m/>
    <m/>
    <m/>
    <m/>
    <m/>
    <m/>
    <n v="1"/>
    <m/>
    <n v="1"/>
    <n v="2"/>
    <n v="0"/>
    <n v="0"/>
    <n v="0"/>
  </r>
  <r>
    <x v="6"/>
    <s v="Freshman"/>
    <n v="0"/>
    <n v="1"/>
    <m/>
    <m/>
    <m/>
    <m/>
    <m/>
    <m/>
    <m/>
    <m/>
    <m/>
    <n v="1"/>
    <n v="0"/>
    <n v="0"/>
    <n v="0"/>
  </r>
  <r>
    <x v="6"/>
    <s v="Freshman"/>
    <n v="0"/>
    <m/>
    <m/>
    <m/>
    <m/>
    <m/>
    <m/>
    <m/>
    <m/>
    <m/>
    <m/>
    <n v="0"/>
    <n v="0"/>
    <n v="7"/>
    <n v="0"/>
  </r>
  <r>
    <x v="6"/>
    <s v="Freshman"/>
    <n v="0"/>
    <m/>
    <m/>
    <m/>
    <m/>
    <m/>
    <m/>
    <m/>
    <n v="1"/>
    <m/>
    <m/>
    <n v="1"/>
    <n v="0"/>
    <n v="1"/>
    <n v="0"/>
  </r>
  <r>
    <x v="6"/>
    <s v="Freshman"/>
    <n v="0"/>
    <m/>
    <m/>
    <m/>
    <m/>
    <m/>
    <m/>
    <m/>
    <m/>
    <m/>
    <m/>
    <n v="0"/>
    <n v="0"/>
    <n v="4"/>
    <n v="0"/>
  </r>
  <r>
    <x v="6"/>
    <s v="Freshman"/>
    <n v="0"/>
    <m/>
    <m/>
    <m/>
    <m/>
    <m/>
    <m/>
    <m/>
    <n v="1"/>
    <m/>
    <m/>
    <n v="1"/>
    <n v="0"/>
    <n v="0"/>
    <n v="0"/>
  </r>
  <r>
    <x v="6"/>
    <s v="Freshman"/>
    <n v="0"/>
    <n v="1"/>
    <m/>
    <m/>
    <m/>
    <m/>
    <m/>
    <m/>
    <m/>
    <m/>
    <m/>
    <n v="1"/>
    <n v="0"/>
    <n v="4"/>
    <n v="0"/>
  </r>
  <r>
    <x v="6"/>
    <s v="Freshman"/>
    <n v="0"/>
    <m/>
    <m/>
    <m/>
    <m/>
    <m/>
    <m/>
    <m/>
    <m/>
    <m/>
    <m/>
    <n v="0"/>
    <n v="0"/>
    <n v="0"/>
    <n v="0"/>
  </r>
  <r>
    <x v="6"/>
    <s v="Freshman"/>
    <n v="0"/>
    <m/>
    <m/>
    <m/>
    <m/>
    <n v="1"/>
    <m/>
    <n v="1"/>
    <n v="1"/>
    <m/>
    <m/>
    <n v="3"/>
    <n v="0"/>
    <n v="2"/>
    <n v="0"/>
  </r>
  <r>
    <x v="6"/>
    <s v="Sophomore"/>
    <n v="0"/>
    <m/>
    <m/>
    <m/>
    <m/>
    <m/>
    <n v="1"/>
    <n v="1"/>
    <m/>
    <m/>
    <m/>
    <n v="2"/>
    <n v="0"/>
    <n v="5"/>
    <n v="0"/>
  </r>
  <r>
    <x v="6"/>
    <s v="Freshman"/>
    <n v="0"/>
    <n v="1"/>
    <m/>
    <m/>
    <m/>
    <m/>
    <m/>
    <m/>
    <m/>
    <m/>
    <m/>
    <n v="1"/>
    <n v="0"/>
    <n v="9"/>
    <n v="1"/>
  </r>
  <r>
    <x v="6"/>
    <s v="Freshman"/>
    <n v="0"/>
    <m/>
    <m/>
    <m/>
    <m/>
    <m/>
    <n v="1"/>
    <m/>
    <n v="1"/>
    <m/>
    <m/>
    <n v="2"/>
    <n v="0"/>
    <n v="4"/>
    <n v="0"/>
  </r>
  <r>
    <x v="6"/>
    <s v="Freshman"/>
    <n v="0"/>
    <n v="1"/>
    <m/>
    <m/>
    <n v="1"/>
    <n v="1"/>
    <m/>
    <n v="1"/>
    <m/>
    <m/>
    <m/>
    <n v="4"/>
    <n v="0"/>
    <n v="3"/>
    <n v="0"/>
  </r>
  <r>
    <x v="6"/>
    <s v="Freshman"/>
    <n v="0"/>
    <n v="1"/>
    <m/>
    <m/>
    <m/>
    <m/>
    <n v="1"/>
    <m/>
    <m/>
    <m/>
    <n v="1"/>
    <n v="3"/>
    <n v="0"/>
    <n v="9"/>
    <n v="1"/>
  </r>
  <r>
    <x v="6"/>
    <s v="Freshman"/>
    <n v="0"/>
    <n v="1"/>
    <n v="1"/>
    <m/>
    <m/>
    <n v="1"/>
    <n v="1"/>
    <n v="1"/>
    <n v="1"/>
    <m/>
    <m/>
    <n v="6"/>
    <n v="0"/>
    <n v="8"/>
    <n v="1"/>
  </r>
  <r>
    <x v="6"/>
    <s v="Freshman"/>
    <n v="0"/>
    <n v="1"/>
    <m/>
    <m/>
    <m/>
    <m/>
    <m/>
    <n v="1"/>
    <n v="1"/>
    <m/>
    <m/>
    <n v="3"/>
    <n v="0"/>
    <n v="6"/>
    <n v="0"/>
  </r>
  <r>
    <x v="6"/>
    <s v="Freshman"/>
    <n v="0"/>
    <n v="1"/>
    <m/>
    <m/>
    <m/>
    <m/>
    <m/>
    <m/>
    <n v="1"/>
    <m/>
    <n v="1"/>
    <n v="3"/>
    <n v="0"/>
    <n v="3"/>
    <n v="0"/>
  </r>
  <r>
    <x v="6"/>
    <s v="Freshman"/>
    <n v="0"/>
    <n v="1"/>
    <m/>
    <m/>
    <m/>
    <m/>
    <m/>
    <m/>
    <n v="1"/>
    <m/>
    <n v="1"/>
    <n v="3"/>
    <n v="0"/>
    <n v="7"/>
    <n v="0"/>
  </r>
  <r>
    <x v="6"/>
    <s v="Freshman"/>
    <n v="0"/>
    <m/>
    <m/>
    <m/>
    <m/>
    <m/>
    <m/>
    <m/>
    <m/>
    <m/>
    <m/>
    <n v="0"/>
    <n v="0"/>
    <n v="2"/>
    <n v="0"/>
  </r>
  <r>
    <x v="6"/>
    <s v="Freshman"/>
    <n v="0"/>
    <n v="1"/>
    <m/>
    <m/>
    <n v="1"/>
    <n v="1"/>
    <n v="1"/>
    <n v="1"/>
    <n v="1"/>
    <m/>
    <m/>
    <n v="6"/>
    <n v="0"/>
    <n v="7"/>
    <n v="0"/>
  </r>
  <r>
    <x v="6"/>
    <s v="Freshman"/>
    <n v="0"/>
    <n v="1"/>
    <m/>
    <m/>
    <m/>
    <m/>
    <m/>
    <n v="1"/>
    <n v="1"/>
    <m/>
    <m/>
    <n v="3"/>
    <n v="0"/>
    <n v="3"/>
    <n v="0"/>
  </r>
  <r>
    <x v="6"/>
    <s v="Freshman"/>
    <n v="0"/>
    <m/>
    <m/>
    <m/>
    <m/>
    <m/>
    <m/>
    <m/>
    <m/>
    <m/>
    <m/>
    <n v="0"/>
    <n v="0"/>
    <n v="3"/>
    <n v="0"/>
  </r>
  <r>
    <x v="6"/>
    <s v="Freshman"/>
    <n v="0"/>
    <m/>
    <m/>
    <m/>
    <m/>
    <m/>
    <m/>
    <m/>
    <m/>
    <m/>
    <m/>
    <n v="0"/>
    <n v="0"/>
    <n v="4"/>
    <n v="0"/>
  </r>
  <r>
    <x v="6"/>
    <s v="Freshman"/>
    <n v="0"/>
    <m/>
    <m/>
    <m/>
    <m/>
    <m/>
    <m/>
    <m/>
    <m/>
    <m/>
    <m/>
    <n v="0"/>
    <n v="0"/>
    <n v="0"/>
    <n v="0"/>
  </r>
  <r>
    <x v="6"/>
    <s v="Freshman"/>
    <n v="0"/>
    <m/>
    <m/>
    <m/>
    <m/>
    <n v="1"/>
    <m/>
    <m/>
    <n v="1"/>
    <m/>
    <m/>
    <n v="2"/>
    <n v="0"/>
    <n v="5"/>
    <n v="0"/>
  </r>
  <r>
    <x v="6"/>
    <s v="Freshman"/>
    <n v="0"/>
    <m/>
    <m/>
    <m/>
    <m/>
    <m/>
    <n v="1"/>
    <m/>
    <n v="1"/>
    <n v="1"/>
    <m/>
    <n v="3"/>
    <n v="0"/>
    <n v="9"/>
    <n v="1"/>
  </r>
  <r>
    <x v="6"/>
    <s v="Freshman"/>
    <n v="0"/>
    <m/>
    <m/>
    <m/>
    <m/>
    <m/>
    <m/>
    <m/>
    <n v="1"/>
    <m/>
    <m/>
    <n v="1"/>
    <n v="0"/>
    <n v="4"/>
    <n v="0"/>
  </r>
  <r>
    <x v="6"/>
    <s v="Freshman"/>
    <n v="0"/>
    <n v="1"/>
    <m/>
    <n v="1"/>
    <m/>
    <m/>
    <m/>
    <m/>
    <m/>
    <m/>
    <m/>
    <n v="2"/>
    <n v="0"/>
    <n v="7"/>
    <n v="0"/>
  </r>
  <r>
    <x v="6"/>
    <s v="Freshman"/>
    <n v="0"/>
    <m/>
    <m/>
    <m/>
    <m/>
    <m/>
    <n v="1"/>
    <n v="1"/>
    <n v="1"/>
    <m/>
    <m/>
    <n v="3"/>
    <n v="0"/>
    <n v="4"/>
    <n v="0"/>
  </r>
  <r>
    <x v="6"/>
    <s v="Freshman"/>
    <n v="0"/>
    <n v="1"/>
    <m/>
    <m/>
    <m/>
    <m/>
    <m/>
    <m/>
    <n v="1"/>
    <m/>
    <m/>
    <n v="2"/>
    <n v="0"/>
    <n v="1"/>
    <n v="0"/>
  </r>
  <r>
    <x v="6"/>
    <s v="Freshman"/>
    <n v="0"/>
    <n v="1"/>
    <m/>
    <m/>
    <m/>
    <m/>
    <m/>
    <m/>
    <m/>
    <m/>
    <n v="1"/>
    <n v="2"/>
    <n v="0"/>
    <n v="4"/>
    <n v="0"/>
  </r>
  <r>
    <x v="6"/>
    <s v="Freshman"/>
    <n v="0"/>
    <m/>
    <m/>
    <m/>
    <m/>
    <m/>
    <m/>
    <m/>
    <n v="1"/>
    <m/>
    <m/>
    <n v="1"/>
    <n v="0"/>
    <n v="2"/>
    <n v="0"/>
  </r>
  <r>
    <x v="6"/>
    <s v="Freshman"/>
    <n v="0"/>
    <m/>
    <m/>
    <m/>
    <m/>
    <m/>
    <m/>
    <m/>
    <n v="1"/>
    <n v="1"/>
    <m/>
    <n v="2"/>
    <n v="0"/>
    <n v="1"/>
    <n v="0"/>
  </r>
  <r>
    <x v="6"/>
    <s v="Freshman"/>
    <n v="0"/>
    <n v="1"/>
    <m/>
    <m/>
    <n v="1"/>
    <m/>
    <m/>
    <n v="1"/>
    <m/>
    <m/>
    <m/>
    <n v="3"/>
    <n v="0"/>
    <n v="3"/>
    <n v="0"/>
  </r>
  <r>
    <x v="6"/>
    <s v="Freshman"/>
    <n v="0"/>
    <n v="1"/>
    <m/>
    <m/>
    <m/>
    <m/>
    <m/>
    <m/>
    <n v="1"/>
    <m/>
    <m/>
    <n v="2"/>
    <n v="0"/>
    <n v="0"/>
    <n v="0"/>
  </r>
  <r>
    <x v="6"/>
    <s v="Freshman"/>
    <n v="0"/>
    <n v="1"/>
    <m/>
    <m/>
    <m/>
    <m/>
    <m/>
    <m/>
    <m/>
    <m/>
    <m/>
    <n v="1"/>
    <n v="0"/>
    <n v="3"/>
    <n v="0"/>
  </r>
  <r>
    <x v="6"/>
    <s v="Freshman"/>
    <n v="0"/>
    <n v="1"/>
    <m/>
    <m/>
    <m/>
    <m/>
    <m/>
    <n v="1"/>
    <n v="1"/>
    <m/>
    <m/>
    <n v="3"/>
    <n v="0"/>
    <n v="5"/>
    <n v="0"/>
  </r>
  <r>
    <x v="6"/>
    <s v="Freshman"/>
    <n v="0"/>
    <n v="1"/>
    <m/>
    <m/>
    <m/>
    <m/>
    <n v="1"/>
    <n v="1"/>
    <n v="1"/>
    <m/>
    <m/>
    <n v="4"/>
    <n v="0"/>
    <n v="0"/>
    <n v="0"/>
  </r>
  <r>
    <x v="6"/>
    <s v="Freshman"/>
    <n v="0"/>
    <m/>
    <m/>
    <m/>
    <m/>
    <m/>
    <m/>
    <m/>
    <n v="1"/>
    <m/>
    <m/>
    <n v="1"/>
    <n v="0"/>
    <n v="1"/>
    <n v="0"/>
  </r>
  <r>
    <x v="6"/>
    <s v="Freshman"/>
    <n v="0"/>
    <m/>
    <m/>
    <m/>
    <m/>
    <m/>
    <m/>
    <m/>
    <n v="1"/>
    <m/>
    <m/>
    <n v="1"/>
    <n v="0"/>
    <n v="5"/>
    <n v="0"/>
  </r>
  <r>
    <x v="6"/>
    <s v="Freshman"/>
    <n v="0"/>
    <m/>
    <m/>
    <m/>
    <m/>
    <m/>
    <m/>
    <m/>
    <m/>
    <m/>
    <m/>
    <n v="0"/>
    <n v="0"/>
    <n v="0"/>
    <n v="0"/>
  </r>
  <r>
    <x v="6"/>
    <s v="Freshman"/>
    <n v="0"/>
    <n v="1"/>
    <m/>
    <m/>
    <m/>
    <n v="1"/>
    <n v="1"/>
    <m/>
    <m/>
    <m/>
    <m/>
    <n v="3"/>
    <n v="0"/>
    <n v="1"/>
    <n v="0"/>
  </r>
  <r>
    <x v="6"/>
    <s v="Freshman"/>
    <n v="0"/>
    <n v="1"/>
    <m/>
    <m/>
    <m/>
    <m/>
    <m/>
    <n v="1"/>
    <n v="1"/>
    <m/>
    <m/>
    <n v="3"/>
    <n v="0"/>
    <n v="4"/>
    <n v="0"/>
  </r>
  <r>
    <x v="6"/>
    <s v="Freshman"/>
    <n v="0"/>
    <n v="1"/>
    <m/>
    <m/>
    <m/>
    <m/>
    <m/>
    <m/>
    <n v="1"/>
    <m/>
    <m/>
    <n v="2"/>
    <n v="0"/>
    <n v="3"/>
    <n v="0"/>
  </r>
  <r>
    <x v="6"/>
    <s v="Freshman"/>
    <n v="0"/>
    <n v="1"/>
    <m/>
    <m/>
    <m/>
    <m/>
    <m/>
    <m/>
    <n v="1"/>
    <m/>
    <n v="1"/>
    <n v="3"/>
    <n v="0"/>
    <n v="3"/>
    <n v="0"/>
  </r>
  <r>
    <x v="6"/>
    <s v="Freshman"/>
    <n v="0"/>
    <m/>
    <m/>
    <m/>
    <m/>
    <m/>
    <m/>
    <m/>
    <m/>
    <m/>
    <m/>
    <n v="0"/>
    <n v="0"/>
    <n v="0"/>
    <n v="0"/>
  </r>
  <r>
    <x v="6"/>
    <s v="Freshman"/>
    <n v="0"/>
    <n v="1"/>
    <m/>
    <m/>
    <m/>
    <m/>
    <n v="1"/>
    <m/>
    <n v="1"/>
    <m/>
    <m/>
    <n v="3"/>
    <n v="0"/>
    <n v="4"/>
    <n v="0"/>
  </r>
  <r>
    <x v="6"/>
    <s v="Freshman"/>
    <n v="0"/>
    <n v="1"/>
    <m/>
    <m/>
    <m/>
    <m/>
    <m/>
    <m/>
    <n v="1"/>
    <m/>
    <m/>
    <n v="2"/>
    <n v="0"/>
    <n v="7"/>
    <n v="0"/>
  </r>
  <r>
    <x v="6"/>
    <s v="Freshman"/>
    <n v="0"/>
    <n v="1"/>
    <n v="1"/>
    <m/>
    <m/>
    <m/>
    <m/>
    <n v="1"/>
    <m/>
    <n v="1"/>
    <m/>
    <n v="4"/>
    <n v="0"/>
    <n v="5"/>
    <n v="0"/>
  </r>
  <r>
    <x v="6"/>
    <s v="Freshman"/>
    <n v="0"/>
    <m/>
    <m/>
    <m/>
    <m/>
    <m/>
    <m/>
    <n v="1"/>
    <m/>
    <m/>
    <n v="1"/>
    <n v="2"/>
    <n v="0"/>
    <n v="2"/>
    <n v="0"/>
  </r>
  <r>
    <x v="6"/>
    <s v="Freshman"/>
    <n v="0"/>
    <n v="1"/>
    <m/>
    <m/>
    <m/>
    <m/>
    <m/>
    <n v="1"/>
    <n v="1"/>
    <m/>
    <m/>
    <n v="3"/>
    <n v="0"/>
    <n v="5"/>
    <n v="0"/>
  </r>
  <r>
    <x v="6"/>
    <s v="Freshman"/>
    <n v="0"/>
    <m/>
    <m/>
    <m/>
    <m/>
    <m/>
    <m/>
    <m/>
    <m/>
    <m/>
    <m/>
    <n v="0"/>
    <n v="0"/>
    <n v="1"/>
    <n v="0"/>
  </r>
  <r>
    <x v="6"/>
    <s v="Freshman"/>
    <n v="0"/>
    <n v="1"/>
    <m/>
    <m/>
    <m/>
    <m/>
    <n v="1"/>
    <n v="1"/>
    <n v="1"/>
    <m/>
    <m/>
    <n v="4"/>
    <n v="0"/>
    <n v="5"/>
    <n v="0"/>
  </r>
  <r>
    <x v="6"/>
    <s v="Freshman"/>
    <n v="0"/>
    <m/>
    <m/>
    <m/>
    <m/>
    <m/>
    <m/>
    <m/>
    <n v="1"/>
    <m/>
    <n v="1"/>
    <n v="2"/>
    <n v="0"/>
    <n v="2"/>
    <n v="0"/>
  </r>
  <r>
    <x v="6"/>
    <s v="Freshman"/>
    <n v="0"/>
    <n v="1"/>
    <m/>
    <m/>
    <m/>
    <m/>
    <m/>
    <m/>
    <m/>
    <m/>
    <m/>
    <n v="1"/>
    <n v="0"/>
    <n v="0"/>
    <n v="0"/>
  </r>
  <r>
    <x v="6"/>
    <s v="Freshman"/>
    <n v="0"/>
    <m/>
    <m/>
    <m/>
    <m/>
    <m/>
    <m/>
    <m/>
    <m/>
    <m/>
    <m/>
    <n v="0"/>
    <n v="0"/>
    <n v="0"/>
    <n v="0"/>
  </r>
  <r>
    <x v="6"/>
    <s v="Freshman"/>
    <n v="0"/>
    <m/>
    <m/>
    <m/>
    <m/>
    <m/>
    <m/>
    <n v="1"/>
    <n v="1"/>
    <m/>
    <n v="1"/>
    <n v="3"/>
    <n v="0"/>
    <n v="5"/>
    <n v="0"/>
  </r>
  <r>
    <x v="6"/>
    <s v="Freshman"/>
    <n v="0"/>
    <m/>
    <m/>
    <m/>
    <m/>
    <m/>
    <m/>
    <m/>
    <m/>
    <m/>
    <n v="1"/>
    <n v="1"/>
    <n v="0"/>
    <n v="2"/>
    <n v="0"/>
  </r>
  <r>
    <x v="6"/>
    <s v="Freshman"/>
    <n v="0"/>
    <n v="1"/>
    <m/>
    <m/>
    <m/>
    <m/>
    <m/>
    <m/>
    <n v="1"/>
    <m/>
    <m/>
    <n v="2"/>
    <n v="0"/>
    <n v="8"/>
    <n v="1"/>
  </r>
  <r>
    <x v="6"/>
    <s v="Freshman"/>
    <n v="0"/>
    <n v="1"/>
    <m/>
    <m/>
    <m/>
    <m/>
    <n v="1"/>
    <m/>
    <n v="1"/>
    <m/>
    <m/>
    <n v="3"/>
    <n v="0"/>
    <n v="6"/>
    <n v="0"/>
  </r>
  <r>
    <x v="6"/>
    <s v="Freshman"/>
    <n v="0"/>
    <m/>
    <m/>
    <m/>
    <m/>
    <m/>
    <m/>
    <n v="1"/>
    <n v="1"/>
    <m/>
    <m/>
    <n v="2"/>
    <n v="0"/>
    <n v="3"/>
    <n v="0"/>
  </r>
  <r>
    <x v="6"/>
    <s v="Freshman"/>
    <n v="0"/>
    <n v="1"/>
    <m/>
    <m/>
    <m/>
    <m/>
    <n v="1"/>
    <m/>
    <m/>
    <m/>
    <m/>
    <n v="2"/>
    <n v="0"/>
    <n v="7"/>
    <n v="0"/>
  </r>
  <r>
    <x v="6"/>
    <s v="Freshman"/>
    <n v="0"/>
    <n v="1"/>
    <m/>
    <m/>
    <m/>
    <m/>
    <m/>
    <m/>
    <n v="1"/>
    <m/>
    <m/>
    <n v="2"/>
    <n v="0"/>
    <n v="0"/>
    <n v="0"/>
  </r>
  <r>
    <x v="6"/>
    <s v="Freshman"/>
    <n v="0"/>
    <m/>
    <m/>
    <m/>
    <m/>
    <m/>
    <m/>
    <m/>
    <m/>
    <m/>
    <m/>
    <n v="0"/>
    <n v="0"/>
    <n v="10"/>
    <n v="1"/>
  </r>
  <r>
    <x v="6"/>
    <s v="Freshman"/>
    <n v="0"/>
    <n v="1"/>
    <m/>
    <m/>
    <m/>
    <m/>
    <n v="1"/>
    <m/>
    <m/>
    <m/>
    <m/>
    <n v="2"/>
    <n v="0"/>
    <n v="2"/>
    <n v="0"/>
  </r>
  <r>
    <x v="6"/>
    <s v="Freshman"/>
    <n v="0"/>
    <n v="1"/>
    <m/>
    <m/>
    <m/>
    <m/>
    <m/>
    <m/>
    <m/>
    <m/>
    <m/>
    <n v="1"/>
    <n v="0"/>
    <n v="5"/>
    <n v="0"/>
  </r>
  <r>
    <x v="6"/>
    <s v="Freshman"/>
    <n v="0"/>
    <n v="1"/>
    <m/>
    <m/>
    <n v="1"/>
    <n v="1"/>
    <m/>
    <n v="1"/>
    <n v="1"/>
    <m/>
    <m/>
    <n v="5"/>
    <n v="0"/>
    <n v="2"/>
    <n v="0"/>
  </r>
  <r>
    <x v="6"/>
    <s v="Freshman"/>
    <n v="0"/>
    <m/>
    <m/>
    <m/>
    <m/>
    <m/>
    <m/>
    <m/>
    <n v="1"/>
    <m/>
    <m/>
    <n v="1"/>
    <n v="0"/>
    <n v="7"/>
    <n v="0"/>
  </r>
  <r>
    <x v="6"/>
    <s v="Freshman"/>
    <n v="0"/>
    <m/>
    <m/>
    <m/>
    <m/>
    <m/>
    <m/>
    <m/>
    <m/>
    <m/>
    <m/>
    <n v="0"/>
    <n v="0"/>
    <n v="6"/>
    <n v="0"/>
  </r>
  <r>
    <x v="6"/>
    <s v="Freshman"/>
    <n v="0"/>
    <n v="1"/>
    <m/>
    <m/>
    <m/>
    <m/>
    <m/>
    <m/>
    <m/>
    <m/>
    <m/>
    <n v="1"/>
    <n v="0"/>
    <n v="0"/>
    <n v="0"/>
  </r>
  <r>
    <x v="6"/>
    <s v="Freshman"/>
    <n v="0"/>
    <n v="1"/>
    <m/>
    <m/>
    <m/>
    <m/>
    <m/>
    <m/>
    <m/>
    <m/>
    <m/>
    <n v="1"/>
    <n v="0"/>
    <n v="3"/>
    <n v="0"/>
  </r>
  <r>
    <x v="6"/>
    <s v="Freshman"/>
    <n v="0"/>
    <n v="1"/>
    <m/>
    <m/>
    <m/>
    <m/>
    <m/>
    <m/>
    <n v="1"/>
    <m/>
    <n v="1"/>
    <n v="3"/>
    <n v="0"/>
    <n v="7"/>
    <n v="0"/>
  </r>
  <r>
    <x v="6"/>
    <s v="Sophomore"/>
    <n v="0"/>
    <m/>
    <m/>
    <m/>
    <m/>
    <m/>
    <m/>
    <m/>
    <n v="1"/>
    <m/>
    <m/>
    <n v="1"/>
    <n v="0"/>
    <n v="5"/>
    <n v="0"/>
  </r>
  <r>
    <x v="6"/>
    <s v="Freshman"/>
    <n v="0"/>
    <m/>
    <m/>
    <m/>
    <m/>
    <m/>
    <m/>
    <m/>
    <m/>
    <m/>
    <m/>
    <n v="0"/>
    <n v="0"/>
    <n v="1"/>
    <n v="0"/>
  </r>
  <r>
    <x v="6"/>
    <s v="Freshman"/>
    <n v="0"/>
    <n v="1"/>
    <m/>
    <m/>
    <m/>
    <m/>
    <m/>
    <m/>
    <n v="1"/>
    <m/>
    <m/>
    <n v="2"/>
    <n v="0"/>
    <n v="4"/>
    <n v="0"/>
  </r>
  <r>
    <x v="6"/>
    <s v="Freshman"/>
    <n v="0"/>
    <n v="1"/>
    <m/>
    <m/>
    <m/>
    <m/>
    <m/>
    <m/>
    <n v="1"/>
    <m/>
    <m/>
    <n v="2"/>
    <n v="0"/>
    <n v="0"/>
    <n v="0"/>
  </r>
  <r>
    <x v="6"/>
    <s v="Freshman"/>
    <n v="0"/>
    <n v="1"/>
    <m/>
    <m/>
    <m/>
    <m/>
    <m/>
    <m/>
    <m/>
    <m/>
    <m/>
    <n v="1"/>
    <n v="0"/>
    <n v="0"/>
    <n v="0"/>
  </r>
  <r>
    <x v="6"/>
    <s v="Freshman"/>
    <n v="0"/>
    <n v="1"/>
    <m/>
    <m/>
    <m/>
    <m/>
    <m/>
    <n v="1"/>
    <n v="1"/>
    <m/>
    <m/>
    <n v="3"/>
    <n v="0"/>
    <n v="2"/>
    <n v="0"/>
  </r>
  <r>
    <x v="6"/>
    <s v="Freshman"/>
    <n v="0"/>
    <m/>
    <m/>
    <m/>
    <m/>
    <n v="1"/>
    <m/>
    <m/>
    <m/>
    <m/>
    <m/>
    <n v="1"/>
    <n v="0"/>
    <n v="4"/>
    <n v="0"/>
  </r>
  <r>
    <x v="6"/>
    <s v="Freshman"/>
    <n v="0"/>
    <m/>
    <m/>
    <m/>
    <m/>
    <m/>
    <m/>
    <m/>
    <m/>
    <m/>
    <m/>
    <n v="0"/>
    <n v="0"/>
    <n v="0"/>
    <n v="0"/>
  </r>
  <r>
    <x v="6"/>
    <s v="Freshman"/>
    <n v="0"/>
    <n v="1"/>
    <m/>
    <m/>
    <m/>
    <m/>
    <n v="1"/>
    <m/>
    <n v="1"/>
    <m/>
    <m/>
    <n v="3"/>
    <n v="0"/>
    <n v="2"/>
    <n v="0"/>
  </r>
  <r>
    <x v="6"/>
    <s v="Freshman"/>
    <n v="0"/>
    <m/>
    <m/>
    <m/>
    <m/>
    <m/>
    <m/>
    <m/>
    <m/>
    <m/>
    <m/>
    <n v="0"/>
    <n v="0"/>
    <n v="3"/>
    <n v="0"/>
  </r>
  <r>
    <x v="6"/>
    <s v="Freshman"/>
    <n v="0"/>
    <m/>
    <m/>
    <m/>
    <m/>
    <m/>
    <m/>
    <m/>
    <m/>
    <m/>
    <n v="1"/>
    <n v="1"/>
    <n v="0"/>
    <n v="0"/>
    <n v="0"/>
  </r>
  <r>
    <x v="6"/>
    <s v="Freshman"/>
    <n v="0"/>
    <n v="1"/>
    <m/>
    <m/>
    <m/>
    <m/>
    <m/>
    <m/>
    <m/>
    <m/>
    <n v="1"/>
    <n v="2"/>
    <n v="0"/>
    <n v="8"/>
    <n v="1"/>
  </r>
  <r>
    <x v="6"/>
    <s v="Freshman"/>
    <n v="0"/>
    <n v="1"/>
    <m/>
    <n v="1"/>
    <m/>
    <m/>
    <n v="1"/>
    <n v="1"/>
    <n v="1"/>
    <m/>
    <m/>
    <n v="5"/>
    <n v="0"/>
    <n v="0"/>
    <n v="0"/>
  </r>
  <r>
    <x v="6"/>
    <s v="Freshman"/>
    <n v="0"/>
    <n v="1"/>
    <m/>
    <m/>
    <m/>
    <m/>
    <m/>
    <m/>
    <m/>
    <m/>
    <m/>
    <n v="1"/>
    <n v="0"/>
    <n v="5"/>
    <n v="0"/>
  </r>
  <r>
    <x v="6"/>
    <s v="Freshman"/>
    <n v="0"/>
    <n v="1"/>
    <m/>
    <m/>
    <m/>
    <m/>
    <m/>
    <m/>
    <m/>
    <m/>
    <m/>
    <n v="1"/>
    <n v="0"/>
    <n v="6"/>
    <n v="0"/>
  </r>
  <r>
    <x v="6"/>
    <s v="Freshman"/>
    <n v="0"/>
    <n v="1"/>
    <m/>
    <m/>
    <m/>
    <m/>
    <m/>
    <n v="1"/>
    <n v="1"/>
    <m/>
    <m/>
    <n v="3"/>
    <n v="0"/>
    <n v="5"/>
    <n v="0"/>
  </r>
  <r>
    <x v="6"/>
    <s v="Sophomore"/>
    <n v="0"/>
    <m/>
    <m/>
    <m/>
    <m/>
    <m/>
    <m/>
    <m/>
    <n v="1"/>
    <m/>
    <m/>
    <n v="1"/>
    <n v="0"/>
    <n v="0"/>
    <n v="0"/>
  </r>
  <r>
    <x v="6"/>
    <s v="Freshman"/>
    <n v="0"/>
    <n v="1"/>
    <m/>
    <m/>
    <m/>
    <m/>
    <n v="1"/>
    <m/>
    <n v="1"/>
    <m/>
    <m/>
    <n v="3"/>
    <n v="0"/>
    <n v="0"/>
    <n v="0"/>
  </r>
  <r>
    <x v="6"/>
    <s v="Freshman"/>
    <n v="0"/>
    <m/>
    <m/>
    <m/>
    <m/>
    <m/>
    <n v="1"/>
    <n v="1"/>
    <n v="1"/>
    <m/>
    <m/>
    <n v="3"/>
    <n v="0"/>
    <n v="11"/>
    <n v="1"/>
  </r>
  <r>
    <x v="6"/>
    <s v="Freshman"/>
    <n v="0"/>
    <m/>
    <m/>
    <m/>
    <m/>
    <m/>
    <m/>
    <n v="1"/>
    <n v="1"/>
    <m/>
    <m/>
    <n v="2"/>
    <n v="0"/>
    <n v="0"/>
    <n v="0"/>
  </r>
  <r>
    <x v="6"/>
    <s v="Freshman"/>
    <n v="0"/>
    <m/>
    <m/>
    <m/>
    <m/>
    <n v="1"/>
    <m/>
    <m/>
    <m/>
    <m/>
    <m/>
    <n v="1"/>
    <n v="0"/>
    <n v="0"/>
    <n v="0"/>
  </r>
  <r>
    <x v="6"/>
    <s v="Freshman"/>
    <n v="0"/>
    <n v="1"/>
    <m/>
    <m/>
    <m/>
    <m/>
    <m/>
    <m/>
    <m/>
    <m/>
    <n v="1"/>
    <n v="2"/>
    <n v="0"/>
    <n v="8"/>
    <n v="1"/>
  </r>
  <r>
    <x v="7"/>
    <s v="Freshman"/>
    <n v="0"/>
    <m/>
    <n v="1"/>
    <m/>
    <m/>
    <m/>
    <m/>
    <m/>
    <m/>
    <m/>
    <m/>
    <n v="1"/>
    <n v="0"/>
    <n v="1"/>
    <n v="0"/>
  </r>
  <r>
    <x v="7"/>
    <s v="Freshman"/>
    <n v="0"/>
    <n v="1"/>
    <m/>
    <m/>
    <m/>
    <n v="1"/>
    <m/>
    <n v="1"/>
    <n v="1"/>
    <m/>
    <m/>
    <n v="4"/>
    <n v="0"/>
    <n v="4"/>
    <n v="0"/>
  </r>
  <r>
    <x v="7"/>
    <s v="Freshman"/>
    <n v="0"/>
    <n v="1"/>
    <m/>
    <m/>
    <m/>
    <m/>
    <m/>
    <m/>
    <n v="1"/>
    <m/>
    <m/>
    <n v="2"/>
    <n v="0"/>
    <n v="2"/>
    <n v="0"/>
  </r>
  <r>
    <x v="7"/>
    <s v="Freshman"/>
    <n v="0"/>
    <m/>
    <m/>
    <m/>
    <m/>
    <m/>
    <m/>
    <m/>
    <n v="1"/>
    <m/>
    <m/>
    <n v="1"/>
    <n v="0"/>
    <n v="0"/>
    <n v="0"/>
  </r>
  <r>
    <x v="7"/>
    <s v="Freshman"/>
    <n v="0"/>
    <n v="1"/>
    <m/>
    <m/>
    <m/>
    <m/>
    <m/>
    <n v="1"/>
    <n v="1"/>
    <m/>
    <m/>
    <n v="3"/>
    <n v="0"/>
    <n v="2"/>
    <n v="0"/>
  </r>
  <r>
    <x v="7"/>
    <s v="Freshman"/>
    <n v="0"/>
    <n v="1"/>
    <m/>
    <m/>
    <m/>
    <m/>
    <m/>
    <m/>
    <n v="1"/>
    <m/>
    <m/>
    <n v="2"/>
    <n v="0"/>
    <n v="0"/>
    <n v="0"/>
  </r>
  <r>
    <x v="7"/>
    <s v="Freshman"/>
    <n v="0"/>
    <n v="1"/>
    <m/>
    <m/>
    <m/>
    <n v="1"/>
    <m/>
    <n v="1"/>
    <n v="1"/>
    <m/>
    <m/>
    <n v="4"/>
    <n v="0"/>
    <n v="5"/>
    <n v="0"/>
  </r>
  <r>
    <x v="7"/>
    <s v="Freshman"/>
    <n v="0"/>
    <n v="1"/>
    <m/>
    <m/>
    <m/>
    <m/>
    <m/>
    <m/>
    <n v="1"/>
    <m/>
    <m/>
    <n v="2"/>
    <n v="0"/>
    <n v="11"/>
    <n v="1"/>
  </r>
  <r>
    <x v="7"/>
    <s v="Freshman"/>
    <n v="0"/>
    <m/>
    <n v="1"/>
    <m/>
    <m/>
    <m/>
    <m/>
    <m/>
    <n v="1"/>
    <m/>
    <m/>
    <n v="2"/>
    <n v="0"/>
    <n v="3"/>
    <n v="0"/>
  </r>
  <r>
    <x v="7"/>
    <s v="Freshman"/>
    <n v="0"/>
    <m/>
    <m/>
    <m/>
    <m/>
    <m/>
    <m/>
    <m/>
    <m/>
    <m/>
    <n v="1"/>
    <n v="1"/>
    <n v="0"/>
    <n v="4"/>
    <n v="0"/>
  </r>
  <r>
    <x v="7"/>
    <s v="Freshman"/>
    <n v="0"/>
    <n v="1"/>
    <m/>
    <m/>
    <m/>
    <n v="1"/>
    <m/>
    <n v="1"/>
    <n v="1"/>
    <m/>
    <n v="1"/>
    <n v="5"/>
    <n v="0"/>
    <n v="6"/>
    <n v="0"/>
  </r>
  <r>
    <x v="7"/>
    <s v="Freshman"/>
    <n v="0"/>
    <n v="1"/>
    <m/>
    <m/>
    <m/>
    <m/>
    <n v="1"/>
    <m/>
    <n v="1"/>
    <m/>
    <m/>
    <n v="3"/>
    <n v="0"/>
    <n v="3"/>
    <n v="0"/>
  </r>
  <r>
    <x v="7"/>
    <s v="Freshman"/>
    <n v="0"/>
    <m/>
    <m/>
    <m/>
    <m/>
    <m/>
    <m/>
    <m/>
    <m/>
    <m/>
    <m/>
    <n v="0"/>
    <n v="0"/>
    <n v="3"/>
    <n v="0"/>
  </r>
  <r>
    <x v="7"/>
    <s v="Freshman"/>
    <n v="0"/>
    <m/>
    <m/>
    <m/>
    <m/>
    <m/>
    <m/>
    <m/>
    <m/>
    <m/>
    <n v="1"/>
    <n v="1"/>
    <n v="0"/>
    <n v="3"/>
    <n v="0"/>
  </r>
  <r>
    <x v="7"/>
    <s v="Freshman"/>
    <n v="0"/>
    <n v="1"/>
    <m/>
    <n v="1"/>
    <m/>
    <m/>
    <m/>
    <n v="1"/>
    <n v="1"/>
    <m/>
    <n v="1"/>
    <n v="5"/>
    <n v="0"/>
    <n v="3"/>
    <n v="0"/>
  </r>
  <r>
    <x v="7"/>
    <s v="Freshman"/>
    <n v="0"/>
    <m/>
    <m/>
    <m/>
    <m/>
    <m/>
    <m/>
    <m/>
    <m/>
    <m/>
    <n v="1"/>
    <n v="1"/>
    <n v="0"/>
    <n v="1"/>
    <n v="0"/>
  </r>
  <r>
    <x v="7"/>
    <s v="Freshman"/>
    <n v="0"/>
    <m/>
    <m/>
    <m/>
    <m/>
    <n v="1"/>
    <m/>
    <m/>
    <n v="1"/>
    <m/>
    <m/>
    <n v="2"/>
    <n v="0"/>
    <n v="2"/>
    <n v="0"/>
  </r>
  <r>
    <x v="7"/>
    <s v="Freshman"/>
    <n v="0"/>
    <m/>
    <n v="1"/>
    <m/>
    <m/>
    <m/>
    <m/>
    <m/>
    <n v="1"/>
    <m/>
    <m/>
    <n v="2"/>
    <n v="0"/>
    <n v="3"/>
    <n v="0"/>
  </r>
  <r>
    <x v="7"/>
    <s v="Freshman"/>
    <n v="0"/>
    <m/>
    <m/>
    <m/>
    <m/>
    <m/>
    <m/>
    <m/>
    <n v="1"/>
    <m/>
    <m/>
    <n v="1"/>
    <n v="0"/>
    <n v="4"/>
    <n v="0"/>
  </r>
  <r>
    <x v="7"/>
    <s v="Freshman"/>
    <n v="0"/>
    <m/>
    <m/>
    <m/>
    <m/>
    <m/>
    <m/>
    <m/>
    <n v="1"/>
    <m/>
    <m/>
    <n v="1"/>
    <n v="0"/>
    <n v="3"/>
    <n v="0"/>
  </r>
  <r>
    <x v="7"/>
    <s v="Freshman"/>
    <n v="0"/>
    <n v="1"/>
    <n v="1"/>
    <m/>
    <m/>
    <m/>
    <n v="1"/>
    <m/>
    <m/>
    <m/>
    <m/>
    <n v="3"/>
    <n v="0"/>
    <n v="4"/>
    <n v="0"/>
  </r>
  <r>
    <x v="7"/>
    <s v="Freshman"/>
    <n v="0"/>
    <n v="1"/>
    <m/>
    <m/>
    <m/>
    <m/>
    <m/>
    <m/>
    <m/>
    <m/>
    <n v="1"/>
    <n v="2"/>
    <n v="0"/>
    <n v="0"/>
    <n v="0"/>
  </r>
  <r>
    <x v="7"/>
    <s v="Freshman"/>
    <n v="0"/>
    <n v="1"/>
    <m/>
    <m/>
    <n v="1"/>
    <n v="1"/>
    <n v="1"/>
    <n v="1"/>
    <n v="1"/>
    <n v="1"/>
    <m/>
    <n v="7"/>
    <n v="0"/>
    <n v="5"/>
    <n v="0"/>
  </r>
  <r>
    <x v="7"/>
    <s v="Freshman"/>
    <n v="0"/>
    <n v="1"/>
    <m/>
    <m/>
    <m/>
    <m/>
    <m/>
    <m/>
    <m/>
    <m/>
    <n v="1"/>
    <n v="2"/>
    <n v="0"/>
    <n v="7"/>
    <n v="0"/>
  </r>
  <r>
    <x v="7"/>
    <s v="Freshman"/>
    <n v="0"/>
    <m/>
    <m/>
    <m/>
    <m/>
    <m/>
    <m/>
    <n v="1"/>
    <n v="1"/>
    <m/>
    <m/>
    <n v="2"/>
    <n v="0"/>
    <n v="0"/>
    <n v="0"/>
  </r>
  <r>
    <x v="7"/>
    <s v="Freshman"/>
    <n v="0"/>
    <n v="1"/>
    <m/>
    <m/>
    <n v="1"/>
    <n v="1"/>
    <m/>
    <n v="1"/>
    <n v="1"/>
    <m/>
    <m/>
    <n v="5"/>
    <n v="0"/>
    <n v="7"/>
    <n v="0"/>
  </r>
  <r>
    <x v="7"/>
    <s v="Freshman"/>
    <n v="0"/>
    <m/>
    <m/>
    <m/>
    <m/>
    <m/>
    <n v="1"/>
    <n v="1"/>
    <n v="1"/>
    <n v="1"/>
    <m/>
    <n v="4"/>
    <n v="0"/>
    <n v="3"/>
    <n v="0"/>
  </r>
  <r>
    <x v="7"/>
    <s v="Freshman"/>
    <n v="0"/>
    <n v="1"/>
    <m/>
    <m/>
    <m/>
    <n v="1"/>
    <m/>
    <n v="1"/>
    <m/>
    <m/>
    <m/>
    <n v="3"/>
    <n v="0"/>
    <n v="2"/>
    <n v="0"/>
  </r>
  <r>
    <x v="7"/>
    <s v="Freshman"/>
    <n v="0"/>
    <n v="1"/>
    <m/>
    <m/>
    <m/>
    <m/>
    <m/>
    <m/>
    <n v="1"/>
    <m/>
    <m/>
    <n v="2"/>
    <n v="0"/>
    <n v="2"/>
    <n v="0"/>
  </r>
  <r>
    <x v="7"/>
    <s v="Freshman"/>
    <n v="0"/>
    <n v="1"/>
    <m/>
    <m/>
    <m/>
    <n v="1"/>
    <m/>
    <m/>
    <m/>
    <m/>
    <m/>
    <n v="2"/>
    <n v="0"/>
    <n v="2"/>
    <n v="0"/>
  </r>
  <r>
    <x v="7"/>
    <s v="Freshman"/>
    <n v="0"/>
    <n v="1"/>
    <m/>
    <m/>
    <m/>
    <m/>
    <m/>
    <m/>
    <n v="1"/>
    <m/>
    <n v="1"/>
    <n v="3"/>
    <n v="0"/>
    <n v="2"/>
    <n v="0"/>
  </r>
  <r>
    <x v="7"/>
    <s v="Freshman"/>
    <n v="0"/>
    <m/>
    <m/>
    <m/>
    <m/>
    <m/>
    <m/>
    <m/>
    <m/>
    <m/>
    <m/>
    <n v="0"/>
    <n v="0"/>
    <n v="0"/>
    <n v="0"/>
  </r>
  <r>
    <x v="7"/>
    <s v="Freshman"/>
    <n v="0"/>
    <m/>
    <m/>
    <m/>
    <m/>
    <m/>
    <m/>
    <m/>
    <m/>
    <m/>
    <m/>
    <n v="0"/>
    <n v="0"/>
    <n v="0"/>
    <n v="0"/>
  </r>
  <r>
    <x v="7"/>
    <s v="Freshman"/>
    <n v="0"/>
    <n v="1"/>
    <m/>
    <m/>
    <m/>
    <m/>
    <m/>
    <m/>
    <n v="1"/>
    <m/>
    <m/>
    <n v="2"/>
    <n v="0"/>
    <n v="9"/>
    <n v="1"/>
  </r>
  <r>
    <x v="7"/>
    <s v="Freshman"/>
    <n v="0"/>
    <m/>
    <m/>
    <m/>
    <m/>
    <m/>
    <n v="1"/>
    <m/>
    <m/>
    <m/>
    <m/>
    <n v="1"/>
    <n v="0"/>
    <n v="0"/>
    <n v="0"/>
  </r>
  <r>
    <x v="7"/>
    <s v="Freshman"/>
    <n v="0"/>
    <n v="1"/>
    <m/>
    <m/>
    <m/>
    <n v="1"/>
    <n v="1"/>
    <n v="1"/>
    <n v="1"/>
    <m/>
    <n v="1"/>
    <n v="6"/>
    <n v="0"/>
    <n v="1"/>
    <n v="0"/>
  </r>
  <r>
    <x v="7"/>
    <s v="Freshman"/>
    <n v="0"/>
    <n v="1"/>
    <m/>
    <m/>
    <m/>
    <n v="1"/>
    <m/>
    <m/>
    <m/>
    <m/>
    <n v="1"/>
    <n v="3"/>
    <n v="0"/>
    <n v="3"/>
    <n v="0"/>
  </r>
  <r>
    <x v="7"/>
    <s v="Freshman"/>
    <n v="0"/>
    <m/>
    <m/>
    <m/>
    <m/>
    <m/>
    <m/>
    <m/>
    <m/>
    <m/>
    <m/>
    <n v="0"/>
    <n v="0"/>
    <n v="6"/>
    <n v="0"/>
  </r>
  <r>
    <x v="7"/>
    <s v="Freshman"/>
    <n v="0"/>
    <m/>
    <m/>
    <m/>
    <m/>
    <m/>
    <m/>
    <m/>
    <m/>
    <m/>
    <m/>
    <n v="0"/>
    <n v="0"/>
    <n v="1"/>
    <n v="0"/>
  </r>
  <r>
    <x v="7"/>
    <s v="Freshman"/>
    <n v="0"/>
    <m/>
    <m/>
    <m/>
    <m/>
    <m/>
    <m/>
    <m/>
    <m/>
    <m/>
    <m/>
    <n v="0"/>
    <n v="0"/>
    <n v="3"/>
    <n v="0"/>
  </r>
  <r>
    <x v="7"/>
    <s v="Freshman"/>
    <n v="0"/>
    <n v="1"/>
    <n v="1"/>
    <m/>
    <m/>
    <m/>
    <n v="1"/>
    <n v="1"/>
    <n v="1"/>
    <m/>
    <m/>
    <n v="5"/>
    <n v="0"/>
    <n v="0"/>
    <n v="0"/>
  </r>
  <r>
    <x v="7"/>
    <s v="Freshman"/>
    <n v="0"/>
    <m/>
    <m/>
    <m/>
    <m/>
    <m/>
    <m/>
    <m/>
    <m/>
    <m/>
    <n v="1"/>
    <n v="1"/>
    <n v="0"/>
    <n v="2"/>
    <n v="0"/>
  </r>
  <r>
    <x v="7"/>
    <s v="Freshman"/>
    <n v="0"/>
    <m/>
    <m/>
    <m/>
    <m/>
    <m/>
    <m/>
    <m/>
    <n v="1"/>
    <m/>
    <m/>
    <n v="1"/>
    <n v="0"/>
    <n v="6"/>
    <n v="0"/>
  </r>
  <r>
    <x v="7"/>
    <s v="Freshman"/>
    <n v="0"/>
    <n v="1"/>
    <m/>
    <m/>
    <m/>
    <n v="1"/>
    <m/>
    <n v="1"/>
    <n v="1"/>
    <m/>
    <m/>
    <n v="4"/>
    <n v="0"/>
    <n v="3"/>
    <n v="0"/>
  </r>
  <r>
    <x v="7"/>
    <s v="Freshman"/>
    <n v="0"/>
    <m/>
    <m/>
    <m/>
    <m/>
    <m/>
    <m/>
    <m/>
    <m/>
    <m/>
    <m/>
    <n v="0"/>
    <n v="0"/>
    <n v="1"/>
    <n v="0"/>
  </r>
  <r>
    <x v="7"/>
    <s v="Freshman"/>
    <n v="0"/>
    <n v="1"/>
    <m/>
    <m/>
    <m/>
    <m/>
    <m/>
    <m/>
    <n v="1"/>
    <m/>
    <m/>
    <n v="2"/>
    <n v="0"/>
    <n v="2"/>
    <n v="0"/>
  </r>
  <r>
    <x v="7"/>
    <s v="Freshman"/>
    <n v="0"/>
    <n v="1"/>
    <m/>
    <m/>
    <m/>
    <m/>
    <m/>
    <m/>
    <m/>
    <n v="1"/>
    <m/>
    <n v="2"/>
    <n v="0"/>
    <n v="2"/>
    <n v="0"/>
  </r>
  <r>
    <x v="7"/>
    <s v="Freshman"/>
    <n v="0"/>
    <m/>
    <m/>
    <m/>
    <m/>
    <m/>
    <m/>
    <m/>
    <m/>
    <m/>
    <m/>
    <n v="0"/>
    <n v="0"/>
    <n v="0"/>
    <n v="0"/>
  </r>
  <r>
    <x v="7"/>
    <s v="Freshman"/>
    <n v="0"/>
    <n v="1"/>
    <n v="1"/>
    <n v="1"/>
    <m/>
    <m/>
    <m/>
    <m/>
    <n v="1"/>
    <m/>
    <n v="1"/>
    <n v="5"/>
    <n v="0"/>
    <n v="0"/>
    <n v="0"/>
  </r>
  <r>
    <x v="7"/>
    <s v="Freshman"/>
    <n v="0"/>
    <m/>
    <m/>
    <m/>
    <m/>
    <m/>
    <m/>
    <m/>
    <m/>
    <m/>
    <m/>
    <n v="0"/>
    <n v="0"/>
    <n v="0"/>
    <n v="0"/>
  </r>
  <r>
    <x v="7"/>
    <s v="Freshman"/>
    <n v="0"/>
    <m/>
    <m/>
    <m/>
    <m/>
    <n v="1"/>
    <m/>
    <n v="1"/>
    <n v="1"/>
    <m/>
    <m/>
    <n v="3"/>
    <n v="0"/>
    <n v="7"/>
    <n v="0"/>
  </r>
  <r>
    <x v="7"/>
    <s v="Freshman"/>
    <n v="0"/>
    <n v="1"/>
    <m/>
    <m/>
    <m/>
    <n v="1"/>
    <m/>
    <n v="1"/>
    <n v="1"/>
    <m/>
    <m/>
    <n v="4"/>
    <n v="0"/>
    <n v="5"/>
    <n v="0"/>
  </r>
  <r>
    <x v="7"/>
    <s v="Freshman"/>
    <n v="0"/>
    <m/>
    <m/>
    <m/>
    <m/>
    <m/>
    <m/>
    <m/>
    <m/>
    <m/>
    <m/>
    <n v="0"/>
    <n v="0"/>
    <n v="5"/>
    <n v="0"/>
  </r>
  <r>
    <x v="7"/>
    <s v="Freshman"/>
    <n v="0"/>
    <m/>
    <m/>
    <m/>
    <m/>
    <m/>
    <m/>
    <m/>
    <m/>
    <m/>
    <n v="1"/>
    <n v="1"/>
    <n v="0"/>
    <n v="8"/>
    <n v="1"/>
  </r>
  <r>
    <x v="7"/>
    <s v="Freshman"/>
    <n v="0"/>
    <m/>
    <m/>
    <m/>
    <m/>
    <m/>
    <m/>
    <m/>
    <m/>
    <m/>
    <m/>
    <n v="0"/>
    <n v="0"/>
    <n v="2"/>
    <n v="0"/>
  </r>
  <r>
    <x v="7"/>
    <s v="Freshman"/>
    <n v="0"/>
    <n v="1"/>
    <m/>
    <m/>
    <m/>
    <n v="1"/>
    <m/>
    <n v="1"/>
    <n v="1"/>
    <m/>
    <m/>
    <n v="4"/>
    <n v="0"/>
    <n v="3"/>
    <n v="0"/>
  </r>
  <r>
    <x v="7"/>
    <s v="Freshman"/>
    <n v="0"/>
    <m/>
    <m/>
    <m/>
    <m/>
    <m/>
    <m/>
    <m/>
    <m/>
    <m/>
    <n v="1"/>
    <n v="1"/>
    <n v="0"/>
    <n v="4"/>
    <n v="0"/>
  </r>
  <r>
    <x v="7"/>
    <s v="Freshman"/>
    <n v="0"/>
    <n v="1"/>
    <m/>
    <m/>
    <m/>
    <m/>
    <m/>
    <n v="1"/>
    <m/>
    <m/>
    <m/>
    <n v="2"/>
    <n v="0"/>
    <n v="4"/>
    <n v="0"/>
  </r>
  <r>
    <x v="7"/>
    <s v="Freshman"/>
    <n v="0"/>
    <m/>
    <m/>
    <m/>
    <m/>
    <m/>
    <m/>
    <m/>
    <m/>
    <m/>
    <m/>
    <n v="0"/>
    <n v="0"/>
    <n v="0"/>
    <n v="0"/>
  </r>
  <r>
    <x v="7"/>
    <s v="Freshman"/>
    <n v="0"/>
    <m/>
    <m/>
    <m/>
    <m/>
    <m/>
    <m/>
    <m/>
    <m/>
    <m/>
    <m/>
    <n v="0"/>
    <n v="0"/>
    <n v="0"/>
    <n v="0"/>
  </r>
  <r>
    <x v="7"/>
    <s v="Freshman"/>
    <n v="0"/>
    <n v="1"/>
    <m/>
    <m/>
    <m/>
    <m/>
    <m/>
    <n v="1"/>
    <n v="1"/>
    <m/>
    <n v="1"/>
    <n v="4"/>
    <n v="0"/>
    <n v="4"/>
    <n v="0"/>
  </r>
  <r>
    <x v="7"/>
    <s v="Freshman"/>
    <n v="0"/>
    <n v="1"/>
    <m/>
    <m/>
    <m/>
    <m/>
    <m/>
    <m/>
    <n v="1"/>
    <m/>
    <m/>
    <n v="2"/>
    <n v="0"/>
    <n v="1"/>
    <n v="0"/>
  </r>
  <r>
    <x v="7"/>
    <s v="Freshman"/>
    <n v="0"/>
    <m/>
    <m/>
    <m/>
    <m/>
    <m/>
    <m/>
    <m/>
    <m/>
    <m/>
    <m/>
    <n v="0"/>
    <n v="0"/>
    <n v="1"/>
    <n v="0"/>
  </r>
  <r>
    <x v="7"/>
    <s v="Freshman"/>
    <n v="0"/>
    <m/>
    <m/>
    <m/>
    <m/>
    <n v="1"/>
    <m/>
    <m/>
    <n v="1"/>
    <m/>
    <m/>
    <n v="2"/>
    <n v="0"/>
    <n v="3"/>
    <n v="0"/>
  </r>
  <r>
    <x v="7"/>
    <s v="Freshman"/>
    <n v="0"/>
    <m/>
    <m/>
    <m/>
    <m/>
    <m/>
    <m/>
    <m/>
    <n v="1"/>
    <m/>
    <m/>
    <n v="1"/>
    <n v="0"/>
    <n v="2"/>
    <n v="0"/>
  </r>
  <r>
    <x v="7"/>
    <s v="Freshman"/>
    <n v="0"/>
    <n v="1"/>
    <m/>
    <m/>
    <m/>
    <m/>
    <m/>
    <m/>
    <m/>
    <m/>
    <m/>
    <n v="1"/>
    <n v="0"/>
    <n v="1"/>
    <n v="0"/>
  </r>
  <r>
    <x v="7"/>
    <s v="Freshman"/>
    <n v="0"/>
    <m/>
    <m/>
    <m/>
    <m/>
    <m/>
    <m/>
    <m/>
    <m/>
    <m/>
    <m/>
    <n v="0"/>
    <n v="0"/>
    <n v="4"/>
    <n v="0"/>
  </r>
  <r>
    <x v="7"/>
    <s v="Freshman"/>
    <n v="0"/>
    <n v="1"/>
    <m/>
    <m/>
    <m/>
    <n v="1"/>
    <m/>
    <n v="1"/>
    <n v="1"/>
    <m/>
    <m/>
    <n v="4"/>
    <n v="0"/>
    <n v="4"/>
    <n v="0"/>
  </r>
  <r>
    <x v="7"/>
    <s v="Freshman"/>
    <n v="0"/>
    <m/>
    <m/>
    <m/>
    <m/>
    <m/>
    <m/>
    <n v="1"/>
    <n v="1"/>
    <m/>
    <m/>
    <n v="2"/>
    <n v="0"/>
    <n v="1"/>
    <n v="0"/>
  </r>
  <r>
    <x v="7"/>
    <s v="Freshman"/>
    <n v="0"/>
    <n v="1"/>
    <m/>
    <m/>
    <m/>
    <m/>
    <n v="1"/>
    <m/>
    <n v="1"/>
    <m/>
    <m/>
    <n v="3"/>
    <n v="0"/>
    <n v="7"/>
    <n v="0"/>
  </r>
  <r>
    <x v="7"/>
    <s v="Freshman"/>
    <n v="0"/>
    <n v="1"/>
    <m/>
    <m/>
    <m/>
    <m/>
    <m/>
    <m/>
    <m/>
    <m/>
    <m/>
    <n v="1"/>
    <n v="0"/>
    <n v="9"/>
    <n v="1"/>
  </r>
  <r>
    <x v="7"/>
    <s v="Freshman"/>
    <n v="0"/>
    <n v="1"/>
    <m/>
    <m/>
    <m/>
    <m/>
    <m/>
    <m/>
    <m/>
    <m/>
    <m/>
    <n v="1"/>
    <n v="0"/>
    <n v="7"/>
    <n v="0"/>
  </r>
  <r>
    <x v="7"/>
    <s v="Freshman"/>
    <n v="0"/>
    <n v="1"/>
    <m/>
    <m/>
    <m/>
    <m/>
    <n v="1"/>
    <m/>
    <n v="1"/>
    <m/>
    <m/>
    <n v="3"/>
    <n v="0"/>
    <n v="7"/>
    <n v="0"/>
  </r>
  <r>
    <x v="7"/>
    <s v="Freshman"/>
    <n v="0"/>
    <n v="1"/>
    <m/>
    <m/>
    <m/>
    <m/>
    <m/>
    <m/>
    <n v="1"/>
    <m/>
    <m/>
    <n v="2"/>
    <n v="0"/>
    <n v="5"/>
    <n v="0"/>
  </r>
  <r>
    <x v="7"/>
    <s v="Freshman"/>
    <n v="0"/>
    <n v="1"/>
    <n v="1"/>
    <n v="1"/>
    <n v="1"/>
    <n v="1"/>
    <n v="1"/>
    <n v="1"/>
    <n v="1"/>
    <n v="1"/>
    <m/>
    <n v="9"/>
    <n v="0"/>
    <n v="3"/>
    <n v="0"/>
  </r>
  <r>
    <x v="7"/>
    <s v="Freshman"/>
    <n v="0"/>
    <n v="1"/>
    <m/>
    <m/>
    <m/>
    <n v="1"/>
    <m/>
    <n v="1"/>
    <n v="1"/>
    <m/>
    <m/>
    <n v="4"/>
    <n v="0"/>
    <n v="3"/>
    <n v="0"/>
  </r>
  <r>
    <x v="7"/>
    <s v="Freshman"/>
    <n v="0"/>
    <m/>
    <m/>
    <m/>
    <m/>
    <m/>
    <m/>
    <m/>
    <m/>
    <m/>
    <m/>
    <n v="0"/>
    <n v="0"/>
    <n v="4"/>
    <n v="0"/>
  </r>
  <r>
    <x v="7"/>
    <s v="Freshman"/>
    <n v="0"/>
    <n v="1"/>
    <m/>
    <m/>
    <m/>
    <m/>
    <m/>
    <m/>
    <n v="1"/>
    <m/>
    <m/>
    <n v="2"/>
    <n v="0"/>
    <n v="4"/>
    <n v="0"/>
  </r>
  <r>
    <x v="7"/>
    <s v="Freshman"/>
    <n v="0"/>
    <n v="1"/>
    <n v="1"/>
    <m/>
    <m/>
    <m/>
    <m/>
    <m/>
    <n v="1"/>
    <m/>
    <m/>
    <n v="3"/>
    <n v="0"/>
    <n v="5"/>
    <n v="0"/>
  </r>
  <r>
    <x v="7"/>
    <s v="Freshman"/>
    <n v="0"/>
    <m/>
    <m/>
    <m/>
    <m/>
    <m/>
    <m/>
    <m/>
    <m/>
    <m/>
    <m/>
    <n v="0"/>
    <n v="0"/>
    <n v="3"/>
    <n v="0"/>
  </r>
  <r>
    <x v="7"/>
    <s v="Freshman"/>
    <n v="0"/>
    <n v="1"/>
    <n v="1"/>
    <m/>
    <m/>
    <m/>
    <m/>
    <m/>
    <n v="1"/>
    <m/>
    <m/>
    <n v="3"/>
    <n v="0"/>
    <n v="3"/>
    <n v="0"/>
  </r>
  <r>
    <x v="7"/>
    <s v="Freshman"/>
    <n v="0"/>
    <n v="1"/>
    <m/>
    <m/>
    <m/>
    <m/>
    <m/>
    <m/>
    <n v="1"/>
    <m/>
    <m/>
    <n v="2"/>
    <n v="0"/>
    <n v="3"/>
    <n v="0"/>
  </r>
  <r>
    <x v="7"/>
    <s v="Freshman"/>
    <n v="0"/>
    <n v="1"/>
    <m/>
    <m/>
    <m/>
    <m/>
    <m/>
    <m/>
    <m/>
    <m/>
    <n v="1"/>
    <n v="2"/>
    <n v="0"/>
    <n v="2"/>
    <n v="0"/>
  </r>
  <r>
    <x v="7"/>
    <s v="Sophomore"/>
    <n v="0"/>
    <n v="1"/>
    <m/>
    <m/>
    <m/>
    <n v="1"/>
    <m/>
    <m/>
    <n v="1"/>
    <m/>
    <m/>
    <n v="3"/>
    <n v="0"/>
    <n v="0"/>
    <n v="0"/>
  </r>
  <r>
    <x v="7"/>
    <s v="Freshman"/>
    <n v="0"/>
    <n v="1"/>
    <n v="1"/>
    <n v="1"/>
    <n v="1"/>
    <n v="1"/>
    <n v="1"/>
    <n v="1"/>
    <n v="1"/>
    <m/>
    <m/>
    <n v="8"/>
    <n v="0"/>
    <n v="3"/>
    <n v="0"/>
  </r>
  <r>
    <x v="7"/>
    <s v="Freshman"/>
    <n v="0"/>
    <m/>
    <m/>
    <m/>
    <m/>
    <m/>
    <m/>
    <m/>
    <n v="1"/>
    <m/>
    <m/>
    <n v="1"/>
    <n v="0"/>
    <n v="1"/>
    <n v="0"/>
  </r>
  <r>
    <x v="7"/>
    <s v="Freshman"/>
    <n v="0"/>
    <n v="1"/>
    <n v="1"/>
    <m/>
    <m/>
    <m/>
    <n v="1"/>
    <n v="1"/>
    <n v="1"/>
    <m/>
    <m/>
    <n v="5"/>
    <n v="0"/>
    <n v="3"/>
    <n v="0"/>
  </r>
  <r>
    <x v="7"/>
    <s v="Freshman"/>
    <n v="0"/>
    <n v="1"/>
    <m/>
    <m/>
    <m/>
    <m/>
    <m/>
    <m/>
    <n v="1"/>
    <m/>
    <m/>
    <n v="2"/>
    <n v="0"/>
    <n v="0"/>
    <n v="0"/>
  </r>
  <r>
    <x v="7"/>
    <s v="Freshman"/>
    <n v="0"/>
    <n v="1"/>
    <m/>
    <m/>
    <m/>
    <m/>
    <m/>
    <m/>
    <n v="1"/>
    <m/>
    <m/>
    <n v="2"/>
    <n v="0"/>
    <n v="3"/>
    <n v="0"/>
  </r>
  <r>
    <x v="7"/>
    <s v="Freshman"/>
    <n v="0"/>
    <n v="1"/>
    <m/>
    <m/>
    <m/>
    <m/>
    <n v="1"/>
    <n v="1"/>
    <n v="1"/>
    <m/>
    <m/>
    <n v="4"/>
    <n v="0"/>
    <n v="6"/>
    <n v="0"/>
  </r>
  <r>
    <x v="7"/>
    <s v="Freshman"/>
    <n v="0"/>
    <n v="1"/>
    <m/>
    <m/>
    <m/>
    <n v="1"/>
    <m/>
    <n v="1"/>
    <n v="1"/>
    <m/>
    <m/>
    <n v="4"/>
    <n v="0"/>
    <n v="3"/>
    <n v="0"/>
  </r>
  <r>
    <x v="8"/>
    <s v="Freshman"/>
    <n v="0"/>
    <m/>
    <m/>
    <m/>
    <m/>
    <m/>
    <n v="1"/>
    <m/>
    <n v="1"/>
    <m/>
    <m/>
    <n v="2"/>
    <n v="0"/>
    <n v="0"/>
    <n v="0"/>
  </r>
  <r>
    <x v="8"/>
    <s v="Freshman"/>
    <n v="0"/>
    <n v="1"/>
    <m/>
    <m/>
    <m/>
    <m/>
    <n v="1"/>
    <n v="1"/>
    <n v="1"/>
    <m/>
    <m/>
    <n v="4"/>
    <n v="0"/>
    <n v="3"/>
    <n v="0"/>
  </r>
  <r>
    <x v="8"/>
    <s v="Sophomore"/>
    <n v="0"/>
    <m/>
    <m/>
    <m/>
    <m/>
    <m/>
    <m/>
    <m/>
    <n v="1"/>
    <m/>
    <m/>
    <n v="1"/>
    <n v="0"/>
    <n v="8"/>
    <n v="1"/>
  </r>
  <r>
    <x v="8"/>
    <s v="Freshman"/>
    <n v="0"/>
    <n v="1"/>
    <m/>
    <m/>
    <m/>
    <m/>
    <m/>
    <m/>
    <n v="1"/>
    <m/>
    <m/>
    <n v="2"/>
    <n v="0"/>
    <n v="3"/>
    <n v="0"/>
  </r>
  <r>
    <x v="8"/>
    <s v="Freshman"/>
    <n v="0"/>
    <n v="1"/>
    <m/>
    <m/>
    <m/>
    <m/>
    <m/>
    <m/>
    <m/>
    <m/>
    <m/>
    <n v="1"/>
    <n v="0"/>
    <n v="8"/>
    <n v="1"/>
  </r>
  <r>
    <x v="8"/>
    <s v="Freshman"/>
    <n v="0"/>
    <n v="1"/>
    <m/>
    <m/>
    <m/>
    <m/>
    <m/>
    <m/>
    <n v="1"/>
    <m/>
    <m/>
    <n v="2"/>
    <n v="0"/>
    <n v="11"/>
    <n v="1"/>
  </r>
  <r>
    <x v="8"/>
    <s v="Freshman"/>
    <n v="0"/>
    <m/>
    <m/>
    <m/>
    <m/>
    <m/>
    <m/>
    <m/>
    <m/>
    <m/>
    <n v="1"/>
    <n v="1"/>
    <n v="0"/>
    <n v="4"/>
    <n v="0"/>
  </r>
  <r>
    <x v="8"/>
    <s v="Freshman"/>
    <n v="0"/>
    <n v="1"/>
    <m/>
    <m/>
    <m/>
    <m/>
    <n v="1"/>
    <n v="1"/>
    <m/>
    <m/>
    <m/>
    <n v="3"/>
    <n v="0"/>
    <n v="4"/>
    <n v="0"/>
  </r>
  <r>
    <x v="8"/>
    <s v="Freshman"/>
    <n v="0"/>
    <m/>
    <m/>
    <m/>
    <m/>
    <m/>
    <m/>
    <m/>
    <m/>
    <m/>
    <m/>
    <n v="0"/>
    <n v="0"/>
    <n v="1"/>
    <n v="0"/>
  </r>
  <r>
    <x v="8"/>
    <s v="Freshman"/>
    <n v="0"/>
    <n v="1"/>
    <m/>
    <m/>
    <m/>
    <m/>
    <n v="1"/>
    <m/>
    <n v="1"/>
    <m/>
    <n v="1"/>
    <n v="4"/>
    <n v="0"/>
    <n v="5"/>
    <n v="0"/>
  </r>
  <r>
    <x v="8"/>
    <s v="Freshman"/>
    <n v="0"/>
    <n v="1"/>
    <m/>
    <m/>
    <m/>
    <n v="1"/>
    <n v="1"/>
    <m/>
    <n v="1"/>
    <m/>
    <m/>
    <n v="4"/>
    <n v="0"/>
    <n v="4"/>
    <n v="0"/>
  </r>
  <r>
    <x v="8"/>
    <s v="Freshman"/>
    <n v="0"/>
    <m/>
    <m/>
    <m/>
    <m/>
    <m/>
    <m/>
    <m/>
    <n v="1"/>
    <m/>
    <m/>
    <n v="1"/>
    <n v="0"/>
    <n v="3"/>
    <n v="0"/>
  </r>
  <r>
    <x v="8"/>
    <s v="Freshman"/>
    <n v="0"/>
    <n v="1"/>
    <m/>
    <m/>
    <n v="1"/>
    <n v="1"/>
    <m/>
    <n v="1"/>
    <n v="1"/>
    <m/>
    <m/>
    <n v="5"/>
    <n v="0"/>
    <n v="3"/>
    <n v="0"/>
  </r>
  <r>
    <x v="8"/>
    <s v="Freshman"/>
    <n v="0"/>
    <m/>
    <m/>
    <m/>
    <m/>
    <m/>
    <m/>
    <m/>
    <n v="1"/>
    <m/>
    <m/>
    <n v="1"/>
    <n v="0"/>
    <n v="5"/>
    <n v="0"/>
  </r>
  <r>
    <x v="8"/>
    <s v="Freshman"/>
    <n v="0"/>
    <m/>
    <m/>
    <m/>
    <m/>
    <m/>
    <m/>
    <m/>
    <m/>
    <m/>
    <n v="1"/>
    <n v="1"/>
    <n v="0"/>
    <n v="0"/>
    <n v="0"/>
  </r>
  <r>
    <x v="8"/>
    <s v="Freshman"/>
    <n v="0"/>
    <n v="1"/>
    <n v="1"/>
    <m/>
    <m/>
    <m/>
    <m/>
    <m/>
    <n v="1"/>
    <m/>
    <m/>
    <n v="3"/>
    <n v="0"/>
    <n v="2"/>
    <n v="0"/>
  </r>
  <r>
    <x v="8"/>
    <s v="Freshman"/>
    <n v="0"/>
    <n v="1"/>
    <n v="1"/>
    <n v="1"/>
    <m/>
    <n v="1"/>
    <n v="1"/>
    <n v="1"/>
    <n v="1"/>
    <m/>
    <m/>
    <n v="7"/>
    <n v="0"/>
    <n v="4"/>
    <n v="0"/>
  </r>
  <r>
    <x v="8"/>
    <s v="Freshman"/>
    <n v="0"/>
    <m/>
    <m/>
    <m/>
    <m/>
    <m/>
    <m/>
    <m/>
    <m/>
    <m/>
    <m/>
    <n v="0"/>
    <n v="0"/>
    <n v="0"/>
    <n v="0"/>
  </r>
  <r>
    <x v="8"/>
    <s v="Freshman"/>
    <n v="0"/>
    <n v="1"/>
    <m/>
    <m/>
    <m/>
    <m/>
    <m/>
    <m/>
    <m/>
    <m/>
    <m/>
    <n v="1"/>
    <n v="0"/>
    <n v="1"/>
    <n v="0"/>
  </r>
  <r>
    <x v="8"/>
    <s v="Freshman"/>
    <n v="0"/>
    <n v="1"/>
    <m/>
    <m/>
    <m/>
    <m/>
    <n v="1"/>
    <m/>
    <m/>
    <m/>
    <m/>
    <n v="2"/>
    <n v="0"/>
    <n v="3"/>
    <n v="0"/>
  </r>
  <r>
    <x v="8"/>
    <s v="Freshman"/>
    <n v="0"/>
    <m/>
    <m/>
    <m/>
    <m/>
    <m/>
    <m/>
    <m/>
    <m/>
    <m/>
    <m/>
    <n v="0"/>
    <n v="0"/>
    <n v="6"/>
    <n v="0"/>
  </r>
  <r>
    <x v="8"/>
    <s v="Freshman"/>
    <n v="0"/>
    <n v="1"/>
    <m/>
    <m/>
    <m/>
    <m/>
    <m/>
    <m/>
    <m/>
    <m/>
    <m/>
    <n v="1"/>
    <n v="0"/>
    <n v="5"/>
    <n v="0"/>
  </r>
  <r>
    <x v="8"/>
    <s v="Freshman"/>
    <n v="0"/>
    <m/>
    <m/>
    <m/>
    <m/>
    <m/>
    <m/>
    <m/>
    <m/>
    <m/>
    <m/>
    <n v="0"/>
    <n v="0"/>
    <n v="4"/>
    <n v="0"/>
  </r>
  <r>
    <x v="8"/>
    <s v="Sophomore"/>
    <n v="0"/>
    <m/>
    <m/>
    <m/>
    <m/>
    <m/>
    <m/>
    <m/>
    <m/>
    <m/>
    <m/>
    <n v="0"/>
    <n v="0"/>
    <n v="1"/>
    <n v="0"/>
  </r>
  <r>
    <x v="8"/>
    <s v="Freshman"/>
    <n v="0"/>
    <n v="1"/>
    <m/>
    <m/>
    <m/>
    <m/>
    <m/>
    <m/>
    <n v="1"/>
    <m/>
    <m/>
    <n v="2"/>
    <n v="0"/>
    <n v="4"/>
    <n v="0"/>
  </r>
  <r>
    <x v="8"/>
    <s v="Freshman"/>
    <n v="0"/>
    <m/>
    <m/>
    <m/>
    <m/>
    <n v="1"/>
    <m/>
    <m/>
    <n v="1"/>
    <m/>
    <m/>
    <n v="2"/>
    <n v="0"/>
    <n v="5"/>
    <n v="0"/>
  </r>
  <r>
    <x v="8"/>
    <s v="Freshman"/>
    <n v="0"/>
    <n v="1"/>
    <m/>
    <m/>
    <m/>
    <m/>
    <m/>
    <m/>
    <n v="1"/>
    <m/>
    <m/>
    <n v="2"/>
    <n v="0"/>
    <n v="4"/>
    <n v="0"/>
  </r>
  <r>
    <x v="8"/>
    <s v="Freshman"/>
    <n v="0"/>
    <n v="1"/>
    <n v="1"/>
    <m/>
    <n v="1"/>
    <m/>
    <n v="1"/>
    <m/>
    <n v="1"/>
    <m/>
    <m/>
    <n v="5"/>
    <n v="0"/>
    <n v="10"/>
    <n v="1"/>
  </r>
  <r>
    <x v="8"/>
    <s v="Freshman"/>
    <n v="0"/>
    <m/>
    <m/>
    <m/>
    <m/>
    <m/>
    <m/>
    <m/>
    <n v="1"/>
    <m/>
    <m/>
    <n v="1"/>
    <n v="0"/>
    <n v="7"/>
    <n v="0"/>
  </r>
  <r>
    <x v="8"/>
    <s v="Freshman"/>
    <n v="0"/>
    <n v="1"/>
    <m/>
    <m/>
    <m/>
    <m/>
    <m/>
    <n v="1"/>
    <n v="1"/>
    <m/>
    <m/>
    <n v="3"/>
    <n v="0"/>
    <n v="3"/>
    <n v="0"/>
  </r>
  <r>
    <x v="8"/>
    <s v="Freshman"/>
    <n v="0"/>
    <n v="1"/>
    <m/>
    <m/>
    <m/>
    <m/>
    <m/>
    <n v="1"/>
    <m/>
    <m/>
    <m/>
    <n v="2"/>
    <n v="0"/>
    <n v="4"/>
    <n v="0"/>
  </r>
  <r>
    <x v="8"/>
    <s v="Freshman"/>
    <n v="0"/>
    <n v="1"/>
    <n v="1"/>
    <m/>
    <m/>
    <m/>
    <m/>
    <m/>
    <n v="1"/>
    <m/>
    <m/>
    <n v="3"/>
    <n v="0"/>
    <n v="4"/>
    <n v="0"/>
  </r>
  <r>
    <x v="8"/>
    <s v="Freshman"/>
    <n v="0"/>
    <m/>
    <m/>
    <m/>
    <m/>
    <m/>
    <m/>
    <m/>
    <m/>
    <m/>
    <m/>
    <n v="0"/>
    <n v="0"/>
    <n v="4"/>
    <n v="0"/>
  </r>
  <r>
    <x v="8"/>
    <s v="Freshman"/>
    <n v="0"/>
    <n v="1"/>
    <n v="1"/>
    <m/>
    <m/>
    <n v="1"/>
    <m/>
    <m/>
    <n v="1"/>
    <m/>
    <m/>
    <n v="4"/>
    <n v="0"/>
    <n v="0"/>
    <n v="0"/>
  </r>
  <r>
    <x v="8"/>
    <s v="Freshman"/>
    <n v="0"/>
    <n v="1"/>
    <m/>
    <m/>
    <m/>
    <m/>
    <n v="1"/>
    <m/>
    <n v="1"/>
    <m/>
    <n v="1"/>
    <n v="4"/>
    <n v="0"/>
    <n v="6"/>
    <n v="0"/>
  </r>
  <r>
    <x v="8"/>
    <s v="Freshman"/>
    <n v="0"/>
    <m/>
    <m/>
    <m/>
    <m/>
    <n v="1"/>
    <m/>
    <n v="1"/>
    <n v="1"/>
    <m/>
    <m/>
    <n v="3"/>
    <n v="0"/>
    <n v="3"/>
    <n v="0"/>
  </r>
  <r>
    <x v="8"/>
    <s v="Freshman"/>
    <n v="0"/>
    <n v="1"/>
    <m/>
    <m/>
    <m/>
    <m/>
    <m/>
    <m/>
    <n v="1"/>
    <m/>
    <m/>
    <n v="2"/>
    <n v="0"/>
    <n v="3"/>
    <n v="0"/>
  </r>
  <r>
    <x v="8"/>
    <s v="Freshman"/>
    <n v="0"/>
    <n v="1"/>
    <m/>
    <m/>
    <m/>
    <m/>
    <m/>
    <m/>
    <n v="1"/>
    <m/>
    <m/>
    <n v="2"/>
    <n v="0"/>
    <n v="7"/>
    <n v="0"/>
  </r>
  <r>
    <x v="8"/>
    <s v="Freshman"/>
    <n v="0"/>
    <n v="1"/>
    <m/>
    <m/>
    <m/>
    <m/>
    <m/>
    <m/>
    <m/>
    <m/>
    <m/>
    <n v="1"/>
    <n v="0"/>
    <n v="4"/>
    <n v="0"/>
  </r>
  <r>
    <x v="8"/>
    <s v="Freshman"/>
    <n v="0"/>
    <n v="1"/>
    <m/>
    <m/>
    <m/>
    <m/>
    <m/>
    <m/>
    <m/>
    <m/>
    <m/>
    <n v="1"/>
    <n v="0"/>
    <n v="1"/>
    <n v="0"/>
  </r>
  <r>
    <x v="8"/>
    <s v="Freshman"/>
    <n v="0"/>
    <m/>
    <m/>
    <m/>
    <m/>
    <m/>
    <m/>
    <m/>
    <m/>
    <m/>
    <n v="1"/>
    <n v="1"/>
    <n v="0"/>
    <n v="5"/>
    <n v="0"/>
  </r>
  <r>
    <x v="8"/>
    <s v="Freshman"/>
    <n v="0"/>
    <n v="1"/>
    <m/>
    <m/>
    <m/>
    <m/>
    <n v="1"/>
    <m/>
    <n v="1"/>
    <m/>
    <m/>
    <n v="3"/>
    <n v="0"/>
    <n v="2"/>
    <n v="0"/>
  </r>
  <r>
    <x v="8"/>
    <s v="Freshman"/>
    <n v="0"/>
    <m/>
    <m/>
    <m/>
    <m/>
    <n v="1"/>
    <m/>
    <m/>
    <n v="1"/>
    <m/>
    <m/>
    <n v="2"/>
    <n v="0"/>
    <n v="4"/>
    <n v="0"/>
  </r>
  <r>
    <x v="8"/>
    <s v="Freshman"/>
    <n v="0"/>
    <n v="1"/>
    <m/>
    <m/>
    <m/>
    <m/>
    <m/>
    <n v="1"/>
    <n v="1"/>
    <m/>
    <m/>
    <n v="3"/>
    <n v="0"/>
    <n v="6"/>
    <n v="0"/>
  </r>
  <r>
    <x v="8"/>
    <s v="Freshman"/>
    <n v="0"/>
    <n v="1"/>
    <m/>
    <m/>
    <m/>
    <m/>
    <m/>
    <m/>
    <m/>
    <m/>
    <m/>
    <n v="1"/>
    <n v="0"/>
    <n v="8"/>
    <n v="1"/>
  </r>
  <r>
    <x v="8"/>
    <s v="Freshman"/>
    <n v="0"/>
    <n v="1"/>
    <m/>
    <m/>
    <m/>
    <m/>
    <m/>
    <m/>
    <n v="1"/>
    <m/>
    <m/>
    <n v="2"/>
    <n v="0"/>
    <n v="11"/>
    <n v="1"/>
  </r>
  <r>
    <x v="8"/>
    <s v="Freshman"/>
    <n v="0"/>
    <n v="1"/>
    <n v="1"/>
    <m/>
    <m/>
    <m/>
    <n v="1"/>
    <m/>
    <m/>
    <m/>
    <m/>
    <n v="3"/>
    <n v="0"/>
    <n v="7"/>
    <n v="0"/>
  </r>
  <r>
    <x v="8"/>
    <s v="Freshman"/>
    <n v="0"/>
    <m/>
    <m/>
    <m/>
    <m/>
    <m/>
    <m/>
    <m/>
    <m/>
    <m/>
    <m/>
    <n v="0"/>
    <n v="0"/>
    <n v="2"/>
    <n v="0"/>
  </r>
  <r>
    <x v="8"/>
    <s v="Freshman"/>
    <n v="0"/>
    <m/>
    <m/>
    <m/>
    <m/>
    <m/>
    <m/>
    <m/>
    <n v="1"/>
    <m/>
    <m/>
    <n v="1"/>
    <n v="0"/>
    <n v="4"/>
    <n v="0"/>
  </r>
  <r>
    <x v="8"/>
    <s v="Freshman"/>
    <n v="0"/>
    <m/>
    <m/>
    <m/>
    <m/>
    <m/>
    <m/>
    <m/>
    <n v="1"/>
    <m/>
    <m/>
    <n v="1"/>
    <n v="0"/>
    <n v="4"/>
    <n v="0"/>
  </r>
  <r>
    <x v="8"/>
    <s v="Freshman"/>
    <n v="0"/>
    <n v="1"/>
    <m/>
    <m/>
    <m/>
    <m/>
    <m/>
    <n v="1"/>
    <n v="1"/>
    <n v="1"/>
    <m/>
    <n v="4"/>
    <n v="0"/>
    <n v="3"/>
    <n v="0"/>
  </r>
  <r>
    <x v="8"/>
    <s v="Freshman"/>
    <n v="0"/>
    <m/>
    <m/>
    <m/>
    <m/>
    <n v="1"/>
    <n v="1"/>
    <m/>
    <n v="1"/>
    <m/>
    <m/>
    <n v="3"/>
    <n v="0"/>
    <n v="4"/>
    <n v="0"/>
  </r>
  <r>
    <x v="8"/>
    <s v="Freshman"/>
    <n v="0"/>
    <n v="1"/>
    <m/>
    <m/>
    <m/>
    <m/>
    <m/>
    <n v="1"/>
    <m/>
    <m/>
    <m/>
    <n v="2"/>
    <n v="0"/>
    <n v="8"/>
    <n v="1"/>
  </r>
  <r>
    <x v="8"/>
    <s v="Freshman"/>
    <n v="0"/>
    <m/>
    <m/>
    <m/>
    <m/>
    <m/>
    <m/>
    <m/>
    <n v="1"/>
    <m/>
    <m/>
    <n v="1"/>
    <n v="0"/>
    <n v="2"/>
    <n v="0"/>
  </r>
  <r>
    <x v="8"/>
    <s v="Freshman"/>
    <n v="0"/>
    <m/>
    <m/>
    <m/>
    <m/>
    <m/>
    <m/>
    <m/>
    <n v="1"/>
    <m/>
    <m/>
    <n v="1"/>
    <n v="0"/>
    <n v="3"/>
    <n v="0"/>
  </r>
  <r>
    <x v="8"/>
    <s v="Freshman"/>
    <n v="0"/>
    <n v="1"/>
    <m/>
    <m/>
    <n v="1"/>
    <n v="1"/>
    <m/>
    <n v="1"/>
    <n v="1"/>
    <m/>
    <m/>
    <n v="5"/>
    <n v="0"/>
    <n v="5"/>
    <n v="0"/>
  </r>
  <r>
    <x v="8"/>
    <s v="Freshman"/>
    <n v="0"/>
    <n v="1"/>
    <m/>
    <m/>
    <m/>
    <m/>
    <m/>
    <m/>
    <n v="1"/>
    <m/>
    <m/>
    <n v="2"/>
    <n v="0"/>
    <n v="0"/>
    <n v="0"/>
  </r>
  <r>
    <x v="8"/>
    <s v="Freshman"/>
    <n v="0"/>
    <m/>
    <m/>
    <m/>
    <m/>
    <m/>
    <m/>
    <m/>
    <n v="1"/>
    <m/>
    <m/>
    <n v="1"/>
    <n v="0"/>
    <n v="2"/>
    <n v="0"/>
  </r>
  <r>
    <x v="8"/>
    <s v="Freshman"/>
    <n v="0"/>
    <m/>
    <m/>
    <m/>
    <m/>
    <m/>
    <m/>
    <m/>
    <m/>
    <m/>
    <m/>
    <n v="0"/>
    <n v="0"/>
    <n v="1"/>
    <n v="0"/>
  </r>
  <r>
    <x v="8"/>
    <s v="Freshman"/>
    <n v="0"/>
    <n v="1"/>
    <m/>
    <m/>
    <m/>
    <n v="1"/>
    <n v="1"/>
    <m/>
    <n v="1"/>
    <m/>
    <m/>
    <n v="4"/>
    <n v="0"/>
    <n v="5"/>
    <n v="0"/>
  </r>
  <r>
    <x v="8"/>
    <s v="Freshman"/>
    <n v="0"/>
    <n v="1"/>
    <n v="1"/>
    <n v="1"/>
    <n v="1"/>
    <m/>
    <n v="1"/>
    <m/>
    <n v="1"/>
    <m/>
    <m/>
    <n v="6"/>
    <n v="0"/>
    <n v="3"/>
    <n v="0"/>
  </r>
  <r>
    <x v="8"/>
    <s v="Freshman"/>
    <n v="0"/>
    <m/>
    <m/>
    <m/>
    <m/>
    <n v="1"/>
    <m/>
    <m/>
    <n v="1"/>
    <m/>
    <m/>
    <n v="2"/>
    <n v="0"/>
    <n v="8"/>
    <n v="1"/>
  </r>
  <r>
    <x v="8"/>
    <s v="Freshman"/>
    <n v="0"/>
    <m/>
    <m/>
    <m/>
    <m/>
    <m/>
    <m/>
    <m/>
    <n v="1"/>
    <m/>
    <m/>
    <n v="1"/>
    <n v="0"/>
    <n v="1"/>
    <n v="0"/>
  </r>
  <r>
    <x v="8"/>
    <s v="Freshman"/>
    <n v="0"/>
    <m/>
    <m/>
    <m/>
    <m/>
    <m/>
    <m/>
    <m/>
    <m/>
    <m/>
    <m/>
    <n v="0"/>
    <n v="0"/>
    <n v="4"/>
    <n v="0"/>
  </r>
  <r>
    <x v="8"/>
    <s v="Freshman"/>
    <n v="0"/>
    <m/>
    <m/>
    <m/>
    <m/>
    <m/>
    <n v="1"/>
    <m/>
    <n v="1"/>
    <m/>
    <m/>
    <n v="2"/>
    <n v="0"/>
    <n v="5"/>
    <n v="0"/>
  </r>
  <r>
    <x v="8"/>
    <s v="Freshman"/>
    <n v="0"/>
    <n v="1"/>
    <m/>
    <m/>
    <m/>
    <m/>
    <m/>
    <m/>
    <n v="1"/>
    <m/>
    <m/>
    <n v="2"/>
    <n v="0"/>
    <n v="2"/>
    <n v="0"/>
  </r>
  <r>
    <x v="8"/>
    <s v="Freshman"/>
    <n v="0"/>
    <n v="1"/>
    <m/>
    <m/>
    <m/>
    <m/>
    <n v="1"/>
    <m/>
    <n v="1"/>
    <m/>
    <m/>
    <n v="3"/>
    <n v="0"/>
    <n v="7"/>
    <n v="0"/>
  </r>
  <r>
    <x v="8"/>
    <s v="Freshman"/>
    <n v="0"/>
    <n v="1"/>
    <m/>
    <m/>
    <m/>
    <m/>
    <m/>
    <m/>
    <n v="1"/>
    <m/>
    <m/>
    <n v="2"/>
    <n v="0"/>
    <n v="1"/>
    <n v="0"/>
  </r>
  <r>
    <x v="8"/>
    <s v="Freshman"/>
    <n v="0"/>
    <m/>
    <m/>
    <m/>
    <m/>
    <m/>
    <m/>
    <m/>
    <m/>
    <m/>
    <m/>
    <n v="0"/>
    <n v="0"/>
    <n v="1"/>
    <n v="0"/>
  </r>
  <r>
    <x v="8"/>
    <s v="Freshman"/>
    <n v="0"/>
    <m/>
    <m/>
    <m/>
    <m/>
    <m/>
    <m/>
    <m/>
    <n v="1"/>
    <m/>
    <m/>
    <n v="1"/>
    <n v="0"/>
    <n v="0"/>
    <n v="0"/>
  </r>
  <r>
    <x v="8"/>
    <s v="Freshman"/>
    <n v="0"/>
    <m/>
    <m/>
    <m/>
    <m/>
    <n v="1"/>
    <m/>
    <m/>
    <n v="1"/>
    <n v="1"/>
    <m/>
    <n v="3"/>
    <n v="0"/>
    <n v="4"/>
    <n v="0"/>
  </r>
  <r>
    <x v="8"/>
    <s v="Freshman"/>
    <n v="0"/>
    <n v="1"/>
    <m/>
    <m/>
    <n v="1"/>
    <m/>
    <m/>
    <m/>
    <n v="1"/>
    <m/>
    <m/>
    <n v="3"/>
    <n v="0"/>
    <n v="5"/>
    <n v="0"/>
  </r>
  <r>
    <x v="8"/>
    <s v="Freshman"/>
    <n v="0"/>
    <m/>
    <m/>
    <m/>
    <m/>
    <m/>
    <m/>
    <m/>
    <m/>
    <m/>
    <m/>
    <n v="0"/>
    <n v="0"/>
    <n v="1"/>
    <n v="0"/>
  </r>
  <r>
    <x v="8"/>
    <s v="Freshman"/>
    <n v="0"/>
    <n v="1"/>
    <m/>
    <m/>
    <m/>
    <m/>
    <n v="1"/>
    <m/>
    <m/>
    <m/>
    <m/>
    <n v="2"/>
    <n v="0"/>
    <n v="4"/>
    <n v="0"/>
  </r>
  <r>
    <x v="8"/>
    <s v="Freshman"/>
    <n v="0"/>
    <n v="1"/>
    <m/>
    <m/>
    <m/>
    <m/>
    <m/>
    <m/>
    <n v="1"/>
    <m/>
    <m/>
    <n v="2"/>
    <n v="0"/>
    <n v="3"/>
    <n v="0"/>
  </r>
  <r>
    <x v="8"/>
    <s v="Freshman"/>
    <n v="0"/>
    <m/>
    <m/>
    <m/>
    <m/>
    <m/>
    <m/>
    <m/>
    <n v="1"/>
    <m/>
    <m/>
    <n v="1"/>
    <n v="0"/>
    <n v="1"/>
    <n v="0"/>
  </r>
  <r>
    <x v="8"/>
    <s v="Freshman"/>
    <n v="0"/>
    <n v="1"/>
    <m/>
    <m/>
    <m/>
    <n v="1"/>
    <m/>
    <m/>
    <n v="1"/>
    <m/>
    <m/>
    <n v="3"/>
    <n v="0"/>
    <n v="4"/>
    <n v="0"/>
  </r>
  <r>
    <x v="8"/>
    <s v="Freshman"/>
    <n v="0"/>
    <n v="1"/>
    <m/>
    <m/>
    <m/>
    <n v="1"/>
    <n v="1"/>
    <n v="1"/>
    <n v="1"/>
    <m/>
    <m/>
    <n v="5"/>
    <n v="0"/>
    <n v="5"/>
    <n v="0"/>
  </r>
  <r>
    <x v="8"/>
    <s v="Freshman"/>
    <n v="0"/>
    <n v="1"/>
    <m/>
    <m/>
    <m/>
    <m/>
    <m/>
    <m/>
    <n v="1"/>
    <m/>
    <m/>
    <n v="2"/>
    <n v="0"/>
    <n v="7"/>
    <n v="0"/>
  </r>
  <r>
    <x v="8"/>
    <s v="Freshman"/>
    <n v="0"/>
    <m/>
    <m/>
    <m/>
    <m/>
    <m/>
    <m/>
    <m/>
    <n v="1"/>
    <m/>
    <m/>
    <n v="1"/>
    <n v="0"/>
    <n v="0"/>
    <n v="0"/>
  </r>
  <r>
    <x v="8"/>
    <s v="Freshman"/>
    <n v="0"/>
    <m/>
    <m/>
    <m/>
    <m/>
    <m/>
    <m/>
    <m/>
    <m/>
    <m/>
    <n v="1"/>
    <n v="1"/>
    <n v="0"/>
    <n v="4"/>
    <n v="0"/>
  </r>
  <r>
    <x v="8"/>
    <s v="Freshman"/>
    <n v="0"/>
    <m/>
    <m/>
    <m/>
    <m/>
    <m/>
    <m/>
    <m/>
    <m/>
    <m/>
    <m/>
    <n v="0"/>
    <n v="0"/>
    <n v="4"/>
    <n v="0"/>
  </r>
  <r>
    <x v="8"/>
    <s v="Freshman"/>
    <n v="0"/>
    <m/>
    <m/>
    <m/>
    <m/>
    <m/>
    <m/>
    <m/>
    <n v="1"/>
    <m/>
    <m/>
    <n v="1"/>
    <n v="0"/>
    <n v="2"/>
    <n v="0"/>
  </r>
  <r>
    <x v="8"/>
    <s v="Freshman"/>
    <n v="0"/>
    <n v="1"/>
    <m/>
    <m/>
    <m/>
    <m/>
    <m/>
    <m/>
    <n v="1"/>
    <m/>
    <m/>
    <n v="2"/>
    <n v="0"/>
    <n v="4"/>
    <n v="0"/>
  </r>
  <r>
    <x v="8"/>
    <s v="Freshman"/>
    <n v="0"/>
    <m/>
    <m/>
    <m/>
    <m/>
    <m/>
    <m/>
    <m/>
    <m/>
    <m/>
    <m/>
    <n v="0"/>
    <n v="0"/>
    <n v="1"/>
    <n v="0"/>
  </r>
  <r>
    <x v="8"/>
    <s v="Freshman"/>
    <n v="0"/>
    <n v="1"/>
    <m/>
    <m/>
    <m/>
    <m/>
    <n v="1"/>
    <n v="1"/>
    <m/>
    <m/>
    <m/>
    <n v="3"/>
    <n v="0"/>
    <n v="4"/>
    <n v="0"/>
  </r>
  <r>
    <x v="8"/>
    <s v="Freshman"/>
    <n v="0"/>
    <n v="1"/>
    <m/>
    <m/>
    <m/>
    <m/>
    <m/>
    <m/>
    <m/>
    <m/>
    <m/>
    <n v="1"/>
    <n v="0"/>
    <n v="1"/>
    <n v="0"/>
  </r>
  <r>
    <x v="8"/>
    <s v="Freshman"/>
    <n v="0"/>
    <n v="1"/>
    <m/>
    <m/>
    <m/>
    <m/>
    <m/>
    <m/>
    <n v="1"/>
    <m/>
    <m/>
    <n v="2"/>
    <n v="0"/>
    <n v="7"/>
    <n v="0"/>
  </r>
  <r>
    <x v="8"/>
    <s v="Freshman"/>
    <n v="0"/>
    <m/>
    <m/>
    <m/>
    <m/>
    <m/>
    <m/>
    <m/>
    <m/>
    <m/>
    <m/>
    <n v="0"/>
    <n v="0"/>
    <n v="0"/>
    <n v="0"/>
  </r>
  <r>
    <x v="8"/>
    <s v="Freshman"/>
    <n v="0"/>
    <n v="1"/>
    <m/>
    <m/>
    <m/>
    <n v="1"/>
    <m/>
    <m/>
    <n v="1"/>
    <m/>
    <m/>
    <n v="3"/>
    <n v="0"/>
    <n v="2"/>
    <n v="0"/>
  </r>
  <r>
    <x v="8"/>
    <s v="Freshman"/>
    <n v="0"/>
    <m/>
    <m/>
    <m/>
    <m/>
    <m/>
    <m/>
    <m/>
    <m/>
    <m/>
    <m/>
    <n v="0"/>
    <n v="0"/>
    <n v="7"/>
    <n v="0"/>
  </r>
  <r>
    <x v="8"/>
    <s v="Freshman"/>
    <n v="0"/>
    <n v="1"/>
    <m/>
    <m/>
    <m/>
    <m/>
    <n v="1"/>
    <m/>
    <n v="1"/>
    <m/>
    <m/>
    <n v="3"/>
    <n v="0"/>
    <n v="0"/>
    <n v="0"/>
  </r>
  <r>
    <x v="8"/>
    <s v="Freshman"/>
    <n v="0"/>
    <m/>
    <m/>
    <n v="1"/>
    <m/>
    <m/>
    <m/>
    <m/>
    <m/>
    <m/>
    <m/>
    <n v="1"/>
    <n v="0"/>
    <n v="0"/>
    <n v="0"/>
  </r>
  <r>
    <x v="8"/>
    <s v="Freshman"/>
    <n v="0"/>
    <n v="1"/>
    <m/>
    <m/>
    <m/>
    <m/>
    <m/>
    <m/>
    <n v="1"/>
    <m/>
    <m/>
    <n v="2"/>
    <n v="0"/>
    <n v="2"/>
    <n v="0"/>
  </r>
  <r>
    <x v="8"/>
    <s v="Freshman"/>
    <n v="0"/>
    <n v="1"/>
    <m/>
    <m/>
    <m/>
    <m/>
    <n v="1"/>
    <m/>
    <n v="1"/>
    <m/>
    <m/>
    <n v="3"/>
    <n v="0"/>
    <n v="0"/>
    <n v="0"/>
  </r>
  <r>
    <x v="8"/>
    <s v="Freshman"/>
    <n v="0"/>
    <m/>
    <m/>
    <m/>
    <m/>
    <m/>
    <m/>
    <m/>
    <n v="1"/>
    <m/>
    <m/>
    <n v="1"/>
    <n v="0"/>
    <n v="0"/>
    <n v="0"/>
  </r>
  <r>
    <x v="8"/>
    <s v="Freshman"/>
    <n v="0"/>
    <m/>
    <m/>
    <m/>
    <m/>
    <m/>
    <m/>
    <m/>
    <n v="1"/>
    <m/>
    <m/>
    <n v="1"/>
    <n v="0"/>
    <n v="2"/>
    <n v="0"/>
  </r>
  <r>
    <x v="8"/>
    <s v="Freshman"/>
    <n v="0"/>
    <n v="1"/>
    <m/>
    <m/>
    <m/>
    <m/>
    <m/>
    <m/>
    <m/>
    <m/>
    <m/>
    <n v="1"/>
    <n v="0"/>
    <n v="0"/>
    <n v="0"/>
  </r>
  <r>
    <x v="8"/>
    <s v="Freshman"/>
    <n v="0"/>
    <n v="1"/>
    <m/>
    <m/>
    <m/>
    <m/>
    <m/>
    <m/>
    <m/>
    <m/>
    <m/>
    <n v="1"/>
    <n v="0"/>
    <n v="2"/>
    <n v="0"/>
  </r>
  <r>
    <x v="8"/>
    <s v="Freshman"/>
    <n v="0"/>
    <n v="1"/>
    <m/>
    <m/>
    <m/>
    <m/>
    <m/>
    <m/>
    <m/>
    <m/>
    <m/>
    <n v="1"/>
    <n v="0"/>
    <n v="5"/>
    <n v="0"/>
  </r>
  <r>
    <x v="8"/>
    <s v="Freshman"/>
    <n v="0"/>
    <n v="1"/>
    <n v="1"/>
    <m/>
    <m/>
    <m/>
    <n v="1"/>
    <m/>
    <n v="1"/>
    <m/>
    <m/>
    <n v="4"/>
    <n v="0"/>
    <n v="11"/>
    <n v="1"/>
  </r>
  <r>
    <x v="8"/>
    <s v="Freshman"/>
    <n v="0"/>
    <m/>
    <m/>
    <m/>
    <m/>
    <m/>
    <m/>
    <m/>
    <m/>
    <m/>
    <m/>
    <n v="0"/>
    <n v="0"/>
    <n v="3"/>
    <n v="0"/>
  </r>
  <r>
    <x v="8"/>
    <s v="Freshman"/>
    <n v="0"/>
    <m/>
    <m/>
    <m/>
    <m/>
    <m/>
    <m/>
    <m/>
    <m/>
    <m/>
    <n v="1"/>
    <n v="1"/>
    <n v="0"/>
    <n v="6"/>
    <n v="0"/>
  </r>
  <r>
    <x v="8"/>
    <s v="Freshman"/>
    <n v="0"/>
    <n v="1"/>
    <m/>
    <m/>
    <m/>
    <m/>
    <m/>
    <n v="1"/>
    <n v="1"/>
    <m/>
    <m/>
    <n v="3"/>
    <n v="0"/>
    <n v="7"/>
    <n v="0"/>
  </r>
  <r>
    <x v="8"/>
    <s v="Freshman"/>
    <n v="0"/>
    <n v="1"/>
    <m/>
    <m/>
    <m/>
    <m/>
    <m/>
    <m/>
    <n v="1"/>
    <m/>
    <m/>
    <n v="2"/>
    <n v="0"/>
    <n v="4"/>
    <n v="0"/>
  </r>
  <r>
    <x v="8"/>
    <s v="Freshman"/>
    <n v="0"/>
    <m/>
    <m/>
    <m/>
    <m/>
    <n v="1"/>
    <m/>
    <n v="1"/>
    <n v="1"/>
    <m/>
    <m/>
    <n v="3"/>
    <n v="0"/>
    <n v="1"/>
    <n v="0"/>
  </r>
  <r>
    <x v="8"/>
    <s v="Freshman"/>
    <n v="0"/>
    <n v="1"/>
    <m/>
    <m/>
    <m/>
    <m/>
    <m/>
    <m/>
    <m/>
    <m/>
    <m/>
    <n v="1"/>
    <n v="0"/>
    <n v="2"/>
    <n v="0"/>
  </r>
  <r>
    <x v="9"/>
    <s v="Freshman"/>
    <n v="0"/>
    <n v="1"/>
    <m/>
    <m/>
    <m/>
    <m/>
    <m/>
    <m/>
    <m/>
    <m/>
    <m/>
    <n v="1"/>
    <n v="0"/>
    <n v="3"/>
    <n v="0"/>
  </r>
  <r>
    <x v="9"/>
    <s v="Freshman"/>
    <n v="0"/>
    <n v="1"/>
    <m/>
    <m/>
    <m/>
    <m/>
    <n v="1"/>
    <n v="1"/>
    <n v="1"/>
    <m/>
    <m/>
    <n v="4"/>
    <n v="0"/>
    <n v="3"/>
    <n v="0"/>
  </r>
  <r>
    <x v="9"/>
    <s v="Freshman"/>
    <n v="0"/>
    <n v="1"/>
    <m/>
    <m/>
    <m/>
    <m/>
    <m/>
    <m/>
    <m/>
    <m/>
    <m/>
    <n v="1"/>
    <n v="0"/>
    <n v="4"/>
    <n v="0"/>
  </r>
  <r>
    <x v="9"/>
    <s v="Freshman"/>
    <n v="0"/>
    <m/>
    <m/>
    <m/>
    <m/>
    <m/>
    <m/>
    <m/>
    <m/>
    <m/>
    <m/>
    <n v="0"/>
    <n v="0"/>
    <n v="0"/>
    <n v="0"/>
  </r>
  <r>
    <x v="9"/>
    <s v="Freshman"/>
    <n v="0"/>
    <n v="1"/>
    <n v="1"/>
    <m/>
    <m/>
    <n v="1"/>
    <n v="1"/>
    <n v="1"/>
    <n v="1"/>
    <n v="1"/>
    <n v="1"/>
    <n v="8"/>
    <n v="0"/>
    <n v="2"/>
    <n v="0"/>
  </r>
  <r>
    <x v="9"/>
    <s v="Freshman"/>
    <n v="0"/>
    <n v="1"/>
    <m/>
    <m/>
    <m/>
    <m/>
    <m/>
    <m/>
    <m/>
    <m/>
    <m/>
    <n v="1"/>
    <n v="0"/>
    <n v="1"/>
    <n v="0"/>
  </r>
  <r>
    <x v="9"/>
    <s v="Freshman"/>
    <n v="0"/>
    <m/>
    <m/>
    <m/>
    <m/>
    <m/>
    <m/>
    <m/>
    <m/>
    <m/>
    <m/>
    <n v="0"/>
    <n v="0"/>
    <n v="1"/>
    <n v="0"/>
  </r>
  <r>
    <x v="9"/>
    <s v="Freshman"/>
    <n v="0"/>
    <n v="1"/>
    <m/>
    <m/>
    <m/>
    <m/>
    <m/>
    <m/>
    <n v="1"/>
    <m/>
    <m/>
    <n v="2"/>
    <n v="0"/>
    <n v="3"/>
    <n v="0"/>
  </r>
  <r>
    <x v="9"/>
    <s v="Freshman"/>
    <n v="0"/>
    <n v="1"/>
    <m/>
    <m/>
    <m/>
    <m/>
    <m/>
    <m/>
    <n v="1"/>
    <m/>
    <m/>
    <n v="2"/>
    <n v="0"/>
    <n v="5"/>
    <n v="0"/>
  </r>
  <r>
    <x v="9"/>
    <s v="Freshman"/>
    <n v="0"/>
    <n v="1"/>
    <m/>
    <m/>
    <m/>
    <m/>
    <m/>
    <m/>
    <n v="1"/>
    <m/>
    <m/>
    <n v="2"/>
    <n v="0"/>
    <n v="4"/>
    <n v="0"/>
  </r>
  <r>
    <x v="9"/>
    <s v="Freshman"/>
    <n v="0"/>
    <m/>
    <m/>
    <m/>
    <m/>
    <m/>
    <m/>
    <m/>
    <n v="1"/>
    <m/>
    <m/>
    <n v="1"/>
    <n v="0"/>
    <n v="3"/>
    <n v="0"/>
  </r>
  <r>
    <x v="9"/>
    <s v="Freshman"/>
    <n v="0"/>
    <n v="1"/>
    <m/>
    <m/>
    <m/>
    <m/>
    <m/>
    <m/>
    <n v="1"/>
    <m/>
    <m/>
    <n v="2"/>
    <n v="0"/>
    <n v="7"/>
    <n v="0"/>
  </r>
  <r>
    <x v="9"/>
    <s v="Freshman"/>
    <n v="0"/>
    <m/>
    <m/>
    <m/>
    <m/>
    <m/>
    <m/>
    <m/>
    <m/>
    <m/>
    <m/>
    <n v="0"/>
    <n v="0"/>
    <n v="0"/>
    <n v="0"/>
  </r>
  <r>
    <x v="9"/>
    <s v="Freshman"/>
    <n v="0"/>
    <m/>
    <m/>
    <m/>
    <m/>
    <m/>
    <m/>
    <m/>
    <m/>
    <m/>
    <m/>
    <n v="0"/>
    <n v="0"/>
    <n v="3"/>
    <n v="0"/>
  </r>
  <r>
    <x v="9"/>
    <s v="Freshman"/>
    <n v="0"/>
    <m/>
    <m/>
    <m/>
    <m/>
    <m/>
    <m/>
    <m/>
    <n v="1"/>
    <m/>
    <m/>
    <n v="1"/>
    <n v="0"/>
    <n v="1"/>
    <n v="0"/>
  </r>
  <r>
    <x v="9"/>
    <s v="Freshman"/>
    <n v="0"/>
    <n v="1"/>
    <m/>
    <m/>
    <m/>
    <m/>
    <n v="1"/>
    <n v="1"/>
    <n v="1"/>
    <m/>
    <m/>
    <n v="4"/>
    <n v="0"/>
    <n v="8"/>
    <n v="1"/>
  </r>
  <r>
    <x v="9"/>
    <s v="Freshman"/>
    <n v="0"/>
    <n v="1"/>
    <m/>
    <m/>
    <m/>
    <m/>
    <m/>
    <m/>
    <m/>
    <m/>
    <m/>
    <n v="1"/>
    <n v="0"/>
    <n v="4"/>
    <n v="0"/>
  </r>
  <r>
    <x v="9"/>
    <s v="Freshman"/>
    <n v="0"/>
    <n v="1"/>
    <m/>
    <m/>
    <n v="1"/>
    <n v="1"/>
    <m/>
    <m/>
    <n v="1"/>
    <m/>
    <m/>
    <n v="4"/>
    <n v="0"/>
    <n v="4"/>
    <n v="0"/>
  </r>
  <r>
    <x v="9"/>
    <s v="Freshman"/>
    <n v="0"/>
    <m/>
    <m/>
    <m/>
    <n v="1"/>
    <n v="1"/>
    <m/>
    <n v="1"/>
    <n v="1"/>
    <m/>
    <m/>
    <n v="4"/>
    <n v="0"/>
    <n v="2"/>
    <n v="0"/>
  </r>
  <r>
    <x v="9"/>
    <s v="Freshman"/>
    <n v="0"/>
    <m/>
    <m/>
    <m/>
    <m/>
    <m/>
    <m/>
    <m/>
    <m/>
    <m/>
    <m/>
    <n v="0"/>
    <n v="0"/>
    <n v="1"/>
    <n v="0"/>
  </r>
  <r>
    <x v="9"/>
    <s v="Freshman"/>
    <n v="0"/>
    <m/>
    <m/>
    <m/>
    <m/>
    <m/>
    <m/>
    <m/>
    <n v="1"/>
    <m/>
    <m/>
    <n v="1"/>
    <n v="0"/>
    <n v="3"/>
    <n v="0"/>
  </r>
  <r>
    <x v="9"/>
    <s v="Freshman"/>
    <n v="0"/>
    <n v="1"/>
    <m/>
    <m/>
    <m/>
    <m/>
    <n v="1"/>
    <m/>
    <n v="1"/>
    <m/>
    <n v="1"/>
    <n v="4"/>
    <n v="0"/>
    <n v="6"/>
    <n v="0"/>
  </r>
  <r>
    <x v="9"/>
    <s v="Freshman"/>
    <n v="0"/>
    <n v="1"/>
    <m/>
    <m/>
    <m/>
    <m/>
    <m/>
    <m/>
    <n v="1"/>
    <m/>
    <m/>
    <n v="2"/>
    <n v="0"/>
    <n v="8"/>
    <n v="1"/>
  </r>
  <r>
    <x v="9"/>
    <m/>
    <n v="0"/>
    <n v="1"/>
    <m/>
    <m/>
    <m/>
    <m/>
    <n v="1"/>
    <m/>
    <n v="1"/>
    <m/>
    <m/>
    <n v="3"/>
    <n v="0"/>
    <n v="5"/>
    <n v="0"/>
  </r>
  <r>
    <x v="9"/>
    <s v="Freshman"/>
    <n v="0"/>
    <m/>
    <m/>
    <n v="1"/>
    <m/>
    <m/>
    <m/>
    <n v="1"/>
    <n v="1"/>
    <m/>
    <m/>
    <n v="3"/>
    <n v="0"/>
    <n v="5"/>
    <n v="0"/>
  </r>
  <r>
    <x v="9"/>
    <s v="Freshman"/>
    <n v="0"/>
    <m/>
    <m/>
    <m/>
    <m/>
    <m/>
    <m/>
    <m/>
    <n v="1"/>
    <m/>
    <m/>
    <n v="1"/>
    <n v="0"/>
    <n v="7"/>
    <n v="0"/>
  </r>
  <r>
    <x v="9"/>
    <s v="Freshman"/>
    <n v="0"/>
    <m/>
    <m/>
    <m/>
    <m/>
    <m/>
    <m/>
    <m/>
    <m/>
    <m/>
    <n v="1"/>
    <n v="1"/>
    <n v="0"/>
    <n v="2"/>
    <n v="0"/>
  </r>
  <r>
    <x v="9"/>
    <s v="Freshman"/>
    <n v="0"/>
    <n v="1"/>
    <n v="1"/>
    <m/>
    <n v="1"/>
    <n v="1"/>
    <m/>
    <n v="1"/>
    <n v="1"/>
    <m/>
    <m/>
    <n v="6"/>
    <n v="0"/>
    <n v="4"/>
    <n v="0"/>
  </r>
  <r>
    <x v="9"/>
    <s v="Freshman"/>
    <n v="0"/>
    <n v="1"/>
    <m/>
    <m/>
    <m/>
    <m/>
    <m/>
    <m/>
    <m/>
    <m/>
    <m/>
    <n v="1"/>
    <n v="0"/>
    <n v="3"/>
    <n v="0"/>
  </r>
  <r>
    <x v="9"/>
    <s v="Freshman"/>
    <n v="0"/>
    <n v="1"/>
    <m/>
    <m/>
    <m/>
    <m/>
    <m/>
    <m/>
    <m/>
    <m/>
    <m/>
    <n v="1"/>
    <n v="0"/>
    <n v="5"/>
    <n v="0"/>
  </r>
  <r>
    <x v="9"/>
    <s v="Freshman"/>
    <n v="0"/>
    <n v="1"/>
    <m/>
    <m/>
    <m/>
    <m/>
    <m/>
    <m/>
    <n v="1"/>
    <m/>
    <m/>
    <n v="2"/>
    <n v="0"/>
    <n v="3"/>
    <n v="0"/>
  </r>
  <r>
    <x v="9"/>
    <s v="Freshman"/>
    <n v="0"/>
    <n v="1"/>
    <m/>
    <m/>
    <m/>
    <m/>
    <m/>
    <m/>
    <n v="1"/>
    <m/>
    <m/>
    <n v="2"/>
    <n v="0"/>
    <n v="4"/>
    <n v="0"/>
  </r>
  <r>
    <x v="9"/>
    <s v="Freshman"/>
    <n v="0"/>
    <m/>
    <m/>
    <m/>
    <m/>
    <m/>
    <m/>
    <m/>
    <n v="1"/>
    <m/>
    <m/>
    <n v="1"/>
    <n v="0"/>
    <n v="5"/>
    <n v="0"/>
  </r>
  <r>
    <x v="9"/>
    <s v="Freshman"/>
    <n v="0"/>
    <m/>
    <m/>
    <m/>
    <m/>
    <m/>
    <m/>
    <m/>
    <n v="1"/>
    <m/>
    <m/>
    <n v="1"/>
    <n v="0"/>
    <n v="3"/>
    <n v="0"/>
  </r>
  <r>
    <x v="9"/>
    <s v="Freshman"/>
    <n v="0"/>
    <m/>
    <m/>
    <m/>
    <m/>
    <m/>
    <m/>
    <m/>
    <m/>
    <m/>
    <m/>
    <n v="0"/>
    <n v="0"/>
    <n v="5"/>
    <n v="0"/>
  </r>
  <r>
    <x v="9"/>
    <s v="Freshman"/>
    <n v="0"/>
    <n v="1"/>
    <m/>
    <m/>
    <m/>
    <m/>
    <m/>
    <m/>
    <n v="1"/>
    <m/>
    <m/>
    <n v="2"/>
    <n v="0"/>
    <n v="8"/>
    <n v="1"/>
  </r>
  <r>
    <x v="9"/>
    <s v="Freshman"/>
    <n v="0"/>
    <n v="1"/>
    <m/>
    <m/>
    <m/>
    <n v="1"/>
    <n v="1"/>
    <n v="1"/>
    <n v="1"/>
    <m/>
    <m/>
    <n v="5"/>
    <n v="0"/>
    <n v="2"/>
    <n v="0"/>
  </r>
  <r>
    <x v="9"/>
    <s v="Freshman"/>
    <n v="0"/>
    <m/>
    <m/>
    <m/>
    <m/>
    <m/>
    <m/>
    <m/>
    <m/>
    <m/>
    <m/>
    <n v="0"/>
    <n v="0"/>
    <n v="5"/>
    <n v="0"/>
  </r>
  <r>
    <x v="9"/>
    <s v="Freshman"/>
    <n v="0"/>
    <m/>
    <m/>
    <m/>
    <m/>
    <n v="1"/>
    <m/>
    <m/>
    <m/>
    <m/>
    <m/>
    <n v="1"/>
    <n v="0"/>
    <n v="4"/>
    <n v="0"/>
  </r>
  <r>
    <x v="9"/>
    <s v="Freshman"/>
    <n v="0"/>
    <m/>
    <m/>
    <m/>
    <m/>
    <m/>
    <m/>
    <m/>
    <n v="1"/>
    <m/>
    <m/>
    <n v="1"/>
    <n v="0"/>
    <n v="8"/>
    <n v="1"/>
  </r>
  <r>
    <x v="9"/>
    <s v="Freshman"/>
    <n v="0"/>
    <m/>
    <m/>
    <m/>
    <m/>
    <m/>
    <m/>
    <m/>
    <m/>
    <m/>
    <m/>
    <n v="0"/>
    <n v="0"/>
    <n v="8"/>
    <n v="1"/>
  </r>
  <r>
    <x v="9"/>
    <s v="Freshman"/>
    <n v="0"/>
    <n v="1"/>
    <m/>
    <m/>
    <m/>
    <m/>
    <m/>
    <m/>
    <m/>
    <m/>
    <m/>
    <n v="1"/>
    <n v="0"/>
    <n v="0"/>
    <n v="0"/>
  </r>
  <r>
    <x v="9"/>
    <s v="Freshman"/>
    <n v="0"/>
    <n v="1"/>
    <m/>
    <m/>
    <m/>
    <m/>
    <m/>
    <n v="1"/>
    <n v="1"/>
    <m/>
    <n v="1"/>
    <n v="4"/>
    <n v="0"/>
    <n v="6"/>
    <n v="0"/>
  </r>
  <r>
    <x v="9"/>
    <s v="Freshman"/>
    <n v="0"/>
    <m/>
    <m/>
    <m/>
    <m/>
    <m/>
    <m/>
    <m/>
    <m/>
    <m/>
    <m/>
    <n v="0"/>
    <n v="0"/>
    <n v="0"/>
    <n v="0"/>
  </r>
  <r>
    <x v="9"/>
    <s v="Freshman"/>
    <n v="0"/>
    <m/>
    <m/>
    <m/>
    <m/>
    <m/>
    <m/>
    <m/>
    <m/>
    <m/>
    <m/>
    <n v="0"/>
    <n v="0"/>
    <n v="4"/>
    <n v="0"/>
  </r>
  <r>
    <x v="9"/>
    <s v="Freshman"/>
    <n v="0"/>
    <m/>
    <m/>
    <m/>
    <m/>
    <m/>
    <m/>
    <m/>
    <m/>
    <m/>
    <n v="1"/>
    <n v="1"/>
    <n v="0"/>
    <n v="3"/>
    <n v="0"/>
  </r>
  <r>
    <x v="9"/>
    <s v="Freshman"/>
    <n v="0"/>
    <m/>
    <m/>
    <m/>
    <m/>
    <m/>
    <m/>
    <m/>
    <n v="1"/>
    <m/>
    <m/>
    <n v="1"/>
    <n v="0"/>
    <n v="4"/>
    <n v="0"/>
  </r>
  <r>
    <x v="9"/>
    <s v="Freshman"/>
    <n v="0"/>
    <m/>
    <m/>
    <m/>
    <m/>
    <m/>
    <m/>
    <m/>
    <n v="1"/>
    <m/>
    <m/>
    <n v="1"/>
    <n v="0"/>
    <n v="4"/>
    <n v="0"/>
  </r>
  <r>
    <x v="9"/>
    <s v="Freshman"/>
    <n v="0"/>
    <m/>
    <m/>
    <m/>
    <m/>
    <m/>
    <m/>
    <m/>
    <n v="1"/>
    <m/>
    <m/>
    <n v="1"/>
    <n v="0"/>
    <n v="3"/>
    <n v="0"/>
  </r>
  <r>
    <x v="9"/>
    <s v="Freshman"/>
    <n v="0"/>
    <n v="1"/>
    <m/>
    <m/>
    <m/>
    <m/>
    <m/>
    <m/>
    <n v="1"/>
    <m/>
    <m/>
    <n v="2"/>
    <n v="0"/>
    <n v="2"/>
    <n v="0"/>
  </r>
  <r>
    <x v="9"/>
    <s v="Freshman"/>
    <n v="0"/>
    <n v="1"/>
    <m/>
    <m/>
    <m/>
    <m/>
    <m/>
    <m/>
    <n v="1"/>
    <m/>
    <m/>
    <n v="2"/>
    <n v="0"/>
    <n v="5"/>
    <n v="0"/>
  </r>
  <r>
    <x v="9"/>
    <s v="Freshman"/>
    <n v="0"/>
    <m/>
    <m/>
    <m/>
    <m/>
    <m/>
    <m/>
    <m/>
    <m/>
    <n v="1"/>
    <m/>
    <n v="1"/>
    <n v="0"/>
    <n v="6"/>
    <n v="0"/>
  </r>
  <r>
    <x v="9"/>
    <s v="Freshman"/>
    <n v="0"/>
    <n v="1"/>
    <m/>
    <m/>
    <m/>
    <n v="1"/>
    <m/>
    <m/>
    <n v="1"/>
    <m/>
    <m/>
    <n v="3"/>
    <n v="0"/>
    <n v="5"/>
    <n v="0"/>
  </r>
  <r>
    <x v="9"/>
    <s v="Freshman"/>
    <n v="0"/>
    <m/>
    <m/>
    <m/>
    <m/>
    <m/>
    <m/>
    <m/>
    <m/>
    <m/>
    <n v="1"/>
    <n v="1"/>
    <n v="0"/>
    <n v="3"/>
    <n v="0"/>
  </r>
  <r>
    <x v="9"/>
    <s v="Freshman"/>
    <n v="0"/>
    <n v="1"/>
    <m/>
    <m/>
    <m/>
    <m/>
    <m/>
    <m/>
    <m/>
    <m/>
    <m/>
    <n v="1"/>
    <n v="0"/>
    <n v="6"/>
    <n v="0"/>
  </r>
  <r>
    <x v="9"/>
    <s v="Freshman"/>
    <n v="0"/>
    <n v="1"/>
    <m/>
    <m/>
    <m/>
    <n v="1"/>
    <m/>
    <m/>
    <n v="1"/>
    <m/>
    <m/>
    <n v="3"/>
    <n v="0"/>
    <n v="2"/>
    <n v="0"/>
  </r>
  <r>
    <x v="9"/>
    <s v="Freshman"/>
    <n v="0"/>
    <n v="1"/>
    <m/>
    <m/>
    <m/>
    <m/>
    <m/>
    <m/>
    <m/>
    <m/>
    <m/>
    <n v="1"/>
    <n v="0"/>
    <n v="2"/>
    <n v="0"/>
  </r>
  <r>
    <x v="9"/>
    <s v="Freshman"/>
    <n v="0"/>
    <n v="1"/>
    <m/>
    <m/>
    <m/>
    <m/>
    <m/>
    <n v="1"/>
    <n v="1"/>
    <m/>
    <m/>
    <n v="3"/>
    <n v="0"/>
    <n v="3"/>
    <n v="0"/>
  </r>
  <r>
    <x v="9"/>
    <s v="Freshman"/>
    <n v="0"/>
    <n v="1"/>
    <m/>
    <m/>
    <m/>
    <n v="1"/>
    <m/>
    <n v="1"/>
    <n v="1"/>
    <m/>
    <m/>
    <n v="4"/>
    <n v="0"/>
    <n v="6"/>
    <n v="0"/>
  </r>
  <r>
    <x v="9"/>
    <s v="Freshman"/>
    <n v="0"/>
    <n v="1"/>
    <m/>
    <n v="1"/>
    <m/>
    <n v="1"/>
    <n v="1"/>
    <n v="1"/>
    <n v="1"/>
    <m/>
    <m/>
    <n v="6"/>
    <n v="0"/>
    <n v="5"/>
    <n v="0"/>
  </r>
  <r>
    <x v="9"/>
    <s v="Freshman"/>
    <n v="0"/>
    <m/>
    <m/>
    <m/>
    <m/>
    <m/>
    <m/>
    <m/>
    <n v="1"/>
    <m/>
    <n v="1"/>
    <n v="2"/>
    <n v="0"/>
    <n v="5"/>
    <n v="0"/>
  </r>
  <r>
    <x v="9"/>
    <s v="Freshman"/>
    <n v="0"/>
    <m/>
    <m/>
    <m/>
    <m/>
    <m/>
    <m/>
    <m/>
    <n v="1"/>
    <m/>
    <m/>
    <n v="1"/>
    <n v="0"/>
    <n v="4"/>
    <n v="0"/>
  </r>
  <r>
    <x v="9"/>
    <s v="Freshman"/>
    <n v="0"/>
    <m/>
    <m/>
    <m/>
    <m/>
    <m/>
    <m/>
    <m/>
    <n v="1"/>
    <m/>
    <m/>
    <n v="1"/>
    <n v="0"/>
    <n v="3"/>
    <n v="0"/>
  </r>
  <r>
    <x v="9"/>
    <s v="Freshman"/>
    <n v="0"/>
    <n v="1"/>
    <m/>
    <m/>
    <m/>
    <m/>
    <m/>
    <m/>
    <n v="1"/>
    <m/>
    <m/>
    <n v="2"/>
    <n v="0"/>
    <n v="3"/>
    <n v="0"/>
  </r>
  <r>
    <x v="9"/>
    <s v="Freshman"/>
    <n v="0"/>
    <m/>
    <m/>
    <m/>
    <m/>
    <m/>
    <m/>
    <m/>
    <m/>
    <m/>
    <n v="1"/>
    <n v="1"/>
    <n v="0"/>
    <n v="0"/>
    <n v="0"/>
  </r>
  <r>
    <x v="9"/>
    <s v="Freshman"/>
    <n v="0"/>
    <n v="1"/>
    <m/>
    <m/>
    <m/>
    <m/>
    <m/>
    <m/>
    <m/>
    <m/>
    <m/>
    <n v="1"/>
    <n v="0"/>
    <n v="0"/>
    <n v="0"/>
  </r>
  <r>
    <x v="9"/>
    <s v="Freshman"/>
    <n v="0"/>
    <n v="1"/>
    <m/>
    <m/>
    <m/>
    <n v="1"/>
    <m/>
    <m/>
    <n v="1"/>
    <n v="1"/>
    <m/>
    <n v="4"/>
    <n v="0"/>
    <n v="4"/>
    <n v="0"/>
  </r>
  <r>
    <x v="9"/>
    <s v="Freshman"/>
    <n v="0"/>
    <n v="1"/>
    <m/>
    <m/>
    <m/>
    <m/>
    <m/>
    <m/>
    <n v="1"/>
    <m/>
    <m/>
    <n v="2"/>
    <n v="0"/>
    <n v="2"/>
    <n v="0"/>
  </r>
  <r>
    <x v="9"/>
    <s v="Freshman"/>
    <n v="0"/>
    <m/>
    <m/>
    <m/>
    <m/>
    <m/>
    <m/>
    <m/>
    <m/>
    <m/>
    <n v="1"/>
    <n v="1"/>
    <n v="0"/>
    <n v="4"/>
    <n v="0"/>
  </r>
  <r>
    <x v="9"/>
    <s v="Freshman"/>
    <n v="0"/>
    <n v="1"/>
    <m/>
    <m/>
    <m/>
    <m/>
    <m/>
    <m/>
    <m/>
    <m/>
    <m/>
    <n v="1"/>
    <n v="0"/>
    <n v="2"/>
    <n v="0"/>
  </r>
  <r>
    <x v="9"/>
    <s v="Freshman"/>
    <n v="0"/>
    <m/>
    <m/>
    <m/>
    <m/>
    <m/>
    <m/>
    <m/>
    <m/>
    <m/>
    <n v="1"/>
    <n v="1"/>
    <n v="0"/>
    <n v="3"/>
    <n v="0"/>
  </r>
  <r>
    <x v="9"/>
    <s v="Freshman"/>
    <n v="0"/>
    <m/>
    <m/>
    <m/>
    <m/>
    <m/>
    <m/>
    <m/>
    <m/>
    <m/>
    <m/>
    <n v="0"/>
    <n v="0"/>
    <n v="4"/>
    <n v="0"/>
  </r>
  <r>
    <x v="9"/>
    <s v="Freshman"/>
    <n v="0"/>
    <n v="1"/>
    <m/>
    <m/>
    <m/>
    <m/>
    <m/>
    <m/>
    <n v="1"/>
    <m/>
    <m/>
    <n v="2"/>
    <n v="0"/>
    <n v="0"/>
    <n v="0"/>
  </r>
  <r>
    <x v="9"/>
    <s v="Freshman"/>
    <n v="0"/>
    <m/>
    <m/>
    <m/>
    <m/>
    <m/>
    <m/>
    <m/>
    <m/>
    <m/>
    <m/>
    <n v="0"/>
    <n v="0"/>
    <n v="2"/>
    <n v="0"/>
  </r>
  <r>
    <x v="9"/>
    <s v="Freshman"/>
    <n v="0"/>
    <m/>
    <m/>
    <m/>
    <m/>
    <m/>
    <m/>
    <m/>
    <n v="1"/>
    <m/>
    <m/>
    <n v="1"/>
    <n v="0"/>
    <n v="4"/>
    <n v="0"/>
  </r>
  <r>
    <x v="9"/>
    <s v="Freshman"/>
    <n v="0"/>
    <m/>
    <m/>
    <m/>
    <m/>
    <m/>
    <m/>
    <m/>
    <m/>
    <m/>
    <n v="1"/>
    <n v="1"/>
    <n v="0"/>
    <n v="0"/>
    <n v="0"/>
  </r>
  <r>
    <x v="9"/>
    <s v="Freshman"/>
    <n v="0"/>
    <n v="1"/>
    <m/>
    <m/>
    <m/>
    <m/>
    <m/>
    <n v="1"/>
    <n v="1"/>
    <m/>
    <m/>
    <n v="3"/>
    <n v="0"/>
    <n v="11"/>
    <n v="1"/>
  </r>
  <r>
    <x v="9"/>
    <s v="Freshman"/>
    <n v="0"/>
    <m/>
    <m/>
    <m/>
    <m/>
    <m/>
    <n v="1"/>
    <m/>
    <m/>
    <m/>
    <m/>
    <n v="1"/>
    <n v="0"/>
    <n v="3"/>
    <n v="0"/>
  </r>
  <r>
    <x v="9"/>
    <s v="Freshman"/>
    <n v="0"/>
    <m/>
    <m/>
    <m/>
    <m/>
    <m/>
    <m/>
    <m/>
    <m/>
    <m/>
    <m/>
    <n v="0"/>
    <n v="0"/>
    <n v="4"/>
    <n v="0"/>
  </r>
  <r>
    <x v="9"/>
    <s v="Freshman"/>
    <n v="0"/>
    <m/>
    <m/>
    <m/>
    <m/>
    <m/>
    <m/>
    <m/>
    <n v="1"/>
    <m/>
    <m/>
    <n v="1"/>
    <n v="0"/>
    <n v="0"/>
    <n v="0"/>
  </r>
  <r>
    <x v="9"/>
    <s v="Freshman"/>
    <n v="0"/>
    <m/>
    <m/>
    <m/>
    <m/>
    <m/>
    <m/>
    <m/>
    <m/>
    <m/>
    <m/>
    <n v="0"/>
    <n v="0"/>
    <n v="0"/>
    <n v="0"/>
  </r>
  <r>
    <x v="9"/>
    <s v="Freshman"/>
    <n v="0"/>
    <m/>
    <m/>
    <m/>
    <m/>
    <m/>
    <n v="1"/>
    <m/>
    <m/>
    <m/>
    <m/>
    <n v="1"/>
    <n v="0"/>
    <n v="0"/>
    <n v="0"/>
  </r>
  <r>
    <x v="9"/>
    <s v="Freshman"/>
    <n v="0"/>
    <n v="1"/>
    <m/>
    <m/>
    <m/>
    <m/>
    <m/>
    <m/>
    <n v="1"/>
    <m/>
    <m/>
    <n v="2"/>
    <n v="0"/>
    <n v="1"/>
    <n v="0"/>
  </r>
  <r>
    <x v="9"/>
    <s v="Freshman"/>
    <n v="0"/>
    <m/>
    <m/>
    <m/>
    <m/>
    <m/>
    <m/>
    <m/>
    <m/>
    <m/>
    <m/>
    <n v="0"/>
    <n v="0"/>
    <n v="1"/>
    <n v="0"/>
  </r>
  <r>
    <x v="9"/>
    <s v="Freshman"/>
    <n v="0"/>
    <m/>
    <m/>
    <m/>
    <m/>
    <m/>
    <m/>
    <m/>
    <n v="1"/>
    <m/>
    <m/>
    <n v="1"/>
    <n v="0"/>
    <n v="7"/>
    <n v="0"/>
  </r>
  <r>
    <x v="9"/>
    <s v="Freshman"/>
    <n v="0"/>
    <n v="1"/>
    <m/>
    <m/>
    <m/>
    <m/>
    <n v="1"/>
    <m/>
    <n v="1"/>
    <m/>
    <m/>
    <n v="3"/>
    <n v="0"/>
    <n v="8"/>
    <n v="1"/>
  </r>
  <r>
    <x v="9"/>
    <s v="Freshman"/>
    <n v="0"/>
    <n v="1"/>
    <m/>
    <m/>
    <m/>
    <m/>
    <m/>
    <m/>
    <m/>
    <m/>
    <m/>
    <n v="1"/>
    <n v="0"/>
    <n v="0"/>
    <n v="0"/>
  </r>
  <r>
    <x v="9"/>
    <s v="Freshman"/>
    <n v="0"/>
    <n v="1"/>
    <m/>
    <m/>
    <m/>
    <m/>
    <m/>
    <m/>
    <n v="1"/>
    <m/>
    <m/>
    <n v="2"/>
    <n v="0"/>
    <n v="3"/>
    <n v="0"/>
  </r>
  <r>
    <x v="9"/>
    <s v="Freshman"/>
    <n v="0"/>
    <m/>
    <m/>
    <m/>
    <m/>
    <m/>
    <m/>
    <m/>
    <m/>
    <m/>
    <m/>
    <n v="0"/>
    <n v="0"/>
    <n v="4"/>
    <n v="0"/>
  </r>
  <r>
    <x v="9"/>
    <s v="Freshman"/>
    <n v="0"/>
    <n v="1"/>
    <m/>
    <m/>
    <m/>
    <m/>
    <m/>
    <n v="1"/>
    <n v="1"/>
    <m/>
    <m/>
    <n v="3"/>
    <n v="0"/>
    <n v="4"/>
    <n v="0"/>
  </r>
  <r>
    <x v="9"/>
    <s v="Freshman"/>
    <n v="0"/>
    <n v="1"/>
    <m/>
    <m/>
    <m/>
    <m/>
    <m/>
    <m/>
    <m/>
    <m/>
    <m/>
    <n v="1"/>
    <n v="0"/>
    <n v="0"/>
    <n v="0"/>
  </r>
  <r>
    <x v="9"/>
    <s v="Sophomore"/>
    <n v="0"/>
    <n v="1"/>
    <m/>
    <m/>
    <m/>
    <m/>
    <m/>
    <m/>
    <n v="1"/>
    <m/>
    <m/>
    <n v="2"/>
    <n v="0"/>
    <n v="4"/>
    <n v="0"/>
  </r>
  <r>
    <x v="9"/>
    <s v="Freshman"/>
    <n v="0"/>
    <n v="1"/>
    <n v="1"/>
    <m/>
    <m/>
    <m/>
    <n v="1"/>
    <m/>
    <m/>
    <m/>
    <m/>
    <n v="3"/>
    <n v="0"/>
    <n v="2"/>
    <n v="0"/>
  </r>
  <r>
    <x v="9"/>
    <s v="Freshman"/>
    <n v="0"/>
    <m/>
    <m/>
    <m/>
    <m/>
    <m/>
    <m/>
    <m/>
    <m/>
    <m/>
    <m/>
    <n v="0"/>
    <n v="0"/>
    <n v="0"/>
    <n v="0"/>
  </r>
  <r>
    <x v="9"/>
    <s v="Freshman"/>
    <n v="0"/>
    <n v="1"/>
    <m/>
    <m/>
    <m/>
    <n v="1"/>
    <m/>
    <m/>
    <n v="1"/>
    <m/>
    <m/>
    <n v="3"/>
    <n v="0"/>
    <n v="6"/>
    <n v="0"/>
  </r>
  <r>
    <x v="9"/>
    <s v="Freshman"/>
    <n v="0"/>
    <n v="1"/>
    <m/>
    <m/>
    <m/>
    <m/>
    <n v="1"/>
    <m/>
    <n v="1"/>
    <m/>
    <m/>
    <n v="3"/>
    <n v="0"/>
    <n v="5"/>
    <n v="0"/>
  </r>
  <r>
    <x v="9"/>
    <s v="Freshman"/>
    <n v="0"/>
    <n v="1"/>
    <m/>
    <m/>
    <m/>
    <n v="1"/>
    <n v="1"/>
    <m/>
    <n v="1"/>
    <m/>
    <n v="1"/>
    <n v="5"/>
    <n v="0"/>
    <n v="4"/>
    <n v="0"/>
  </r>
  <r>
    <x v="9"/>
    <s v="Freshman"/>
    <n v="0"/>
    <n v="1"/>
    <m/>
    <m/>
    <m/>
    <m/>
    <m/>
    <m/>
    <n v="1"/>
    <m/>
    <m/>
    <n v="2"/>
    <n v="0"/>
    <n v="0"/>
    <n v="0"/>
  </r>
  <r>
    <x v="9"/>
    <s v="Freshman"/>
    <n v="0"/>
    <m/>
    <n v="1"/>
    <m/>
    <m/>
    <m/>
    <n v="1"/>
    <m/>
    <n v="1"/>
    <m/>
    <m/>
    <n v="3"/>
    <n v="0"/>
    <n v="6"/>
    <n v="0"/>
  </r>
  <r>
    <x v="9"/>
    <s v="Freshman"/>
    <n v="0"/>
    <m/>
    <m/>
    <m/>
    <m/>
    <m/>
    <m/>
    <m/>
    <m/>
    <m/>
    <m/>
    <n v="0"/>
    <n v="0"/>
    <n v="3"/>
    <n v="0"/>
  </r>
  <r>
    <x v="9"/>
    <s v="Freshman"/>
    <n v="0"/>
    <m/>
    <m/>
    <m/>
    <m/>
    <m/>
    <m/>
    <m/>
    <n v="1"/>
    <m/>
    <m/>
    <n v="1"/>
    <n v="0"/>
    <n v="0"/>
    <n v="0"/>
  </r>
  <r>
    <x v="9"/>
    <s v="Freshman"/>
    <n v="0"/>
    <m/>
    <m/>
    <m/>
    <m/>
    <m/>
    <m/>
    <m/>
    <n v="1"/>
    <m/>
    <m/>
    <n v="1"/>
    <n v="0"/>
    <n v="0"/>
    <n v="0"/>
  </r>
  <r>
    <x v="9"/>
    <s v="Freshman"/>
    <n v="0"/>
    <m/>
    <m/>
    <m/>
    <m/>
    <m/>
    <m/>
    <m/>
    <m/>
    <m/>
    <m/>
    <n v="0"/>
    <n v="0"/>
    <n v="2"/>
    <n v="0"/>
  </r>
  <r>
    <x v="9"/>
    <s v="Freshman"/>
    <n v="0"/>
    <m/>
    <m/>
    <m/>
    <m/>
    <m/>
    <m/>
    <m/>
    <m/>
    <m/>
    <m/>
    <n v="0"/>
    <n v="0"/>
    <n v="2"/>
    <n v="0"/>
  </r>
  <r>
    <x v="9"/>
    <s v="Freshman"/>
    <n v="0"/>
    <m/>
    <m/>
    <m/>
    <m/>
    <m/>
    <m/>
    <m/>
    <m/>
    <m/>
    <m/>
    <n v="0"/>
    <n v="0"/>
    <n v="3"/>
    <n v="0"/>
  </r>
  <r>
    <x v="9"/>
    <s v="Freshman"/>
    <n v="0"/>
    <n v="1"/>
    <m/>
    <m/>
    <m/>
    <m/>
    <m/>
    <m/>
    <m/>
    <m/>
    <m/>
    <n v="1"/>
    <n v="0"/>
    <n v="1"/>
    <n v="0"/>
  </r>
  <r>
    <x v="9"/>
    <s v="Freshman"/>
    <n v="0"/>
    <m/>
    <m/>
    <m/>
    <m/>
    <m/>
    <m/>
    <m/>
    <n v="1"/>
    <m/>
    <n v="1"/>
    <n v="2"/>
    <n v="0"/>
    <n v="2"/>
    <n v="0"/>
  </r>
  <r>
    <x v="9"/>
    <s v="Freshman"/>
    <n v="0"/>
    <m/>
    <m/>
    <m/>
    <m/>
    <m/>
    <m/>
    <m/>
    <m/>
    <m/>
    <n v="1"/>
    <n v="1"/>
    <n v="0"/>
    <n v="3"/>
    <n v="0"/>
  </r>
  <r>
    <x v="9"/>
    <s v="Freshman"/>
    <n v="0"/>
    <n v="1"/>
    <m/>
    <m/>
    <m/>
    <m/>
    <n v="1"/>
    <n v="1"/>
    <n v="1"/>
    <m/>
    <m/>
    <n v="4"/>
    <n v="0"/>
    <n v="0"/>
    <n v="0"/>
  </r>
  <r>
    <x v="9"/>
    <s v="Freshman"/>
    <n v="0"/>
    <n v="1"/>
    <m/>
    <m/>
    <m/>
    <m/>
    <m/>
    <m/>
    <n v="1"/>
    <m/>
    <m/>
    <n v="2"/>
    <n v="0"/>
    <n v="4"/>
    <n v="0"/>
  </r>
  <r>
    <x v="9"/>
    <s v="Freshman"/>
    <n v="0"/>
    <n v="1"/>
    <m/>
    <m/>
    <m/>
    <m/>
    <m/>
    <m/>
    <n v="1"/>
    <m/>
    <m/>
    <n v="2"/>
    <n v="0"/>
    <n v="3"/>
    <n v="0"/>
  </r>
  <r>
    <x v="9"/>
    <s v="Freshman"/>
    <n v="0"/>
    <m/>
    <m/>
    <m/>
    <m/>
    <m/>
    <m/>
    <n v="1"/>
    <m/>
    <n v="1"/>
    <m/>
    <n v="2"/>
    <n v="0"/>
    <n v="1"/>
    <n v="0"/>
  </r>
  <r>
    <x v="9"/>
    <s v="Freshman"/>
    <n v="0"/>
    <n v="1"/>
    <m/>
    <m/>
    <m/>
    <n v="1"/>
    <n v="1"/>
    <m/>
    <n v="1"/>
    <n v="1"/>
    <m/>
    <n v="5"/>
    <n v="0"/>
    <n v="8"/>
    <n v="1"/>
  </r>
  <r>
    <x v="9"/>
    <s v="Freshman"/>
    <n v="0"/>
    <m/>
    <m/>
    <m/>
    <m/>
    <m/>
    <m/>
    <m/>
    <m/>
    <m/>
    <n v="1"/>
    <n v="1"/>
    <n v="0"/>
    <n v="6"/>
    <n v="0"/>
  </r>
  <r>
    <x v="10"/>
    <s v="Freshman"/>
    <n v="1"/>
    <n v="1"/>
    <m/>
    <m/>
    <m/>
    <m/>
    <m/>
    <m/>
    <n v="1"/>
    <m/>
    <m/>
    <n v="2"/>
    <n v="0"/>
    <n v="5"/>
    <n v="0"/>
  </r>
  <r>
    <x v="10"/>
    <s v="Freshman"/>
    <n v="1"/>
    <m/>
    <m/>
    <m/>
    <m/>
    <m/>
    <m/>
    <m/>
    <n v="1"/>
    <m/>
    <m/>
    <n v="1"/>
    <n v="0"/>
    <n v="3"/>
    <n v="0"/>
  </r>
  <r>
    <x v="10"/>
    <s v="Freshman"/>
    <n v="1"/>
    <n v="1"/>
    <m/>
    <m/>
    <m/>
    <m/>
    <m/>
    <m/>
    <n v="1"/>
    <m/>
    <n v="1"/>
    <n v="3"/>
    <n v="1"/>
    <n v="4"/>
    <n v="0"/>
  </r>
  <r>
    <x v="10"/>
    <s v="Freshman"/>
    <n v="1"/>
    <m/>
    <m/>
    <m/>
    <m/>
    <n v="1"/>
    <m/>
    <n v="1"/>
    <n v="1"/>
    <n v="1"/>
    <m/>
    <n v="4"/>
    <n v="1"/>
    <n v="6"/>
    <n v="0"/>
  </r>
  <r>
    <x v="10"/>
    <s v="Freshman"/>
    <n v="1"/>
    <n v="1"/>
    <m/>
    <m/>
    <m/>
    <n v="1"/>
    <m/>
    <m/>
    <n v="1"/>
    <m/>
    <n v="1"/>
    <n v="4"/>
    <n v="1"/>
    <n v="1"/>
    <n v="0"/>
  </r>
  <r>
    <x v="10"/>
    <s v="Freshman"/>
    <n v="1"/>
    <m/>
    <m/>
    <m/>
    <m/>
    <m/>
    <m/>
    <m/>
    <m/>
    <m/>
    <m/>
    <n v="0"/>
    <n v="0"/>
    <n v="6"/>
    <n v="0"/>
  </r>
  <r>
    <x v="10"/>
    <s v="Freshman"/>
    <n v="1"/>
    <n v="1"/>
    <m/>
    <m/>
    <m/>
    <m/>
    <m/>
    <m/>
    <n v="1"/>
    <m/>
    <m/>
    <n v="2"/>
    <n v="0"/>
    <n v="2"/>
    <n v="0"/>
  </r>
  <r>
    <x v="10"/>
    <s v="Freshman"/>
    <n v="1"/>
    <m/>
    <m/>
    <m/>
    <m/>
    <m/>
    <m/>
    <m/>
    <m/>
    <m/>
    <m/>
    <n v="0"/>
    <n v="0"/>
    <n v="1"/>
    <n v="0"/>
  </r>
  <r>
    <x v="10"/>
    <s v="Freshman"/>
    <n v="1"/>
    <n v="1"/>
    <m/>
    <m/>
    <m/>
    <m/>
    <m/>
    <m/>
    <m/>
    <m/>
    <m/>
    <n v="1"/>
    <n v="0"/>
    <n v="1"/>
    <n v="0"/>
  </r>
  <r>
    <x v="10"/>
    <s v="Freshman"/>
    <n v="1"/>
    <m/>
    <m/>
    <m/>
    <m/>
    <m/>
    <m/>
    <m/>
    <n v="1"/>
    <m/>
    <n v="1"/>
    <n v="2"/>
    <n v="0"/>
    <n v="2"/>
    <n v="0"/>
  </r>
  <r>
    <x v="10"/>
    <s v="Freshman"/>
    <n v="1"/>
    <m/>
    <m/>
    <m/>
    <m/>
    <m/>
    <m/>
    <m/>
    <m/>
    <m/>
    <m/>
    <n v="0"/>
    <n v="0"/>
    <n v="7"/>
    <n v="0"/>
  </r>
  <r>
    <x v="10"/>
    <s v="Freshman"/>
    <n v="1"/>
    <m/>
    <m/>
    <m/>
    <m/>
    <m/>
    <m/>
    <m/>
    <n v="1"/>
    <m/>
    <m/>
    <n v="1"/>
    <n v="0"/>
    <n v="2"/>
    <n v="0"/>
  </r>
  <r>
    <x v="10"/>
    <s v="Freshman"/>
    <n v="1"/>
    <n v="1"/>
    <m/>
    <m/>
    <n v="1"/>
    <m/>
    <n v="1"/>
    <m/>
    <n v="1"/>
    <m/>
    <m/>
    <n v="4"/>
    <n v="1"/>
    <n v="3"/>
    <n v="0"/>
  </r>
  <r>
    <x v="10"/>
    <s v="Freshman"/>
    <n v="1"/>
    <n v="1"/>
    <m/>
    <m/>
    <m/>
    <m/>
    <m/>
    <n v="1"/>
    <n v="1"/>
    <m/>
    <m/>
    <n v="3"/>
    <n v="1"/>
    <n v="6"/>
    <n v="0"/>
  </r>
  <r>
    <x v="10"/>
    <s v="Freshman"/>
    <n v="1"/>
    <n v="1"/>
    <m/>
    <m/>
    <m/>
    <m/>
    <m/>
    <m/>
    <m/>
    <m/>
    <m/>
    <n v="1"/>
    <n v="0"/>
    <n v="0"/>
    <n v="0"/>
  </r>
  <r>
    <x v="10"/>
    <s v="Freshman"/>
    <n v="1"/>
    <n v="1"/>
    <m/>
    <m/>
    <m/>
    <m/>
    <m/>
    <m/>
    <m/>
    <m/>
    <m/>
    <n v="1"/>
    <n v="0"/>
    <n v="3"/>
    <n v="0"/>
  </r>
  <r>
    <x v="10"/>
    <s v="Freshman"/>
    <n v="1"/>
    <m/>
    <m/>
    <m/>
    <m/>
    <m/>
    <m/>
    <m/>
    <m/>
    <m/>
    <n v="1"/>
    <n v="1"/>
    <n v="0"/>
    <n v="0"/>
    <n v="0"/>
  </r>
  <r>
    <x v="10"/>
    <s v="Freshman"/>
    <n v="1"/>
    <n v="1"/>
    <m/>
    <m/>
    <m/>
    <m/>
    <n v="1"/>
    <m/>
    <n v="1"/>
    <m/>
    <m/>
    <n v="3"/>
    <n v="1"/>
    <n v="5"/>
    <n v="0"/>
  </r>
  <r>
    <x v="10"/>
    <s v="Freshman"/>
    <n v="1"/>
    <n v="1"/>
    <m/>
    <m/>
    <m/>
    <m/>
    <m/>
    <m/>
    <m/>
    <m/>
    <m/>
    <n v="1"/>
    <n v="0"/>
    <n v="3"/>
    <n v="0"/>
  </r>
  <r>
    <x v="10"/>
    <s v="Freshman"/>
    <n v="1"/>
    <m/>
    <m/>
    <m/>
    <m/>
    <n v="1"/>
    <m/>
    <m/>
    <n v="1"/>
    <m/>
    <m/>
    <n v="2"/>
    <n v="0"/>
    <n v="2"/>
    <n v="0"/>
  </r>
  <r>
    <x v="10"/>
    <s v="Freshman"/>
    <n v="1"/>
    <n v="1"/>
    <m/>
    <m/>
    <m/>
    <m/>
    <m/>
    <m/>
    <m/>
    <m/>
    <m/>
    <n v="1"/>
    <n v="0"/>
    <n v="0"/>
    <n v="0"/>
  </r>
  <r>
    <x v="10"/>
    <s v="Freshman"/>
    <n v="1"/>
    <n v="1"/>
    <m/>
    <m/>
    <m/>
    <m/>
    <m/>
    <m/>
    <n v="1"/>
    <m/>
    <m/>
    <n v="2"/>
    <n v="0"/>
    <n v="6"/>
    <n v="0"/>
  </r>
  <r>
    <x v="10"/>
    <s v="Freshman"/>
    <n v="1"/>
    <m/>
    <m/>
    <m/>
    <m/>
    <m/>
    <m/>
    <m/>
    <m/>
    <m/>
    <m/>
    <n v="0"/>
    <n v="0"/>
    <n v="3"/>
    <n v="0"/>
  </r>
  <r>
    <x v="10"/>
    <s v="Freshman"/>
    <n v="1"/>
    <n v="1"/>
    <n v="1"/>
    <m/>
    <m/>
    <m/>
    <m/>
    <m/>
    <n v="1"/>
    <m/>
    <m/>
    <n v="3"/>
    <n v="1"/>
    <n v="5"/>
    <n v="0"/>
  </r>
  <r>
    <x v="10"/>
    <s v="Freshman"/>
    <n v="1"/>
    <n v="1"/>
    <m/>
    <m/>
    <m/>
    <m/>
    <n v="1"/>
    <n v="1"/>
    <n v="1"/>
    <m/>
    <m/>
    <n v="4"/>
    <n v="1"/>
    <n v="3"/>
    <n v="0"/>
  </r>
  <r>
    <x v="10"/>
    <s v="Freshman"/>
    <n v="1"/>
    <m/>
    <m/>
    <m/>
    <m/>
    <m/>
    <m/>
    <m/>
    <m/>
    <m/>
    <m/>
    <n v="0"/>
    <n v="0"/>
    <n v="3"/>
    <n v="0"/>
  </r>
  <r>
    <x v="10"/>
    <s v="Freshman"/>
    <n v="1"/>
    <m/>
    <m/>
    <m/>
    <m/>
    <m/>
    <m/>
    <m/>
    <n v="1"/>
    <m/>
    <m/>
    <n v="1"/>
    <n v="0"/>
    <n v="2"/>
    <n v="0"/>
  </r>
  <r>
    <x v="10"/>
    <s v="Freshman"/>
    <n v="1"/>
    <n v="1"/>
    <m/>
    <m/>
    <m/>
    <n v="1"/>
    <m/>
    <m/>
    <m/>
    <m/>
    <m/>
    <n v="2"/>
    <n v="0"/>
    <n v="5"/>
    <n v="0"/>
  </r>
  <r>
    <x v="10"/>
    <s v="Freshman"/>
    <n v="1"/>
    <m/>
    <m/>
    <m/>
    <m/>
    <m/>
    <m/>
    <m/>
    <m/>
    <m/>
    <m/>
    <n v="0"/>
    <n v="0"/>
    <n v="3"/>
    <n v="0"/>
  </r>
  <r>
    <x v="10"/>
    <s v="Freshman"/>
    <n v="1"/>
    <n v="1"/>
    <m/>
    <m/>
    <m/>
    <m/>
    <m/>
    <m/>
    <n v="1"/>
    <m/>
    <m/>
    <n v="2"/>
    <n v="0"/>
    <n v="3"/>
    <n v="0"/>
  </r>
  <r>
    <x v="10"/>
    <s v="Freshman"/>
    <n v="1"/>
    <n v="1"/>
    <m/>
    <m/>
    <m/>
    <m/>
    <m/>
    <n v="1"/>
    <n v="1"/>
    <m/>
    <m/>
    <n v="3"/>
    <n v="1"/>
    <n v="3"/>
    <n v="0"/>
  </r>
  <r>
    <x v="10"/>
    <s v="Freshman"/>
    <n v="1"/>
    <m/>
    <m/>
    <m/>
    <m/>
    <n v="1"/>
    <m/>
    <m/>
    <m/>
    <m/>
    <m/>
    <n v="1"/>
    <n v="0"/>
    <n v="2"/>
    <n v="0"/>
  </r>
  <r>
    <x v="10"/>
    <s v="Freshman"/>
    <n v="1"/>
    <n v="1"/>
    <m/>
    <m/>
    <m/>
    <n v="1"/>
    <n v="1"/>
    <n v="1"/>
    <n v="1"/>
    <m/>
    <m/>
    <n v="5"/>
    <n v="1"/>
    <n v="0"/>
    <n v="0"/>
  </r>
  <r>
    <x v="10"/>
    <s v="Freshman"/>
    <n v="1"/>
    <m/>
    <m/>
    <m/>
    <m/>
    <m/>
    <m/>
    <m/>
    <m/>
    <m/>
    <n v="1"/>
    <n v="1"/>
    <n v="0"/>
    <n v="1"/>
    <n v="0"/>
  </r>
  <r>
    <x v="10"/>
    <s v="Freshman"/>
    <n v="1"/>
    <n v="1"/>
    <m/>
    <m/>
    <m/>
    <m/>
    <n v="1"/>
    <m/>
    <n v="1"/>
    <m/>
    <m/>
    <n v="3"/>
    <n v="1"/>
    <n v="1"/>
    <n v="0"/>
  </r>
  <r>
    <x v="10"/>
    <s v="Freshman"/>
    <n v="1"/>
    <m/>
    <m/>
    <m/>
    <m/>
    <m/>
    <m/>
    <m/>
    <m/>
    <m/>
    <m/>
    <n v="0"/>
    <n v="0"/>
    <n v="0"/>
    <n v="0"/>
  </r>
  <r>
    <x v="10"/>
    <s v="Freshman"/>
    <n v="1"/>
    <n v="1"/>
    <m/>
    <m/>
    <m/>
    <m/>
    <m/>
    <m/>
    <n v="1"/>
    <m/>
    <n v="1"/>
    <n v="3"/>
    <n v="1"/>
    <n v="4"/>
    <n v="0"/>
  </r>
  <r>
    <x v="10"/>
    <s v="Freshman"/>
    <n v="1"/>
    <n v="1"/>
    <m/>
    <m/>
    <m/>
    <m/>
    <m/>
    <m/>
    <m/>
    <m/>
    <n v="1"/>
    <n v="2"/>
    <n v="0"/>
    <n v="3"/>
    <n v="0"/>
  </r>
  <r>
    <x v="10"/>
    <s v="Freshman"/>
    <n v="1"/>
    <m/>
    <m/>
    <m/>
    <m/>
    <m/>
    <m/>
    <m/>
    <n v="1"/>
    <m/>
    <m/>
    <n v="1"/>
    <n v="0"/>
    <n v="1"/>
    <n v="0"/>
  </r>
  <r>
    <x v="10"/>
    <s v="Freshman"/>
    <n v="1"/>
    <n v="1"/>
    <m/>
    <m/>
    <m/>
    <m/>
    <m/>
    <m/>
    <m/>
    <m/>
    <m/>
    <n v="1"/>
    <n v="0"/>
    <n v="4"/>
    <n v="0"/>
  </r>
  <r>
    <x v="10"/>
    <s v="Freshman"/>
    <n v="1"/>
    <n v="1"/>
    <m/>
    <m/>
    <m/>
    <m/>
    <m/>
    <m/>
    <m/>
    <m/>
    <m/>
    <n v="1"/>
    <n v="0"/>
    <n v="7"/>
    <n v="0"/>
  </r>
  <r>
    <x v="10"/>
    <s v="Freshman"/>
    <n v="1"/>
    <m/>
    <m/>
    <m/>
    <m/>
    <m/>
    <m/>
    <m/>
    <m/>
    <m/>
    <m/>
    <n v="0"/>
    <n v="0"/>
    <n v="3"/>
    <n v="0"/>
  </r>
  <r>
    <x v="10"/>
    <s v="Freshman"/>
    <n v="1"/>
    <m/>
    <m/>
    <m/>
    <m/>
    <m/>
    <m/>
    <m/>
    <n v="1"/>
    <m/>
    <m/>
    <n v="1"/>
    <n v="0"/>
    <n v="1"/>
    <n v="0"/>
  </r>
  <r>
    <x v="10"/>
    <s v="Freshman"/>
    <n v="1"/>
    <m/>
    <m/>
    <m/>
    <m/>
    <m/>
    <m/>
    <m/>
    <m/>
    <m/>
    <m/>
    <n v="0"/>
    <n v="0"/>
    <n v="2"/>
    <n v="0"/>
  </r>
  <r>
    <x v="10"/>
    <s v="Freshman"/>
    <n v="1"/>
    <n v="1"/>
    <n v="1"/>
    <m/>
    <m/>
    <m/>
    <n v="1"/>
    <n v="1"/>
    <n v="1"/>
    <m/>
    <m/>
    <n v="5"/>
    <n v="1"/>
    <n v="5"/>
    <n v="0"/>
  </r>
  <r>
    <x v="10"/>
    <s v="Freshman"/>
    <n v="1"/>
    <n v="1"/>
    <n v="1"/>
    <m/>
    <m/>
    <m/>
    <n v="1"/>
    <m/>
    <n v="1"/>
    <m/>
    <m/>
    <n v="4"/>
    <n v="1"/>
    <n v="5"/>
    <n v="0"/>
  </r>
  <r>
    <x v="10"/>
    <s v="Freshman"/>
    <n v="1"/>
    <m/>
    <m/>
    <m/>
    <m/>
    <m/>
    <m/>
    <m/>
    <n v="1"/>
    <m/>
    <m/>
    <n v="1"/>
    <n v="0"/>
    <n v="6"/>
    <n v="0"/>
  </r>
  <r>
    <x v="10"/>
    <s v="Freshman"/>
    <n v="1"/>
    <m/>
    <m/>
    <m/>
    <m/>
    <m/>
    <m/>
    <m/>
    <n v="1"/>
    <m/>
    <m/>
    <n v="1"/>
    <n v="0"/>
    <n v="2"/>
    <n v="0"/>
  </r>
  <r>
    <x v="10"/>
    <s v="Freshman"/>
    <n v="1"/>
    <n v="1"/>
    <m/>
    <m/>
    <m/>
    <m/>
    <m/>
    <m/>
    <n v="1"/>
    <m/>
    <m/>
    <n v="2"/>
    <n v="0"/>
    <n v="0"/>
    <n v="0"/>
  </r>
  <r>
    <x v="10"/>
    <s v="Freshman"/>
    <n v="1"/>
    <m/>
    <m/>
    <m/>
    <m/>
    <m/>
    <m/>
    <m/>
    <m/>
    <m/>
    <m/>
    <n v="0"/>
    <n v="0"/>
    <n v="0"/>
    <n v="0"/>
  </r>
  <r>
    <x v="10"/>
    <s v="Freshman"/>
    <n v="1"/>
    <m/>
    <m/>
    <m/>
    <m/>
    <m/>
    <m/>
    <m/>
    <m/>
    <m/>
    <m/>
    <n v="0"/>
    <n v="0"/>
    <n v="7"/>
    <n v="0"/>
  </r>
  <r>
    <x v="10"/>
    <s v="Freshman"/>
    <n v="1"/>
    <m/>
    <m/>
    <m/>
    <m/>
    <m/>
    <m/>
    <m/>
    <m/>
    <m/>
    <m/>
    <n v="0"/>
    <n v="0"/>
    <n v="1"/>
    <n v="0"/>
  </r>
  <r>
    <x v="10"/>
    <s v="Freshman"/>
    <n v="1"/>
    <n v="1"/>
    <n v="1"/>
    <m/>
    <m/>
    <m/>
    <m/>
    <m/>
    <n v="1"/>
    <m/>
    <m/>
    <n v="3"/>
    <n v="1"/>
    <n v="5"/>
    <n v="0"/>
  </r>
  <r>
    <x v="10"/>
    <s v="Freshman"/>
    <n v="1"/>
    <n v="1"/>
    <n v="1"/>
    <m/>
    <m/>
    <n v="1"/>
    <m/>
    <m/>
    <m/>
    <m/>
    <m/>
    <n v="3"/>
    <n v="1"/>
    <n v="3"/>
    <n v="0"/>
  </r>
  <r>
    <x v="10"/>
    <s v="Freshman"/>
    <n v="1"/>
    <m/>
    <m/>
    <m/>
    <m/>
    <m/>
    <m/>
    <m/>
    <m/>
    <m/>
    <m/>
    <n v="0"/>
    <n v="0"/>
    <n v="0"/>
    <n v="0"/>
  </r>
  <r>
    <x v="10"/>
    <s v="Freshman"/>
    <n v="1"/>
    <n v="1"/>
    <m/>
    <m/>
    <m/>
    <m/>
    <n v="1"/>
    <m/>
    <m/>
    <m/>
    <n v="1"/>
    <n v="3"/>
    <n v="1"/>
    <n v="3"/>
    <n v="0"/>
  </r>
  <r>
    <x v="10"/>
    <s v="Freshman"/>
    <n v="1"/>
    <n v="1"/>
    <m/>
    <m/>
    <n v="1"/>
    <m/>
    <m/>
    <m/>
    <m/>
    <m/>
    <m/>
    <n v="2"/>
    <n v="0"/>
    <n v="4"/>
    <n v="0"/>
  </r>
  <r>
    <x v="10"/>
    <s v="Freshman"/>
    <n v="1"/>
    <n v="1"/>
    <m/>
    <m/>
    <m/>
    <m/>
    <m/>
    <m/>
    <m/>
    <m/>
    <m/>
    <n v="1"/>
    <n v="0"/>
    <n v="0"/>
    <n v="0"/>
  </r>
  <r>
    <x v="10"/>
    <s v="Freshman"/>
    <n v="1"/>
    <n v="1"/>
    <m/>
    <m/>
    <m/>
    <m/>
    <m/>
    <m/>
    <n v="1"/>
    <m/>
    <m/>
    <n v="2"/>
    <n v="0"/>
    <n v="3"/>
    <n v="0"/>
  </r>
  <r>
    <x v="10"/>
    <s v="Freshman"/>
    <n v="1"/>
    <n v="1"/>
    <m/>
    <m/>
    <m/>
    <m/>
    <m/>
    <m/>
    <n v="1"/>
    <m/>
    <m/>
    <n v="2"/>
    <n v="0"/>
    <n v="0"/>
    <n v="0"/>
  </r>
  <r>
    <x v="10"/>
    <s v="Freshman"/>
    <n v="1"/>
    <m/>
    <m/>
    <m/>
    <m/>
    <m/>
    <m/>
    <m/>
    <m/>
    <m/>
    <n v="1"/>
    <n v="1"/>
    <n v="0"/>
    <n v="5"/>
    <n v="0"/>
  </r>
  <r>
    <x v="10"/>
    <s v="Freshman"/>
    <n v="1"/>
    <n v="1"/>
    <m/>
    <m/>
    <m/>
    <m/>
    <m/>
    <m/>
    <m/>
    <m/>
    <m/>
    <n v="1"/>
    <n v="0"/>
    <n v="1"/>
    <n v="0"/>
  </r>
  <r>
    <x v="10"/>
    <s v="Freshman"/>
    <n v="1"/>
    <n v="1"/>
    <n v="1"/>
    <m/>
    <n v="1"/>
    <m/>
    <n v="1"/>
    <n v="1"/>
    <n v="1"/>
    <m/>
    <m/>
    <n v="6"/>
    <n v="1"/>
    <n v="4"/>
    <n v="0"/>
  </r>
  <r>
    <x v="10"/>
    <s v="Freshman"/>
    <n v="1"/>
    <m/>
    <m/>
    <m/>
    <m/>
    <m/>
    <m/>
    <n v="1"/>
    <n v="1"/>
    <m/>
    <m/>
    <n v="2"/>
    <n v="0"/>
    <n v="0"/>
    <n v="0"/>
  </r>
  <r>
    <x v="10"/>
    <s v="Freshman"/>
    <n v="1"/>
    <n v="1"/>
    <m/>
    <m/>
    <m/>
    <m/>
    <m/>
    <m/>
    <m/>
    <m/>
    <m/>
    <n v="1"/>
    <n v="0"/>
    <n v="1"/>
    <n v="0"/>
  </r>
  <r>
    <x v="10"/>
    <s v="Freshman"/>
    <n v="1"/>
    <m/>
    <m/>
    <m/>
    <m/>
    <m/>
    <m/>
    <m/>
    <m/>
    <m/>
    <m/>
    <n v="0"/>
    <n v="0"/>
    <n v="3"/>
    <n v="0"/>
  </r>
  <r>
    <x v="10"/>
    <s v="Freshman"/>
    <n v="1"/>
    <n v="1"/>
    <m/>
    <m/>
    <n v="1"/>
    <n v="1"/>
    <n v="1"/>
    <n v="1"/>
    <n v="1"/>
    <m/>
    <m/>
    <n v="6"/>
    <n v="1"/>
    <n v="9"/>
    <n v="1"/>
  </r>
  <r>
    <x v="10"/>
    <s v="Freshman"/>
    <n v="1"/>
    <n v="1"/>
    <m/>
    <m/>
    <m/>
    <m/>
    <m/>
    <m/>
    <m/>
    <m/>
    <m/>
    <n v="1"/>
    <n v="0"/>
    <n v="8"/>
    <n v="1"/>
  </r>
  <r>
    <x v="10"/>
    <s v="Freshman"/>
    <n v="1"/>
    <m/>
    <m/>
    <m/>
    <m/>
    <m/>
    <m/>
    <m/>
    <n v="1"/>
    <m/>
    <m/>
    <n v="1"/>
    <n v="0"/>
    <n v="7"/>
    <n v="0"/>
  </r>
  <r>
    <x v="10"/>
    <s v="Freshman"/>
    <n v="1"/>
    <m/>
    <m/>
    <m/>
    <m/>
    <m/>
    <m/>
    <m/>
    <n v="1"/>
    <m/>
    <m/>
    <n v="1"/>
    <n v="0"/>
    <n v="5"/>
    <n v="0"/>
  </r>
  <r>
    <x v="10"/>
    <s v="Freshman"/>
    <n v="1"/>
    <n v="1"/>
    <m/>
    <m/>
    <m/>
    <m/>
    <m/>
    <m/>
    <m/>
    <m/>
    <n v="1"/>
    <n v="2"/>
    <n v="0"/>
    <n v="0"/>
    <n v="0"/>
  </r>
  <r>
    <x v="10"/>
    <s v="Freshman"/>
    <n v="1"/>
    <n v="1"/>
    <m/>
    <m/>
    <m/>
    <m/>
    <m/>
    <m/>
    <n v="1"/>
    <m/>
    <n v="1"/>
    <n v="3"/>
    <n v="1"/>
    <n v="5"/>
    <n v="0"/>
  </r>
  <r>
    <x v="10"/>
    <s v="Freshman"/>
    <n v="1"/>
    <n v="1"/>
    <m/>
    <n v="1"/>
    <m/>
    <m/>
    <m/>
    <m/>
    <n v="1"/>
    <m/>
    <m/>
    <n v="3"/>
    <n v="1"/>
    <n v="4"/>
    <n v="0"/>
  </r>
  <r>
    <x v="10"/>
    <s v="Freshman"/>
    <n v="1"/>
    <n v="1"/>
    <m/>
    <m/>
    <m/>
    <n v="1"/>
    <m/>
    <n v="1"/>
    <n v="1"/>
    <n v="1"/>
    <m/>
    <n v="5"/>
    <n v="1"/>
    <n v="5"/>
    <n v="0"/>
  </r>
  <r>
    <x v="10"/>
    <s v="Freshman"/>
    <n v="1"/>
    <m/>
    <m/>
    <m/>
    <m/>
    <m/>
    <m/>
    <m/>
    <m/>
    <m/>
    <m/>
    <n v="0"/>
    <n v="0"/>
    <n v="5"/>
    <n v="0"/>
  </r>
  <r>
    <x v="10"/>
    <s v="Freshman"/>
    <n v="1"/>
    <n v="1"/>
    <m/>
    <m/>
    <m/>
    <m/>
    <m/>
    <m/>
    <m/>
    <m/>
    <n v="1"/>
    <n v="2"/>
    <n v="0"/>
    <n v="4"/>
    <n v="0"/>
  </r>
  <r>
    <x v="10"/>
    <s v="Freshman"/>
    <n v="1"/>
    <n v="1"/>
    <m/>
    <m/>
    <m/>
    <m/>
    <m/>
    <m/>
    <n v="1"/>
    <m/>
    <m/>
    <n v="2"/>
    <n v="0"/>
    <n v="5"/>
    <n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8">
  <r>
    <x v="0"/>
    <x v="0"/>
  </r>
  <r>
    <x v="0"/>
    <x v="0"/>
  </r>
  <r>
    <x v="0"/>
    <x v="1"/>
  </r>
  <r>
    <x v="0"/>
    <x v="2"/>
  </r>
  <r>
    <x v="0"/>
    <x v="1"/>
  </r>
  <r>
    <x v="0"/>
    <x v="0"/>
  </r>
  <r>
    <x v="0"/>
    <x v="1"/>
  </r>
  <r>
    <x v="0"/>
    <x v="3"/>
  </r>
  <r>
    <x v="0"/>
    <x v="0"/>
  </r>
  <r>
    <x v="0"/>
    <x v="0"/>
  </r>
  <r>
    <x v="0"/>
    <x v="0"/>
  </r>
  <r>
    <x v="0"/>
    <x v="0"/>
  </r>
  <r>
    <x v="0"/>
    <x v="4"/>
  </r>
  <r>
    <x v="0"/>
    <x v="0"/>
  </r>
  <r>
    <x v="1"/>
    <x v="0"/>
  </r>
  <r>
    <x v="0"/>
    <x v="0"/>
  </r>
  <r>
    <x v="0"/>
    <x v="2"/>
  </r>
  <r>
    <x v="0"/>
    <x v="2"/>
  </r>
  <r>
    <x v="0"/>
    <x v="3"/>
  </r>
  <r>
    <x v="0"/>
    <x v="0"/>
  </r>
  <r>
    <x v="0"/>
    <x v="0"/>
  </r>
  <r>
    <x v="0"/>
    <x v="5"/>
  </r>
  <r>
    <x v="0"/>
    <x v="0"/>
  </r>
  <r>
    <x v="0"/>
    <x v="5"/>
  </r>
  <r>
    <x v="0"/>
    <x v="6"/>
  </r>
  <r>
    <x v="0"/>
    <x v="1"/>
  </r>
  <r>
    <x v="0"/>
    <x v="0"/>
  </r>
  <r>
    <x v="0"/>
    <x v="0"/>
  </r>
  <r>
    <x v="0"/>
    <x v="0"/>
  </r>
  <r>
    <x v="0"/>
    <x v="4"/>
  </r>
  <r>
    <x v="0"/>
    <x v="5"/>
  </r>
  <r>
    <x v="0"/>
    <x v="3"/>
  </r>
  <r>
    <x v="0"/>
    <x v="1"/>
  </r>
  <r>
    <x v="0"/>
    <x v="1"/>
  </r>
  <r>
    <x v="0"/>
    <x v="1"/>
  </r>
  <r>
    <x v="0"/>
    <x v="1"/>
  </r>
  <r>
    <x v="0"/>
    <x v="4"/>
  </r>
  <r>
    <x v="0"/>
    <x v="3"/>
  </r>
  <r>
    <x v="0"/>
    <x v="1"/>
  </r>
  <r>
    <x v="0"/>
    <x v="1"/>
  </r>
  <r>
    <x v="0"/>
    <x v="1"/>
  </r>
  <r>
    <x v="1"/>
    <x v="0"/>
  </r>
  <r>
    <x v="0"/>
    <x v="0"/>
  </r>
  <r>
    <x v="0"/>
    <x v="1"/>
  </r>
  <r>
    <x v="0"/>
    <x v="0"/>
  </r>
  <r>
    <x v="0"/>
    <x v="1"/>
  </r>
  <r>
    <x v="0"/>
    <x v="1"/>
  </r>
  <r>
    <x v="0"/>
    <x v="0"/>
  </r>
  <r>
    <x v="0"/>
    <x v="0"/>
  </r>
  <r>
    <x v="0"/>
    <x v="1"/>
  </r>
  <r>
    <x v="0"/>
    <x v="6"/>
  </r>
  <r>
    <x v="0"/>
    <x v="5"/>
  </r>
  <r>
    <x v="0"/>
    <x v="0"/>
  </r>
  <r>
    <x v="0"/>
    <x v="4"/>
  </r>
  <r>
    <x v="0"/>
    <x v="6"/>
  </r>
  <r>
    <x v="0"/>
    <x v="0"/>
  </r>
  <r>
    <x v="0"/>
    <x v="5"/>
  </r>
  <r>
    <x v="0"/>
    <x v="0"/>
  </r>
  <r>
    <x v="0"/>
    <x v="0"/>
  </r>
  <r>
    <x v="0"/>
    <x v="0"/>
  </r>
  <r>
    <x v="0"/>
    <x v="0"/>
  </r>
  <r>
    <x v="0"/>
    <x v="2"/>
  </r>
  <r>
    <x v="0"/>
    <x v="0"/>
  </r>
  <r>
    <x v="0"/>
    <x v="0"/>
  </r>
  <r>
    <x v="0"/>
    <x v="2"/>
  </r>
  <r>
    <x v="0"/>
    <x v="3"/>
  </r>
  <r>
    <x v="0"/>
    <x v="1"/>
  </r>
  <r>
    <x v="0"/>
    <x v="0"/>
  </r>
  <r>
    <x v="0"/>
    <x v="2"/>
  </r>
  <r>
    <x v="0"/>
    <x v="0"/>
  </r>
  <r>
    <x v="0"/>
    <x v="0"/>
  </r>
  <r>
    <x v="0"/>
    <x v="6"/>
  </r>
  <r>
    <x v="0"/>
    <x v="6"/>
  </r>
  <r>
    <x v="0"/>
    <x v="0"/>
  </r>
  <r>
    <x v="0"/>
    <x v="2"/>
  </r>
  <r>
    <x v="0"/>
    <x v="0"/>
  </r>
  <r>
    <x v="0"/>
    <x v="0"/>
  </r>
  <r>
    <x v="0"/>
    <x v="5"/>
  </r>
  <r>
    <x v="0"/>
    <x v="0"/>
  </r>
  <r>
    <x v="0"/>
    <x v="1"/>
  </r>
  <r>
    <x v="0"/>
    <x v="2"/>
  </r>
  <r>
    <x v="0"/>
    <x v="5"/>
  </r>
  <r>
    <x v="0"/>
    <x v="0"/>
  </r>
  <r>
    <x v="0"/>
    <x v="0"/>
  </r>
  <r>
    <x v="0"/>
    <x v="3"/>
  </r>
  <r>
    <x v="0"/>
    <x v="1"/>
  </r>
  <r>
    <x v="0"/>
    <x v="0"/>
  </r>
  <r>
    <x v="0"/>
    <x v="1"/>
  </r>
  <r>
    <x v="0"/>
    <x v="1"/>
  </r>
  <r>
    <x v="0"/>
    <x v="1"/>
  </r>
  <r>
    <x v="0"/>
    <x v="0"/>
  </r>
  <r>
    <x v="0"/>
    <x v="0"/>
  </r>
  <r>
    <x v="0"/>
    <x v="0"/>
  </r>
  <r>
    <x v="0"/>
    <x v="0"/>
  </r>
  <r>
    <x v="0"/>
    <x v="0"/>
  </r>
  <r>
    <x v="0"/>
    <x v="0"/>
  </r>
  <r>
    <x v="0"/>
    <x v="1"/>
  </r>
  <r>
    <x v="0"/>
    <x v="5"/>
  </r>
  <r>
    <x v="0"/>
    <x v="2"/>
  </r>
  <r>
    <x v="0"/>
    <x v="6"/>
  </r>
  <r>
    <x v="0"/>
    <x v="0"/>
  </r>
  <r>
    <x v="1"/>
    <x v="0"/>
  </r>
  <r>
    <x v="0"/>
    <x v="6"/>
  </r>
  <r>
    <x v="0"/>
    <x v="0"/>
  </r>
  <r>
    <x v="0"/>
    <x v="1"/>
  </r>
  <r>
    <x v="0"/>
    <x v="0"/>
  </r>
  <r>
    <x v="0"/>
    <x v="0"/>
  </r>
  <r>
    <x v="0"/>
    <x v="5"/>
  </r>
  <r>
    <x v="0"/>
    <x v="0"/>
  </r>
  <r>
    <x v="0"/>
    <x v="0"/>
  </r>
  <r>
    <x v="0"/>
    <x v="0"/>
  </r>
  <r>
    <x v="0"/>
    <x v="0"/>
  </r>
  <r>
    <x v="0"/>
    <x v="0"/>
  </r>
  <r>
    <x v="0"/>
    <x v="5"/>
  </r>
  <r>
    <x v="0"/>
    <x v="0"/>
  </r>
  <r>
    <x v="0"/>
    <x v="0"/>
  </r>
  <r>
    <x v="0"/>
    <x v="6"/>
  </r>
  <r>
    <x v="0"/>
    <x v="1"/>
  </r>
  <r>
    <x v="0"/>
    <x v="5"/>
  </r>
  <r>
    <x v="0"/>
    <x v="0"/>
  </r>
  <r>
    <x v="0"/>
    <x v="5"/>
  </r>
  <r>
    <x v="0"/>
    <x v="5"/>
  </r>
  <r>
    <x v="0"/>
    <x v="6"/>
  </r>
  <r>
    <x v="0"/>
    <x v="3"/>
  </r>
  <r>
    <x v="0"/>
    <x v="0"/>
  </r>
  <r>
    <x v="0"/>
    <x v="5"/>
  </r>
  <r>
    <x v="0"/>
    <x v="0"/>
  </r>
  <r>
    <x v="0"/>
    <x v="2"/>
  </r>
  <r>
    <x v="0"/>
    <x v="1"/>
  </r>
  <r>
    <x v="0"/>
    <x v="0"/>
  </r>
  <r>
    <x v="0"/>
    <x v="0"/>
  </r>
  <r>
    <x v="0"/>
    <x v="3"/>
  </r>
  <r>
    <x v="0"/>
    <x v="0"/>
  </r>
  <r>
    <x v="0"/>
    <x v="0"/>
  </r>
  <r>
    <x v="0"/>
    <x v="6"/>
  </r>
  <r>
    <x v="0"/>
    <x v="2"/>
  </r>
  <r>
    <x v="0"/>
    <x v="0"/>
  </r>
  <r>
    <x v="0"/>
    <x v="1"/>
  </r>
  <r>
    <x v="0"/>
    <x v="2"/>
  </r>
  <r>
    <x v="0"/>
    <x v="0"/>
  </r>
  <r>
    <x v="0"/>
    <x v="2"/>
  </r>
  <r>
    <x v="0"/>
    <x v="5"/>
  </r>
  <r>
    <x v="0"/>
    <x v="2"/>
  </r>
  <r>
    <x v="0"/>
    <x v="2"/>
  </r>
  <r>
    <x v="0"/>
    <x v="0"/>
  </r>
  <r>
    <x v="0"/>
    <x v="0"/>
  </r>
  <r>
    <x v="0"/>
    <x v="1"/>
  </r>
  <r>
    <x v="0"/>
    <x v="0"/>
  </r>
  <r>
    <x v="0"/>
    <x v="1"/>
  </r>
  <r>
    <x v="0"/>
    <x v="0"/>
  </r>
  <r>
    <x v="0"/>
    <x v="5"/>
  </r>
  <r>
    <x v="0"/>
    <x v="0"/>
  </r>
  <r>
    <x v="0"/>
    <x v="5"/>
  </r>
  <r>
    <x v="0"/>
    <x v="6"/>
  </r>
  <r>
    <x v="0"/>
    <x v="1"/>
  </r>
  <r>
    <x v="0"/>
    <x v="5"/>
  </r>
  <r>
    <x v="0"/>
    <x v="1"/>
  </r>
  <r>
    <x v="0"/>
    <x v="1"/>
  </r>
  <r>
    <x v="0"/>
    <x v="0"/>
  </r>
  <r>
    <x v="0"/>
    <x v="1"/>
  </r>
  <r>
    <x v="0"/>
    <x v="2"/>
  </r>
  <r>
    <x v="0"/>
    <x v="1"/>
  </r>
  <r>
    <x v="0"/>
    <x v="0"/>
  </r>
  <r>
    <x v="0"/>
    <x v="2"/>
  </r>
  <r>
    <x v="0"/>
    <x v="6"/>
  </r>
  <r>
    <x v="0"/>
    <x v="1"/>
  </r>
  <r>
    <x v="0"/>
    <x v="2"/>
  </r>
  <r>
    <x v="0"/>
    <x v="1"/>
  </r>
  <r>
    <x v="0"/>
    <x v="0"/>
  </r>
  <r>
    <x v="0"/>
    <x v="0"/>
  </r>
  <r>
    <x v="0"/>
    <x v="0"/>
  </r>
  <r>
    <x v="0"/>
    <x v="1"/>
  </r>
  <r>
    <x v="0"/>
    <x v="4"/>
  </r>
  <r>
    <x v="0"/>
    <x v="3"/>
  </r>
  <r>
    <x v="0"/>
    <x v="5"/>
  </r>
  <r>
    <x v="0"/>
    <x v="1"/>
  </r>
  <r>
    <x v="0"/>
    <x v="6"/>
  </r>
  <r>
    <x v="0"/>
    <x v="6"/>
  </r>
  <r>
    <x v="0"/>
    <x v="1"/>
  </r>
  <r>
    <x v="0"/>
    <x v="0"/>
  </r>
  <r>
    <x v="0"/>
    <x v="1"/>
  </r>
  <r>
    <x v="0"/>
    <x v="0"/>
  </r>
  <r>
    <x v="0"/>
    <x v="0"/>
  </r>
  <r>
    <x v="0"/>
    <x v="6"/>
  </r>
  <r>
    <x v="0"/>
    <x v="1"/>
  </r>
  <r>
    <x v="0"/>
    <x v="0"/>
  </r>
  <r>
    <x v="0"/>
    <x v="6"/>
  </r>
  <r>
    <x v="0"/>
    <x v="5"/>
  </r>
  <r>
    <x v="0"/>
    <x v="0"/>
  </r>
  <r>
    <x v="0"/>
    <x v="1"/>
  </r>
  <r>
    <x v="0"/>
    <x v="5"/>
  </r>
  <r>
    <x v="0"/>
    <x v="5"/>
  </r>
  <r>
    <x v="0"/>
    <x v="5"/>
  </r>
  <r>
    <x v="0"/>
    <x v="0"/>
  </r>
  <r>
    <x v="0"/>
    <x v="0"/>
  </r>
  <r>
    <x v="0"/>
    <x v="0"/>
  </r>
  <r>
    <x v="0"/>
    <x v="1"/>
  </r>
  <r>
    <x v="0"/>
    <x v="0"/>
  </r>
  <r>
    <x v="0"/>
    <x v="4"/>
  </r>
  <r>
    <x v="0"/>
    <x v="0"/>
  </r>
  <r>
    <x v="0"/>
    <x v="7"/>
  </r>
  <r>
    <x v="0"/>
    <x v="7"/>
  </r>
  <r>
    <x v="0"/>
    <x v="6"/>
  </r>
  <r>
    <x v="0"/>
    <x v="5"/>
  </r>
  <r>
    <x v="0"/>
    <x v="7"/>
  </r>
  <r>
    <x v="0"/>
    <x v="0"/>
  </r>
  <r>
    <x v="0"/>
    <x v="5"/>
  </r>
  <r>
    <x v="0"/>
    <x v="1"/>
  </r>
  <r>
    <x v="0"/>
    <x v="0"/>
  </r>
  <r>
    <x v="0"/>
    <x v="1"/>
  </r>
  <r>
    <x v="0"/>
    <x v="6"/>
  </r>
  <r>
    <x v="0"/>
    <x v="0"/>
  </r>
  <r>
    <x v="0"/>
    <x v="1"/>
  </r>
  <r>
    <x v="0"/>
    <x v="1"/>
  </r>
  <r>
    <x v="0"/>
    <x v="5"/>
  </r>
  <r>
    <x v="0"/>
    <x v="1"/>
  </r>
  <r>
    <x v="0"/>
    <x v="2"/>
  </r>
  <r>
    <x v="0"/>
    <x v="0"/>
  </r>
  <r>
    <x v="0"/>
    <x v="1"/>
  </r>
  <r>
    <x v="0"/>
    <x v="4"/>
  </r>
  <r>
    <x v="0"/>
    <x v="1"/>
  </r>
  <r>
    <x v="1"/>
    <x v="0"/>
  </r>
  <r>
    <x v="0"/>
    <x v="5"/>
  </r>
  <r>
    <x v="0"/>
    <x v="1"/>
  </r>
  <r>
    <x v="0"/>
    <x v="0"/>
  </r>
  <r>
    <x v="0"/>
    <x v="2"/>
  </r>
  <r>
    <x v="0"/>
    <x v="1"/>
  </r>
  <r>
    <x v="0"/>
    <x v="1"/>
  </r>
  <r>
    <x v="0"/>
    <x v="0"/>
  </r>
  <r>
    <x v="0"/>
    <x v="1"/>
  </r>
  <r>
    <x v="0"/>
    <x v="0"/>
  </r>
  <r>
    <x v="0"/>
    <x v="1"/>
  </r>
  <r>
    <x v="0"/>
    <x v="1"/>
  </r>
  <r>
    <x v="0"/>
    <x v="0"/>
  </r>
  <r>
    <x v="0"/>
    <x v="3"/>
  </r>
  <r>
    <x v="0"/>
    <x v="1"/>
  </r>
  <r>
    <x v="0"/>
    <x v="0"/>
  </r>
  <r>
    <x v="0"/>
    <x v="1"/>
  </r>
  <r>
    <x v="0"/>
    <x v="5"/>
  </r>
  <r>
    <x v="0"/>
    <x v="1"/>
  </r>
  <r>
    <x v="0"/>
    <x v="5"/>
  </r>
  <r>
    <x v="0"/>
    <x v="1"/>
  </r>
  <r>
    <x v="0"/>
    <x v="0"/>
  </r>
  <r>
    <x v="0"/>
    <x v="1"/>
  </r>
  <r>
    <x v="0"/>
    <x v="3"/>
  </r>
  <r>
    <x v="0"/>
    <x v="0"/>
  </r>
  <r>
    <x v="0"/>
    <x v="1"/>
  </r>
  <r>
    <x v="0"/>
    <x v="0"/>
  </r>
  <r>
    <x v="0"/>
    <x v="2"/>
  </r>
  <r>
    <x v="0"/>
    <x v="1"/>
  </r>
  <r>
    <x v="0"/>
    <x v="0"/>
  </r>
  <r>
    <x v="0"/>
    <x v="1"/>
  </r>
  <r>
    <x v="0"/>
    <x v="0"/>
  </r>
  <r>
    <x v="0"/>
    <x v="1"/>
  </r>
  <r>
    <x v="0"/>
    <x v="1"/>
  </r>
  <r>
    <x v="0"/>
    <x v="1"/>
  </r>
  <r>
    <x v="0"/>
    <x v="5"/>
  </r>
  <r>
    <x v="0"/>
    <x v="0"/>
  </r>
  <r>
    <x v="0"/>
    <x v="1"/>
  </r>
  <r>
    <x v="0"/>
    <x v="1"/>
  </r>
  <r>
    <x v="0"/>
    <x v="5"/>
  </r>
  <r>
    <x v="0"/>
    <x v="5"/>
  </r>
  <r>
    <x v="0"/>
    <x v="0"/>
  </r>
  <r>
    <x v="0"/>
    <x v="6"/>
  </r>
  <r>
    <x v="0"/>
    <x v="0"/>
  </r>
  <r>
    <x v="0"/>
    <x v="1"/>
  </r>
  <r>
    <x v="0"/>
    <x v="0"/>
  </r>
  <r>
    <x v="0"/>
    <x v="0"/>
  </r>
  <r>
    <x v="0"/>
    <x v="5"/>
  </r>
  <r>
    <x v="0"/>
    <x v="3"/>
  </r>
  <r>
    <x v="0"/>
    <x v="6"/>
  </r>
  <r>
    <x v="0"/>
    <x v="1"/>
  </r>
  <r>
    <x v="0"/>
    <x v="1"/>
  </r>
  <r>
    <x v="0"/>
    <x v="1"/>
  </r>
  <r>
    <x v="0"/>
    <x v="6"/>
  </r>
  <r>
    <x v="0"/>
    <x v="1"/>
  </r>
  <r>
    <x v="0"/>
    <x v="6"/>
  </r>
  <r>
    <x v="0"/>
    <x v="0"/>
  </r>
  <r>
    <x v="0"/>
    <x v="1"/>
  </r>
  <r>
    <x v="0"/>
    <x v="6"/>
  </r>
  <r>
    <x v="0"/>
    <x v="0"/>
  </r>
  <r>
    <x v="0"/>
    <x v="1"/>
  </r>
  <r>
    <x v="0"/>
    <x v="2"/>
  </r>
  <r>
    <x v="0"/>
    <x v="0"/>
  </r>
  <r>
    <x v="0"/>
    <x v="1"/>
  </r>
  <r>
    <x v="0"/>
    <x v="1"/>
  </r>
  <r>
    <x v="0"/>
    <x v="0"/>
  </r>
  <r>
    <x v="0"/>
    <x v="1"/>
  </r>
  <r>
    <x v="0"/>
    <x v="1"/>
  </r>
  <r>
    <x v="0"/>
    <x v="0"/>
  </r>
  <r>
    <x v="0"/>
    <x v="0"/>
  </r>
  <r>
    <x v="0"/>
    <x v="0"/>
  </r>
  <r>
    <x v="0"/>
    <x v="0"/>
  </r>
  <r>
    <x v="0"/>
    <x v="0"/>
  </r>
  <r>
    <x v="0"/>
    <x v="1"/>
  </r>
  <r>
    <x v="0"/>
    <x v="0"/>
  </r>
  <r>
    <x v="0"/>
    <x v="5"/>
  </r>
  <r>
    <x v="0"/>
    <x v="1"/>
  </r>
  <r>
    <x v="0"/>
    <x v="6"/>
  </r>
  <r>
    <x v="1"/>
    <x v="0"/>
  </r>
  <r>
    <x v="0"/>
    <x v="0"/>
  </r>
  <r>
    <x v="0"/>
    <x v="0"/>
  </r>
  <r>
    <x v="0"/>
    <x v="2"/>
  </r>
  <r>
    <x v="1"/>
    <x v="0"/>
  </r>
  <r>
    <x v="0"/>
    <x v="1"/>
  </r>
  <r>
    <x v="0"/>
    <x v="1"/>
  </r>
  <r>
    <x v="0"/>
    <x v="6"/>
  </r>
  <r>
    <x v="0"/>
    <x v="0"/>
  </r>
  <r>
    <x v="0"/>
    <x v="1"/>
  </r>
  <r>
    <x v="0"/>
    <x v="1"/>
  </r>
  <r>
    <x v="0"/>
    <x v="1"/>
  </r>
  <r>
    <x v="0"/>
    <x v="4"/>
  </r>
  <r>
    <x v="0"/>
    <x v="1"/>
  </r>
  <r>
    <x v="0"/>
    <x v="1"/>
  </r>
  <r>
    <x v="0"/>
    <x v="6"/>
  </r>
  <r>
    <x v="0"/>
    <x v="0"/>
  </r>
  <r>
    <x v="0"/>
    <x v="6"/>
  </r>
  <r>
    <x v="0"/>
    <x v="0"/>
  </r>
  <r>
    <x v="0"/>
    <x v="0"/>
  </r>
  <r>
    <x v="0"/>
    <x v="1"/>
  </r>
  <r>
    <x v="0"/>
    <x v="0"/>
  </r>
  <r>
    <x v="0"/>
    <x v="1"/>
  </r>
  <r>
    <x v="0"/>
    <x v="0"/>
  </r>
  <r>
    <x v="0"/>
    <x v="0"/>
  </r>
  <r>
    <x v="0"/>
    <x v="0"/>
  </r>
  <r>
    <x v="0"/>
    <x v="5"/>
  </r>
  <r>
    <x v="0"/>
    <x v="1"/>
  </r>
  <r>
    <x v="0"/>
    <x v="0"/>
  </r>
  <r>
    <x v="0"/>
    <x v="3"/>
  </r>
  <r>
    <x v="0"/>
    <x v="1"/>
  </r>
  <r>
    <x v="0"/>
    <x v="0"/>
  </r>
  <r>
    <x v="0"/>
    <x v="0"/>
  </r>
  <r>
    <x v="0"/>
    <x v="0"/>
  </r>
  <r>
    <x v="0"/>
    <x v="0"/>
  </r>
  <r>
    <x v="0"/>
    <x v="4"/>
  </r>
  <r>
    <x v="0"/>
    <x v="5"/>
  </r>
  <r>
    <x v="0"/>
    <x v="1"/>
  </r>
  <r>
    <x v="0"/>
    <x v="1"/>
  </r>
  <r>
    <x v="0"/>
    <x v="0"/>
  </r>
  <r>
    <x v="0"/>
    <x v="0"/>
  </r>
  <r>
    <x v="0"/>
    <x v="1"/>
  </r>
  <r>
    <x v="0"/>
    <x v="1"/>
  </r>
  <r>
    <x v="1"/>
    <x v="0"/>
  </r>
  <r>
    <x v="0"/>
    <x v="0"/>
  </r>
  <r>
    <x v="0"/>
    <x v="7"/>
  </r>
  <r>
    <x v="0"/>
    <x v="0"/>
  </r>
  <r>
    <x v="0"/>
    <x v="5"/>
  </r>
  <r>
    <x v="0"/>
    <x v="1"/>
  </r>
  <r>
    <x v="0"/>
    <x v="1"/>
  </r>
  <r>
    <x v="0"/>
    <x v="1"/>
  </r>
  <r>
    <x v="0"/>
    <x v="0"/>
  </r>
  <r>
    <x v="0"/>
    <x v="6"/>
  </r>
  <r>
    <x v="0"/>
    <x v="4"/>
  </r>
  <r>
    <x v="1"/>
    <x v="0"/>
  </r>
  <r>
    <x v="0"/>
    <x v="2"/>
  </r>
  <r>
    <x v="0"/>
    <x v="0"/>
  </r>
  <r>
    <x v="0"/>
    <x v="0"/>
  </r>
  <r>
    <x v="0"/>
    <x v="0"/>
  </r>
  <r>
    <x v="0"/>
    <x v="0"/>
  </r>
  <r>
    <x v="0"/>
    <x v="2"/>
  </r>
  <r>
    <x v="0"/>
    <x v="1"/>
  </r>
  <r>
    <x v="0"/>
    <x v="0"/>
  </r>
  <r>
    <x v="0"/>
    <x v="1"/>
  </r>
  <r>
    <x v="0"/>
    <x v="1"/>
  </r>
  <r>
    <x v="0"/>
    <x v="1"/>
  </r>
  <r>
    <x v="0"/>
    <x v="6"/>
  </r>
  <r>
    <x v="0"/>
    <x v="1"/>
  </r>
  <r>
    <x v="0"/>
    <x v="1"/>
  </r>
  <r>
    <x v="0"/>
    <x v="1"/>
  </r>
  <r>
    <x v="0"/>
    <x v="0"/>
  </r>
  <r>
    <x v="0"/>
    <x v="1"/>
  </r>
  <r>
    <x v="0"/>
    <x v="6"/>
  </r>
  <r>
    <x v="0"/>
    <x v="1"/>
  </r>
  <r>
    <x v="0"/>
    <x v="1"/>
  </r>
  <r>
    <x v="0"/>
    <x v="0"/>
  </r>
  <r>
    <x v="0"/>
    <x v="0"/>
  </r>
  <r>
    <x v="0"/>
    <x v="6"/>
  </r>
  <r>
    <x v="0"/>
    <x v="0"/>
  </r>
  <r>
    <x v="0"/>
    <x v="1"/>
  </r>
  <r>
    <x v="0"/>
    <x v="0"/>
  </r>
  <r>
    <x v="0"/>
    <x v="0"/>
  </r>
  <r>
    <x v="0"/>
    <x v="0"/>
  </r>
  <r>
    <x v="0"/>
    <x v="0"/>
  </r>
  <r>
    <x v="1"/>
    <x v="6"/>
  </r>
  <r>
    <x v="0"/>
    <x v="2"/>
  </r>
  <r>
    <x v="0"/>
    <x v="1"/>
  </r>
  <r>
    <x v="0"/>
    <x v="0"/>
  </r>
  <r>
    <x v="1"/>
    <x v="0"/>
  </r>
  <r>
    <x v="0"/>
    <x v="1"/>
  </r>
  <r>
    <x v="0"/>
    <x v="2"/>
  </r>
  <r>
    <x v="0"/>
    <x v="1"/>
  </r>
  <r>
    <x v="1"/>
    <x v="0"/>
  </r>
  <r>
    <x v="0"/>
    <x v="5"/>
  </r>
  <r>
    <x v="0"/>
    <x v="0"/>
  </r>
  <r>
    <x v="0"/>
    <x v="0"/>
  </r>
  <r>
    <x v="0"/>
    <x v="1"/>
  </r>
  <r>
    <x v="0"/>
    <x v="6"/>
  </r>
  <r>
    <x v="0"/>
    <x v="2"/>
  </r>
  <r>
    <x v="0"/>
    <x v="0"/>
  </r>
  <r>
    <x v="0"/>
    <x v="0"/>
  </r>
  <r>
    <x v="0"/>
    <x v="0"/>
  </r>
  <r>
    <x v="0"/>
    <x v="2"/>
  </r>
  <r>
    <x v="0"/>
    <x v="1"/>
  </r>
  <r>
    <x v="1"/>
    <x v="0"/>
  </r>
  <r>
    <x v="0"/>
    <x v="0"/>
  </r>
  <r>
    <x v="0"/>
    <x v="1"/>
  </r>
  <r>
    <x v="0"/>
    <x v="1"/>
  </r>
  <r>
    <x v="0"/>
    <x v="0"/>
  </r>
  <r>
    <x v="0"/>
    <x v="0"/>
  </r>
  <r>
    <x v="0"/>
    <x v="1"/>
  </r>
  <r>
    <x v="1"/>
    <x v="1"/>
  </r>
  <r>
    <x v="0"/>
    <x v="0"/>
  </r>
  <r>
    <x v="0"/>
    <x v="4"/>
  </r>
  <r>
    <x v="0"/>
    <x v="0"/>
  </r>
  <r>
    <x v="0"/>
    <x v="0"/>
  </r>
  <r>
    <x v="0"/>
    <x v="7"/>
  </r>
  <r>
    <x v="0"/>
    <x v="0"/>
  </r>
  <r>
    <x v="0"/>
    <x v="1"/>
  </r>
  <r>
    <x v="0"/>
    <x v="0"/>
  </r>
  <r>
    <x v="0"/>
    <x v="1"/>
  </r>
  <r>
    <x v="0"/>
    <x v="0"/>
  </r>
  <r>
    <x v="0"/>
    <x v="1"/>
  </r>
  <r>
    <x v="0"/>
    <x v="1"/>
  </r>
  <r>
    <x v="0"/>
    <x v="1"/>
  </r>
  <r>
    <x v="1"/>
    <x v="1"/>
  </r>
  <r>
    <x v="0"/>
    <x v="1"/>
  </r>
  <r>
    <x v="0"/>
    <x v="6"/>
  </r>
  <r>
    <x v="0"/>
    <x v="1"/>
  </r>
  <r>
    <x v="0"/>
    <x v="0"/>
  </r>
  <r>
    <x v="0"/>
    <x v="1"/>
  </r>
  <r>
    <x v="0"/>
    <x v="1"/>
  </r>
  <r>
    <x v="0"/>
    <x v="1"/>
  </r>
  <r>
    <x v="1"/>
    <x v="0"/>
  </r>
  <r>
    <x v="0"/>
    <x v="1"/>
  </r>
  <r>
    <x v="0"/>
    <x v="0"/>
  </r>
  <r>
    <x v="0"/>
    <x v="1"/>
  </r>
  <r>
    <x v="0"/>
    <x v="1"/>
  </r>
  <r>
    <x v="0"/>
    <x v="1"/>
  </r>
  <r>
    <x v="0"/>
    <x v="7"/>
  </r>
  <r>
    <x v="0"/>
    <x v="7"/>
  </r>
  <r>
    <x v="0"/>
    <x v="7"/>
  </r>
  <r>
    <x v="0"/>
    <x v="7"/>
  </r>
  <r>
    <x v="0"/>
    <x v="1"/>
  </r>
  <r>
    <x v="0"/>
    <x v="7"/>
  </r>
  <r>
    <x v="0"/>
    <x v="7"/>
  </r>
  <r>
    <x v="0"/>
    <x v="1"/>
  </r>
  <r>
    <x v="0"/>
    <x v="1"/>
  </r>
  <r>
    <x v="0"/>
    <x v="7"/>
  </r>
  <r>
    <x v="0"/>
    <x v="7"/>
  </r>
  <r>
    <x v="0"/>
    <x v="1"/>
  </r>
  <r>
    <x v="0"/>
    <x v="1"/>
  </r>
  <r>
    <x v="0"/>
    <x v="7"/>
  </r>
  <r>
    <x v="0"/>
    <x v="5"/>
  </r>
  <r>
    <x v="0"/>
    <x v="1"/>
  </r>
  <r>
    <x v="0"/>
    <x v="3"/>
  </r>
  <r>
    <x v="0"/>
    <x v="1"/>
  </r>
  <r>
    <x v="0"/>
    <x v="0"/>
  </r>
  <r>
    <x v="0"/>
    <x v="1"/>
  </r>
  <r>
    <x v="0"/>
    <x v="6"/>
  </r>
  <r>
    <x v="0"/>
    <x v="0"/>
  </r>
  <r>
    <x v="0"/>
    <x v="0"/>
  </r>
  <r>
    <x v="0"/>
    <x v="1"/>
  </r>
  <r>
    <x v="0"/>
    <x v="7"/>
  </r>
  <r>
    <x v="0"/>
    <x v="0"/>
  </r>
  <r>
    <x v="0"/>
    <x v="7"/>
  </r>
  <r>
    <x v="1"/>
    <x v="0"/>
  </r>
  <r>
    <x v="0"/>
    <x v="1"/>
  </r>
  <r>
    <x v="0"/>
    <x v="7"/>
  </r>
  <r>
    <x v="0"/>
    <x v="0"/>
  </r>
  <r>
    <x v="0"/>
    <x v="7"/>
  </r>
  <r>
    <x v="0"/>
    <x v="7"/>
  </r>
  <r>
    <x v="0"/>
    <x v="7"/>
  </r>
  <r>
    <x v="1"/>
    <x v="0"/>
  </r>
  <r>
    <x v="0"/>
    <x v="0"/>
  </r>
  <r>
    <x v="0"/>
    <x v="6"/>
  </r>
  <r>
    <x v="0"/>
    <x v="8"/>
  </r>
  <r>
    <x v="0"/>
    <x v="0"/>
  </r>
  <r>
    <x v="0"/>
    <x v="0"/>
  </r>
  <r>
    <x v="0"/>
    <x v="8"/>
  </r>
  <r>
    <x v="0"/>
    <x v="0"/>
  </r>
  <r>
    <x v="0"/>
    <x v="0"/>
  </r>
  <r>
    <x v="0"/>
    <x v="6"/>
  </r>
  <r>
    <x v="0"/>
    <x v="0"/>
  </r>
  <r>
    <x v="0"/>
    <x v="0"/>
  </r>
  <r>
    <x v="0"/>
    <x v="3"/>
  </r>
  <r>
    <x v="0"/>
    <x v="5"/>
  </r>
  <r>
    <x v="0"/>
    <x v="8"/>
  </r>
  <r>
    <x v="0"/>
    <x v="0"/>
  </r>
  <r>
    <x v="0"/>
    <x v="0"/>
  </r>
  <r>
    <x v="0"/>
    <x v="6"/>
  </r>
  <r>
    <x v="0"/>
    <x v="2"/>
  </r>
  <r>
    <x v="0"/>
    <x v="0"/>
  </r>
  <r>
    <x v="0"/>
    <x v="0"/>
  </r>
  <r>
    <x v="0"/>
    <x v="0"/>
  </r>
  <r>
    <x v="0"/>
    <x v="6"/>
  </r>
  <r>
    <x v="0"/>
    <x v="0"/>
  </r>
  <r>
    <x v="0"/>
    <x v="6"/>
  </r>
  <r>
    <x v="0"/>
    <x v="6"/>
  </r>
  <r>
    <x v="0"/>
    <x v="2"/>
  </r>
  <r>
    <x v="0"/>
    <x v="0"/>
  </r>
  <r>
    <x v="0"/>
    <x v="0"/>
  </r>
  <r>
    <x v="0"/>
    <x v="0"/>
  </r>
  <r>
    <x v="0"/>
    <x v="2"/>
  </r>
  <r>
    <x v="0"/>
    <x v="0"/>
  </r>
  <r>
    <x v="0"/>
    <x v="0"/>
  </r>
  <r>
    <x v="0"/>
    <x v="0"/>
  </r>
  <r>
    <x v="0"/>
    <x v="8"/>
  </r>
  <r>
    <x v="0"/>
    <x v="6"/>
  </r>
  <r>
    <x v="0"/>
    <x v="8"/>
  </r>
  <r>
    <x v="0"/>
    <x v="0"/>
  </r>
  <r>
    <x v="0"/>
    <x v="8"/>
  </r>
  <r>
    <x v="1"/>
    <x v="8"/>
  </r>
  <r>
    <x v="0"/>
    <x v="5"/>
  </r>
  <r>
    <x v="0"/>
    <x v="8"/>
  </r>
  <r>
    <x v="0"/>
    <x v="0"/>
  </r>
  <r>
    <x v="0"/>
    <x v="0"/>
  </r>
  <r>
    <x v="0"/>
    <x v="8"/>
  </r>
  <r>
    <x v="0"/>
    <x v="0"/>
  </r>
  <r>
    <x v="0"/>
    <x v="0"/>
  </r>
  <r>
    <x v="0"/>
    <x v="0"/>
  </r>
  <r>
    <x v="0"/>
    <x v="5"/>
  </r>
  <r>
    <x v="0"/>
    <x v="8"/>
  </r>
  <r>
    <x v="0"/>
    <x v="0"/>
  </r>
  <r>
    <x v="0"/>
    <x v="0"/>
  </r>
  <r>
    <x v="0"/>
    <x v="0"/>
  </r>
  <r>
    <x v="0"/>
    <x v="3"/>
  </r>
  <r>
    <x v="0"/>
    <x v="0"/>
  </r>
  <r>
    <x v="0"/>
    <x v="0"/>
  </r>
  <r>
    <x v="0"/>
    <x v="3"/>
  </r>
  <r>
    <x v="0"/>
    <x v="5"/>
  </r>
  <r>
    <x v="0"/>
    <x v="0"/>
  </r>
  <r>
    <x v="0"/>
    <x v="0"/>
  </r>
  <r>
    <x v="0"/>
    <x v="8"/>
  </r>
  <r>
    <x v="0"/>
    <x v="8"/>
  </r>
  <r>
    <x v="0"/>
    <x v="8"/>
  </r>
  <r>
    <x v="0"/>
    <x v="0"/>
  </r>
  <r>
    <x v="0"/>
    <x v="0"/>
  </r>
  <r>
    <x v="0"/>
    <x v="8"/>
  </r>
  <r>
    <x v="0"/>
    <x v="8"/>
  </r>
  <r>
    <x v="0"/>
    <x v="0"/>
  </r>
  <r>
    <x v="0"/>
    <x v="2"/>
  </r>
  <r>
    <x v="0"/>
    <x v="0"/>
  </r>
  <r>
    <x v="1"/>
    <x v="0"/>
  </r>
  <r>
    <x v="0"/>
    <x v="0"/>
  </r>
  <r>
    <x v="0"/>
    <x v="2"/>
  </r>
  <r>
    <x v="0"/>
    <x v="8"/>
  </r>
  <r>
    <x v="0"/>
    <x v="2"/>
  </r>
  <r>
    <x v="0"/>
    <x v="0"/>
  </r>
  <r>
    <x v="0"/>
    <x v="0"/>
  </r>
  <r>
    <x v="0"/>
    <x v="0"/>
  </r>
  <r>
    <x v="0"/>
    <x v="8"/>
  </r>
  <r>
    <x v="0"/>
    <x v="0"/>
  </r>
  <r>
    <x v="0"/>
    <x v="0"/>
  </r>
  <r>
    <x v="0"/>
    <x v="0"/>
  </r>
  <r>
    <x v="0"/>
    <x v="8"/>
  </r>
  <r>
    <x v="0"/>
    <x v="0"/>
  </r>
  <r>
    <x v="0"/>
    <x v="0"/>
  </r>
  <r>
    <x v="0"/>
    <x v="0"/>
  </r>
  <r>
    <x v="0"/>
    <x v="0"/>
  </r>
  <r>
    <x v="0"/>
    <x v="0"/>
  </r>
  <r>
    <x v="0"/>
    <x v="0"/>
  </r>
  <r>
    <x v="0"/>
    <x v="0"/>
  </r>
  <r>
    <x v="0"/>
    <x v="0"/>
  </r>
  <r>
    <x v="0"/>
    <x v="0"/>
  </r>
  <r>
    <x v="0"/>
    <x v="0"/>
  </r>
  <r>
    <x v="0"/>
    <x v="8"/>
  </r>
  <r>
    <x v="0"/>
    <x v="8"/>
  </r>
  <r>
    <x v="0"/>
    <x v="8"/>
  </r>
  <r>
    <x v="0"/>
    <x v="2"/>
  </r>
  <r>
    <x v="0"/>
    <x v="0"/>
  </r>
  <r>
    <x v="0"/>
    <x v="0"/>
  </r>
  <r>
    <x v="0"/>
    <x v="0"/>
  </r>
  <r>
    <x v="0"/>
    <x v="0"/>
  </r>
  <r>
    <x v="1"/>
    <x v="0"/>
  </r>
  <r>
    <x v="2"/>
    <x v="6"/>
  </r>
  <r>
    <x v="2"/>
    <x v="0"/>
  </r>
  <r>
    <x v="2"/>
    <x v="0"/>
  </r>
  <r>
    <x v="2"/>
    <x v="6"/>
  </r>
  <r>
    <x v="1"/>
    <x v="0"/>
  </r>
  <r>
    <x v="2"/>
    <x v="0"/>
  </r>
  <r>
    <x v="2"/>
    <x v="0"/>
  </r>
  <r>
    <x v="2"/>
    <x v="0"/>
  </r>
  <r>
    <x v="2"/>
    <x v="0"/>
  </r>
  <r>
    <x v="2"/>
    <x v="0"/>
  </r>
  <r>
    <x v="2"/>
    <x v="0"/>
  </r>
  <r>
    <x v="2"/>
    <x v="0"/>
  </r>
  <r>
    <x v="2"/>
    <x v="6"/>
  </r>
  <r>
    <x v="1"/>
    <x v="0"/>
  </r>
  <r>
    <x v="2"/>
    <x v="1"/>
  </r>
  <r>
    <x v="2"/>
    <x v="1"/>
  </r>
  <r>
    <x v="2"/>
    <x v="1"/>
  </r>
  <r>
    <x v="2"/>
    <x v="1"/>
  </r>
  <r>
    <x v="2"/>
    <x v="1"/>
  </r>
  <r>
    <x v="2"/>
    <x v="0"/>
  </r>
  <r>
    <x v="1"/>
    <x v="0"/>
  </r>
  <r>
    <x v="2"/>
    <x v="5"/>
  </r>
  <r>
    <x v="2"/>
    <x v="0"/>
  </r>
  <r>
    <x v="2"/>
    <x v="0"/>
  </r>
  <r>
    <x v="2"/>
    <x v="0"/>
  </r>
  <r>
    <x v="2"/>
    <x v="5"/>
  </r>
  <r>
    <x v="2"/>
    <x v="6"/>
  </r>
  <r>
    <x v="2"/>
    <x v="0"/>
  </r>
  <r>
    <x v="2"/>
    <x v="6"/>
  </r>
  <r>
    <x v="2"/>
    <x v="0"/>
  </r>
  <r>
    <x v="2"/>
    <x v="0"/>
  </r>
  <r>
    <x v="2"/>
    <x v="0"/>
  </r>
  <r>
    <x v="1"/>
    <x v="1"/>
  </r>
  <r>
    <x v="2"/>
    <x v="0"/>
  </r>
  <r>
    <x v="2"/>
    <x v="0"/>
  </r>
  <r>
    <x v="2"/>
    <x v="0"/>
  </r>
  <r>
    <x v="1"/>
    <x v="0"/>
  </r>
  <r>
    <x v="2"/>
    <x v="1"/>
  </r>
  <r>
    <x v="2"/>
    <x v="0"/>
  </r>
  <r>
    <x v="2"/>
    <x v="5"/>
  </r>
  <r>
    <x v="2"/>
    <x v="0"/>
  </r>
  <r>
    <x v="2"/>
    <x v="0"/>
  </r>
  <r>
    <x v="2"/>
    <x v="0"/>
  </r>
  <r>
    <x v="2"/>
    <x v="0"/>
  </r>
  <r>
    <x v="2"/>
    <x v="5"/>
  </r>
  <r>
    <x v="2"/>
    <x v="1"/>
  </r>
  <r>
    <x v="2"/>
    <x v="5"/>
  </r>
  <r>
    <x v="2"/>
    <x v="0"/>
  </r>
  <r>
    <x v="2"/>
    <x v="0"/>
  </r>
  <r>
    <x v="2"/>
    <x v="5"/>
  </r>
  <r>
    <x v="2"/>
    <x v="1"/>
  </r>
  <r>
    <x v="2"/>
    <x v="0"/>
  </r>
  <r>
    <x v="2"/>
    <x v="0"/>
  </r>
  <r>
    <x v="2"/>
    <x v="0"/>
  </r>
  <r>
    <x v="2"/>
    <x v="1"/>
  </r>
  <r>
    <x v="2"/>
    <x v="0"/>
  </r>
  <r>
    <x v="2"/>
    <x v="0"/>
  </r>
  <r>
    <x v="2"/>
    <x v="0"/>
  </r>
  <r>
    <x v="2"/>
    <x v="1"/>
  </r>
  <r>
    <x v="2"/>
    <x v="1"/>
  </r>
  <r>
    <x v="2"/>
    <x v="6"/>
  </r>
  <r>
    <x v="2"/>
    <x v="1"/>
  </r>
  <r>
    <x v="2"/>
    <x v="1"/>
  </r>
  <r>
    <x v="2"/>
    <x v="4"/>
  </r>
  <r>
    <x v="2"/>
    <x v="1"/>
  </r>
  <r>
    <x v="2"/>
    <x v="1"/>
  </r>
  <r>
    <x v="2"/>
    <x v="1"/>
  </r>
  <r>
    <x v="2"/>
    <x v="0"/>
  </r>
  <r>
    <x v="1"/>
    <x v="0"/>
  </r>
  <r>
    <x v="2"/>
    <x v="1"/>
  </r>
  <r>
    <x v="2"/>
    <x v="0"/>
  </r>
  <r>
    <x v="2"/>
    <x v="5"/>
  </r>
  <r>
    <x v="2"/>
    <x v="1"/>
  </r>
  <r>
    <x v="2"/>
    <x v="0"/>
  </r>
  <r>
    <x v="2"/>
    <x v="1"/>
  </r>
  <r>
    <x v="2"/>
    <x v="1"/>
  </r>
  <r>
    <x v="2"/>
    <x v="1"/>
  </r>
  <r>
    <x v="2"/>
    <x v="0"/>
  </r>
  <r>
    <x v="2"/>
    <x v="0"/>
  </r>
  <r>
    <x v="2"/>
    <x v="1"/>
  </r>
  <r>
    <x v="2"/>
    <x v="0"/>
  </r>
  <r>
    <x v="2"/>
    <x v="6"/>
  </r>
  <r>
    <x v="2"/>
    <x v="3"/>
  </r>
  <r>
    <x v="2"/>
    <x v="0"/>
  </r>
  <r>
    <x v="2"/>
    <x v="1"/>
  </r>
  <r>
    <x v="2"/>
    <x v="0"/>
  </r>
  <r>
    <x v="2"/>
    <x v="2"/>
  </r>
  <r>
    <x v="2"/>
    <x v="0"/>
  </r>
  <r>
    <x v="2"/>
    <x v="1"/>
  </r>
  <r>
    <x v="2"/>
    <x v="0"/>
  </r>
  <r>
    <x v="2"/>
    <x v="6"/>
  </r>
  <r>
    <x v="2"/>
    <x v="2"/>
  </r>
  <r>
    <x v="2"/>
    <x v="1"/>
  </r>
  <r>
    <x v="2"/>
    <x v="1"/>
  </r>
  <r>
    <x v="2"/>
    <x v="6"/>
  </r>
  <r>
    <x v="2"/>
    <x v="0"/>
  </r>
  <r>
    <x v="2"/>
    <x v="0"/>
  </r>
  <r>
    <x v="1"/>
    <x v="0"/>
  </r>
  <r>
    <x v="2"/>
    <x v="0"/>
  </r>
  <r>
    <x v="2"/>
    <x v="5"/>
  </r>
  <r>
    <x v="2"/>
    <x v="0"/>
  </r>
  <r>
    <x v="2"/>
    <x v="6"/>
  </r>
  <r>
    <x v="2"/>
    <x v="0"/>
  </r>
  <r>
    <x v="2"/>
    <x v="0"/>
  </r>
  <r>
    <x v="2"/>
    <x v="4"/>
  </r>
  <r>
    <x v="2"/>
    <x v="5"/>
  </r>
  <r>
    <x v="2"/>
    <x v="2"/>
  </r>
  <r>
    <x v="2"/>
    <x v="0"/>
  </r>
  <r>
    <x v="2"/>
    <x v="0"/>
  </r>
  <r>
    <x v="2"/>
    <x v="0"/>
  </r>
  <r>
    <x v="2"/>
    <x v="1"/>
  </r>
  <r>
    <x v="2"/>
    <x v="0"/>
  </r>
  <r>
    <x v="2"/>
    <x v="0"/>
  </r>
  <r>
    <x v="2"/>
    <x v="6"/>
  </r>
  <r>
    <x v="2"/>
    <x v="1"/>
  </r>
  <r>
    <x v="2"/>
    <x v="0"/>
  </r>
  <r>
    <x v="2"/>
    <x v="0"/>
  </r>
  <r>
    <x v="2"/>
    <x v="0"/>
  </r>
  <r>
    <x v="2"/>
    <x v="5"/>
  </r>
  <r>
    <x v="2"/>
    <x v="1"/>
  </r>
  <r>
    <x v="1"/>
    <x v="0"/>
  </r>
  <r>
    <x v="2"/>
    <x v="0"/>
  </r>
  <r>
    <x v="2"/>
    <x v="1"/>
  </r>
  <r>
    <x v="2"/>
    <x v="0"/>
  </r>
  <r>
    <x v="2"/>
    <x v="6"/>
  </r>
  <r>
    <x v="2"/>
    <x v="1"/>
  </r>
  <r>
    <x v="2"/>
    <x v="5"/>
  </r>
  <r>
    <x v="2"/>
    <x v="0"/>
  </r>
  <r>
    <x v="2"/>
    <x v="0"/>
  </r>
  <r>
    <x v="2"/>
    <x v="0"/>
  </r>
  <r>
    <x v="2"/>
    <x v="0"/>
  </r>
  <r>
    <x v="2"/>
    <x v="1"/>
  </r>
  <r>
    <x v="2"/>
    <x v="0"/>
  </r>
  <r>
    <x v="2"/>
    <x v="1"/>
  </r>
  <r>
    <x v="2"/>
    <x v="1"/>
  </r>
  <r>
    <x v="2"/>
    <x v="0"/>
  </r>
  <r>
    <x v="0"/>
    <x v="0"/>
  </r>
  <r>
    <x v="0"/>
    <x v="5"/>
  </r>
  <r>
    <x v="0"/>
    <x v="0"/>
  </r>
  <r>
    <x v="0"/>
    <x v="0"/>
  </r>
  <r>
    <x v="0"/>
    <x v="0"/>
  </r>
  <r>
    <x v="1"/>
    <x v="6"/>
  </r>
  <r>
    <x v="0"/>
    <x v="1"/>
  </r>
  <r>
    <x v="0"/>
    <x v="4"/>
  </r>
  <r>
    <x v="0"/>
    <x v="5"/>
  </r>
  <r>
    <x v="0"/>
    <x v="0"/>
  </r>
  <r>
    <x v="0"/>
    <x v="0"/>
  </r>
  <r>
    <x v="1"/>
    <x v="0"/>
  </r>
  <r>
    <x v="0"/>
    <x v="1"/>
  </r>
  <r>
    <x v="1"/>
    <x v="0"/>
  </r>
  <r>
    <x v="0"/>
    <x v="1"/>
  </r>
  <r>
    <x v="0"/>
    <x v="0"/>
  </r>
  <r>
    <x v="0"/>
    <x v="0"/>
  </r>
  <r>
    <x v="0"/>
    <x v="0"/>
  </r>
  <r>
    <x v="0"/>
    <x v="0"/>
  </r>
  <r>
    <x v="0"/>
    <x v="1"/>
  </r>
  <r>
    <x v="0"/>
    <x v="6"/>
  </r>
  <r>
    <x v="0"/>
    <x v="0"/>
  </r>
  <r>
    <x v="0"/>
    <x v="0"/>
  </r>
  <r>
    <x v="0"/>
    <x v="0"/>
  </r>
  <r>
    <x v="0"/>
    <x v="0"/>
  </r>
  <r>
    <x v="0"/>
    <x v="0"/>
  </r>
  <r>
    <x v="0"/>
    <x v="1"/>
  </r>
  <r>
    <x v="0"/>
    <x v="0"/>
  </r>
  <r>
    <x v="0"/>
    <x v="6"/>
  </r>
  <r>
    <x v="0"/>
    <x v="2"/>
  </r>
  <r>
    <x v="0"/>
    <x v="2"/>
  </r>
  <r>
    <x v="0"/>
    <x v="1"/>
  </r>
  <r>
    <x v="0"/>
    <x v="0"/>
  </r>
  <r>
    <x v="0"/>
    <x v="6"/>
  </r>
  <r>
    <x v="0"/>
    <x v="0"/>
  </r>
  <r>
    <x v="0"/>
    <x v="2"/>
  </r>
  <r>
    <x v="0"/>
    <x v="1"/>
  </r>
  <r>
    <x v="0"/>
    <x v="0"/>
  </r>
  <r>
    <x v="0"/>
    <x v="0"/>
  </r>
  <r>
    <x v="1"/>
    <x v="0"/>
  </r>
  <r>
    <x v="0"/>
    <x v="0"/>
  </r>
  <r>
    <x v="0"/>
    <x v="0"/>
  </r>
  <r>
    <x v="0"/>
    <x v="1"/>
  </r>
  <r>
    <x v="0"/>
    <x v="1"/>
  </r>
  <r>
    <x v="0"/>
    <x v="0"/>
  </r>
  <r>
    <x v="0"/>
    <x v="0"/>
  </r>
  <r>
    <x v="0"/>
    <x v="0"/>
  </r>
  <r>
    <x v="0"/>
    <x v="0"/>
  </r>
  <r>
    <x v="0"/>
    <x v="2"/>
  </r>
  <r>
    <x v="0"/>
    <x v="1"/>
  </r>
  <r>
    <x v="0"/>
    <x v="1"/>
  </r>
  <r>
    <x v="0"/>
    <x v="0"/>
  </r>
  <r>
    <x v="0"/>
    <x v="0"/>
  </r>
  <r>
    <x v="0"/>
    <x v="5"/>
  </r>
  <r>
    <x v="0"/>
    <x v="0"/>
  </r>
  <r>
    <x v="0"/>
    <x v="1"/>
  </r>
  <r>
    <x v="0"/>
    <x v="6"/>
  </r>
  <r>
    <x v="0"/>
    <x v="0"/>
  </r>
  <r>
    <x v="0"/>
    <x v="1"/>
  </r>
  <r>
    <x v="1"/>
    <x v="0"/>
  </r>
  <r>
    <x v="0"/>
    <x v="0"/>
  </r>
  <r>
    <x v="0"/>
    <x v="0"/>
  </r>
  <r>
    <x v="0"/>
    <x v="0"/>
  </r>
  <r>
    <x v="0"/>
    <x v="0"/>
  </r>
  <r>
    <x v="0"/>
    <x v="0"/>
  </r>
  <r>
    <x v="0"/>
    <x v="1"/>
  </r>
  <r>
    <x v="0"/>
    <x v="5"/>
  </r>
  <r>
    <x v="0"/>
    <x v="0"/>
  </r>
  <r>
    <x v="0"/>
    <x v="0"/>
  </r>
  <r>
    <x v="0"/>
    <x v="5"/>
  </r>
  <r>
    <x v="0"/>
    <x v="1"/>
  </r>
  <r>
    <x v="0"/>
    <x v="0"/>
  </r>
  <r>
    <x v="0"/>
    <x v="0"/>
  </r>
  <r>
    <x v="0"/>
    <x v="0"/>
  </r>
  <r>
    <x v="0"/>
    <x v="1"/>
  </r>
  <r>
    <x v="0"/>
    <x v="2"/>
  </r>
  <r>
    <x v="0"/>
    <x v="0"/>
  </r>
  <r>
    <x v="0"/>
    <x v="6"/>
  </r>
  <r>
    <x v="0"/>
    <x v="6"/>
  </r>
  <r>
    <x v="0"/>
    <x v="0"/>
  </r>
  <r>
    <x v="0"/>
    <x v="0"/>
  </r>
  <r>
    <x v="0"/>
    <x v="0"/>
  </r>
  <r>
    <x v="0"/>
    <x v="0"/>
  </r>
  <r>
    <x v="0"/>
    <x v="1"/>
  </r>
  <r>
    <x v="0"/>
    <x v="1"/>
  </r>
  <r>
    <x v="0"/>
    <x v="5"/>
  </r>
  <r>
    <x v="0"/>
    <x v="5"/>
  </r>
  <r>
    <x v="0"/>
    <x v="6"/>
  </r>
  <r>
    <x v="0"/>
    <x v="0"/>
  </r>
  <r>
    <x v="0"/>
    <x v="1"/>
  </r>
  <r>
    <x v="0"/>
    <x v="2"/>
  </r>
  <r>
    <x v="0"/>
    <x v="0"/>
  </r>
  <r>
    <x v="0"/>
    <x v="7"/>
  </r>
  <r>
    <x v="1"/>
    <x v="1"/>
  </r>
  <r>
    <x v="0"/>
    <x v="0"/>
  </r>
  <r>
    <x v="0"/>
    <x v="0"/>
  </r>
  <r>
    <x v="0"/>
    <x v="5"/>
  </r>
  <r>
    <x v="0"/>
    <x v="0"/>
  </r>
  <r>
    <x v="0"/>
    <x v="2"/>
  </r>
  <r>
    <x v="0"/>
    <x v="0"/>
  </r>
  <r>
    <x v="0"/>
    <x v="1"/>
  </r>
  <r>
    <x v="0"/>
    <x v="6"/>
  </r>
  <r>
    <x v="0"/>
    <x v="5"/>
  </r>
  <r>
    <x v="0"/>
    <x v="0"/>
  </r>
  <r>
    <x v="0"/>
    <x v="6"/>
  </r>
  <r>
    <x v="0"/>
    <x v="0"/>
  </r>
  <r>
    <x v="0"/>
    <x v="0"/>
  </r>
  <r>
    <x v="0"/>
    <x v="1"/>
  </r>
  <r>
    <x v="0"/>
    <x v="2"/>
  </r>
  <r>
    <x v="0"/>
    <x v="0"/>
  </r>
  <r>
    <x v="0"/>
    <x v="0"/>
  </r>
  <r>
    <x v="0"/>
    <x v="0"/>
  </r>
  <r>
    <x v="0"/>
    <x v="0"/>
  </r>
  <r>
    <x v="0"/>
    <x v="6"/>
  </r>
  <r>
    <x v="0"/>
    <x v="2"/>
  </r>
  <r>
    <x v="0"/>
    <x v="1"/>
  </r>
  <r>
    <x v="0"/>
    <x v="0"/>
  </r>
  <r>
    <x v="0"/>
    <x v="5"/>
  </r>
  <r>
    <x v="0"/>
    <x v="2"/>
  </r>
  <r>
    <x v="0"/>
    <x v="0"/>
  </r>
  <r>
    <x v="0"/>
    <x v="6"/>
  </r>
  <r>
    <x v="0"/>
    <x v="0"/>
  </r>
  <r>
    <x v="0"/>
    <x v="1"/>
  </r>
  <r>
    <x v="0"/>
    <x v="0"/>
  </r>
  <r>
    <x v="0"/>
    <x v="0"/>
  </r>
  <r>
    <x v="0"/>
    <x v="1"/>
  </r>
  <r>
    <x v="0"/>
    <x v="1"/>
  </r>
  <r>
    <x v="0"/>
    <x v="1"/>
  </r>
  <r>
    <x v="0"/>
    <x v="0"/>
  </r>
  <r>
    <x v="0"/>
    <x v="0"/>
  </r>
  <r>
    <x v="0"/>
    <x v="6"/>
  </r>
  <r>
    <x v="0"/>
    <x v="1"/>
  </r>
  <r>
    <x v="0"/>
    <x v="0"/>
  </r>
  <r>
    <x v="0"/>
    <x v="0"/>
  </r>
  <r>
    <x v="0"/>
    <x v="0"/>
  </r>
  <r>
    <x v="0"/>
    <x v="0"/>
  </r>
  <r>
    <x v="0"/>
    <x v="0"/>
  </r>
  <r>
    <x v="0"/>
    <x v="0"/>
  </r>
  <r>
    <x v="0"/>
    <x v="0"/>
  </r>
  <r>
    <x v="1"/>
    <x v="1"/>
  </r>
  <r>
    <x v="0"/>
    <x v="1"/>
  </r>
  <r>
    <x v="0"/>
    <x v="0"/>
  </r>
  <r>
    <x v="0"/>
    <x v="1"/>
  </r>
  <r>
    <x v="0"/>
    <x v="0"/>
  </r>
  <r>
    <x v="0"/>
    <x v="0"/>
  </r>
  <r>
    <x v="0"/>
    <x v="0"/>
  </r>
  <r>
    <x v="0"/>
    <x v="1"/>
  </r>
  <r>
    <x v="1"/>
    <x v="0"/>
  </r>
  <r>
    <x v="0"/>
    <x v="5"/>
  </r>
  <r>
    <x v="0"/>
    <x v="0"/>
  </r>
  <r>
    <x v="0"/>
    <x v="0"/>
  </r>
  <r>
    <x v="0"/>
    <x v="4"/>
  </r>
  <r>
    <x v="0"/>
    <x v="0"/>
  </r>
  <r>
    <x v="0"/>
    <x v="0"/>
  </r>
  <r>
    <x v="0"/>
    <x v="0"/>
  </r>
  <r>
    <x v="0"/>
    <x v="0"/>
  </r>
  <r>
    <x v="1"/>
    <x v="0"/>
  </r>
  <r>
    <x v="0"/>
    <x v="5"/>
  </r>
  <r>
    <x v="0"/>
    <x v="0"/>
  </r>
  <r>
    <x v="1"/>
    <x v="0"/>
  </r>
  <r>
    <x v="0"/>
    <x v="0"/>
  </r>
  <r>
    <x v="0"/>
    <x v="0"/>
  </r>
  <r>
    <x v="0"/>
    <x v="0"/>
  </r>
  <r>
    <x v="0"/>
    <x v="0"/>
  </r>
  <r>
    <x v="0"/>
    <x v="0"/>
  </r>
  <r>
    <x v="0"/>
    <x v="1"/>
  </r>
  <r>
    <x v="0"/>
    <x v="0"/>
  </r>
  <r>
    <x v="0"/>
    <x v="6"/>
  </r>
  <r>
    <x v="0"/>
    <x v="0"/>
  </r>
  <r>
    <x v="0"/>
    <x v="1"/>
  </r>
  <r>
    <x v="0"/>
    <x v="2"/>
  </r>
  <r>
    <x v="0"/>
    <x v="4"/>
  </r>
  <r>
    <x v="0"/>
    <x v="6"/>
  </r>
  <r>
    <x v="0"/>
    <x v="0"/>
  </r>
  <r>
    <x v="0"/>
    <x v="3"/>
  </r>
  <r>
    <x v="0"/>
    <x v="0"/>
  </r>
  <r>
    <x v="0"/>
    <x v="1"/>
  </r>
  <r>
    <x v="0"/>
    <x v="0"/>
  </r>
  <r>
    <x v="0"/>
    <x v="4"/>
  </r>
  <r>
    <x v="1"/>
    <x v="1"/>
  </r>
  <r>
    <x v="0"/>
    <x v="0"/>
  </r>
  <r>
    <x v="0"/>
    <x v="5"/>
  </r>
  <r>
    <x v="0"/>
    <x v="1"/>
  </r>
  <r>
    <x v="0"/>
    <x v="1"/>
  </r>
  <r>
    <x v="0"/>
    <x v="0"/>
  </r>
  <r>
    <x v="0"/>
    <x v="0"/>
  </r>
  <r>
    <x v="0"/>
    <x v="4"/>
  </r>
  <r>
    <x v="1"/>
    <x v="0"/>
  </r>
  <r>
    <x v="0"/>
    <x v="1"/>
  </r>
  <r>
    <x v="0"/>
    <x v="0"/>
  </r>
  <r>
    <x v="0"/>
    <x v="1"/>
  </r>
  <r>
    <x v="0"/>
    <x v="1"/>
  </r>
  <r>
    <x v="0"/>
    <x v="1"/>
  </r>
  <r>
    <x v="0"/>
    <x v="1"/>
  </r>
  <r>
    <x v="0"/>
    <x v="5"/>
  </r>
  <r>
    <x v="0"/>
    <x v="0"/>
  </r>
  <r>
    <x v="0"/>
    <x v="5"/>
  </r>
  <r>
    <x v="0"/>
    <x v="5"/>
  </r>
  <r>
    <x v="0"/>
    <x v="0"/>
  </r>
  <r>
    <x v="0"/>
    <x v="0"/>
  </r>
  <r>
    <x v="0"/>
    <x v="6"/>
  </r>
  <r>
    <x v="0"/>
    <x v="4"/>
  </r>
  <r>
    <x v="0"/>
    <x v="2"/>
  </r>
  <r>
    <x v="0"/>
    <x v="0"/>
  </r>
  <r>
    <x v="0"/>
    <x v="1"/>
  </r>
  <r>
    <x v="0"/>
    <x v="4"/>
  </r>
  <r>
    <x v="0"/>
    <x v="0"/>
  </r>
  <r>
    <x v="0"/>
    <x v="0"/>
  </r>
  <r>
    <x v="0"/>
    <x v="0"/>
  </r>
  <r>
    <x v="0"/>
    <x v="1"/>
  </r>
  <r>
    <x v="0"/>
    <x v="1"/>
  </r>
  <r>
    <x v="0"/>
    <x v="0"/>
  </r>
  <r>
    <x v="0"/>
    <x v="0"/>
  </r>
  <r>
    <x v="1"/>
    <x v="0"/>
  </r>
  <r>
    <x v="0"/>
    <x v="1"/>
  </r>
  <r>
    <x v="0"/>
    <x v="1"/>
  </r>
  <r>
    <x v="0"/>
    <x v="0"/>
  </r>
  <r>
    <x v="1"/>
    <x v="0"/>
  </r>
  <r>
    <x v="0"/>
    <x v="0"/>
  </r>
  <r>
    <x v="1"/>
    <x v="0"/>
  </r>
  <r>
    <x v="0"/>
    <x v="0"/>
  </r>
  <r>
    <x v="0"/>
    <x v="0"/>
  </r>
  <r>
    <x v="0"/>
    <x v="1"/>
  </r>
  <r>
    <x v="1"/>
    <x v="0"/>
  </r>
  <r>
    <x v="0"/>
    <x v="1"/>
  </r>
  <r>
    <x v="1"/>
    <x v="0"/>
  </r>
  <r>
    <x v="0"/>
    <x v="6"/>
  </r>
  <r>
    <x v="0"/>
    <x v="0"/>
  </r>
  <r>
    <x v="0"/>
    <x v="0"/>
  </r>
  <r>
    <x v="0"/>
    <x v="5"/>
  </r>
  <r>
    <x v="0"/>
    <x v="0"/>
  </r>
  <r>
    <x v="0"/>
    <x v="0"/>
  </r>
  <r>
    <x v="0"/>
    <x v="1"/>
  </r>
  <r>
    <x v="0"/>
    <x v="0"/>
  </r>
  <r>
    <x v="0"/>
    <x v="0"/>
  </r>
  <r>
    <x v="0"/>
    <x v="0"/>
  </r>
  <r>
    <x v="0"/>
    <x v="0"/>
  </r>
  <r>
    <x v="0"/>
    <x v="0"/>
  </r>
  <r>
    <x v="0"/>
    <x v="0"/>
  </r>
  <r>
    <x v="0"/>
    <x v="0"/>
  </r>
  <r>
    <x v="0"/>
    <x v="2"/>
  </r>
  <r>
    <x v="0"/>
    <x v="2"/>
  </r>
  <r>
    <x v="0"/>
    <x v="1"/>
  </r>
  <r>
    <x v="0"/>
    <x v="0"/>
  </r>
  <r>
    <x v="0"/>
    <x v="0"/>
  </r>
  <r>
    <x v="1"/>
    <x v="0"/>
  </r>
  <r>
    <x v="1"/>
    <x v="1"/>
  </r>
  <r>
    <x v="0"/>
    <x v="0"/>
  </r>
  <r>
    <x v="0"/>
    <x v="1"/>
  </r>
  <r>
    <x v="0"/>
    <x v="0"/>
  </r>
  <r>
    <x v="0"/>
    <x v="0"/>
  </r>
  <r>
    <x v="0"/>
    <x v="0"/>
  </r>
  <r>
    <x v="0"/>
    <x v="1"/>
  </r>
  <r>
    <x v="0"/>
    <x v="3"/>
  </r>
  <r>
    <x v="0"/>
    <x v="0"/>
  </r>
  <r>
    <x v="0"/>
    <x v="5"/>
  </r>
  <r>
    <x v="0"/>
    <x v="0"/>
  </r>
  <r>
    <x v="1"/>
    <x v="1"/>
  </r>
  <r>
    <x v="0"/>
    <x v="0"/>
  </r>
  <r>
    <x v="0"/>
    <x v="0"/>
  </r>
  <r>
    <x v="0"/>
    <x v="1"/>
  </r>
  <r>
    <x v="1"/>
    <x v="0"/>
  </r>
  <r>
    <x v="0"/>
    <x v="0"/>
  </r>
  <r>
    <x v="1"/>
    <x v="5"/>
  </r>
  <r>
    <x v="0"/>
    <x v="0"/>
  </r>
  <r>
    <x v="0"/>
    <x v="5"/>
  </r>
  <r>
    <x v="0"/>
    <x v="0"/>
  </r>
  <r>
    <x v="0"/>
    <x v="2"/>
  </r>
  <r>
    <x v="0"/>
    <x v="0"/>
  </r>
  <r>
    <x v="0"/>
    <x v="0"/>
  </r>
  <r>
    <x v="0"/>
    <x v="1"/>
  </r>
  <r>
    <x v="0"/>
    <x v="0"/>
  </r>
  <r>
    <x v="0"/>
    <x v="0"/>
  </r>
  <r>
    <x v="0"/>
    <x v="1"/>
  </r>
  <r>
    <x v="0"/>
    <x v="0"/>
  </r>
  <r>
    <x v="0"/>
    <x v="0"/>
  </r>
  <r>
    <x v="1"/>
    <x v="0"/>
  </r>
  <r>
    <x v="0"/>
    <x v="6"/>
  </r>
  <r>
    <x v="0"/>
    <x v="1"/>
  </r>
  <r>
    <x v="0"/>
    <x v="0"/>
  </r>
  <r>
    <x v="0"/>
    <x v="0"/>
  </r>
  <r>
    <x v="0"/>
    <x v="1"/>
  </r>
  <r>
    <x v="0"/>
    <x v="1"/>
  </r>
  <r>
    <x v="0"/>
    <x v="5"/>
  </r>
  <r>
    <x v="0"/>
    <x v="1"/>
  </r>
  <r>
    <x v="0"/>
    <x v="1"/>
  </r>
  <r>
    <x v="0"/>
    <x v="1"/>
  </r>
  <r>
    <x v="0"/>
    <x v="1"/>
  </r>
  <r>
    <x v="0"/>
    <x v="1"/>
  </r>
  <r>
    <x v="0"/>
    <x v="0"/>
  </r>
  <r>
    <x v="1"/>
    <x v="0"/>
  </r>
  <r>
    <x v="0"/>
    <x v="1"/>
  </r>
  <r>
    <x v="0"/>
    <x v="1"/>
  </r>
  <r>
    <x v="0"/>
    <x v="6"/>
  </r>
  <r>
    <x v="0"/>
    <x v="1"/>
  </r>
  <r>
    <x v="0"/>
    <x v="0"/>
  </r>
  <r>
    <x v="0"/>
    <x v="0"/>
  </r>
  <r>
    <x v="0"/>
    <x v="1"/>
  </r>
  <r>
    <x v="0"/>
    <x v="1"/>
  </r>
  <r>
    <x v="0"/>
    <x v="1"/>
  </r>
  <r>
    <x v="0"/>
    <x v="6"/>
  </r>
  <r>
    <x v="0"/>
    <x v="1"/>
  </r>
  <r>
    <x v="0"/>
    <x v="0"/>
  </r>
  <r>
    <x v="0"/>
    <x v="1"/>
  </r>
  <r>
    <x v="0"/>
    <x v="0"/>
  </r>
  <r>
    <x v="0"/>
    <x v="1"/>
  </r>
  <r>
    <x v="0"/>
    <x v="6"/>
  </r>
  <r>
    <x v="0"/>
    <x v="1"/>
  </r>
  <r>
    <x v="0"/>
    <x v="0"/>
  </r>
  <r>
    <x v="0"/>
    <x v="1"/>
  </r>
  <r>
    <x v="0"/>
    <x v="1"/>
  </r>
  <r>
    <x v="0"/>
    <x v="0"/>
  </r>
  <r>
    <x v="0"/>
    <x v="0"/>
  </r>
  <r>
    <x v="0"/>
    <x v="1"/>
  </r>
  <r>
    <x v="0"/>
    <x v="0"/>
  </r>
  <r>
    <x v="0"/>
    <x v="1"/>
  </r>
  <r>
    <x v="0"/>
    <x v="1"/>
  </r>
  <r>
    <x v="0"/>
    <x v="2"/>
  </r>
  <r>
    <x v="0"/>
    <x v="1"/>
  </r>
  <r>
    <x v="0"/>
    <x v="0"/>
  </r>
  <r>
    <x v="0"/>
    <x v="2"/>
  </r>
  <r>
    <x v="0"/>
    <x v="0"/>
  </r>
  <r>
    <x v="0"/>
    <x v="1"/>
  </r>
  <r>
    <x v="0"/>
    <x v="1"/>
  </r>
  <r>
    <x v="0"/>
    <x v="0"/>
  </r>
  <r>
    <x v="0"/>
    <x v="0"/>
  </r>
  <r>
    <x v="0"/>
    <x v="1"/>
  </r>
  <r>
    <x v="0"/>
    <x v="0"/>
  </r>
  <r>
    <x v="0"/>
    <x v="0"/>
  </r>
  <r>
    <x v="0"/>
    <x v="0"/>
  </r>
  <r>
    <x v="1"/>
    <x v="0"/>
  </r>
  <r>
    <x v="0"/>
    <x v="1"/>
  </r>
  <r>
    <x v="0"/>
    <x v="2"/>
  </r>
  <r>
    <x v="0"/>
    <x v="0"/>
  </r>
  <r>
    <x v="0"/>
    <x v="0"/>
  </r>
  <r>
    <x v="0"/>
    <x v="1"/>
  </r>
  <r>
    <x v="0"/>
    <x v="0"/>
  </r>
  <r>
    <x v="0"/>
    <x v="0"/>
  </r>
  <r>
    <x v="0"/>
    <x v="1"/>
  </r>
  <r>
    <x v="0"/>
    <x v="0"/>
  </r>
  <r>
    <x v="0"/>
    <x v="0"/>
  </r>
  <r>
    <x v="1"/>
    <x v="2"/>
  </r>
  <r>
    <x v="0"/>
    <x v="0"/>
  </r>
  <r>
    <x v="0"/>
    <x v="0"/>
  </r>
  <r>
    <x v="0"/>
    <x v="1"/>
  </r>
  <r>
    <x v="0"/>
    <x v="5"/>
  </r>
  <r>
    <x v="0"/>
    <x v="0"/>
  </r>
  <r>
    <x v="0"/>
    <x v="1"/>
  </r>
  <r>
    <x v="0"/>
    <x v="0"/>
  </r>
  <r>
    <x v="0"/>
    <x v="5"/>
  </r>
  <r>
    <x v="0"/>
    <x v="1"/>
  </r>
  <r>
    <x v="0"/>
    <x v="0"/>
  </r>
  <r>
    <x v="0"/>
    <x v="0"/>
  </r>
  <r>
    <x v="0"/>
    <x v="0"/>
  </r>
  <r>
    <x v="0"/>
    <x v="1"/>
  </r>
  <r>
    <x v="0"/>
    <x v="6"/>
  </r>
  <r>
    <x v="0"/>
    <x v="0"/>
  </r>
  <r>
    <x v="0"/>
    <x v="0"/>
  </r>
  <r>
    <x v="0"/>
    <x v="0"/>
  </r>
  <r>
    <x v="0"/>
    <x v="0"/>
  </r>
  <r>
    <x v="0"/>
    <x v="0"/>
  </r>
  <r>
    <x v="0"/>
    <x v="1"/>
  </r>
  <r>
    <x v="0"/>
    <x v="1"/>
  </r>
  <r>
    <x v="0"/>
    <x v="1"/>
  </r>
  <r>
    <x v="1"/>
    <x v="0"/>
  </r>
  <r>
    <x v="0"/>
    <x v="0"/>
  </r>
  <r>
    <x v="0"/>
    <x v="0"/>
  </r>
  <r>
    <x v="0"/>
    <x v="1"/>
  </r>
  <r>
    <x v="0"/>
    <x v="0"/>
  </r>
  <r>
    <x v="0"/>
    <x v="1"/>
  </r>
  <r>
    <x v="0"/>
    <x v="1"/>
  </r>
  <r>
    <x v="0"/>
    <x v="0"/>
  </r>
  <r>
    <x v="0"/>
    <x v="0"/>
  </r>
  <r>
    <x v="0"/>
    <x v="6"/>
  </r>
  <r>
    <x v="0"/>
    <x v="0"/>
  </r>
  <r>
    <x v="0"/>
    <x v="0"/>
  </r>
  <r>
    <x v="0"/>
    <x v="6"/>
  </r>
  <r>
    <x v="0"/>
    <x v="0"/>
  </r>
  <r>
    <x v="0"/>
    <x v="0"/>
  </r>
  <r>
    <x v="0"/>
    <x v="0"/>
  </r>
  <r>
    <x v="0"/>
    <x v="1"/>
  </r>
  <r>
    <x v="0"/>
    <x v="6"/>
  </r>
  <r>
    <x v="0"/>
    <x v="4"/>
  </r>
  <r>
    <x v="0"/>
    <x v="1"/>
  </r>
  <r>
    <x v="0"/>
    <x v="0"/>
  </r>
  <r>
    <x v="0"/>
    <x v="0"/>
  </r>
  <r>
    <x v="0"/>
    <x v="0"/>
  </r>
  <r>
    <x v="0"/>
    <x v="0"/>
  </r>
  <r>
    <x v="0"/>
    <x v="1"/>
  </r>
  <r>
    <x v="0"/>
    <x v="0"/>
  </r>
  <r>
    <x v="0"/>
    <x v="1"/>
  </r>
  <r>
    <x v="0"/>
    <x v="1"/>
  </r>
  <r>
    <x v="0"/>
    <x v="1"/>
  </r>
  <r>
    <x v="0"/>
    <x v="0"/>
  </r>
  <r>
    <x v="0"/>
    <x v="0"/>
  </r>
  <r>
    <x v="0"/>
    <x v="1"/>
  </r>
  <r>
    <x v="0"/>
    <x v="0"/>
  </r>
  <r>
    <x v="0"/>
    <x v="0"/>
  </r>
  <r>
    <x v="0"/>
    <x v="0"/>
  </r>
  <r>
    <x v="0"/>
    <x v="0"/>
  </r>
  <r>
    <x v="0"/>
    <x v="0"/>
  </r>
  <r>
    <x v="0"/>
    <x v="6"/>
  </r>
  <r>
    <x v="0"/>
    <x v="0"/>
  </r>
  <r>
    <x v="0"/>
    <x v="1"/>
  </r>
  <r>
    <x v="0"/>
    <x v="0"/>
  </r>
  <r>
    <x v="0"/>
    <x v="1"/>
  </r>
  <r>
    <x v="0"/>
    <x v="0"/>
  </r>
  <r>
    <x v="0"/>
    <x v="1"/>
  </r>
  <r>
    <x v="0"/>
    <x v="5"/>
  </r>
  <r>
    <x v="0"/>
    <x v="0"/>
  </r>
  <r>
    <x v="0"/>
    <x v="1"/>
  </r>
  <r>
    <x v="0"/>
    <x v="0"/>
  </r>
  <r>
    <x v="0"/>
    <x v="1"/>
  </r>
  <r>
    <x v="0"/>
    <x v="0"/>
  </r>
  <r>
    <x v="0"/>
    <x v="0"/>
  </r>
  <r>
    <x v="0"/>
    <x v="1"/>
  </r>
  <r>
    <x v="0"/>
    <x v="1"/>
  </r>
  <r>
    <x v="0"/>
    <x v="0"/>
  </r>
  <r>
    <x v="0"/>
    <x v="0"/>
  </r>
  <r>
    <x v="0"/>
    <x v="0"/>
  </r>
  <r>
    <x v="0"/>
    <x v="6"/>
  </r>
  <r>
    <x v="0"/>
    <x v="1"/>
  </r>
  <r>
    <x v="0"/>
    <x v="0"/>
  </r>
  <r>
    <x v="0"/>
    <x v="0"/>
  </r>
  <r>
    <x v="0"/>
    <x v="0"/>
  </r>
  <r>
    <x v="0"/>
    <x v="0"/>
  </r>
  <r>
    <x v="0"/>
    <x v="6"/>
  </r>
  <r>
    <x v="0"/>
    <x v="1"/>
  </r>
  <r>
    <x v="0"/>
    <x v="0"/>
  </r>
  <r>
    <x v="1"/>
    <x v="0"/>
  </r>
  <r>
    <x v="0"/>
    <x v="0"/>
  </r>
  <r>
    <x v="0"/>
    <x v="1"/>
  </r>
  <r>
    <x v="0"/>
    <x v="0"/>
  </r>
  <r>
    <x v="0"/>
    <x v="0"/>
  </r>
  <r>
    <x v="0"/>
    <x v="0"/>
  </r>
  <r>
    <x v="1"/>
    <x v="1"/>
  </r>
  <r>
    <x v="0"/>
    <x v="0"/>
  </r>
  <r>
    <x v="0"/>
    <x v="1"/>
  </r>
  <r>
    <x v="0"/>
    <x v="1"/>
  </r>
  <r>
    <x v="0"/>
    <x v="0"/>
  </r>
  <r>
    <x v="0"/>
    <x v="1"/>
  </r>
  <r>
    <x v="0"/>
    <x v="0"/>
  </r>
  <r>
    <x v="0"/>
    <x v="0"/>
  </r>
  <r>
    <x v="0"/>
    <x v="0"/>
  </r>
  <r>
    <x v="0"/>
    <x v="0"/>
  </r>
  <r>
    <x v="0"/>
    <x v="0"/>
  </r>
  <r>
    <x v="0"/>
    <x v="0"/>
  </r>
  <r>
    <x v="0"/>
    <x v="0"/>
  </r>
  <r>
    <x v="0"/>
    <x v="1"/>
  </r>
  <r>
    <x v="0"/>
    <x v="2"/>
  </r>
  <r>
    <x v="0"/>
    <x v="1"/>
  </r>
  <r>
    <x v="0"/>
    <x v="0"/>
  </r>
  <r>
    <x v="0"/>
    <x v="1"/>
  </r>
  <r>
    <x v="0"/>
    <x v="0"/>
  </r>
  <r>
    <x v="0"/>
    <x v="0"/>
  </r>
  <r>
    <x v="0"/>
    <x v="1"/>
  </r>
  <r>
    <x v="0"/>
    <x v="1"/>
  </r>
  <r>
    <x v="0"/>
    <x v="0"/>
  </r>
  <r>
    <x v="0"/>
    <x v="4"/>
  </r>
  <r>
    <x v="0"/>
    <x v="0"/>
  </r>
  <r>
    <x v="0"/>
    <x v="1"/>
  </r>
  <r>
    <x v="0"/>
    <x v="1"/>
  </r>
  <r>
    <x v="0"/>
    <x v="0"/>
  </r>
  <r>
    <x v="0"/>
    <x v="0"/>
  </r>
  <r>
    <x v="0"/>
    <x v="0"/>
  </r>
  <r>
    <x v="0"/>
    <x v="0"/>
  </r>
  <r>
    <x v="0"/>
    <x v="0"/>
  </r>
  <r>
    <x v="0"/>
    <x v="1"/>
  </r>
  <r>
    <x v="0"/>
    <x v="1"/>
  </r>
  <r>
    <x v="0"/>
    <x v="0"/>
  </r>
  <r>
    <x v="0"/>
    <x v="1"/>
  </r>
  <r>
    <x v="0"/>
    <x v="0"/>
  </r>
  <r>
    <x v="0"/>
    <x v="0"/>
  </r>
  <r>
    <x v="0"/>
    <x v="1"/>
  </r>
  <r>
    <x v="1"/>
    <x v="0"/>
  </r>
  <r>
    <x v="0"/>
    <x v="0"/>
  </r>
  <r>
    <x v="0"/>
    <x v="1"/>
  </r>
  <r>
    <x v="0"/>
    <x v="1"/>
  </r>
  <r>
    <x v="0"/>
    <x v="0"/>
  </r>
  <r>
    <x v="0"/>
    <x v="0"/>
  </r>
  <r>
    <x v="0"/>
    <x v="1"/>
  </r>
  <r>
    <x v="0"/>
    <x v="1"/>
  </r>
  <r>
    <x v="0"/>
    <x v="1"/>
  </r>
  <r>
    <x v="0"/>
    <x v="0"/>
  </r>
  <r>
    <x v="0"/>
    <x v="0"/>
  </r>
  <r>
    <x v="0"/>
    <x v="1"/>
  </r>
  <r>
    <x v="0"/>
    <x v="1"/>
  </r>
  <r>
    <x v="0"/>
    <x v="1"/>
  </r>
  <r>
    <x v="0"/>
    <x v="1"/>
  </r>
  <r>
    <x v="0"/>
    <x v="1"/>
  </r>
  <r>
    <x v="0"/>
    <x v="0"/>
  </r>
  <r>
    <x v="0"/>
    <x v="6"/>
  </r>
  <r>
    <x v="0"/>
    <x v="1"/>
  </r>
  <r>
    <x v="0"/>
    <x v="1"/>
  </r>
  <r>
    <x v="0"/>
    <x v="1"/>
  </r>
  <r>
    <x v="1"/>
    <x v="0"/>
  </r>
  <r>
    <x v="1"/>
    <x v="0"/>
  </r>
  <r>
    <x v="0"/>
    <x v="0"/>
  </r>
  <r>
    <x v="0"/>
    <x v="1"/>
  </r>
  <r>
    <x v="0"/>
    <x v="1"/>
  </r>
  <r>
    <x v="0"/>
    <x v="0"/>
  </r>
  <r>
    <x v="0"/>
    <x v="1"/>
  </r>
  <r>
    <x v="0"/>
    <x v="1"/>
  </r>
  <r>
    <x v="1"/>
    <x v="1"/>
  </r>
  <r>
    <x v="1"/>
    <x v="0"/>
  </r>
  <r>
    <x v="0"/>
    <x v="0"/>
  </r>
  <r>
    <x v="0"/>
    <x v="0"/>
  </r>
  <r>
    <x v="0"/>
    <x v="0"/>
  </r>
  <r>
    <x v="0"/>
    <x v="1"/>
  </r>
  <r>
    <x v="0"/>
    <x v="0"/>
  </r>
  <r>
    <x v="0"/>
    <x v="0"/>
  </r>
  <r>
    <x v="0"/>
    <x v="1"/>
  </r>
  <r>
    <x v="0"/>
    <x v="0"/>
  </r>
  <r>
    <x v="1"/>
    <x v="0"/>
  </r>
  <r>
    <x v="0"/>
    <x v="5"/>
  </r>
  <r>
    <x v="0"/>
    <x v="6"/>
  </r>
  <r>
    <x v="0"/>
    <x v="1"/>
  </r>
  <r>
    <x v="0"/>
    <x v="0"/>
  </r>
  <r>
    <x v="0"/>
    <x v="1"/>
  </r>
  <r>
    <x v="0"/>
    <x v="1"/>
  </r>
  <r>
    <x v="0"/>
    <x v="1"/>
  </r>
  <r>
    <x v="0"/>
    <x v="6"/>
  </r>
  <r>
    <x v="0"/>
    <x v="0"/>
  </r>
  <r>
    <x v="0"/>
    <x v="0"/>
  </r>
  <r>
    <x v="0"/>
    <x v="0"/>
  </r>
  <r>
    <x v="0"/>
    <x v="1"/>
  </r>
  <r>
    <x v="0"/>
    <x v="0"/>
  </r>
  <r>
    <x v="0"/>
    <x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8">
  <r>
    <x v="0"/>
    <s v="Freshman"/>
    <n v="0"/>
    <m/>
    <m/>
    <m/>
    <m/>
    <n v="1"/>
    <m/>
    <m/>
    <m/>
    <m/>
    <m/>
    <n v="1"/>
    <n v="0"/>
    <n v="0"/>
    <n v="0"/>
    <s v="Finance"/>
    <n v="1"/>
    <m/>
  </r>
  <r>
    <x v="0"/>
    <s v="Freshman"/>
    <n v="0"/>
    <n v="1"/>
    <m/>
    <m/>
    <m/>
    <m/>
    <m/>
    <m/>
    <m/>
    <m/>
    <n v="1"/>
    <n v="2"/>
    <n v="0"/>
    <n v="5"/>
    <n v="0"/>
    <s v="Finance"/>
    <n v="1"/>
    <n v="5"/>
  </r>
  <r>
    <x v="0"/>
    <s v="Freshman"/>
    <n v="0"/>
    <m/>
    <m/>
    <m/>
    <m/>
    <n v="1"/>
    <m/>
    <m/>
    <m/>
    <m/>
    <n v="1"/>
    <n v="2"/>
    <n v="0"/>
    <n v="0"/>
    <n v="0"/>
    <s v="Other or Undecided"/>
    <n v="0"/>
    <s v=""/>
  </r>
  <r>
    <x v="0"/>
    <s v="Freshman"/>
    <n v="0"/>
    <n v="1"/>
    <m/>
    <m/>
    <m/>
    <n v="1"/>
    <n v="1"/>
    <m/>
    <n v="1"/>
    <m/>
    <m/>
    <n v="4"/>
    <n v="0"/>
    <n v="0"/>
    <n v="0"/>
    <s v="Accounting"/>
    <n v="0"/>
    <s v=""/>
  </r>
  <r>
    <x v="0"/>
    <s v="Freshman"/>
    <n v="0"/>
    <m/>
    <m/>
    <m/>
    <m/>
    <m/>
    <n v="1"/>
    <m/>
    <m/>
    <m/>
    <m/>
    <n v="1"/>
    <n v="0"/>
    <n v="7"/>
    <n v="0"/>
    <s v="Other or Undecided"/>
    <n v="0"/>
    <s v=""/>
  </r>
  <r>
    <x v="0"/>
    <s v="Freshman"/>
    <n v="0"/>
    <m/>
    <m/>
    <m/>
    <m/>
    <m/>
    <m/>
    <m/>
    <m/>
    <m/>
    <m/>
    <n v="0"/>
    <n v="0"/>
    <n v="2"/>
    <n v="0"/>
    <s v="Finance"/>
    <n v="1"/>
    <n v="2"/>
  </r>
  <r>
    <x v="0"/>
    <s v="Freshman"/>
    <n v="0"/>
    <m/>
    <m/>
    <n v="1"/>
    <m/>
    <n v="1"/>
    <m/>
    <m/>
    <n v="1"/>
    <m/>
    <n v="1"/>
    <n v="4"/>
    <n v="0"/>
    <n v="10"/>
    <n v="1"/>
    <s v="Other or Undecided"/>
    <n v="0"/>
    <s v=""/>
  </r>
  <r>
    <x v="0"/>
    <s v="Freshman"/>
    <n v="0"/>
    <n v="1"/>
    <m/>
    <m/>
    <m/>
    <m/>
    <m/>
    <m/>
    <m/>
    <m/>
    <m/>
    <n v="1"/>
    <n v="0"/>
    <n v="3"/>
    <n v="0"/>
    <s v="Supply Chain"/>
    <n v="0"/>
    <s v=""/>
  </r>
  <r>
    <x v="0"/>
    <s v="Freshman"/>
    <n v="0"/>
    <n v="1"/>
    <m/>
    <m/>
    <m/>
    <m/>
    <m/>
    <m/>
    <n v="1"/>
    <m/>
    <m/>
    <n v="2"/>
    <n v="0"/>
    <n v="0"/>
    <n v="0"/>
    <s v="Finance"/>
    <n v="1"/>
    <n v="0"/>
  </r>
  <r>
    <x v="0"/>
    <s v="Freshman"/>
    <n v="0"/>
    <m/>
    <m/>
    <m/>
    <m/>
    <m/>
    <m/>
    <m/>
    <m/>
    <m/>
    <m/>
    <n v="0"/>
    <n v="0"/>
    <n v="4"/>
    <n v="0"/>
    <s v="Finance"/>
    <n v="1"/>
    <n v="4"/>
  </r>
  <r>
    <x v="0"/>
    <s v="Freshman"/>
    <n v="0"/>
    <n v="1"/>
    <m/>
    <m/>
    <m/>
    <m/>
    <m/>
    <m/>
    <m/>
    <m/>
    <m/>
    <n v="1"/>
    <n v="0"/>
    <n v="2"/>
    <n v="0"/>
    <s v="Finance"/>
    <n v="1"/>
    <n v="2"/>
  </r>
  <r>
    <x v="0"/>
    <s v="Sophomore"/>
    <n v="0"/>
    <n v="1"/>
    <m/>
    <m/>
    <m/>
    <m/>
    <m/>
    <m/>
    <m/>
    <m/>
    <m/>
    <n v="1"/>
    <n v="0"/>
    <n v="1"/>
    <n v="0"/>
    <s v="Finance"/>
    <n v="1"/>
    <n v="1"/>
  </r>
  <r>
    <x v="0"/>
    <s v="Freshman"/>
    <n v="0"/>
    <n v="1"/>
    <m/>
    <m/>
    <m/>
    <n v="1"/>
    <m/>
    <m/>
    <n v="1"/>
    <m/>
    <m/>
    <n v="3"/>
    <n v="0"/>
    <n v="3"/>
    <n v="0"/>
    <s v="Management"/>
    <n v="0"/>
    <s v=""/>
  </r>
  <r>
    <x v="0"/>
    <s v="Freshman"/>
    <n v="0"/>
    <m/>
    <m/>
    <m/>
    <m/>
    <n v="1"/>
    <m/>
    <m/>
    <m/>
    <m/>
    <n v="1"/>
    <n v="2"/>
    <n v="0"/>
    <n v="5"/>
    <n v="0"/>
    <s v="Finance"/>
    <n v="1"/>
    <n v="5"/>
  </r>
  <r>
    <x v="0"/>
    <s v="Freshman"/>
    <n v="0"/>
    <n v="1"/>
    <n v="1"/>
    <n v="1"/>
    <n v="1"/>
    <m/>
    <n v="1"/>
    <n v="1"/>
    <n v="1"/>
    <m/>
    <n v="1"/>
    <n v="8"/>
    <n v="0"/>
    <n v="9"/>
    <n v="1"/>
    <s v="Finance"/>
    <n v="1"/>
    <n v="9"/>
  </r>
  <r>
    <x v="0"/>
    <s v="Freshman"/>
    <n v="0"/>
    <n v="1"/>
    <m/>
    <m/>
    <m/>
    <m/>
    <m/>
    <m/>
    <m/>
    <m/>
    <m/>
    <n v="1"/>
    <n v="0"/>
    <n v="4"/>
    <n v="0"/>
    <s v="Finance"/>
    <n v="1"/>
    <n v="4"/>
  </r>
  <r>
    <x v="0"/>
    <s v="Freshman"/>
    <n v="0"/>
    <m/>
    <m/>
    <m/>
    <m/>
    <m/>
    <m/>
    <m/>
    <m/>
    <m/>
    <m/>
    <n v="0"/>
    <n v="0"/>
    <n v="0"/>
    <n v="0"/>
    <s v="Accounting"/>
    <n v="0"/>
    <s v=""/>
  </r>
  <r>
    <x v="0"/>
    <s v="Freshman"/>
    <n v="0"/>
    <m/>
    <m/>
    <m/>
    <m/>
    <m/>
    <m/>
    <m/>
    <m/>
    <m/>
    <n v="1"/>
    <n v="1"/>
    <n v="0"/>
    <n v="5"/>
    <n v="0"/>
    <s v="Accounting"/>
    <n v="0"/>
    <s v=""/>
  </r>
  <r>
    <x v="0"/>
    <s v="Freshman"/>
    <n v="0"/>
    <m/>
    <m/>
    <m/>
    <m/>
    <m/>
    <m/>
    <m/>
    <m/>
    <m/>
    <m/>
    <n v="0"/>
    <n v="0"/>
    <n v="5"/>
    <n v="0"/>
    <s v="Supply Chain"/>
    <n v="0"/>
    <s v=""/>
  </r>
  <r>
    <x v="0"/>
    <s v="Freshman"/>
    <n v="0"/>
    <m/>
    <m/>
    <n v="1"/>
    <m/>
    <n v="1"/>
    <m/>
    <m/>
    <m/>
    <m/>
    <n v="1"/>
    <n v="3"/>
    <n v="0"/>
    <n v="2"/>
    <n v="0"/>
    <s v="Finance"/>
    <n v="1"/>
    <n v="2"/>
  </r>
  <r>
    <x v="0"/>
    <s v="Freshman"/>
    <n v="0"/>
    <n v="1"/>
    <m/>
    <m/>
    <m/>
    <m/>
    <m/>
    <n v="1"/>
    <n v="1"/>
    <m/>
    <m/>
    <n v="3"/>
    <n v="0"/>
    <n v="2"/>
    <n v="0"/>
    <s v="Finance"/>
    <n v="1"/>
    <n v="2"/>
  </r>
  <r>
    <x v="0"/>
    <s v="Freshman"/>
    <n v="0"/>
    <m/>
    <m/>
    <m/>
    <m/>
    <n v="1"/>
    <m/>
    <n v="1"/>
    <m/>
    <m/>
    <m/>
    <n v="2"/>
    <n v="0"/>
    <n v="3"/>
    <n v="0"/>
    <s v="Marketing"/>
    <n v="0"/>
    <s v=""/>
  </r>
  <r>
    <x v="0"/>
    <s v="Freshman"/>
    <n v="0"/>
    <n v="1"/>
    <m/>
    <m/>
    <m/>
    <n v="1"/>
    <n v="1"/>
    <m/>
    <n v="1"/>
    <n v="1"/>
    <n v="1"/>
    <n v="6"/>
    <n v="0"/>
    <n v="1"/>
    <n v="0"/>
    <s v="Finance"/>
    <n v="1"/>
    <n v="1"/>
  </r>
  <r>
    <x v="0"/>
    <s v="Freshman"/>
    <n v="0"/>
    <m/>
    <m/>
    <m/>
    <m/>
    <m/>
    <m/>
    <m/>
    <m/>
    <m/>
    <m/>
    <n v="0"/>
    <n v="0"/>
    <n v="0"/>
    <n v="0"/>
    <s v="Marketing"/>
    <n v="0"/>
    <s v=""/>
  </r>
  <r>
    <x v="0"/>
    <s v="Freshman"/>
    <n v="0"/>
    <n v="1"/>
    <m/>
    <m/>
    <m/>
    <n v="1"/>
    <n v="1"/>
    <m/>
    <m/>
    <m/>
    <m/>
    <n v="3"/>
    <n v="0"/>
    <n v="7"/>
    <n v="0"/>
    <s v="MIS"/>
    <n v="0"/>
    <s v=""/>
  </r>
  <r>
    <x v="0"/>
    <s v="Freshman"/>
    <n v="0"/>
    <m/>
    <m/>
    <m/>
    <m/>
    <m/>
    <m/>
    <m/>
    <n v="1"/>
    <m/>
    <m/>
    <n v="1"/>
    <n v="0"/>
    <n v="4"/>
    <n v="0"/>
    <s v="Other or Undecided"/>
    <n v="0"/>
    <s v=""/>
  </r>
  <r>
    <x v="0"/>
    <s v="Freshman"/>
    <n v="0"/>
    <n v="1"/>
    <m/>
    <m/>
    <m/>
    <m/>
    <m/>
    <m/>
    <m/>
    <m/>
    <m/>
    <n v="1"/>
    <n v="0"/>
    <n v="0"/>
    <n v="0"/>
    <s v="Finance"/>
    <n v="1"/>
    <n v="0"/>
  </r>
  <r>
    <x v="0"/>
    <s v="Freshman"/>
    <n v="0"/>
    <m/>
    <m/>
    <m/>
    <m/>
    <m/>
    <m/>
    <m/>
    <m/>
    <m/>
    <m/>
    <n v="0"/>
    <n v="0"/>
    <n v="11"/>
    <n v="1"/>
    <s v="Finance"/>
    <n v="1"/>
    <n v="11"/>
  </r>
  <r>
    <x v="0"/>
    <s v="Freshman"/>
    <n v="0"/>
    <n v="1"/>
    <m/>
    <m/>
    <m/>
    <n v="1"/>
    <n v="1"/>
    <n v="1"/>
    <n v="1"/>
    <n v="1"/>
    <m/>
    <n v="6"/>
    <n v="0"/>
    <n v="7"/>
    <n v="0"/>
    <s v="Finance"/>
    <n v="1"/>
    <n v="7"/>
  </r>
  <r>
    <x v="0"/>
    <s v="Freshman"/>
    <n v="0"/>
    <n v="1"/>
    <m/>
    <n v="1"/>
    <n v="1"/>
    <n v="1"/>
    <n v="1"/>
    <n v="1"/>
    <n v="1"/>
    <m/>
    <m/>
    <n v="7"/>
    <n v="0"/>
    <n v="10"/>
    <n v="1"/>
    <s v="Management"/>
    <n v="0"/>
    <s v=""/>
  </r>
  <r>
    <x v="0"/>
    <s v="Freshman"/>
    <n v="0"/>
    <m/>
    <m/>
    <m/>
    <m/>
    <m/>
    <m/>
    <m/>
    <m/>
    <m/>
    <m/>
    <n v="0"/>
    <n v="0"/>
    <n v="2"/>
    <n v="0"/>
    <s v="Marketing"/>
    <n v="0"/>
    <s v=""/>
  </r>
  <r>
    <x v="0"/>
    <s v="Freshman"/>
    <n v="0"/>
    <m/>
    <m/>
    <m/>
    <m/>
    <m/>
    <m/>
    <m/>
    <m/>
    <m/>
    <n v="1"/>
    <n v="1"/>
    <n v="0"/>
    <n v="0"/>
    <n v="0"/>
    <s v="Supply Chain"/>
    <n v="0"/>
    <s v=""/>
  </r>
  <r>
    <x v="0"/>
    <s v="Junior"/>
    <n v="0"/>
    <m/>
    <m/>
    <n v="1"/>
    <m/>
    <m/>
    <m/>
    <m/>
    <m/>
    <m/>
    <m/>
    <n v="1"/>
    <n v="0"/>
    <n v="4"/>
    <n v="0"/>
    <s v="Other or Undecided"/>
    <n v="0"/>
    <s v=""/>
  </r>
  <r>
    <x v="0"/>
    <s v="Freshman"/>
    <n v="0"/>
    <m/>
    <m/>
    <m/>
    <m/>
    <m/>
    <n v="1"/>
    <m/>
    <n v="1"/>
    <m/>
    <m/>
    <n v="2"/>
    <n v="0"/>
    <n v="2"/>
    <n v="0"/>
    <s v="Other or Undecided"/>
    <n v="0"/>
    <s v=""/>
  </r>
  <r>
    <x v="0"/>
    <s v="Freshman"/>
    <n v="0"/>
    <m/>
    <m/>
    <m/>
    <m/>
    <m/>
    <m/>
    <m/>
    <m/>
    <m/>
    <m/>
    <n v="0"/>
    <n v="0"/>
    <n v="0"/>
    <n v="0"/>
    <s v="Other or Undecided"/>
    <n v="0"/>
    <s v=""/>
  </r>
  <r>
    <x v="0"/>
    <s v="Freshman"/>
    <n v="0"/>
    <m/>
    <m/>
    <m/>
    <m/>
    <n v="1"/>
    <m/>
    <m/>
    <n v="1"/>
    <m/>
    <m/>
    <n v="2"/>
    <n v="0"/>
    <n v="0"/>
    <n v="0"/>
    <s v="Other or Undecided"/>
    <n v="0"/>
    <s v=""/>
  </r>
  <r>
    <x v="0"/>
    <s v="Freshman"/>
    <n v="0"/>
    <m/>
    <m/>
    <m/>
    <m/>
    <m/>
    <m/>
    <m/>
    <m/>
    <n v="1"/>
    <m/>
    <n v="1"/>
    <n v="0"/>
    <n v="1"/>
    <n v="0"/>
    <s v="Management"/>
    <n v="0"/>
    <s v=""/>
  </r>
  <r>
    <x v="0"/>
    <s v="Freshman"/>
    <n v="0"/>
    <m/>
    <m/>
    <m/>
    <m/>
    <m/>
    <m/>
    <m/>
    <m/>
    <m/>
    <m/>
    <n v="0"/>
    <n v="0"/>
    <n v="1"/>
    <n v="0"/>
    <s v="Supply Chain"/>
    <n v="0"/>
    <s v=""/>
  </r>
  <r>
    <x v="0"/>
    <s v="Freshman"/>
    <n v="0"/>
    <n v="1"/>
    <m/>
    <m/>
    <m/>
    <m/>
    <m/>
    <m/>
    <n v="1"/>
    <n v="1"/>
    <n v="1"/>
    <n v="4"/>
    <n v="0"/>
    <n v="1"/>
    <n v="0"/>
    <s v="Other or Undecided"/>
    <n v="0"/>
    <s v=""/>
  </r>
  <r>
    <x v="0"/>
    <s v="Freshman"/>
    <n v="0"/>
    <n v="1"/>
    <m/>
    <m/>
    <m/>
    <m/>
    <m/>
    <m/>
    <n v="1"/>
    <m/>
    <n v="1"/>
    <n v="3"/>
    <n v="0"/>
    <n v="6"/>
    <n v="0"/>
    <s v="Other or Undecided"/>
    <n v="0"/>
    <s v=""/>
  </r>
  <r>
    <x v="0"/>
    <s v="Sophomore"/>
    <n v="0"/>
    <m/>
    <m/>
    <m/>
    <m/>
    <n v="1"/>
    <m/>
    <m/>
    <n v="1"/>
    <m/>
    <m/>
    <n v="2"/>
    <n v="0"/>
    <n v="1"/>
    <n v="0"/>
    <s v="Other or Undecided"/>
    <n v="0"/>
    <s v=""/>
  </r>
  <r>
    <x v="0"/>
    <s v="Freshman"/>
    <n v="0"/>
    <n v="1"/>
    <n v="1"/>
    <n v="1"/>
    <m/>
    <n v="1"/>
    <n v="1"/>
    <m/>
    <n v="1"/>
    <m/>
    <n v="1"/>
    <n v="7"/>
    <n v="0"/>
    <n v="3"/>
    <n v="0"/>
    <s v="Finance"/>
    <n v="1"/>
    <n v="3"/>
  </r>
  <r>
    <x v="0"/>
    <s v="Freshman"/>
    <n v="0"/>
    <m/>
    <m/>
    <m/>
    <m/>
    <m/>
    <m/>
    <m/>
    <m/>
    <m/>
    <n v="1"/>
    <n v="1"/>
    <n v="0"/>
    <n v="3"/>
    <n v="0"/>
    <s v="Finance"/>
    <n v="1"/>
    <n v="3"/>
  </r>
  <r>
    <x v="0"/>
    <s v="Freshman"/>
    <n v="0"/>
    <m/>
    <m/>
    <m/>
    <m/>
    <m/>
    <m/>
    <n v="1"/>
    <n v="1"/>
    <m/>
    <n v="1"/>
    <n v="3"/>
    <n v="0"/>
    <n v="8"/>
    <n v="1"/>
    <s v="Other or Undecided"/>
    <n v="0"/>
    <s v=""/>
  </r>
  <r>
    <x v="0"/>
    <s v="Freshman"/>
    <n v="0"/>
    <n v="1"/>
    <m/>
    <m/>
    <m/>
    <n v="1"/>
    <m/>
    <m/>
    <m/>
    <m/>
    <n v="1"/>
    <n v="3"/>
    <n v="0"/>
    <n v="2"/>
    <n v="0"/>
    <s v="Finance"/>
    <n v="1"/>
    <n v="2"/>
  </r>
  <r>
    <x v="0"/>
    <s v="Freshman"/>
    <n v="0"/>
    <m/>
    <m/>
    <m/>
    <m/>
    <m/>
    <m/>
    <m/>
    <m/>
    <m/>
    <m/>
    <n v="0"/>
    <n v="0"/>
    <n v="1"/>
    <n v="0"/>
    <s v="Other or Undecided"/>
    <n v="0"/>
    <s v=""/>
  </r>
  <r>
    <x v="0"/>
    <s v="Freshman"/>
    <n v="0"/>
    <m/>
    <m/>
    <m/>
    <m/>
    <m/>
    <m/>
    <m/>
    <n v="1"/>
    <n v="1"/>
    <m/>
    <n v="2"/>
    <n v="0"/>
    <n v="3"/>
    <n v="0"/>
    <s v="Other or Undecided"/>
    <n v="0"/>
    <s v=""/>
  </r>
  <r>
    <x v="0"/>
    <s v="Freshman"/>
    <n v="0"/>
    <m/>
    <m/>
    <m/>
    <m/>
    <m/>
    <m/>
    <m/>
    <m/>
    <m/>
    <n v="1"/>
    <n v="1"/>
    <n v="0"/>
    <n v="2"/>
    <n v="0"/>
    <s v="Finance"/>
    <n v="1"/>
    <n v="2"/>
  </r>
  <r>
    <x v="0"/>
    <s v="Freshman"/>
    <n v="0"/>
    <n v="1"/>
    <m/>
    <m/>
    <m/>
    <n v="1"/>
    <m/>
    <n v="1"/>
    <n v="1"/>
    <m/>
    <m/>
    <n v="4"/>
    <n v="0"/>
    <n v="0"/>
    <n v="0"/>
    <s v="Finance"/>
    <n v="1"/>
    <n v="0"/>
  </r>
  <r>
    <x v="0"/>
    <s v="Freshman"/>
    <n v="0"/>
    <m/>
    <m/>
    <m/>
    <m/>
    <n v="1"/>
    <m/>
    <m/>
    <n v="1"/>
    <m/>
    <m/>
    <n v="2"/>
    <n v="0"/>
    <n v="1"/>
    <n v="0"/>
    <s v="Other or Undecided"/>
    <n v="0"/>
    <s v=""/>
  </r>
  <r>
    <x v="0"/>
    <s v="Freshman"/>
    <n v="0"/>
    <m/>
    <m/>
    <m/>
    <m/>
    <m/>
    <m/>
    <m/>
    <m/>
    <m/>
    <n v="1"/>
    <n v="1"/>
    <n v="0"/>
    <n v="0"/>
    <n v="0"/>
    <s v="MIS"/>
    <n v="0"/>
    <s v=""/>
  </r>
  <r>
    <x v="0"/>
    <s v="Freshman"/>
    <n v="0"/>
    <m/>
    <m/>
    <m/>
    <m/>
    <m/>
    <m/>
    <m/>
    <m/>
    <m/>
    <m/>
    <n v="0"/>
    <n v="0"/>
    <n v="1"/>
    <n v="0"/>
    <s v="Marketing"/>
    <n v="0"/>
    <s v=""/>
  </r>
  <r>
    <x v="0"/>
    <s v="Freshman"/>
    <n v="0"/>
    <n v="1"/>
    <m/>
    <m/>
    <m/>
    <n v="1"/>
    <n v="1"/>
    <n v="1"/>
    <n v="1"/>
    <n v="1"/>
    <m/>
    <n v="6"/>
    <n v="0"/>
    <n v="3"/>
    <n v="0"/>
    <s v="Finance"/>
    <n v="1"/>
    <n v="3"/>
  </r>
  <r>
    <x v="0"/>
    <s v="Freshman"/>
    <n v="0"/>
    <m/>
    <m/>
    <n v="1"/>
    <m/>
    <n v="1"/>
    <m/>
    <n v="1"/>
    <n v="1"/>
    <m/>
    <m/>
    <n v="4"/>
    <n v="0"/>
    <n v="5"/>
    <n v="0"/>
    <s v="Management"/>
    <n v="0"/>
    <s v=""/>
  </r>
  <r>
    <x v="0"/>
    <s v="Freshman"/>
    <n v="0"/>
    <n v="1"/>
    <m/>
    <m/>
    <m/>
    <m/>
    <m/>
    <m/>
    <m/>
    <m/>
    <m/>
    <n v="1"/>
    <n v="0"/>
    <n v="0"/>
    <n v="0"/>
    <s v="MIS"/>
    <n v="0"/>
    <s v=""/>
  </r>
  <r>
    <x v="0"/>
    <s v="Freshman"/>
    <n v="0"/>
    <n v="1"/>
    <m/>
    <m/>
    <m/>
    <m/>
    <n v="1"/>
    <m/>
    <n v="1"/>
    <m/>
    <m/>
    <n v="3"/>
    <n v="0"/>
    <n v="7"/>
    <n v="0"/>
    <s v="Finance"/>
    <n v="1"/>
    <n v="7"/>
  </r>
  <r>
    <x v="0"/>
    <s v="Freshman"/>
    <n v="0"/>
    <m/>
    <m/>
    <m/>
    <m/>
    <m/>
    <m/>
    <m/>
    <m/>
    <m/>
    <m/>
    <n v="0"/>
    <n v="0"/>
    <n v="0"/>
    <n v="0"/>
    <s v="Marketing"/>
    <n v="0"/>
    <s v=""/>
  </r>
  <r>
    <x v="0"/>
    <s v="Freshman"/>
    <n v="0"/>
    <n v="1"/>
    <m/>
    <m/>
    <m/>
    <m/>
    <n v="1"/>
    <m/>
    <n v="1"/>
    <m/>
    <n v="1"/>
    <n v="4"/>
    <n v="0"/>
    <n v="5"/>
    <n v="0"/>
    <s v="Finance"/>
    <n v="1"/>
    <n v="5"/>
  </r>
  <r>
    <x v="0"/>
    <s v="Freshman"/>
    <n v="0"/>
    <m/>
    <m/>
    <m/>
    <m/>
    <m/>
    <m/>
    <m/>
    <m/>
    <m/>
    <m/>
    <n v="0"/>
    <n v="0"/>
    <n v="1"/>
    <n v="0"/>
    <s v="Finance"/>
    <n v="1"/>
    <n v="1"/>
  </r>
  <r>
    <x v="0"/>
    <s v="Freshman"/>
    <n v="0"/>
    <m/>
    <m/>
    <m/>
    <m/>
    <m/>
    <n v="1"/>
    <m/>
    <n v="1"/>
    <m/>
    <n v="1"/>
    <n v="3"/>
    <n v="0"/>
    <n v="1"/>
    <n v="0"/>
    <s v="Finance"/>
    <n v="1"/>
    <n v="1"/>
  </r>
  <r>
    <x v="0"/>
    <s v="Freshman"/>
    <n v="0"/>
    <n v="1"/>
    <m/>
    <m/>
    <m/>
    <n v="1"/>
    <m/>
    <m/>
    <n v="1"/>
    <m/>
    <m/>
    <n v="3"/>
    <n v="0"/>
    <n v="2"/>
    <n v="0"/>
    <s v="Finance"/>
    <n v="1"/>
    <n v="2"/>
  </r>
  <r>
    <x v="0"/>
    <s v="Sophomore"/>
    <n v="0"/>
    <n v="1"/>
    <m/>
    <m/>
    <m/>
    <m/>
    <n v="1"/>
    <m/>
    <n v="1"/>
    <m/>
    <n v="1"/>
    <n v="4"/>
    <n v="0"/>
    <n v="2"/>
    <n v="0"/>
    <s v="Accounting"/>
    <n v="0"/>
    <s v=""/>
  </r>
  <r>
    <x v="0"/>
    <s v="Freshman"/>
    <n v="0"/>
    <m/>
    <m/>
    <m/>
    <m/>
    <m/>
    <m/>
    <m/>
    <n v="1"/>
    <m/>
    <n v="1"/>
    <n v="2"/>
    <n v="0"/>
    <n v="5"/>
    <n v="0"/>
    <s v="Finance"/>
    <n v="1"/>
    <n v="5"/>
  </r>
  <r>
    <x v="0"/>
    <s v="Freshman"/>
    <n v="0"/>
    <m/>
    <m/>
    <m/>
    <m/>
    <m/>
    <n v="1"/>
    <m/>
    <m/>
    <m/>
    <m/>
    <n v="1"/>
    <n v="0"/>
    <n v="0"/>
    <n v="0"/>
    <s v="Finance"/>
    <n v="1"/>
    <n v="0"/>
  </r>
  <r>
    <x v="0"/>
    <s v="Freshman"/>
    <n v="0"/>
    <m/>
    <m/>
    <m/>
    <m/>
    <m/>
    <m/>
    <m/>
    <n v="1"/>
    <m/>
    <n v="1"/>
    <n v="2"/>
    <n v="0"/>
    <n v="5"/>
    <n v="0"/>
    <s v="Accounting"/>
    <n v="0"/>
    <s v=""/>
  </r>
  <r>
    <x v="0"/>
    <s v="Freshman"/>
    <n v="0"/>
    <m/>
    <m/>
    <n v="1"/>
    <m/>
    <n v="1"/>
    <m/>
    <m/>
    <n v="1"/>
    <m/>
    <m/>
    <n v="3"/>
    <n v="0"/>
    <n v="5"/>
    <n v="0"/>
    <s v="Supply Chain"/>
    <n v="0"/>
    <s v=""/>
  </r>
  <r>
    <x v="0"/>
    <s v="Freshman"/>
    <n v="0"/>
    <m/>
    <m/>
    <n v="1"/>
    <n v="1"/>
    <n v="1"/>
    <m/>
    <n v="1"/>
    <n v="1"/>
    <m/>
    <m/>
    <n v="5"/>
    <n v="0"/>
    <n v="4"/>
    <n v="0"/>
    <s v="Other or Undecided"/>
    <n v="0"/>
    <s v=""/>
  </r>
  <r>
    <x v="0"/>
    <s v="Freshman"/>
    <n v="0"/>
    <m/>
    <m/>
    <m/>
    <m/>
    <m/>
    <m/>
    <m/>
    <n v="1"/>
    <m/>
    <n v="1"/>
    <n v="2"/>
    <n v="0"/>
    <n v="5"/>
    <n v="0"/>
    <s v="Finance"/>
    <n v="1"/>
    <n v="5"/>
  </r>
  <r>
    <x v="0"/>
    <s v="Sophomore"/>
    <n v="0"/>
    <n v="1"/>
    <m/>
    <n v="1"/>
    <m/>
    <m/>
    <m/>
    <m/>
    <n v="1"/>
    <m/>
    <m/>
    <n v="3"/>
    <n v="0"/>
    <n v="0"/>
    <n v="0"/>
    <s v="Accounting"/>
    <n v="0"/>
    <s v=""/>
  </r>
  <r>
    <x v="0"/>
    <s v="Freshman"/>
    <n v="0"/>
    <n v="1"/>
    <m/>
    <m/>
    <n v="1"/>
    <m/>
    <m/>
    <m/>
    <m/>
    <m/>
    <m/>
    <n v="2"/>
    <n v="0"/>
    <n v="5"/>
    <n v="0"/>
    <s v="Finance"/>
    <n v="1"/>
    <n v="5"/>
  </r>
  <r>
    <x v="0"/>
    <s v="Freshman"/>
    <n v="0"/>
    <m/>
    <m/>
    <m/>
    <m/>
    <m/>
    <n v="1"/>
    <m/>
    <n v="1"/>
    <m/>
    <m/>
    <n v="2"/>
    <n v="0"/>
    <n v="5"/>
    <n v="0"/>
    <s v="Finance"/>
    <n v="1"/>
    <n v="5"/>
  </r>
  <r>
    <x v="0"/>
    <s v="Freshman"/>
    <n v="0"/>
    <n v="1"/>
    <m/>
    <m/>
    <m/>
    <m/>
    <m/>
    <m/>
    <m/>
    <m/>
    <m/>
    <n v="1"/>
    <n v="0"/>
    <n v="3"/>
    <n v="0"/>
    <s v="MIS"/>
    <n v="0"/>
    <s v=""/>
  </r>
  <r>
    <x v="0"/>
    <s v="Freshman"/>
    <n v="0"/>
    <n v="1"/>
    <m/>
    <m/>
    <m/>
    <n v="1"/>
    <n v="1"/>
    <m/>
    <n v="1"/>
    <n v="1"/>
    <n v="1"/>
    <n v="6"/>
    <n v="0"/>
    <n v="6"/>
    <n v="0"/>
    <s v="MIS"/>
    <n v="0"/>
    <s v=""/>
  </r>
  <r>
    <x v="0"/>
    <s v="Freshman"/>
    <n v="0"/>
    <m/>
    <m/>
    <m/>
    <m/>
    <n v="1"/>
    <m/>
    <m/>
    <n v="1"/>
    <m/>
    <m/>
    <n v="2"/>
    <n v="0"/>
    <n v="6"/>
    <n v="0"/>
    <s v="Finance"/>
    <n v="1"/>
    <n v="6"/>
  </r>
  <r>
    <x v="0"/>
    <s v="Freshman"/>
    <n v="0"/>
    <n v="1"/>
    <m/>
    <n v="1"/>
    <n v="1"/>
    <m/>
    <m/>
    <n v="1"/>
    <n v="1"/>
    <m/>
    <m/>
    <n v="5"/>
    <n v="0"/>
    <n v="5"/>
    <n v="0"/>
    <s v="Accounting"/>
    <n v="0"/>
    <s v=""/>
  </r>
  <r>
    <x v="0"/>
    <s v="Freshman"/>
    <n v="0"/>
    <m/>
    <m/>
    <n v="1"/>
    <m/>
    <n v="1"/>
    <m/>
    <n v="1"/>
    <n v="1"/>
    <m/>
    <m/>
    <n v="4"/>
    <n v="0"/>
    <n v="0"/>
    <n v="0"/>
    <s v="Finance"/>
    <n v="1"/>
    <n v="0"/>
  </r>
  <r>
    <x v="0"/>
    <s v="Freshman"/>
    <n v="0"/>
    <m/>
    <m/>
    <m/>
    <m/>
    <n v="1"/>
    <n v="1"/>
    <m/>
    <n v="1"/>
    <m/>
    <m/>
    <n v="3"/>
    <n v="0"/>
    <n v="0"/>
    <n v="0"/>
    <s v="Finance"/>
    <n v="1"/>
    <n v="0"/>
  </r>
  <r>
    <x v="0"/>
    <s v="Freshman"/>
    <n v="0"/>
    <m/>
    <m/>
    <m/>
    <m/>
    <n v="1"/>
    <m/>
    <n v="1"/>
    <m/>
    <m/>
    <n v="1"/>
    <n v="3"/>
    <n v="0"/>
    <n v="1"/>
    <n v="0"/>
    <s v="Marketing"/>
    <n v="0"/>
    <s v=""/>
  </r>
  <r>
    <x v="0"/>
    <s v="Freshman"/>
    <n v="0"/>
    <n v="1"/>
    <m/>
    <m/>
    <m/>
    <m/>
    <m/>
    <m/>
    <m/>
    <m/>
    <n v="1"/>
    <n v="2"/>
    <n v="0"/>
    <n v="7"/>
    <n v="0"/>
    <s v="Finance"/>
    <n v="1"/>
    <n v="7"/>
  </r>
  <r>
    <x v="0"/>
    <s v="Freshman"/>
    <n v="0"/>
    <m/>
    <m/>
    <m/>
    <m/>
    <m/>
    <m/>
    <m/>
    <n v="1"/>
    <m/>
    <m/>
    <n v="1"/>
    <n v="0"/>
    <n v="2"/>
    <n v="0"/>
    <s v="Other or Undecided"/>
    <n v="0"/>
    <s v=""/>
  </r>
  <r>
    <x v="0"/>
    <s v="Freshman"/>
    <n v="0"/>
    <m/>
    <m/>
    <m/>
    <m/>
    <n v="1"/>
    <n v="1"/>
    <m/>
    <m/>
    <m/>
    <m/>
    <n v="2"/>
    <n v="0"/>
    <n v="4"/>
    <n v="0"/>
    <s v="Accounting"/>
    <n v="0"/>
    <s v=""/>
  </r>
  <r>
    <x v="0"/>
    <s v="Freshman"/>
    <n v="0"/>
    <m/>
    <m/>
    <m/>
    <m/>
    <n v="1"/>
    <n v="1"/>
    <m/>
    <n v="1"/>
    <m/>
    <m/>
    <n v="3"/>
    <n v="0"/>
    <n v="0"/>
    <n v="0"/>
    <s v="Marketing"/>
    <n v="0"/>
    <s v=""/>
  </r>
  <r>
    <x v="0"/>
    <s v="Freshman"/>
    <n v="0"/>
    <n v="1"/>
    <m/>
    <m/>
    <m/>
    <m/>
    <n v="1"/>
    <n v="1"/>
    <n v="1"/>
    <m/>
    <m/>
    <n v="4"/>
    <n v="0"/>
    <n v="7"/>
    <n v="0"/>
    <s v="Finance"/>
    <n v="1"/>
    <n v="7"/>
  </r>
  <r>
    <x v="0"/>
    <s v="Freshman"/>
    <n v="0"/>
    <m/>
    <m/>
    <m/>
    <m/>
    <m/>
    <n v="1"/>
    <m/>
    <m/>
    <m/>
    <n v="1"/>
    <n v="2"/>
    <n v="0"/>
    <n v="6"/>
    <n v="0"/>
    <s v="Finance"/>
    <n v="1"/>
    <n v="6"/>
  </r>
  <r>
    <x v="0"/>
    <s v="Freshman"/>
    <n v="0"/>
    <m/>
    <m/>
    <m/>
    <m/>
    <m/>
    <m/>
    <m/>
    <m/>
    <m/>
    <n v="1"/>
    <n v="1"/>
    <n v="0"/>
    <n v="4"/>
    <n v="0"/>
    <s v="Supply Chain"/>
    <n v="0"/>
    <s v=""/>
  </r>
  <r>
    <x v="0"/>
    <s v="Freshman"/>
    <n v="0"/>
    <m/>
    <m/>
    <m/>
    <m/>
    <m/>
    <m/>
    <m/>
    <n v="1"/>
    <m/>
    <n v="1"/>
    <n v="2"/>
    <n v="0"/>
    <n v="6"/>
    <n v="0"/>
    <s v="Other or Undecided"/>
    <n v="0"/>
    <s v=""/>
  </r>
  <r>
    <x v="0"/>
    <s v="Freshman"/>
    <n v="0"/>
    <n v="1"/>
    <m/>
    <m/>
    <m/>
    <m/>
    <n v="1"/>
    <m/>
    <n v="1"/>
    <m/>
    <m/>
    <n v="3"/>
    <n v="0"/>
    <n v="0"/>
    <n v="0"/>
    <s v="Finance"/>
    <n v="1"/>
    <n v="0"/>
  </r>
  <r>
    <x v="0"/>
    <s v="Freshman"/>
    <n v="0"/>
    <m/>
    <m/>
    <m/>
    <m/>
    <m/>
    <m/>
    <m/>
    <m/>
    <m/>
    <m/>
    <n v="0"/>
    <n v="0"/>
    <n v="0"/>
    <n v="0"/>
    <s v="Other or Undecided"/>
    <n v="0"/>
    <s v=""/>
  </r>
  <r>
    <x v="0"/>
    <s v="Freshman"/>
    <n v="0"/>
    <n v="1"/>
    <m/>
    <m/>
    <m/>
    <m/>
    <m/>
    <m/>
    <m/>
    <m/>
    <n v="1"/>
    <n v="2"/>
    <n v="0"/>
    <n v="8"/>
    <n v="1"/>
    <s v="Other or Undecided"/>
    <n v="0"/>
    <s v=""/>
  </r>
  <r>
    <x v="0"/>
    <s v="Freshman"/>
    <n v="0"/>
    <m/>
    <m/>
    <m/>
    <m/>
    <m/>
    <m/>
    <m/>
    <n v="1"/>
    <m/>
    <m/>
    <n v="1"/>
    <n v="0"/>
    <n v="4"/>
    <n v="0"/>
    <s v="Other or Undecided"/>
    <n v="0"/>
    <s v=""/>
  </r>
  <r>
    <x v="0"/>
    <s v="Freshman"/>
    <n v="0"/>
    <m/>
    <m/>
    <m/>
    <m/>
    <m/>
    <m/>
    <m/>
    <m/>
    <m/>
    <m/>
    <n v="0"/>
    <n v="0"/>
    <n v="2"/>
    <n v="0"/>
    <s v="Finance"/>
    <n v="1"/>
    <n v="2"/>
  </r>
  <r>
    <x v="0"/>
    <s v="Freshman"/>
    <n v="0"/>
    <n v="1"/>
    <m/>
    <m/>
    <m/>
    <n v="1"/>
    <m/>
    <m/>
    <m/>
    <m/>
    <m/>
    <n v="2"/>
    <n v="0"/>
    <n v="5"/>
    <n v="0"/>
    <s v="Finance"/>
    <n v="1"/>
    <n v="5"/>
  </r>
  <r>
    <x v="0"/>
    <s v="Freshman"/>
    <n v="0"/>
    <n v="1"/>
    <m/>
    <m/>
    <m/>
    <m/>
    <m/>
    <m/>
    <m/>
    <m/>
    <m/>
    <n v="1"/>
    <n v="0"/>
    <n v="3"/>
    <n v="0"/>
    <s v="Finance"/>
    <n v="1"/>
    <n v="3"/>
  </r>
  <r>
    <x v="0"/>
    <s v="Freshman"/>
    <n v="0"/>
    <n v="1"/>
    <m/>
    <m/>
    <m/>
    <m/>
    <n v="1"/>
    <m/>
    <n v="1"/>
    <m/>
    <n v="1"/>
    <n v="4"/>
    <n v="0"/>
    <n v="10"/>
    <n v="1"/>
    <s v="Finance"/>
    <n v="1"/>
    <n v="10"/>
  </r>
  <r>
    <x v="0"/>
    <s v="Freshman"/>
    <n v="0"/>
    <m/>
    <m/>
    <m/>
    <m/>
    <n v="1"/>
    <m/>
    <m/>
    <n v="1"/>
    <n v="1"/>
    <m/>
    <n v="3"/>
    <n v="0"/>
    <n v="8"/>
    <n v="1"/>
    <s v="Finance"/>
    <n v="1"/>
    <n v="8"/>
  </r>
  <r>
    <x v="0"/>
    <s v="Freshman"/>
    <n v="0"/>
    <n v="1"/>
    <m/>
    <m/>
    <m/>
    <m/>
    <m/>
    <m/>
    <m/>
    <m/>
    <m/>
    <n v="1"/>
    <n v="0"/>
    <n v="7"/>
    <n v="0"/>
    <s v="Finance"/>
    <n v="1"/>
    <n v="7"/>
  </r>
  <r>
    <x v="0"/>
    <s v="Freshman"/>
    <n v="0"/>
    <n v="1"/>
    <m/>
    <m/>
    <m/>
    <m/>
    <m/>
    <m/>
    <n v="1"/>
    <m/>
    <m/>
    <n v="2"/>
    <n v="0"/>
    <n v="5"/>
    <n v="0"/>
    <s v="Other or Undecided"/>
    <n v="0"/>
    <s v=""/>
  </r>
  <r>
    <x v="0"/>
    <s v="Freshman"/>
    <n v="0"/>
    <m/>
    <m/>
    <n v="1"/>
    <m/>
    <m/>
    <n v="1"/>
    <m/>
    <n v="1"/>
    <m/>
    <n v="1"/>
    <n v="4"/>
    <n v="0"/>
    <n v="7"/>
    <n v="0"/>
    <s v="Marketing"/>
    <n v="0"/>
    <s v=""/>
  </r>
  <r>
    <x v="0"/>
    <s v="Freshman"/>
    <n v="0"/>
    <m/>
    <m/>
    <m/>
    <m/>
    <n v="1"/>
    <m/>
    <m/>
    <n v="1"/>
    <m/>
    <m/>
    <n v="2"/>
    <n v="0"/>
    <n v="5"/>
    <n v="0"/>
    <s v="Accounting"/>
    <n v="0"/>
    <s v=""/>
  </r>
  <r>
    <x v="0"/>
    <s v="Freshman"/>
    <n v="0"/>
    <m/>
    <m/>
    <m/>
    <m/>
    <m/>
    <m/>
    <m/>
    <m/>
    <m/>
    <m/>
    <n v="0"/>
    <n v="0"/>
    <n v="4"/>
    <n v="0"/>
    <s v="MIS"/>
    <n v="0"/>
    <s v=""/>
  </r>
  <r>
    <x v="0"/>
    <s v="Freshman"/>
    <n v="0"/>
    <m/>
    <m/>
    <m/>
    <m/>
    <m/>
    <m/>
    <n v="1"/>
    <n v="1"/>
    <m/>
    <m/>
    <n v="2"/>
    <n v="0"/>
    <n v="2"/>
    <n v="0"/>
    <s v="Finance"/>
    <n v="1"/>
    <n v="2"/>
  </r>
  <r>
    <x v="0"/>
    <s v="Freshman"/>
    <n v="0"/>
    <n v="1"/>
    <n v="1"/>
    <m/>
    <m/>
    <m/>
    <n v="1"/>
    <n v="1"/>
    <n v="1"/>
    <m/>
    <m/>
    <n v="5"/>
    <n v="0"/>
    <n v="1"/>
    <n v="0"/>
    <s v="Finance"/>
    <n v="1"/>
    <n v="1"/>
  </r>
  <r>
    <x v="0"/>
    <s v="Freshman"/>
    <n v="0"/>
    <m/>
    <m/>
    <m/>
    <m/>
    <m/>
    <m/>
    <m/>
    <m/>
    <m/>
    <m/>
    <n v="0"/>
    <n v="0"/>
    <n v="1"/>
    <n v="0"/>
    <s v="MIS"/>
    <n v="0"/>
    <s v=""/>
  </r>
  <r>
    <x v="0"/>
    <s v="Freshman"/>
    <n v="0"/>
    <m/>
    <m/>
    <m/>
    <m/>
    <m/>
    <m/>
    <m/>
    <m/>
    <m/>
    <n v="1"/>
    <n v="1"/>
    <n v="0"/>
    <n v="1"/>
    <n v="0"/>
    <s v="Finance"/>
    <n v="1"/>
    <n v="1"/>
  </r>
  <r>
    <x v="0"/>
    <s v="Freshman"/>
    <n v="0"/>
    <m/>
    <m/>
    <m/>
    <n v="1"/>
    <m/>
    <m/>
    <n v="1"/>
    <n v="1"/>
    <n v="1"/>
    <m/>
    <n v="4"/>
    <n v="0"/>
    <n v="3"/>
    <n v="0"/>
    <s v="Other or Undecided"/>
    <n v="0"/>
    <s v=""/>
  </r>
  <r>
    <x v="0"/>
    <s v="Freshman"/>
    <n v="0"/>
    <n v="1"/>
    <m/>
    <m/>
    <m/>
    <n v="1"/>
    <m/>
    <n v="1"/>
    <m/>
    <m/>
    <n v="1"/>
    <n v="4"/>
    <n v="0"/>
    <n v="3"/>
    <n v="0"/>
    <s v="Finance"/>
    <n v="1"/>
    <n v="3"/>
  </r>
  <r>
    <x v="0"/>
    <s v="Freshman"/>
    <n v="0"/>
    <m/>
    <m/>
    <m/>
    <m/>
    <n v="1"/>
    <m/>
    <m/>
    <n v="1"/>
    <m/>
    <m/>
    <n v="2"/>
    <n v="0"/>
    <n v="4"/>
    <n v="0"/>
    <s v="Finance"/>
    <n v="1"/>
    <n v="4"/>
  </r>
  <r>
    <x v="0"/>
    <s v="Freshman"/>
    <n v="0"/>
    <n v="1"/>
    <m/>
    <m/>
    <m/>
    <m/>
    <m/>
    <n v="1"/>
    <m/>
    <m/>
    <m/>
    <n v="2"/>
    <n v="0"/>
    <n v="7"/>
    <n v="0"/>
    <s v="Marketing"/>
    <n v="0"/>
    <s v=""/>
  </r>
  <r>
    <x v="0"/>
    <s v="Freshman"/>
    <n v="0"/>
    <n v="1"/>
    <m/>
    <m/>
    <m/>
    <m/>
    <n v="1"/>
    <m/>
    <m/>
    <m/>
    <m/>
    <n v="2"/>
    <n v="0"/>
    <n v="6"/>
    <n v="0"/>
    <s v="Finance"/>
    <n v="1"/>
    <n v="6"/>
  </r>
  <r>
    <x v="0"/>
    <s v="Sophomore"/>
    <n v="0"/>
    <n v="1"/>
    <m/>
    <m/>
    <m/>
    <n v="1"/>
    <m/>
    <m/>
    <n v="1"/>
    <m/>
    <m/>
    <n v="3"/>
    <n v="0"/>
    <n v="4"/>
    <n v="0"/>
    <s v="Finance"/>
    <n v="1"/>
    <n v="4"/>
  </r>
  <r>
    <x v="0"/>
    <s v="Freshman"/>
    <n v="0"/>
    <n v="1"/>
    <m/>
    <m/>
    <m/>
    <m/>
    <m/>
    <m/>
    <n v="1"/>
    <m/>
    <m/>
    <n v="2"/>
    <n v="0"/>
    <n v="8"/>
    <n v="1"/>
    <s v="Finance"/>
    <n v="1"/>
    <n v="8"/>
  </r>
  <r>
    <x v="0"/>
    <s v="Freshman"/>
    <n v="0"/>
    <n v="1"/>
    <m/>
    <m/>
    <m/>
    <m/>
    <m/>
    <m/>
    <n v="1"/>
    <m/>
    <m/>
    <n v="2"/>
    <n v="0"/>
    <n v="9"/>
    <n v="1"/>
    <s v="Finance"/>
    <n v="1"/>
    <n v="9"/>
  </r>
  <r>
    <x v="0"/>
    <s v="Freshman"/>
    <n v="0"/>
    <m/>
    <m/>
    <m/>
    <m/>
    <m/>
    <m/>
    <m/>
    <m/>
    <m/>
    <n v="1"/>
    <n v="1"/>
    <n v="0"/>
    <n v="3"/>
    <n v="0"/>
    <s v="Finance"/>
    <n v="1"/>
    <n v="3"/>
  </r>
  <r>
    <x v="1"/>
    <s v="Freshman"/>
    <n v="0"/>
    <m/>
    <m/>
    <m/>
    <m/>
    <m/>
    <n v="1"/>
    <m/>
    <m/>
    <m/>
    <m/>
    <n v="1"/>
    <n v="0"/>
    <n v="1"/>
    <n v="0"/>
    <s v="Marketing"/>
    <n v="0"/>
    <s v=""/>
  </r>
  <r>
    <x v="1"/>
    <s v="Freshman"/>
    <n v="0"/>
    <n v="1"/>
    <m/>
    <m/>
    <m/>
    <m/>
    <m/>
    <m/>
    <n v="1"/>
    <m/>
    <n v="1"/>
    <n v="3"/>
    <n v="0"/>
    <n v="8"/>
    <n v="1"/>
    <s v="Finance"/>
    <n v="1"/>
    <n v="8"/>
  </r>
  <r>
    <x v="1"/>
    <s v="Freshman"/>
    <n v="0"/>
    <n v="1"/>
    <m/>
    <m/>
    <m/>
    <m/>
    <m/>
    <m/>
    <m/>
    <m/>
    <n v="1"/>
    <n v="2"/>
    <n v="0"/>
    <n v="0"/>
    <n v="0"/>
    <s v="Finance"/>
    <n v="1"/>
    <n v="0"/>
  </r>
  <r>
    <x v="1"/>
    <s v="Freshman"/>
    <n v="0"/>
    <m/>
    <m/>
    <m/>
    <m/>
    <m/>
    <m/>
    <m/>
    <n v="1"/>
    <m/>
    <m/>
    <n v="1"/>
    <n v="0"/>
    <n v="2"/>
    <n v="0"/>
    <s v="MIS"/>
    <n v="0"/>
    <s v=""/>
  </r>
  <r>
    <x v="1"/>
    <s v="Freshman"/>
    <n v="0"/>
    <n v="1"/>
    <m/>
    <m/>
    <m/>
    <m/>
    <m/>
    <m/>
    <m/>
    <m/>
    <m/>
    <n v="1"/>
    <n v="0"/>
    <n v="8"/>
    <n v="1"/>
    <s v="Other or Undecided"/>
    <n v="0"/>
    <s v=""/>
  </r>
  <r>
    <x v="1"/>
    <s v="Freshman"/>
    <n v="0"/>
    <m/>
    <m/>
    <m/>
    <m/>
    <m/>
    <m/>
    <m/>
    <m/>
    <m/>
    <m/>
    <n v="0"/>
    <n v="0"/>
    <n v="5"/>
    <n v="0"/>
    <s v="Marketing"/>
    <n v="0"/>
    <s v=""/>
  </r>
  <r>
    <x v="1"/>
    <s v="Freshman"/>
    <n v="0"/>
    <m/>
    <m/>
    <m/>
    <m/>
    <m/>
    <m/>
    <m/>
    <m/>
    <m/>
    <m/>
    <n v="0"/>
    <n v="0"/>
    <n v="1"/>
    <n v="0"/>
    <s v="Finance"/>
    <n v="1"/>
    <n v="1"/>
  </r>
  <r>
    <x v="1"/>
    <s v="Freshman"/>
    <n v="0"/>
    <m/>
    <m/>
    <m/>
    <m/>
    <m/>
    <m/>
    <m/>
    <m/>
    <m/>
    <n v="1"/>
    <n v="1"/>
    <n v="0"/>
    <n v="1"/>
    <n v="0"/>
    <s v="Marketing"/>
    <n v="0"/>
    <s v=""/>
  </r>
  <r>
    <x v="1"/>
    <s v="Freshman"/>
    <n v="0"/>
    <m/>
    <m/>
    <m/>
    <m/>
    <n v="1"/>
    <m/>
    <m/>
    <n v="1"/>
    <m/>
    <m/>
    <n v="2"/>
    <n v="0"/>
    <n v="2"/>
    <n v="0"/>
    <s v="Marketing"/>
    <n v="0"/>
    <s v=""/>
  </r>
  <r>
    <x v="1"/>
    <s v="Freshman"/>
    <n v="0"/>
    <n v="1"/>
    <m/>
    <m/>
    <m/>
    <m/>
    <m/>
    <m/>
    <n v="1"/>
    <m/>
    <m/>
    <n v="2"/>
    <n v="0"/>
    <n v="2"/>
    <n v="0"/>
    <s v="MIS"/>
    <n v="0"/>
    <s v=""/>
  </r>
  <r>
    <x v="1"/>
    <s v="Freshman"/>
    <n v="0"/>
    <n v="1"/>
    <m/>
    <m/>
    <m/>
    <n v="1"/>
    <n v="1"/>
    <n v="1"/>
    <n v="1"/>
    <n v="1"/>
    <n v="1"/>
    <n v="7"/>
    <n v="0"/>
    <n v="2"/>
    <n v="0"/>
    <s v="Supply Chain"/>
    <n v="0"/>
    <s v=""/>
  </r>
  <r>
    <x v="1"/>
    <s v="Freshman"/>
    <n v="0"/>
    <n v="1"/>
    <m/>
    <m/>
    <m/>
    <n v="1"/>
    <m/>
    <m/>
    <m/>
    <m/>
    <m/>
    <n v="2"/>
    <n v="0"/>
    <n v="2"/>
    <n v="0"/>
    <s v="Finance"/>
    <n v="1"/>
    <n v="2"/>
  </r>
  <r>
    <x v="1"/>
    <s v="Freshman"/>
    <n v="0"/>
    <m/>
    <m/>
    <n v="1"/>
    <m/>
    <n v="1"/>
    <m/>
    <n v="1"/>
    <n v="1"/>
    <m/>
    <m/>
    <n v="4"/>
    <n v="0"/>
    <n v="5"/>
    <n v="0"/>
    <s v="Marketing"/>
    <n v="0"/>
    <s v=""/>
  </r>
  <r>
    <x v="1"/>
    <s v="Freshman"/>
    <n v="0"/>
    <m/>
    <m/>
    <m/>
    <m/>
    <m/>
    <m/>
    <n v="1"/>
    <m/>
    <m/>
    <m/>
    <n v="1"/>
    <n v="0"/>
    <n v="4"/>
    <n v="0"/>
    <s v="Finance"/>
    <n v="1"/>
    <n v="4"/>
  </r>
  <r>
    <x v="1"/>
    <s v="Freshman"/>
    <n v="0"/>
    <m/>
    <m/>
    <m/>
    <m/>
    <m/>
    <m/>
    <m/>
    <m/>
    <m/>
    <n v="1"/>
    <n v="1"/>
    <n v="0"/>
    <n v="5"/>
    <n v="0"/>
    <s v="Accounting"/>
    <n v="0"/>
    <s v=""/>
  </r>
  <r>
    <x v="1"/>
    <s v="Freshman"/>
    <n v="0"/>
    <m/>
    <m/>
    <n v="1"/>
    <n v="1"/>
    <m/>
    <m/>
    <n v="1"/>
    <n v="1"/>
    <m/>
    <m/>
    <n v="4"/>
    <n v="0"/>
    <n v="0"/>
    <n v="0"/>
    <s v="Other or Undecided"/>
    <n v="0"/>
    <s v=""/>
  </r>
  <r>
    <x v="1"/>
    <s v="Freshman"/>
    <n v="0"/>
    <m/>
    <m/>
    <m/>
    <m/>
    <m/>
    <m/>
    <m/>
    <m/>
    <m/>
    <n v="1"/>
    <n v="1"/>
    <n v="0"/>
    <n v="5"/>
    <n v="0"/>
    <s v="Finance"/>
    <n v="1"/>
    <n v="5"/>
  </r>
  <r>
    <x v="1"/>
    <s v="Freshman"/>
    <n v="0"/>
    <n v="1"/>
    <m/>
    <m/>
    <m/>
    <m/>
    <m/>
    <m/>
    <n v="1"/>
    <m/>
    <m/>
    <n v="2"/>
    <n v="0"/>
    <n v="4"/>
    <n v="0"/>
    <s v="Finance"/>
    <n v="1"/>
    <n v="4"/>
  </r>
  <r>
    <x v="1"/>
    <s v="Freshman"/>
    <n v="0"/>
    <m/>
    <m/>
    <m/>
    <m/>
    <m/>
    <m/>
    <m/>
    <m/>
    <m/>
    <m/>
    <n v="0"/>
    <n v="0"/>
    <n v="6"/>
    <n v="0"/>
    <s v="Supply Chain"/>
    <n v="0"/>
    <s v=""/>
  </r>
  <r>
    <x v="1"/>
    <s v="Freshman"/>
    <n v="0"/>
    <m/>
    <m/>
    <m/>
    <m/>
    <m/>
    <m/>
    <m/>
    <m/>
    <m/>
    <n v="1"/>
    <n v="1"/>
    <n v="0"/>
    <n v="9"/>
    <n v="1"/>
    <s v="Finance"/>
    <n v="1"/>
    <n v="9"/>
  </r>
  <r>
    <x v="1"/>
    <s v="Freshman"/>
    <n v="0"/>
    <n v="1"/>
    <m/>
    <m/>
    <m/>
    <m/>
    <n v="1"/>
    <n v="1"/>
    <n v="1"/>
    <m/>
    <m/>
    <n v="4"/>
    <n v="0"/>
    <n v="1"/>
    <n v="0"/>
    <s v="Finance"/>
    <n v="1"/>
    <n v="1"/>
  </r>
  <r>
    <x v="1"/>
    <s v="Sophomore"/>
    <n v="0"/>
    <n v="1"/>
    <m/>
    <m/>
    <m/>
    <n v="1"/>
    <m/>
    <m/>
    <n v="1"/>
    <m/>
    <m/>
    <n v="3"/>
    <n v="0"/>
    <n v="7"/>
    <n v="0"/>
    <s v="MIS"/>
    <n v="0"/>
    <s v=""/>
  </r>
  <r>
    <x v="1"/>
    <s v="Freshman"/>
    <n v="0"/>
    <m/>
    <m/>
    <m/>
    <m/>
    <m/>
    <m/>
    <m/>
    <m/>
    <m/>
    <n v="1"/>
    <n v="1"/>
    <n v="0"/>
    <n v="2"/>
    <n v="0"/>
    <s v="Accounting"/>
    <n v="0"/>
    <s v=""/>
  </r>
  <r>
    <x v="1"/>
    <s v="Freshman"/>
    <n v="0"/>
    <n v="1"/>
    <m/>
    <m/>
    <m/>
    <n v="1"/>
    <m/>
    <m/>
    <n v="1"/>
    <m/>
    <m/>
    <n v="3"/>
    <n v="0"/>
    <n v="6"/>
    <n v="0"/>
    <s v="Finance"/>
    <n v="1"/>
    <n v="6"/>
  </r>
  <r>
    <x v="1"/>
    <s v="Freshman"/>
    <n v="0"/>
    <m/>
    <m/>
    <m/>
    <m/>
    <n v="1"/>
    <n v="1"/>
    <n v="1"/>
    <n v="1"/>
    <m/>
    <m/>
    <n v="4"/>
    <n v="0"/>
    <n v="3"/>
    <n v="0"/>
    <s v="Other or Undecided"/>
    <n v="0"/>
    <s v=""/>
  </r>
  <r>
    <x v="1"/>
    <s v="Freshman"/>
    <n v="0"/>
    <m/>
    <m/>
    <m/>
    <m/>
    <m/>
    <m/>
    <m/>
    <m/>
    <m/>
    <m/>
    <n v="0"/>
    <n v="0"/>
    <n v="0"/>
    <n v="0"/>
    <s v="Accounting"/>
    <n v="0"/>
    <s v=""/>
  </r>
  <r>
    <x v="1"/>
    <s v="Freshman"/>
    <n v="0"/>
    <m/>
    <m/>
    <m/>
    <m/>
    <m/>
    <m/>
    <m/>
    <m/>
    <m/>
    <m/>
    <n v="0"/>
    <n v="0"/>
    <n v="2"/>
    <n v="0"/>
    <s v="Finance"/>
    <n v="1"/>
    <n v="2"/>
  </r>
  <r>
    <x v="1"/>
    <s v="Freshman"/>
    <n v="0"/>
    <m/>
    <m/>
    <m/>
    <m/>
    <m/>
    <m/>
    <m/>
    <m/>
    <m/>
    <m/>
    <n v="0"/>
    <n v="0"/>
    <n v="3"/>
    <n v="0"/>
    <s v="Accounting"/>
    <n v="0"/>
    <s v=""/>
  </r>
  <r>
    <x v="1"/>
    <s v="Freshman"/>
    <n v="0"/>
    <m/>
    <m/>
    <m/>
    <m/>
    <m/>
    <m/>
    <m/>
    <m/>
    <m/>
    <n v="1"/>
    <n v="1"/>
    <n v="0"/>
    <n v="3"/>
    <n v="0"/>
    <s v="Marketing"/>
    <n v="0"/>
    <s v=""/>
  </r>
  <r>
    <x v="1"/>
    <s v="Freshman"/>
    <n v="0"/>
    <m/>
    <m/>
    <m/>
    <m/>
    <m/>
    <m/>
    <m/>
    <m/>
    <m/>
    <m/>
    <n v="0"/>
    <n v="0"/>
    <n v="0"/>
    <n v="0"/>
    <s v="Accounting"/>
    <n v="0"/>
    <s v=""/>
  </r>
  <r>
    <x v="1"/>
    <s v="Freshman"/>
    <n v="0"/>
    <m/>
    <m/>
    <m/>
    <m/>
    <m/>
    <m/>
    <m/>
    <n v="1"/>
    <m/>
    <m/>
    <n v="1"/>
    <n v="0"/>
    <n v="0"/>
    <n v="0"/>
    <s v="Accounting"/>
    <n v="0"/>
    <s v=""/>
  </r>
  <r>
    <x v="1"/>
    <s v="Freshman"/>
    <n v="0"/>
    <n v="1"/>
    <m/>
    <m/>
    <n v="1"/>
    <m/>
    <n v="1"/>
    <n v="1"/>
    <n v="1"/>
    <m/>
    <m/>
    <n v="5"/>
    <n v="0"/>
    <n v="6"/>
    <n v="0"/>
    <s v="Finance"/>
    <n v="1"/>
    <n v="6"/>
  </r>
  <r>
    <x v="1"/>
    <s v="Freshman"/>
    <n v="0"/>
    <m/>
    <m/>
    <m/>
    <m/>
    <m/>
    <m/>
    <m/>
    <m/>
    <m/>
    <m/>
    <n v="0"/>
    <n v="0"/>
    <n v="4"/>
    <n v="0"/>
    <s v="Finance"/>
    <n v="1"/>
    <n v="4"/>
  </r>
  <r>
    <x v="1"/>
    <s v="Freshman"/>
    <n v="0"/>
    <n v="1"/>
    <m/>
    <m/>
    <m/>
    <m/>
    <m/>
    <m/>
    <m/>
    <m/>
    <m/>
    <n v="1"/>
    <n v="0"/>
    <n v="4"/>
    <n v="0"/>
    <s v="Other or Undecided"/>
    <n v="0"/>
    <s v=""/>
  </r>
  <r>
    <x v="1"/>
    <s v="Freshman"/>
    <n v="0"/>
    <m/>
    <m/>
    <m/>
    <m/>
    <m/>
    <m/>
    <m/>
    <m/>
    <m/>
    <m/>
    <n v="0"/>
    <n v="0"/>
    <n v="0"/>
    <n v="0"/>
    <s v="Finance"/>
    <n v="1"/>
    <n v="0"/>
  </r>
  <r>
    <x v="1"/>
    <s v="Freshman"/>
    <n v="0"/>
    <n v="1"/>
    <m/>
    <m/>
    <m/>
    <m/>
    <m/>
    <m/>
    <n v="1"/>
    <m/>
    <m/>
    <n v="2"/>
    <n v="0"/>
    <n v="1"/>
    <n v="0"/>
    <s v="Other or Undecided"/>
    <n v="0"/>
    <s v=""/>
  </r>
  <r>
    <x v="1"/>
    <s v="Freshman"/>
    <n v="0"/>
    <n v="1"/>
    <m/>
    <m/>
    <m/>
    <m/>
    <m/>
    <m/>
    <m/>
    <m/>
    <m/>
    <n v="1"/>
    <n v="0"/>
    <n v="6"/>
    <n v="0"/>
    <s v="Finance"/>
    <n v="1"/>
    <n v="6"/>
  </r>
  <r>
    <x v="1"/>
    <s v="Freshman"/>
    <n v="0"/>
    <m/>
    <m/>
    <m/>
    <m/>
    <n v="1"/>
    <m/>
    <m/>
    <n v="1"/>
    <m/>
    <m/>
    <n v="2"/>
    <n v="0"/>
    <n v="0"/>
    <n v="0"/>
    <s v="Marketing"/>
    <n v="0"/>
    <s v=""/>
  </r>
  <r>
    <x v="1"/>
    <s v="Freshman"/>
    <n v="0"/>
    <n v="1"/>
    <m/>
    <n v="1"/>
    <m/>
    <n v="1"/>
    <n v="1"/>
    <n v="1"/>
    <n v="1"/>
    <m/>
    <m/>
    <n v="6"/>
    <n v="0"/>
    <n v="0"/>
    <n v="0"/>
    <s v="Finance"/>
    <n v="1"/>
    <n v="0"/>
  </r>
  <r>
    <x v="1"/>
    <s v="Freshman"/>
    <n v="0"/>
    <m/>
    <m/>
    <m/>
    <m/>
    <m/>
    <m/>
    <n v="1"/>
    <n v="1"/>
    <m/>
    <m/>
    <n v="2"/>
    <n v="0"/>
    <n v="2"/>
    <n v="0"/>
    <s v="Marketing"/>
    <n v="0"/>
    <s v=""/>
  </r>
  <r>
    <x v="1"/>
    <s v="Freshman"/>
    <n v="0"/>
    <n v="1"/>
    <m/>
    <m/>
    <m/>
    <m/>
    <m/>
    <m/>
    <m/>
    <m/>
    <m/>
    <n v="1"/>
    <n v="0"/>
    <n v="4"/>
    <n v="0"/>
    <s v="MIS"/>
    <n v="0"/>
    <s v=""/>
  </r>
  <r>
    <x v="1"/>
    <s v="Freshman"/>
    <n v="0"/>
    <n v="1"/>
    <m/>
    <m/>
    <m/>
    <m/>
    <m/>
    <m/>
    <n v="1"/>
    <m/>
    <m/>
    <n v="2"/>
    <n v="0"/>
    <n v="1"/>
    <n v="0"/>
    <s v="Other or Undecided"/>
    <n v="0"/>
    <s v=""/>
  </r>
  <r>
    <x v="1"/>
    <s v="Freshman"/>
    <n v="0"/>
    <m/>
    <m/>
    <m/>
    <m/>
    <m/>
    <m/>
    <m/>
    <n v="1"/>
    <n v="1"/>
    <m/>
    <n v="2"/>
    <n v="0"/>
    <n v="6"/>
    <n v="0"/>
    <s v="Marketing"/>
    <n v="0"/>
    <s v=""/>
  </r>
  <r>
    <x v="1"/>
    <s v="Freshman"/>
    <n v="0"/>
    <m/>
    <m/>
    <m/>
    <m/>
    <n v="1"/>
    <m/>
    <m/>
    <m/>
    <m/>
    <m/>
    <n v="1"/>
    <n v="0"/>
    <n v="1"/>
    <n v="0"/>
    <s v="Other or Undecided"/>
    <n v="0"/>
    <s v=""/>
  </r>
  <r>
    <x v="1"/>
    <s v="Freshman"/>
    <n v="0"/>
    <m/>
    <m/>
    <m/>
    <m/>
    <m/>
    <m/>
    <m/>
    <m/>
    <m/>
    <m/>
    <n v="0"/>
    <n v="0"/>
    <n v="0"/>
    <n v="0"/>
    <s v="Other or Undecided"/>
    <n v="0"/>
    <s v=""/>
  </r>
  <r>
    <x v="1"/>
    <s v="Freshman"/>
    <n v="0"/>
    <n v="1"/>
    <m/>
    <m/>
    <m/>
    <m/>
    <n v="1"/>
    <m/>
    <n v="1"/>
    <m/>
    <m/>
    <n v="3"/>
    <n v="0"/>
    <n v="3"/>
    <n v="0"/>
    <s v="Finance"/>
    <n v="1"/>
    <n v="3"/>
  </r>
  <r>
    <x v="1"/>
    <s v="Freshman"/>
    <n v="0"/>
    <m/>
    <m/>
    <m/>
    <m/>
    <m/>
    <m/>
    <m/>
    <m/>
    <m/>
    <m/>
    <n v="0"/>
    <n v="0"/>
    <n v="4"/>
    <n v="0"/>
    <s v="Other or Undecided"/>
    <n v="0"/>
    <s v=""/>
  </r>
  <r>
    <x v="1"/>
    <s v="Freshman"/>
    <n v="0"/>
    <m/>
    <m/>
    <m/>
    <m/>
    <m/>
    <m/>
    <m/>
    <m/>
    <m/>
    <m/>
    <n v="0"/>
    <n v="0"/>
    <n v="2"/>
    <n v="0"/>
    <s v="Accounting"/>
    <n v="0"/>
    <s v=""/>
  </r>
  <r>
    <x v="1"/>
    <s v="Freshman"/>
    <n v="0"/>
    <n v="1"/>
    <m/>
    <m/>
    <m/>
    <m/>
    <m/>
    <m/>
    <n v="1"/>
    <n v="1"/>
    <n v="1"/>
    <n v="4"/>
    <n v="0"/>
    <n v="3"/>
    <n v="0"/>
    <s v="Other or Undecided"/>
    <n v="0"/>
    <s v=""/>
  </r>
  <r>
    <x v="1"/>
    <s v="Freshman"/>
    <n v="0"/>
    <n v="1"/>
    <m/>
    <m/>
    <m/>
    <m/>
    <m/>
    <m/>
    <m/>
    <m/>
    <m/>
    <n v="1"/>
    <n v="0"/>
    <n v="0"/>
    <n v="0"/>
    <s v="Finance"/>
    <n v="1"/>
    <n v="0"/>
  </r>
  <r>
    <x v="1"/>
    <s v="Sophomore"/>
    <n v="0"/>
    <n v="1"/>
    <m/>
    <m/>
    <m/>
    <m/>
    <m/>
    <n v="1"/>
    <n v="1"/>
    <m/>
    <m/>
    <n v="3"/>
    <n v="0"/>
    <n v="7"/>
    <n v="0"/>
    <s v="Accounting"/>
    <n v="0"/>
    <s v=""/>
  </r>
  <r>
    <x v="1"/>
    <s v="Freshman"/>
    <n v="0"/>
    <m/>
    <m/>
    <m/>
    <m/>
    <m/>
    <m/>
    <m/>
    <n v="1"/>
    <m/>
    <m/>
    <n v="1"/>
    <n v="0"/>
    <n v="3"/>
    <n v="0"/>
    <s v="MIS"/>
    <n v="0"/>
    <s v=""/>
  </r>
  <r>
    <x v="1"/>
    <s v="Freshman"/>
    <n v="0"/>
    <m/>
    <m/>
    <m/>
    <m/>
    <n v="1"/>
    <n v="1"/>
    <n v="1"/>
    <n v="1"/>
    <m/>
    <m/>
    <n v="4"/>
    <n v="0"/>
    <n v="0"/>
    <n v="0"/>
    <s v="Other or Undecided"/>
    <n v="0"/>
    <s v=""/>
  </r>
  <r>
    <x v="1"/>
    <s v="Freshman"/>
    <n v="0"/>
    <m/>
    <m/>
    <m/>
    <m/>
    <m/>
    <m/>
    <m/>
    <m/>
    <m/>
    <n v="1"/>
    <n v="1"/>
    <n v="0"/>
    <n v="3"/>
    <n v="0"/>
    <s v="Accounting"/>
    <n v="0"/>
    <s v=""/>
  </r>
  <r>
    <x v="1"/>
    <s v="Freshman"/>
    <n v="0"/>
    <m/>
    <m/>
    <m/>
    <m/>
    <m/>
    <m/>
    <m/>
    <n v="1"/>
    <m/>
    <n v="1"/>
    <n v="2"/>
    <n v="0"/>
    <n v="4"/>
    <n v="0"/>
    <s v="Other or Undecided"/>
    <n v="0"/>
    <s v=""/>
  </r>
  <r>
    <x v="1"/>
    <s v="Freshman"/>
    <n v="0"/>
    <n v="1"/>
    <m/>
    <n v="1"/>
    <m/>
    <m/>
    <m/>
    <m/>
    <n v="1"/>
    <m/>
    <m/>
    <n v="3"/>
    <n v="0"/>
    <n v="0"/>
    <n v="0"/>
    <s v="Finance"/>
    <n v="1"/>
    <n v="0"/>
  </r>
  <r>
    <x v="1"/>
    <s v="Freshman"/>
    <n v="0"/>
    <m/>
    <m/>
    <m/>
    <m/>
    <m/>
    <m/>
    <m/>
    <n v="1"/>
    <m/>
    <m/>
    <n v="1"/>
    <n v="0"/>
    <n v="5"/>
    <n v="0"/>
    <s v="Finance"/>
    <n v="1"/>
    <n v="5"/>
  </r>
  <r>
    <x v="1"/>
    <s v="Freshman"/>
    <n v="0"/>
    <m/>
    <m/>
    <m/>
    <m/>
    <m/>
    <m/>
    <n v="1"/>
    <m/>
    <m/>
    <m/>
    <n v="1"/>
    <n v="0"/>
    <n v="2"/>
    <n v="0"/>
    <s v="Finance"/>
    <n v="1"/>
    <n v="2"/>
  </r>
  <r>
    <x v="1"/>
    <s v="Freshman"/>
    <n v="0"/>
    <m/>
    <m/>
    <m/>
    <m/>
    <m/>
    <m/>
    <m/>
    <m/>
    <m/>
    <m/>
    <n v="0"/>
    <n v="0"/>
    <n v="3"/>
    <n v="0"/>
    <s v="Other or Undecided"/>
    <n v="0"/>
    <s v=""/>
  </r>
  <r>
    <x v="1"/>
    <s v="Freshman"/>
    <n v="0"/>
    <n v="1"/>
    <m/>
    <n v="1"/>
    <m/>
    <n v="1"/>
    <m/>
    <n v="1"/>
    <n v="1"/>
    <m/>
    <m/>
    <n v="5"/>
    <n v="0"/>
    <n v="6"/>
    <n v="0"/>
    <s v="Management"/>
    <n v="0"/>
    <s v=""/>
  </r>
  <r>
    <x v="1"/>
    <s v="Freshman"/>
    <n v="0"/>
    <m/>
    <m/>
    <m/>
    <m/>
    <m/>
    <m/>
    <m/>
    <m/>
    <m/>
    <n v="1"/>
    <n v="1"/>
    <n v="0"/>
    <n v="3"/>
    <n v="0"/>
    <s v="Supply Chain"/>
    <n v="0"/>
    <s v=""/>
  </r>
  <r>
    <x v="1"/>
    <s v="Freshman"/>
    <n v="0"/>
    <n v="1"/>
    <m/>
    <m/>
    <m/>
    <m/>
    <m/>
    <m/>
    <n v="1"/>
    <n v="1"/>
    <m/>
    <n v="3"/>
    <n v="0"/>
    <n v="0"/>
    <n v="0"/>
    <s v="Marketing"/>
    <n v="0"/>
    <s v=""/>
  </r>
  <r>
    <x v="1"/>
    <s v="Freshman"/>
    <n v="0"/>
    <m/>
    <m/>
    <m/>
    <m/>
    <m/>
    <m/>
    <m/>
    <m/>
    <m/>
    <m/>
    <n v="0"/>
    <n v="0"/>
    <n v="6"/>
    <n v="0"/>
    <s v="Other or Undecided"/>
    <n v="0"/>
    <s v=""/>
  </r>
  <r>
    <x v="1"/>
    <s v="Freshman"/>
    <n v="0"/>
    <m/>
    <m/>
    <m/>
    <m/>
    <m/>
    <m/>
    <m/>
    <n v="1"/>
    <m/>
    <n v="1"/>
    <n v="2"/>
    <n v="0"/>
    <n v="3"/>
    <n v="0"/>
    <s v="MIS"/>
    <n v="0"/>
    <s v=""/>
  </r>
  <r>
    <x v="1"/>
    <s v="Freshman"/>
    <n v="0"/>
    <m/>
    <m/>
    <m/>
    <m/>
    <m/>
    <m/>
    <m/>
    <n v="1"/>
    <m/>
    <m/>
    <n v="1"/>
    <n v="0"/>
    <n v="1"/>
    <n v="0"/>
    <s v="MIS"/>
    <n v="0"/>
    <s v=""/>
  </r>
  <r>
    <x v="1"/>
    <s v="Freshman"/>
    <n v="0"/>
    <n v="1"/>
    <m/>
    <m/>
    <m/>
    <m/>
    <m/>
    <m/>
    <n v="1"/>
    <m/>
    <n v="1"/>
    <n v="3"/>
    <n v="0"/>
    <n v="5"/>
    <n v="0"/>
    <s v="Other or Undecided"/>
    <n v="0"/>
    <s v=""/>
  </r>
  <r>
    <x v="1"/>
    <s v="Freshman"/>
    <n v="0"/>
    <n v="1"/>
    <m/>
    <m/>
    <m/>
    <m/>
    <m/>
    <m/>
    <m/>
    <m/>
    <m/>
    <n v="1"/>
    <n v="0"/>
    <n v="2"/>
    <n v="0"/>
    <s v="Finance"/>
    <n v="1"/>
    <n v="2"/>
  </r>
  <r>
    <x v="1"/>
    <s v="Freshman"/>
    <n v="0"/>
    <m/>
    <m/>
    <m/>
    <m/>
    <n v="1"/>
    <m/>
    <n v="1"/>
    <n v="1"/>
    <n v="1"/>
    <m/>
    <n v="4"/>
    <n v="0"/>
    <n v="4"/>
    <n v="0"/>
    <s v="Other or Undecided"/>
    <n v="0"/>
    <s v=""/>
  </r>
  <r>
    <x v="1"/>
    <s v="Freshman"/>
    <n v="0"/>
    <m/>
    <m/>
    <m/>
    <m/>
    <n v="1"/>
    <m/>
    <m/>
    <n v="1"/>
    <m/>
    <m/>
    <n v="2"/>
    <n v="0"/>
    <n v="5"/>
    <n v="0"/>
    <s v="Finance"/>
    <n v="1"/>
    <n v="5"/>
  </r>
  <r>
    <x v="1"/>
    <s v="Freshman"/>
    <n v="0"/>
    <n v="1"/>
    <m/>
    <m/>
    <m/>
    <m/>
    <m/>
    <n v="1"/>
    <n v="1"/>
    <m/>
    <m/>
    <n v="3"/>
    <n v="0"/>
    <n v="5"/>
    <n v="0"/>
    <s v="Finance"/>
    <n v="1"/>
    <n v="5"/>
  </r>
  <r>
    <x v="1"/>
    <s v="Freshman"/>
    <n v="0"/>
    <m/>
    <m/>
    <m/>
    <m/>
    <m/>
    <m/>
    <m/>
    <m/>
    <n v="1"/>
    <m/>
    <n v="1"/>
    <n v="0"/>
    <n v="10"/>
    <n v="1"/>
    <s v="MIS"/>
    <n v="0"/>
    <s v=""/>
  </r>
  <r>
    <x v="1"/>
    <s v="Freshman"/>
    <n v="0"/>
    <m/>
    <m/>
    <m/>
    <m/>
    <m/>
    <m/>
    <m/>
    <m/>
    <m/>
    <m/>
    <n v="0"/>
    <n v="0"/>
    <n v="1"/>
    <n v="0"/>
    <s v="Other or Undecided"/>
    <n v="0"/>
    <s v=""/>
  </r>
  <r>
    <x v="1"/>
    <s v="Freshman"/>
    <n v="0"/>
    <n v="1"/>
    <m/>
    <m/>
    <m/>
    <m/>
    <m/>
    <n v="1"/>
    <m/>
    <m/>
    <m/>
    <n v="2"/>
    <n v="0"/>
    <n v="3"/>
    <n v="0"/>
    <s v="Finance"/>
    <n v="1"/>
    <n v="3"/>
  </r>
  <r>
    <x v="1"/>
    <s v="Sophomore"/>
    <n v="0"/>
    <n v="1"/>
    <m/>
    <m/>
    <m/>
    <m/>
    <n v="1"/>
    <n v="1"/>
    <m/>
    <m/>
    <m/>
    <n v="3"/>
    <n v="0"/>
    <n v="6"/>
    <n v="0"/>
    <s v="MIS"/>
    <n v="0"/>
    <s v=""/>
  </r>
  <r>
    <x v="1"/>
    <s v="Freshman"/>
    <n v="0"/>
    <m/>
    <m/>
    <m/>
    <m/>
    <m/>
    <m/>
    <m/>
    <m/>
    <m/>
    <m/>
    <n v="0"/>
    <n v="0"/>
    <n v="5"/>
    <n v="0"/>
    <s v="Marketing"/>
    <n v="0"/>
    <s v=""/>
  </r>
  <r>
    <x v="1"/>
    <s v="Freshman"/>
    <n v="0"/>
    <m/>
    <m/>
    <m/>
    <m/>
    <n v="1"/>
    <m/>
    <n v="1"/>
    <n v="1"/>
    <m/>
    <n v="1"/>
    <n v="4"/>
    <n v="0"/>
    <n v="1"/>
    <n v="0"/>
    <s v="Finance"/>
    <n v="1"/>
    <n v="1"/>
  </r>
  <r>
    <x v="1"/>
    <s v="Freshman"/>
    <n v="0"/>
    <m/>
    <m/>
    <m/>
    <m/>
    <n v="1"/>
    <m/>
    <m/>
    <n v="1"/>
    <m/>
    <m/>
    <n v="2"/>
    <n v="0"/>
    <n v="3"/>
    <n v="0"/>
    <s v="Other or Undecided"/>
    <n v="0"/>
    <s v=""/>
  </r>
  <r>
    <x v="1"/>
    <s v="Freshman"/>
    <n v="0"/>
    <n v="1"/>
    <m/>
    <m/>
    <m/>
    <m/>
    <m/>
    <m/>
    <m/>
    <m/>
    <m/>
    <n v="1"/>
    <n v="0"/>
    <n v="2"/>
    <n v="0"/>
    <s v="Marketing"/>
    <n v="0"/>
    <s v=""/>
  </r>
  <r>
    <x v="1"/>
    <s v="Freshman"/>
    <n v="0"/>
    <m/>
    <m/>
    <m/>
    <m/>
    <m/>
    <m/>
    <m/>
    <m/>
    <m/>
    <m/>
    <n v="0"/>
    <n v="0"/>
    <n v="3"/>
    <n v="0"/>
    <s v="Marketing"/>
    <n v="0"/>
    <s v=""/>
  </r>
  <r>
    <x v="1"/>
    <s v="Freshman"/>
    <n v="0"/>
    <m/>
    <m/>
    <m/>
    <m/>
    <m/>
    <m/>
    <m/>
    <n v="1"/>
    <m/>
    <m/>
    <n v="1"/>
    <n v="0"/>
    <n v="1"/>
    <n v="0"/>
    <s v="Marketing"/>
    <n v="0"/>
    <s v=""/>
  </r>
  <r>
    <x v="1"/>
    <s v="Freshman"/>
    <n v="0"/>
    <n v="1"/>
    <m/>
    <m/>
    <m/>
    <n v="1"/>
    <m/>
    <m/>
    <m/>
    <n v="1"/>
    <m/>
    <n v="3"/>
    <n v="0"/>
    <n v="6"/>
    <n v="0"/>
    <s v="Finance"/>
    <n v="1"/>
    <n v="6"/>
  </r>
  <r>
    <x v="1"/>
    <s v="Freshman"/>
    <n v="0"/>
    <n v="1"/>
    <m/>
    <m/>
    <m/>
    <m/>
    <m/>
    <m/>
    <m/>
    <m/>
    <m/>
    <n v="1"/>
    <n v="0"/>
    <n v="0"/>
    <n v="0"/>
    <s v="Finance"/>
    <n v="1"/>
    <n v="0"/>
  </r>
  <r>
    <x v="1"/>
    <s v="Freshman"/>
    <n v="0"/>
    <m/>
    <m/>
    <m/>
    <m/>
    <m/>
    <m/>
    <m/>
    <m/>
    <n v="1"/>
    <m/>
    <n v="1"/>
    <n v="0"/>
    <n v="1"/>
    <n v="0"/>
    <s v="Finance"/>
    <n v="1"/>
    <n v="1"/>
  </r>
  <r>
    <x v="1"/>
    <s v="Freshman"/>
    <n v="0"/>
    <m/>
    <m/>
    <m/>
    <m/>
    <n v="1"/>
    <m/>
    <m/>
    <n v="1"/>
    <m/>
    <m/>
    <n v="2"/>
    <n v="0"/>
    <n v="3"/>
    <n v="0"/>
    <s v="Other or Undecided"/>
    <n v="0"/>
    <s v=""/>
  </r>
  <r>
    <x v="1"/>
    <s v="Freshman"/>
    <n v="0"/>
    <n v="1"/>
    <m/>
    <m/>
    <m/>
    <m/>
    <m/>
    <m/>
    <m/>
    <m/>
    <m/>
    <n v="1"/>
    <n v="0"/>
    <n v="4"/>
    <n v="0"/>
    <s v="Finance"/>
    <n v="1"/>
    <n v="4"/>
  </r>
  <r>
    <x v="1"/>
    <s v="Freshman"/>
    <n v="0"/>
    <m/>
    <m/>
    <m/>
    <m/>
    <m/>
    <m/>
    <m/>
    <m/>
    <m/>
    <m/>
    <n v="0"/>
    <n v="0"/>
    <n v="8"/>
    <n v="1"/>
    <s v="Management"/>
    <n v="0"/>
    <s v=""/>
  </r>
  <r>
    <x v="1"/>
    <s v="Sophomore"/>
    <n v="0"/>
    <n v="1"/>
    <m/>
    <m/>
    <m/>
    <m/>
    <m/>
    <m/>
    <m/>
    <m/>
    <m/>
    <n v="1"/>
    <n v="0"/>
    <n v="2"/>
    <n v="0"/>
    <s v="Finance"/>
    <n v="1"/>
    <n v="2"/>
  </r>
  <r>
    <x v="1"/>
    <m/>
    <n v="0"/>
    <m/>
    <m/>
    <m/>
    <m/>
    <m/>
    <m/>
    <m/>
    <m/>
    <m/>
    <m/>
    <n v="0"/>
    <n v="0"/>
    <n v="0"/>
    <n v="0"/>
    <m/>
    <n v="0"/>
    <s v=""/>
  </r>
  <r>
    <x v="1"/>
    <m/>
    <n v="0"/>
    <m/>
    <m/>
    <m/>
    <m/>
    <m/>
    <m/>
    <m/>
    <m/>
    <m/>
    <m/>
    <n v="0"/>
    <n v="0"/>
    <n v="0"/>
    <n v="0"/>
    <m/>
    <n v="0"/>
    <s v=""/>
  </r>
  <r>
    <x v="1"/>
    <s v="Freshman"/>
    <n v="0"/>
    <n v="1"/>
    <m/>
    <m/>
    <m/>
    <n v="1"/>
    <m/>
    <m/>
    <n v="1"/>
    <m/>
    <m/>
    <n v="3"/>
    <n v="0"/>
    <n v="4"/>
    <n v="0"/>
    <s v="MIS"/>
    <n v="0"/>
    <s v=""/>
  </r>
  <r>
    <x v="1"/>
    <s v="Freshman"/>
    <n v="0"/>
    <m/>
    <m/>
    <m/>
    <m/>
    <m/>
    <m/>
    <m/>
    <m/>
    <m/>
    <m/>
    <n v="0"/>
    <n v="0"/>
    <n v="3"/>
    <n v="0"/>
    <s v="Marketing"/>
    <n v="0"/>
    <s v=""/>
  </r>
  <r>
    <x v="1"/>
    <m/>
    <n v="0"/>
    <m/>
    <m/>
    <m/>
    <m/>
    <m/>
    <m/>
    <m/>
    <m/>
    <m/>
    <m/>
    <n v="0"/>
    <n v="0"/>
    <n v="0"/>
    <n v="0"/>
    <m/>
    <n v="0"/>
    <s v=""/>
  </r>
  <r>
    <x v="1"/>
    <s v="Freshman"/>
    <n v="0"/>
    <m/>
    <m/>
    <m/>
    <m/>
    <m/>
    <m/>
    <m/>
    <n v="1"/>
    <m/>
    <m/>
    <n v="1"/>
    <n v="0"/>
    <n v="0"/>
    <n v="0"/>
    <s v="Finance"/>
    <n v="1"/>
    <n v="0"/>
  </r>
  <r>
    <x v="1"/>
    <s v="Freshman"/>
    <n v="0"/>
    <m/>
    <m/>
    <m/>
    <m/>
    <n v="1"/>
    <m/>
    <m/>
    <m/>
    <m/>
    <m/>
    <n v="1"/>
    <n v="0"/>
    <n v="1"/>
    <n v="0"/>
    <s v="Marketing"/>
    <n v="0"/>
    <s v=""/>
  </r>
  <r>
    <x v="1"/>
    <s v="Freshman"/>
    <n v="0"/>
    <n v="1"/>
    <m/>
    <m/>
    <m/>
    <n v="1"/>
    <m/>
    <n v="1"/>
    <n v="1"/>
    <m/>
    <m/>
    <n v="4"/>
    <n v="0"/>
    <n v="3"/>
    <n v="0"/>
    <s v="Other or Undecided"/>
    <n v="0"/>
    <s v=""/>
  </r>
  <r>
    <x v="1"/>
    <s v="Freshman"/>
    <n v="0"/>
    <n v="1"/>
    <m/>
    <m/>
    <m/>
    <m/>
    <n v="1"/>
    <m/>
    <m/>
    <m/>
    <m/>
    <n v="2"/>
    <n v="0"/>
    <n v="5"/>
    <n v="0"/>
    <s v="Finance"/>
    <n v="1"/>
    <n v="5"/>
  </r>
  <r>
    <x v="1"/>
    <s v="Freshman"/>
    <n v="0"/>
    <m/>
    <m/>
    <m/>
    <m/>
    <m/>
    <m/>
    <m/>
    <m/>
    <m/>
    <m/>
    <n v="0"/>
    <n v="0"/>
    <n v="1"/>
    <n v="0"/>
    <s v="Other or Undecided"/>
    <n v="0"/>
    <s v=""/>
  </r>
  <r>
    <x v="1"/>
    <m/>
    <n v="0"/>
    <m/>
    <m/>
    <m/>
    <m/>
    <n v="1"/>
    <m/>
    <m/>
    <m/>
    <m/>
    <m/>
    <n v="1"/>
    <n v="0"/>
    <n v="3"/>
    <n v="0"/>
    <s v="MIS"/>
    <n v="0"/>
    <s v=""/>
  </r>
  <r>
    <x v="1"/>
    <s v="Freshman"/>
    <n v="0"/>
    <n v="1"/>
    <m/>
    <m/>
    <m/>
    <m/>
    <m/>
    <m/>
    <m/>
    <m/>
    <m/>
    <n v="1"/>
    <n v="0"/>
    <n v="4"/>
    <n v="0"/>
    <s v="Finance"/>
    <n v="1"/>
    <n v="4"/>
  </r>
  <r>
    <x v="1"/>
    <s v="Freshman"/>
    <n v="0"/>
    <n v="1"/>
    <m/>
    <m/>
    <m/>
    <m/>
    <m/>
    <m/>
    <n v="1"/>
    <m/>
    <m/>
    <n v="2"/>
    <n v="0"/>
    <n v="2"/>
    <n v="0"/>
    <s v="Other or Undecided"/>
    <n v="0"/>
    <s v=""/>
  </r>
  <r>
    <x v="1"/>
    <s v="Freshman"/>
    <n v="0"/>
    <n v="1"/>
    <m/>
    <m/>
    <m/>
    <n v="1"/>
    <n v="1"/>
    <m/>
    <n v="1"/>
    <m/>
    <n v="1"/>
    <n v="5"/>
    <n v="0"/>
    <n v="4"/>
    <n v="0"/>
    <s v="Other or Undecided"/>
    <n v="0"/>
    <s v=""/>
  </r>
  <r>
    <x v="1"/>
    <s v="Freshman"/>
    <n v="0"/>
    <m/>
    <m/>
    <m/>
    <m/>
    <m/>
    <m/>
    <m/>
    <m/>
    <m/>
    <m/>
    <n v="0"/>
    <n v="0"/>
    <n v="1"/>
    <n v="0"/>
    <s v="Marketing"/>
    <n v="0"/>
    <s v=""/>
  </r>
  <r>
    <x v="1"/>
    <s v="Freshman"/>
    <n v="0"/>
    <m/>
    <m/>
    <m/>
    <m/>
    <n v="1"/>
    <m/>
    <m/>
    <m/>
    <m/>
    <m/>
    <n v="1"/>
    <n v="0"/>
    <n v="1"/>
    <n v="0"/>
    <s v="Other or Undecided"/>
    <n v="0"/>
    <s v=""/>
  </r>
  <r>
    <x v="1"/>
    <s v="Freshman"/>
    <n v="0"/>
    <m/>
    <m/>
    <m/>
    <m/>
    <m/>
    <m/>
    <m/>
    <m/>
    <m/>
    <m/>
    <n v="0"/>
    <n v="0"/>
    <n v="7"/>
    <n v="0"/>
    <s v="Accounting"/>
    <n v="0"/>
    <s v=""/>
  </r>
  <r>
    <x v="1"/>
    <s v="Freshman"/>
    <n v="0"/>
    <n v="1"/>
    <m/>
    <m/>
    <m/>
    <m/>
    <m/>
    <m/>
    <m/>
    <m/>
    <m/>
    <n v="1"/>
    <n v="0"/>
    <n v="1"/>
    <n v="0"/>
    <s v="Finance"/>
    <n v="1"/>
    <n v="1"/>
  </r>
  <r>
    <x v="1"/>
    <s v="Freshman"/>
    <n v="0"/>
    <m/>
    <m/>
    <m/>
    <m/>
    <m/>
    <m/>
    <m/>
    <m/>
    <m/>
    <m/>
    <n v="0"/>
    <n v="0"/>
    <n v="3"/>
    <n v="0"/>
    <s v="Other or Undecided"/>
    <n v="0"/>
    <s v=""/>
  </r>
  <r>
    <x v="1"/>
    <s v="Freshman"/>
    <n v="0"/>
    <m/>
    <m/>
    <n v="1"/>
    <m/>
    <n v="1"/>
    <n v="1"/>
    <m/>
    <n v="1"/>
    <m/>
    <m/>
    <n v="4"/>
    <n v="0"/>
    <n v="3"/>
    <n v="0"/>
    <s v="Management"/>
    <n v="0"/>
    <s v=""/>
  </r>
  <r>
    <x v="1"/>
    <s v="Freshman"/>
    <n v="0"/>
    <m/>
    <m/>
    <m/>
    <m/>
    <m/>
    <m/>
    <m/>
    <m/>
    <m/>
    <n v="1"/>
    <n v="1"/>
    <n v="0"/>
    <n v="0"/>
    <n v="0"/>
    <s v="Other or Undecided"/>
    <n v="0"/>
    <s v=""/>
  </r>
  <r>
    <x v="1"/>
    <s v="Freshman"/>
    <n v="0"/>
    <n v="1"/>
    <n v="1"/>
    <n v="1"/>
    <n v="1"/>
    <n v="1"/>
    <n v="1"/>
    <n v="1"/>
    <n v="1"/>
    <n v="1"/>
    <m/>
    <n v="9"/>
    <n v="0"/>
    <n v="1"/>
    <n v="0"/>
    <s v="Finance"/>
    <n v="1"/>
    <n v="1"/>
  </r>
  <r>
    <x v="1"/>
    <s v="Freshman"/>
    <n v="0"/>
    <n v="1"/>
    <m/>
    <m/>
    <m/>
    <m/>
    <m/>
    <m/>
    <n v="1"/>
    <m/>
    <m/>
    <n v="2"/>
    <n v="0"/>
    <n v="7"/>
    <n v="0"/>
    <s v="Marketing"/>
    <n v="0"/>
    <s v=""/>
  </r>
  <r>
    <x v="1"/>
    <s v="Freshman"/>
    <n v="0"/>
    <m/>
    <m/>
    <m/>
    <m/>
    <m/>
    <m/>
    <m/>
    <m/>
    <m/>
    <m/>
    <n v="0"/>
    <n v="0"/>
    <n v="0"/>
    <n v="0"/>
    <s v="Other or Undecided"/>
    <n v="0"/>
    <s v=""/>
  </r>
  <r>
    <x v="1"/>
    <s v="Freshman"/>
    <n v="0"/>
    <m/>
    <m/>
    <m/>
    <m/>
    <m/>
    <m/>
    <m/>
    <m/>
    <m/>
    <m/>
    <n v="0"/>
    <n v="0"/>
    <n v="0"/>
    <n v="0"/>
    <s v="Finance"/>
    <n v="1"/>
    <n v="0"/>
  </r>
  <r>
    <x v="1"/>
    <s v="Freshman"/>
    <n v="0"/>
    <n v="1"/>
    <m/>
    <m/>
    <m/>
    <n v="1"/>
    <n v="1"/>
    <n v="1"/>
    <n v="1"/>
    <m/>
    <m/>
    <n v="5"/>
    <n v="0"/>
    <n v="2"/>
    <n v="0"/>
    <s v="Accounting"/>
    <n v="0"/>
    <s v=""/>
  </r>
  <r>
    <x v="1"/>
    <s v="Sophomore"/>
    <n v="0"/>
    <m/>
    <m/>
    <m/>
    <m/>
    <m/>
    <m/>
    <m/>
    <m/>
    <m/>
    <n v="1"/>
    <n v="1"/>
    <n v="0"/>
    <n v="11"/>
    <n v="1"/>
    <s v="Other or Undecided"/>
    <n v="0"/>
    <s v=""/>
  </r>
  <r>
    <x v="1"/>
    <s v="Freshman"/>
    <n v="0"/>
    <n v="1"/>
    <m/>
    <m/>
    <m/>
    <n v="1"/>
    <n v="1"/>
    <n v="1"/>
    <n v="1"/>
    <n v="1"/>
    <m/>
    <n v="6"/>
    <n v="0"/>
    <n v="0"/>
    <n v="0"/>
    <s v="Other or Undecided"/>
    <n v="0"/>
    <s v=""/>
  </r>
  <r>
    <x v="1"/>
    <s v="Freshman"/>
    <n v="0"/>
    <n v="1"/>
    <m/>
    <m/>
    <m/>
    <n v="1"/>
    <n v="1"/>
    <n v="1"/>
    <n v="1"/>
    <m/>
    <m/>
    <n v="5"/>
    <n v="0"/>
    <n v="0"/>
    <n v="0"/>
    <s v="Finance"/>
    <n v="1"/>
    <n v="0"/>
  </r>
  <r>
    <x v="1"/>
    <s v="Freshman"/>
    <n v="0"/>
    <n v="1"/>
    <m/>
    <m/>
    <m/>
    <m/>
    <m/>
    <m/>
    <n v="1"/>
    <m/>
    <m/>
    <n v="2"/>
    <n v="0"/>
    <n v="5"/>
    <n v="0"/>
    <s v="Other or Undecided"/>
    <n v="0"/>
    <s v=""/>
  </r>
  <r>
    <x v="1"/>
    <s v="Freshman"/>
    <n v="0"/>
    <n v="1"/>
    <m/>
    <m/>
    <m/>
    <m/>
    <m/>
    <m/>
    <m/>
    <m/>
    <m/>
    <n v="1"/>
    <n v="0"/>
    <n v="8"/>
    <n v="1"/>
    <s v="Finance"/>
    <n v="1"/>
    <n v="8"/>
  </r>
  <r>
    <x v="1"/>
    <s v="Freshman"/>
    <n v="0"/>
    <m/>
    <m/>
    <m/>
    <m/>
    <m/>
    <m/>
    <m/>
    <n v="1"/>
    <m/>
    <m/>
    <n v="1"/>
    <n v="0"/>
    <n v="2"/>
    <n v="0"/>
    <s v="Other or Undecided"/>
    <n v="0"/>
    <s v=""/>
  </r>
  <r>
    <x v="1"/>
    <s v="Sophomore"/>
    <n v="0"/>
    <m/>
    <m/>
    <m/>
    <m/>
    <m/>
    <m/>
    <m/>
    <m/>
    <m/>
    <m/>
    <n v="0"/>
    <n v="0"/>
    <n v="5"/>
    <n v="0"/>
    <s v="Other or Undecided"/>
    <n v="0"/>
    <s v=""/>
  </r>
  <r>
    <x v="1"/>
    <s v="Freshman"/>
    <n v="0"/>
    <n v="1"/>
    <m/>
    <m/>
    <m/>
    <n v="1"/>
    <n v="1"/>
    <n v="1"/>
    <n v="1"/>
    <m/>
    <n v="1"/>
    <n v="6"/>
    <n v="0"/>
    <n v="7"/>
    <n v="0"/>
    <s v="Finance"/>
    <n v="1"/>
    <n v="7"/>
  </r>
  <r>
    <x v="2"/>
    <s v="Freshman"/>
    <n v="0"/>
    <m/>
    <m/>
    <m/>
    <m/>
    <m/>
    <m/>
    <m/>
    <m/>
    <m/>
    <m/>
    <n v="0"/>
    <n v="0"/>
    <n v="2"/>
    <n v="0"/>
    <s v="Supply Chain"/>
    <n v="0"/>
    <s v=""/>
  </r>
  <r>
    <x v="2"/>
    <s v="Freshman"/>
    <n v="0"/>
    <m/>
    <m/>
    <m/>
    <m/>
    <m/>
    <n v="1"/>
    <m/>
    <n v="1"/>
    <m/>
    <m/>
    <n v="2"/>
    <n v="0"/>
    <n v="3"/>
    <n v="0"/>
    <s v="Other or Undecided"/>
    <n v="0"/>
    <s v=""/>
  </r>
  <r>
    <x v="2"/>
    <s v="Freshman"/>
    <n v="0"/>
    <m/>
    <m/>
    <m/>
    <m/>
    <n v="1"/>
    <m/>
    <m/>
    <m/>
    <m/>
    <m/>
    <n v="1"/>
    <n v="0"/>
    <n v="2"/>
    <n v="0"/>
    <s v="Finance"/>
    <n v="1"/>
    <n v="2"/>
  </r>
  <r>
    <x v="2"/>
    <s v="Freshman"/>
    <n v="0"/>
    <n v="1"/>
    <m/>
    <m/>
    <m/>
    <m/>
    <n v="1"/>
    <m/>
    <n v="1"/>
    <m/>
    <n v="1"/>
    <n v="4"/>
    <n v="0"/>
    <n v="2"/>
    <n v="0"/>
    <s v="Other or Undecided"/>
    <n v="0"/>
    <s v=""/>
  </r>
  <r>
    <x v="2"/>
    <s v="Freshman"/>
    <n v="0"/>
    <m/>
    <m/>
    <m/>
    <m/>
    <m/>
    <m/>
    <m/>
    <n v="1"/>
    <m/>
    <m/>
    <n v="1"/>
    <n v="0"/>
    <n v="0"/>
    <n v="0"/>
    <s v="Marketing"/>
    <n v="0"/>
    <s v=""/>
  </r>
  <r>
    <x v="2"/>
    <s v="Freshman"/>
    <n v="0"/>
    <m/>
    <m/>
    <m/>
    <m/>
    <m/>
    <m/>
    <m/>
    <m/>
    <m/>
    <m/>
    <n v="0"/>
    <n v="0"/>
    <n v="3"/>
    <n v="0"/>
    <s v="Other or Undecided"/>
    <n v="0"/>
    <s v=""/>
  </r>
  <r>
    <x v="2"/>
    <s v="Freshman"/>
    <n v="0"/>
    <m/>
    <m/>
    <m/>
    <m/>
    <m/>
    <m/>
    <n v="1"/>
    <m/>
    <n v="1"/>
    <m/>
    <n v="2"/>
    <n v="0"/>
    <n v="2"/>
    <n v="0"/>
    <s v="Marketing"/>
    <n v="0"/>
    <s v=""/>
  </r>
  <r>
    <x v="2"/>
    <s v="Freshman"/>
    <n v="0"/>
    <n v="1"/>
    <m/>
    <m/>
    <m/>
    <m/>
    <m/>
    <m/>
    <m/>
    <m/>
    <m/>
    <n v="1"/>
    <n v="0"/>
    <n v="6"/>
    <n v="0"/>
    <s v="Other or Undecided"/>
    <n v="0"/>
    <s v=""/>
  </r>
  <r>
    <x v="2"/>
    <s v="Freshman"/>
    <n v="0"/>
    <m/>
    <m/>
    <n v="1"/>
    <m/>
    <m/>
    <n v="1"/>
    <n v="1"/>
    <n v="1"/>
    <m/>
    <m/>
    <n v="4"/>
    <n v="0"/>
    <n v="6"/>
    <n v="0"/>
    <s v="Finance"/>
    <n v="1"/>
    <n v="6"/>
  </r>
  <r>
    <x v="2"/>
    <s v="Freshman"/>
    <n v="0"/>
    <n v="1"/>
    <m/>
    <m/>
    <m/>
    <m/>
    <n v="1"/>
    <m/>
    <n v="1"/>
    <m/>
    <m/>
    <n v="3"/>
    <n v="0"/>
    <n v="0"/>
    <n v="0"/>
    <s v="Other or Undecided"/>
    <n v="0"/>
    <s v=""/>
  </r>
  <r>
    <x v="2"/>
    <s v="Freshman"/>
    <n v="0"/>
    <m/>
    <m/>
    <m/>
    <m/>
    <m/>
    <n v="1"/>
    <m/>
    <n v="1"/>
    <m/>
    <m/>
    <n v="2"/>
    <n v="0"/>
    <n v="3"/>
    <n v="0"/>
    <s v="Supply Chain"/>
    <n v="0"/>
    <s v=""/>
  </r>
  <r>
    <x v="2"/>
    <s v="Freshman"/>
    <n v="0"/>
    <m/>
    <m/>
    <m/>
    <m/>
    <m/>
    <m/>
    <m/>
    <m/>
    <m/>
    <m/>
    <n v="0"/>
    <n v="0"/>
    <n v="1"/>
    <n v="0"/>
    <s v="Finance"/>
    <n v="1"/>
    <n v="1"/>
  </r>
  <r>
    <x v="2"/>
    <s v="Freshman"/>
    <n v="0"/>
    <m/>
    <m/>
    <m/>
    <m/>
    <m/>
    <m/>
    <m/>
    <n v="1"/>
    <n v="1"/>
    <m/>
    <n v="2"/>
    <n v="0"/>
    <n v="3"/>
    <n v="0"/>
    <s v="Other or Undecided"/>
    <n v="0"/>
    <s v=""/>
  </r>
  <r>
    <x v="2"/>
    <s v="Freshman"/>
    <n v="0"/>
    <m/>
    <m/>
    <m/>
    <m/>
    <m/>
    <n v="1"/>
    <m/>
    <m/>
    <m/>
    <m/>
    <n v="1"/>
    <n v="0"/>
    <n v="3"/>
    <n v="0"/>
    <s v="Finance"/>
    <n v="1"/>
    <n v="3"/>
  </r>
  <r>
    <x v="2"/>
    <s v="Freshman"/>
    <n v="0"/>
    <m/>
    <m/>
    <m/>
    <m/>
    <m/>
    <m/>
    <m/>
    <m/>
    <m/>
    <m/>
    <n v="0"/>
    <n v="0"/>
    <n v="0"/>
    <n v="0"/>
    <s v="Accounting"/>
    <n v="0"/>
    <s v=""/>
  </r>
  <r>
    <x v="2"/>
    <s v="Freshman"/>
    <n v="0"/>
    <n v="1"/>
    <m/>
    <m/>
    <m/>
    <n v="1"/>
    <m/>
    <n v="1"/>
    <n v="1"/>
    <m/>
    <m/>
    <n v="4"/>
    <n v="0"/>
    <n v="4"/>
    <n v="0"/>
    <s v="Other or Undecided"/>
    <n v="0"/>
    <s v=""/>
  </r>
  <r>
    <x v="2"/>
    <s v="Freshman"/>
    <n v="0"/>
    <m/>
    <m/>
    <m/>
    <m/>
    <m/>
    <m/>
    <m/>
    <m/>
    <m/>
    <m/>
    <n v="0"/>
    <n v="0"/>
    <n v="0"/>
    <n v="0"/>
    <s v="Finance"/>
    <n v="1"/>
    <n v="0"/>
  </r>
  <r>
    <x v="2"/>
    <s v="Freshman"/>
    <n v="0"/>
    <m/>
    <m/>
    <m/>
    <m/>
    <m/>
    <m/>
    <m/>
    <m/>
    <m/>
    <m/>
    <n v="0"/>
    <n v="0"/>
    <n v="0"/>
    <n v="0"/>
    <s v="Other or Undecided"/>
    <n v="0"/>
    <s v=""/>
  </r>
  <r>
    <x v="2"/>
    <s v="Freshman"/>
    <n v="0"/>
    <n v="1"/>
    <m/>
    <m/>
    <m/>
    <m/>
    <m/>
    <m/>
    <m/>
    <m/>
    <m/>
    <n v="1"/>
    <n v="0"/>
    <n v="5"/>
    <n v="0"/>
    <s v="Finance"/>
    <n v="1"/>
    <n v="5"/>
  </r>
  <r>
    <x v="2"/>
    <s v="Freshman"/>
    <n v="0"/>
    <m/>
    <m/>
    <m/>
    <m/>
    <m/>
    <m/>
    <m/>
    <n v="1"/>
    <m/>
    <m/>
    <n v="1"/>
    <n v="0"/>
    <n v="0"/>
    <n v="0"/>
    <s v="Other or Undecided"/>
    <n v="0"/>
    <s v=""/>
  </r>
  <r>
    <x v="2"/>
    <s v="Sophomore"/>
    <n v="0"/>
    <n v="1"/>
    <m/>
    <m/>
    <m/>
    <m/>
    <m/>
    <m/>
    <n v="1"/>
    <n v="1"/>
    <m/>
    <n v="3"/>
    <n v="0"/>
    <n v="8"/>
    <n v="1"/>
    <s v="Other or Undecided"/>
    <n v="0"/>
    <s v=""/>
  </r>
  <r>
    <x v="2"/>
    <s v="Freshman"/>
    <n v="0"/>
    <n v="1"/>
    <m/>
    <m/>
    <m/>
    <n v="1"/>
    <n v="1"/>
    <m/>
    <n v="1"/>
    <m/>
    <m/>
    <n v="4"/>
    <n v="0"/>
    <n v="5"/>
    <n v="0"/>
    <s v="Other or Undecided"/>
    <n v="0"/>
    <s v=""/>
  </r>
  <r>
    <x v="2"/>
    <s v="Freshman"/>
    <n v="0"/>
    <m/>
    <m/>
    <m/>
    <m/>
    <m/>
    <m/>
    <m/>
    <m/>
    <m/>
    <m/>
    <n v="0"/>
    <n v="0"/>
    <n v="0"/>
    <n v="0"/>
    <s v="Marketing"/>
    <n v="0"/>
    <s v=""/>
  </r>
  <r>
    <x v="2"/>
    <s v="Freshman"/>
    <n v="0"/>
    <n v="1"/>
    <m/>
    <m/>
    <m/>
    <n v="1"/>
    <m/>
    <n v="1"/>
    <n v="1"/>
    <m/>
    <m/>
    <n v="4"/>
    <n v="0"/>
    <n v="5"/>
    <n v="0"/>
    <s v="Finance"/>
    <n v="1"/>
    <n v="5"/>
  </r>
  <r>
    <x v="2"/>
    <s v="Freshman"/>
    <n v="0"/>
    <m/>
    <m/>
    <m/>
    <m/>
    <m/>
    <m/>
    <m/>
    <m/>
    <m/>
    <n v="1"/>
    <n v="1"/>
    <n v="0"/>
    <n v="0"/>
    <n v="0"/>
    <s v="Other or Undecided"/>
    <n v="0"/>
    <s v=""/>
  </r>
  <r>
    <x v="2"/>
    <s v="Freshman"/>
    <n v="0"/>
    <m/>
    <m/>
    <m/>
    <m/>
    <m/>
    <m/>
    <m/>
    <n v="1"/>
    <m/>
    <m/>
    <n v="1"/>
    <n v="0"/>
    <n v="4"/>
    <n v="0"/>
    <s v="Other or Undecided"/>
    <n v="0"/>
    <s v=""/>
  </r>
  <r>
    <x v="2"/>
    <s v="Freshman"/>
    <n v="0"/>
    <m/>
    <m/>
    <m/>
    <m/>
    <m/>
    <m/>
    <m/>
    <m/>
    <m/>
    <m/>
    <n v="0"/>
    <n v="0"/>
    <n v="3"/>
    <n v="0"/>
    <s v="Marketing"/>
    <n v="0"/>
    <s v=""/>
  </r>
  <r>
    <x v="2"/>
    <s v="Freshman"/>
    <n v="0"/>
    <m/>
    <m/>
    <m/>
    <m/>
    <m/>
    <m/>
    <m/>
    <n v="1"/>
    <n v="1"/>
    <m/>
    <n v="2"/>
    <n v="0"/>
    <n v="5"/>
    <n v="0"/>
    <s v="Marketing"/>
    <n v="0"/>
    <s v=""/>
  </r>
  <r>
    <x v="2"/>
    <s v="Freshman"/>
    <n v="0"/>
    <n v="1"/>
    <m/>
    <m/>
    <m/>
    <m/>
    <n v="1"/>
    <m/>
    <m/>
    <m/>
    <m/>
    <n v="2"/>
    <n v="0"/>
    <n v="1"/>
    <n v="0"/>
    <s v="Finance"/>
    <n v="1"/>
    <n v="1"/>
  </r>
  <r>
    <x v="2"/>
    <s v="Freshman"/>
    <n v="0"/>
    <n v="1"/>
    <m/>
    <m/>
    <m/>
    <m/>
    <m/>
    <n v="1"/>
    <n v="1"/>
    <m/>
    <m/>
    <n v="3"/>
    <n v="0"/>
    <n v="4"/>
    <n v="0"/>
    <s v="MIS"/>
    <n v="0"/>
    <s v=""/>
  </r>
  <r>
    <x v="2"/>
    <s v="Freshman"/>
    <n v="0"/>
    <m/>
    <m/>
    <m/>
    <m/>
    <m/>
    <m/>
    <m/>
    <m/>
    <m/>
    <n v="1"/>
    <n v="1"/>
    <n v="0"/>
    <n v="1"/>
    <n v="0"/>
    <s v="Finance"/>
    <n v="1"/>
    <n v="1"/>
  </r>
  <r>
    <x v="2"/>
    <s v="Freshman"/>
    <n v="0"/>
    <n v="1"/>
    <m/>
    <m/>
    <m/>
    <m/>
    <m/>
    <n v="1"/>
    <m/>
    <m/>
    <m/>
    <n v="2"/>
    <n v="0"/>
    <n v="5"/>
    <n v="0"/>
    <s v="Other or Undecided"/>
    <n v="0"/>
    <s v=""/>
  </r>
  <r>
    <x v="2"/>
    <s v="Freshman"/>
    <n v="0"/>
    <n v="1"/>
    <m/>
    <m/>
    <m/>
    <n v="1"/>
    <m/>
    <n v="1"/>
    <n v="1"/>
    <n v="1"/>
    <m/>
    <n v="5"/>
    <n v="0"/>
    <n v="4"/>
    <n v="0"/>
    <s v="Finance"/>
    <n v="1"/>
    <n v="4"/>
  </r>
  <r>
    <x v="2"/>
    <s v="Freshman"/>
    <n v="0"/>
    <n v="1"/>
    <m/>
    <m/>
    <m/>
    <m/>
    <m/>
    <n v="1"/>
    <n v="1"/>
    <m/>
    <m/>
    <n v="3"/>
    <n v="0"/>
    <n v="1"/>
    <n v="0"/>
    <s v="Finance"/>
    <n v="1"/>
    <n v="1"/>
  </r>
  <r>
    <x v="2"/>
    <s v="Freshman"/>
    <n v="0"/>
    <m/>
    <m/>
    <m/>
    <m/>
    <m/>
    <m/>
    <m/>
    <m/>
    <m/>
    <m/>
    <n v="0"/>
    <n v="0"/>
    <n v="3"/>
    <n v="0"/>
    <s v="Marketing"/>
    <n v="0"/>
    <s v=""/>
  </r>
  <r>
    <x v="2"/>
    <s v="Freshman"/>
    <n v="0"/>
    <n v="1"/>
    <m/>
    <m/>
    <m/>
    <m/>
    <m/>
    <m/>
    <n v="1"/>
    <m/>
    <m/>
    <n v="2"/>
    <n v="0"/>
    <n v="4"/>
    <n v="0"/>
    <s v="Supply Chain"/>
    <n v="0"/>
    <s v=""/>
  </r>
  <r>
    <x v="2"/>
    <s v="Freshman"/>
    <n v="0"/>
    <n v="1"/>
    <m/>
    <m/>
    <m/>
    <m/>
    <n v="1"/>
    <m/>
    <m/>
    <m/>
    <n v="1"/>
    <n v="3"/>
    <n v="0"/>
    <n v="3"/>
    <n v="0"/>
    <s v="MIS"/>
    <n v="0"/>
    <s v=""/>
  </r>
  <r>
    <x v="2"/>
    <s v="Freshman"/>
    <n v="0"/>
    <m/>
    <m/>
    <m/>
    <m/>
    <m/>
    <m/>
    <m/>
    <m/>
    <m/>
    <n v="1"/>
    <n v="1"/>
    <n v="0"/>
    <n v="3"/>
    <n v="0"/>
    <s v="Other or Undecided"/>
    <n v="0"/>
    <s v=""/>
  </r>
  <r>
    <x v="2"/>
    <s v="Freshman"/>
    <n v="0"/>
    <m/>
    <m/>
    <m/>
    <m/>
    <m/>
    <m/>
    <m/>
    <m/>
    <m/>
    <m/>
    <n v="0"/>
    <n v="0"/>
    <n v="0"/>
    <n v="0"/>
    <s v="Other or Undecided"/>
    <n v="0"/>
    <s v=""/>
  </r>
  <r>
    <x v="2"/>
    <s v="Freshman"/>
    <n v="0"/>
    <n v="1"/>
    <m/>
    <m/>
    <m/>
    <m/>
    <m/>
    <m/>
    <m/>
    <m/>
    <m/>
    <n v="1"/>
    <n v="0"/>
    <n v="1"/>
    <n v="0"/>
    <s v="Other or Undecided"/>
    <n v="0"/>
    <s v=""/>
  </r>
  <r>
    <x v="2"/>
    <s v="Freshman"/>
    <n v="0"/>
    <m/>
    <m/>
    <m/>
    <m/>
    <m/>
    <m/>
    <m/>
    <m/>
    <m/>
    <m/>
    <n v="0"/>
    <n v="0"/>
    <n v="1"/>
    <n v="0"/>
    <s v="MIS"/>
    <n v="0"/>
    <s v=""/>
  </r>
  <r>
    <x v="2"/>
    <s v="Freshman"/>
    <n v="0"/>
    <m/>
    <m/>
    <m/>
    <m/>
    <m/>
    <m/>
    <m/>
    <m/>
    <m/>
    <m/>
    <n v="0"/>
    <n v="0"/>
    <n v="2"/>
    <n v="0"/>
    <s v="Other or Undecided"/>
    <n v="0"/>
    <s v=""/>
  </r>
  <r>
    <x v="2"/>
    <s v="Freshman"/>
    <n v="0"/>
    <m/>
    <m/>
    <m/>
    <m/>
    <n v="1"/>
    <m/>
    <m/>
    <m/>
    <m/>
    <m/>
    <n v="1"/>
    <n v="0"/>
    <n v="0"/>
    <n v="0"/>
    <s v="MIS"/>
    <n v="0"/>
    <s v=""/>
  </r>
  <r>
    <x v="2"/>
    <s v="Freshman"/>
    <n v="0"/>
    <n v="1"/>
    <m/>
    <m/>
    <m/>
    <m/>
    <m/>
    <m/>
    <n v="1"/>
    <m/>
    <m/>
    <n v="2"/>
    <n v="0"/>
    <n v="2"/>
    <n v="0"/>
    <s v="Finance"/>
    <n v="1"/>
    <n v="2"/>
  </r>
  <r>
    <x v="2"/>
    <s v="Freshman"/>
    <n v="0"/>
    <n v="1"/>
    <m/>
    <m/>
    <m/>
    <m/>
    <m/>
    <m/>
    <n v="1"/>
    <m/>
    <m/>
    <n v="2"/>
    <n v="0"/>
    <n v="4"/>
    <n v="0"/>
    <s v="Other or Undecided"/>
    <n v="0"/>
    <s v=""/>
  </r>
  <r>
    <x v="2"/>
    <s v="Freshman"/>
    <n v="0"/>
    <m/>
    <m/>
    <n v="1"/>
    <m/>
    <m/>
    <m/>
    <m/>
    <m/>
    <m/>
    <m/>
    <n v="1"/>
    <n v="0"/>
    <n v="1"/>
    <n v="0"/>
    <s v="MIS"/>
    <n v="0"/>
    <s v=""/>
  </r>
  <r>
    <x v="2"/>
    <s v="Freshman"/>
    <n v="0"/>
    <n v="1"/>
    <m/>
    <m/>
    <m/>
    <m/>
    <m/>
    <n v="1"/>
    <m/>
    <m/>
    <n v="1"/>
    <n v="3"/>
    <n v="0"/>
    <n v="4"/>
    <n v="0"/>
    <s v="Finance"/>
    <n v="1"/>
    <n v="4"/>
  </r>
  <r>
    <x v="2"/>
    <s v="Freshman"/>
    <n v="0"/>
    <n v="1"/>
    <m/>
    <m/>
    <m/>
    <m/>
    <m/>
    <m/>
    <n v="1"/>
    <m/>
    <m/>
    <n v="2"/>
    <n v="0"/>
    <n v="5"/>
    <n v="0"/>
    <s v="Other or Undecided"/>
    <n v="0"/>
    <s v=""/>
  </r>
  <r>
    <x v="2"/>
    <s v="Freshman"/>
    <n v="0"/>
    <m/>
    <m/>
    <m/>
    <m/>
    <m/>
    <m/>
    <m/>
    <m/>
    <m/>
    <m/>
    <n v="0"/>
    <n v="0"/>
    <n v="1"/>
    <n v="0"/>
    <s v="Accounting"/>
    <n v="0"/>
    <s v=""/>
  </r>
  <r>
    <x v="2"/>
    <s v="Freshman"/>
    <n v="0"/>
    <m/>
    <m/>
    <m/>
    <m/>
    <m/>
    <m/>
    <m/>
    <m/>
    <m/>
    <m/>
    <n v="0"/>
    <n v="0"/>
    <n v="2"/>
    <n v="0"/>
    <s v="Finance"/>
    <n v="1"/>
    <n v="2"/>
  </r>
  <r>
    <x v="2"/>
    <s v="Freshman"/>
    <n v="0"/>
    <n v="1"/>
    <m/>
    <m/>
    <m/>
    <m/>
    <m/>
    <m/>
    <m/>
    <m/>
    <m/>
    <n v="1"/>
    <n v="0"/>
    <n v="5"/>
    <n v="0"/>
    <s v="Other or Undecided"/>
    <n v="0"/>
    <s v=""/>
  </r>
  <r>
    <x v="2"/>
    <s v="Freshman"/>
    <n v="0"/>
    <n v="1"/>
    <m/>
    <m/>
    <m/>
    <m/>
    <m/>
    <m/>
    <m/>
    <m/>
    <m/>
    <n v="1"/>
    <n v="0"/>
    <n v="2"/>
    <n v="0"/>
    <s v="Other or Undecided"/>
    <n v="0"/>
    <s v=""/>
  </r>
  <r>
    <x v="2"/>
    <s v="Freshman"/>
    <n v="0"/>
    <n v="1"/>
    <m/>
    <m/>
    <m/>
    <m/>
    <m/>
    <m/>
    <n v="1"/>
    <m/>
    <m/>
    <n v="2"/>
    <n v="0"/>
    <n v="4"/>
    <n v="0"/>
    <s v="Finance"/>
    <n v="1"/>
    <n v="4"/>
  </r>
  <r>
    <x v="2"/>
    <s v="Freshman"/>
    <n v="0"/>
    <m/>
    <m/>
    <m/>
    <m/>
    <m/>
    <m/>
    <m/>
    <m/>
    <m/>
    <m/>
    <n v="0"/>
    <n v="0"/>
    <n v="7"/>
    <n v="0"/>
    <s v="Other or Undecided"/>
    <n v="0"/>
    <s v=""/>
  </r>
  <r>
    <x v="2"/>
    <s v="Freshman"/>
    <n v="0"/>
    <m/>
    <m/>
    <m/>
    <m/>
    <m/>
    <m/>
    <m/>
    <m/>
    <m/>
    <m/>
    <n v="0"/>
    <n v="0"/>
    <n v="3"/>
    <n v="0"/>
    <s v="Other or Undecided"/>
    <n v="0"/>
    <s v=""/>
  </r>
  <r>
    <x v="2"/>
    <s v="Freshman"/>
    <n v="0"/>
    <n v="1"/>
    <m/>
    <m/>
    <m/>
    <m/>
    <m/>
    <m/>
    <m/>
    <m/>
    <m/>
    <n v="1"/>
    <n v="0"/>
    <n v="1"/>
    <n v="0"/>
    <s v="Finance"/>
    <n v="1"/>
    <n v="1"/>
  </r>
  <r>
    <x v="2"/>
    <s v="Freshman"/>
    <n v="0"/>
    <n v="1"/>
    <m/>
    <m/>
    <m/>
    <n v="1"/>
    <m/>
    <m/>
    <n v="1"/>
    <m/>
    <m/>
    <n v="3"/>
    <n v="0"/>
    <n v="7"/>
    <n v="0"/>
    <s v="Finance"/>
    <n v="1"/>
    <n v="7"/>
  </r>
  <r>
    <x v="2"/>
    <s v="Freshman"/>
    <n v="0"/>
    <m/>
    <m/>
    <m/>
    <m/>
    <m/>
    <m/>
    <m/>
    <m/>
    <m/>
    <m/>
    <n v="0"/>
    <n v="0"/>
    <n v="4"/>
    <n v="0"/>
    <s v="Finance"/>
    <n v="1"/>
    <n v="4"/>
  </r>
  <r>
    <x v="2"/>
    <s v="Freshman"/>
    <n v="0"/>
    <n v="1"/>
    <m/>
    <m/>
    <m/>
    <n v="1"/>
    <m/>
    <n v="1"/>
    <n v="1"/>
    <m/>
    <m/>
    <n v="4"/>
    <n v="0"/>
    <n v="1"/>
    <n v="0"/>
    <s v="Finance"/>
    <n v="1"/>
    <n v="1"/>
  </r>
  <r>
    <x v="2"/>
    <s v="Freshman"/>
    <n v="0"/>
    <n v="1"/>
    <m/>
    <m/>
    <m/>
    <m/>
    <n v="1"/>
    <n v="1"/>
    <n v="1"/>
    <m/>
    <m/>
    <n v="4"/>
    <n v="0"/>
    <n v="0"/>
    <n v="0"/>
    <s v="Finance"/>
    <n v="1"/>
    <n v="0"/>
  </r>
  <r>
    <x v="2"/>
    <s v="Freshman"/>
    <n v="0"/>
    <m/>
    <m/>
    <m/>
    <m/>
    <m/>
    <m/>
    <m/>
    <n v="1"/>
    <m/>
    <m/>
    <n v="1"/>
    <n v="0"/>
    <n v="1"/>
    <n v="0"/>
    <s v="Other or Undecided"/>
    <n v="0"/>
    <s v=""/>
  </r>
  <r>
    <x v="2"/>
    <s v="Freshman"/>
    <n v="0"/>
    <m/>
    <m/>
    <m/>
    <m/>
    <m/>
    <n v="1"/>
    <m/>
    <n v="1"/>
    <m/>
    <m/>
    <n v="2"/>
    <n v="0"/>
    <n v="8"/>
    <n v="1"/>
    <s v="Finance"/>
    <n v="1"/>
    <n v="8"/>
  </r>
  <r>
    <x v="2"/>
    <s v="Freshman"/>
    <n v="0"/>
    <m/>
    <m/>
    <m/>
    <m/>
    <m/>
    <n v="1"/>
    <m/>
    <n v="1"/>
    <m/>
    <m/>
    <n v="2"/>
    <n v="0"/>
    <n v="2"/>
    <n v="0"/>
    <s v="Marketing"/>
    <n v="0"/>
    <s v=""/>
  </r>
  <r>
    <x v="2"/>
    <s v="Freshman"/>
    <n v="0"/>
    <m/>
    <m/>
    <m/>
    <m/>
    <m/>
    <m/>
    <m/>
    <m/>
    <m/>
    <m/>
    <n v="0"/>
    <n v="0"/>
    <n v="4"/>
    <n v="0"/>
    <s v="Other or Undecided"/>
    <n v="0"/>
    <s v=""/>
  </r>
  <r>
    <x v="2"/>
    <s v="Freshman"/>
    <n v="0"/>
    <m/>
    <m/>
    <m/>
    <m/>
    <m/>
    <m/>
    <n v="1"/>
    <n v="1"/>
    <n v="1"/>
    <m/>
    <n v="3"/>
    <n v="0"/>
    <n v="4"/>
    <n v="0"/>
    <s v="MIS"/>
    <n v="0"/>
    <s v=""/>
  </r>
  <r>
    <x v="2"/>
    <s v="Freshman"/>
    <n v="0"/>
    <n v="1"/>
    <n v="1"/>
    <m/>
    <n v="1"/>
    <n v="1"/>
    <n v="1"/>
    <n v="1"/>
    <n v="1"/>
    <m/>
    <n v="1"/>
    <n v="8"/>
    <n v="0"/>
    <n v="6"/>
    <n v="0"/>
    <s v="Finance"/>
    <n v="1"/>
    <n v="6"/>
  </r>
  <r>
    <x v="2"/>
    <s v="Freshman"/>
    <n v="0"/>
    <n v="1"/>
    <m/>
    <m/>
    <m/>
    <m/>
    <m/>
    <m/>
    <m/>
    <m/>
    <m/>
    <n v="1"/>
    <n v="0"/>
    <n v="5"/>
    <n v="0"/>
    <s v="Finance"/>
    <n v="1"/>
    <n v="5"/>
  </r>
  <r>
    <x v="2"/>
    <s v="Freshman"/>
    <n v="0"/>
    <m/>
    <m/>
    <m/>
    <m/>
    <n v="1"/>
    <m/>
    <n v="1"/>
    <m/>
    <m/>
    <m/>
    <n v="2"/>
    <n v="0"/>
    <n v="3"/>
    <n v="0"/>
    <s v="Finance"/>
    <n v="1"/>
    <n v="3"/>
  </r>
  <r>
    <x v="2"/>
    <s v="Freshman"/>
    <n v="0"/>
    <m/>
    <m/>
    <m/>
    <m/>
    <m/>
    <m/>
    <m/>
    <n v="1"/>
    <m/>
    <m/>
    <n v="1"/>
    <n v="0"/>
    <n v="0"/>
    <n v="0"/>
    <s v="Accounting"/>
    <n v="0"/>
    <s v=""/>
  </r>
  <r>
    <x v="2"/>
    <s v="Freshman"/>
    <n v="0"/>
    <n v="1"/>
    <n v="1"/>
    <m/>
    <m/>
    <m/>
    <n v="1"/>
    <n v="1"/>
    <n v="1"/>
    <m/>
    <m/>
    <n v="5"/>
    <n v="0"/>
    <n v="6"/>
    <n v="0"/>
    <s v="Finance"/>
    <n v="1"/>
    <n v="6"/>
  </r>
  <r>
    <x v="2"/>
    <s v="Freshman"/>
    <n v="0"/>
    <m/>
    <m/>
    <m/>
    <m/>
    <n v="1"/>
    <n v="1"/>
    <m/>
    <m/>
    <m/>
    <m/>
    <n v="2"/>
    <n v="0"/>
    <n v="6"/>
    <n v="0"/>
    <s v="Other or Undecided"/>
    <n v="0"/>
    <s v=""/>
  </r>
  <r>
    <x v="2"/>
    <s v="Freshman"/>
    <n v="0"/>
    <n v="1"/>
    <m/>
    <m/>
    <m/>
    <n v="1"/>
    <m/>
    <m/>
    <n v="1"/>
    <m/>
    <n v="1"/>
    <n v="4"/>
    <n v="0"/>
    <n v="4"/>
    <n v="0"/>
    <s v="Other or Undecided"/>
    <n v="0"/>
    <s v=""/>
  </r>
  <r>
    <x v="2"/>
    <s v="Freshman"/>
    <n v="0"/>
    <n v="1"/>
    <m/>
    <n v="1"/>
    <n v="1"/>
    <n v="1"/>
    <n v="1"/>
    <n v="1"/>
    <n v="1"/>
    <m/>
    <m/>
    <n v="7"/>
    <n v="0"/>
    <n v="3"/>
    <n v="0"/>
    <s v="MIS"/>
    <n v="0"/>
    <s v=""/>
  </r>
  <r>
    <x v="2"/>
    <s v="Freshman"/>
    <n v="0"/>
    <n v="1"/>
    <m/>
    <m/>
    <m/>
    <m/>
    <n v="1"/>
    <n v="1"/>
    <m/>
    <m/>
    <m/>
    <n v="3"/>
    <n v="0"/>
    <n v="0"/>
    <n v="0"/>
    <s v="Finance"/>
    <n v="1"/>
    <n v="0"/>
  </r>
  <r>
    <x v="2"/>
    <s v="Freshman"/>
    <n v="0"/>
    <m/>
    <m/>
    <m/>
    <m/>
    <m/>
    <m/>
    <m/>
    <m/>
    <m/>
    <n v="1"/>
    <n v="1"/>
    <n v="0"/>
    <n v="3"/>
    <n v="0"/>
    <s v="Other or Undecided"/>
    <n v="0"/>
    <s v=""/>
  </r>
  <r>
    <x v="2"/>
    <s v="Freshman"/>
    <n v="0"/>
    <n v="1"/>
    <m/>
    <n v="1"/>
    <m/>
    <n v="1"/>
    <m/>
    <n v="1"/>
    <n v="1"/>
    <m/>
    <n v="1"/>
    <n v="6"/>
    <n v="0"/>
    <n v="8"/>
    <n v="1"/>
    <s v="Other or Undecided"/>
    <n v="0"/>
    <s v=""/>
  </r>
  <r>
    <x v="2"/>
    <s v="Freshman"/>
    <n v="0"/>
    <m/>
    <m/>
    <m/>
    <m/>
    <m/>
    <n v="1"/>
    <m/>
    <m/>
    <m/>
    <m/>
    <n v="1"/>
    <n v="0"/>
    <n v="5"/>
    <n v="0"/>
    <s v="Other or Undecided"/>
    <n v="0"/>
    <s v=""/>
  </r>
  <r>
    <x v="2"/>
    <s v="Freshman"/>
    <n v="0"/>
    <m/>
    <m/>
    <m/>
    <m/>
    <n v="1"/>
    <m/>
    <m/>
    <m/>
    <m/>
    <m/>
    <n v="1"/>
    <n v="0"/>
    <n v="1"/>
    <n v="0"/>
    <s v="Management"/>
    <n v="0"/>
    <s v=""/>
  </r>
  <r>
    <x v="2"/>
    <s v="Freshman"/>
    <n v="0"/>
    <m/>
    <m/>
    <m/>
    <m/>
    <m/>
    <m/>
    <m/>
    <m/>
    <m/>
    <n v="1"/>
    <n v="1"/>
    <n v="0"/>
    <n v="0"/>
    <n v="0"/>
    <s v="Other or Undecided"/>
    <n v="0"/>
    <s v=""/>
  </r>
  <r>
    <x v="2"/>
    <s v="Freshman"/>
    <n v="0"/>
    <m/>
    <m/>
    <n v="1"/>
    <m/>
    <n v="1"/>
    <m/>
    <n v="1"/>
    <m/>
    <m/>
    <m/>
    <n v="3"/>
    <n v="0"/>
    <n v="3"/>
    <n v="0"/>
    <s v="Other or Undecided"/>
    <n v="0"/>
    <s v=""/>
  </r>
  <r>
    <x v="2"/>
    <s v="Freshman"/>
    <n v="0"/>
    <m/>
    <m/>
    <m/>
    <m/>
    <m/>
    <m/>
    <m/>
    <m/>
    <m/>
    <n v="1"/>
    <n v="1"/>
    <n v="0"/>
    <n v="0"/>
    <n v="0"/>
    <s v="MIS"/>
    <n v="0"/>
    <s v=""/>
  </r>
  <r>
    <x v="2"/>
    <s v="Freshman"/>
    <n v="0"/>
    <m/>
    <m/>
    <m/>
    <m/>
    <m/>
    <m/>
    <m/>
    <m/>
    <m/>
    <n v="1"/>
    <n v="1"/>
    <n v="0"/>
    <n v="3"/>
    <n v="0"/>
    <s v="Finance"/>
    <n v="1"/>
    <n v="3"/>
  </r>
  <r>
    <x v="2"/>
    <s v="Freshman"/>
    <n v="0"/>
    <m/>
    <m/>
    <m/>
    <m/>
    <m/>
    <m/>
    <m/>
    <m/>
    <m/>
    <m/>
    <n v="0"/>
    <n v="0"/>
    <n v="4"/>
    <n v="0"/>
    <s v="MIS"/>
    <n v="0"/>
    <s v=""/>
  </r>
  <r>
    <x v="2"/>
    <s v="Freshman"/>
    <n v="0"/>
    <n v="1"/>
    <m/>
    <m/>
    <m/>
    <m/>
    <m/>
    <m/>
    <n v="1"/>
    <m/>
    <n v="1"/>
    <n v="3"/>
    <n v="0"/>
    <n v="5"/>
    <n v="0"/>
    <s v="Finance"/>
    <n v="1"/>
    <n v="5"/>
  </r>
  <r>
    <x v="2"/>
    <s v="Freshman"/>
    <n v="0"/>
    <n v="1"/>
    <m/>
    <m/>
    <m/>
    <m/>
    <m/>
    <m/>
    <n v="1"/>
    <m/>
    <m/>
    <n v="2"/>
    <n v="0"/>
    <n v="0"/>
    <n v="0"/>
    <s v="Finance"/>
    <n v="1"/>
    <n v="0"/>
  </r>
  <r>
    <x v="2"/>
    <s v="Freshman"/>
    <n v="0"/>
    <n v="1"/>
    <m/>
    <m/>
    <m/>
    <n v="1"/>
    <m/>
    <m/>
    <n v="1"/>
    <m/>
    <m/>
    <n v="3"/>
    <n v="0"/>
    <n v="0"/>
    <n v="0"/>
    <s v="Other or Undecided"/>
    <n v="0"/>
    <s v=""/>
  </r>
  <r>
    <x v="2"/>
    <s v="Freshman"/>
    <n v="0"/>
    <m/>
    <m/>
    <m/>
    <m/>
    <m/>
    <m/>
    <m/>
    <m/>
    <m/>
    <m/>
    <n v="0"/>
    <n v="0"/>
    <n v="2"/>
    <n v="0"/>
    <s v="Finance"/>
    <n v="1"/>
    <n v="2"/>
  </r>
  <r>
    <x v="2"/>
    <s v="Freshman"/>
    <n v="0"/>
    <m/>
    <m/>
    <n v="1"/>
    <m/>
    <m/>
    <m/>
    <m/>
    <m/>
    <m/>
    <m/>
    <n v="1"/>
    <n v="0"/>
    <n v="0"/>
    <n v="0"/>
    <s v="Other or Undecided"/>
    <n v="0"/>
    <s v=""/>
  </r>
  <r>
    <x v="2"/>
    <s v="Freshman"/>
    <n v="0"/>
    <n v="1"/>
    <m/>
    <m/>
    <m/>
    <n v="1"/>
    <m/>
    <m/>
    <n v="1"/>
    <m/>
    <m/>
    <n v="3"/>
    <n v="0"/>
    <n v="9"/>
    <n v="1"/>
    <s v="Finance"/>
    <n v="1"/>
    <n v="9"/>
  </r>
  <r>
    <x v="2"/>
    <s v="Freshman"/>
    <n v="0"/>
    <m/>
    <m/>
    <m/>
    <m/>
    <m/>
    <m/>
    <m/>
    <m/>
    <m/>
    <n v="1"/>
    <n v="1"/>
    <n v="0"/>
    <n v="5"/>
    <n v="0"/>
    <s v="Finance"/>
    <n v="1"/>
    <n v="5"/>
  </r>
  <r>
    <x v="2"/>
    <s v="Freshman"/>
    <n v="0"/>
    <n v="1"/>
    <m/>
    <m/>
    <m/>
    <m/>
    <m/>
    <m/>
    <m/>
    <m/>
    <m/>
    <n v="1"/>
    <n v="0"/>
    <n v="0"/>
    <n v="0"/>
    <s v="Finance"/>
    <n v="1"/>
    <n v="0"/>
  </r>
  <r>
    <x v="2"/>
    <s v="Freshman"/>
    <n v="0"/>
    <m/>
    <m/>
    <m/>
    <m/>
    <m/>
    <m/>
    <m/>
    <m/>
    <m/>
    <m/>
    <n v="0"/>
    <n v="0"/>
    <n v="0"/>
    <n v="0"/>
    <s v="Marketing"/>
    <n v="0"/>
    <s v=""/>
  </r>
  <r>
    <x v="2"/>
    <s v="Freshman"/>
    <n v="0"/>
    <m/>
    <m/>
    <m/>
    <m/>
    <n v="1"/>
    <n v="1"/>
    <m/>
    <n v="1"/>
    <m/>
    <m/>
    <n v="3"/>
    <n v="0"/>
    <n v="8"/>
    <n v="1"/>
    <s v="Other or Undecided"/>
    <n v="0"/>
    <s v=""/>
  </r>
  <r>
    <x v="2"/>
    <s v="Freshman"/>
    <n v="0"/>
    <n v="1"/>
    <m/>
    <m/>
    <m/>
    <m/>
    <m/>
    <m/>
    <n v="1"/>
    <m/>
    <m/>
    <n v="2"/>
    <n v="0"/>
    <n v="3"/>
    <n v="0"/>
    <s v="Finance"/>
    <n v="1"/>
    <n v="3"/>
  </r>
  <r>
    <x v="2"/>
    <s v="Sophomore"/>
    <n v="0"/>
    <m/>
    <m/>
    <m/>
    <m/>
    <m/>
    <m/>
    <m/>
    <m/>
    <m/>
    <n v="1"/>
    <n v="1"/>
    <n v="0"/>
    <n v="2"/>
    <n v="0"/>
    <s v="Supply Chain"/>
    <n v="0"/>
    <s v=""/>
  </r>
  <r>
    <x v="2"/>
    <s v="Freshman"/>
    <n v="0"/>
    <m/>
    <m/>
    <m/>
    <m/>
    <m/>
    <m/>
    <m/>
    <m/>
    <m/>
    <m/>
    <n v="0"/>
    <n v="0"/>
    <n v="0"/>
    <n v="0"/>
    <s v="Other or Undecided"/>
    <n v="0"/>
    <s v=""/>
  </r>
  <r>
    <x v="3"/>
    <s v="Sophomore"/>
    <n v="0"/>
    <n v="1"/>
    <m/>
    <n v="1"/>
    <m/>
    <m/>
    <n v="1"/>
    <n v="1"/>
    <n v="1"/>
    <m/>
    <n v="1"/>
    <n v="6"/>
    <n v="0"/>
    <n v="4"/>
    <n v="0"/>
    <s v="Finance"/>
    <n v="1"/>
    <n v="4"/>
  </r>
  <r>
    <x v="3"/>
    <s v="Freshman"/>
    <n v="0"/>
    <n v="1"/>
    <m/>
    <m/>
    <m/>
    <m/>
    <m/>
    <m/>
    <m/>
    <m/>
    <m/>
    <n v="1"/>
    <n v="0"/>
    <n v="7"/>
    <n v="0"/>
    <s v="Finance"/>
    <n v="1"/>
    <n v="7"/>
  </r>
  <r>
    <x v="3"/>
    <s v="Freshman"/>
    <n v="0"/>
    <n v="1"/>
    <m/>
    <m/>
    <m/>
    <m/>
    <m/>
    <m/>
    <m/>
    <m/>
    <m/>
    <n v="1"/>
    <n v="0"/>
    <n v="3"/>
    <n v="0"/>
    <s v="Finance"/>
    <n v="1"/>
    <n v="3"/>
  </r>
  <r>
    <x v="3"/>
    <s v="Freshman"/>
    <n v="0"/>
    <n v="1"/>
    <m/>
    <m/>
    <m/>
    <m/>
    <n v="1"/>
    <n v="1"/>
    <n v="1"/>
    <m/>
    <n v="1"/>
    <n v="5"/>
    <n v="0"/>
    <n v="0"/>
    <n v="0"/>
    <s v="Finance"/>
    <n v="1"/>
    <n v="0"/>
  </r>
  <r>
    <x v="3"/>
    <s v="Freshman"/>
    <n v="0"/>
    <m/>
    <m/>
    <m/>
    <m/>
    <m/>
    <m/>
    <m/>
    <m/>
    <m/>
    <m/>
    <n v="0"/>
    <n v="0"/>
    <n v="5"/>
    <n v="0"/>
    <s v="Management"/>
    <n v="0"/>
    <s v=""/>
  </r>
  <r>
    <x v="3"/>
    <s v="Freshman"/>
    <n v="0"/>
    <n v="1"/>
    <m/>
    <m/>
    <m/>
    <m/>
    <m/>
    <m/>
    <m/>
    <m/>
    <m/>
    <n v="1"/>
    <n v="0"/>
    <n v="3"/>
    <n v="0"/>
    <s v="Marketing"/>
    <n v="0"/>
    <s v=""/>
  </r>
  <r>
    <x v="3"/>
    <s v="Freshman"/>
    <n v="0"/>
    <m/>
    <m/>
    <m/>
    <m/>
    <n v="1"/>
    <m/>
    <n v="1"/>
    <n v="1"/>
    <m/>
    <m/>
    <n v="3"/>
    <n v="0"/>
    <n v="1"/>
    <n v="0"/>
    <s v="Other or Undecided"/>
    <n v="0"/>
    <s v=""/>
  </r>
  <r>
    <x v="3"/>
    <s v="Freshman"/>
    <n v="0"/>
    <m/>
    <m/>
    <m/>
    <n v="1"/>
    <n v="1"/>
    <n v="1"/>
    <n v="1"/>
    <n v="1"/>
    <m/>
    <m/>
    <n v="5"/>
    <n v="0"/>
    <n v="7"/>
    <n v="0"/>
    <s v="Other or Undecided"/>
    <n v="0"/>
    <s v=""/>
  </r>
  <r>
    <x v="3"/>
    <s v="Freshman"/>
    <n v="0"/>
    <n v="1"/>
    <m/>
    <m/>
    <m/>
    <m/>
    <m/>
    <m/>
    <n v="1"/>
    <m/>
    <n v="1"/>
    <n v="3"/>
    <n v="0"/>
    <n v="6"/>
    <n v="0"/>
    <s v="Finance"/>
    <n v="1"/>
    <n v="6"/>
  </r>
  <r>
    <x v="3"/>
    <s v="Freshman"/>
    <n v="0"/>
    <n v="1"/>
    <m/>
    <m/>
    <n v="1"/>
    <m/>
    <m/>
    <n v="1"/>
    <m/>
    <m/>
    <n v="1"/>
    <n v="4"/>
    <n v="0"/>
    <n v="7"/>
    <n v="0"/>
    <s v="Finance"/>
    <n v="1"/>
    <n v="7"/>
  </r>
  <r>
    <x v="3"/>
    <s v="Freshman"/>
    <n v="0"/>
    <m/>
    <m/>
    <m/>
    <m/>
    <m/>
    <m/>
    <m/>
    <m/>
    <m/>
    <m/>
    <n v="0"/>
    <n v="0"/>
    <n v="0"/>
    <n v="0"/>
    <s v="Other or Undecided"/>
    <n v="0"/>
    <s v=""/>
  </r>
  <r>
    <x v="3"/>
    <s v="Freshman"/>
    <n v="0"/>
    <m/>
    <m/>
    <m/>
    <m/>
    <n v="1"/>
    <m/>
    <m/>
    <n v="1"/>
    <m/>
    <n v="1"/>
    <n v="3"/>
    <n v="0"/>
    <n v="2"/>
    <n v="0"/>
    <s v="Other or Undecided"/>
    <n v="0"/>
    <s v=""/>
  </r>
  <r>
    <x v="3"/>
    <s v="Freshman"/>
    <n v="0"/>
    <n v="1"/>
    <n v="1"/>
    <m/>
    <m/>
    <m/>
    <n v="1"/>
    <n v="1"/>
    <n v="1"/>
    <m/>
    <m/>
    <n v="5"/>
    <n v="0"/>
    <n v="4"/>
    <n v="0"/>
    <s v="Finance"/>
    <n v="1"/>
    <n v="4"/>
  </r>
  <r>
    <x v="3"/>
    <s v="Freshman"/>
    <n v="0"/>
    <n v="1"/>
    <m/>
    <m/>
    <m/>
    <n v="1"/>
    <n v="1"/>
    <m/>
    <m/>
    <m/>
    <m/>
    <n v="3"/>
    <n v="0"/>
    <n v="5"/>
    <n v="0"/>
    <s v="Finance"/>
    <n v="1"/>
    <n v="5"/>
  </r>
  <r>
    <x v="3"/>
    <m/>
    <n v="0"/>
    <m/>
    <m/>
    <m/>
    <m/>
    <m/>
    <m/>
    <m/>
    <m/>
    <m/>
    <m/>
    <n v="0"/>
    <n v="0"/>
    <n v="0"/>
    <n v="0"/>
    <m/>
    <n v="0"/>
    <s v=""/>
  </r>
  <r>
    <x v="3"/>
    <s v="Freshman"/>
    <n v="0"/>
    <n v="1"/>
    <m/>
    <n v="1"/>
    <m/>
    <n v="1"/>
    <m/>
    <n v="1"/>
    <n v="1"/>
    <m/>
    <m/>
    <n v="5"/>
    <n v="0"/>
    <n v="8"/>
    <n v="1"/>
    <s v="Finance"/>
    <n v="1"/>
    <n v="8"/>
  </r>
  <r>
    <x v="3"/>
    <s v="Freshman"/>
    <n v="0"/>
    <m/>
    <m/>
    <m/>
    <m/>
    <m/>
    <m/>
    <m/>
    <n v="1"/>
    <m/>
    <m/>
    <n v="1"/>
    <n v="0"/>
    <n v="1"/>
    <n v="0"/>
    <s v="Marketing"/>
    <n v="0"/>
    <s v=""/>
  </r>
  <r>
    <x v="3"/>
    <s v="Freshman"/>
    <n v="0"/>
    <m/>
    <m/>
    <m/>
    <m/>
    <m/>
    <m/>
    <m/>
    <m/>
    <m/>
    <m/>
    <n v="0"/>
    <n v="0"/>
    <n v="1"/>
    <n v="0"/>
    <s v="Other or Undecided"/>
    <n v="0"/>
    <s v=""/>
  </r>
  <r>
    <x v="3"/>
    <s v="Freshman"/>
    <n v="0"/>
    <m/>
    <m/>
    <m/>
    <m/>
    <m/>
    <m/>
    <m/>
    <m/>
    <m/>
    <m/>
    <n v="0"/>
    <n v="0"/>
    <n v="3"/>
    <n v="0"/>
    <s v="Other or Undecided"/>
    <n v="0"/>
    <s v=""/>
  </r>
  <r>
    <x v="3"/>
    <s v="Freshman"/>
    <n v="0"/>
    <n v="1"/>
    <m/>
    <m/>
    <m/>
    <m/>
    <n v="1"/>
    <n v="1"/>
    <m/>
    <m/>
    <m/>
    <n v="3"/>
    <n v="0"/>
    <n v="0"/>
    <n v="0"/>
    <s v="Other or Undecided"/>
    <n v="0"/>
    <s v=""/>
  </r>
  <r>
    <x v="3"/>
    <s v="Freshman"/>
    <n v="0"/>
    <m/>
    <m/>
    <m/>
    <m/>
    <m/>
    <m/>
    <n v="1"/>
    <n v="1"/>
    <m/>
    <m/>
    <n v="2"/>
    <n v="0"/>
    <n v="0"/>
    <n v="0"/>
    <s v="Finance"/>
    <n v="1"/>
    <n v="0"/>
  </r>
  <r>
    <x v="3"/>
    <s v="Freshman"/>
    <n v="0"/>
    <m/>
    <m/>
    <m/>
    <m/>
    <m/>
    <m/>
    <m/>
    <n v="1"/>
    <m/>
    <n v="1"/>
    <n v="2"/>
    <n v="0"/>
    <n v="0"/>
    <n v="0"/>
    <s v="MIS"/>
    <n v="0"/>
    <s v=""/>
  </r>
  <r>
    <x v="3"/>
    <s v="Freshman"/>
    <n v="0"/>
    <m/>
    <m/>
    <m/>
    <m/>
    <m/>
    <m/>
    <m/>
    <m/>
    <m/>
    <m/>
    <n v="0"/>
    <n v="0"/>
    <n v="3"/>
    <n v="0"/>
    <s v="Management"/>
    <n v="0"/>
    <s v=""/>
  </r>
  <r>
    <x v="3"/>
    <s v="Freshman"/>
    <n v="0"/>
    <n v="1"/>
    <n v="1"/>
    <n v="1"/>
    <m/>
    <n v="1"/>
    <n v="1"/>
    <n v="1"/>
    <n v="1"/>
    <m/>
    <n v="1"/>
    <n v="8"/>
    <n v="0"/>
    <n v="8"/>
    <n v="1"/>
    <s v="Finance"/>
    <n v="1"/>
    <n v="8"/>
  </r>
  <r>
    <x v="3"/>
    <s v="Freshman"/>
    <n v="0"/>
    <m/>
    <m/>
    <m/>
    <m/>
    <m/>
    <n v="1"/>
    <m/>
    <n v="1"/>
    <m/>
    <m/>
    <n v="2"/>
    <n v="0"/>
    <n v="3"/>
    <n v="0"/>
    <s v="Accounting"/>
    <n v="0"/>
    <s v=""/>
  </r>
  <r>
    <x v="3"/>
    <s v="Freshman"/>
    <n v="0"/>
    <n v="1"/>
    <m/>
    <m/>
    <m/>
    <m/>
    <m/>
    <m/>
    <m/>
    <m/>
    <m/>
    <n v="1"/>
    <n v="0"/>
    <n v="2"/>
    <n v="0"/>
    <s v="Finance"/>
    <n v="1"/>
    <n v="2"/>
  </r>
  <r>
    <x v="3"/>
    <s v="Freshman"/>
    <n v="0"/>
    <m/>
    <m/>
    <m/>
    <m/>
    <m/>
    <m/>
    <m/>
    <m/>
    <m/>
    <m/>
    <n v="0"/>
    <n v="0"/>
    <n v="2"/>
    <n v="0"/>
    <s v="Finance"/>
    <n v="1"/>
    <n v="2"/>
  </r>
  <r>
    <x v="3"/>
    <s v="Freshman"/>
    <n v="0"/>
    <m/>
    <m/>
    <m/>
    <m/>
    <m/>
    <m/>
    <m/>
    <n v="1"/>
    <m/>
    <n v="1"/>
    <n v="2"/>
    <n v="0"/>
    <n v="2"/>
    <n v="0"/>
    <s v="Finance"/>
    <n v="1"/>
    <n v="2"/>
  </r>
  <r>
    <x v="3"/>
    <s v="Freshman"/>
    <n v="0"/>
    <n v="1"/>
    <m/>
    <m/>
    <m/>
    <m/>
    <m/>
    <m/>
    <m/>
    <m/>
    <m/>
    <n v="1"/>
    <n v="0"/>
    <n v="3"/>
    <n v="0"/>
    <s v="Finance"/>
    <n v="1"/>
    <n v="3"/>
  </r>
  <r>
    <x v="3"/>
    <s v="Freshman"/>
    <n v="0"/>
    <m/>
    <m/>
    <m/>
    <m/>
    <m/>
    <m/>
    <m/>
    <n v="1"/>
    <n v="1"/>
    <m/>
    <n v="2"/>
    <n v="0"/>
    <n v="4"/>
    <n v="0"/>
    <s v="Accounting"/>
    <n v="0"/>
    <s v=""/>
  </r>
  <r>
    <x v="3"/>
    <s v="Freshman"/>
    <n v="0"/>
    <n v="1"/>
    <m/>
    <n v="1"/>
    <m/>
    <m/>
    <n v="1"/>
    <m/>
    <m/>
    <m/>
    <m/>
    <n v="3"/>
    <n v="0"/>
    <n v="5"/>
    <n v="0"/>
    <s v="Other or Undecided"/>
    <n v="0"/>
    <s v=""/>
  </r>
  <r>
    <x v="3"/>
    <s v="Freshman"/>
    <n v="0"/>
    <m/>
    <m/>
    <m/>
    <m/>
    <n v="1"/>
    <m/>
    <m/>
    <m/>
    <m/>
    <m/>
    <n v="1"/>
    <n v="0"/>
    <n v="2"/>
    <n v="0"/>
    <s v="Finance"/>
    <n v="1"/>
    <n v="2"/>
  </r>
  <r>
    <x v="3"/>
    <s v="Freshman"/>
    <n v="0"/>
    <n v="1"/>
    <m/>
    <m/>
    <m/>
    <n v="1"/>
    <n v="1"/>
    <m/>
    <n v="1"/>
    <m/>
    <m/>
    <n v="4"/>
    <n v="0"/>
    <n v="1"/>
    <n v="0"/>
    <s v="Other or Undecided"/>
    <n v="0"/>
    <s v=""/>
  </r>
  <r>
    <x v="3"/>
    <s v="Freshman"/>
    <n v="0"/>
    <n v="1"/>
    <m/>
    <m/>
    <m/>
    <n v="1"/>
    <m/>
    <n v="1"/>
    <n v="1"/>
    <n v="1"/>
    <m/>
    <n v="5"/>
    <n v="0"/>
    <n v="2"/>
    <n v="0"/>
    <s v="Other or Undecided"/>
    <n v="0"/>
    <s v=""/>
  </r>
  <r>
    <x v="3"/>
    <s v="Freshman"/>
    <n v="0"/>
    <m/>
    <m/>
    <m/>
    <m/>
    <m/>
    <m/>
    <m/>
    <m/>
    <m/>
    <m/>
    <n v="0"/>
    <n v="0"/>
    <n v="3"/>
    <n v="0"/>
    <s v="Other or Undecided"/>
    <n v="0"/>
    <s v=""/>
  </r>
  <r>
    <x v="3"/>
    <s v="Sophomore"/>
    <n v="0"/>
    <m/>
    <m/>
    <m/>
    <m/>
    <m/>
    <n v="1"/>
    <m/>
    <m/>
    <m/>
    <m/>
    <n v="1"/>
    <n v="0"/>
    <n v="0"/>
    <n v="0"/>
    <s v="MIS"/>
    <n v="0"/>
    <s v=""/>
  </r>
  <r>
    <x v="3"/>
    <s v="Freshman"/>
    <n v="0"/>
    <m/>
    <m/>
    <m/>
    <m/>
    <m/>
    <m/>
    <n v="1"/>
    <n v="1"/>
    <m/>
    <n v="1"/>
    <n v="3"/>
    <n v="0"/>
    <n v="1"/>
    <n v="0"/>
    <s v="Other or Undecided"/>
    <n v="0"/>
    <s v=""/>
  </r>
  <r>
    <x v="3"/>
    <s v="Freshman"/>
    <n v="0"/>
    <n v="1"/>
    <m/>
    <m/>
    <m/>
    <n v="1"/>
    <m/>
    <n v="1"/>
    <n v="1"/>
    <m/>
    <m/>
    <n v="4"/>
    <n v="0"/>
    <n v="6"/>
    <n v="0"/>
    <s v="Other or Undecided"/>
    <n v="0"/>
    <s v=""/>
  </r>
  <r>
    <x v="3"/>
    <s v="Freshman"/>
    <n v="0"/>
    <m/>
    <m/>
    <m/>
    <m/>
    <m/>
    <m/>
    <m/>
    <n v="1"/>
    <m/>
    <m/>
    <n v="1"/>
    <n v="0"/>
    <n v="3"/>
    <n v="0"/>
    <s v="Other or Undecided"/>
    <n v="0"/>
    <s v=""/>
  </r>
  <r>
    <x v="3"/>
    <s v="Freshman"/>
    <n v="0"/>
    <n v="1"/>
    <m/>
    <m/>
    <m/>
    <m/>
    <m/>
    <n v="1"/>
    <m/>
    <m/>
    <m/>
    <n v="2"/>
    <n v="0"/>
    <n v="2"/>
    <n v="0"/>
    <s v="Finance"/>
    <n v="1"/>
    <n v="2"/>
  </r>
  <r>
    <x v="3"/>
    <s v="Freshman"/>
    <n v="0"/>
    <n v="1"/>
    <m/>
    <m/>
    <m/>
    <n v="1"/>
    <m/>
    <n v="1"/>
    <n v="1"/>
    <n v="1"/>
    <m/>
    <n v="5"/>
    <n v="0"/>
    <n v="4"/>
    <n v="0"/>
    <s v="Other or Undecided"/>
    <n v="0"/>
    <s v=""/>
  </r>
  <r>
    <x v="3"/>
    <s v="Freshman"/>
    <n v="0"/>
    <m/>
    <m/>
    <m/>
    <m/>
    <n v="1"/>
    <n v="1"/>
    <n v="1"/>
    <n v="1"/>
    <m/>
    <m/>
    <n v="4"/>
    <n v="0"/>
    <n v="8"/>
    <n v="1"/>
    <s v="MIS"/>
    <n v="0"/>
    <s v=""/>
  </r>
  <r>
    <x v="3"/>
    <s v="Freshman"/>
    <n v="0"/>
    <n v="1"/>
    <m/>
    <m/>
    <m/>
    <m/>
    <n v="1"/>
    <m/>
    <m/>
    <m/>
    <m/>
    <n v="2"/>
    <n v="0"/>
    <n v="0"/>
    <n v="0"/>
    <s v="Other or Undecided"/>
    <n v="0"/>
    <s v=""/>
  </r>
  <r>
    <x v="3"/>
    <s v="Freshman"/>
    <n v="0"/>
    <m/>
    <m/>
    <m/>
    <m/>
    <m/>
    <m/>
    <m/>
    <n v="1"/>
    <m/>
    <m/>
    <n v="1"/>
    <n v="0"/>
    <n v="0"/>
    <n v="0"/>
    <s v="Other or Undecided"/>
    <n v="0"/>
    <s v=""/>
  </r>
  <r>
    <x v="3"/>
    <s v="Freshman"/>
    <n v="0"/>
    <n v="1"/>
    <m/>
    <m/>
    <m/>
    <n v="1"/>
    <m/>
    <m/>
    <m/>
    <m/>
    <m/>
    <n v="2"/>
    <n v="0"/>
    <n v="2"/>
    <n v="0"/>
    <s v="Finance"/>
    <n v="1"/>
    <n v="2"/>
  </r>
  <r>
    <x v="3"/>
    <s v="Sophomore"/>
    <n v="0"/>
    <n v="1"/>
    <m/>
    <m/>
    <m/>
    <n v="1"/>
    <n v="1"/>
    <m/>
    <n v="1"/>
    <m/>
    <m/>
    <n v="4"/>
    <n v="0"/>
    <n v="3"/>
    <n v="0"/>
    <s v="Finance"/>
    <n v="1"/>
    <n v="3"/>
  </r>
  <r>
    <x v="3"/>
    <s v="Freshman"/>
    <n v="0"/>
    <m/>
    <m/>
    <m/>
    <m/>
    <m/>
    <m/>
    <n v="1"/>
    <n v="1"/>
    <m/>
    <n v="1"/>
    <n v="3"/>
    <n v="0"/>
    <n v="3"/>
    <n v="0"/>
    <s v="MIS"/>
    <n v="0"/>
    <s v=""/>
  </r>
  <r>
    <x v="3"/>
    <s v="Freshman"/>
    <n v="0"/>
    <n v="1"/>
    <m/>
    <m/>
    <n v="1"/>
    <n v="1"/>
    <n v="1"/>
    <m/>
    <m/>
    <m/>
    <n v="1"/>
    <n v="5"/>
    <n v="0"/>
    <n v="6"/>
    <n v="0"/>
    <s v="Finance"/>
    <n v="1"/>
    <n v="6"/>
  </r>
  <r>
    <x v="3"/>
    <s v="Freshman"/>
    <n v="0"/>
    <m/>
    <m/>
    <m/>
    <m/>
    <m/>
    <m/>
    <m/>
    <n v="1"/>
    <m/>
    <n v="1"/>
    <n v="2"/>
    <n v="0"/>
    <n v="3"/>
    <n v="0"/>
    <s v="Other or Undecided"/>
    <n v="0"/>
    <s v=""/>
  </r>
  <r>
    <x v="3"/>
    <s v="Freshman"/>
    <n v="0"/>
    <n v="1"/>
    <m/>
    <m/>
    <m/>
    <m/>
    <m/>
    <m/>
    <m/>
    <m/>
    <n v="1"/>
    <n v="2"/>
    <n v="0"/>
    <n v="8"/>
    <n v="1"/>
    <s v="Finance"/>
    <n v="1"/>
    <n v="8"/>
  </r>
  <r>
    <x v="3"/>
    <s v="Freshman"/>
    <n v="0"/>
    <n v="1"/>
    <m/>
    <m/>
    <m/>
    <m/>
    <n v="1"/>
    <m/>
    <n v="1"/>
    <m/>
    <m/>
    <n v="3"/>
    <n v="0"/>
    <n v="0"/>
    <n v="0"/>
    <s v="Finance"/>
    <n v="1"/>
    <n v="0"/>
  </r>
  <r>
    <x v="3"/>
    <s v="Freshman"/>
    <n v="0"/>
    <m/>
    <m/>
    <m/>
    <m/>
    <m/>
    <n v="1"/>
    <n v="1"/>
    <n v="1"/>
    <m/>
    <m/>
    <n v="3"/>
    <n v="0"/>
    <n v="10"/>
    <n v="1"/>
    <s v="Finance"/>
    <n v="1"/>
    <n v="10"/>
  </r>
  <r>
    <x v="3"/>
    <s v="Freshman"/>
    <n v="0"/>
    <m/>
    <m/>
    <m/>
    <m/>
    <m/>
    <m/>
    <m/>
    <m/>
    <m/>
    <m/>
    <n v="0"/>
    <n v="0"/>
    <n v="7"/>
    <n v="0"/>
    <s v="Finance"/>
    <n v="1"/>
    <n v="7"/>
  </r>
  <r>
    <x v="3"/>
    <s v="Freshman"/>
    <n v="0"/>
    <n v="1"/>
    <n v="1"/>
    <n v="1"/>
    <m/>
    <n v="1"/>
    <m/>
    <n v="1"/>
    <n v="1"/>
    <m/>
    <m/>
    <n v="6"/>
    <n v="0"/>
    <n v="5"/>
    <n v="0"/>
    <s v="MIS"/>
    <n v="0"/>
    <s v=""/>
  </r>
  <r>
    <x v="3"/>
    <s v="Freshman"/>
    <n v="0"/>
    <n v="1"/>
    <m/>
    <m/>
    <m/>
    <n v="1"/>
    <n v="1"/>
    <n v="1"/>
    <n v="1"/>
    <m/>
    <m/>
    <n v="5"/>
    <n v="0"/>
    <n v="4"/>
    <n v="0"/>
    <s v="Accounting"/>
    <n v="0"/>
    <s v=""/>
  </r>
  <r>
    <x v="3"/>
    <s v="Freshman"/>
    <n v="0"/>
    <m/>
    <m/>
    <m/>
    <m/>
    <m/>
    <m/>
    <m/>
    <m/>
    <m/>
    <n v="1"/>
    <n v="1"/>
    <n v="0"/>
    <n v="1"/>
    <n v="0"/>
    <s v="Other or Undecided"/>
    <n v="0"/>
    <s v=""/>
  </r>
  <r>
    <x v="3"/>
    <s v="Freshman"/>
    <n v="0"/>
    <m/>
    <m/>
    <m/>
    <m/>
    <n v="1"/>
    <m/>
    <m/>
    <n v="1"/>
    <m/>
    <m/>
    <n v="2"/>
    <n v="0"/>
    <n v="2"/>
    <n v="0"/>
    <s v="Finance"/>
    <n v="1"/>
    <n v="2"/>
  </r>
  <r>
    <x v="3"/>
    <s v="Freshman"/>
    <n v="0"/>
    <n v="1"/>
    <n v="1"/>
    <m/>
    <m/>
    <n v="1"/>
    <n v="1"/>
    <n v="1"/>
    <n v="1"/>
    <m/>
    <m/>
    <n v="6"/>
    <n v="0"/>
    <n v="6"/>
    <n v="0"/>
    <s v="Finance"/>
    <n v="1"/>
    <n v="6"/>
  </r>
  <r>
    <x v="3"/>
    <s v="Freshman"/>
    <n v="0"/>
    <m/>
    <m/>
    <m/>
    <m/>
    <m/>
    <m/>
    <m/>
    <n v="1"/>
    <m/>
    <m/>
    <n v="1"/>
    <n v="0"/>
    <n v="5"/>
    <n v="0"/>
    <s v="Other or Undecided"/>
    <n v="0"/>
    <s v=""/>
  </r>
  <r>
    <x v="3"/>
    <s v="Freshman"/>
    <n v="0"/>
    <m/>
    <m/>
    <m/>
    <m/>
    <m/>
    <m/>
    <m/>
    <m/>
    <m/>
    <m/>
    <n v="0"/>
    <n v="0"/>
    <n v="0"/>
    <n v="0"/>
    <s v="Accounting"/>
    <n v="0"/>
    <s v=""/>
  </r>
  <r>
    <x v="3"/>
    <s v="Freshman"/>
    <n v="0"/>
    <m/>
    <m/>
    <m/>
    <m/>
    <m/>
    <m/>
    <m/>
    <n v="1"/>
    <m/>
    <m/>
    <n v="1"/>
    <n v="0"/>
    <n v="5"/>
    <n v="0"/>
    <s v="Other or Undecided"/>
    <n v="0"/>
    <s v=""/>
  </r>
  <r>
    <x v="3"/>
    <s v="Freshman"/>
    <n v="0"/>
    <n v="1"/>
    <n v="1"/>
    <m/>
    <m/>
    <m/>
    <n v="1"/>
    <m/>
    <n v="1"/>
    <m/>
    <m/>
    <n v="4"/>
    <n v="0"/>
    <n v="1"/>
    <n v="0"/>
    <s v="Finance"/>
    <n v="1"/>
    <n v="1"/>
  </r>
  <r>
    <x v="3"/>
    <s v="Freshman"/>
    <n v="0"/>
    <n v="1"/>
    <m/>
    <m/>
    <m/>
    <n v="1"/>
    <m/>
    <m/>
    <n v="1"/>
    <m/>
    <n v="1"/>
    <n v="4"/>
    <n v="0"/>
    <n v="0"/>
    <n v="0"/>
    <s v="Marketing"/>
    <n v="0"/>
    <s v=""/>
  </r>
  <r>
    <x v="3"/>
    <s v="Freshman"/>
    <n v="0"/>
    <n v="1"/>
    <m/>
    <m/>
    <m/>
    <m/>
    <m/>
    <m/>
    <m/>
    <m/>
    <n v="1"/>
    <n v="2"/>
    <n v="0"/>
    <n v="1"/>
    <n v="0"/>
    <s v="Finance"/>
    <n v="1"/>
    <n v="1"/>
  </r>
  <r>
    <x v="3"/>
    <s v="Freshman"/>
    <n v="0"/>
    <m/>
    <m/>
    <m/>
    <m/>
    <m/>
    <m/>
    <m/>
    <m/>
    <m/>
    <n v="1"/>
    <n v="1"/>
    <n v="0"/>
    <n v="3"/>
    <n v="0"/>
    <s v="Finance"/>
    <n v="1"/>
    <n v="3"/>
  </r>
  <r>
    <x v="3"/>
    <s v="Freshman"/>
    <n v="0"/>
    <n v="1"/>
    <m/>
    <m/>
    <m/>
    <m/>
    <m/>
    <m/>
    <m/>
    <m/>
    <m/>
    <n v="1"/>
    <n v="0"/>
    <n v="2"/>
    <n v="0"/>
    <s v="Other or Undecided"/>
    <n v="0"/>
    <s v=""/>
  </r>
  <r>
    <x v="3"/>
    <s v="Freshman"/>
    <n v="0"/>
    <n v="1"/>
    <m/>
    <n v="1"/>
    <m/>
    <m/>
    <n v="1"/>
    <m/>
    <m/>
    <m/>
    <m/>
    <n v="3"/>
    <n v="0"/>
    <n v="3"/>
    <n v="0"/>
    <s v="MIS"/>
    <n v="0"/>
    <s v=""/>
  </r>
  <r>
    <x v="3"/>
    <s v="Freshman"/>
    <n v="0"/>
    <m/>
    <m/>
    <m/>
    <m/>
    <m/>
    <m/>
    <m/>
    <m/>
    <m/>
    <m/>
    <n v="0"/>
    <n v="0"/>
    <n v="0"/>
    <n v="0"/>
    <s v="Accounting"/>
    <n v="0"/>
    <s v=""/>
  </r>
  <r>
    <x v="3"/>
    <s v="Freshman"/>
    <n v="0"/>
    <n v="1"/>
    <m/>
    <m/>
    <m/>
    <m/>
    <n v="1"/>
    <m/>
    <n v="1"/>
    <m/>
    <m/>
    <n v="3"/>
    <n v="0"/>
    <n v="3"/>
    <n v="0"/>
    <s v="Finance"/>
    <n v="1"/>
    <n v="3"/>
  </r>
  <r>
    <x v="3"/>
    <s v="Freshman"/>
    <n v="0"/>
    <n v="1"/>
    <m/>
    <m/>
    <m/>
    <m/>
    <m/>
    <m/>
    <n v="1"/>
    <m/>
    <m/>
    <n v="2"/>
    <n v="0"/>
    <n v="4"/>
    <n v="0"/>
    <s v="Finance"/>
    <n v="1"/>
    <n v="4"/>
  </r>
  <r>
    <x v="3"/>
    <s v="Sophomore"/>
    <n v="0"/>
    <m/>
    <m/>
    <m/>
    <m/>
    <m/>
    <m/>
    <n v="1"/>
    <n v="1"/>
    <m/>
    <m/>
    <n v="2"/>
    <n v="0"/>
    <n v="6"/>
    <n v="0"/>
    <s v="Finance"/>
    <n v="1"/>
    <n v="6"/>
  </r>
  <r>
    <x v="3"/>
    <s v="Freshman"/>
    <n v="0"/>
    <n v="1"/>
    <m/>
    <m/>
    <m/>
    <n v="1"/>
    <n v="1"/>
    <m/>
    <n v="1"/>
    <m/>
    <m/>
    <n v="4"/>
    <n v="0"/>
    <n v="2"/>
    <n v="0"/>
    <s v="Accounting"/>
    <n v="0"/>
    <s v=""/>
  </r>
  <r>
    <x v="3"/>
    <s v="Freshman"/>
    <n v="0"/>
    <m/>
    <m/>
    <m/>
    <m/>
    <n v="1"/>
    <m/>
    <n v="1"/>
    <n v="1"/>
    <m/>
    <m/>
    <n v="3"/>
    <n v="0"/>
    <n v="6"/>
    <n v="0"/>
    <s v="Other or Undecided"/>
    <n v="0"/>
    <s v=""/>
  </r>
  <r>
    <x v="3"/>
    <s v="Freshman"/>
    <n v="0"/>
    <n v="1"/>
    <n v="1"/>
    <n v="1"/>
    <n v="1"/>
    <n v="1"/>
    <n v="1"/>
    <n v="1"/>
    <n v="1"/>
    <n v="1"/>
    <m/>
    <n v="9"/>
    <n v="0"/>
    <n v="9"/>
    <n v="1"/>
    <s v="Finance"/>
    <n v="1"/>
    <n v="9"/>
  </r>
  <r>
    <x v="3"/>
    <s v="Sophomore"/>
    <n v="0"/>
    <n v="1"/>
    <m/>
    <m/>
    <m/>
    <n v="1"/>
    <m/>
    <n v="1"/>
    <n v="1"/>
    <m/>
    <m/>
    <n v="4"/>
    <n v="0"/>
    <n v="0"/>
    <n v="0"/>
    <s v="Finance"/>
    <n v="1"/>
    <n v="0"/>
  </r>
  <r>
    <x v="3"/>
    <s v="Freshman"/>
    <n v="0"/>
    <m/>
    <m/>
    <m/>
    <m/>
    <m/>
    <m/>
    <m/>
    <m/>
    <m/>
    <m/>
    <n v="0"/>
    <n v="0"/>
    <n v="0"/>
    <n v="0"/>
    <s v="Other or Undecided"/>
    <n v="0"/>
    <s v=""/>
  </r>
  <r>
    <x v="3"/>
    <s v="Sophomore"/>
    <n v="0"/>
    <n v="1"/>
    <m/>
    <m/>
    <m/>
    <m/>
    <m/>
    <m/>
    <m/>
    <m/>
    <n v="1"/>
    <n v="2"/>
    <n v="0"/>
    <n v="3"/>
    <n v="0"/>
    <s v="Other or Undecided"/>
    <n v="0"/>
    <s v=""/>
  </r>
  <r>
    <x v="3"/>
    <s v="Freshman"/>
    <n v="0"/>
    <n v="1"/>
    <m/>
    <m/>
    <m/>
    <n v="1"/>
    <m/>
    <m/>
    <m/>
    <m/>
    <m/>
    <n v="2"/>
    <n v="0"/>
    <n v="6"/>
    <n v="0"/>
    <s v="Finance"/>
    <n v="1"/>
    <n v="6"/>
  </r>
  <r>
    <x v="3"/>
    <s v="Freshman"/>
    <n v="0"/>
    <m/>
    <m/>
    <m/>
    <m/>
    <m/>
    <n v="1"/>
    <m/>
    <m/>
    <m/>
    <m/>
    <n v="1"/>
    <n v="0"/>
    <n v="0"/>
    <n v="0"/>
    <s v="Finance"/>
    <n v="1"/>
    <n v="0"/>
  </r>
  <r>
    <x v="3"/>
    <m/>
    <n v="0"/>
    <m/>
    <m/>
    <m/>
    <m/>
    <n v="1"/>
    <m/>
    <n v="1"/>
    <n v="1"/>
    <m/>
    <m/>
    <n v="3"/>
    <n v="0"/>
    <n v="0"/>
    <n v="0"/>
    <s v="Other or Undecided"/>
    <n v="0"/>
    <s v=""/>
  </r>
  <r>
    <x v="3"/>
    <s v="Freshman"/>
    <n v="0"/>
    <n v="1"/>
    <n v="1"/>
    <m/>
    <m/>
    <m/>
    <m/>
    <m/>
    <n v="1"/>
    <m/>
    <n v="1"/>
    <n v="4"/>
    <n v="0"/>
    <n v="3"/>
    <n v="0"/>
    <s v="Other or Undecided"/>
    <n v="0"/>
    <s v=""/>
  </r>
  <r>
    <x v="3"/>
    <s v="Freshman"/>
    <n v="0"/>
    <m/>
    <m/>
    <m/>
    <m/>
    <m/>
    <n v="1"/>
    <m/>
    <m/>
    <m/>
    <m/>
    <n v="1"/>
    <n v="0"/>
    <n v="3"/>
    <n v="0"/>
    <s v="Finance"/>
    <n v="1"/>
    <n v="3"/>
  </r>
  <r>
    <x v="3"/>
    <s v="Freshman"/>
    <n v="0"/>
    <m/>
    <m/>
    <m/>
    <m/>
    <m/>
    <m/>
    <m/>
    <m/>
    <m/>
    <m/>
    <n v="0"/>
    <n v="0"/>
    <n v="0"/>
    <n v="0"/>
    <s v="Management"/>
    <n v="0"/>
    <s v=""/>
  </r>
  <r>
    <x v="3"/>
    <s v="Freshman"/>
    <n v="0"/>
    <m/>
    <m/>
    <n v="1"/>
    <m/>
    <n v="1"/>
    <m/>
    <m/>
    <n v="1"/>
    <m/>
    <m/>
    <n v="3"/>
    <n v="0"/>
    <n v="0"/>
    <n v="0"/>
    <s v="Finance"/>
    <n v="1"/>
    <n v="0"/>
  </r>
  <r>
    <x v="3"/>
    <s v="Freshman"/>
    <n v="0"/>
    <m/>
    <m/>
    <m/>
    <m/>
    <n v="1"/>
    <m/>
    <m/>
    <m/>
    <m/>
    <m/>
    <n v="1"/>
    <n v="0"/>
    <n v="4"/>
    <n v="0"/>
    <s v="Finance"/>
    <n v="1"/>
    <n v="4"/>
  </r>
  <r>
    <x v="3"/>
    <m/>
    <n v="0"/>
    <m/>
    <m/>
    <m/>
    <m/>
    <m/>
    <m/>
    <m/>
    <m/>
    <m/>
    <m/>
    <n v="0"/>
    <n v="0"/>
    <n v="0"/>
    <n v="0"/>
    <m/>
    <n v="0"/>
    <s v=""/>
  </r>
  <r>
    <x v="3"/>
    <s v="Freshman"/>
    <n v="0"/>
    <m/>
    <m/>
    <m/>
    <m/>
    <m/>
    <n v="1"/>
    <m/>
    <n v="1"/>
    <m/>
    <m/>
    <n v="2"/>
    <n v="0"/>
    <n v="0"/>
    <n v="0"/>
    <s v="Finance"/>
    <n v="1"/>
    <n v="0"/>
  </r>
  <r>
    <x v="3"/>
    <s v="Freshman"/>
    <n v="0"/>
    <n v="1"/>
    <m/>
    <m/>
    <m/>
    <m/>
    <m/>
    <m/>
    <n v="1"/>
    <m/>
    <m/>
    <n v="2"/>
    <n v="0"/>
    <n v="3"/>
    <n v="0"/>
    <s v="Other or Undecided"/>
    <n v="0"/>
    <s v=""/>
  </r>
  <r>
    <x v="3"/>
    <s v="Freshman"/>
    <n v="0"/>
    <m/>
    <m/>
    <m/>
    <m/>
    <m/>
    <m/>
    <m/>
    <m/>
    <m/>
    <m/>
    <n v="0"/>
    <n v="0"/>
    <n v="2"/>
    <n v="0"/>
    <s v="Finance"/>
    <n v="1"/>
    <n v="2"/>
  </r>
  <r>
    <x v="3"/>
    <s v="Freshman"/>
    <n v="0"/>
    <m/>
    <m/>
    <m/>
    <m/>
    <n v="1"/>
    <m/>
    <n v="1"/>
    <n v="1"/>
    <m/>
    <m/>
    <n v="3"/>
    <n v="0"/>
    <n v="3"/>
    <n v="0"/>
    <s v="Other or Undecided"/>
    <n v="0"/>
    <s v=""/>
  </r>
  <r>
    <x v="3"/>
    <s v="Freshman"/>
    <n v="0"/>
    <n v="1"/>
    <m/>
    <m/>
    <m/>
    <m/>
    <n v="1"/>
    <m/>
    <n v="1"/>
    <m/>
    <m/>
    <n v="3"/>
    <n v="0"/>
    <n v="0"/>
    <n v="0"/>
    <s v="Finance"/>
    <n v="1"/>
    <n v="0"/>
  </r>
  <r>
    <x v="3"/>
    <s v="Freshman"/>
    <n v="0"/>
    <n v="1"/>
    <m/>
    <m/>
    <n v="1"/>
    <n v="1"/>
    <n v="1"/>
    <n v="1"/>
    <n v="1"/>
    <m/>
    <m/>
    <n v="6"/>
    <n v="0"/>
    <n v="6"/>
    <n v="0"/>
    <s v="Other or Undecided"/>
    <n v="0"/>
    <s v=""/>
  </r>
  <r>
    <x v="3"/>
    <s v="Freshman"/>
    <n v="0"/>
    <m/>
    <m/>
    <m/>
    <m/>
    <m/>
    <m/>
    <m/>
    <m/>
    <m/>
    <m/>
    <n v="0"/>
    <n v="0"/>
    <n v="1"/>
    <n v="0"/>
    <s v="Other or Undecided"/>
    <n v="0"/>
    <s v=""/>
  </r>
  <r>
    <x v="3"/>
    <s v="Freshman"/>
    <n v="0"/>
    <n v="1"/>
    <m/>
    <m/>
    <m/>
    <m/>
    <m/>
    <n v="1"/>
    <m/>
    <m/>
    <m/>
    <n v="2"/>
    <n v="0"/>
    <n v="1"/>
    <n v="0"/>
    <s v="Other or Undecided"/>
    <n v="0"/>
    <s v=""/>
  </r>
  <r>
    <x v="3"/>
    <s v="Freshman"/>
    <n v="0"/>
    <n v="1"/>
    <n v="1"/>
    <m/>
    <m/>
    <m/>
    <n v="1"/>
    <n v="1"/>
    <m/>
    <m/>
    <m/>
    <n v="4"/>
    <n v="0"/>
    <n v="2"/>
    <n v="0"/>
    <s v="Other or Undecided"/>
    <n v="0"/>
    <s v=""/>
  </r>
  <r>
    <x v="3"/>
    <s v="Freshman"/>
    <n v="0"/>
    <m/>
    <m/>
    <m/>
    <m/>
    <m/>
    <m/>
    <m/>
    <m/>
    <m/>
    <n v="1"/>
    <n v="1"/>
    <n v="0"/>
    <n v="2"/>
    <n v="0"/>
    <s v="Other or Undecided"/>
    <n v="0"/>
    <s v=""/>
  </r>
  <r>
    <x v="3"/>
    <s v="Freshman"/>
    <n v="0"/>
    <m/>
    <m/>
    <m/>
    <m/>
    <m/>
    <m/>
    <n v="1"/>
    <n v="1"/>
    <m/>
    <m/>
    <n v="2"/>
    <n v="0"/>
    <n v="4"/>
    <n v="0"/>
    <s v="MIS"/>
    <n v="0"/>
    <s v=""/>
  </r>
  <r>
    <x v="3"/>
    <s v="Freshman"/>
    <n v="0"/>
    <n v="1"/>
    <m/>
    <m/>
    <m/>
    <m/>
    <m/>
    <m/>
    <n v="1"/>
    <m/>
    <m/>
    <n v="2"/>
    <n v="0"/>
    <n v="2"/>
    <n v="0"/>
    <s v="Other or Undecided"/>
    <n v="0"/>
    <s v=""/>
  </r>
  <r>
    <x v="3"/>
    <s v="Freshman"/>
    <n v="0"/>
    <m/>
    <m/>
    <m/>
    <m/>
    <m/>
    <m/>
    <m/>
    <m/>
    <m/>
    <m/>
    <n v="0"/>
    <n v="0"/>
    <n v="2"/>
    <n v="0"/>
    <s v="Finance"/>
    <n v="1"/>
    <n v="2"/>
  </r>
  <r>
    <x v="3"/>
    <s v="Freshman"/>
    <n v="0"/>
    <n v="1"/>
    <m/>
    <m/>
    <m/>
    <m/>
    <n v="1"/>
    <m/>
    <m/>
    <m/>
    <m/>
    <n v="2"/>
    <n v="0"/>
    <n v="0"/>
    <n v="0"/>
    <s v="Other or Undecided"/>
    <n v="0"/>
    <s v=""/>
  </r>
  <r>
    <x v="3"/>
    <s v="Freshman"/>
    <n v="0"/>
    <m/>
    <m/>
    <m/>
    <m/>
    <n v="1"/>
    <n v="1"/>
    <m/>
    <n v="1"/>
    <m/>
    <m/>
    <n v="3"/>
    <n v="0"/>
    <n v="9"/>
    <n v="1"/>
    <s v="Other or Undecided"/>
    <n v="0"/>
    <s v=""/>
  </r>
  <r>
    <x v="3"/>
    <s v="Freshman"/>
    <n v="0"/>
    <m/>
    <m/>
    <m/>
    <m/>
    <m/>
    <m/>
    <m/>
    <m/>
    <m/>
    <m/>
    <n v="0"/>
    <n v="0"/>
    <n v="1"/>
    <n v="0"/>
    <s v="Other or Undecided"/>
    <n v="0"/>
    <s v=""/>
  </r>
  <r>
    <x v="3"/>
    <s v="Freshman"/>
    <n v="0"/>
    <n v="1"/>
    <n v="1"/>
    <m/>
    <m/>
    <m/>
    <m/>
    <m/>
    <n v="1"/>
    <m/>
    <n v="1"/>
    <n v="4"/>
    <n v="0"/>
    <n v="4"/>
    <n v="0"/>
    <s v="Finance"/>
    <n v="1"/>
    <n v="4"/>
  </r>
  <r>
    <x v="3"/>
    <s v="Freshman"/>
    <n v="0"/>
    <m/>
    <m/>
    <m/>
    <m/>
    <n v="1"/>
    <m/>
    <m/>
    <n v="1"/>
    <m/>
    <n v="1"/>
    <n v="3"/>
    <n v="0"/>
    <n v="0"/>
    <n v="0"/>
    <s v="Other or Undecided"/>
    <n v="0"/>
    <s v=""/>
  </r>
  <r>
    <x v="3"/>
    <s v="Freshman"/>
    <n v="0"/>
    <n v="1"/>
    <m/>
    <m/>
    <m/>
    <n v="1"/>
    <m/>
    <n v="1"/>
    <n v="1"/>
    <m/>
    <n v="1"/>
    <n v="5"/>
    <n v="0"/>
    <n v="2"/>
    <n v="0"/>
    <s v="Finance"/>
    <n v="1"/>
    <n v="2"/>
  </r>
  <r>
    <x v="3"/>
    <s v="Freshman"/>
    <n v="0"/>
    <n v="1"/>
    <m/>
    <m/>
    <m/>
    <m/>
    <m/>
    <m/>
    <m/>
    <m/>
    <m/>
    <n v="1"/>
    <n v="0"/>
    <n v="5"/>
    <n v="0"/>
    <s v="Other or Undecided"/>
    <n v="0"/>
    <s v=""/>
  </r>
  <r>
    <x v="3"/>
    <s v="Freshman"/>
    <n v="0"/>
    <n v="1"/>
    <m/>
    <m/>
    <m/>
    <m/>
    <m/>
    <m/>
    <m/>
    <m/>
    <m/>
    <n v="1"/>
    <n v="0"/>
    <n v="1"/>
    <n v="0"/>
    <s v="Other or Undecided"/>
    <n v="0"/>
    <s v=""/>
  </r>
  <r>
    <x v="3"/>
    <s v="Freshman"/>
    <n v="0"/>
    <n v="1"/>
    <m/>
    <m/>
    <m/>
    <m/>
    <n v="1"/>
    <m/>
    <m/>
    <m/>
    <m/>
    <n v="2"/>
    <n v="0"/>
    <n v="6"/>
    <n v="0"/>
    <s v="Other or Undecided"/>
    <n v="0"/>
    <s v=""/>
  </r>
  <r>
    <x v="3"/>
    <m/>
    <n v="0"/>
    <m/>
    <m/>
    <m/>
    <m/>
    <m/>
    <m/>
    <m/>
    <m/>
    <m/>
    <m/>
    <n v="0"/>
    <n v="0"/>
    <n v="0"/>
    <n v="0"/>
    <m/>
    <n v="0"/>
    <s v=""/>
  </r>
  <r>
    <x v="3"/>
    <m/>
    <n v="0"/>
    <m/>
    <m/>
    <m/>
    <m/>
    <m/>
    <m/>
    <m/>
    <m/>
    <m/>
    <m/>
    <n v="0"/>
    <n v="0"/>
    <n v="0"/>
    <n v="0"/>
    <m/>
    <n v="0"/>
    <s v=""/>
  </r>
  <r>
    <x v="3"/>
    <m/>
    <n v="0"/>
    <m/>
    <m/>
    <m/>
    <m/>
    <m/>
    <m/>
    <m/>
    <m/>
    <m/>
    <m/>
    <n v="0"/>
    <n v="0"/>
    <n v="0"/>
    <n v="0"/>
    <m/>
    <n v="0"/>
    <s v=""/>
  </r>
  <r>
    <x v="3"/>
    <m/>
    <n v="0"/>
    <m/>
    <m/>
    <m/>
    <m/>
    <m/>
    <m/>
    <m/>
    <m/>
    <m/>
    <m/>
    <n v="0"/>
    <n v="0"/>
    <n v="0"/>
    <n v="0"/>
    <m/>
    <n v="0"/>
    <s v=""/>
  </r>
  <r>
    <x v="3"/>
    <s v="Freshman"/>
    <n v="0"/>
    <n v="1"/>
    <m/>
    <m/>
    <m/>
    <m/>
    <m/>
    <m/>
    <n v="1"/>
    <m/>
    <m/>
    <n v="2"/>
    <n v="0"/>
    <n v="0"/>
    <n v="0"/>
    <s v="Other or Undecided"/>
    <n v="0"/>
    <s v=""/>
  </r>
  <r>
    <x v="3"/>
    <m/>
    <n v="0"/>
    <m/>
    <m/>
    <m/>
    <m/>
    <m/>
    <m/>
    <m/>
    <m/>
    <m/>
    <m/>
    <n v="0"/>
    <n v="0"/>
    <n v="0"/>
    <n v="0"/>
    <m/>
    <n v="0"/>
    <s v=""/>
  </r>
  <r>
    <x v="3"/>
    <m/>
    <n v="0"/>
    <m/>
    <m/>
    <m/>
    <m/>
    <m/>
    <m/>
    <m/>
    <m/>
    <m/>
    <m/>
    <n v="0"/>
    <n v="0"/>
    <n v="0"/>
    <n v="0"/>
    <m/>
    <n v="0"/>
    <s v=""/>
  </r>
  <r>
    <x v="3"/>
    <s v="Freshman"/>
    <n v="0"/>
    <n v="1"/>
    <m/>
    <m/>
    <m/>
    <m/>
    <m/>
    <m/>
    <n v="1"/>
    <n v="1"/>
    <m/>
    <n v="3"/>
    <n v="0"/>
    <n v="3"/>
    <n v="0"/>
    <s v="Other or Undecided"/>
    <n v="0"/>
    <s v=""/>
  </r>
  <r>
    <x v="3"/>
    <s v="Freshman"/>
    <n v="0"/>
    <m/>
    <m/>
    <m/>
    <m/>
    <m/>
    <m/>
    <m/>
    <m/>
    <m/>
    <m/>
    <n v="0"/>
    <n v="0"/>
    <n v="0"/>
    <n v="0"/>
    <s v="Other or Undecided"/>
    <n v="0"/>
    <s v=""/>
  </r>
  <r>
    <x v="3"/>
    <m/>
    <n v="0"/>
    <m/>
    <m/>
    <m/>
    <m/>
    <m/>
    <m/>
    <m/>
    <m/>
    <m/>
    <m/>
    <n v="0"/>
    <n v="0"/>
    <n v="0"/>
    <n v="0"/>
    <m/>
    <n v="0"/>
    <s v=""/>
  </r>
  <r>
    <x v="3"/>
    <m/>
    <n v="0"/>
    <m/>
    <m/>
    <m/>
    <m/>
    <m/>
    <m/>
    <m/>
    <m/>
    <m/>
    <m/>
    <n v="0"/>
    <n v="0"/>
    <n v="0"/>
    <n v="0"/>
    <m/>
    <n v="0"/>
    <s v=""/>
  </r>
  <r>
    <x v="3"/>
    <s v="Freshman"/>
    <n v="0"/>
    <m/>
    <m/>
    <m/>
    <m/>
    <m/>
    <m/>
    <m/>
    <m/>
    <m/>
    <n v="1"/>
    <n v="1"/>
    <n v="0"/>
    <n v="0"/>
    <n v="0"/>
    <s v="Other or Undecided"/>
    <n v="0"/>
    <s v=""/>
  </r>
  <r>
    <x v="3"/>
    <s v="Freshman"/>
    <n v="0"/>
    <m/>
    <m/>
    <m/>
    <m/>
    <m/>
    <m/>
    <m/>
    <m/>
    <m/>
    <m/>
    <n v="0"/>
    <n v="0"/>
    <n v="0"/>
    <n v="0"/>
    <s v="Other or Undecided"/>
    <n v="0"/>
    <s v=""/>
  </r>
  <r>
    <x v="3"/>
    <m/>
    <n v="0"/>
    <m/>
    <m/>
    <m/>
    <m/>
    <m/>
    <m/>
    <m/>
    <m/>
    <m/>
    <m/>
    <n v="0"/>
    <n v="0"/>
    <n v="0"/>
    <n v="0"/>
    <m/>
    <n v="0"/>
    <s v=""/>
  </r>
  <r>
    <x v="3"/>
    <s v="Freshman"/>
    <n v="0"/>
    <m/>
    <m/>
    <m/>
    <m/>
    <m/>
    <m/>
    <n v="1"/>
    <m/>
    <m/>
    <n v="1"/>
    <n v="2"/>
    <n v="0"/>
    <n v="0"/>
    <n v="0"/>
    <s v="Marketing"/>
    <n v="0"/>
    <s v=""/>
  </r>
  <r>
    <x v="3"/>
    <s v="Freshman"/>
    <n v="0"/>
    <n v="1"/>
    <m/>
    <m/>
    <n v="1"/>
    <n v="1"/>
    <m/>
    <n v="1"/>
    <n v="1"/>
    <m/>
    <m/>
    <n v="5"/>
    <n v="0"/>
    <n v="2"/>
    <n v="0"/>
    <s v="Other or Undecided"/>
    <n v="0"/>
    <s v=""/>
  </r>
  <r>
    <x v="3"/>
    <s v="Freshman"/>
    <n v="0"/>
    <n v="1"/>
    <m/>
    <m/>
    <m/>
    <n v="1"/>
    <m/>
    <m/>
    <m/>
    <n v="1"/>
    <m/>
    <n v="3"/>
    <n v="0"/>
    <n v="1"/>
    <n v="0"/>
    <s v="Supply Chain"/>
    <n v="0"/>
    <s v=""/>
  </r>
  <r>
    <x v="3"/>
    <s v="Freshman"/>
    <n v="0"/>
    <m/>
    <m/>
    <m/>
    <m/>
    <m/>
    <m/>
    <m/>
    <n v="1"/>
    <m/>
    <m/>
    <n v="1"/>
    <n v="0"/>
    <n v="2"/>
    <n v="0"/>
    <s v="Other or Undecided"/>
    <n v="0"/>
    <s v=""/>
  </r>
  <r>
    <x v="3"/>
    <s v="Freshman"/>
    <n v="0"/>
    <m/>
    <m/>
    <m/>
    <m/>
    <m/>
    <m/>
    <m/>
    <m/>
    <m/>
    <n v="1"/>
    <n v="1"/>
    <n v="0"/>
    <n v="5"/>
    <n v="0"/>
    <s v="Finance"/>
    <n v="1"/>
    <n v="5"/>
  </r>
  <r>
    <x v="3"/>
    <s v="Freshman"/>
    <n v="0"/>
    <m/>
    <m/>
    <m/>
    <m/>
    <m/>
    <m/>
    <m/>
    <m/>
    <m/>
    <m/>
    <n v="0"/>
    <n v="0"/>
    <n v="1"/>
    <n v="0"/>
    <s v="Other or Undecided"/>
    <n v="0"/>
    <s v=""/>
  </r>
  <r>
    <x v="3"/>
    <s v="Freshman"/>
    <n v="0"/>
    <m/>
    <m/>
    <m/>
    <m/>
    <n v="1"/>
    <m/>
    <m/>
    <n v="1"/>
    <m/>
    <m/>
    <n v="2"/>
    <n v="0"/>
    <n v="3"/>
    <n v="0"/>
    <s v="MIS"/>
    <n v="0"/>
    <s v=""/>
  </r>
  <r>
    <x v="3"/>
    <s v="Freshman"/>
    <n v="0"/>
    <n v="1"/>
    <m/>
    <m/>
    <m/>
    <m/>
    <m/>
    <m/>
    <m/>
    <m/>
    <n v="1"/>
    <n v="2"/>
    <n v="0"/>
    <n v="3"/>
    <n v="0"/>
    <s v="Finance"/>
    <n v="1"/>
    <n v="3"/>
  </r>
  <r>
    <x v="3"/>
    <s v="Freshman"/>
    <n v="0"/>
    <n v="1"/>
    <m/>
    <m/>
    <m/>
    <m/>
    <n v="1"/>
    <m/>
    <n v="1"/>
    <m/>
    <m/>
    <n v="3"/>
    <n v="0"/>
    <n v="3"/>
    <n v="0"/>
    <s v="Finance"/>
    <n v="1"/>
    <n v="3"/>
  </r>
  <r>
    <x v="3"/>
    <s v="Freshman"/>
    <n v="0"/>
    <m/>
    <m/>
    <m/>
    <m/>
    <m/>
    <m/>
    <m/>
    <m/>
    <m/>
    <m/>
    <n v="0"/>
    <n v="0"/>
    <n v="0"/>
    <n v="0"/>
    <s v="Other or Undecided"/>
    <n v="0"/>
    <s v=""/>
  </r>
  <r>
    <x v="3"/>
    <m/>
    <n v="0"/>
    <m/>
    <m/>
    <m/>
    <m/>
    <m/>
    <m/>
    <m/>
    <m/>
    <m/>
    <m/>
    <n v="0"/>
    <n v="0"/>
    <n v="0"/>
    <n v="0"/>
    <m/>
    <n v="0"/>
    <s v=""/>
  </r>
  <r>
    <x v="3"/>
    <s v="Freshman"/>
    <n v="0"/>
    <m/>
    <m/>
    <m/>
    <m/>
    <m/>
    <m/>
    <m/>
    <m/>
    <m/>
    <n v="1"/>
    <n v="1"/>
    <n v="0"/>
    <n v="0"/>
    <n v="0"/>
    <s v="Finance"/>
    <n v="1"/>
    <n v="0"/>
  </r>
  <r>
    <x v="3"/>
    <m/>
    <n v="0"/>
    <m/>
    <m/>
    <m/>
    <m/>
    <m/>
    <m/>
    <m/>
    <m/>
    <m/>
    <m/>
    <n v="0"/>
    <n v="0"/>
    <n v="0"/>
    <n v="0"/>
    <m/>
    <n v="0"/>
    <s v=""/>
  </r>
  <r>
    <x v="3"/>
    <s v="Freshman"/>
    <n v="0"/>
    <n v="1"/>
    <n v="1"/>
    <m/>
    <m/>
    <m/>
    <n v="1"/>
    <m/>
    <n v="1"/>
    <m/>
    <m/>
    <n v="4"/>
    <n v="0"/>
    <n v="2"/>
    <n v="0"/>
    <s v="Finance"/>
    <n v="1"/>
    <n v="2"/>
  </r>
  <r>
    <x v="3"/>
    <s v="Freshman"/>
    <n v="0"/>
    <m/>
    <m/>
    <m/>
    <m/>
    <m/>
    <m/>
    <m/>
    <n v="1"/>
    <m/>
    <n v="1"/>
    <n v="2"/>
    <n v="0"/>
    <n v="0"/>
    <n v="0"/>
    <s v="Other or Undecided"/>
    <n v="0"/>
    <s v=""/>
  </r>
  <r>
    <x v="3"/>
    <m/>
    <n v="0"/>
    <n v="1"/>
    <m/>
    <m/>
    <m/>
    <m/>
    <n v="1"/>
    <n v="1"/>
    <n v="1"/>
    <m/>
    <n v="1"/>
    <n v="5"/>
    <n v="0"/>
    <n v="3"/>
    <n v="0"/>
    <m/>
    <n v="0"/>
    <s v=""/>
  </r>
  <r>
    <x v="3"/>
    <s v="Freshman"/>
    <n v="0"/>
    <m/>
    <m/>
    <m/>
    <m/>
    <m/>
    <m/>
    <m/>
    <m/>
    <n v="1"/>
    <m/>
    <n v="1"/>
    <n v="0"/>
    <n v="6"/>
    <n v="0"/>
    <s v="Finance"/>
    <n v="1"/>
    <n v="6"/>
  </r>
  <r>
    <x v="3"/>
    <m/>
    <n v="0"/>
    <m/>
    <m/>
    <m/>
    <m/>
    <m/>
    <m/>
    <m/>
    <m/>
    <m/>
    <m/>
    <n v="0"/>
    <n v="0"/>
    <n v="0"/>
    <n v="0"/>
    <m/>
    <n v="0"/>
    <s v=""/>
  </r>
  <r>
    <x v="3"/>
    <m/>
    <n v="0"/>
    <m/>
    <m/>
    <m/>
    <m/>
    <m/>
    <m/>
    <m/>
    <m/>
    <m/>
    <m/>
    <n v="0"/>
    <n v="0"/>
    <n v="0"/>
    <n v="0"/>
    <m/>
    <n v="0"/>
    <s v=""/>
  </r>
  <r>
    <x v="3"/>
    <m/>
    <n v="0"/>
    <m/>
    <m/>
    <m/>
    <m/>
    <m/>
    <m/>
    <m/>
    <m/>
    <m/>
    <m/>
    <n v="0"/>
    <n v="0"/>
    <n v="0"/>
    <n v="0"/>
    <m/>
    <n v="0"/>
    <s v=""/>
  </r>
  <r>
    <x v="3"/>
    <s v="Freshman"/>
    <n v="0"/>
    <n v="1"/>
    <n v="1"/>
    <m/>
    <n v="1"/>
    <m/>
    <m/>
    <n v="1"/>
    <n v="1"/>
    <m/>
    <m/>
    <n v="5"/>
    <n v="0"/>
    <n v="5"/>
    <n v="0"/>
    <s v="Finance"/>
    <n v="1"/>
    <n v="5"/>
  </r>
  <r>
    <x v="3"/>
    <s v="Freshman"/>
    <n v="0"/>
    <m/>
    <m/>
    <m/>
    <m/>
    <m/>
    <m/>
    <m/>
    <n v="1"/>
    <m/>
    <m/>
    <n v="1"/>
    <n v="0"/>
    <n v="4"/>
    <n v="0"/>
    <s v="Finance"/>
    <n v="1"/>
    <n v="4"/>
  </r>
  <r>
    <x v="4"/>
    <s v="Freshman"/>
    <n v="0"/>
    <n v="1"/>
    <m/>
    <m/>
    <m/>
    <m/>
    <n v="1"/>
    <n v="1"/>
    <n v="1"/>
    <m/>
    <m/>
    <n v="4"/>
    <n v="0"/>
    <n v="4"/>
    <n v="0"/>
    <s v="MIS"/>
    <n v="0"/>
    <s v=""/>
  </r>
  <r>
    <x v="4"/>
    <s v="Freshman"/>
    <n v="0"/>
    <n v="1"/>
    <m/>
    <m/>
    <m/>
    <m/>
    <n v="1"/>
    <n v="1"/>
    <n v="1"/>
    <m/>
    <m/>
    <n v="4"/>
    <n v="0"/>
    <n v="1"/>
    <n v="0"/>
    <s v="Other/Undecided"/>
    <n v="0"/>
    <s v=""/>
  </r>
  <r>
    <x v="4"/>
    <s v="Freshman"/>
    <n v="0"/>
    <n v="1"/>
    <m/>
    <m/>
    <m/>
    <m/>
    <m/>
    <m/>
    <m/>
    <m/>
    <m/>
    <n v="1"/>
    <n v="0"/>
    <n v="3"/>
    <n v="0"/>
    <s v="Finance"/>
    <n v="1"/>
    <n v="3"/>
  </r>
  <r>
    <x v="4"/>
    <s v="Freshman"/>
    <n v="0"/>
    <n v="1"/>
    <m/>
    <n v="1"/>
    <m/>
    <m/>
    <m/>
    <m/>
    <n v="1"/>
    <m/>
    <m/>
    <n v="3"/>
    <n v="0"/>
    <n v="3"/>
    <n v="0"/>
    <s v="Finance"/>
    <n v="1"/>
    <n v="3"/>
  </r>
  <r>
    <x v="4"/>
    <s v="Freshman"/>
    <n v="0"/>
    <n v="1"/>
    <m/>
    <m/>
    <m/>
    <m/>
    <m/>
    <m/>
    <n v="1"/>
    <n v="1"/>
    <n v="1"/>
    <n v="4"/>
    <n v="0"/>
    <n v="6"/>
    <n v="0"/>
    <s v="Other/Undecided"/>
    <n v="0"/>
    <s v=""/>
  </r>
  <r>
    <x v="4"/>
    <s v="Freshman"/>
    <n v="0"/>
    <n v="1"/>
    <m/>
    <n v="1"/>
    <m/>
    <m/>
    <m/>
    <m/>
    <n v="1"/>
    <m/>
    <m/>
    <n v="3"/>
    <n v="0"/>
    <n v="1"/>
    <n v="0"/>
    <s v="Finance"/>
    <n v="1"/>
    <n v="1"/>
  </r>
  <r>
    <x v="4"/>
    <s v="Freshman"/>
    <n v="0"/>
    <n v="1"/>
    <m/>
    <m/>
    <m/>
    <m/>
    <m/>
    <n v="1"/>
    <n v="1"/>
    <m/>
    <n v="1"/>
    <n v="4"/>
    <n v="0"/>
    <n v="4"/>
    <n v="0"/>
    <s v="Finance"/>
    <n v="1"/>
    <n v="4"/>
  </r>
  <r>
    <x v="4"/>
    <s v="Freshman"/>
    <n v="0"/>
    <n v="1"/>
    <m/>
    <m/>
    <m/>
    <m/>
    <m/>
    <n v="1"/>
    <n v="1"/>
    <m/>
    <m/>
    <n v="3"/>
    <n v="0"/>
    <n v="3"/>
    <n v="0"/>
    <s v="MIS"/>
    <n v="0"/>
    <s v=""/>
  </r>
  <r>
    <x v="4"/>
    <s v="Freshman"/>
    <n v="0"/>
    <n v="1"/>
    <m/>
    <m/>
    <m/>
    <m/>
    <m/>
    <m/>
    <m/>
    <m/>
    <n v="1"/>
    <n v="2"/>
    <n v="0"/>
    <n v="3"/>
    <n v="0"/>
    <s v="Finance"/>
    <n v="1"/>
    <n v="3"/>
  </r>
  <r>
    <x v="4"/>
    <s v="Freshman"/>
    <n v="0"/>
    <m/>
    <m/>
    <m/>
    <m/>
    <m/>
    <m/>
    <n v="1"/>
    <n v="1"/>
    <n v="1"/>
    <n v="1"/>
    <n v="4"/>
    <n v="0"/>
    <n v="4"/>
    <n v="0"/>
    <s v="Finance"/>
    <n v="1"/>
    <n v="4"/>
  </r>
  <r>
    <x v="4"/>
    <s v="Freshman"/>
    <n v="0"/>
    <n v="1"/>
    <m/>
    <m/>
    <m/>
    <m/>
    <m/>
    <m/>
    <n v="1"/>
    <m/>
    <m/>
    <n v="2"/>
    <n v="0"/>
    <n v="1"/>
    <n v="0"/>
    <s v="Supply Chain"/>
    <n v="0"/>
    <s v=""/>
  </r>
  <r>
    <x v="4"/>
    <s v="Freshman"/>
    <n v="0"/>
    <n v="1"/>
    <m/>
    <m/>
    <n v="1"/>
    <m/>
    <m/>
    <n v="1"/>
    <n v="1"/>
    <m/>
    <n v="1"/>
    <n v="5"/>
    <n v="0"/>
    <n v="1"/>
    <n v="0"/>
    <s v="Marketing"/>
    <n v="0"/>
    <s v=""/>
  </r>
  <r>
    <x v="4"/>
    <s v="Freshman"/>
    <n v="0"/>
    <n v="1"/>
    <m/>
    <n v="1"/>
    <m/>
    <m/>
    <m/>
    <n v="1"/>
    <n v="1"/>
    <m/>
    <m/>
    <n v="4"/>
    <n v="0"/>
    <n v="1"/>
    <n v="0"/>
    <s v="Other/Undecided"/>
    <n v="0"/>
    <s v=""/>
  </r>
  <r>
    <x v="4"/>
    <s v="Freshman"/>
    <n v="0"/>
    <n v="1"/>
    <m/>
    <m/>
    <m/>
    <m/>
    <n v="1"/>
    <m/>
    <n v="1"/>
    <m/>
    <n v="1"/>
    <n v="4"/>
    <n v="0"/>
    <n v="1"/>
    <n v="0"/>
    <s v="Finance"/>
    <n v="1"/>
    <n v="1"/>
  </r>
  <r>
    <x v="4"/>
    <s v="Freshman"/>
    <n v="0"/>
    <n v="1"/>
    <m/>
    <m/>
    <m/>
    <m/>
    <m/>
    <m/>
    <n v="1"/>
    <m/>
    <m/>
    <n v="2"/>
    <n v="0"/>
    <n v="3"/>
    <n v="0"/>
    <s v="Finance"/>
    <n v="1"/>
    <n v="3"/>
  </r>
  <r>
    <x v="4"/>
    <s v="Freshman"/>
    <n v="0"/>
    <m/>
    <m/>
    <m/>
    <m/>
    <m/>
    <m/>
    <n v="1"/>
    <n v="1"/>
    <m/>
    <n v="1"/>
    <n v="3"/>
    <n v="0"/>
    <n v="3"/>
    <n v="0"/>
    <s v="MIS"/>
    <n v="0"/>
    <s v=""/>
  </r>
  <r>
    <x v="4"/>
    <s v="Freshman"/>
    <n v="0"/>
    <m/>
    <m/>
    <m/>
    <m/>
    <m/>
    <m/>
    <m/>
    <n v="1"/>
    <m/>
    <n v="1"/>
    <n v="2"/>
    <n v="0"/>
    <n v="2"/>
    <n v="0"/>
    <s v="Accounting"/>
    <n v="0"/>
    <s v=""/>
  </r>
  <r>
    <x v="4"/>
    <s v="Freshman"/>
    <n v="0"/>
    <n v="1"/>
    <m/>
    <m/>
    <m/>
    <m/>
    <n v="1"/>
    <m/>
    <m/>
    <m/>
    <m/>
    <n v="2"/>
    <n v="0"/>
    <n v="7"/>
    <n v="0"/>
    <s v="Finance"/>
    <n v="1"/>
    <n v="7"/>
  </r>
  <r>
    <x v="4"/>
    <s v="Freshman"/>
    <n v="0"/>
    <n v="1"/>
    <m/>
    <m/>
    <m/>
    <m/>
    <m/>
    <m/>
    <n v="1"/>
    <m/>
    <n v="1"/>
    <n v="3"/>
    <n v="0"/>
    <n v="5"/>
    <n v="0"/>
    <s v="Finance"/>
    <n v="1"/>
    <n v="5"/>
  </r>
  <r>
    <x v="4"/>
    <s v="Freshman"/>
    <n v="0"/>
    <n v="1"/>
    <m/>
    <n v="1"/>
    <m/>
    <m/>
    <n v="1"/>
    <m/>
    <n v="1"/>
    <m/>
    <m/>
    <n v="4"/>
    <n v="0"/>
    <n v="5"/>
    <n v="0"/>
    <s v="Finance"/>
    <n v="1"/>
    <n v="5"/>
  </r>
  <r>
    <x v="4"/>
    <s v="Freshman"/>
    <n v="0"/>
    <m/>
    <m/>
    <m/>
    <m/>
    <m/>
    <m/>
    <m/>
    <n v="1"/>
    <m/>
    <m/>
    <n v="1"/>
    <n v="0"/>
    <n v="2"/>
    <n v="0"/>
    <s v="MIS"/>
    <n v="0"/>
    <s v=""/>
  </r>
  <r>
    <x v="4"/>
    <s v="Freshman"/>
    <n v="0"/>
    <m/>
    <m/>
    <m/>
    <m/>
    <m/>
    <m/>
    <m/>
    <n v="1"/>
    <m/>
    <n v="1"/>
    <n v="2"/>
    <n v="0"/>
    <n v="1"/>
    <n v="0"/>
    <s v="Finance"/>
    <n v="1"/>
    <n v="1"/>
  </r>
  <r>
    <x v="4"/>
    <s v="Freshman"/>
    <n v="0"/>
    <n v="1"/>
    <m/>
    <m/>
    <m/>
    <m/>
    <n v="1"/>
    <m/>
    <m/>
    <m/>
    <m/>
    <n v="2"/>
    <n v="0"/>
    <n v="6"/>
    <n v="0"/>
    <s v="MIS"/>
    <n v="0"/>
    <s v=""/>
  </r>
  <r>
    <x v="4"/>
    <s v="Freshman"/>
    <n v="0"/>
    <m/>
    <m/>
    <m/>
    <m/>
    <m/>
    <m/>
    <m/>
    <n v="1"/>
    <m/>
    <m/>
    <n v="1"/>
    <n v="0"/>
    <n v="5"/>
    <n v="0"/>
    <s v="MIS"/>
    <n v="0"/>
    <s v=""/>
  </r>
  <r>
    <x v="4"/>
    <s v="Freshman"/>
    <n v="0"/>
    <n v="1"/>
    <m/>
    <m/>
    <m/>
    <m/>
    <m/>
    <m/>
    <n v="1"/>
    <m/>
    <m/>
    <n v="2"/>
    <n v="0"/>
    <n v="4"/>
    <n v="0"/>
    <s v="Accounting"/>
    <n v="0"/>
    <s v=""/>
  </r>
  <r>
    <x v="4"/>
    <s v="Freshman"/>
    <n v="0"/>
    <n v="1"/>
    <m/>
    <m/>
    <m/>
    <m/>
    <m/>
    <n v="1"/>
    <n v="1"/>
    <m/>
    <n v="1"/>
    <n v="4"/>
    <n v="0"/>
    <n v="4"/>
    <n v="0"/>
    <s v="Finance"/>
    <n v="1"/>
    <n v="4"/>
  </r>
  <r>
    <x v="4"/>
    <s v="Freshman"/>
    <n v="0"/>
    <m/>
    <m/>
    <m/>
    <m/>
    <m/>
    <n v="1"/>
    <m/>
    <m/>
    <m/>
    <n v="1"/>
    <n v="2"/>
    <n v="0"/>
    <n v="5"/>
    <n v="0"/>
    <s v="Finance"/>
    <n v="1"/>
    <n v="5"/>
  </r>
  <r>
    <x v="4"/>
    <s v="Freshman"/>
    <n v="0"/>
    <n v="1"/>
    <m/>
    <m/>
    <m/>
    <m/>
    <m/>
    <m/>
    <m/>
    <m/>
    <m/>
    <n v="1"/>
    <n v="0"/>
    <n v="1"/>
    <n v="0"/>
    <s v="Finance"/>
    <n v="1"/>
    <n v="1"/>
  </r>
  <r>
    <x v="4"/>
    <s v="Freshman"/>
    <n v="0"/>
    <m/>
    <m/>
    <m/>
    <m/>
    <m/>
    <m/>
    <m/>
    <m/>
    <m/>
    <n v="1"/>
    <n v="1"/>
    <n v="0"/>
    <n v="3"/>
    <n v="0"/>
    <s v="Accounting"/>
    <n v="0"/>
    <s v=""/>
  </r>
  <r>
    <x v="4"/>
    <s v="Freshman"/>
    <n v="0"/>
    <n v="1"/>
    <m/>
    <m/>
    <n v="1"/>
    <m/>
    <m/>
    <n v="1"/>
    <n v="1"/>
    <m/>
    <m/>
    <n v="4"/>
    <n v="0"/>
    <n v="5"/>
    <n v="0"/>
    <s v="Finance"/>
    <n v="1"/>
    <n v="5"/>
  </r>
  <r>
    <x v="4"/>
    <s v="Freshman"/>
    <n v="0"/>
    <n v="1"/>
    <m/>
    <m/>
    <m/>
    <m/>
    <m/>
    <m/>
    <m/>
    <n v="1"/>
    <m/>
    <n v="2"/>
    <n v="0"/>
    <n v="4"/>
    <n v="0"/>
    <s v="Finance"/>
    <n v="1"/>
    <n v="4"/>
  </r>
  <r>
    <x v="4"/>
    <s v="Freshman"/>
    <n v="0"/>
    <n v="1"/>
    <m/>
    <m/>
    <m/>
    <m/>
    <n v="1"/>
    <m/>
    <n v="1"/>
    <m/>
    <m/>
    <n v="3"/>
    <n v="0"/>
    <n v="1"/>
    <n v="0"/>
    <s v="Finance"/>
    <n v="1"/>
    <n v="1"/>
  </r>
  <r>
    <x v="4"/>
    <s v="Freshman"/>
    <n v="0"/>
    <n v="1"/>
    <m/>
    <m/>
    <n v="1"/>
    <m/>
    <n v="1"/>
    <n v="1"/>
    <n v="1"/>
    <m/>
    <m/>
    <n v="5"/>
    <n v="0"/>
    <n v="6"/>
    <n v="0"/>
    <s v="Other/Undecided"/>
    <n v="0"/>
    <s v=""/>
  </r>
  <r>
    <x v="4"/>
    <s v="Freshman"/>
    <n v="0"/>
    <m/>
    <m/>
    <m/>
    <m/>
    <m/>
    <m/>
    <n v="1"/>
    <n v="1"/>
    <n v="1"/>
    <n v="1"/>
    <n v="4"/>
    <n v="0"/>
    <n v="5"/>
    <n v="0"/>
    <s v="MIS"/>
    <n v="0"/>
    <s v=""/>
  </r>
  <r>
    <x v="4"/>
    <s v="Freshman"/>
    <n v="0"/>
    <n v="1"/>
    <m/>
    <n v="1"/>
    <m/>
    <m/>
    <n v="1"/>
    <n v="1"/>
    <n v="1"/>
    <m/>
    <m/>
    <n v="5"/>
    <n v="0"/>
    <n v="4"/>
    <n v="0"/>
    <s v="Other/Undecided"/>
    <n v="0"/>
    <s v=""/>
  </r>
  <r>
    <x v="4"/>
    <s v="Freshman"/>
    <n v="0"/>
    <n v="1"/>
    <m/>
    <m/>
    <m/>
    <m/>
    <m/>
    <n v="1"/>
    <n v="1"/>
    <m/>
    <m/>
    <n v="3"/>
    <n v="0"/>
    <n v="3"/>
    <n v="0"/>
    <s v="Finance"/>
    <n v="1"/>
    <n v="3"/>
  </r>
  <r>
    <x v="4"/>
    <s v="Freshman"/>
    <n v="0"/>
    <m/>
    <m/>
    <m/>
    <m/>
    <m/>
    <m/>
    <m/>
    <m/>
    <m/>
    <n v="1"/>
    <n v="1"/>
    <n v="0"/>
    <n v="2"/>
    <n v="0"/>
    <s v="Other/Undecided"/>
    <n v="0"/>
    <s v=""/>
  </r>
  <r>
    <x v="4"/>
    <s v="Freshman"/>
    <n v="0"/>
    <n v="1"/>
    <n v="1"/>
    <m/>
    <m/>
    <m/>
    <n v="1"/>
    <m/>
    <n v="1"/>
    <m/>
    <m/>
    <n v="4"/>
    <n v="0"/>
    <n v="4"/>
    <n v="0"/>
    <s v="Other/Undecided"/>
    <n v="0"/>
    <s v=""/>
  </r>
  <r>
    <x v="4"/>
    <s v="Freshman"/>
    <n v="0"/>
    <m/>
    <m/>
    <m/>
    <m/>
    <m/>
    <n v="1"/>
    <n v="1"/>
    <n v="1"/>
    <m/>
    <m/>
    <n v="3"/>
    <n v="0"/>
    <n v="3"/>
    <n v="0"/>
    <s v="Marketing"/>
    <n v="0"/>
    <s v=""/>
  </r>
  <r>
    <x v="4"/>
    <s v="Freshman"/>
    <n v="0"/>
    <n v="1"/>
    <m/>
    <m/>
    <m/>
    <m/>
    <m/>
    <n v="1"/>
    <n v="1"/>
    <m/>
    <m/>
    <n v="3"/>
    <n v="0"/>
    <n v="2"/>
    <n v="0"/>
    <s v="Other/Undecided"/>
    <n v="0"/>
    <s v=""/>
  </r>
  <r>
    <x v="4"/>
    <s v="Freshman"/>
    <n v="0"/>
    <n v="1"/>
    <m/>
    <m/>
    <m/>
    <m/>
    <m/>
    <n v="1"/>
    <n v="1"/>
    <n v="1"/>
    <m/>
    <n v="4"/>
    <n v="0"/>
    <n v="2"/>
    <n v="0"/>
    <s v="Finance"/>
    <n v="1"/>
    <n v="2"/>
  </r>
  <r>
    <x v="4"/>
    <s v="Freshman"/>
    <n v="0"/>
    <m/>
    <m/>
    <m/>
    <m/>
    <m/>
    <n v="1"/>
    <m/>
    <m/>
    <m/>
    <n v="1"/>
    <n v="2"/>
    <n v="0"/>
    <n v="1"/>
    <n v="0"/>
    <s v="Finance"/>
    <n v="1"/>
    <n v="1"/>
  </r>
  <r>
    <x v="4"/>
    <s v="Freshman"/>
    <n v="0"/>
    <m/>
    <m/>
    <m/>
    <m/>
    <m/>
    <m/>
    <m/>
    <m/>
    <m/>
    <n v="1"/>
    <n v="1"/>
    <n v="0"/>
    <n v="3"/>
    <n v="0"/>
    <s v="Other/Undecided"/>
    <n v="0"/>
    <s v=""/>
  </r>
  <r>
    <x v="4"/>
    <s v="Freshman"/>
    <n v="0"/>
    <n v="1"/>
    <m/>
    <m/>
    <m/>
    <m/>
    <n v="1"/>
    <m/>
    <n v="1"/>
    <m/>
    <m/>
    <n v="3"/>
    <n v="0"/>
    <n v="1"/>
    <n v="0"/>
    <s v="Finance"/>
    <n v="1"/>
    <n v="1"/>
  </r>
  <r>
    <x v="4"/>
    <s v="Freshman"/>
    <n v="0"/>
    <n v="1"/>
    <m/>
    <n v="1"/>
    <m/>
    <m/>
    <m/>
    <n v="1"/>
    <m/>
    <m/>
    <n v="1"/>
    <n v="4"/>
    <n v="0"/>
    <n v="5"/>
    <n v="0"/>
    <s v="Finance"/>
    <n v="1"/>
    <n v="5"/>
  </r>
  <r>
    <x v="4"/>
    <s v="Freshman"/>
    <n v="0"/>
    <n v="1"/>
    <m/>
    <m/>
    <m/>
    <m/>
    <n v="1"/>
    <n v="1"/>
    <n v="1"/>
    <n v="1"/>
    <m/>
    <n v="5"/>
    <n v="0"/>
    <n v="3"/>
    <n v="0"/>
    <s v="Finance"/>
    <n v="1"/>
    <n v="3"/>
  </r>
  <r>
    <x v="4"/>
    <s v="Freshman"/>
    <n v="0"/>
    <n v="1"/>
    <m/>
    <m/>
    <m/>
    <m/>
    <n v="1"/>
    <n v="1"/>
    <n v="1"/>
    <m/>
    <n v="1"/>
    <n v="5"/>
    <n v="0"/>
    <n v="4"/>
    <n v="0"/>
    <s v="Marketing"/>
    <n v="0"/>
    <s v=""/>
  </r>
  <r>
    <x v="4"/>
    <s v="Freshman"/>
    <n v="0"/>
    <n v="1"/>
    <m/>
    <m/>
    <m/>
    <m/>
    <n v="1"/>
    <n v="1"/>
    <n v="1"/>
    <m/>
    <n v="1"/>
    <n v="5"/>
    <n v="0"/>
    <n v="2"/>
    <n v="0"/>
    <s v="Other/Undecided"/>
    <n v="0"/>
    <s v=""/>
  </r>
  <r>
    <x v="4"/>
    <s v="Freshman"/>
    <n v="0"/>
    <n v="1"/>
    <m/>
    <m/>
    <m/>
    <m/>
    <m/>
    <m/>
    <n v="1"/>
    <m/>
    <n v="1"/>
    <n v="3"/>
    <n v="0"/>
    <n v="3"/>
    <n v="0"/>
    <s v="Finance"/>
    <n v="1"/>
    <n v="3"/>
  </r>
  <r>
    <x v="4"/>
    <s v="Freshman"/>
    <n v="0"/>
    <n v="1"/>
    <m/>
    <m/>
    <m/>
    <m/>
    <n v="1"/>
    <n v="1"/>
    <n v="1"/>
    <m/>
    <n v="1"/>
    <n v="5"/>
    <n v="0"/>
    <n v="6"/>
    <n v="0"/>
    <s v="Finance"/>
    <n v="1"/>
    <n v="6"/>
  </r>
  <r>
    <x v="4"/>
    <s v="Freshman"/>
    <n v="0"/>
    <n v="1"/>
    <m/>
    <m/>
    <m/>
    <m/>
    <m/>
    <m/>
    <n v="1"/>
    <m/>
    <m/>
    <n v="2"/>
    <n v="0"/>
    <n v="1"/>
    <n v="0"/>
    <s v="Finance"/>
    <n v="1"/>
    <n v="1"/>
  </r>
  <r>
    <x v="4"/>
    <s v="Freshman"/>
    <n v="0"/>
    <n v="1"/>
    <m/>
    <m/>
    <m/>
    <m/>
    <n v="1"/>
    <n v="1"/>
    <n v="1"/>
    <m/>
    <n v="1"/>
    <n v="5"/>
    <n v="0"/>
    <n v="1"/>
    <n v="0"/>
    <s v="Supply Chain"/>
    <n v="0"/>
    <s v=""/>
  </r>
  <r>
    <x v="4"/>
    <s v="Freshman"/>
    <n v="0"/>
    <m/>
    <m/>
    <n v="1"/>
    <m/>
    <m/>
    <m/>
    <n v="1"/>
    <n v="1"/>
    <m/>
    <n v="1"/>
    <n v="4"/>
    <n v="0"/>
    <n v="5"/>
    <n v="0"/>
    <s v="Finance"/>
    <n v="1"/>
    <n v="5"/>
  </r>
  <r>
    <x v="4"/>
    <s v="Freshman"/>
    <n v="0"/>
    <n v="1"/>
    <m/>
    <m/>
    <m/>
    <m/>
    <m/>
    <m/>
    <n v="1"/>
    <m/>
    <m/>
    <n v="2"/>
    <n v="0"/>
    <n v="2"/>
    <n v="0"/>
    <s v="Finance"/>
    <n v="1"/>
    <n v="2"/>
  </r>
  <r>
    <x v="4"/>
    <s v="Freshman"/>
    <n v="0"/>
    <m/>
    <m/>
    <m/>
    <m/>
    <m/>
    <n v="1"/>
    <n v="1"/>
    <n v="1"/>
    <m/>
    <n v="1"/>
    <n v="4"/>
    <n v="0"/>
    <n v="5"/>
    <n v="0"/>
    <s v="Supply Chain"/>
    <n v="0"/>
    <s v=""/>
  </r>
  <r>
    <x v="4"/>
    <s v="Freshman"/>
    <n v="0"/>
    <n v="1"/>
    <m/>
    <n v="1"/>
    <m/>
    <m/>
    <m/>
    <n v="1"/>
    <n v="1"/>
    <m/>
    <n v="1"/>
    <n v="5"/>
    <n v="0"/>
    <n v="1"/>
    <n v="0"/>
    <s v="Marketing"/>
    <n v="0"/>
    <s v=""/>
  </r>
  <r>
    <x v="4"/>
    <s v="Freshman"/>
    <n v="0"/>
    <n v="1"/>
    <m/>
    <m/>
    <m/>
    <m/>
    <n v="1"/>
    <n v="1"/>
    <n v="1"/>
    <m/>
    <m/>
    <n v="4"/>
    <n v="0"/>
    <n v="3"/>
    <n v="0"/>
    <s v="Finance"/>
    <n v="1"/>
    <n v="3"/>
  </r>
  <r>
    <x v="4"/>
    <s v="Freshman"/>
    <n v="0"/>
    <m/>
    <m/>
    <m/>
    <m/>
    <m/>
    <m/>
    <m/>
    <m/>
    <m/>
    <n v="1"/>
    <n v="1"/>
    <n v="0"/>
    <n v="3"/>
    <n v="0"/>
    <s v="Finance"/>
    <n v="1"/>
    <n v="3"/>
  </r>
  <r>
    <x v="4"/>
    <s v="Freshman"/>
    <n v="0"/>
    <m/>
    <m/>
    <m/>
    <m/>
    <m/>
    <m/>
    <m/>
    <m/>
    <m/>
    <n v="1"/>
    <n v="1"/>
    <n v="0"/>
    <n v="5"/>
    <n v="0"/>
    <s v="Other/Undecided"/>
    <n v="0"/>
    <s v=""/>
  </r>
  <r>
    <x v="4"/>
    <s v="Freshman"/>
    <n v="0"/>
    <m/>
    <m/>
    <m/>
    <m/>
    <m/>
    <m/>
    <m/>
    <n v="1"/>
    <m/>
    <n v="1"/>
    <n v="2"/>
    <n v="0"/>
    <n v="4"/>
    <n v="0"/>
    <s v="Other/Undecided"/>
    <n v="0"/>
    <s v=""/>
  </r>
  <r>
    <x v="4"/>
    <s v="Freshman"/>
    <n v="0"/>
    <n v="1"/>
    <m/>
    <m/>
    <m/>
    <m/>
    <m/>
    <n v="1"/>
    <n v="1"/>
    <m/>
    <m/>
    <n v="3"/>
    <n v="0"/>
    <n v="1"/>
    <n v="0"/>
    <s v="Other/Undecided"/>
    <n v="0"/>
    <s v=""/>
  </r>
  <r>
    <x v="4"/>
    <s v="Freshman"/>
    <n v="0"/>
    <n v="1"/>
    <m/>
    <m/>
    <m/>
    <m/>
    <m/>
    <m/>
    <m/>
    <m/>
    <n v="1"/>
    <n v="2"/>
    <n v="0"/>
    <n v="2"/>
    <n v="0"/>
    <s v="Finance"/>
    <n v="1"/>
    <n v="2"/>
  </r>
  <r>
    <x v="4"/>
    <s v="Freshman"/>
    <n v="0"/>
    <n v="1"/>
    <m/>
    <m/>
    <m/>
    <m/>
    <n v="1"/>
    <m/>
    <n v="1"/>
    <m/>
    <m/>
    <n v="3"/>
    <n v="0"/>
    <n v="4"/>
    <n v="0"/>
    <s v="Finance"/>
    <n v="1"/>
    <n v="4"/>
  </r>
  <r>
    <x v="4"/>
    <s v="Freshman"/>
    <n v="0"/>
    <m/>
    <m/>
    <m/>
    <n v="1"/>
    <m/>
    <m/>
    <n v="1"/>
    <n v="1"/>
    <n v="1"/>
    <n v="1"/>
    <n v="5"/>
    <n v="0"/>
    <n v="9"/>
    <n v="1"/>
    <s v="Other/Undecided"/>
    <n v="0"/>
    <s v=""/>
  </r>
  <r>
    <x v="4"/>
    <s v="Freshman"/>
    <n v="0"/>
    <n v="1"/>
    <m/>
    <m/>
    <m/>
    <m/>
    <n v="1"/>
    <m/>
    <n v="1"/>
    <m/>
    <m/>
    <n v="3"/>
    <n v="0"/>
    <n v="5"/>
    <n v="0"/>
    <s v="Other/Undecided"/>
    <n v="0"/>
    <s v=""/>
  </r>
  <r>
    <x v="4"/>
    <s v="Freshman"/>
    <n v="0"/>
    <n v="1"/>
    <m/>
    <m/>
    <m/>
    <m/>
    <m/>
    <n v="1"/>
    <m/>
    <m/>
    <m/>
    <n v="2"/>
    <n v="0"/>
    <n v="1"/>
    <n v="0"/>
    <s v="Finance"/>
    <n v="1"/>
    <n v="1"/>
  </r>
  <r>
    <x v="4"/>
    <s v="Freshman"/>
    <n v="0"/>
    <n v="1"/>
    <m/>
    <m/>
    <m/>
    <m/>
    <m/>
    <n v="1"/>
    <n v="1"/>
    <m/>
    <n v="1"/>
    <n v="4"/>
    <n v="0"/>
    <n v="4"/>
    <n v="0"/>
    <s v="Accounting"/>
    <n v="0"/>
    <s v=""/>
  </r>
  <r>
    <x v="4"/>
    <s v="Freshman"/>
    <n v="0"/>
    <n v="1"/>
    <m/>
    <n v="1"/>
    <m/>
    <m/>
    <m/>
    <n v="1"/>
    <n v="1"/>
    <m/>
    <n v="1"/>
    <n v="5"/>
    <n v="0"/>
    <n v="3"/>
    <n v="0"/>
    <s v="Finance"/>
    <n v="1"/>
    <n v="3"/>
  </r>
  <r>
    <x v="4"/>
    <s v="Freshman"/>
    <n v="0"/>
    <n v="1"/>
    <n v="1"/>
    <n v="1"/>
    <n v="1"/>
    <m/>
    <n v="1"/>
    <n v="1"/>
    <n v="1"/>
    <m/>
    <n v="1"/>
    <n v="8"/>
    <n v="0"/>
    <n v="2"/>
    <n v="0"/>
    <s v="Finance"/>
    <n v="1"/>
    <n v="2"/>
  </r>
  <r>
    <x v="4"/>
    <s v="Freshman"/>
    <n v="0"/>
    <m/>
    <m/>
    <m/>
    <m/>
    <m/>
    <m/>
    <m/>
    <m/>
    <m/>
    <n v="1"/>
    <n v="1"/>
    <n v="0"/>
    <n v="1"/>
    <n v="0"/>
    <s v="Finance"/>
    <n v="1"/>
    <n v="1"/>
  </r>
  <r>
    <x v="4"/>
    <s v="Freshman"/>
    <n v="0"/>
    <m/>
    <m/>
    <m/>
    <m/>
    <m/>
    <m/>
    <m/>
    <m/>
    <m/>
    <n v="1"/>
    <n v="1"/>
    <n v="0"/>
    <n v="1"/>
    <n v="0"/>
    <s v="Accounting"/>
    <n v="0"/>
    <s v=""/>
  </r>
  <r>
    <x v="4"/>
    <s v="Freshman"/>
    <n v="0"/>
    <n v="1"/>
    <m/>
    <n v="1"/>
    <m/>
    <m/>
    <m/>
    <n v="1"/>
    <n v="1"/>
    <m/>
    <m/>
    <n v="4"/>
    <n v="0"/>
    <n v="4"/>
    <n v="0"/>
    <s v="Other/Undecided"/>
    <n v="0"/>
    <s v=""/>
  </r>
  <r>
    <x v="4"/>
    <s v="Freshman"/>
    <n v="0"/>
    <m/>
    <m/>
    <m/>
    <m/>
    <m/>
    <m/>
    <m/>
    <m/>
    <m/>
    <n v="1"/>
    <n v="1"/>
    <n v="0"/>
    <n v="2"/>
    <n v="0"/>
    <s v="Accounting"/>
    <n v="0"/>
    <s v=""/>
  </r>
  <r>
    <x v="4"/>
    <s v="Freshman"/>
    <n v="0"/>
    <m/>
    <m/>
    <m/>
    <m/>
    <m/>
    <m/>
    <m/>
    <n v="1"/>
    <m/>
    <n v="1"/>
    <n v="2"/>
    <n v="0"/>
    <n v="1"/>
    <n v="0"/>
    <s v="Finance"/>
    <n v="1"/>
    <n v="1"/>
  </r>
  <r>
    <x v="4"/>
    <s v="Freshman"/>
    <n v="0"/>
    <n v="1"/>
    <m/>
    <m/>
    <m/>
    <m/>
    <n v="1"/>
    <m/>
    <n v="1"/>
    <m/>
    <n v="1"/>
    <n v="4"/>
    <n v="0"/>
    <n v="5"/>
    <n v="0"/>
    <s v="Finance"/>
    <n v="1"/>
    <n v="5"/>
  </r>
  <r>
    <x v="4"/>
    <s v="Freshman"/>
    <n v="0"/>
    <n v="1"/>
    <m/>
    <m/>
    <m/>
    <m/>
    <n v="1"/>
    <m/>
    <n v="1"/>
    <m/>
    <n v="1"/>
    <n v="4"/>
    <n v="0"/>
    <n v="5"/>
    <n v="0"/>
    <s v="Finance"/>
    <n v="1"/>
    <n v="5"/>
  </r>
  <r>
    <x v="4"/>
    <s v="Freshman"/>
    <n v="0"/>
    <n v="1"/>
    <m/>
    <m/>
    <m/>
    <m/>
    <m/>
    <m/>
    <m/>
    <m/>
    <n v="1"/>
    <n v="2"/>
    <n v="0"/>
    <n v="5"/>
    <n v="0"/>
    <s v="Other/Undecided"/>
    <n v="0"/>
    <s v=""/>
  </r>
  <r>
    <x v="4"/>
    <s v="Freshman"/>
    <n v="0"/>
    <n v="1"/>
    <m/>
    <m/>
    <m/>
    <m/>
    <m/>
    <n v="1"/>
    <n v="1"/>
    <m/>
    <m/>
    <n v="3"/>
    <n v="0"/>
    <n v="3"/>
    <n v="0"/>
    <s v="Finance"/>
    <n v="1"/>
    <n v="3"/>
  </r>
  <r>
    <x v="4"/>
    <s v="Freshman"/>
    <n v="0"/>
    <m/>
    <m/>
    <m/>
    <m/>
    <m/>
    <n v="1"/>
    <m/>
    <n v="1"/>
    <m/>
    <n v="1"/>
    <n v="3"/>
    <n v="0"/>
    <n v="2"/>
    <n v="0"/>
    <s v="Finance"/>
    <n v="1"/>
    <n v="2"/>
  </r>
  <r>
    <x v="4"/>
    <s v="Freshman"/>
    <n v="0"/>
    <m/>
    <m/>
    <m/>
    <m/>
    <m/>
    <m/>
    <m/>
    <n v="1"/>
    <m/>
    <m/>
    <n v="1"/>
    <n v="0"/>
    <n v="1"/>
    <n v="0"/>
    <s v="Finance"/>
    <n v="1"/>
    <n v="1"/>
  </r>
  <r>
    <x v="4"/>
    <s v="Freshman"/>
    <n v="0"/>
    <n v="1"/>
    <m/>
    <m/>
    <m/>
    <m/>
    <m/>
    <m/>
    <m/>
    <m/>
    <m/>
    <n v="1"/>
    <n v="0"/>
    <n v="1"/>
    <n v="0"/>
    <s v="Other/Undecided"/>
    <n v="0"/>
    <s v=""/>
  </r>
  <r>
    <x v="4"/>
    <s v="Freshman"/>
    <n v="0"/>
    <n v="1"/>
    <m/>
    <m/>
    <m/>
    <m/>
    <m/>
    <m/>
    <m/>
    <m/>
    <m/>
    <n v="1"/>
    <n v="0"/>
    <n v="2"/>
    <n v="0"/>
    <s v="Finance"/>
    <n v="1"/>
    <n v="2"/>
  </r>
  <r>
    <x v="4"/>
    <s v="Freshman"/>
    <n v="0"/>
    <m/>
    <m/>
    <m/>
    <m/>
    <m/>
    <n v="1"/>
    <m/>
    <n v="1"/>
    <m/>
    <m/>
    <n v="2"/>
    <n v="0"/>
    <n v="5"/>
    <n v="0"/>
    <s v="Finance"/>
    <n v="1"/>
    <n v="5"/>
  </r>
  <r>
    <x v="4"/>
    <s v="Freshman"/>
    <n v="0"/>
    <n v="1"/>
    <m/>
    <m/>
    <n v="1"/>
    <m/>
    <n v="1"/>
    <n v="1"/>
    <n v="1"/>
    <m/>
    <n v="1"/>
    <n v="6"/>
    <n v="0"/>
    <n v="8"/>
    <n v="1"/>
    <s v="Finance"/>
    <n v="1"/>
    <n v="8"/>
  </r>
  <r>
    <x v="4"/>
    <s v="Freshman"/>
    <n v="0"/>
    <n v="1"/>
    <m/>
    <m/>
    <m/>
    <m/>
    <m/>
    <m/>
    <m/>
    <m/>
    <n v="1"/>
    <n v="2"/>
    <n v="0"/>
    <n v="6"/>
    <n v="0"/>
    <s v="Finance"/>
    <n v="1"/>
    <n v="6"/>
  </r>
  <r>
    <x v="4"/>
    <s v="Freshman"/>
    <n v="0"/>
    <m/>
    <m/>
    <m/>
    <m/>
    <m/>
    <m/>
    <m/>
    <m/>
    <m/>
    <n v="1"/>
    <n v="1"/>
    <n v="0"/>
    <n v="1"/>
    <n v="0"/>
    <s v="Finance"/>
    <n v="1"/>
    <n v="1"/>
  </r>
  <r>
    <x v="4"/>
    <s v="Freshman"/>
    <n v="0"/>
    <n v="1"/>
    <m/>
    <m/>
    <m/>
    <m/>
    <m/>
    <m/>
    <n v="1"/>
    <m/>
    <n v="1"/>
    <n v="3"/>
    <n v="0"/>
    <n v="3"/>
    <n v="0"/>
    <s v="Finance"/>
    <n v="1"/>
    <n v="3"/>
  </r>
  <r>
    <x v="4"/>
    <s v="Sophomore"/>
    <n v="0"/>
    <n v="1"/>
    <m/>
    <m/>
    <m/>
    <m/>
    <n v="1"/>
    <m/>
    <m/>
    <m/>
    <m/>
    <n v="2"/>
    <n v="0"/>
    <n v="8"/>
    <n v="1"/>
    <s v="Finance"/>
    <n v="1"/>
    <n v="8"/>
  </r>
  <r>
    <x v="4"/>
    <s v="Freshman"/>
    <n v="0"/>
    <n v="1"/>
    <m/>
    <m/>
    <m/>
    <m/>
    <m/>
    <n v="1"/>
    <m/>
    <m/>
    <n v="1"/>
    <n v="3"/>
    <n v="0"/>
    <n v="3"/>
    <n v="0"/>
    <s v="Finance"/>
    <n v="1"/>
    <n v="3"/>
  </r>
  <r>
    <x v="4"/>
    <s v="Freshman"/>
    <n v="0"/>
    <n v="1"/>
    <m/>
    <m/>
    <m/>
    <m/>
    <n v="1"/>
    <n v="1"/>
    <n v="1"/>
    <m/>
    <n v="1"/>
    <n v="5"/>
    <n v="0"/>
    <n v="2"/>
    <n v="0"/>
    <s v="Finance"/>
    <n v="1"/>
    <n v="2"/>
  </r>
  <r>
    <x v="4"/>
    <s v="Freshman"/>
    <n v="0"/>
    <n v="1"/>
    <m/>
    <n v="1"/>
    <n v="1"/>
    <m/>
    <n v="1"/>
    <n v="1"/>
    <n v="1"/>
    <m/>
    <n v="1"/>
    <n v="7"/>
    <n v="0"/>
    <n v="7"/>
    <n v="0"/>
    <s v="Finance"/>
    <n v="1"/>
    <n v="7"/>
  </r>
  <r>
    <x v="4"/>
    <s v="Freshman"/>
    <n v="0"/>
    <m/>
    <m/>
    <m/>
    <m/>
    <m/>
    <n v="1"/>
    <m/>
    <m/>
    <m/>
    <n v="1"/>
    <n v="2"/>
    <n v="0"/>
    <n v="5"/>
    <n v="0"/>
    <s v="Other/Undecided"/>
    <n v="0"/>
    <s v=""/>
  </r>
  <r>
    <x v="4"/>
    <s v="Freshman"/>
    <n v="0"/>
    <m/>
    <m/>
    <m/>
    <m/>
    <m/>
    <m/>
    <m/>
    <n v="1"/>
    <m/>
    <n v="1"/>
    <n v="2"/>
    <n v="0"/>
    <n v="2"/>
    <n v="0"/>
    <s v="Other/Undecided"/>
    <n v="0"/>
    <s v=""/>
  </r>
  <r>
    <x v="4"/>
    <s v="Freshman"/>
    <n v="0"/>
    <m/>
    <m/>
    <m/>
    <m/>
    <m/>
    <m/>
    <m/>
    <m/>
    <m/>
    <n v="1"/>
    <n v="1"/>
    <n v="0"/>
    <n v="6"/>
    <n v="0"/>
    <s v="Other/Undecided"/>
    <n v="0"/>
    <s v=""/>
  </r>
  <r>
    <x v="4"/>
    <s v="Freshman"/>
    <n v="0"/>
    <n v="1"/>
    <m/>
    <m/>
    <m/>
    <m/>
    <m/>
    <n v="1"/>
    <n v="1"/>
    <m/>
    <m/>
    <n v="3"/>
    <n v="0"/>
    <n v="3"/>
    <n v="0"/>
    <s v="Accounting"/>
    <n v="0"/>
    <s v=""/>
  </r>
  <r>
    <x v="4"/>
    <s v="Freshman"/>
    <n v="0"/>
    <n v="1"/>
    <m/>
    <m/>
    <n v="1"/>
    <m/>
    <m/>
    <n v="1"/>
    <n v="1"/>
    <m/>
    <n v="1"/>
    <n v="5"/>
    <n v="0"/>
    <n v="2"/>
    <n v="0"/>
    <s v="Finance"/>
    <n v="1"/>
    <n v="2"/>
  </r>
  <r>
    <x v="4"/>
    <s v="Freshman"/>
    <n v="0"/>
    <n v="1"/>
    <m/>
    <m/>
    <m/>
    <m/>
    <m/>
    <m/>
    <m/>
    <m/>
    <m/>
    <n v="1"/>
    <n v="0"/>
    <n v="3"/>
    <n v="0"/>
    <s v="Finance"/>
    <n v="1"/>
    <n v="3"/>
  </r>
  <r>
    <x v="4"/>
    <s v="Freshman"/>
    <n v="0"/>
    <m/>
    <m/>
    <m/>
    <m/>
    <m/>
    <m/>
    <m/>
    <m/>
    <m/>
    <m/>
    <n v="0"/>
    <n v="0"/>
    <n v="2"/>
    <n v="0"/>
    <s v="Finance"/>
    <n v="1"/>
    <n v="2"/>
  </r>
  <r>
    <x v="4"/>
    <s v="Freshman"/>
    <n v="0"/>
    <n v="1"/>
    <m/>
    <m/>
    <m/>
    <m/>
    <n v="1"/>
    <m/>
    <m/>
    <m/>
    <m/>
    <n v="2"/>
    <n v="0"/>
    <n v="8"/>
    <n v="1"/>
    <s v="Finance"/>
    <n v="1"/>
    <n v="8"/>
  </r>
  <r>
    <x v="5"/>
    <s v="Freshman"/>
    <n v="0"/>
    <n v="1"/>
    <n v="1"/>
    <n v="1"/>
    <s v=" "/>
    <s v=" "/>
    <s v=" "/>
    <s v=" "/>
    <n v="1"/>
    <s v=" "/>
    <n v="1"/>
    <n v="5"/>
    <n v="0"/>
    <n v="1"/>
    <n v="0"/>
    <s v="Finance"/>
    <n v="1"/>
    <n v="1"/>
  </r>
  <r>
    <x v="5"/>
    <s v="Freshman"/>
    <n v="0"/>
    <s v=" "/>
    <s v=" "/>
    <s v=" "/>
    <s v=" "/>
    <s v=" "/>
    <s v=" "/>
    <s v=" "/>
    <s v=" "/>
    <s v=" "/>
    <n v="1"/>
    <n v="1"/>
    <n v="0"/>
    <n v="6"/>
    <n v="0"/>
    <s v="MIS"/>
    <n v="0"/>
    <s v=""/>
  </r>
  <r>
    <x v="5"/>
    <s v="Freshman"/>
    <n v="0"/>
    <n v="1"/>
    <s v=" "/>
    <n v="1"/>
    <n v="1"/>
    <n v="1"/>
    <s v=" "/>
    <n v="1"/>
    <n v="1"/>
    <s v=" "/>
    <s v=" "/>
    <n v="6"/>
    <n v="0"/>
    <n v="5"/>
    <n v="0"/>
    <s v="Finance"/>
    <n v="1"/>
    <n v="5"/>
  </r>
  <r>
    <x v="5"/>
    <s v="Freshman"/>
    <n v="0"/>
    <n v="1"/>
    <s v=" "/>
    <n v="1"/>
    <s v=" "/>
    <s v=" "/>
    <n v="1"/>
    <n v="1"/>
    <n v="1"/>
    <s v=" "/>
    <s v=" "/>
    <n v="5"/>
    <n v="0"/>
    <n v="1"/>
    <n v="0"/>
    <s v="Finance"/>
    <n v="1"/>
    <n v="1"/>
  </r>
  <r>
    <x v="5"/>
    <s v="Freshman"/>
    <n v="0"/>
    <n v="1"/>
    <s v=" "/>
    <n v="1"/>
    <s v=" "/>
    <s v=" "/>
    <n v="1"/>
    <n v="1"/>
    <s v=" "/>
    <s v=" "/>
    <s v=" "/>
    <n v="4"/>
    <n v="0"/>
    <n v="1"/>
    <n v="0"/>
    <s v="MIS"/>
    <n v="0"/>
    <s v=""/>
  </r>
  <r>
    <x v="5"/>
    <s v="Freshman"/>
    <n v="0"/>
    <n v="1"/>
    <n v="1"/>
    <n v="1"/>
    <n v="1"/>
    <s v=" "/>
    <s v=" "/>
    <n v="1"/>
    <n v="1"/>
    <s v=" "/>
    <s v=" "/>
    <n v="6"/>
    <n v="0"/>
    <n v="10"/>
    <n v="1"/>
    <s v="Finance"/>
    <n v="1"/>
    <n v="10"/>
  </r>
  <r>
    <x v="5"/>
    <s v="Freshman"/>
    <n v="0"/>
    <n v="1"/>
    <s v=" "/>
    <n v="1"/>
    <s v=" "/>
    <s v=" "/>
    <s v=" "/>
    <s v=" "/>
    <s v=" "/>
    <s v=" "/>
    <n v="1"/>
    <n v="3"/>
    <n v="0"/>
    <n v="2"/>
    <n v="0"/>
    <s v="Finance"/>
    <n v="1"/>
    <n v="2"/>
  </r>
  <r>
    <x v="5"/>
    <s v="Freshman"/>
    <n v="0"/>
    <s v=" "/>
    <s v=" "/>
    <s v=" "/>
    <s v=" "/>
    <s v=" "/>
    <s v=" "/>
    <s v=" "/>
    <s v=" "/>
    <s v=" "/>
    <s v=" "/>
    <n v="0"/>
    <n v="0"/>
    <n v="6"/>
    <n v="0"/>
    <s v="Finance"/>
    <n v="1"/>
    <n v="6"/>
  </r>
  <r>
    <x v="5"/>
    <s v="Freshman"/>
    <n v="0"/>
    <n v="1"/>
    <s v=" "/>
    <n v="1"/>
    <s v=" "/>
    <n v="1"/>
    <n v="1"/>
    <s v=" "/>
    <s v=" "/>
    <s v=" "/>
    <s v=" "/>
    <n v="4"/>
    <n v="0"/>
    <n v="5"/>
    <n v="0"/>
    <s v="Finance"/>
    <n v="1"/>
    <n v="5"/>
  </r>
  <r>
    <x v="5"/>
    <s v="Freshman"/>
    <n v="0"/>
    <s v=" "/>
    <s v=" "/>
    <s v=" "/>
    <s v=" "/>
    <s v=" "/>
    <s v=" "/>
    <s v=" "/>
    <s v=" "/>
    <s v=" "/>
    <s v=" "/>
    <n v="0"/>
    <n v="0"/>
    <n v="3"/>
    <n v="0"/>
    <s v="Finance"/>
    <n v="1"/>
    <n v="3"/>
  </r>
  <r>
    <x v="5"/>
    <s v="Freshman"/>
    <n v="0"/>
    <s v=" "/>
    <s v=" "/>
    <s v=" "/>
    <s v=" "/>
    <s v=" "/>
    <s v=" "/>
    <n v="1"/>
    <s v=" "/>
    <s v=" "/>
    <s v=" "/>
    <n v="1"/>
    <n v="0"/>
    <n v="0"/>
    <n v="0"/>
    <s v="Finance"/>
    <n v="1"/>
    <n v="0"/>
  </r>
  <r>
    <x v="5"/>
    <s v="Freshman"/>
    <n v="0"/>
    <n v="1"/>
    <s v=" "/>
    <n v="1"/>
    <s v=" "/>
    <s v=" "/>
    <s v=" "/>
    <s v=" "/>
    <s v=" "/>
    <s v=" "/>
    <s v=" "/>
    <n v="2"/>
    <n v="0"/>
    <n v="0"/>
    <n v="0"/>
    <s v="Finance"/>
    <n v="1"/>
    <n v="0"/>
  </r>
  <r>
    <x v="5"/>
    <s v="Freshman"/>
    <n v="0"/>
    <s v=" "/>
    <s v=" "/>
    <s v=" "/>
    <s v=" "/>
    <s v=" "/>
    <s v=" "/>
    <s v=" "/>
    <n v="1"/>
    <s v=" "/>
    <s v=" "/>
    <n v="1"/>
    <n v="0"/>
    <n v="1"/>
    <n v="0"/>
    <s v="Finance"/>
    <n v="1"/>
    <n v="1"/>
  </r>
  <r>
    <x v="5"/>
    <s v="Freshman"/>
    <n v="0"/>
    <s v=" "/>
    <s v=" "/>
    <s v=" "/>
    <s v=" "/>
    <s v=" "/>
    <s v=" "/>
    <s v=" "/>
    <s v=" "/>
    <s v=" "/>
    <n v="1"/>
    <n v="1"/>
    <n v="0"/>
    <n v="2"/>
    <n v="0"/>
    <s v="MIS"/>
    <n v="0"/>
    <s v=""/>
  </r>
  <r>
    <x v="5"/>
    <s v="Freshman"/>
    <n v="0"/>
    <n v="1"/>
    <n v="1"/>
    <n v="1"/>
    <s v=" "/>
    <s v=" "/>
    <n v="1"/>
    <n v="1"/>
    <n v="1"/>
    <s v=" "/>
    <s v=" "/>
    <n v="6"/>
    <n v="0"/>
    <n v="7"/>
    <n v="0"/>
    <s v="Finance"/>
    <n v="1"/>
    <n v="7"/>
  </r>
  <r>
    <x v="5"/>
    <s v="Freshman"/>
    <n v="0"/>
    <s v=" "/>
    <s v=" "/>
    <s v=" "/>
    <s v=" "/>
    <s v=" "/>
    <s v=" "/>
    <n v="1"/>
    <n v="1"/>
    <s v=" "/>
    <s v=" "/>
    <n v="2"/>
    <n v="0"/>
    <n v="6"/>
    <n v="0"/>
    <s v="Other or Undecided"/>
    <n v="0"/>
    <s v=""/>
  </r>
  <r>
    <x v="5"/>
    <s v="Freshman"/>
    <n v="0"/>
    <n v="1"/>
    <s v=" "/>
    <n v="1"/>
    <s v=" "/>
    <s v=" "/>
    <s v=" "/>
    <n v="1"/>
    <n v="1"/>
    <s v=" "/>
    <s v=" "/>
    <n v="4"/>
    <n v="0"/>
    <n v="3"/>
    <n v="0"/>
    <s v="Other or Undecided"/>
    <n v="0"/>
    <s v=""/>
  </r>
  <r>
    <x v="5"/>
    <s v="Freshman"/>
    <n v="0"/>
    <n v="1"/>
    <s v=" "/>
    <n v="1"/>
    <s v=" "/>
    <s v=" "/>
    <s v=" "/>
    <s v=" "/>
    <s v=" "/>
    <s v=" "/>
    <s v=" "/>
    <n v="2"/>
    <n v="0"/>
    <n v="4"/>
    <n v="0"/>
    <s v="Other or Undecided"/>
    <n v="0"/>
    <s v=""/>
  </r>
  <r>
    <x v="5"/>
    <s v="Freshman"/>
    <n v="0"/>
    <s v=" "/>
    <s v=" "/>
    <s v=" "/>
    <s v=" "/>
    <s v=" "/>
    <s v=" "/>
    <s v=" "/>
    <s v=" "/>
    <s v=" "/>
    <s v=" "/>
    <n v="0"/>
    <n v="0"/>
    <n v="2"/>
    <n v="0"/>
    <s v="Other or Undecided"/>
    <n v="0"/>
    <s v=""/>
  </r>
  <r>
    <x v="5"/>
    <s v="Freshman"/>
    <n v="0"/>
    <s v=" "/>
    <s v=" "/>
    <s v=" "/>
    <s v=" "/>
    <s v=" "/>
    <s v=" "/>
    <s v=" "/>
    <s v=" "/>
    <s v=" "/>
    <s v=" "/>
    <n v="0"/>
    <n v="0"/>
    <n v="6"/>
    <n v="0"/>
    <s v="Other or Undecided"/>
    <n v="0"/>
    <s v=""/>
  </r>
  <r>
    <x v="5"/>
    <s v="Freshman"/>
    <n v="0"/>
    <s v=" "/>
    <s v=" "/>
    <s v=" "/>
    <s v=" "/>
    <s v=" "/>
    <s v=" "/>
    <s v=" "/>
    <s v=" "/>
    <s v=" "/>
    <s v=" "/>
    <n v="0"/>
    <n v="0"/>
    <n v="8"/>
    <n v="1"/>
    <s v="Finance"/>
    <n v="1"/>
    <n v="8"/>
  </r>
  <r>
    <x v="5"/>
    <s v="Freshman"/>
    <n v="0"/>
    <n v="1"/>
    <n v="1"/>
    <n v="1"/>
    <s v=" "/>
    <s v=" "/>
    <n v="1"/>
    <s v=" "/>
    <s v=" "/>
    <s v=" "/>
    <s v=" "/>
    <n v="4"/>
    <n v="0"/>
    <n v="3"/>
    <n v="0"/>
    <s v="Finance"/>
    <n v="1"/>
    <n v="3"/>
  </r>
  <r>
    <x v="5"/>
    <s v="Freshman"/>
    <n v="0"/>
    <n v="1"/>
    <s v=" "/>
    <n v="1"/>
    <n v="1"/>
    <s v=" "/>
    <s v=" "/>
    <n v="1"/>
    <n v="1"/>
    <s v=" "/>
    <s v=" "/>
    <n v="5"/>
    <n v="0"/>
    <n v="5"/>
    <n v="0"/>
    <s v="Marketing"/>
    <n v="0"/>
    <s v=""/>
  </r>
  <r>
    <x v="5"/>
    <s v="Freshman"/>
    <n v="0"/>
    <n v="1"/>
    <s v=" "/>
    <n v="1"/>
    <s v=" "/>
    <s v=" "/>
    <s v=" "/>
    <n v="1"/>
    <n v="1"/>
    <s v=" "/>
    <s v=" "/>
    <n v="4"/>
    <n v="0"/>
    <n v="1"/>
    <n v="0"/>
    <s v="Finance"/>
    <n v="1"/>
    <n v="1"/>
  </r>
  <r>
    <x v="5"/>
    <s v="Freshman"/>
    <n v="0"/>
    <s v=" "/>
    <s v=" "/>
    <s v=" "/>
    <s v=" "/>
    <s v=" "/>
    <s v=" "/>
    <s v=" "/>
    <s v=" "/>
    <s v=" "/>
    <n v="1"/>
    <n v="1"/>
    <n v="0"/>
    <n v="1"/>
    <n v="0"/>
    <s v="Finance"/>
    <n v="1"/>
    <n v="1"/>
  </r>
  <r>
    <x v="5"/>
    <s v="Freshman"/>
    <n v="0"/>
    <n v="1"/>
    <s v=" "/>
    <n v="1"/>
    <s v=" "/>
    <n v="1"/>
    <n v="1"/>
    <s v=" "/>
    <s v=" "/>
    <s v=" "/>
    <s v=" "/>
    <n v="4"/>
    <n v="0"/>
    <n v="5"/>
    <n v="0"/>
    <s v="Finance"/>
    <n v="1"/>
    <n v="5"/>
  </r>
  <r>
    <x v="5"/>
    <s v="Freshman"/>
    <n v="0"/>
    <s v=" "/>
    <s v=" "/>
    <s v=" "/>
    <s v=" "/>
    <s v=" "/>
    <s v=" "/>
    <s v=" "/>
    <s v=" "/>
    <s v=" "/>
    <s v=" "/>
    <n v="0"/>
    <n v="0"/>
    <n v="3"/>
    <n v="0"/>
    <s v="Marketing"/>
    <n v="0"/>
    <s v=""/>
  </r>
  <r>
    <x v="5"/>
    <s v="Freshman"/>
    <n v="0"/>
    <s v=" "/>
    <s v=" "/>
    <s v=" "/>
    <s v=" "/>
    <s v=" "/>
    <s v=" "/>
    <s v=" "/>
    <n v="1"/>
    <s v=" "/>
    <s v=" "/>
    <n v="1"/>
    <n v="0"/>
    <n v="6"/>
    <n v="0"/>
    <s v="MIS"/>
    <n v="0"/>
    <s v=""/>
  </r>
  <r>
    <x v="5"/>
    <s v="Freshman"/>
    <n v="0"/>
    <s v=" "/>
    <s v=" "/>
    <s v=" "/>
    <s v=" "/>
    <s v=" "/>
    <s v=" "/>
    <s v=" "/>
    <s v=" "/>
    <s v=" "/>
    <s v=" "/>
    <n v="0"/>
    <n v="0"/>
    <n v="0"/>
    <n v="0"/>
    <s v="Finance"/>
    <n v="1"/>
    <n v="0"/>
  </r>
  <r>
    <x v="5"/>
    <s v="Freshman"/>
    <n v="0"/>
    <s v=" "/>
    <s v=" "/>
    <s v=" "/>
    <s v=" "/>
    <n v="1"/>
    <s v=" "/>
    <s v=" "/>
    <s v=" "/>
    <s v=" "/>
    <s v=" "/>
    <n v="1"/>
    <n v="0"/>
    <n v="2"/>
    <n v="0"/>
    <s v="MIS"/>
    <n v="0"/>
    <s v=""/>
  </r>
  <r>
    <x v="5"/>
    <s v="Freshman"/>
    <n v="0"/>
    <n v="1"/>
    <s v=" "/>
    <n v="1"/>
    <s v=" "/>
    <s v=" "/>
    <s v=" "/>
    <s v=" "/>
    <n v="1"/>
    <s v=" "/>
    <s v=" "/>
    <n v="3"/>
    <n v="0"/>
    <n v="10"/>
    <n v="1"/>
    <s v="Finance"/>
    <n v="1"/>
    <n v="10"/>
  </r>
  <r>
    <x v="5"/>
    <s v="Freshman"/>
    <n v="0"/>
    <n v="1"/>
    <s v=" "/>
    <n v="1"/>
    <s v=" "/>
    <s v=" "/>
    <n v="1"/>
    <s v=" "/>
    <n v="1"/>
    <s v=" "/>
    <s v=" "/>
    <n v="4"/>
    <n v="0"/>
    <n v="4"/>
    <n v="0"/>
    <s v="Finance"/>
    <n v="1"/>
    <n v="4"/>
  </r>
  <r>
    <x v="5"/>
    <s v="Freshman"/>
    <n v="0"/>
    <n v="1"/>
    <s v=" "/>
    <n v="1"/>
    <s v=" "/>
    <s v=" "/>
    <s v=" "/>
    <s v=" "/>
    <n v="1"/>
    <s v=" "/>
    <s v=" "/>
    <n v="3"/>
    <n v="0"/>
    <n v="4"/>
    <n v="0"/>
    <s v="Finance"/>
    <n v="1"/>
    <n v="4"/>
  </r>
  <r>
    <x v="5"/>
    <s v="Freshman"/>
    <n v="0"/>
    <n v="1"/>
    <n v="1"/>
    <n v="1"/>
    <s v=" "/>
    <s v=" "/>
    <n v="1"/>
    <s v=" "/>
    <n v="1"/>
    <s v=" "/>
    <s v=" "/>
    <n v="5"/>
    <n v="0"/>
    <n v="3"/>
    <n v="0"/>
    <s v="Other or Undecided"/>
    <n v="0"/>
    <s v=""/>
  </r>
  <r>
    <x v="5"/>
    <s v="Freshman"/>
    <n v="0"/>
    <n v="1"/>
    <s v=" "/>
    <n v="1"/>
    <s v=" "/>
    <n v="1"/>
    <n v="1"/>
    <n v="1"/>
    <n v="1"/>
    <s v=" "/>
    <s v=" "/>
    <n v="6"/>
    <n v="0"/>
    <n v="3"/>
    <n v="0"/>
    <s v="Finance"/>
    <n v="1"/>
    <n v="3"/>
  </r>
  <r>
    <x v="5"/>
    <s v="Freshman"/>
    <n v="0"/>
    <n v="1"/>
    <s v=" "/>
    <n v="1"/>
    <s v=" "/>
    <s v=" "/>
    <s v=" "/>
    <s v=" "/>
    <n v="1"/>
    <s v=" "/>
    <s v=" "/>
    <n v="3"/>
    <n v="0"/>
    <n v="3"/>
    <n v="0"/>
    <s v="Finance"/>
    <n v="1"/>
    <n v="3"/>
  </r>
  <r>
    <x v="5"/>
    <s v="Freshman"/>
    <n v="0"/>
    <s v=" "/>
    <s v=" "/>
    <s v=" "/>
    <s v=" "/>
    <s v=" "/>
    <s v=" "/>
    <s v=" "/>
    <s v=" "/>
    <s v=" "/>
    <s v=" "/>
    <n v="0"/>
    <n v="0"/>
    <n v="0"/>
    <n v="0"/>
    <s v="Finance"/>
    <n v="1"/>
    <n v="0"/>
  </r>
  <r>
    <x v="5"/>
    <s v="Freshman"/>
    <n v="0"/>
    <n v="1"/>
    <n v="1"/>
    <n v="1"/>
    <s v=" "/>
    <s v=" "/>
    <n v="1"/>
    <s v=" "/>
    <n v="1"/>
    <s v=" "/>
    <n v="1"/>
    <n v="6"/>
    <n v="0"/>
    <n v="1"/>
    <n v="0"/>
    <s v="Finance"/>
    <n v="1"/>
    <n v="1"/>
  </r>
  <r>
    <x v="5"/>
    <s v="Freshman"/>
    <n v="0"/>
    <s v=" "/>
    <s v=" "/>
    <s v=" "/>
    <s v=" "/>
    <s v=" "/>
    <s v=" "/>
    <s v=" "/>
    <n v="1"/>
    <s v=" "/>
    <s v=" "/>
    <n v="1"/>
    <n v="0"/>
    <n v="2"/>
    <n v="0"/>
    <s v="Other or Undecided"/>
    <n v="0"/>
    <s v=""/>
  </r>
  <r>
    <x v="5"/>
    <s v="Freshman"/>
    <n v="0"/>
    <n v="1"/>
    <s v=" "/>
    <n v="1"/>
    <s v=" "/>
    <s v=" "/>
    <n v="1"/>
    <s v=" "/>
    <s v=" "/>
    <s v=" "/>
    <s v=" "/>
    <n v="3"/>
    <n v="0"/>
    <n v="4"/>
    <n v="0"/>
    <s v="Finance"/>
    <n v="1"/>
    <n v="4"/>
  </r>
  <r>
    <x v="5"/>
    <s v="Freshman"/>
    <n v="0"/>
    <n v="1"/>
    <s v=" "/>
    <n v="1"/>
    <s v=" "/>
    <n v="1"/>
    <n v="1"/>
    <n v="1"/>
    <n v="1"/>
    <s v=" "/>
    <s v=" "/>
    <n v="6"/>
    <n v="0"/>
    <n v="1"/>
    <n v="0"/>
    <s v="Marketing"/>
    <n v="0"/>
    <s v=""/>
  </r>
  <r>
    <x v="5"/>
    <s v="Freshman"/>
    <n v="0"/>
    <n v="1"/>
    <s v=" "/>
    <n v="1"/>
    <n v="1"/>
    <s v=" "/>
    <n v="1"/>
    <n v="1"/>
    <s v=" "/>
    <s v=" "/>
    <s v=" "/>
    <n v="5"/>
    <n v="0"/>
    <n v="5"/>
    <n v="0"/>
    <s v="Finance"/>
    <n v="1"/>
    <n v="5"/>
  </r>
  <r>
    <x v="5"/>
    <s v="Freshman"/>
    <n v="0"/>
    <s v=" "/>
    <s v=" "/>
    <s v=" "/>
    <s v=" "/>
    <s v=" "/>
    <s v=" "/>
    <s v=" "/>
    <s v=" "/>
    <s v=" "/>
    <s v=" "/>
    <n v="0"/>
    <n v="0"/>
    <n v="3"/>
    <n v="0"/>
    <s v="Finance"/>
    <n v="1"/>
    <n v="3"/>
  </r>
  <r>
    <x v="5"/>
    <s v="Freshman"/>
    <n v="0"/>
    <n v="1"/>
    <s v=" "/>
    <n v="1"/>
    <s v=" "/>
    <s v=" "/>
    <s v=" "/>
    <s v=" "/>
    <n v="1"/>
    <s v=" "/>
    <s v=" "/>
    <n v="3"/>
    <n v="0"/>
    <n v="5"/>
    <n v="0"/>
    <s v="Finance"/>
    <n v="1"/>
    <n v="5"/>
  </r>
  <r>
    <x v="5"/>
    <s v="Freshman"/>
    <n v="0"/>
    <n v="1"/>
    <s v=" "/>
    <n v="1"/>
    <s v=" "/>
    <s v=" "/>
    <s v=" "/>
    <s v=" "/>
    <s v=" "/>
    <s v=" "/>
    <n v="1"/>
    <n v="3"/>
    <n v="0"/>
    <n v="3"/>
    <n v="0"/>
    <s v="Finance"/>
    <n v="1"/>
    <n v="3"/>
  </r>
  <r>
    <x v="5"/>
    <s v="Freshman"/>
    <n v="0"/>
    <n v="1"/>
    <s v=" "/>
    <n v="1"/>
    <s v=" "/>
    <s v=" "/>
    <s v=" "/>
    <s v=" "/>
    <s v=" "/>
    <s v=" "/>
    <s v=" "/>
    <n v="2"/>
    <n v="0"/>
    <n v="2"/>
    <n v="0"/>
    <s v="Marketing"/>
    <n v="0"/>
    <s v=""/>
  </r>
  <r>
    <x v="5"/>
    <s v="Freshman"/>
    <n v="0"/>
    <n v="1"/>
    <s v=" "/>
    <n v="1"/>
    <s v=" "/>
    <s v=" "/>
    <s v=" "/>
    <s v=" "/>
    <s v=" "/>
    <s v=" "/>
    <s v=" "/>
    <n v="2"/>
    <n v="0"/>
    <n v="6"/>
    <n v="0"/>
    <s v="Other or Undecided"/>
    <n v="0"/>
    <s v=""/>
  </r>
  <r>
    <x v="5"/>
    <s v="Freshman"/>
    <n v="0"/>
    <s v=" "/>
    <s v=" "/>
    <s v=" "/>
    <s v=" "/>
    <n v="1"/>
    <s v=" "/>
    <n v="1"/>
    <n v="1"/>
    <s v=" "/>
    <s v=" "/>
    <n v="3"/>
    <n v="0"/>
    <n v="4"/>
    <n v="0"/>
    <s v="Marketing"/>
    <n v="0"/>
    <s v=""/>
  </r>
  <r>
    <x v="5"/>
    <s v="Freshman"/>
    <n v="0"/>
    <s v=" "/>
    <s v=" "/>
    <s v=" "/>
    <s v=" "/>
    <s v=" "/>
    <n v="1"/>
    <s v=" "/>
    <n v="1"/>
    <s v=" "/>
    <s v=" "/>
    <n v="2"/>
    <n v="0"/>
    <n v="5"/>
    <n v="0"/>
    <s v="Finance"/>
    <n v="1"/>
    <n v="5"/>
  </r>
  <r>
    <x v="5"/>
    <s v="Freshman"/>
    <n v="0"/>
    <s v=" "/>
    <s v=" "/>
    <s v=" "/>
    <s v=" "/>
    <s v=" "/>
    <s v=" "/>
    <s v=" "/>
    <s v=" "/>
    <s v=" "/>
    <s v=" "/>
    <n v="0"/>
    <n v="0"/>
    <n v="1"/>
    <n v="0"/>
    <s v="Finance"/>
    <n v="1"/>
    <n v="1"/>
  </r>
  <r>
    <x v="5"/>
    <s v="Freshman"/>
    <n v="0"/>
    <n v="1"/>
    <s v=" "/>
    <n v="1"/>
    <s v=" "/>
    <s v=" "/>
    <s v=" "/>
    <s v=" "/>
    <n v="1"/>
    <s v=" "/>
    <s v=" "/>
    <n v="3"/>
    <n v="0"/>
    <n v="3"/>
    <n v="0"/>
    <s v="Marketing"/>
    <n v="0"/>
    <s v=""/>
  </r>
  <r>
    <x v="5"/>
    <s v="Freshman"/>
    <n v="0"/>
    <n v="1"/>
    <s v=" "/>
    <n v="1"/>
    <s v=" "/>
    <n v="1"/>
    <n v="1"/>
    <n v="1"/>
    <n v="1"/>
    <s v=" "/>
    <s v=" "/>
    <n v="6"/>
    <n v="0"/>
    <n v="4"/>
    <n v="0"/>
    <s v="Other or Undecided"/>
    <n v="0"/>
    <s v=""/>
  </r>
  <r>
    <x v="5"/>
    <s v="Freshman"/>
    <n v="0"/>
    <n v="1"/>
    <s v=" "/>
    <n v="1"/>
    <s v=" "/>
    <s v=" "/>
    <n v="1"/>
    <s v=" "/>
    <n v="1"/>
    <s v=" "/>
    <s v=" "/>
    <n v="4"/>
    <n v="0"/>
    <n v="6"/>
    <n v="0"/>
    <s v="Finance"/>
    <n v="1"/>
    <n v="6"/>
  </r>
  <r>
    <x v="5"/>
    <s v="Freshman"/>
    <n v="0"/>
    <n v="1"/>
    <s v=" "/>
    <n v="1"/>
    <s v=" "/>
    <s v=" "/>
    <n v="1"/>
    <n v="1"/>
    <s v=" "/>
    <s v=" "/>
    <s v=" "/>
    <n v="4"/>
    <n v="0"/>
    <n v="8"/>
    <n v="1"/>
    <s v="Finance"/>
    <n v="1"/>
    <n v="8"/>
  </r>
  <r>
    <x v="5"/>
    <s v="Freshman"/>
    <n v="0"/>
    <n v="1"/>
    <s v=" "/>
    <n v="1"/>
    <s v=" "/>
    <s v=" "/>
    <s v=" "/>
    <s v=" "/>
    <n v="1"/>
    <s v=" "/>
    <s v=" "/>
    <n v="3"/>
    <n v="0"/>
    <n v="1"/>
    <n v="0"/>
    <s v="Finance"/>
    <n v="1"/>
    <n v="1"/>
  </r>
  <r>
    <x v="5"/>
    <s v="Freshman"/>
    <n v="0"/>
    <s v=" "/>
    <s v=" "/>
    <s v=" "/>
    <s v=" "/>
    <s v=" "/>
    <s v=" "/>
    <s v=" "/>
    <n v="1"/>
    <s v=" "/>
    <s v=" "/>
    <n v="1"/>
    <n v="0"/>
    <n v="0"/>
    <n v="0"/>
    <s v="Other or Undecided"/>
    <n v="0"/>
    <s v=""/>
  </r>
  <r>
    <x v="5"/>
    <s v="Freshman"/>
    <n v="0"/>
    <n v="1"/>
    <s v=" "/>
    <n v="1"/>
    <s v=" "/>
    <s v=" "/>
    <s v=" "/>
    <s v=" "/>
    <s v=" "/>
    <s v=" "/>
    <s v=" "/>
    <n v="2"/>
    <n v="0"/>
    <n v="3"/>
    <n v="0"/>
    <s v="Finance"/>
    <n v="1"/>
    <n v="3"/>
  </r>
  <r>
    <x v="5"/>
    <s v="Freshman"/>
    <n v="0"/>
    <s v=" "/>
    <s v=" "/>
    <s v=" "/>
    <s v=" "/>
    <s v=" "/>
    <s v=" "/>
    <s v=" "/>
    <s v=" "/>
    <s v=" "/>
    <s v=" "/>
    <n v="0"/>
    <n v="0"/>
    <n v="4"/>
    <n v="0"/>
    <s v="Finance"/>
    <n v="1"/>
    <n v="4"/>
  </r>
  <r>
    <x v="5"/>
    <s v="Freshman"/>
    <n v="0"/>
    <n v="1"/>
    <s v=" "/>
    <n v="1"/>
    <s v=" "/>
    <s v=" "/>
    <s v=" "/>
    <s v=" "/>
    <n v="1"/>
    <s v=" "/>
    <s v=" "/>
    <n v="3"/>
    <n v="0"/>
    <n v="0"/>
    <n v="0"/>
    <s v="Finance"/>
    <n v="1"/>
    <n v="0"/>
  </r>
  <r>
    <x v="5"/>
    <s v="Freshman"/>
    <n v="0"/>
    <n v="1"/>
    <s v=" "/>
    <n v="1"/>
    <s v=" "/>
    <s v=" "/>
    <s v=" "/>
    <s v=" "/>
    <s v=" "/>
    <s v=" "/>
    <s v=" "/>
    <n v="2"/>
    <n v="0"/>
    <n v="0"/>
    <n v="0"/>
    <s v="Other or Undecided"/>
    <n v="0"/>
    <s v=""/>
  </r>
  <r>
    <x v="5"/>
    <s v="Freshman"/>
    <n v="0"/>
    <n v="1"/>
    <s v=" "/>
    <n v="1"/>
    <s v=" "/>
    <s v=" "/>
    <s v=" "/>
    <s v=" "/>
    <n v="1"/>
    <s v=" "/>
    <s v=" "/>
    <n v="3"/>
    <n v="0"/>
    <n v="8"/>
    <n v="1"/>
    <s v="Other or Undecided"/>
    <n v="0"/>
    <s v=""/>
  </r>
  <r>
    <x v="5"/>
    <s v="Freshman"/>
    <n v="0"/>
    <s v=" "/>
    <s v=" "/>
    <s v=" "/>
    <s v=" "/>
    <s v=" "/>
    <s v=" "/>
    <n v="1"/>
    <n v="1"/>
    <s v=" "/>
    <n v="1"/>
    <n v="3"/>
    <n v="0"/>
    <n v="5"/>
    <n v="0"/>
    <s v="MIS"/>
    <n v="0"/>
    <s v=""/>
  </r>
  <r>
    <x v="5"/>
    <s v="Freshman"/>
    <n v="0"/>
    <s v=" "/>
    <s v=" "/>
    <s v=" "/>
    <s v=" "/>
    <s v=" "/>
    <s v=" "/>
    <s v=" "/>
    <s v=" "/>
    <s v=" "/>
    <n v="1"/>
    <n v="1"/>
    <n v="0"/>
    <n v="6"/>
    <n v="0"/>
    <s v="Other or Undecided"/>
    <n v="0"/>
    <s v=""/>
  </r>
  <r>
    <x v="5"/>
    <s v="Freshman"/>
    <n v="0"/>
    <n v="1"/>
    <s v=" "/>
    <n v="1"/>
    <n v="1"/>
    <n v="1"/>
    <n v="1"/>
    <n v="1"/>
    <n v="1"/>
    <n v="1"/>
    <s v=" "/>
    <n v="8"/>
    <n v="0"/>
    <n v="7"/>
    <n v="0"/>
    <s v="Other or Undecided"/>
    <n v="0"/>
    <s v=""/>
  </r>
  <r>
    <x v="5"/>
    <s v="Freshman"/>
    <n v="0"/>
    <s v=" "/>
    <s v=" "/>
    <s v=" "/>
    <s v=" "/>
    <s v=" "/>
    <s v=" "/>
    <s v=" "/>
    <n v="1"/>
    <s v=" "/>
    <s v=" "/>
    <n v="1"/>
    <n v="0"/>
    <n v="1"/>
    <n v="0"/>
    <s v="Management"/>
    <n v="0"/>
    <s v=""/>
  </r>
  <r>
    <x v="5"/>
    <s v="Freshman"/>
    <n v="0"/>
    <s v=" "/>
    <s v=" "/>
    <s v=" "/>
    <s v=" "/>
    <s v=" "/>
    <s v=" "/>
    <s v=" "/>
    <s v=" "/>
    <s v=" "/>
    <s v=" "/>
    <n v="0"/>
    <n v="0"/>
    <n v="1"/>
    <n v="0"/>
    <s v="Other or Undecided"/>
    <n v="0"/>
    <s v=""/>
  </r>
  <r>
    <x v="5"/>
    <s v="Freshman"/>
    <n v="0"/>
    <n v="1"/>
    <s v=" "/>
    <n v="1"/>
    <s v=" "/>
    <n v="1"/>
    <s v=" "/>
    <s v=" "/>
    <n v="1"/>
    <s v=" "/>
    <s v=" "/>
    <n v="4"/>
    <n v="0"/>
    <n v="4"/>
    <n v="0"/>
    <s v="Other or Undecided"/>
    <n v="0"/>
    <s v=""/>
  </r>
  <r>
    <x v="5"/>
    <s v="Freshman"/>
    <n v="0"/>
    <s v=" "/>
    <s v=" "/>
    <s v=" "/>
    <s v=" "/>
    <n v="1"/>
    <s v=" "/>
    <s v=" "/>
    <s v=" "/>
    <s v=" "/>
    <s v=" "/>
    <n v="1"/>
    <n v="0"/>
    <n v="5"/>
    <n v="0"/>
    <s v="Other or Undecided"/>
    <n v="0"/>
    <s v=""/>
  </r>
  <r>
    <x v="5"/>
    <s v="Freshman"/>
    <n v="0"/>
    <s v=" "/>
    <s v=" "/>
    <s v=" "/>
    <s v=" "/>
    <s v=" "/>
    <s v=" "/>
    <s v=" "/>
    <n v="1"/>
    <s v=" "/>
    <n v="1"/>
    <n v="2"/>
    <n v="0"/>
    <n v="2"/>
    <n v="0"/>
    <s v="Finance"/>
    <n v="1"/>
    <n v="2"/>
  </r>
  <r>
    <x v="5"/>
    <s v="Freshman"/>
    <n v="0"/>
    <n v="1"/>
    <n v="1"/>
    <n v="1"/>
    <s v=" "/>
    <s v=" "/>
    <n v="1"/>
    <n v="1"/>
    <n v="1"/>
    <s v=" "/>
    <n v="1"/>
    <n v="7"/>
    <n v="0"/>
    <n v="5"/>
    <n v="0"/>
    <s v="Finance"/>
    <n v="1"/>
    <n v="5"/>
  </r>
  <r>
    <x v="5"/>
    <s v="Freshman"/>
    <n v="0"/>
    <s v=" "/>
    <s v=" "/>
    <s v=" "/>
    <s v=" "/>
    <n v="1"/>
    <s v=" "/>
    <n v="1"/>
    <s v=" "/>
    <s v=" "/>
    <s v=" "/>
    <n v="2"/>
    <n v="0"/>
    <n v="2"/>
    <n v="0"/>
    <s v="Other or Undecided"/>
    <n v="0"/>
    <s v=""/>
  </r>
  <r>
    <x v="5"/>
    <s v="Freshman"/>
    <n v="0"/>
    <s v=" "/>
    <s v=" "/>
    <s v=" "/>
    <s v=" "/>
    <s v=" "/>
    <s v=" "/>
    <n v="1"/>
    <s v=" "/>
    <s v=" "/>
    <s v=" "/>
    <n v="1"/>
    <n v="0"/>
    <n v="4"/>
    <n v="0"/>
    <s v="Finance"/>
    <n v="1"/>
    <n v="4"/>
  </r>
  <r>
    <x v="5"/>
    <s v="Freshman"/>
    <n v="0"/>
    <n v="1"/>
    <s v=" "/>
    <n v="1"/>
    <n v="1"/>
    <n v="1"/>
    <n v="1"/>
    <n v="1"/>
    <n v="1"/>
    <s v=" "/>
    <n v="1"/>
    <n v="8"/>
    <n v="0"/>
    <n v="6"/>
    <n v="0"/>
    <s v="Marketing"/>
    <n v="0"/>
    <s v=""/>
  </r>
  <r>
    <x v="5"/>
    <s v="Freshman"/>
    <n v="0"/>
    <n v="1"/>
    <s v=" "/>
    <n v="1"/>
    <s v=" "/>
    <s v=" "/>
    <s v=" "/>
    <n v="1"/>
    <s v=" "/>
    <s v=" "/>
    <s v=" "/>
    <n v="3"/>
    <n v="0"/>
    <n v="4"/>
    <n v="0"/>
    <s v="Other or Undecided"/>
    <n v="0"/>
    <s v=""/>
  </r>
  <r>
    <x v="5"/>
    <s v="Freshman"/>
    <n v="0"/>
    <n v="1"/>
    <s v=" "/>
    <n v="1"/>
    <s v=" "/>
    <n v="1"/>
    <s v=" "/>
    <s v=" "/>
    <s v=" "/>
    <n v="1"/>
    <s v=" "/>
    <n v="4"/>
    <n v="0"/>
    <n v="4"/>
    <n v="0"/>
    <s v="Finance"/>
    <n v="1"/>
    <n v="4"/>
  </r>
  <r>
    <x v="5"/>
    <s v="Freshman"/>
    <n v="0"/>
    <n v="1"/>
    <s v=" "/>
    <n v="1"/>
    <s v=" "/>
    <s v=" "/>
    <s v=" "/>
    <s v=" "/>
    <n v="1"/>
    <s v=" "/>
    <s v=" "/>
    <n v="3"/>
    <n v="0"/>
    <n v="2"/>
    <n v="0"/>
    <s v="Other or Undecided"/>
    <n v="0"/>
    <s v=""/>
  </r>
  <r>
    <x v="5"/>
    <s v="Freshman"/>
    <n v="0"/>
    <s v=" "/>
    <s v=" "/>
    <s v=" "/>
    <s v=" "/>
    <s v=" "/>
    <s v=" "/>
    <s v=" "/>
    <s v=" "/>
    <s v=" "/>
    <s v=" "/>
    <n v="0"/>
    <n v="0"/>
    <n v="4"/>
    <n v="0"/>
    <s v="Other or Undecided"/>
    <n v="0"/>
    <s v=""/>
  </r>
  <r>
    <x v="5"/>
    <s v="Freshman"/>
    <n v="0"/>
    <s v=" "/>
    <s v=" "/>
    <s v=" "/>
    <s v=" "/>
    <s v=" "/>
    <s v=" "/>
    <s v=" "/>
    <n v="1"/>
    <s v=" "/>
    <n v="1"/>
    <n v="2"/>
    <n v="0"/>
    <n v="2"/>
    <n v="0"/>
    <s v="Other or Undecided"/>
    <n v="0"/>
    <s v=""/>
  </r>
  <r>
    <x v="5"/>
    <s v="Freshman"/>
    <n v="0"/>
    <n v="1"/>
    <s v=" "/>
    <n v="1"/>
    <s v=" "/>
    <s v=" "/>
    <n v="1"/>
    <s v=" "/>
    <n v="1"/>
    <s v=" "/>
    <s v=" "/>
    <n v="4"/>
    <n v="0"/>
    <n v="2"/>
    <n v="0"/>
    <s v="Finance"/>
    <n v="1"/>
    <n v="2"/>
  </r>
  <r>
    <x v="5"/>
    <s v="Freshman"/>
    <n v="0"/>
    <n v="1"/>
    <s v=" "/>
    <n v="1"/>
    <s v=" "/>
    <s v=" "/>
    <n v="1"/>
    <n v="1"/>
    <n v="1"/>
    <s v=" "/>
    <s v=" "/>
    <n v="5"/>
    <n v="0"/>
    <n v="4"/>
    <n v="0"/>
    <s v="Finance"/>
    <n v="1"/>
    <n v="4"/>
  </r>
  <r>
    <x v="5"/>
    <s v="Sophomore"/>
    <n v="0"/>
    <n v="1"/>
    <s v=" "/>
    <n v="1"/>
    <s v=" "/>
    <s v=" "/>
    <s v=" "/>
    <s v=" "/>
    <s v=" "/>
    <s v=" "/>
    <s v=" "/>
    <n v="2"/>
    <n v="0"/>
    <n v="7"/>
    <n v="0"/>
    <s v="Other or Undecided"/>
    <n v="0"/>
    <s v=""/>
  </r>
  <r>
    <x v="5"/>
    <s v="Freshman"/>
    <n v="0"/>
    <s v=" "/>
    <s v=" "/>
    <s v=" "/>
    <s v=" "/>
    <n v="1"/>
    <s v=" "/>
    <s v=" "/>
    <s v=" "/>
    <s v=" "/>
    <s v=" "/>
    <n v="1"/>
    <n v="0"/>
    <n v="1"/>
    <n v="0"/>
    <s v="Finance"/>
    <n v="1"/>
    <n v="1"/>
  </r>
  <r>
    <x v="5"/>
    <s v="Freshman"/>
    <n v="0"/>
    <s v=" "/>
    <s v=" "/>
    <s v=" "/>
    <s v=" "/>
    <s v=" "/>
    <s v=" "/>
    <s v=" "/>
    <s v=" "/>
    <s v=" "/>
    <s v=" "/>
    <n v="0"/>
    <n v="0"/>
    <n v="0"/>
    <n v="0"/>
    <s v="MIS"/>
    <n v="0"/>
    <s v=""/>
  </r>
  <r>
    <x v="5"/>
    <s v="Freshman"/>
    <n v="0"/>
    <s v=" "/>
    <s v=" "/>
    <s v=" "/>
    <s v=" "/>
    <s v=" "/>
    <s v=" "/>
    <s v=" "/>
    <s v=" "/>
    <s v=" "/>
    <s v=" "/>
    <n v="0"/>
    <n v="0"/>
    <n v="5"/>
    <n v="0"/>
    <s v="Supply Chain"/>
    <n v="0"/>
    <s v=""/>
  </r>
  <r>
    <x v="5"/>
    <s v="Freshman"/>
    <n v="0"/>
    <n v="1"/>
    <s v=" "/>
    <n v="1"/>
    <s v=" "/>
    <n v="1"/>
    <s v=" "/>
    <n v="1"/>
    <n v="1"/>
    <s v=" "/>
    <s v=" "/>
    <n v="5"/>
    <n v="0"/>
    <n v="0"/>
    <n v="0"/>
    <s v="Finance"/>
    <n v="1"/>
    <n v="0"/>
  </r>
  <r>
    <x v="5"/>
    <s v="Freshman"/>
    <n v="0"/>
    <s v=" "/>
    <s v=" "/>
    <s v=" "/>
    <s v=" "/>
    <n v="1"/>
    <s v=" "/>
    <s v=" "/>
    <n v="1"/>
    <s v=" "/>
    <s v=" "/>
    <n v="2"/>
    <n v="0"/>
    <n v="0"/>
    <n v="0"/>
    <s v="Other or Undecided"/>
    <n v="0"/>
    <s v=""/>
  </r>
  <r>
    <x v="5"/>
    <s v="Freshman"/>
    <n v="0"/>
    <n v="1"/>
    <s v=" "/>
    <n v="1"/>
    <s v=" "/>
    <s v=" "/>
    <n v="1"/>
    <s v=" "/>
    <s v=" "/>
    <s v=" "/>
    <s v=" "/>
    <n v="3"/>
    <n v="0"/>
    <n v="5"/>
    <n v="0"/>
    <s v="Finance"/>
    <n v="1"/>
    <n v="5"/>
  </r>
  <r>
    <x v="5"/>
    <s v="Freshman"/>
    <n v="0"/>
    <s v=" "/>
    <s v=" "/>
    <s v=" "/>
    <s v=" "/>
    <s v=" "/>
    <s v=" "/>
    <s v=" "/>
    <n v="1"/>
    <s v=" "/>
    <s v=" "/>
    <n v="1"/>
    <n v="0"/>
    <n v="5"/>
    <n v="0"/>
    <s v="Accounting"/>
    <n v="0"/>
    <s v=""/>
  </r>
  <r>
    <x v="5"/>
    <s v="Freshman"/>
    <n v="0"/>
    <n v="1"/>
    <s v=" "/>
    <n v="1"/>
    <s v=" "/>
    <s v=" "/>
    <s v=" "/>
    <s v=" "/>
    <n v="1"/>
    <s v=" "/>
    <s v=" "/>
    <n v="3"/>
    <n v="0"/>
    <n v="4"/>
    <n v="0"/>
    <s v="Finance"/>
    <n v="1"/>
    <n v="4"/>
  </r>
  <r>
    <x v="5"/>
    <s v="Freshman"/>
    <n v="0"/>
    <n v="1"/>
    <s v=" "/>
    <n v="1"/>
    <s v=" "/>
    <s v=" "/>
    <s v=" "/>
    <n v="1"/>
    <n v="1"/>
    <s v=" "/>
    <n v="1"/>
    <n v="5"/>
    <n v="0"/>
    <n v="2"/>
    <n v="0"/>
    <s v="Other or Undecided"/>
    <n v="0"/>
    <s v=""/>
  </r>
  <r>
    <x v="5"/>
    <s v="Freshman"/>
    <n v="0"/>
    <n v="1"/>
    <s v=" "/>
    <n v="1"/>
    <s v=" "/>
    <s v=" "/>
    <s v=" "/>
    <s v=" "/>
    <n v="1"/>
    <s v=" "/>
    <s v=" "/>
    <n v="3"/>
    <n v="0"/>
    <n v="4"/>
    <n v="0"/>
    <s v="Finance"/>
    <n v="1"/>
    <n v="4"/>
  </r>
  <r>
    <x v="5"/>
    <s v="Freshman"/>
    <n v="0"/>
    <s v=" "/>
    <s v=" "/>
    <s v=" "/>
    <s v=" "/>
    <s v=" "/>
    <s v=" "/>
    <s v=" "/>
    <s v=" "/>
    <s v=" "/>
    <s v=" "/>
    <n v="0"/>
    <n v="0"/>
    <n v="2"/>
    <n v="0"/>
    <s v="MIS"/>
    <n v="0"/>
    <s v=""/>
  </r>
  <r>
    <x v="5"/>
    <s v="Freshman"/>
    <n v="0"/>
    <s v=" "/>
    <s v=" "/>
    <s v=" "/>
    <s v=" "/>
    <s v=" "/>
    <s v=" "/>
    <s v=" "/>
    <s v=" "/>
    <s v=" "/>
    <s v=" "/>
    <n v="0"/>
    <n v="0"/>
    <n v="1"/>
    <n v="0"/>
    <s v="Accounting"/>
    <n v="0"/>
    <s v=""/>
  </r>
  <r>
    <x v="5"/>
    <s v="Freshman"/>
    <n v="0"/>
    <n v="1"/>
    <s v=" "/>
    <n v="1"/>
    <s v=" "/>
    <s v=" "/>
    <s v=" "/>
    <s v=" "/>
    <n v="1"/>
    <s v=" "/>
    <s v=" "/>
    <n v="3"/>
    <n v="0"/>
    <n v="2"/>
    <n v="0"/>
    <s v="Other or Undecided"/>
    <n v="0"/>
    <s v=""/>
  </r>
  <r>
    <x v="5"/>
    <s v="Freshman"/>
    <n v="0"/>
    <s v=" "/>
    <s v=" "/>
    <s v=" "/>
    <s v=" "/>
    <s v=" "/>
    <s v=" "/>
    <s v=" "/>
    <n v="1"/>
    <s v=" "/>
    <s v=" "/>
    <n v="1"/>
    <n v="0"/>
    <n v="0"/>
    <n v="0"/>
    <s v="Other or Undecided"/>
    <n v="0"/>
    <s v=""/>
  </r>
  <r>
    <x v="5"/>
    <s v="Freshman"/>
    <n v="0"/>
    <s v=" "/>
    <s v=" "/>
    <s v=" "/>
    <s v=" "/>
    <s v=" "/>
    <n v="1"/>
    <s v=" "/>
    <n v="1"/>
    <s v=" "/>
    <s v=" "/>
    <n v="2"/>
    <n v="0"/>
    <n v="6"/>
    <n v="0"/>
    <s v="MIS"/>
    <n v="0"/>
    <s v=""/>
  </r>
  <r>
    <x v="5"/>
    <s v="Freshman"/>
    <n v="0"/>
    <n v="1"/>
    <s v=" "/>
    <n v="1"/>
    <s v=" "/>
    <s v=" "/>
    <s v=" "/>
    <n v="1"/>
    <n v="1"/>
    <s v=" "/>
    <s v=" "/>
    <n v="4"/>
    <n v="0"/>
    <n v="5"/>
    <n v="0"/>
    <s v="Finance"/>
    <n v="1"/>
    <n v="5"/>
  </r>
  <r>
    <x v="5"/>
    <s v="Freshman"/>
    <n v="0"/>
    <n v="1"/>
    <s v=" "/>
    <n v="1"/>
    <s v=" "/>
    <s v=" "/>
    <s v=" "/>
    <s v=" "/>
    <n v="1"/>
    <s v=" "/>
    <s v=" "/>
    <n v="3"/>
    <n v="0"/>
    <n v="8"/>
    <n v="1"/>
    <s v="Finance"/>
    <n v="1"/>
    <n v="8"/>
  </r>
  <r>
    <x v="5"/>
    <s v="Freshman"/>
    <n v="0"/>
    <n v="1"/>
    <n v="1"/>
    <n v="1"/>
    <s v=" "/>
    <s v=" "/>
    <n v="1"/>
    <s v=" "/>
    <s v=" "/>
    <s v=" "/>
    <s v=" "/>
    <n v="4"/>
    <n v="0"/>
    <n v="10"/>
    <n v="1"/>
    <s v="Finance"/>
    <n v="1"/>
    <n v="10"/>
  </r>
  <r>
    <x v="5"/>
    <s v="Freshman"/>
    <n v="0"/>
    <n v="1"/>
    <s v=" "/>
    <n v="1"/>
    <s v=" "/>
    <s v=" "/>
    <s v=" "/>
    <s v=" "/>
    <s v=" "/>
    <s v=" "/>
    <n v="1"/>
    <n v="3"/>
    <n v="0"/>
    <n v="2"/>
    <n v="0"/>
    <s v="Finance"/>
    <n v="1"/>
    <n v="2"/>
  </r>
  <r>
    <x v="5"/>
    <s v="Freshman"/>
    <n v="0"/>
    <s v=" "/>
    <s v=" "/>
    <s v=" "/>
    <s v=" "/>
    <s v=" "/>
    <s v=" "/>
    <s v=" "/>
    <s v=" "/>
    <s v=" "/>
    <s v=" "/>
    <n v="0"/>
    <n v="0"/>
    <n v="0"/>
    <n v="0"/>
    <s v="Marketing"/>
    <n v="0"/>
    <s v=""/>
  </r>
  <r>
    <x v="5"/>
    <s v="Freshman"/>
    <n v="0"/>
    <s v=" "/>
    <s v=" "/>
    <s v=" "/>
    <s v=" "/>
    <n v="1"/>
    <s v=" "/>
    <n v="1"/>
    <n v="1"/>
    <s v=" "/>
    <s v=" "/>
    <n v="3"/>
    <n v="0"/>
    <n v="3"/>
    <n v="0"/>
    <s v="Finance"/>
    <n v="1"/>
    <n v="3"/>
  </r>
  <r>
    <x v="5"/>
    <s v="Freshman"/>
    <n v="0"/>
    <n v="1"/>
    <s v=" "/>
    <n v="1"/>
    <s v=" "/>
    <s v=" "/>
    <s v=" "/>
    <s v=" "/>
    <n v="1"/>
    <s v=" "/>
    <n v="1"/>
    <n v="4"/>
    <n v="0"/>
    <n v="1"/>
    <n v="0"/>
    <s v="MIS"/>
    <n v="0"/>
    <s v=""/>
  </r>
  <r>
    <x v="5"/>
    <s v="Freshman"/>
    <n v="0"/>
    <n v="1"/>
    <s v=" "/>
    <n v="1"/>
    <s v=" "/>
    <s v=" "/>
    <s v=" "/>
    <n v="1"/>
    <n v="1"/>
    <s v=" "/>
    <s v=" "/>
    <n v="4"/>
    <n v="0"/>
    <n v="5"/>
    <n v="0"/>
    <s v="Finance"/>
    <n v="1"/>
    <n v="5"/>
  </r>
  <r>
    <x v="5"/>
    <s v="Freshman"/>
    <n v="0"/>
    <n v="1"/>
    <s v=" "/>
    <n v="1"/>
    <s v=" "/>
    <s v=" "/>
    <s v=" "/>
    <n v="1"/>
    <n v="1"/>
    <s v=" "/>
    <n v="1"/>
    <n v="5"/>
    <n v="0"/>
    <n v="7"/>
    <n v="0"/>
    <s v="Finance"/>
    <n v="1"/>
    <n v="7"/>
  </r>
  <r>
    <x v="5"/>
    <s v="Freshman"/>
    <n v="0"/>
    <s v=" "/>
    <s v=" "/>
    <s v=" "/>
    <s v=" "/>
    <s v=" "/>
    <n v="1"/>
    <s v=" "/>
    <n v="1"/>
    <s v=" "/>
    <s v=" "/>
    <n v="2"/>
    <n v="0"/>
    <n v="2"/>
    <n v="0"/>
    <s v="Management"/>
    <n v="0"/>
    <s v=""/>
  </r>
  <r>
    <x v="5"/>
    <s v="Freshman"/>
    <n v="0"/>
    <s v=" "/>
    <s v=" "/>
    <s v=" "/>
    <s v=" "/>
    <s v=" "/>
    <s v=" "/>
    <s v=" "/>
    <s v=" "/>
    <s v=" "/>
    <s v=" "/>
    <n v="0"/>
    <n v="0"/>
    <n v="4"/>
    <n v="0"/>
    <s v="Marketing"/>
    <n v="0"/>
    <s v=""/>
  </r>
  <r>
    <x v="5"/>
    <s v="Freshman"/>
    <n v="0"/>
    <s v=" "/>
    <s v=" "/>
    <s v=" "/>
    <s v=" "/>
    <s v=" "/>
    <s v=" "/>
    <s v=" "/>
    <s v=" "/>
    <s v=" "/>
    <s v=" "/>
    <n v="0"/>
    <n v="0"/>
    <n v="3"/>
    <n v="0"/>
    <s v="Accounting"/>
    <n v="0"/>
    <s v=""/>
  </r>
  <r>
    <x v="5"/>
    <s v="Freshman"/>
    <n v="0"/>
    <n v="1"/>
    <s v=" "/>
    <n v="1"/>
    <s v=" "/>
    <n v="1"/>
    <n v="1"/>
    <s v=" "/>
    <n v="1"/>
    <s v=" "/>
    <s v=" "/>
    <n v="5"/>
    <n v="0"/>
    <n v="1"/>
    <n v="0"/>
    <s v="Finance"/>
    <n v="1"/>
    <n v="1"/>
  </r>
  <r>
    <x v="5"/>
    <s v="Freshman"/>
    <n v="0"/>
    <s v=" "/>
    <s v=" "/>
    <s v=" "/>
    <s v=" "/>
    <s v=" "/>
    <s v=" "/>
    <s v=" "/>
    <s v=" "/>
    <s v=" "/>
    <s v=" "/>
    <n v="0"/>
    <n v="0"/>
    <n v="0"/>
    <n v="0"/>
    <s v="Finance"/>
    <n v="1"/>
    <n v="0"/>
  </r>
  <r>
    <x v="5"/>
    <s v="Freshman"/>
    <n v="0"/>
    <n v="1"/>
    <s v=" "/>
    <n v="1"/>
    <s v=" "/>
    <n v="1"/>
    <s v=" "/>
    <s v=" "/>
    <n v="1"/>
    <s v=" "/>
    <s v=" "/>
    <n v="4"/>
    <n v="0"/>
    <n v="7"/>
    <n v="0"/>
    <s v="Finance"/>
    <n v="1"/>
    <n v="7"/>
  </r>
  <r>
    <x v="5"/>
    <s v="Freshman"/>
    <n v="0"/>
    <n v="1"/>
    <s v=" "/>
    <n v="1"/>
    <n v="1"/>
    <n v="1"/>
    <s v=" "/>
    <n v="1"/>
    <n v="1"/>
    <s v=" "/>
    <s v=" "/>
    <n v="6"/>
    <n v="0"/>
    <n v="1"/>
    <n v="0"/>
    <s v="Other or Undecided"/>
    <n v="0"/>
    <s v=""/>
  </r>
  <r>
    <x v="5"/>
    <s v="Freshman"/>
    <n v="0"/>
    <n v="1"/>
    <s v=" "/>
    <n v="1"/>
    <s v=" "/>
    <s v=" "/>
    <n v="1"/>
    <s v=" "/>
    <n v="1"/>
    <s v=" "/>
    <s v=" "/>
    <n v="4"/>
    <n v="0"/>
    <n v="2"/>
    <n v="0"/>
    <s v="Finance"/>
    <n v="1"/>
    <n v="2"/>
  </r>
  <r>
    <x v="5"/>
    <s v="Freshman"/>
    <n v="0"/>
    <s v=" "/>
    <s v=" "/>
    <s v=" "/>
    <s v=" "/>
    <n v="1"/>
    <s v=" "/>
    <s v=" "/>
    <n v="1"/>
    <s v=" "/>
    <n v="1"/>
    <n v="3"/>
    <n v="0"/>
    <n v="9"/>
    <n v="1"/>
    <s v="Finance"/>
    <n v="1"/>
    <n v="9"/>
  </r>
  <r>
    <x v="5"/>
    <s v="Freshman"/>
    <n v="0"/>
    <s v=" "/>
    <s v=" "/>
    <s v=" "/>
    <s v=" "/>
    <s v=" "/>
    <s v=" "/>
    <s v=" "/>
    <s v=" "/>
    <s v=" "/>
    <n v="1"/>
    <n v="1"/>
    <n v="0"/>
    <n v="4"/>
    <n v="0"/>
    <s v="MIS"/>
    <n v="0"/>
    <s v=""/>
  </r>
  <r>
    <x v="5"/>
    <s v="Freshman"/>
    <n v="0"/>
    <n v="1"/>
    <s v=" "/>
    <n v="1"/>
    <s v=" "/>
    <s v=" "/>
    <s v=" "/>
    <s v=" "/>
    <n v="1"/>
    <s v=" "/>
    <s v=" "/>
    <n v="3"/>
    <n v="0"/>
    <n v="1"/>
    <n v="0"/>
    <s v="Other or Undecided"/>
    <n v="0"/>
    <s v=""/>
  </r>
  <r>
    <x v="5"/>
    <s v="Freshman"/>
    <n v="0"/>
    <n v="1"/>
    <s v=" "/>
    <n v="1"/>
    <s v=" "/>
    <s v=" "/>
    <s v=" "/>
    <s v=" "/>
    <s v=" "/>
    <s v=" "/>
    <s v=" "/>
    <n v="2"/>
    <n v="0"/>
    <n v="6"/>
    <n v="0"/>
    <s v="Finance"/>
    <n v="1"/>
    <n v="6"/>
  </r>
  <r>
    <x v="5"/>
    <s v="Freshman"/>
    <n v="0"/>
    <n v="1"/>
    <s v=" "/>
    <n v="1"/>
    <s v=" "/>
    <s v=" "/>
    <n v="1"/>
    <s v=" "/>
    <n v="1"/>
    <s v=" "/>
    <s v=" "/>
    <n v="4"/>
    <n v="0"/>
    <n v="1"/>
    <n v="0"/>
    <s v="Finance"/>
    <n v="1"/>
    <n v="1"/>
  </r>
  <r>
    <x v="5"/>
    <s v="Sophomore"/>
    <n v="0"/>
    <n v="1"/>
    <s v=" "/>
    <n v="1"/>
    <s v=" "/>
    <s v=" "/>
    <n v="1"/>
    <s v=" "/>
    <s v=" "/>
    <s v=" "/>
    <n v="1"/>
    <n v="4"/>
    <n v="0"/>
    <n v="3"/>
    <n v="0"/>
    <s v="Finance"/>
    <n v="1"/>
    <n v="3"/>
  </r>
  <r>
    <x v="5"/>
    <s v="Freshman"/>
    <n v="0"/>
    <s v=" "/>
    <s v=" "/>
    <s v=" "/>
    <s v=" "/>
    <s v=" "/>
    <s v=" "/>
    <s v=" "/>
    <s v=" "/>
    <s v=" "/>
    <n v="1"/>
    <n v="1"/>
    <n v="0"/>
    <n v="1"/>
    <n v="0"/>
    <s v="Marketing"/>
    <n v="0"/>
    <s v=""/>
  </r>
  <r>
    <x v="5"/>
    <s v="Freshman"/>
    <n v="0"/>
    <n v="1"/>
    <s v=" "/>
    <n v="1"/>
    <s v=" "/>
    <n v="1"/>
    <s v=" "/>
    <s v=" "/>
    <n v="1"/>
    <s v=" "/>
    <s v=" "/>
    <n v="4"/>
    <n v="0"/>
    <n v="7"/>
    <n v="0"/>
    <s v="Other or Undecided"/>
    <n v="0"/>
    <s v=""/>
  </r>
  <r>
    <x v="5"/>
    <s v="Freshman"/>
    <n v="0"/>
    <n v="1"/>
    <n v="1"/>
    <n v="1"/>
    <s v=" "/>
    <s v=" "/>
    <n v="1"/>
    <s v=" "/>
    <n v="1"/>
    <s v=" "/>
    <s v=" "/>
    <n v="5"/>
    <n v="0"/>
    <n v="0"/>
    <n v="0"/>
    <s v="Finance"/>
    <n v="1"/>
    <n v="0"/>
  </r>
  <r>
    <x v="5"/>
    <s v="Freshman"/>
    <n v="0"/>
    <n v="1"/>
    <s v=" "/>
    <n v="1"/>
    <s v=" "/>
    <s v=" "/>
    <n v="1"/>
    <s v=" "/>
    <n v="1"/>
    <s v=" "/>
    <s v=" "/>
    <n v="4"/>
    <n v="0"/>
    <n v="4"/>
    <n v="0"/>
    <s v="Finance"/>
    <n v="1"/>
    <n v="4"/>
  </r>
  <r>
    <x v="5"/>
    <s v="Freshman"/>
    <n v="0"/>
    <s v=" "/>
    <s v=" "/>
    <s v=" "/>
    <s v=" "/>
    <s v=" "/>
    <s v=" "/>
    <s v=" "/>
    <s v=" "/>
    <s v=" "/>
    <s v=" "/>
    <n v="0"/>
    <n v="0"/>
    <n v="2"/>
    <n v="0"/>
    <s v="Other or Undecided"/>
    <n v="0"/>
    <s v=""/>
  </r>
  <r>
    <x v="5"/>
    <s v="Freshman"/>
    <n v="0"/>
    <n v="1"/>
    <s v=" "/>
    <n v="1"/>
    <s v=" "/>
    <s v=" "/>
    <s v=" "/>
    <s v=" "/>
    <s v=" "/>
    <s v=" "/>
    <s v=" "/>
    <n v="2"/>
    <n v="0"/>
    <n v="5"/>
    <n v="0"/>
    <s v="Finance"/>
    <n v="1"/>
    <n v="5"/>
  </r>
  <r>
    <x v="5"/>
    <s v="Freshman"/>
    <n v="0"/>
    <s v=" "/>
    <s v=" "/>
    <s v=" "/>
    <s v=" "/>
    <s v=" "/>
    <s v=" "/>
    <s v=" "/>
    <n v="1"/>
    <s v=" "/>
    <s v=" "/>
    <n v="1"/>
    <n v="0"/>
    <n v="7"/>
    <n v="0"/>
    <s v="MIS"/>
    <n v="0"/>
    <s v=""/>
  </r>
  <r>
    <x v="5"/>
    <s v="Freshman"/>
    <n v="0"/>
    <s v=" "/>
    <s v=" "/>
    <s v=" "/>
    <s v=" "/>
    <s v=" "/>
    <s v=" "/>
    <s v=" "/>
    <s v=" "/>
    <s v=" "/>
    <s v=" "/>
    <n v="0"/>
    <n v="0"/>
    <n v="0"/>
    <n v="0"/>
    <s v="Other or Undecided"/>
    <n v="0"/>
    <s v=""/>
  </r>
  <r>
    <x v="5"/>
    <s v="Freshman"/>
    <n v="0"/>
    <s v=" "/>
    <s v=" "/>
    <s v=" "/>
    <s v=" "/>
    <s v=" "/>
    <s v=" "/>
    <s v=" "/>
    <n v="1"/>
    <s v=" "/>
    <s v=" "/>
    <n v="1"/>
    <n v="0"/>
    <n v="5"/>
    <n v="0"/>
    <s v="Marketing"/>
    <n v="0"/>
    <s v=""/>
  </r>
  <r>
    <x v="5"/>
    <s v="Freshman"/>
    <n v="0"/>
    <n v="1"/>
    <s v=" "/>
    <n v="1"/>
    <s v=" "/>
    <s v=" "/>
    <s v=" "/>
    <s v=" "/>
    <s v=" "/>
    <s v=" "/>
    <s v=" "/>
    <n v="2"/>
    <n v="0"/>
    <n v="6"/>
    <n v="0"/>
    <s v="Finance"/>
    <n v="1"/>
    <n v="6"/>
  </r>
  <r>
    <x v="5"/>
    <s v="Freshman"/>
    <n v="0"/>
    <s v=" "/>
    <s v=" "/>
    <s v=" "/>
    <s v=" "/>
    <s v=" "/>
    <s v=" "/>
    <s v=" "/>
    <s v=" "/>
    <s v=" "/>
    <s v=" "/>
    <n v="0"/>
    <n v="0"/>
    <n v="6"/>
    <n v="0"/>
    <s v="Finance"/>
    <n v="1"/>
    <n v="6"/>
  </r>
  <r>
    <x v="5"/>
    <s v="Freshman"/>
    <n v="0"/>
    <n v="1"/>
    <s v=" "/>
    <n v="1"/>
    <s v=" "/>
    <s v=" "/>
    <n v="1"/>
    <n v="1"/>
    <n v="1"/>
    <s v=" "/>
    <s v=" "/>
    <n v="5"/>
    <n v="0"/>
    <n v="8"/>
    <n v="1"/>
    <s v="Finance"/>
    <n v="1"/>
    <n v="8"/>
  </r>
  <r>
    <x v="5"/>
    <s v="Freshman"/>
    <n v="0"/>
    <n v="1"/>
    <s v=" "/>
    <n v="1"/>
    <s v=" "/>
    <s v=" "/>
    <s v=" "/>
    <s v=" "/>
    <s v=" "/>
    <s v=" "/>
    <s v=" "/>
    <n v="2"/>
    <n v="0"/>
    <n v="5"/>
    <n v="0"/>
    <s v="Finance"/>
    <n v="1"/>
    <n v="5"/>
  </r>
  <r>
    <x v="5"/>
    <s v="Freshman"/>
    <n v="0"/>
    <s v=" "/>
    <s v=" "/>
    <s v=" "/>
    <s v=" "/>
    <s v=" "/>
    <s v=" "/>
    <s v=" "/>
    <s v=" "/>
    <s v=" "/>
    <n v="1"/>
    <n v="1"/>
    <n v="0"/>
    <n v="3"/>
    <n v="0"/>
    <s v="Other or Undecided"/>
    <n v="0"/>
    <s v=""/>
  </r>
  <r>
    <x v="5"/>
    <s v="Freshman"/>
    <n v="0"/>
    <n v="1"/>
    <s v=" "/>
    <n v="1"/>
    <s v=" "/>
    <s v=" "/>
    <n v="1"/>
    <s v=" "/>
    <n v="1"/>
    <s v=" "/>
    <s v=" "/>
    <n v="4"/>
    <n v="0"/>
    <n v="5"/>
    <n v="0"/>
    <s v="Finance"/>
    <n v="1"/>
    <n v="5"/>
  </r>
  <r>
    <x v="5"/>
    <s v="Freshman"/>
    <n v="0"/>
    <s v=" "/>
    <s v=" "/>
    <s v=" "/>
    <s v=" "/>
    <s v=" "/>
    <s v=" "/>
    <s v=" "/>
    <s v=" "/>
    <s v=" "/>
    <s v=" "/>
    <n v="0"/>
    <n v="0"/>
    <n v="4"/>
    <n v="0"/>
    <s v="Other or Undecided"/>
    <n v="0"/>
    <s v=""/>
  </r>
  <r>
    <x v="5"/>
    <s v="Freshman"/>
    <n v="0"/>
    <n v="1"/>
    <s v=" "/>
    <n v="1"/>
    <s v=" "/>
    <n v="1"/>
    <s v=" "/>
    <s v=" "/>
    <s v=" "/>
    <s v=" "/>
    <s v=" "/>
    <n v="3"/>
    <n v="0"/>
    <n v="11"/>
    <n v="1"/>
    <s v="Other or Undecided"/>
    <n v="0"/>
    <s v=""/>
  </r>
  <r>
    <x v="5"/>
    <s v="Freshman"/>
    <n v="0"/>
    <n v="1"/>
    <s v=" "/>
    <n v="1"/>
    <s v=" "/>
    <s v=" "/>
    <s v=" "/>
    <s v=" "/>
    <s v=" "/>
    <s v=" "/>
    <s v=" "/>
    <n v="2"/>
    <n v="0"/>
    <n v="2"/>
    <n v="0"/>
    <s v="Finance"/>
    <n v="1"/>
    <n v="2"/>
  </r>
  <r>
    <x v="6"/>
    <s v="Freshman"/>
    <n v="0"/>
    <m/>
    <m/>
    <m/>
    <m/>
    <m/>
    <m/>
    <m/>
    <m/>
    <m/>
    <n v="1"/>
    <n v="1"/>
    <n v="0"/>
    <n v="5"/>
    <n v="0"/>
    <s v="Finance"/>
    <n v="1"/>
    <n v="5"/>
  </r>
  <r>
    <x v="6"/>
    <s v="Freshman"/>
    <n v="0"/>
    <m/>
    <m/>
    <m/>
    <m/>
    <m/>
    <m/>
    <n v="1"/>
    <n v="1"/>
    <m/>
    <n v="1"/>
    <n v="3"/>
    <n v="0"/>
    <n v="2"/>
    <n v="0"/>
    <s v="Marketing"/>
    <n v="0"/>
    <s v=""/>
  </r>
  <r>
    <x v="6"/>
    <s v="Freshman"/>
    <n v="0"/>
    <n v="1"/>
    <m/>
    <m/>
    <m/>
    <m/>
    <m/>
    <m/>
    <n v="1"/>
    <m/>
    <n v="1"/>
    <n v="3"/>
    <n v="0"/>
    <n v="2"/>
    <n v="0"/>
    <s v="Finance"/>
    <n v="1"/>
    <n v="2"/>
  </r>
  <r>
    <x v="6"/>
    <s v="Freshman"/>
    <n v="0"/>
    <m/>
    <m/>
    <m/>
    <m/>
    <m/>
    <m/>
    <m/>
    <n v="1"/>
    <m/>
    <m/>
    <n v="1"/>
    <n v="0"/>
    <n v="1"/>
    <n v="0"/>
    <s v="Finance"/>
    <n v="1"/>
    <n v="1"/>
  </r>
  <r>
    <x v="6"/>
    <s v="Freshman"/>
    <n v="0"/>
    <n v="1"/>
    <m/>
    <m/>
    <m/>
    <m/>
    <m/>
    <m/>
    <n v="1"/>
    <m/>
    <m/>
    <n v="2"/>
    <n v="0"/>
    <n v="4"/>
    <n v="0"/>
    <s v="Finance"/>
    <n v="1"/>
    <n v="4"/>
  </r>
  <r>
    <x v="6"/>
    <s v="Freshman"/>
    <n v="0"/>
    <n v="1"/>
    <n v="1"/>
    <m/>
    <n v="1"/>
    <n v="1"/>
    <n v="1"/>
    <n v="1"/>
    <n v="1"/>
    <m/>
    <m/>
    <n v="7"/>
    <n v="0"/>
    <n v="9"/>
    <n v="1"/>
    <s v="MIS"/>
    <n v="0"/>
    <s v=""/>
  </r>
  <r>
    <x v="6"/>
    <s v="Freshman"/>
    <n v="0"/>
    <n v="1"/>
    <m/>
    <m/>
    <m/>
    <n v="1"/>
    <m/>
    <n v="1"/>
    <n v="1"/>
    <m/>
    <m/>
    <n v="4"/>
    <n v="0"/>
    <n v="0"/>
    <n v="0"/>
    <s v="Other or Undecided"/>
    <n v="0"/>
    <s v=""/>
  </r>
  <r>
    <x v="6"/>
    <s v="Freshman"/>
    <n v="0"/>
    <n v="1"/>
    <m/>
    <m/>
    <m/>
    <m/>
    <m/>
    <n v="1"/>
    <n v="1"/>
    <m/>
    <m/>
    <n v="3"/>
    <n v="0"/>
    <n v="4"/>
    <n v="0"/>
    <s v="Management"/>
    <n v="0"/>
    <s v=""/>
  </r>
  <r>
    <x v="6"/>
    <s v="Freshman"/>
    <n v="0"/>
    <m/>
    <m/>
    <m/>
    <m/>
    <n v="1"/>
    <n v="1"/>
    <n v="1"/>
    <n v="1"/>
    <m/>
    <m/>
    <n v="4"/>
    <n v="0"/>
    <n v="2"/>
    <n v="0"/>
    <s v="Marketing"/>
    <n v="0"/>
    <s v=""/>
  </r>
  <r>
    <x v="6"/>
    <s v="Freshman"/>
    <n v="0"/>
    <m/>
    <m/>
    <m/>
    <m/>
    <m/>
    <m/>
    <m/>
    <m/>
    <m/>
    <m/>
    <n v="0"/>
    <n v="0"/>
    <n v="2"/>
    <n v="0"/>
    <s v="Finance"/>
    <n v="1"/>
    <n v="2"/>
  </r>
  <r>
    <x v="6"/>
    <s v="Freshman"/>
    <n v="0"/>
    <n v="1"/>
    <m/>
    <m/>
    <m/>
    <m/>
    <m/>
    <m/>
    <m/>
    <m/>
    <m/>
    <n v="1"/>
    <n v="0"/>
    <n v="3"/>
    <n v="0"/>
    <s v="Finance"/>
    <n v="1"/>
    <n v="3"/>
  </r>
  <r>
    <x v="6"/>
    <s v="Freshman"/>
    <n v="0"/>
    <m/>
    <n v="1"/>
    <n v="1"/>
    <m/>
    <n v="1"/>
    <m/>
    <m/>
    <n v="1"/>
    <m/>
    <m/>
    <n v="4"/>
    <n v="0"/>
    <n v="11"/>
    <n v="1"/>
    <s v="Finance"/>
    <n v="1"/>
    <n v="11"/>
  </r>
  <r>
    <x v="6"/>
    <s v="Freshman"/>
    <n v="0"/>
    <n v="1"/>
    <m/>
    <m/>
    <m/>
    <n v="1"/>
    <m/>
    <m/>
    <n v="1"/>
    <m/>
    <m/>
    <n v="3"/>
    <n v="0"/>
    <n v="1"/>
    <n v="0"/>
    <s v="Other or Undecided"/>
    <n v="0"/>
    <s v=""/>
  </r>
  <r>
    <x v="6"/>
    <s v="Freshman"/>
    <n v="0"/>
    <n v="1"/>
    <n v="1"/>
    <m/>
    <n v="1"/>
    <n v="1"/>
    <m/>
    <n v="1"/>
    <n v="1"/>
    <m/>
    <m/>
    <n v="6"/>
    <n v="0"/>
    <n v="2"/>
    <n v="0"/>
    <s v="Finance"/>
    <n v="1"/>
    <n v="2"/>
  </r>
  <r>
    <x v="6"/>
    <s v="Freshman"/>
    <n v="0"/>
    <m/>
    <m/>
    <m/>
    <m/>
    <n v="1"/>
    <m/>
    <m/>
    <m/>
    <m/>
    <m/>
    <n v="1"/>
    <n v="0"/>
    <n v="1"/>
    <n v="0"/>
    <s v="Other or Undecided"/>
    <n v="0"/>
    <s v=""/>
  </r>
  <r>
    <x v="6"/>
    <s v="Freshman"/>
    <n v="0"/>
    <n v="1"/>
    <m/>
    <m/>
    <n v="1"/>
    <n v="1"/>
    <m/>
    <m/>
    <n v="1"/>
    <m/>
    <m/>
    <n v="4"/>
    <n v="0"/>
    <n v="4"/>
    <n v="0"/>
    <s v="Finance"/>
    <n v="1"/>
    <n v="4"/>
  </r>
  <r>
    <x v="6"/>
    <s v="Freshman"/>
    <n v="0"/>
    <m/>
    <m/>
    <m/>
    <m/>
    <m/>
    <m/>
    <m/>
    <n v="1"/>
    <m/>
    <m/>
    <n v="1"/>
    <n v="0"/>
    <n v="3"/>
    <n v="0"/>
    <s v="Finance"/>
    <n v="1"/>
    <n v="3"/>
  </r>
  <r>
    <x v="6"/>
    <s v="Freshman"/>
    <n v="0"/>
    <m/>
    <m/>
    <n v="1"/>
    <n v="1"/>
    <m/>
    <m/>
    <n v="1"/>
    <n v="1"/>
    <m/>
    <m/>
    <n v="4"/>
    <n v="0"/>
    <n v="4"/>
    <n v="0"/>
    <s v="Finance"/>
    <n v="1"/>
    <n v="4"/>
  </r>
  <r>
    <x v="6"/>
    <s v="Freshman"/>
    <n v="0"/>
    <n v="1"/>
    <m/>
    <m/>
    <n v="1"/>
    <m/>
    <m/>
    <m/>
    <m/>
    <m/>
    <n v="1"/>
    <n v="3"/>
    <n v="0"/>
    <n v="0"/>
    <n v="0"/>
    <s v="Finance"/>
    <n v="1"/>
    <n v="0"/>
  </r>
  <r>
    <x v="6"/>
    <s v="Freshman"/>
    <n v="0"/>
    <n v="1"/>
    <m/>
    <m/>
    <n v="1"/>
    <n v="1"/>
    <n v="1"/>
    <n v="1"/>
    <n v="1"/>
    <n v="1"/>
    <m/>
    <n v="7"/>
    <n v="0"/>
    <n v="4"/>
    <n v="0"/>
    <s v="Other or Undecided"/>
    <n v="0"/>
    <s v=""/>
  </r>
  <r>
    <x v="6"/>
    <s v="Freshman"/>
    <n v="0"/>
    <n v="1"/>
    <m/>
    <m/>
    <m/>
    <m/>
    <m/>
    <m/>
    <m/>
    <m/>
    <m/>
    <n v="1"/>
    <n v="0"/>
    <n v="5"/>
    <n v="0"/>
    <s v="MIS"/>
    <n v="0"/>
    <s v=""/>
  </r>
  <r>
    <x v="6"/>
    <s v="Freshman"/>
    <n v="0"/>
    <m/>
    <m/>
    <m/>
    <m/>
    <m/>
    <m/>
    <m/>
    <m/>
    <m/>
    <m/>
    <n v="0"/>
    <n v="0"/>
    <n v="2"/>
    <n v="0"/>
    <s v="Finance"/>
    <n v="1"/>
    <n v="2"/>
  </r>
  <r>
    <x v="6"/>
    <s v="Freshman"/>
    <n v="0"/>
    <m/>
    <m/>
    <m/>
    <m/>
    <m/>
    <m/>
    <m/>
    <n v="1"/>
    <m/>
    <n v="1"/>
    <n v="2"/>
    <n v="0"/>
    <n v="3"/>
    <n v="0"/>
    <s v="Finance"/>
    <n v="1"/>
    <n v="3"/>
  </r>
  <r>
    <x v="6"/>
    <s v="Freshman"/>
    <n v="0"/>
    <n v="1"/>
    <m/>
    <m/>
    <m/>
    <m/>
    <m/>
    <m/>
    <m/>
    <m/>
    <m/>
    <n v="1"/>
    <n v="0"/>
    <n v="6"/>
    <n v="0"/>
    <s v="Finance"/>
    <n v="1"/>
    <n v="6"/>
  </r>
  <r>
    <x v="6"/>
    <s v="Freshman"/>
    <n v="0"/>
    <n v="1"/>
    <m/>
    <m/>
    <m/>
    <m/>
    <n v="1"/>
    <n v="1"/>
    <n v="1"/>
    <m/>
    <m/>
    <n v="4"/>
    <n v="0"/>
    <n v="4"/>
    <n v="0"/>
    <s v="Finance"/>
    <n v="1"/>
    <n v="4"/>
  </r>
  <r>
    <x v="6"/>
    <s v="Freshman"/>
    <n v="0"/>
    <m/>
    <m/>
    <m/>
    <m/>
    <m/>
    <n v="1"/>
    <n v="1"/>
    <n v="1"/>
    <m/>
    <m/>
    <n v="3"/>
    <n v="0"/>
    <n v="6"/>
    <n v="0"/>
    <s v="Finance"/>
    <n v="1"/>
    <n v="6"/>
  </r>
  <r>
    <x v="6"/>
    <s v="Freshman"/>
    <n v="0"/>
    <m/>
    <m/>
    <m/>
    <m/>
    <m/>
    <m/>
    <m/>
    <n v="1"/>
    <m/>
    <m/>
    <n v="1"/>
    <n v="0"/>
    <n v="0"/>
    <n v="0"/>
    <s v="Other or Undecided"/>
    <n v="0"/>
    <s v=""/>
  </r>
  <r>
    <x v="6"/>
    <s v="Freshman"/>
    <n v="0"/>
    <n v="1"/>
    <m/>
    <m/>
    <m/>
    <m/>
    <n v="1"/>
    <m/>
    <m/>
    <m/>
    <m/>
    <n v="2"/>
    <n v="0"/>
    <n v="4"/>
    <n v="0"/>
    <s v="Finance"/>
    <n v="1"/>
    <n v="4"/>
  </r>
  <r>
    <x v="6"/>
    <s v="Freshman"/>
    <n v="0"/>
    <m/>
    <m/>
    <m/>
    <m/>
    <m/>
    <m/>
    <m/>
    <m/>
    <m/>
    <m/>
    <n v="0"/>
    <n v="0"/>
    <n v="8"/>
    <n v="1"/>
    <s v="MIS"/>
    <n v="0"/>
    <s v=""/>
  </r>
  <r>
    <x v="6"/>
    <s v="Freshman"/>
    <n v="0"/>
    <m/>
    <m/>
    <m/>
    <m/>
    <m/>
    <m/>
    <m/>
    <m/>
    <m/>
    <n v="1"/>
    <n v="1"/>
    <n v="0"/>
    <n v="8"/>
    <n v="1"/>
    <s v="Accounting"/>
    <n v="0"/>
    <s v=""/>
  </r>
  <r>
    <x v="6"/>
    <s v="Freshman"/>
    <n v="0"/>
    <m/>
    <m/>
    <m/>
    <m/>
    <m/>
    <m/>
    <m/>
    <m/>
    <m/>
    <m/>
    <n v="0"/>
    <n v="0"/>
    <n v="4"/>
    <n v="0"/>
    <s v="Accounting"/>
    <n v="0"/>
    <s v=""/>
  </r>
  <r>
    <x v="6"/>
    <s v="Freshman"/>
    <n v="0"/>
    <n v="1"/>
    <m/>
    <m/>
    <m/>
    <n v="1"/>
    <m/>
    <m/>
    <m/>
    <m/>
    <m/>
    <n v="2"/>
    <n v="0"/>
    <n v="6"/>
    <n v="0"/>
    <s v="Other or Undecided"/>
    <n v="0"/>
    <s v=""/>
  </r>
  <r>
    <x v="6"/>
    <s v="Freshman"/>
    <n v="0"/>
    <n v="1"/>
    <m/>
    <m/>
    <m/>
    <m/>
    <n v="1"/>
    <m/>
    <m/>
    <m/>
    <m/>
    <n v="2"/>
    <n v="0"/>
    <n v="0"/>
    <n v="0"/>
    <s v="Finance"/>
    <n v="1"/>
    <n v="0"/>
  </r>
  <r>
    <x v="6"/>
    <s v="Freshman"/>
    <n v="0"/>
    <m/>
    <m/>
    <m/>
    <m/>
    <m/>
    <m/>
    <m/>
    <m/>
    <m/>
    <n v="1"/>
    <n v="1"/>
    <n v="0"/>
    <n v="5"/>
    <n v="0"/>
    <s v="MIS"/>
    <n v="0"/>
    <s v=""/>
  </r>
  <r>
    <x v="6"/>
    <s v="Freshman"/>
    <n v="0"/>
    <m/>
    <m/>
    <m/>
    <m/>
    <n v="1"/>
    <m/>
    <m/>
    <n v="1"/>
    <n v="1"/>
    <m/>
    <n v="3"/>
    <n v="0"/>
    <n v="3"/>
    <n v="0"/>
    <s v="Finance"/>
    <n v="1"/>
    <n v="3"/>
  </r>
  <r>
    <x v="6"/>
    <s v="Freshman"/>
    <n v="0"/>
    <n v="1"/>
    <m/>
    <m/>
    <m/>
    <n v="1"/>
    <m/>
    <m/>
    <m/>
    <m/>
    <m/>
    <n v="2"/>
    <n v="0"/>
    <n v="4"/>
    <n v="0"/>
    <s v="Accounting"/>
    <n v="0"/>
    <s v=""/>
  </r>
  <r>
    <x v="6"/>
    <s v="Freshman"/>
    <n v="0"/>
    <m/>
    <m/>
    <m/>
    <m/>
    <n v="1"/>
    <m/>
    <m/>
    <n v="1"/>
    <m/>
    <m/>
    <n v="2"/>
    <n v="0"/>
    <n v="6"/>
    <n v="0"/>
    <s v="Other or Undecided"/>
    <n v="0"/>
    <s v=""/>
  </r>
  <r>
    <x v="6"/>
    <s v="Sophomore"/>
    <n v="0"/>
    <n v="1"/>
    <m/>
    <m/>
    <m/>
    <m/>
    <m/>
    <n v="1"/>
    <n v="1"/>
    <n v="1"/>
    <m/>
    <n v="4"/>
    <n v="0"/>
    <n v="2"/>
    <n v="0"/>
    <s v="Finance"/>
    <n v="1"/>
    <n v="2"/>
  </r>
  <r>
    <x v="6"/>
    <s v="Freshman"/>
    <n v="0"/>
    <m/>
    <m/>
    <m/>
    <m/>
    <m/>
    <m/>
    <m/>
    <m/>
    <m/>
    <m/>
    <n v="0"/>
    <n v="0"/>
    <n v="8"/>
    <n v="1"/>
    <s v="Finance"/>
    <n v="1"/>
    <n v="8"/>
  </r>
  <r>
    <x v="6"/>
    <s v="Freshman"/>
    <n v="0"/>
    <m/>
    <n v="1"/>
    <m/>
    <m/>
    <n v="1"/>
    <m/>
    <m/>
    <n v="1"/>
    <m/>
    <m/>
    <n v="3"/>
    <n v="0"/>
    <n v="2"/>
    <n v="0"/>
    <s v="Finance"/>
    <n v="1"/>
    <n v="2"/>
  </r>
  <r>
    <x v="6"/>
    <s v="Freshman"/>
    <n v="0"/>
    <m/>
    <m/>
    <m/>
    <m/>
    <m/>
    <m/>
    <m/>
    <m/>
    <m/>
    <m/>
    <n v="0"/>
    <n v="0"/>
    <n v="2"/>
    <n v="0"/>
    <s v="Finance"/>
    <n v="1"/>
    <n v="2"/>
  </r>
  <r>
    <x v="6"/>
    <s v="Freshman"/>
    <n v="0"/>
    <n v="1"/>
    <m/>
    <m/>
    <m/>
    <n v="1"/>
    <m/>
    <m/>
    <m/>
    <m/>
    <m/>
    <n v="2"/>
    <n v="0"/>
    <n v="0"/>
    <n v="0"/>
    <s v="Finance"/>
    <n v="1"/>
    <n v="0"/>
  </r>
  <r>
    <x v="6"/>
    <s v="Freshman"/>
    <n v="0"/>
    <m/>
    <m/>
    <m/>
    <m/>
    <m/>
    <m/>
    <m/>
    <m/>
    <m/>
    <m/>
    <n v="0"/>
    <n v="0"/>
    <n v="4"/>
    <n v="0"/>
    <s v="Other or Undecided"/>
    <n v="0"/>
    <s v=""/>
  </r>
  <r>
    <x v="6"/>
    <s v="Freshman"/>
    <n v="0"/>
    <m/>
    <m/>
    <n v="1"/>
    <m/>
    <m/>
    <m/>
    <n v="1"/>
    <m/>
    <m/>
    <n v="1"/>
    <n v="3"/>
    <n v="0"/>
    <n v="5"/>
    <n v="0"/>
    <s v="Other or Undecided"/>
    <n v="0"/>
    <s v=""/>
  </r>
  <r>
    <x v="6"/>
    <s v="Freshman"/>
    <n v="0"/>
    <n v="1"/>
    <m/>
    <m/>
    <m/>
    <m/>
    <m/>
    <m/>
    <n v="1"/>
    <m/>
    <m/>
    <n v="2"/>
    <n v="0"/>
    <n v="6"/>
    <n v="0"/>
    <s v="Finance"/>
    <n v="1"/>
    <n v="6"/>
  </r>
  <r>
    <x v="6"/>
    <s v="Freshman"/>
    <n v="0"/>
    <m/>
    <m/>
    <m/>
    <m/>
    <m/>
    <m/>
    <m/>
    <n v="1"/>
    <m/>
    <n v="1"/>
    <n v="2"/>
    <n v="0"/>
    <n v="0"/>
    <n v="0"/>
    <s v="Finance"/>
    <n v="1"/>
    <n v="0"/>
  </r>
  <r>
    <x v="6"/>
    <s v="Freshman"/>
    <n v="0"/>
    <n v="1"/>
    <m/>
    <m/>
    <m/>
    <m/>
    <m/>
    <m/>
    <m/>
    <m/>
    <m/>
    <n v="1"/>
    <n v="0"/>
    <n v="0"/>
    <n v="0"/>
    <s v="Finance"/>
    <n v="1"/>
    <n v="0"/>
  </r>
  <r>
    <x v="6"/>
    <s v="Freshman"/>
    <n v="0"/>
    <m/>
    <m/>
    <m/>
    <m/>
    <m/>
    <m/>
    <m/>
    <m/>
    <m/>
    <m/>
    <n v="0"/>
    <n v="0"/>
    <n v="7"/>
    <n v="0"/>
    <s v="Finance"/>
    <n v="1"/>
    <n v="7"/>
  </r>
  <r>
    <x v="6"/>
    <s v="Freshman"/>
    <n v="0"/>
    <m/>
    <m/>
    <m/>
    <m/>
    <m/>
    <m/>
    <m/>
    <n v="1"/>
    <m/>
    <m/>
    <n v="1"/>
    <n v="0"/>
    <n v="1"/>
    <n v="0"/>
    <s v="Accounting"/>
    <n v="0"/>
    <s v=""/>
  </r>
  <r>
    <x v="6"/>
    <s v="Freshman"/>
    <n v="0"/>
    <m/>
    <m/>
    <m/>
    <m/>
    <m/>
    <m/>
    <m/>
    <m/>
    <m/>
    <m/>
    <n v="0"/>
    <n v="0"/>
    <n v="4"/>
    <n v="0"/>
    <s v="Other or Undecided"/>
    <n v="0"/>
    <s v=""/>
  </r>
  <r>
    <x v="6"/>
    <s v="Freshman"/>
    <n v="0"/>
    <m/>
    <m/>
    <m/>
    <m/>
    <m/>
    <m/>
    <m/>
    <n v="1"/>
    <m/>
    <m/>
    <n v="1"/>
    <n v="0"/>
    <n v="0"/>
    <n v="0"/>
    <s v="Other or Undecided"/>
    <n v="0"/>
    <s v=""/>
  </r>
  <r>
    <x v="6"/>
    <s v="Freshman"/>
    <n v="0"/>
    <n v="1"/>
    <m/>
    <m/>
    <m/>
    <m/>
    <m/>
    <m/>
    <m/>
    <m/>
    <m/>
    <n v="1"/>
    <n v="0"/>
    <n v="4"/>
    <n v="0"/>
    <s v="Finance"/>
    <n v="1"/>
    <n v="4"/>
  </r>
  <r>
    <x v="6"/>
    <s v="Freshman"/>
    <n v="0"/>
    <m/>
    <m/>
    <m/>
    <m/>
    <m/>
    <m/>
    <m/>
    <m/>
    <m/>
    <m/>
    <n v="0"/>
    <n v="0"/>
    <n v="0"/>
    <n v="0"/>
    <s v="Finance"/>
    <n v="1"/>
    <n v="0"/>
  </r>
  <r>
    <x v="6"/>
    <s v="Freshman"/>
    <n v="0"/>
    <m/>
    <m/>
    <m/>
    <m/>
    <n v="1"/>
    <m/>
    <n v="1"/>
    <n v="1"/>
    <m/>
    <m/>
    <n v="3"/>
    <n v="0"/>
    <n v="2"/>
    <n v="0"/>
    <s v="Marketing"/>
    <n v="0"/>
    <s v=""/>
  </r>
  <r>
    <x v="6"/>
    <s v="Sophomore"/>
    <n v="0"/>
    <m/>
    <m/>
    <m/>
    <m/>
    <m/>
    <n v="1"/>
    <n v="1"/>
    <m/>
    <m/>
    <m/>
    <n v="2"/>
    <n v="0"/>
    <n v="5"/>
    <n v="0"/>
    <s v="Finance"/>
    <n v="1"/>
    <n v="5"/>
  </r>
  <r>
    <x v="6"/>
    <s v="Freshman"/>
    <n v="0"/>
    <n v="1"/>
    <m/>
    <m/>
    <m/>
    <m/>
    <m/>
    <m/>
    <m/>
    <m/>
    <m/>
    <n v="1"/>
    <n v="0"/>
    <n v="9"/>
    <n v="1"/>
    <s v="Other or Undecided"/>
    <n v="0"/>
    <s v=""/>
  </r>
  <r>
    <x v="6"/>
    <s v="Freshman"/>
    <n v="0"/>
    <m/>
    <m/>
    <m/>
    <m/>
    <m/>
    <n v="1"/>
    <m/>
    <n v="1"/>
    <m/>
    <m/>
    <n v="2"/>
    <n v="0"/>
    <n v="4"/>
    <n v="0"/>
    <s v="MIS"/>
    <n v="0"/>
    <s v=""/>
  </r>
  <r>
    <x v="6"/>
    <s v="Freshman"/>
    <n v="0"/>
    <n v="1"/>
    <m/>
    <m/>
    <n v="1"/>
    <n v="1"/>
    <m/>
    <n v="1"/>
    <m/>
    <m/>
    <m/>
    <n v="4"/>
    <n v="0"/>
    <n v="3"/>
    <n v="0"/>
    <s v="Finance"/>
    <n v="1"/>
    <n v="3"/>
  </r>
  <r>
    <x v="6"/>
    <s v="Freshman"/>
    <n v="0"/>
    <n v="1"/>
    <m/>
    <m/>
    <m/>
    <m/>
    <n v="1"/>
    <m/>
    <m/>
    <m/>
    <n v="1"/>
    <n v="3"/>
    <n v="0"/>
    <n v="9"/>
    <n v="1"/>
    <s v="Other or Undecided"/>
    <n v="0"/>
    <s v=""/>
  </r>
  <r>
    <x v="6"/>
    <s v="Freshman"/>
    <n v="0"/>
    <n v="1"/>
    <n v="1"/>
    <m/>
    <m/>
    <n v="1"/>
    <n v="1"/>
    <n v="1"/>
    <n v="1"/>
    <m/>
    <m/>
    <n v="6"/>
    <n v="0"/>
    <n v="8"/>
    <n v="1"/>
    <s v="Finance"/>
    <n v="1"/>
    <n v="8"/>
  </r>
  <r>
    <x v="6"/>
    <s v="Freshman"/>
    <n v="0"/>
    <n v="1"/>
    <m/>
    <m/>
    <m/>
    <m/>
    <m/>
    <n v="1"/>
    <n v="1"/>
    <m/>
    <m/>
    <n v="3"/>
    <n v="0"/>
    <n v="6"/>
    <n v="0"/>
    <s v="Finance"/>
    <n v="1"/>
    <n v="6"/>
  </r>
  <r>
    <x v="6"/>
    <s v="Freshman"/>
    <n v="0"/>
    <n v="1"/>
    <m/>
    <m/>
    <m/>
    <m/>
    <m/>
    <m/>
    <n v="1"/>
    <m/>
    <n v="1"/>
    <n v="3"/>
    <n v="0"/>
    <n v="3"/>
    <n v="0"/>
    <s v="Finance"/>
    <n v="1"/>
    <n v="3"/>
  </r>
  <r>
    <x v="6"/>
    <s v="Freshman"/>
    <n v="0"/>
    <n v="1"/>
    <m/>
    <m/>
    <m/>
    <m/>
    <m/>
    <m/>
    <n v="1"/>
    <m/>
    <n v="1"/>
    <n v="3"/>
    <n v="0"/>
    <n v="7"/>
    <n v="0"/>
    <s v="Finance"/>
    <n v="1"/>
    <n v="7"/>
  </r>
  <r>
    <x v="6"/>
    <s v="Freshman"/>
    <n v="0"/>
    <m/>
    <m/>
    <m/>
    <m/>
    <m/>
    <m/>
    <m/>
    <m/>
    <m/>
    <m/>
    <n v="0"/>
    <n v="0"/>
    <n v="2"/>
    <n v="0"/>
    <s v="Finance"/>
    <n v="1"/>
    <n v="2"/>
  </r>
  <r>
    <x v="6"/>
    <s v="Freshman"/>
    <n v="0"/>
    <n v="1"/>
    <m/>
    <m/>
    <n v="1"/>
    <n v="1"/>
    <n v="1"/>
    <n v="1"/>
    <n v="1"/>
    <m/>
    <m/>
    <n v="6"/>
    <n v="0"/>
    <n v="7"/>
    <n v="0"/>
    <s v="Finance"/>
    <n v="1"/>
    <n v="7"/>
  </r>
  <r>
    <x v="6"/>
    <s v="Freshman"/>
    <n v="0"/>
    <n v="1"/>
    <m/>
    <m/>
    <m/>
    <m/>
    <m/>
    <n v="1"/>
    <n v="1"/>
    <m/>
    <m/>
    <n v="3"/>
    <n v="0"/>
    <n v="3"/>
    <n v="0"/>
    <s v="Other or Undecided"/>
    <n v="0"/>
    <s v=""/>
  </r>
  <r>
    <x v="6"/>
    <s v="Freshman"/>
    <n v="0"/>
    <m/>
    <m/>
    <m/>
    <m/>
    <m/>
    <m/>
    <m/>
    <m/>
    <m/>
    <m/>
    <n v="0"/>
    <n v="0"/>
    <n v="3"/>
    <n v="0"/>
    <s v="Marketing"/>
    <n v="0"/>
    <s v=""/>
  </r>
  <r>
    <x v="6"/>
    <s v="Freshman"/>
    <n v="0"/>
    <m/>
    <m/>
    <m/>
    <m/>
    <m/>
    <m/>
    <m/>
    <m/>
    <m/>
    <m/>
    <n v="0"/>
    <n v="0"/>
    <n v="4"/>
    <n v="0"/>
    <s v="Finance"/>
    <n v="1"/>
    <n v="4"/>
  </r>
  <r>
    <x v="6"/>
    <s v="Freshman"/>
    <n v="0"/>
    <m/>
    <m/>
    <m/>
    <m/>
    <m/>
    <m/>
    <m/>
    <m/>
    <m/>
    <m/>
    <n v="0"/>
    <n v="0"/>
    <n v="0"/>
    <n v="0"/>
    <s v="Finance"/>
    <n v="1"/>
    <n v="0"/>
  </r>
  <r>
    <x v="6"/>
    <s v="Freshman"/>
    <n v="0"/>
    <m/>
    <m/>
    <m/>
    <m/>
    <n v="1"/>
    <m/>
    <m/>
    <n v="1"/>
    <m/>
    <m/>
    <n v="2"/>
    <n v="0"/>
    <n v="5"/>
    <n v="0"/>
    <s v="Marketing"/>
    <n v="0"/>
    <s v=""/>
  </r>
  <r>
    <x v="6"/>
    <s v="Freshman"/>
    <n v="0"/>
    <m/>
    <m/>
    <m/>
    <m/>
    <m/>
    <n v="1"/>
    <m/>
    <n v="1"/>
    <n v="1"/>
    <m/>
    <n v="3"/>
    <n v="0"/>
    <n v="9"/>
    <n v="1"/>
    <s v="Other or Undecided"/>
    <n v="0"/>
    <s v=""/>
  </r>
  <r>
    <x v="6"/>
    <s v="Freshman"/>
    <n v="0"/>
    <m/>
    <m/>
    <m/>
    <m/>
    <m/>
    <m/>
    <m/>
    <n v="1"/>
    <m/>
    <m/>
    <n v="1"/>
    <n v="0"/>
    <n v="4"/>
    <n v="0"/>
    <s v="Finance"/>
    <n v="1"/>
    <n v="4"/>
  </r>
  <r>
    <x v="6"/>
    <s v="Freshman"/>
    <n v="0"/>
    <n v="1"/>
    <m/>
    <n v="1"/>
    <m/>
    <m/>
    <m/>
    <m/>
    <m/>
    <m/>
    <m/>
    <n v="2"/>
    <n v="0"/>
    <n v="7"/>
    <n v="0"/>
    <s v="Finance"/>
    <n v="1"/>
    <n v="7"/>
  </r>
  <r>
    <x v="6"/>
    <s v="Freshman"/>
    <n v="0"/>
    <m/>
    <m/>
    <m/>
    <m/>
    <m/>
    <n v="1"/>
    <n v="1"/>
    <n v="1"/>
    <m/>
    <m/>
    <n v="3"/>
    <n v="0"/>
    <n v="4"/>
    <n v="0"/>
    <s v="Finance"/>
    <n v="1"/>
    <n v="4"/>
  </r>
  <r>
    <x v="6"/>
    <s v="Freshman"/>
    <n v="0"/>
    <n v="1"/>
    <m/>
    <m/>
    <m/>
    <m/>
    <m/>
    <m/>
    <n v="1"/>
    <m/>
    <m/>
    <n v="2"/>
    <n v="0"/>
    <n v="1"/>
    <n v="0"/>
    <s v="Other or Undecided"/>
    <n v="0"/>
    <s v=""/>
  </r>
  <r>
    <x v="6"/>
    <s v="Freshman"/>
    <n v="0"/>
    <n v="1"/>
    <m/>
    <m/>
    <m/>
    <m/>
    <m/>
    <m/>
    <m/>
    <m/>
    <n v="1"/>
    <n v="2"/>
    <n v="0"/>
    <n v="4"/>
    <n v="0"/>
    <s v="Accounting"/>
    <n v="0"/>
    <s v=""/>
  </r>
  <r>
    <x v="6"/>
    <s v="Freshman"/>
    <n v="0"/>
    <m/>
    <m/>
    <m/>
    <m/>
    <m/>
    <m/>
    <m/>
    <n v="1"/>
    <m/>
    <m/>
    <n v="1"/>
    <n v="0"/>
    <n v="2"/>
    <n v="0"/>
    <s v="Finance"/>
    <n v="1"/>
    <n v="2"/>
  </r>
  <r>
    <x v="6"/>
    <s v="Freshman"/>
    <n v="0"/>
    <m/>
    <m/>
    <m/>
    <m/>
    <m/>
    <m/>
    <m/>
    <n v="1"/>
    <n v="1"/>
    <m/>
    <n v="2"/>
    <n v="0"/>
    <n v="1"/>
    <n v="0"/>
    <s v="MIS"/>
    <n v="0"/>
    <s v=""/>
  </r>
  <r>
    <x v="6"/>
    <s v="Freshman"/>
    <n v="0"/>
    <n v="1"/>
    <m/>
    <m/>
    <n v="1"/>
    <m/>
    <m/>
    <n v="1"/>
    <m/>
    <m/>
    <m/>
    <n v="3"/>
    <n v="0"/>
    <n v="3"/>
    <n v="0"/>
    <s v="MIS"/>
    <n v="0"/>
    <s v=""/>
  </r>
  <r>
    <x v="6"/>
    <s v="Freshman"/>
    <n v="0"/>
    <n v="1"/>
    <m/>
    <m/>
    <m/>
    <m/>
    <m/>
    <m/>
    <n v="1"/>
    <m/>
    <m/>
    <n v="2"/>
    <n v="0"/>
    <n v="0"/>
    <n v="0"/>
    <s v="Finance"/>
    <n v="1"/>
    <n v="0"/>
  </r>
  <r>
    <x v="6"/>
    <s v="Freshman"/>
    <n v="0"/>
    <n v="1"/>
    <m/>
    <m/>
    <m/>
    <m/>
    <m/>
    <m/>
    <m/>
    <m/>
    <m/>
    <n v="1"/>
    <n v="0"/>
    <n v="3"/>
    <n v="0"/>
    <s v="Finance"/>
    <n v="1"/>
    <n v="3"/>
  </r>
  <r>
    <x v="6"/>
    <s v="Freshman"/>
    <n v="0"/>
    <n v="1"/>
    <m/>
    <m/>
    <m/>
    <m/>
    <m/>
    <n v="1"/>
    <n v="1"/>
    <m/>
    <m/>
    <n v="3"/>
    <n v="0"/>
    <n v="5"/>
    <n v="0"/>
    <s v="Finance"/>
    <n v="1"/>
    <n v="5"/>
  </r>
  <r>
    <x v="6"/>
    <s v="Freshman"/>
    <n v="0"/>
    <n v="1"/>
    <m/>
    <m/>
    <m/>
    <m/>
    <n v="1"/>
    <n v="1"/>
    <n v="1"/>
    <m/>
    <m/>
    <n v="4"/>
    <n v="0"/>
    <n v="0"/>
    <n v="0"/>
    <s v="Finance"/>
    <n v="1"/>
    <n v="0"/>
  </r>
  <r>
    <x v="6"/>
    <s v="Freshman"/>
    <n v="0"/>
    <m/>
    <m/>
    <m/>
    <m/>
    <m/>
    <m/>
    <m/>
    <n v="1"/>
    <m/>
    <m/>
    <n v="1"/>
    <n v="0"/>
    <n v="1"/>
    <n v="0"/>
    <s v="Other or Undecided"/>
    <n v="0"/>
    <s v=""/>
  </r>
  <r>
    <x v="6"/>
    <s v="Freshman"/>
    <n v="0"/>
    <m/>
    <m/>
    <m/>
    <m/>
    <m/>
    <m/>
    <m/>
    <n v="1"/>
    <m/>
    <m/>
    <n v="1"/>
    <n v="0"/>
    <n v="5"/>
    <n v="0"/>
    <s v="Other or Undecided"/>
    <n v="0"/>
    <s v=""/>
  </r>
  <r>
    <x v="6"/>
    <s v="Freshman"/>
    <n v="0"/>
    <m/>
    <m/>
    <m/>
    <m/>
    <m/>
    <m/>
    <m/>
    <m/>
    <m/>
    <m/>
    <n v="0"/>
    <n v="0"/>
    <n v="0"/>
    <n v="0"/>
    <s v="Marketing"/>
    <n v="0"/>
    <s v=""/>
  </r>
  <r>
    <x v="6"/>
    <s v="Freshman"/>
    <n v="0"/>
    <n v="1"/>
    <m/>
    <m/>
    <m/>
    <n v="1"/>
    <n v="1"/>
    <m/>
    <m/>
    <m/>
    <m/>
    <n v="3"/>
    <n v="0"/>
    <n v="1"/>
    <n v="0"/>
    <s v="Marketing"/>
    <n v="0"/>
    <s v=""/>
  </r>
  <r>
    <x v="6"/>
    <s v="Freshman"/>
    <n v="0"/>
    <n v="1"/>
    <m/>
    <m/>
    <m/>
    <m/>
    <m/>
    <n v="1"/>
    <n v="1"/>
    <m/>
    <m/>
    <n v="3"/>
    <n v="0"/>
    <n v="4"/>
    <n v="0"/>
    <s v="MIS"/>
    <n v="0"/>
    <s v=""/>
  </r>
  <r>
    <x v="6"/>
    <s v="Freshman"/>
    <n v="0"/>
    <n v="1"/>
    <m/>
    <m/>
    <m/>
    <m/>
    <m/>
    <m/>
    <n v="1"/>
    <m/>
    <m/>
    <n v="2"/>
    <n v="0"/>
    <n v="3"/>
    <n v="0"/>
    <s v="Finance"/>
    <n v="1"/>
    <n v="3"/>
  </r>
  <r>
    <x v="6"/>
    <s v="Freshman"/>
    <n v="0"/>
    <n v="1"/>
    <m/>
    <m/>
    <m/>
    <m/>
    <m/>
    <m/>
    <n v="1"/>
    <m/>
    <n v="1"/>
    <n v="3"/>
    <n v="0"/>
    <n v="3"/>
    <n v="0"/>
    <s v="Other or Undecided"/>
    <n v="0"/>
    <s v=""/>
  </r>
  <r>
    <x v="6"/>
    <s v="Freshman"/>
    <n v="0"/>
    <m/>
    <m/>
    <m/>
    <m/>
    <m/>
    <m/>
    <m/>
    <m/>
    <m/>
    <m/>
    <n v="0"/>
    <n v="0"/>
    <n v="0"/>
    <n v="0"/>
    <s v="Accounting"/>
    <n v="0"/>
    <s v=""/>
  </r>
  <r>
    <x v="6"/>
    <s v="Freshman"/>
    <n v="0"/>
    <n v="1"/>
    <m/>
    <m/>
    <m/>
    <m/>
    <n v="1"/>
    <m/>
    <n v="1"/>
    <m/>
    <m/>
    <n v="3"/>
    <n v="0"/>
    <n v="4"/>
    <n v="0"/>
    <s v="Finance"/>
    <n v="1"/>
    <n v="4"/>
  </r>
  <r>
    <x v="6"/>
    <s v="Freshman"/>
    <n v="0"/>
    <n v="1"/>
    <m/>
    <m/>
    <m/>
    <m/>
    <m/>
    <m/>
    <n v="1"/>
    <m/>
    <m/>
    <n v="2"/>
    <n v="0"/>
    <n v="7"/>
    <n v="0"/>
    <m/>
    <n v="0"/>
    <s v=""/>
  </r>
  <r>
    <x v="6"/>
    <s v="Freshman"/>
    <n v="0"/>
    <n v="1"/>
    <n v="1"/>
    <m/>
    <m/>
    <m/>
    <m/>
    <n v="1"/>
    <m/>
    <n v="1"/>
    <m/>
    <n v="4"/>
    <n v="0"/>
    <n v="5"/>
    <n v="0"/>
    <s v="Other or Undecided"/>
    <n v="0"/>
    <s v=""/>
  </r>
  <r>
    <x v="6"/>
    <s v="Freshman"/>
    <n v="0"/>
    <m/>
    <m/>
    <m/>
    <m/>
    <m/>
    <m/>
    <n v="1"/>
    <m/>
    <m/>
    <n v="1"/>
    <n v="2"/>
    <n v="0"/>
    <n v="2"/>
    <n v="0"/>
    <s v="Finance"/>
    <n v="1"/>
    <n v="2"/>
  </r>
  <r>
    <x v="6"/>
    <s v="Freshman"/>
    <n v="0"/>
    <n v="1"/>
    <m/>
    <m/>
    <m/>
    <m/>
    <m/>
    <n v="1"/>
    <n v="1"/>
    <m/>
    <m/>
    <n v="3"/>
    <n v="0"/>
    <n v="5"/>
    <n v="0"/>
    <s v="Finance"/>
    <n v="1"/>
    <n v="5"/>
  </r>
  <r>
    <x v="6"/>
    <s v="Freshman"/>
    <n v="0"/>
    <m/>
    <m/>
    <m/>
    <m/>
    <m/>
    <m/>
    <m/>
    <m/>
    <m/>
    <m/>
    <n v="0"/>
    <n v="0"/>
    <n v="1"/>
    <n v="0"/>
    <s v="Marketing"/>
    <n v="0"/>
    <s v=""/>
  </r>
  <r>
    <x v="6"/>
    <s v="Freshman"/>
    <n v="0"/>
    <n v="1"/>
    <m/>
    <m/>
    <m/>
    <m/>
    <n v="1"/>
    <n v="1"/>
    <n v="1"/>
    <m/>
    <m/>
    <n v="4"/>
    <n v="0"/>
    <n v="5"/>
    <n v="0"/>
    <s v="Finance"/>
    <n v="1"/>
    <n v="5"/>
  </r>
  <r>
    <x v="6"/>
    <s v="Freshman"/>
    <n v="0"/>
    <m/>
    <m/>
    <m/>
    <m/>
    <m/>
    <m/>
    <m/>
    <n v="1"/>
    <m/>
    <n v="1"/>
    <n v="2"/>
    <n v="0"/>
    <n v="2"/>
    <n v="0"/>
    <s v="Accounting"/>
    <n v="0"/>
    <s v=""/>
  </r>
  <r>
    <x v="6"/>
    <s v="Freshman"/>
    <n v="0"/>
    <n v="1"/>
    <m/>
    <m/>
    <m/>
    <m/>
    <m/>
    <m/>
    <m/>
    <m/>
    <m/>
    <n v="1"/>
    <n v="0"/>
    <n v="0"/>
    <n v="0"/>
    <s v="Finance"/>
    <n v="1"/>
    <n v="0"/>
  </r>
  <r>
    <x v="6"/>
    <s v="Freshman"/>
    <n v="0"/>
    <m/>
    <m/>
    <m/>
    <m/>
    <m/>
    <m/>
    <m/>
    <m/>
    <m/>
    <m/>
    <n v="0"/>
    <n v="0"/>
    <n v="0"/>
    <n v="0"/>
    <s v="Other or Undecided"/>
    <n v="0"/>
    <s v=""/>
  </r>
  <r>
    <x v="6"/>
    <s v="Freshman"/>
    <n v="0"/>
    <m/>
    <m/>
    <m/>
    <m/>
    <m/>
    <m/>
    <n v="1"/>
    <n v="1"/>
    <m/>
    <n v="1"/>
    <n v="3"/>
    <n v="0"/>
    <n v="5"/>
    <n v="0"/>
    <s v="MIS"/>
    <n v="0"/>
    <s v=""/>
  </r>
  <r>
    <x v="6"/>
    <s v="Freshman"/>
    <n v="0"/>
    <m/>
    <m/>
    <m/>
    <m/>
    <m/>
    <m/>
    <m/>
    <m/>
    <m/>
    <n v="1"/>
    <n v="1"/>
    <n v="0"/>
    <n v="2"/>
    <n v="0"/>
    <s v="Marketing"/>
    <n v="0"/>
    <s v=""/>
  </r>
  <r>
    <x v="6"/>
    <s v="Freshman"/>
    <n v="0"/>
    <n v="1"/>
    <m/>
    <m/>
    <m/>
    <m/>
    <m/>
    <m/>
    <n v="1"/>
    <m/>
    <m/>
    <n v="2"/>
    <n v="0"/>
    <n v="8"/>
    <n v="1"/>
    <s v="Finance"/>
    <n v="1"/>
    <n v="8"/>
  </r>
  <r>
    <x v="6"/>
    <s v="Freshman"/>
    <n v="0"/>
    <n v="1"/>
    <m/>
    <m/>
    <m/>
    <m/>
    <n v="1"/>
    <m/>
    <n v="1"/>
    <m/>
    <m/>
    <n v="3"/>
    <n v="0"/>
    <n v="6"/>
    <n v="0"/>
    <s v="MIS"/>
    <n v="0"/>
    <s v=""/>
  </r>
  <r>
    <x v="6"/>
    <s v="Freshman"/>
    <n v="0"/>
    <m/>
    <m/>
    <m/>
    <m/>
    <m/>
    <m/>
    <n v="1"/>
    <n v="1"/>
    <m/>
    <m/>
    <n v="2"/>
    <n v="0"/>
    <n v="3"/>
    <n v="0"/>
    <s v="Finance"/>
    <n v="1"/>
    <n v="3"/>
  </r>
  <r>
    <x v="6"/>
    <s v="Freshman"/>
    <n v="0"/>
    <n v="1"/>
    <m/>
    <m/>
    <m/>
    <m/>
    <n v="1"/>
    <m/>
    <m/>
    <m/>
    <m/>
    <n v="2"/>
    <n v="0"/>
    <n v="7"/>
    <n v="0"/>
    <s v="Finance"/>
    <n v="1"/>
    <n v="7"/>
  </r>
  <r>
    <x v="6"/>
    <s v="Freshman"/>
    <n v="0"/>
    <n v="1"/>
    <m/>
    <m/>
    <m/>
    <m/>
    <m/>
    <m/>
    <n v="1"/>
    <m/>
    <m/>
    <n v="2"/>
    <n v="0"/>
    <n v="0"/>
    <n v="0"/>
    <s v="Other or Undecided"/>
    <n v="0"/>
    <s v=""/>
  </r>
  <r>
    <x v="6"/>
    <s v="Freshman"/>
    <n v="0"/>
    <m/>
    <m/>
    <m/>
    <m/>
    <m/>
    <m/>
    <m/>
    <m/>
    <m/>
    <m/>
    <n v="0"/>
    <n v="0"/>
    <n v="10"/>
    <n v="1"/>
    <s v="Accounting"/>
    <n v="0"/>
    <s v=""/>
  </r>
  <r>
    <x v="6"/>
    <s v="Freshman"/>
    <n v="0"/>
    <n v="1"/>
    <m/>
    <m/>
    <m/>
    <m/>
    <n v="1"/>
    <m/>
    <m/>
    <m/>
    <m/>
    <n v="2"/>
    <n v="0"/>
    <n v="2"/>
    <n v="0"/>
    <s v="Finance"/>
    <n v="1"/>
    <n v="2"/>
  </r>
  <r>
    <x v="6"/>
    <s v="Freshman"/>
    <n v="0"/>
    <n v="1"/>
    <m/>
    <m/>
    <m/>
    <m/>
    <m/>
    <m/>
    <m/>
    <m/>
    <m/>
    <n v="1"/>
    <n v="0"/>
    <n v="5"/>
    <n v="0"/>
    <s v="Finance"/>
    <n v="1"/>
    <n v="5"/>
  </r>
  <r>
    <x v="6"/>
    <s v="Freshman"/>
    <n v="0"/>
    <n v="1"/>
    <m/>
    <m/>
    <n v="1"/>
    <n v="1"/>
    <m/>
    <n v="1"/>
    <n v="1"/>
    <m/>
    <m/>
    <n v="5"/>
    <n v="0"/>
    <n v="2"/>
    <n v="0"/>
    <s v="Finance"/>
    <n v="1"/>
    <n v="2"/>
  </r>
  <r>
    <x v="6"/>
    <s v="Freshman"/>
    <n v="0"/>
    <m/>
    <m/>
    <m/>
    <m/>
    <m/>
    <m/>
    <m/>
    <n v="1"/>
    <m/>
    <m/>
    <n v="1"/>
    <n v="0"/>
    <n v="7"/>
    <n v="0"/>
    <s v="Finance"/>
    <n v="1"/>
    <n v="7"/>
  </r>
  <r>
    <x v="6"/>
    <s v="Freshman"/>
    <n v="0"/>
    <m/>
    <m/>
    <m/>
    <m/>
    <m/>
    <m/>
    <m/>
    <m/>
    <m/>
    <m/>
    <n v="0"/>
    <n v="0"/>
    <n v="6"/>
    <n v="0"/>
    <s v="MIS"/>
    <n v="0"/>
    <s v=""/>
  </r>
  <r>
    <x v="6"/>
    <s v="Freshman"/>
    <n v="0"/>
    <n v="1"/>
    <m/>
    <m/>
    <m/>
    <m/>
    <m/>
    <m/>
    <m/>
    <m/>
    <m/>
    <n v="1"/>
    <n v="0"/>
    <n v="0"/>
    <n v="0"/>
    <s v="Accounting"/>
    <n v="0"/>
    <s v=""/>
  </r>
  <r>
    <x v="6"/>
    <s v="Freshman"/>
    <n v="0"/>
    <n v="1"/>
    <m/>
    <m/>
    <m/>
    <m/>
    <m/>
    <m/>
    <m/>
    <m/>
    <m/>
    <n v="1"/>
    <n v="0"/>
    <n v="3"/>
    <n v="0"/>
    <s v="Other or Undecided"/>
    <n v="0"/>
    <s v=""/>
  </r>
  <r>
    <x v="6"/>
    <s v="Freshman"/>
    <n v="0"/>
    <n v="1"/>
    <m/>
    <m/>
    <m/>
    <m/>
    <m/>
    <m/>
    <n v="1"/>
    <m/>
    <n v="1"/>
    <n v="3"/>
    <n v="0"/>
    <n v="7"/>
    <n v="0"/>
    <s v="Finance"/>
    <n v="1"/>
    <n v="7"/>
  </r>
  <r>
    <x v="6"/>
    <s v="Sophomore"/>
    <n v="0"/>
    <m/>
    <m/>
    <m/>
    <m/>
    <m/>
    <m/>
    <m/>
    <n v="1"/>
    <m/>
    <m/>
    <n v="1"/>
    <n v="0"/>
    <n v="5"/>
    <n v="0"/>
    <s v="Marketing"/>
    <n v="0"/>
    <s v=""/>
  </r>
  <r>
    <x v="6"/>
    <s v="Freshman"/>
    <n v="0"/>
    <m/>
    <m/>
    <m/>
    <m/>
    <m/>
    <m/>
    <m/>
    <m/>
    <m/>
    <m/>
    <n v="0"/>
    <n v="0"/>
    <n v="1"/>
    <n v="0"/>
    <s v="Accounting"/>
    <n v="0"/>
    <s v=""/>
  </r>
  <r>
    <x v="6"/>
    <s v="Freshman"/>
    <n v="0"/>
    <n v="1"/>
    <m/>
    <m/>
    <m/>
    <m/>
    <m/>
    <m/>
    <n v="1"/>
    <m/>
    <m/>
    <n v="2"/>
    <n v="0"/>
    <n v="4"/>
    <n v="0"/>
    <s v="Finance"/>
    <n v="1"/>
    <n v="4"/>
  </r>
  <r>
    <x v="6"/>
    <s v="Freshman"/>
    <n v="0"/>
    <n v="1"/>
    <m/>
    <m/>
    <m/>
    <m/>
    <m/>
    <m/>
    <n v="1"/>
    <m/>
    <m/>
    <n v="2"/>
    <n v="0"/>
    <n v="0"/>
    <n v="0"/>
    <s v="MIS"/>
    <n v="0"/>
    <s v=""/>
  </r>
  <r>
    <x v="6"/>
    <s v="Freshman"/>
    <n v="0"/>
    <n v="1"/>
    <m/>
    <m/>
    <m/>
    <m/>
    <m/>
    <m/>
    <m/>
    <m/>
    <m/>
    <n v="1"/>
    <n v="0"/>
    <n v="0"/>
    <n v="0"/>
    <s v="Finance"/>
    <n v="1"/>
    <n v="0"/>
  </r>
  <r>
    <x v="6"/>
    <s v="Freshman"/>
    <n v="0"/>
    <n v="1"/>
    <m/>
    <m/>
    <m/>
    <m/>
    <m/>
    <n v="1"/>
    <n v="1"/>
    <m/>
    <m/>
    <n v="3"/>
    <n v="0"/>
    <n v="2"/>
    <n v="0"/>
    <s v="Other or Undecided"/>
    <n v="0"/>
    <s v=""/>
  </r>
  <r>
    <x v="6"/>
    <s v="Freshman"/>
    <n v="0"/>
    <m/>
    <m/>
    <m/>
    <m/>
    <n v="1"/>
    <m/>
    <m/>
    <m/>
    <m/>
    <m/>
    <n v="1"/>
    <n v="0"/>
    <n v="4"/>
    <n v="0"/>
    <s v="Finance"/>
    <n v="1"/>
    <n v="4"/>
  </r>
  <r>
    <x v="6"/>
    <s v="Freshman"/>
    <n v="0"/>
    <m/>
    <m/>
    <m/>
    <m/>
    <m/>
    <m/>
    <m/>
    <m/>
    <m/>
    <m/>
    <n v="0"/>
    <n v="0"/>
    <n v="0"/>
    <n v="0"/>
    <s v="Finance"/>
    <n v="1"/>
    <n v="0"/>
  </r>
  <r>
    <x v="6"/>
    <s v="Freshman"/>
    <n v="0"/>
    <n v="1"/>
    <m/>
    <m/>
    <m/>
    <m/>
    <n v="1"/>
    <m/>
    <n v="1"/>
    <m/>
    <m/>
    <n v="3"/>
    <n v="0"/>
    <n v="2"/>
    <n v="0"/>
    <s v="Other or Undecided"/>
    <n v="0"/>
    <s v=""/>
  </r>
  <r>
    <x v="6"/>
    <s v="Freshman"/>
    <n v="0"/>
    <m/>
    <m/>
    <m/>
    <m/>
    <m/>
    <m/>
    <m/>
    <m/>
    <m/>
    <m/>
    <n v="0"/>
    <n v="0"/>
    <n v="3"/>
    <n v="0"/>
    <s v="Other or Undecided"/>
    <n v="0"/>
    <s v=""/>
  </r>
  <r>
    <x v="6"/>
    <s v="Freshman"/>
    <n v="0"/>
    <m/>
    <m/>
    <m/>
    <m/>
    <m/>
    <m/>
    <m/>
    <m/>
    <m/>
    <n v="1"/>
    <n v="1"/>
    <n v="0"/>
    <n v="0"/>
    <n v="0"/>
    <s v="Other or Undecided"/>
    <n v="0"/>
    <s v=""/>
  </r>
  <r>
    <x v="6"/>
    <s v="Freshman"/>
    <n v="0"/>
    <n v="1"/>
    <m/>
    <m/>
    <m/>
    <m/>
    <m/>
    <m/>
    <m/>
    <m/>
    <n v="1"/>
    <n v="2"/>
    <n v="0"/>
    <n v="8"/>
    <n v="1"/>
    <s v="Finance"/>
    <n v="1"/>
    <n v="8"/>
  </r>
  <r>
    <x v="6"/>
    <s v="Freshman"/>
    <n v="0"/>
    <n v="1"/>
    <m/>
    <n v="1"/>
    <m/>
    <m/>
    <n v="1"/>
    <n v="1"/>
    <n v="1"/>
    <m/>
    <m/>
    <n v="5"/>
    <n v="0"/>
    <n v="0"/>
    <n v="0"/>
    <s v="Finance"/>
    <n v="1"/>
    <n v="0"/>
  </r>
  <r>
    <x v="6"/>
    <s v="Freshman"/>
    <n v="0"/>
    <n v="1"/>
    <m/>
    <m/>
    <m/>
    <m/>
    <m/>
    <m/>
    <m/>
    <m/>
    <m/>
    <n v="1"/>
    <n v="0"/>
    <n v="5"/>
    <n v="0"/>
    <s v="MIS"/>
    <n v="0"/>
    <s v=""/>
  </r>
  <r>
    <x v="6"/>
    <s v="Freshman"/>
    <n v="0"/>
    <n v="1"/>
    <m/>
    <m/>
    <m/>
    <m/>
    <m/>
    <m/>
    <m/>
    <m/>
    <m/>
    <n v="1"/>
    <n v="0"/>
    <n v="6"/>
    <n v="0"/>
    <s v="Other or Undecided"/>
    <n v="0"/>
    <s v=""/>
  </r>
  <r>
    <x v="6"/>
    <s v="Freshman"/>
    <n v="0"/>
    <n v="1"/>
    <m/>
    <m/>
    <m/>
    <m/>
    <m/>
    <n v="1"/>
    <n v="1"/>
    <m/>
    <m/>
    <n v="3"/>
    <n v="0"/>
    <n v="5"/>
    <n v="0"/>
    <s v="Finance"/>
    <n v="1"/>
    <n v="5"/>
  </r>
  <r>
    <x v="6"/>
    <s v="Sophomore"/>
    <n v="0"/>
    <m/>
    <m/>
    <m/>
    <m/>
    <m/>
    <m/>
    <m/>
    <n v="1"/>
    <m/>
    <m/>
    <n v="1"/>
    <n v="0"/>
    <n v="0"/>
    <n v="0"/>
    <s v="Finance"/>
    <n v="1"/>
    <n v="0"/>
  </r>
  <r>
    <x v="6"/>
    <s v="Freshman"/>
    <n v="0"/>
    <n v="1"/>
    <m/>
    <m/>
    <m/>
    <m/>
    <n v="1"/>
    <m/>
    <n v="1"/>
    <m/>
    <m/>
    <n v="3"/>
    <n v="0"/>
    <n v="0"/>
    <n v="0"/>
    <s v="Finance"/>
    <n v="1"/>
    <n v="0"/>
  </r>
  <r>
    <x v="6"/>
    <s v="Freshman"/>
    <n v="0"/>
    <m/>
    <m/>
    <m/>
    <m/>
    <m/>
    <n v="1"/>
    <n v="1"/>
    <n v="1"/>
    <m/>
    <m/>
    <n v="3"/>
    <n v="0"/>
    <n v="11"/>
    <n v="1"/>
    <s v="Finance"/>
    <n v="1"/>
    <n v="11"/>
  </r>
  <r>
    <x v="6"/>
    <s v="Freshman"/>
    <n v="0"/>
    <m/>
    <m/>
    <m/>
    <m/>
    <m/>
    <m/>
    <n v="1"/>
    <n v="1"/>
    <m/>
    <m/>
    <n v="2"/>
    <n v="0"/>
    <n v="0"/>
    <n v="0"/>
    <s v="Finance"/>
    <n v="1"/>
    <n v="0"/>
  </r>
  <r>
    <x v="6"/>
    <s v="Freshman"/>
    <n v="0"/>
    <m/>
    <m/>
    <m/>
    <m/>
    <n v="1"/>
    <m/>
    <m/>
    <m/>
    <m/>
    <m/>
    <n v="1"/>
    <n v="0"/>
    <n v="0"/>
    <n v="0"/>
    <s v="Finance"/>
    <n v="1"/>
    <n v="0"/>
  </r>
  <r>
    <x v="6"/>
    <s v="Freshman"/>
    <n v="0"/>
    <n v="1"/>
    <m/>
    <m/>
    <m/>
    <m/>
    <m/>
    <m/>
    <m/>
    <m/>
    <n v="1"/>
    <n v="2"/>
    <n v="0"/>
    <n v="8"/>
    <n v="1"/>
    <s v="Finance"/>
    <n v="1"/>
    <n v="8"/>
  </r>
  <r>
    <x v="7"/>
    <s v="Freshman"/>
    <n v="0"/>
    <m/>
    <n v="1"/>
    <m/>
    <m/>
    <m/>
    <m/>
    <m/>
    <m/>
    <m/>
    <m/>
    <n v="1"/>
    <n v="0"/>
    <n v="1"/>
    <n v="0"/>
    <s v="Other or Undecided"/>
    <n v="0"/>
    <s v=""/>
  </r>
  <r>
    <x v="7"/>
    <s v="Freshman"/>
    <n v="0"/>
    <n v="1"/>
    <m/>
    <m/>
    <m/>
    <n v="1"/>
    <m/>
    <n v="1"/>
    <n v="1"/>
    <m/>
    <m/>
    <n v="4"/>
    <n v="0"/>
    <n v="4"/>
    <n v="0"/>
    <s v="Other or Undecided"/>
    <n v="0"/>
    <s v=""/>
  </r>
  <r>
    <x v="7"/>
    <s v="Freshman"/>
    <n v="0"/>
    <n v="1"/>
    <m/>
    <m/>
    <m/>
    <m/>
    <m/>
    <m/>
    <n v="1"/>
    <m/>
    <m/>
    <n v="2"/>
    <n v="0"/>
    <n v="2"/>
    <n v="0"/>
    <s v="Finance"/>
    <n v="1"/>
    <n v="2"/>
  </r>
  <r>
    <x v="7"/>
    <s v="Freshman"/>
    <n v="0"/>
    <m/>
    <m/>
    <m/>
    <m/>
    <m/>
    <m/>
    <m/>
    <n v="1"/>
    <m/>
    <m/>
    <n v="1"/>
    <n v="0"/>
    <n v="0"/>
    <n v="0"/>
    <s v="Other or Undecided"/>
    <n v="0"/>
    <s v=""/>
  </r>
  <r>
    <x v="7"/>
    <s v="Freshman"/>
    <n v="0"/>
    <n v="1"/>
    <m/>
    <m/>
    <m/>
    <m/>
    <m/>
    <n v="1"/>
    <n v="1"/>
    <m/>
    <m/>
    <n v="3"/>
    <n v="0"/>
    <n v="2"/>
    <n v="0"/>
    <s v="Finance"/>
    <n v="1"/>
    <n v="2"/>
  </r>
  <r>
    <x v="7"/>
    <s v="Freshman"/>
    <n v="0"/>
    <n v="1"/>
    <m/>
    <m/>
    <m/>
    <m/>
    <m/>
    <m/>
    <n v="1"/>
    <m/>
    <m/>
    <n v="2"/>
    <n v="0"/>
    <n v="0"/>
    <n v="0"/>
    <s v="Finance"/>
    <n v="1"/>
    <n v="0"/>
  </r>
  <r>
    <x v="7"/>
    <s v="Freshman"/>
    <n v="0"/>
    <n v="1"/>
    <m/>
    <m/>
    <m/>
    <n v="1"/>
    <m/>
    <n v="1"/>
    <n v="1"/>
    <m/>
    <m/>
    <n v="4"/>
    <n v="0"/>
    <n v="5"/>
    <n v="0"/>
    <s v="Finance"/>
    <n v="1"/>
    <n v="5"/>
  </r>
  <r>
    <x v="7"/>
    <s v="Freshman"/>
    <n v="0"/>
    <n v="1"/>
    <m/>
    <m/>
    <m/>
    <m/>
    <m/>
    <m/>
    <n v="1"/>
    <m/>
    <m/>
    <n v="2"/>
    <n v="0"/>
    <n v="11"/>
    <n v="1"/>
    <s v="Other or Undecided"/>
    <n v="0"/>
    <s v=""/>
  </r>
  <r>
    <x v="7"/>
    <s v="Freshman"/>
    <n v="0"/>
    <m/>
    <n v="1"/>
    <m/>
    <m/>
    <m/>
    <m/>
    <m/>
    <n v="1"/>
    <m/>
    <m/>
    <n v="2"/>
    <n v="0"/>
    <n v="3"/>
    <n v="0"/>
    <s v="Finance"/>
    <n v="1"/>
    <n v="3"/>
  </r>
  <r>
    <x v="7"/>
    <s v="Freshman"/>
    <n v="0"/>
    <m/>
    <m/>
    <m/>
    <m/>
    <m/>
    <m/>
    <m/>
    <m/>
    <m/>
    <n v="1"/>
    <n v="1"/>
    <n v="0"/>
    <n v="4"/>
    <n v="0"/>
    <s v="Marketing"/>
    <n v="0"/>
    <s v=""/>
  </r>
  <r>
    <x v="7"/>
    <s v="Freshman"/>
    <n v="0"/>
    <n v="1"/>
    <m/>
    <m/>
    <m/>
    <n v="1"/>
    <m/>
    <n v="1"/>
    <n v="1"/>
    <m/>
    <n v="1"/>
    <n v="5"/>
    <n v="0"/>
    <n v="6"/>
    <n v="0"/>
    <s v="Finance"/>
    <n v="1"/>
    <n v="6"/>
  </r>
  <r>
    <x v="7"/>
    <s v="Freshman"/>
    <n v="0"/>
    <n v="1"/>
    <m/>
    <m/>
    <m/>
    <m/>
    <n v="1"/>
    <m/>
    <n v="1"/>
    <m/>
    <m/>
    <n v="3"/>
    <n v="0"/>
    <n v="3"/>
    <n v="0"/>
    <s v="Finance"/>
    <n v="1"/>
    <n v="3"/>
  </r>
  <r>
    <x v="7"/>
    <s v="Freshman"/>
    <n v="0"/>
    <m/>
    <m/>
    <m/>
    <m/>
    <m/>
    <m/>
    <m/>
    <m/>
    <m/>
    <m/>
    <n v="0"/>
    <n v="0"/>
    <n v="3"/>
    <n v="0"/>
    <s v="Management"/>
    <n v="0"/>
    <s v=""/>
  </r>
  <r>
    <x v="7"/>
    <s v="Freshman"/>
    <n v="0"/>
    <m/>
    <m/>
    <m/>
    <m/>
    <m/>
    <m/>
    <m/>
    <m/>
    <m/>
    <n v="1"/>
    <n v="1"/>
    <n v="0"/>
    <n v="3"/>
    <n v="0"/>
    <s v="Finance"/>
    <n v="1"/>
    <n v="3"/>
  </r>
  <r>
    <x v="7"/>
    <s v="Freshman"/>
    <n v="0"/>
    <n v="1"/>
    <m/>
    <n v="1"/>
    <m/>
    <m/>
    <m/>
    <n v="1"/>
    <n v="1"/>
    <m/>
    <n v="1"/>
    <n v="5"/>
    <n v="0"/>
    <n v="3"/>
    <n v="0"/>
    <s v="Finance"/>
    <n v="1"/>
    <n v="3"/>
  </r>
  <r>
    <x v="7"/>
    <s v="Freshman"/>
    <n v="0"/>
    <m/>
    <m/>
    <m/>
    <m/>
    <m/>
    <m/>
    <m/>
    <m/>
    <m/>
    <n v="1"/>
    <n v="1"/>
    <n v="0"/>
    <n v="1"/>
    <n v="0"/>
    <s v="Finance"/>
    <n v="1"/>
    <n v="1"/>
  </r>
  <r>
    <x v="7"/>
    <s v="Freshman"/>
    <n v="0"/>
    <m/>
    <m/>
    <m/>
    <m/>
    <n v="1"/>
    <m/>
    <m/>
    <n v="1"/>
    <m/>
    <m/>
    <n v="2"/>
    <n v="0"/>
    <n v="2"/>
    <n v="0"/>
    <s v="Finance"/>
    <n v="1"/>
    <n v="2"/>
  </r>
  <r>
    <x v="7"/>
    <s v="Freshman"/>
    <n v="0"/>
    <m/>
    <n v="1"/>
    <m/>
    <m/>
    <m/>
    <m/>
    <m/>
    <n v="1"/>
    <m/>
    <m/>
    <n v="2"/>
    <n v="0"/>
    <n v="3"/>
    <n v="0"/>
    <s v="Finance"/>
    <n v="1"/>
    <n v="3"/>
  </r>
  <r>
    <x v="7"/>
    <s v="Freshman"/>
    <n v="0"/>
    <m/>
    <m/>
    <m/>
    <m/>
    <m/>
    <m/>
    <m/>
    <n v="1"/>
    <m/>
    <m/>
    <n v="1"/>
    <n v="0"/>
    <n v="4"/>
    <n v="0"/>
    <s v="Marketing"/>
    <n v="0"/>
    <s v=""/>
  </r>
  <r>
    <x v="7"/>
    <s v="Freshman"/>
    <n v="0"/>
    <m/>
    <m/>
    <m/>
    <m/>
    <m/>
    <m/>
    <m/>
    <n v="1"/>
    <m/>
    <m/>
    <n v="1"/>
    <n v="0"/>
    <n v="3"/>
    <n v="0"/>
    <s v="Finance"/>
    <n v="1"/>
    <n v="3"/>
  </r>
  <r>
    <x v="7"/>
    <s v="Freshman"/>
    <n v="0"/>
    <n v="1"/>
    <n v="1"/>
    <m/>
    <m/>
    <m/>
    <n v="1"/>
    <m/>
    <m/>
    <m/>
    <m/>
    <n v="3"/>
    <n v="0"/>
    <n v="4"/>
    <n v="0"/>
    <s v="Finance"/>
    <n v="1"/>
    <n v="4"/>
  </r>
  <r>
    <x v="7"/>
    <s v="Freshman"/>
    <n v="0"/>
    <n v="1"/>
    <m/>
    <m/>
    <m/>
    <m/>
    <m/>
    <m/>
    <m/>
    <m/>
    <n v="1"/>
    <n v="2"/>
    <n v="0"/>
    <n v="0"/>
    <n v="0"/>
    <s v="Finance"/>
    <n v="1"/>
    <n v="0"/>
  </r>
  <r>
    <x v="7"/>
    <s v="Freshman"/>
    <n v="0"/>
    <n v="1"/>
    <m/>
    <m/>
    <n v="1"/>
    <n v="1"/>
    <n v="1"/>
    <n v="1"/>
    <n v="1"/>
    <n v="1"/>
    <m/>
    <n v="7"/>
    <n v="0"/>
    <n v="5"/>
    <n v="0"/>
    <s v="Finance"/>
    <n v="1"/>
    <n v="5"/>
  </r>
  <r>
    <x v="7"/>
    <s v="Freshman"/>
    <n v="0"/>
    <n v="1"/>
    <m/>
    <m/>
    <m/>
    <m/>
    <m/>
    <m/>
    <m/>
    <m/>
    <n v="1"/>
    <n v="2"/>
    <n v="0"/>
    <n v="7"/>
    <n v="0"/>
    <s v="Finance"/>
    <n v="1"/>
    <n v="7"/>
  </r>
  <r>
    <x v="7"/>
    <s v="Freshman"/>
    <n v="0"/>
    <m/>
    <m/>
    <m/>
    <m/>
    <m/>
    <m/>
    <n v="1"/>
    <n v="1"/>
    <m/>
    <m/>
    <n v="2"/>
    <n v="0"/>
    <n v="0"/>
    <n v="0"/>
    <s v="Finance"/>
    <n v="1"/>
    <n v="0"/>
  </r>
  <r>
    <x v="7"/>
    <s v="Freshman"/>
    <n v="0"/>
    <n v="1"/>
    <m/>
    <m/>
    <n v="1"/>
    <n v="1"/>
    <m/>
    <n v="1"/>
    <n v="1"/>
    <m/>
    <m/>
    <n v="5"/>
    <n v="0"/>
    <n v="7"/>
    <n v="0"/>
    <s v="Finance"/>
    <n v="1"/>
    <n v="7"/>
  </r>
  <r>
    <x v="7"/>
    <s v="Freshman"/>
    <n v="0"/>
    <m/>
    <m/>
    <m/>
    <m/>
    <m/>
    <n v="1"/>
    <n v="1"/>
    <n v="1"/>
    <n v="1"/>
    <m/>
    <n v="4"/>
    <n v="0"/>
    <n v="3"/>
    <n v="0"/>
    <s v="Other or Undecided"/>
    <n v="0"/>
    <s v=""/>
  </r>
  <r>
    <x v="7"/>
    <s v="Freshman"/>
    <n v="0"/>
    <n v="1"/>
    <m/>
    <m/>
    <m/>
    <n v="1"/>
    <m/>
    <n v="1"/>
    <m/>
    <m/>
    <m/>
    <n v="3"/>
    <n v="0"/>
    <n v="2"/>
    <n v="0"/>
    <s v="Finance"/>
    <n v="1"/>
    <n v="2"/>
  </r>
  <r>
    <x v="7"/>
    <s v="Freshman"/>
    <n v="0"/>
    <n v="1"/>
    <m/>
    <m/>
    <m/>
    <m/>
    <m/>
    <m/>
    <n v="1"/>
    <m/>
    <m/>
    <n v="2"/>
    <n v="0"/>
    <n v="2"/>
    <n v="0"/>
    <s v="MIS"/>
    <n v="0"/>
    <s v=""/>
  </r>
  <r>
    <x v="7"/>
    <s v="Freshman"/>
    <n v="0"/>
    <n v="1"/>
    <m/>
    <m/>
    <m/>
    <n v="1"/>
    <m/>
    <m/>
    <m/>
    <m/>
    <m/>
    <n v="2"/>
    <n v="0"/>
    <n v="2"/>
    <n v="0"/>
    <s v="Finance"/>
    <n v="1"/>
    <n v="2"/>
  </r>
  <r>
    <x v="7"/>
    <s v="Freshman"/>
    <n v="0"/>
    <n v="1"/>
    <m/>
    <m/>
    <m/>
    <m/>
    <m/>
    <m/>
    <n v="1"/>
    <m/>
    <n v="1"/>
    <n v="3"/>
    <n v="0"/>
    <n v="2"/>
    <n v="0"/>
    <s v="Other or Undecided"/>
    <n v="0"/>
    <s v=""/>
  </r>
  <r>
    <x v="7"/>
    <s v="Freshman"/>
    <n v="0"/>
    <m/>
    <m/>
    <m/>
    <m/>
    <m/>
    <m/>
    <m/>
    <m/>
    <m/>
    <m/>
    <n v="0"/>
    <n v="0"/>
    <n v="0"/>
    <n v="0"/>
    <s v="Accounting"/>
    <n v="0"/>
    <s v=""/>
  </r>
  <r>
    <x v="7"/>
    <s v="Freshman"/>
    <n v="0"/>
    <m/>
    <m/>
    <m/>
    <m/>
    <m/>
    <m/>
    <m/>
    <m/>
    <m/>
    <m/>
    <n v="0"/>
    <n v="0"/>
    <n v="0"/>
    <n v="0"/>
    <s v="Management"/>
    <n v="0"/>
    <s v=""/>
  </r>
  <r>
    <x v="7"/>
    <s v="Freshman"/>
    <n v="0"/>
    <n v="1"/>
    <m/>
    <m/>
    <m/>
    <m/>
    <m/>
    <m/>
    <n v="1"/>
    <m/>
    <m/>
    <n v="2"/>
    <n v="0"/>
    <n v="9"/>
    <n v="1"/>
    <s v="MIS"/>
    <n v="0"/>
    <s v=""/>
  </r>
  <r>
    <x v="7"/>
    <s v="Freshman"/>
    <n v="0"/>
    <m/>
    <m/>
    <m/>
    <m/>
    <m/>
    <n v="1"/>
    <m/>
    <m/>
    <m/>
    <m/>
    <n v="1"/>
    <n v="0"/>
    <n v="0"/>
    <n v="0"/>
    <s v="Finance"/>
    <n v="1"/>
    <n v="0"/>
  </r>
  <r>
    <x v="7"/>
    <s v="Freshman"/>
    <n v="0"/>
    <n v="1"/>
    <m/>
    <m/>
    <m/>
    <n v="1"/>
    <n v="1"/>
    <n v="1"/>
    <n v="1"/>
    <m/>
    <n v="1"/>
    <n v="6"/>
    <n v="0"/>
    <n v="1"/>
    <n v="0"/>
    <s v="Supply Chain"/>
    <n v="0"/>
    <s v=""/>
  </r>
  <r>
    <x v="7"/>
    <s v="Freshman"/>
    <n v="0"/>
    <n v="1"/>
    <m/>
    <m/>
    <m/>
    <n v="1"/>
    <m/>
    <m/>
    <m/>
    <m/>
    <n v="1"/>
    <n v="3"/>
    <n v="0"/>
    <n v="3"/>
    <n v="0"/>
    <s v="Finance"/>
    <n v="1"/>
    <n v="3"/>
  </r>
  <r>
    <x v="7"/>
    <s v="Freshman"/>
    <n v="0"/>
    <m/>
    <m/>
    <m/>
    <m/>
    <m/>
    <m/>
    <m/>
    <m/>
    <m/>
    <m/>
    <n v="0"/>
    <n v="0"/>
    <n v="6"/>
    <n v="0"/>
    <s v="Other or Undecided"/>
    <n v="0"/>
    <s v=""/>
  </r>
  <r>
    <x v="7"/>
    <s v="Freshman"/>
    <n v="0"/>
    <m/>
    <m/>
    <m/>
    <m/>
    <m/>
    <m/>
    <m/>
    <m/>
    <m/>
    <m/>
    <n v="0"/>
    <n v="0"/>
    <n v="1"/>
    <n v="0"/>
    <s v="Finance"/>
    <n v="1"/>
    <n v="1"/>
  </r>
  <r>
    <x v="7"/>
    <s v="Freshman"/>
    <n v="0"/>
    <m/>
    <m/>
    <m/>
    <m/>
    <m/>
    <m/>
    <m/>
    <m/>
    <m/>
    <m/>
    <n v="0"/>
    <n v="0"/>
    <n v="3"/>
    <n v="0"/>
    <s v="Management"/>
    <n v="0"/>
    <s v=""/>
  </r>
  <r>
    <x v="7"/>
    <s v="Freshman"/>
    <n v="0"/>
    <n v="1"/>
    <n v="1"/>
    <m/>
    <m/>
    <m/>
    <n v="1"/>
    <n v="1"/>
    <n v="1"/>
    <m/>
    <m/>
    <n v="5"/>
    <n v="0"/>
    <n v="0"/>
    <n v="0"/>
    <s v="Other or Undecided"/>
    <n v="0"/>
    <s v=""/>
  </r>
  <r>
    <x v="7"/>
    <s v="Freshman"/>
    <n v="0"/>
    <m/>
    <m/>
    <m/>
    <m/>
    <m/>
    <m/>
    <m/>
    <m/>
    <m/>
    <n v="1"/>
    <n v="1"/>
    <n v="0"/>
    <n v="2"/>
    <n v="0"/>
    <s v="Finance"/>
    <n v="1"/>
    <n v="2"/>
  </r>
  <r>
    <x v="7"/>
    <s v="Freshman"/>
    <n v="0"/>
    <m/>
    <m/>
    <m/>
    <m/>
    <m/>
    <m/>
    <m/>
    <n v="1"/>
    <m/>
    <m/>
    <n v="1"/>
    <n v="0"/>
    <n v="6"/>
    <n v="0"/>
    <s v="Marketing"/>
    <n v="0"/>
    <s v=""/>
  </r>
  <r>
    <x v="7"/>
    <s v="Freshman"/>
    <n v="0"/>
    <n v="1"/>
    <m/>
    <m/>
    <m/>
    <n v="1"/>
    <m/>
    <n v="1"/>
    <n v="1"/>
    <m/>
    <m/>
    <n v="4"/>
    <n v="0"/>
    <n v="3"/>
    <n v="0"/>
    <s v="Other or Undecided"/>
    <n v="0"/>
    <s v=""/>
  </r>
  <r>
    <x v="7"/>
    <s v="Freshman"/>
    <n v="0"/>
    <m/>
    <m/>
    <m/>
    <m/>
    <m/>
    <m/>
    <m/>
    <m/>
    <m/>
    <m/>
    <n v="0"/>
    <n v="0"/>
    <n v="1"/>
    <n v="0"/>
    <s v="Other or Undecided"/>
    <n v="0"/>
    <s v=""/>
  </r>
  <r>
    <x v="7"/>
    <s v="Freshman"/>
    <n v="0"/>
    <n v="1"/>
    <m/>
    <m/>
    <m/>
    <m/>
    <m/>
    <m/>
    <n v="1"/>
    <m/>
    <m/>
    <n v="2"/>
    <n v="0"/>
    <n v="2"/>
    <n v="0"/>
    <s v="Finance"/>
    <n v="1"/>
    <n v="2"/>
  </r>
  <r>
    <x v="7"/>
    <s v="Freshman"/>
    <n v="0"/>
    <n v="1"/>
    <m/>
    <m/>
    <m/>
    <m/>
    <m/>
    <m/>
    <m/>
    <n v="1"/>
    <m/>
    <n v="2"/>
    <n v="0"/>
    <n v="2"/>
    <n v="0"/>
    <s v="Finance"/>
    <n v="1"/>
    <n v="2"/>
  </r>
  <r>
    <x v="7"/>
    <s v="Freshman"/>
    <n v="0"/>
    <m/>
    <m/>
    <m/>
    <m/>
    <m/>
    <m/>
    <m/>
    <m/>
    <m/>
    <m/>
    <n v="0"/>
    <n v="0"/>
    <n v="0"/>
    <n v="0"/>
    <s v="Management"/>
    <n v="0"/>
    <s v=""/>
  </r>
  <r>
    <x v="7"/>
    <s v="Freshman"/>
    <n v="0"/>
    <n v="1"/>
    <n v="1"/>
    <n v="1"/>
    <m/>
    <m/>
    <m/>
    <m/>
    <n v="1"/>
    <m/>
    <n v="1"/>
    <n v="5"/>
    <n v="0"/>
    <n v="0"/>
    <n v="0"/>
    <s v="Finance"/>
    <n v="1"/>
    <n v="0"/>
  </r>
  <r>
    <x v="7"/>
    <s v="Freshman"/>
    <n v="0"/>
    <m/>
    <m/>
    <m/>
    <m/>
    <m/>
    <m/>
    <m/>
    <m/>
    <m/>
    <m/>
    <n v="0"/>
    <n v="0"/>
    <n v="0"/>
    <n v="0"/>
    <s v="Other or Undecided"/>
    <n v="0"/>
    <s v=""/>
  </r>
  <r>
    <x v="7"/>
    <s v="Freshman"/>
    <n v="0"/>
    <m/>
    <m/>
    <m/>
    <m/>
    <n v="1"/>
    <m/>
    <n v="1"/>
    <n v="1"/>
    <m/>
    <m/>
    <n v="3"/>
    <n v="0"/>
    <n v="7"/>
    <n v="0"/>
    <s v="Finance"/>
    <n v="1"/>
    <n v="7"/>
  </r>
  <r>
    <x v="7"/>
    <s v="Freshman"/>
    <n v="0"/>
    <n v="1"/>
    <m/>
    <m/>
    <m/>
    <n v="1"/>
    <m/>
    <n v="1"/>
    <n v="1"/>
    <m/>
    <m/>
    <n v="4"/>
    <n v="0"/>
    <n v="5"/>
    <n v="0"/>
    <s v="Other or Undecided"/>
    <n v="0"/>
    <s v=""/>
  </r>
  <r>
    <x v="7"/>
    <s v="Freshman"/>
    <n v="0"/>
    <m/>
    <m/>
    <m/>
    <m/>
    <m/>
    <m/>
    <m/>
    <m/>
    <m/>
    <m/>
    <n v="0"/>
    <n v="0"/>
    <n v="5"/>
    <n v="0"/>
    <s v="Other or Undecided"/>
    <n v="0"/>
    <s v=""/>
  </r>
  <r>
    <x v="7"/>
    <s v="Freshman"/>
    <n v="0"/>
    <m/>
    <m/>
    <m/>
    <m/>
    <m/>
    <m/>
    <m/>
    <m/>
    <m/>
    <n v="1"/>
    <n v="1"/>
    <n v="0"/>
    <n v="8"/>
    <n v="1"/>
    <s v="Other or Undecided"/>
    <n v="0"/>
    <s v=""/>
  </r>
  <r>
    <x v="7"/>
    <s v="Freshman"/>
    <n v="0"/>
    <m/>
    <m/>
    <m/>
    <m/>
    <m/>
    <m/>
    <m/>
    <m/>
    <m/>
    <m/>
    <n v="0"/>
    <n v="0"/>
    <n v="2"/>
    <n v="0"/>
    <s v="Other or Undecided"/>
    <n v="0"/>
    <s v=""/>
  </r>
  <r>
    <x v="7"/>
    <s v="Freshman"/>
    <n v="0"/>
    <n v="1"/>
    <m/>
    <m/>
    <m/>
    <n v="1"/>
    <m/>
    <n v="1"/>
    <n v="1"/>
    <m/>
    <m/>
    <n v="4"/>
    <n v="0"/>
    <n v="3"/>
    <n v="0"/>
    <s v="Marketing"/>
    <n v="0"/>
    <s v=""/>
  </r>
  <r>
    <x v="7"/>
    <s v="Freshman"/>
    <n v="0"/>
    <m/>
    <m/>
    <m/>
    <m/>
    <m/>
    <m/>
    <m/>
    <m/>
    <m/>
    <n v="1"/>
    <n v="1"/>
    <n v="0"/>
    <n v="4"/>
    <n v="0"/>
    <s v="Finance"/>
    <n v="1"/>
    <n v="4"/>
  </r>
  <r>
    <x v="7"/>
    <s v="Freshman"/>
    <n v="0"/>
    <n v="1"/>
    <m/>
    <m/>
    <m/>
    <m/>
    <m/>
    <n v="1"/>
    <m/>
    <m/>
    <m/>
    <n v="2"/>
    <n v="0"/>
    <n v="4"/>
    <n v="0"/>
    <s v="Marketing"/>
    <n v="0"/>
    <s v=""/>
  </r>
  <r>
    <x v="7"/>
    <s v="Freshman"/>
    <n v="0"/>
    <m/>
    <m/>
    <m/>
    <m/>
    <m/>
    <m/>
    <m/>
    <m/>
    <m/>
    <m/>
    <n v="0"/>
    <n v="0"/>
    <n v="0"/>
    <n v="0"/>
    <s v="Marketing"/>
    <n v="0"/>
    <s v=""/>
  </r>
  <r>
    <x v="7"/>
    <s v="Freshman"/>
    <n v="0"/>
    <m/>
    <m/>
    <m/>
    <m/>
    <m/>
    <m/>
    <m/>
    <m/>
    <m/>
    <m/>
    <n v="0"/>
    <n v="0"/>
    <n v="0"/>
    <n v="0"/>
    <s v="Finance"/>
    <n v="1"/>
    <n v="0"/>
  </r>
  <r>
    <x v="7"/>
    <s v="Freshman"/>
    <n v="0"/>
    <n v="1"/>
    <m/>
    <m/>
    <m/>
    <m/>
    <m/>
    <n v="1"/>
    <n v="1"/>
    <m/>
    <n v="1"/>
    <n v="4"/>
    <n v="0"/>
    <n v="4"/>
    <n v="0"/>
    <s v="Finance"/>
    <n v="1"/>
    <n v="4"/>
  </r>
  <r>
    <x v="7"/>
    <s v="Freshman"/>
    <n v="0"/>
    <n v="1"/>
    <m/>
    <m/>
    <m/>
    <m/>
    <m/>
    <m/>
    <n v="1"/>
    <m/>
    <m/>
    <n v="2"/>
    <n v="0"/>
    <n v="1"/>
    <n v="0"/>
    <s v="MIS"/>
    <n v="0"/>
    <s v=""/>
  </r>
  <r>
    <x v="7"/>
    <s v="Freshman"/>
    <n v="0"/>
    <m/>
    <m/>
    <m/>
    <m/>
    <m/>
    <m/>
    <m/>
    <m/>
    <m/>
    <m/>
    <n v="0"/>
    <n v="0"/>
    <n v="1"/>
    <n v="0"/>
    <s v="Management"/>
    <n v="0"/>
    <s v=""/>
  </r>
  <r>
    <x v="7"/>
    <s v="Freshman"/>
    <n v="0"/>
    <m/>
    <m/>
    <m/>
    <m/>
    <n v="1"/>
    <m/>
    <m/>
    <n v="1"/>
    <m/>
    <m/>
    <n v="2"/>
    <n v="0"/>
    <n v="3"/>
    <n v="0"/>
    <s v="Accounting"/>
    <n v="0"/>
    <s v=""/>
  </r>
  <r>
    <x v="7"/>
    <s v="Freshman"/>
    <n v="0"/>
    <m/>
    <m/>
    <m/>
    <m/>
    <m/>
    <m/>
    <m/>
    <n v="1"/>
    <m/>
    <m/>
    <n v="1"/>
    <n v="0"/>
    <n v="2"/>
    <n v="0"/>
    <s v="Finance"/>
    <n v="1"/>
    <n v="2"/>
  </r>
  <r>
    <x v="7"/>
    <s v="Freshman"/>
    <n v="0"/>
    <n v="1"/>
    <m/>
    <m/>
    <m/>
    <m/>
    <m/>
    <m/>
    <m/>
    <m/>
    <m/>
    <n v="1"/>
    <n v="0"/>
    <n v="1"/>
    <n v="0"/>
    <s v="Other or Undecided"/>
    <n v="0"/>
    <s v=""/>
  </r>
  <r>
    <x v="7"/>
    <s v="Freshman"/>
    <n v="0"/>
    <m/>
    <m/>
    <m/>
    <m/>
    <m/>
    <m/>
    <m/>
    <m/>
    <m/>
    <m/>
    <n v="0"/>
    <n v="0"/>
    <n v="4"/>
    <n v="0"/>
    <s v="Management"/>
    <n v="0"/>
    <s v=""/>
  </r>
  <r>
    <x v="7"/>
    <s v="Freshman"/>
    <n v="0"/>
    <n v="1"/>
    <m/>
    <m/>
    <m/>
    <n v="1"/>
    <m/>
    <n v="1"/>
    <n v="1"/>
    <m/>
    <m/>
    <n v="4"/>
    <n v="0"/>
    <n v="4"/>
    <n v="0"/>
    <s v="Finance"/>
    <n v="1"/>
    <n v="4"/>
  </r>
  <r>
    <x v="7"/>
    <s v="Freshman"/>
    <n v="0"/>
    <m/>
    <m/>
    <m/>
    <m/>
    <m/>
    <m/>
    <n v="1"/>
    <n v="1"/>
    <m/>
    <m/>
    <n v="2"/>
    <n v="0"/>
    <n v="1"/>
    <n v="0"/>
    <s v="Finance"/>
    <n v="1"/>
    <n v="1"/>
  </r>
  <r>
    <x v="7"/>
    <s v="Freshman"/>
    <n v="0"/>
    <n v="1"/>
    <m/>
    <m/>
    <m/>
    <m/>
    <n v="1"/>
    <m/>
    <n v="1"/>
    <m/>
    <m/>
    <n v="3"/>
    <n v="0"/>
    <n v="7"/>
    <n v="0"/>
    <s v="Finance"/>
    <n v="1"/>
    <n v="7"/>
  </r>
  <r>
    <x v="7"/>
    <s v="Freshman"/>
    <n v="0"/>
    <n v="1"/>
    <m/>
    <m/>
    <m/>
    <m/>
    <m/>
    <m/>
    <m/>
    <m/>
    <m/>
    <n v="1"/>
    <n v="0"/>
    <n v="9"/>
    <n v="1"/>
    <s v="Other or Undecided"/>
    <n v="0"/>
    <s v=""/>
  </r>
  <r>
    <x v="7"/>
    <s v="Freshman"/>
    <n v="0"/>
    <n v="1"/>
    <m/>
    <m/>
    <m/>
    <m/>
    <m/>
    <m/>
    <m/>
    <m/>
    <m/>
    <n v="1"/>
    <n v="0"/>
    <n v="7"/>
    <n v="0"/>
    <s v="Other or Undecided"/>
    <n v="0"/>
    <s v=""/>
  </r>
  <r>
    <x v="7"/>
    <s v="Freshman"/>
    <n v="0"/>
    <n v="1"/>
    <m/>
    <m/>
    <m/>
    <m/>
    <n v="1"/>
    <m/>
    <n v="1"/>
    <m/>
    <m/>
    <n v="3"/>
    <n v="0"/>
    <n v="7"/>
    <n v="0"/>
    <s v="Finance"/>
    <n v="1"/>
    <n v="7"/>
  </r>
  <r>
    <x v="7"/>
    <s v="Freshman"/>
    <n v="0"/>
    <n v="1"/>
    <m/>
    <m/>
    <m/>
    <m/>
    <m/>
    <m/>
    <n v="1"/>
    <m/>
    <m/>
    <n v="2"/>
    <n v="0"/>
    <n v="5"/>
    <n v="0"/>
    <s v="Finance"/>
    <n v="1"/>
    <n v="5"/>
  </r>
  <r>
    <x v="7"/>
    <s v="Freshman"/>
    <n v="0"/>
    <n v="1"/>
    <n v="1"/>
    <n v="1"/>
    <n v="1"/>
    <n v="1"/>
    <n v="1"/>
    <n v="1"/>
    <n v="1"/>
    <n v="1"/>
    <m/>
    <n v="9"/>
    <n v="0"/>
    <n v="3"/>
    <n v="0"/>
    <s v="Finance"/>
    <n v="1"/>
    <n v="3"/>
  </r>
  <r>
    <x v="7"/>
    <s v="Freshman"/>
    <n v="0"/>
    <n v="1"/>
    <m/>
    <m/>
    <m/>
    <n v="1"/>
    <m/>
    <n v="1"/>
    <n v="1"/>
    <m/>
    <m/>
    <n v="4"/>
    <n v="0"/>
    <n v="3"/>
    <n v="0"/>
    <s v="Other or Undecided"/>
    <n v="0"/>
    <s v=""/>
  </r>
  <r>
    <x v="7"/>
    <s v="Freshman"/>
    <n v="0"/>
    <m/>
    <m/>
    <m/>
    <m/>
    <m/>
    <m/>
    <m/>
    <m/>
    <m/>
    <m/>
    <n v="0"/>
    <n v="0"/>
    <n v="4"/>
    <n v="0"/>
    <s v="Other or Undecided"/>
    <n v="0"/>
    <s v=""/>
  </r>
  <r>
    <x v="7"/>
    <s v="Freshman"/>
    <n v="0"/>
    <n v="1"/>
    <m/>
    <m/>
    <m/>
    <m/>
    <m/>
    <m/>
    <n v="1"/>
    <m/>
    <m/>
    <n v="2"/>
    <n v="0"/>
    <n v="4"/>
    <n v="0"/>
    <s v="Finance"/>
    <n v="1"/>
    <n v="4"/>
  </r>
  <r>
    <x v="7"/>
    <s v="Freshman"/>
    <n v="0"/>
    <n v="1"/>
    <n v="1"/>
    <m/>
    <m/>
    <m/>
    <m/>
    <m/>
    <n v="1"/>
    <m/>
    <m/>
    <n v="3"/>
    <n v="0"/>
    <n v="5"/>
    <n v="0"/>
    <s v="Finance"/>
    <n v="1"/>
    <n v="5"/>
  </r>
  <r>
    <x v="7"/>
    <s v="Freshman"/>
    <n v="0"/>
    <m/>
    <m/>
    <m/>
    <m/>
    <m/>
    <m/>
    <m/>
    <m/>
    <m/>
    <m/>
    <n v="0"/>
    <n v="0"/>
    <n v="3"/>
    <n v="0"/>
    <s v="Finance"/>
    <n v="1"/>
    <n v="3"/>
  </r>
  <r>
    <x v="7"/>
    <s v="Freshman"/>
    <n v="0"/>
    <n v="1"/>
    <n v="1"/>
    <m/>
    <m/>
    <m/>
    <m/>
    <m/>
    <n v="1"/>
    <m/>
    <m/>
    <n v="3"/>
    <n v="0"/>
    <n v="3"/>
    <n v="0"/>
    <s v="Finance"/>
    <n v="1"/>
    <n v="3"/>
  </r>
  <r>
    <x v="7"/>
    <s v="Freshman"/>
    <n v="0"/>
    <n v="1"/>
    <m/>
    <m/>
    <m/>
    <m/>
    <m/>
    <m/>
    <n v="1"/>
    <m/>
    <m/>
    <n v="2"/>
    <n v="0"/>
    <n v="3"/>
    <n v="0"/>
    <s v="Finance"/>
    <n v="1"/>
    <n v="3"/>
  </r>
  <r>
    <x v="7"/>
    <s v="Freshman"/>
    <n v="0"/>
    <n v="1"/>
    <m/>
    <m/>
    <m/>
    <m/>
    <m/>
    <m/>
    <m/>
    <m/>
    <n v="1"/>
    <n v="2"/>
    <n v="0"/>
    <n v="2"/>
    <n v="0"/>
    <s v="Finance"/>
    <n v="1"/>
    <n v="2"/>
  </r>
  <r>
    <x v="7"/>
    <s v="Sophomore"/>
    <n v="0"/>
    <n v="1"/>
    <m/>
    <m/>
    <m/>
    <n v="1"/>
    <m/>
    <m/>
    <n v="1"/>
    <m/>
    <m/>
    <n v="3"/>
    <n v="0"/>
    <n v="0"/>
    <n v="0"/>
    <s v="Other or Undecided"/>
    <n v="0"/>
    <s v=""/>
  </r>
  <r>
    <x v="7"/>
    <s v="Freshman"/>
    <n v="0"/>
    <n v="1"/>
    <n v="1"/>
    <n v="1"/>
    <n v="1"/>
    <n v="1"/>
    <n v="1"/>
    <n v="1"/>
    <n v="1"/>
    <m/>
    <m/>
    <n v="8"/>
    <n v="0"/>
    <n v="3"/>
    <n v="0"/>
    <s v="Finance"/>
    <n v="1"/>
    <n v="3"/>
  </r>
  <r>
    <x v="7"/>
    <s v="Freshman"/>
    <n v="0"/>
    <m/>
    <m/>
    <m/>
    <m/>
    <m/>
    <m/>
    <m/>
    <n v="1"/>
    <m/>
    <m/>
    <n v="1"/>
    <n v="0"/>
    <n v="1"/>
    <n v="0"/>
    <s v="Other or Undecided"/>
    <n v="0"/>
    <s v=""/>
  </r>
  <r>
    <x v="7"/>
    <s v="Freshman"/>
    <n v="0"/>
    <n v="1"/>
    <n v="1"/>
    <m/>
    <m/>
    <m/>
    <n v="1"/>
    <n v="1"/>
    <n v="1"/>
    <m/>
    <m/>
    <n v="5"/>
    <n v="0"/>
    <n v="3"/>
    <n v="0"/>
    <s v="Finance"/>
    <n v="1"/>
    <n v="3"/>
  </r>
  <r>
    <x v="7"/>
    <s v="Freshman"/>
    <n v="0"/>
    <n v="1"/>
    <m/>
    <m/>
    <m/>
    <m/>
    <m/>
    <m/>
    <n v="1"/>
    <m/>
    <m/>
    <n v="2"/>
    <n v="0"/>
    <n v="0"/>
    <n v="0"/>
    <s v="MIS"/>
    <n v="0"/>
    <s v=""/>
  </r>
  <r>
    <x v="7"/>
    <s v="Freshman"/>
    <n v="0"/>
    <n v="1"/>
    <m/>
    <m/>
    <m/>
    <m/>
    <m/>
    <m/>
    <n v="1"/>
    <m/>
    <m/>
    <n v="2"/>
    <n v="0"/>
    <n v="3"/>
    <n v="0"/>
    <s v="Finance"/>
    <n v="1"/>
    <n v="3"/>
  </r>
  <r>
    <x v="7"/>
    <s v="Freshman"/>
    <n v="0"/>
    <n v="1"/>
    <m/>
    <m/>
    <m/>
    <m/>
    <n v="1"/>
    <n v="1"/>
    <n v="1"/>
    <m/>
    <m/>
    <n v="4"/>
    <n v="0"/>
    <n v="6"/>
    <n v="0"/>
    <s v="Finance"/>
    <n v="1"/>
    <n v="6"/>
  </r>
  <r>
    <x v="7"/>
    <s v="Freshman"/>
    <n v="0"/>
    <n v="1"/>
    <m/>
    <m/>
    <m/>
    <n v="1"/>
    <m/>
    <n v="1"/>
    <n v="1"/>
    <m/>
    <m/>
    <n v="4"/>
    <n v="0"/>
    <n v="3"/>
    <n v="0"/>
    <s v="Marketing"/>
    <n v="0"/>
    <s v=""/>
  </r>
  <r>
    <x v="8"/>
    <s v="Freshman"/>
    <n v="0"/>
    <m/>
    <m/>
    <m/>
    <m/>
    <m/>
    <n v="1"/>
    <m/>
    <n v="1"/>
    <m/>
    <m/>
    <n v="2"/>
    <n v="0"/>
    <n v="0"/>
    <n v="0"/>
    <s v="Finance"/>
    <n v="1"/>
    <n v="0"/>
  </r>
  <r>
    <x v="8"/>
    <s v="Freshman"/>
    <n v="0"/>
    <n v="1"/>
    <m/>
    <m/>
    <m/>
    <m/>
    <n v="1"/>
    <n v="1"/>
    <n v="1"/>
    <m/>
    <m/>
    <n v="4"/>
    <n v="0"/>
    <n v="3"/>
    <n v="0"/>
    <s v="Finance"/>
    <n v="1"/>
    <n v="3"/>
  </r>
  <r>
    <x v="8"/>
    <s v="Sophomore"/>
    <n v="0"/>
    <m/>
    <m/>
    <m/>
    <m/>
    <m/>
    <m/>
    <m/>
    <n v="1"/>
    <m/>
    <m/>
    <n v="1"/>
    <n v="0"/>
    <n v="8"/>
    <n v="1"/>
    <s v="Other or Undecided"/>
    <n v="0"/>
    <s v=""/>
  </r>
  <r>
    <x v="8"/>
    <s v="Freshman"/>
    <n v="0"/>
    <n v="1"/>
    <m/>
    <m/>
    <m/>
    <m/>
    <m/>
    <m/>
    <n v="1"/>
    <m/>
    <m/>
    <n v="2"/>
    <n v="0"/>
    <n v="3"/>
    <n v="0"/>
    <s v="Finance"/>
    <n v="1"/>
    <n v="3"/>
  </r>
  <r>
    <x v="8"/>
    <s v="Freshman"/>
    <n v="0"/>
    <n v="1"/>
    <m/>
    <m/>
    <m/>
    <m/>
    <m/>
    <m/>
    <m/>
    <m/>
    <m/>
    <n v="1"/>
    <n v="0"/>
    <n v="8"/>
    <n v="1"/>
    <s v="Finance"/>
    <n v="1"/>
    <n v="8"/>
  </r>
  <r>
    <x v="8"/>
    <s v="Freshman"/>
    <n v="0"/>
    <n v="1"/>
    <m/>
    <m/>
    <m/>
    <m/>
    <m/>
    <m/>
    <n v="1"/>
    <m/>
    <m/>
    <n v="2"/>
    <n v="0"/>
    <n v="11"/>
    <n v="1"/>
    <s v="Finance"/>
    <n v="1"/>
    <n v="11"/>
  </r>
  <r>
    <x v="8"/>
    <s v="Freshman"/>
    <n v="0"/>
    <m/>
    <m/>
    <m/>
    <m/>
    <m/>
    <m/>
    <m/>
    <m/>
    <m/>
    <n v="1"/>
    <n v="1"/>
    <n v="0"/>
    <n v="4"/>
    <n v="0"/>
    <s v="Finance"/>
    <n v="1"/>
    <n v="4"/>
  </r>
  <r>
    <x v="8"/>
    <s v="Freshman"/>
    <n v="0"/>
    <n v="1"/>
    <m/>
    <m/>
    <m/>
    <m/>
    <n v="1"/>
    <n v="1"/>
    <m/>
    <m/>
    <m/>
    <n v="3"/>
    <n v="0"/>
    <n v="4"/>
    <n v="0"/>
    <s v="Finance"/>
    <n v="1"/>
    <n v="4"/>
  </r>
  <r>
    <x v="8"/>
    <s v="Freshman"/>
    <n v="0"/>
    <m/>
    <m/>
    <m/>
    <m/>
    <m/>
    <m/>
    <m/>
    <m/>
    <m/>
    <m/>
    <n v="0"/>
    <n v="0"/>
    <n v="1"/>
    <n v="0"/>
    <s v="Finance"/>
    <n v="1"/>
    <n v="1"/>
  </r>
  <r>
    <x v="8"/>
    <s v="Freshman"/>
    <n v="0"/>
    <n v="1"/>
    <m/>
    <m/>
    <m/>
    <m/>
    <n v="1"/>
    <m/>
    <n v="1"/>
    <m/>
    <n v="1"/>
    <n v="4"/>
    <n v="0"/>
    <n v="5"/>
    <n v="0"/>
    <s v="Finance"/>
    <n v="1"/>
    <n v="5"/>
  </r>
  <r>
    <x v="8"/>
    <s v="Freshman"/>
    <n v="0"/>
    <n v="1"/>
    <m/>
    <m/>
    <m/>
    <n v="1"/>
    <n v="1"/>
    <m/>
    <n v="1"/>
    <m/>
    <m/>
    <n v="4"/>
    <n v="0"/>
    <n v="4"/>
    <n v="0"/>
    <s v="Accounting"/>
    <n v="0"/>
    <s v=""/>
  </r>
  <r>
    <x v="8"/>
    <s v="Freshman"/>
    <n v="0"/>
    <m/>
    <m/>
    <m/>
    <m/>
    <m/>
    <m/>
    <m/>
    <n v="1"/>
    <m/>
    <m/>
    <n v="1"/>
    <n v="0"/>
    <n v="3"/>
    <n v="0"/>
    <s v="Accounting"/>
    <n v="0"/>
    <s v=""/>
  </r>
  <r>
    <x v="8"/>
    <s v="Freshman"/>
    <n v="0"/>
    <n v="1"/>
    <m/>
    <m/>
    <n v="1"/>
    <n v="1"/>
    <m/>
    <n v="1"/>
    <n v="1"/>
    <m/>
    <m/>
    <n v="5"/>
    <n v="0"/>
    <n v="3"/>
    <n v="0"/>
    <s v="Other or Undecided"/>
    <n v="0"/>
    <s v=""/>
  </r>
  <r>
    <x v="8"/>
    <s v="Freshman"/>
    <n v="0"/>
    <m/>
    <m/>
    <m/>
    <m/>
    <m/>
    <m/>
    <m/>
    <n v="1"/>
    <m/>
    <m/>
    <n v="1"/>
    <n v="0"/>
    <n v="5"/>
    <n v="0"/>
    <s v="Finance"/>
    <n v="1"/>
    <n v="5"/>
  </r>
  <r>
    <x v="8"/>
    <s v="Freshman"/>
    <n v="0"/>
    <m/>
    <m/>
    <m/>
    <m/>
    <m/>
    <m/>
    <m/>
    <m/>
    <m/>
    <n v="1"/>
    <n v="1"/>
    <n v="0"/>
    <n v="0"/>
    <n v="0"/>
    <s v="Finance"/>
    <n v="1"/>
    <n v="0"/>
  </r>
  <r>
    <x v="8"/>
    <s v="Freshman"/>
    <n v="0"/>
    <n v="1"/>
    <n v="1"/>
    <m/>
    <m/>
    <m/>
    <m/>
    <m/>
    <n v="1"/>
    <m/>
    <m/>
    <n v="3"/>
    <n v="0"/>
    <n v="2"/>
    <n v="0"/>
    <s v="Finance"/>
    <n v="1"/>
    <n v="2"/>
  </r>
  <r>
    <x v="8"/>
    <s v="Freshman"/>
    <n v="0"/>
    <n v="1"/>
    <n v="1"/>
    <n v="1"/>
    <m/>
    <n v="1"/>
    <n v="1"/>
    <n v="1"/>
    <n v="1"/>
    <m/>
    <m/>
    <n v="7"/>
    <n v="0"/>
    <n v="4"/>
    <n v="0"/>
    <s v="Other or Undecided"/>
    <n v="0"/>
    <s v=""/>
  </r>
  <r>
    <x v="8"/>
    <s v="Freshman"/>
    <n v="0"/>
    <m/>
    <m/>
    <m/>
    <m/>
    <m/>
    <m/>
    <m/>
    <m/>
    <m/>
    <m/>
    <n v="0"/>
    <n v="0"/>
    <n v="0"/>
    <n v="0"/>
    <s v="Finance"/>
    <n v="1"/>
    <n v="0"/>
  </r>
  <r>
    <x v="8"/>
    <s v="Freshman"/>
    <n v="0"/>
    <n v="1"/>
    <m/>
    <m/>
    <m/>
    <m/>
    <m/>
    <m/>
    <m/>
    <m/>
    <m/>
    <n v="1"/>
    <n v="0"/>
    <n v="1"/>
    <n v="0"/>
    <s v="Other or Undecided"/>
    <n v="0"/>
    <s v=""/>
  </r>
  <r>
    <x v="8"/>
    <s v="Freshman"/>
    <n v="0"/>
    <n v="1"/>
    <m/>
    <m/>
    <m/>
    <m/>
    <n v="1"/>
    <m/>
    <m/>
    <m/>
    <m/>
    <n v="2"/>
    <n v="0"/>
    <n v="3"/>
    <n v="0"/>
    <s v="Finance"/>
    <n v="1"/>
    <n v="3"/>
  </r>
  <r>
    <x v="8"/>
    <s v="Freshman"/>
    <n v="0"/>
    <m/>
    <m/>
    <m/>
    <m/>
    <m/>
    <m/>
    <m/>
    <m/>
    <m/>
    <m/>
    <n v="0"/>
    <n v="0"/>
    <n v="6"/>
    <n v="0"/>
    <s v="Finance"/>
    <n v="1"/>
    <n v="6"/>
  </r>
  <r>
    <x v="8"/>
    <s v="Freshman"/>
    <n v="0"/>
    <n v="1"/>
    <m/>
    <m/>
    <m/>
    <m/>
    <m/>
    <m/>
    <m/>
    <m/>
    <m/>
    <n v="1"/>
    <n v="0"/>
    <n v="5"/>
    <n v="0"/>
    <s v="Finance"/>
    <n v="1"/>
    <n v="5"/>
  </r>
  <r>
    <x v="8"/>
    <s v="Freshman"/>
    <n v="0"/>
    <m/>
    <m/>
    <m/>
    <m/>
    <m/>
    <m/>
    <m/>
    <m/>
    <m/>
    <m/>
    <n v="0"/>
    <n v="0"/>
    <n v="4"/>
    <n v="0"/>
    <s v="Other or Undecided"/>
    <n v="0"/>
    <s v=""/>
  </r>
  <r>
    <x v="8"/>
    <s v="Sophomore"/>
    <n v="0"/>
    <m/>
    <m/>
    <m/>
    <m/>
    <m/>
    <m/>
    <m/>
    <m/>
    <m/>
    <m/>
    <n v="0"/>
    <n v="0"/>
    <n v="1"/>
    <n v="0"/>
    <s v="Supply Chain"/>
    <n v="0"/>
    <s v=""/>
  </r>
  <r>
    <x v="8"/>
    <s v="Freshman"/>
    <n v="0"/>
    <n v="1"/>
    <m/>
    <m/>
    <m/>
    <m/>
    <m/>
    <m/>
    <n v="1"/>
    <m/>
    <m/>
    <n v="2"/>
    <n v="0"/>
    <n v="4"/>
    <n v="0"/>
    <s v="Finance"/>
    <n v="1"/>
    <n v="4"/>
  </r>
  <r>
    <x v="8"/>
    <s v="Freshman"/>
    <n v="0"/>
    <m/>
    <m/>
    <m/>
    <m/>
    <n v="1"/>
    <m/>
    <m/>
    <n v="1"/>
    <m/>
    <m/>
    <n v="2"/>
    <n v="0"/>
    <n v="5"/>
    <n v="0"/>
    <s v="Marketing"/>
    <n v="0"/>
    <s v=""/>
  </r>
  <r>
    <x v="8"/>
    <s v="Freshman"/>
    <n v="0"/>
    <n v="1"/>
    <m/>
    <m/>
    <m/>
    <m/>
    <m/>
    <m/>
    <n v="1"/>
    <m/>
    <m/>
    <n v="2"/>
    <n v="0"/>
    <n v="4"/>
    <n v="0"/>
    <s v="Finance"/>
    <n v="1"/>
    <n v="4"/>
  </r>
  <r>
    <x v="8"/>
    <s v="Freshman"/>
    <n v="0"/>
    <n v="1"/>
    <n v="1"/>
    <m/>
    <n v="1"/>
    <m/>
    <n v="1"/>
    <m/>
    <n v="1"/>
    <m/>
    <m/>
    <n v="5"/>
    <n v="0"/>
    <n v="10"/>
    <n v="1"/>
    <s v="Other or Undecided"/>
    <n v="0"/>
    <s v=""/>
  </r>
  <r>
    <x v="8"/>
    <s v="Freshman"/>
    <n v="0"/>
    <m/>
    <m/>
    <m/>
    <m/>
    <m/>
    <m/>
    <m/>
    <n v="1"/>
    <m/>
    <m/>
    <n v="1"/>
    <n v="0"/>
    <n v="7"/>
    <n v="0"/>
    <s v="Finance"/>
    <n v="1"/>
    <n v="7"/>
  </r>
  <r>
    <x v="8"/>
    <s v="Freshman"/>
    <n v="0"/>
    <n v="1"/>
    <m/>
    <m/>
    <m/>
    <m/>
    <m/>
    <n v="1"/>
    <n v="1"/>
    <m/>
    <m/>
    <n v="3"/>
    <n v="0"/>
    <n v="3"/>
    <n v="0"/>
    <s v="Finance"/>
    <n v="1"/>
    <n v="3"/>
  </r>
  <r>
    <x v="8"/>
    <s v="Freshman"/>
    <n v="0"/>
    <n v="1"/>
    <m/>
    <m/>
    <m/>
    <m/>
    <m/>
    <n v="1"/>
    <m/>
    <m/>
    <m/>
    <n v="2"/>
    <n v="0"/>
    <n v="4"/>
    <n v="0"/>
    <s v="Other or Undecided"/>
    <n v="0"/>
    <s v=""/>
  </r>
  <r>
    <x v="8"/>
    <s v="Freshman"/>
    <n v="0"/>
    <n v="1"/>
    <n v="1"/>
    <m/>
    <m/>
    <m/>
    <m/>
    <m/>
    <n v="1"/>
    <m/>
    <m/>
    <n v="3"/>
    <n v="0"/>
    <n v="4"/>
    <n v="0"/>
    <s v="Finance"/>
    <n v="1"/>
    <n v="4"/>
  </r>
  <r>
    <x v="8"/>
    <s v="Freshman"/>
    <n v="0"/>
    <m/>
    <m/>
    <m/>
    <m/>
    <m/>
    <m/>
    <m/>
    <m/>
    <m/>
    <m/>
    <n v="0"/>
    <n v="0"/>
    <n v="4"/>
    <n v="0"/>
    <s v="Finance"/>
    <n v="1"/>
    <n v="4"/>
  </r>
  <r>
    <x v="8"/>
    <s v="Freshman"/>
    <n v="0"/>
    <n v="1"/>
    <n v="1"/>
    <m/>
    <m/>
    <n v="1"/>
    <m/>
    <m/>
    <n v="1"/>
    <m/>
    <m/>
    <n v="4"/>
    <n v="0"/>
    <n v="0"/>
    <n v="0"/>
    <s v="Marketing"/>
    <n v="0"/>
    <s v=""/>
  </r>
  <r>
    <x v="8"/>
    <s v="Freshman"/>
    <n v="0"/>
    <n v="1"/>
    <m/>
    <m/>
    <m/>
    <m/>
    <n v="1"/>
    <m/>
    <n v="1"/>
    <m/>
    <n v="1"/>
    <n v="4"/>
    <n v="0"/>
    <n v="6"/>
    <n v="0"/>
    <s v="Finance"/>
    <n v="1"/>
    <n v="6"/>
  </r>
  <r>
    <x v="8"/>
    <s v="Freshman"/>
    <n v="0"/>
    <m/>
    <m/>
    <m/>
    <m/>
    <n v="1"/>
    <m/>
    <n v="1"/>
    <n v="1"/>
    <m/>
    <m/>
    <n v="3"/>
    <n v="0"/>
    <n v="3"/>
    <n v="0"/>
    <s v="Marketing"/>
    <n v="0"/>
    <s v=""/>
  </r>
  <r>
    <x v="8"/>
    <s v="Freshman"/>
    <n v="0"/>
    <n v="1"/>
    <m/>
    <m/>
    <m/>
    <m/>
    <m/>
    <m/>
    <n v="1"/>
    <m/>
    <m/>
    <n v="2"/>
    <n v="0"/>
    <n v="3"/>
    <n v="0"/>
    <s v="Finance"/>
    <n v="1"/>
    <n v="3"/>
  </r>
  <r>
    <x v="8"/>
    <s v="Freshman"/>
    <n v="0"/>
    <n v="1"/>
    <m/>
    <m/>
    <m/>
    <m/>
    <m/>
    <m/>
    <n v="1"/>
    <m/>
    <m/>
    <n v="2"/>
    <n v="0"/>
    <n v="7"/>
    <n v="0"/>
    <s v="Accounting"/>
    <n v="0"/>
    <s v=""/>
  </r>
  <r>
    <x v="8"/>
    <s v="Freshman"/>
    <n v="0"/>
    <n v="1"/>
    <m/>
    <m/>
    <m/>
    <m/>
    <m/>
    <m/>
    <m/>
    <m/>
    <m/>
    <n v="1"/>
    <n v="0"/>
    <n v="4"/>
    <n v="0"/>
    <s v="Finance"/>
    <n v="1"/>
    <n v="4"/>
  </r>
  <r>
    <x v="8"/>
    <s v="Freshman"/>
    <n v="0"/>
    <n v="1"/>
    <m/>
    <m/>
    <m/>
    <m/>
    <m/>
    <m/>
    <m/>
    <m/>
    <m/>
    <n v="1"/>
    <n v="0"/>
    <n v="1"/>
    <n v="0"/>
    <s v="Finance"/>
    <n v="1"/>
    <n v="1"/>
  </r>
  <r>
    <x v="8"/>
    <s v="Freshman"/>
    <n v="0"/>
    <m/>
    <m/>
    <m/>
    <m/>
    <m/>
    <m/>
    <m/>
    <m/>
    <m/>
    <n v="1"/>
    <n v="1"/>
    <n v="0"/>
    <n v="5"/>
    <n v="0"/>
    <s v="Other or Undecided"/>
    <n v="0"/>
    <s v=""/>
  </r>
  <r>
    <x v="8"/>
    <s v="Freshman"/>
    <n v="0"/>
    <n v="1"/>
    <m/>
    <m/>
    <m/>
    <m/>
    <n v="1"/>
    <m/>
    <n v="1"/>
    <m/>
    <m/>
    <n v="3"/>
    <n v="0"/>
    <n v="2"/>
    <n v="0"/>
    <s v="Finance"/>
    <n v="1"/>
    <n v="2"/>
  </r>
  <r>
    <x v="8"/>
    <s v="Freshman"/>
    <n v="0"/>
    <m/>
    <m/>
    <m/>
    <m/>
    <n v="1"/>
    <m/>
    <m/>
    <n v="1"/>
    <m/>
    <m/>
    <n v="2"/>
    <n v="0"/>
    <n v="4"/>
    <n v="0"/>
    <s v="Finance"/>
    <n v="1"/>
    <n v="4"/>
  </r>
  <r>
    <x v="8"/>
    <s v="Freshman"/>
    <n v="0"/>
    <n v="1"/>
    <m/>
    <m/>
    <m/>
    <m/>
    <m/>
    <n v="1"/>
    <n v="1"/>
    <m/>
    <m/>
    <n v="3"/>
    <n v="0"/>
    <n v="6"/>
    <n v="0"/>
    <s v="Other or Undecided"/>
    <n v="0"/>
    <s v=""/>
  </r>
  <r>
    <x v="8"/>
    <s v="Freshman"/>
    <n v="0"/>
    <n v="1"/>
    <m/>
    <m/>
    <m/>
    <m/>
    <m/>
    <m/>
    <m/>
    <m/>
    <m/>
    <n v="1"/>
    <n v="0"/>
    <n v="8"/>
    <n v="1"/>
    <s v="Finance"/>
    <n v="1"/>
    <n v="8"/>
  </r>
  <r>
    <x v="8"/>
    <s v="Freshman"/>
    <n v="0"/>
    <n v="1"/>
    <m/>
    <m/>
    <m/>
    <m/>
    <m/>
    <m/>
    <n v="1"/>
    <m/>
    <m/>
    <n v="2"/>
    <n v="0"/>
    <n v="11"/>
    <n v="1"/>
    <s v="Finance"/>
    <n v="1"/>
    <n v="11"/>
  </r>
  <r>
    <x v="8"/>
    <s v="Freshman"/>
    <n v="0"/>
    <n v="1"/>
    <n v="1"/>
    <m/>
    <m/>
    <m/>
    <n v="1"/>
    <m/>
    <m/>
    <m/>
    <m/>
    <n v="3"/>
    <n v="0"/>
    <n v="7"/>
    <n v="0"/>
    <s v="Finance"/>
    <n v="1"/>
    <n v="7"/>
  </r>
  <r>
    <x v="8"/>
    <s v="Freshman"/>
    <n v="0"/>
    <m/>
    <m/>
    <m/>
    <m/>
    <m/>
    <m/>
    <m/>
    <m/>
    <m/>
    <m/>
    <n v="0"/>
    <n v="0"/>
    <n v="2"/>
    <n v="0"/>
    <s v="MIS"/>
    <n v="0"/>
    <s v=""/>
  </r>
  <r>
    <x v="8"/>
    <s v="Freshman"/>
    <n v="0"/>
    <m/>
    <m/>
    <m/>
    <m/>
    <m/>
    <m/>
    <m/>
    <n v="1"/>
    <m/>
    <m/>
    <n v="1"/>
    <n v="0"/>
    <n v="4"/>
    <n v="0"/>
    <s v="Other or Undecided"/>
    <n v="0"/>
    <s v=""/>
  </r>
  <r>
    <x v="8"/>
    <s v="Freshman"/>
    <n v="0"/>
    <m/>
    <m/>
    <m/>
    <m/>
    <m/>
    <m/>
    <m/>
    <n v="1"/>
    <m/>
    <m/>
    <n v="1"/>
    <n v="0"/>
    <n v="4"/>
    <n v="0"/>
    <s v="Finance"/>
    <n v="1"/>
    <n v="4"/>
  </r>
  <r>
    <x v="8"/>
    <s v="Freshman"/>
    <n v="0"/>
    <n v="1"/>
    <m/>
    <m/>
    <m/>
    <m/>
    <m/>
    <n v="1"/>
    <n v="1"/>
    <n v="1"/>
    <m/>
    <n v="4"/>
    <n v="0"/>
    <n v="3"/>
    <n v="0"/>
    <s v="Finance"/>
    <n v="1"/>
    <n v="3"/>
  </r>
  <r>
    <x v="8"/>
    <s v="Freshman"/>
    <n v="0"/>
    <m/>
    <m/>
    <m/>
    <m/>
    <n v="1"/>
    <n v="1"/>
    <m/>
    <n v="1"/>
    <m/>
    <m/>
    <n v="3"/>
    <n v="0"/>
    <n v="4"/>
    <n v="0"/>
    <s v="Other or Undecided"/>
    <n v="0"/>
    <s v=""/>
  </r>
  <r>
    <x v="8"/>
    <s v="Freshman"/>
    <n v="0"/>
    <n v="1"/>
    <m/>
    <m/>
    <m/>
    <m/>
    <m/>
    <n v="1"/>
    <m/>
    <m/>
    <m/>
    <n v="2"/>
    <n v="0"/>
    <n v="8"/>
    <n v="1"/>
    <s v="Other or Undecided"/>
    <n v="0"/>
    <s v=""/>
  </r>
  <r>
    <x v="8"/>
    <s v="Freshman"/>
    <n v="0"/>
    <m/>
    <m/>
    <m/>
    <m/>
    <m/>
    <m/>
    <m/>
    <n v="1"/>
    <m/>
    <m/>
    <n v="1"/>
    <n v="0"/>
    <n v="2"/>
    <n v="0"/>
    <s v="Marketing"/>
    <n v="0"/>
    <s v=""/>
  </r>
  <r>
    <x v="8"/>
    <s v="Freshman"/>
    <n v="0"/>
    <m/>
    <m/>
    <m/>
    <m/>
    <m/>
    <m/>
    <m/>
    <n v="1"/>
    <m/>
    <m/>
    <n v="1"/>
    <n v="0"/>
    <n v="3"/>
    <n v="0"/>
    <s v="Other or Undecided"/>
    <n v="0"/>
    <s v=""/>
  </r>
  <r>
    <x v="8"/>
    <s v="Freshman"/>
    <n v="0"/>
    <n v="1"/>
    <m/>
    <m/>
    <n v="1"/>
    <n v="1"/>
    <m/>
    <n v="1"/>
    <n v="1"/>
    <m/>
    <m/>
    <n v="5"/>
    <n v="0"/>
    <n v="5"/>
    <n v="0"/>
    <s v="Other or Undecided"/>
    <n v="0"/>
    <s v=""/>
  </r>
  <r>
    <x v="8"/>
    <s v="Freshman"/>
    <n v="0"/>
    <n v="1"/>
    <m/>
    <m/>
    <m/>
    <m/>
    <m/>
    <m/>
    <n v="1"/>
    <m/>
    <m/>
    <n v="2"/>
    <n v="0"/>
    <n v="0"/>
    <n v="0"/>
    <s v="Other or Undecided"/>
    <n v="0"/>
    <s v=""/>
  </r>
  <r>
    <x v="8"/>
    <s v="Freshman"/>
    <n v="0"/>
    <m/>
    <m/>
    <m/>
    <m/>
    <m/>
    <m/>
    <m/>
    <n v="1"/>
    <m/>
    <m/>
    <n v="1"/>
    <n v="0"/>
    <n v="2"/>
    <n v="0"/>
    <s v="Other or Undecided"/>
    <n v="0"/>
    <s v=""/>
  </r>
  <r>
    <x v="8"/>
    <s v="Freshman"/>
    <n v="0"/>
    <m/>
    <m/>
    <m/>
    <m/>
    <m/>
    <m/>
    <m/>
    <m/>
    <m/>
    <m/>
    <n v="0"/>
    <n v="0"/>
    <n v="1"/>
    <n v="0"/>
    <s v="Other or Undecided"/>
    <n v="0"/>
    <s v=""/>
  </r>
  <r>
    <x v="8"/>
    <s v="Freshman"/>
    <n v="0"/>
    <n v="1"/>
    <m/>
    <m/>
    <m/>
    <n v="1"/>
    <n v="1"/>
    <m/>
    <n v="1"/>
    <m/>
    <m/>
    <n v="4"/>
    <n v="0"/>
    <n v="5"/>
    <n v="0"/>
    <s v="Finance"/>
    <n v="1"/>
    <n v="5"/>
  </r>
  <r>
    <x v="8"/>
    <s v="Freshman"/>
    <n v="0"/>
    <n v="1"/>
    <n v="1"/>
    <n v="1"/>
    <n v="1"/>
    <m/>
    <n v="1"/>
    <m/>
    <n v="1"/>
    <m/>
    <m/>
    <n v="6"/>
    <n v="0"/>
    <n v="3"/>
    <n v="0"/>
    <s v="Finance"/>
    <n v="1"/>
    <n v="3"/>
  </r>
  <r>
    <x v="8"/>
    <s v="Freshman"/>
    <n v="0"/>
    <m/>
    <m/>
    <m/>
    <m/>
    <n v="1"/>
    <m/>
    <m/>
    <n v="1"/>
    <m/>
    <m/>
    <n v="2"/>
    <n v="0"/>
    <n v="8"/>
    <n v="1"/>
    <s v="Other or Undecided"/>
    <n v="0"/>
    <s v=""/>
  </r>
  <r>
    <x v="8"/>
    <s v="Freshman"/>
    <n v="0"/>
    <m/>
    <m/>
    <m/>
    <m/>
    <m/>
    <m/>
    <m/>
    <n v="1"/>
    <m/>
    <m/>
    <n v="1"/>
    <n v="0"/>
    <n v="1"/>
    <n v="0"/>
    <s v="Other or Undecided"/>
    <n v="0"/>
    <s v=""/>
  </r>
  <r>
    <x v="8"/>
    <s v="Freshman"/>
    <n v="0"/>
    <m/>
    <m/>
    <m/>
    <m/>
    <m/>
    <m/>
    <m/>
    <m/>
    <m/>
    <m/>
    <n v="0"/>
    <n v="0"/>
    <n v="4"/>
    <n v="0"/>
    <s v="MIS"/>
    <n v="0"/>
    <s v=""/>
  </r>
  <r>
    <x v="8"/>
    <s v="Freshman"/>
    <n v="0"/>
    <m/>
    <m/>
    <m/>
    <m/>
    <m/>
    <n v="1"/>
    <m/>
    <n v="1"/>
    <m/>
    <m/>
    <n v="2"/>
    <n v="0"/>
    <n v="5"/>
    <n v="0"/>
    <s v="Other or Undecided"/>
    <n v="0"/>
    <s v=""/>
  </r>
  <r>
    <x v="8"/>
    <s v="Freshman"/>
    <n v="0"/>
    <n v="1"/>
    <m/>
    <m/>
    <m/>
    <m/>
    <m/>
    <m/>
    <n v="1"/>
    <m/>
    <m/>
    <n v="2"/>
    <n v="0"/>
    <n v="2"/>
    <n v="0"/>
    <s v="Finance"/>
    <n v="1"/>
    <n v="2"/>
  </r>
  <r>
    <x v="8"/>
    <s v="Freshman"/>
    <n v="0"/>
    <n v="1"/>
    <m/>
    <m/>
    <m/>
    <m/>
    <n v="1"/>
    <m/>
    <n v="1"/>
    <m/>
    <m/>
    <n v="3"/>
    <n v="0"/>
    <n v="7"/>
    <n v="0"/>
    <s v="Finance"/>
    <n v="1"/>
    <n v="7"/>
  </r>
  <r>
    <x v="8"/>
    <s v="Freshman"/>
    <n v="0"/>
    <n v="1"/>
    <m/>
    <m/>
    <m/>
    <m/>
    <m/>
    <m/>
    <n v="1"/>
    <m/>
    <m/>
    <n v="2"/>
    <n v="0"/>
    <n v="1"/>
    <n v="0"/>
    <s v="Other or Undecided"/>
    <n v="0"/>
    <s v=""/>
  </r>
  <r>
    <x v="8"/>
    <s v="Freshman"/>
    <n v="0"/>
    <m/>
    <m/>
    <m/>
    <m/>
    <m/>
    <m/>
    <m/>
    <m/>
    <m/>
    <m/>
    <n v="0"/>
    <n v="0"/>
    <n v="1"/>
    <n v="0"/>
    <s v="Other or Undecided"/>
    <n v="0"/>
    <s v=""/>
  </r>
  <r>
    <x v="8"/>
    <s v="Freshman"/>
    <n v="0"/>
    <m/>
    <m/>
    <m/>
    <m/>
    <m/>
    <m/>
    <m/>
    <n v="1"/>
    <m/>
    <m/>
    <n v="1"/>
    <n v="0"/>
    <n v="0"/>
    <n v="0"/>
    <s v="Other or Undecided"/>
    <n v="0"/>
    <s v=""/>
  </r>
  <r>
    <x v="8"/>
    <s v="Freshman"/>
    <n v="0"/>
    <m/>
    <m/>
    <m/>
    <m/>
    <n v="1"/>
    <m/>
    <m/>
    <n v="1"/>
    <n v="1"/>
    <m/>
    <n v="3"/>
    <n v="0"/>
    <n v="4"/>
    <n v="0"/>
    <s v="MIS"/>
    <n v="0"/>
    <s v=""/>
  </r>
  <r>
    <x v="8"/>
    <s v="Freshman"/>
    <n v="0"/>
    <n v="1"/>
    <m/>
    <m/>
    <n v="1"/>
    <m/>
    <m/>
    <m/>
    <n v="1"/>
    <m/>
    <m/>
    <n v="3"/>
    <n v="0"/>
    <n v="5"/>
    <n v="0"/>
    <s v="Other or Undecided"/>
    <n v="0"/>
    <s v=""/>
  </r>
  <r>
    <x v="8"/>
    <s v="Freshman"/>
    <n v="0"/>
    <m/>
    <m/>
    <m/>
    <m/>
    <m/>
    <m/>
    <m/>
    <m/>
    <m/>
    <m/>
    <n v="0"/>
    <n v="0"/>
    <n v="1"/>
    <n v="0"/>
    <s v="Finance"/>
    <n v="1"/>
    <n v="1"/>
  </r>
  <r>
    <x v="8"/>
    <s v="Freshman"/>
    <n v="0"/>
    <n v="1"/>
    <m/>
    <m/>
    <m/>
    <m/>
    <n v="1"/>
    <m/>
    <m/>
    <m/>
    <m/>
    <n v="2"/>
    <n v="0"/>
    <n v="4"/>
    <n v="0"/>
    <s v="Other or Undecided"/>
    <n v="0"/>
    <s v=""/>
  </r>
  <r>
    <x v="8"/>
    <s v="Freshman"/>
    <n v="0"/>
    <n v="1"/>
    <m/>
    <m/>
    <m/>
    <m/>
    <m/>
    <m/>
    <n v="1"/>
    <m/>
    <m/>
    <n v="2"/>
    <n v="0"/>
    <n v="3"/>
    <n v="0"/>
    <s v="Finance"/>
    <n v="1"/>
    <n v="3"/>
  </r>
  <r>
    <x v="8"/>
    <s v="Freshman"/>
    <n v="0"/>
    <m/>
    <m/>
    <m/>
    <m/>
    <m/>
    <m/>
    <m/>
    <n v="1"/>
    <m/>
    <m/>
    <n v="1"/>
    <n v="0"/>
    <n v="1"/>
    <n v="0"/>
    <s v="Other or Undecided"/>
    <n v="0"/>
    <s v=""/>
  </r>
  <r>
    <x v="8"/>
    <s v="Freshman"/>
    <n v="0"/>
    <n v="1"/>
    <m/>
    <m/>
    <m/>
    <n v="1"/>
    <m/>
    <m/>
    <n v="1"/>
    <m/>
    <m/>
    <n v="3"/>
    <n v="0"/>
    <n v="4"/>
    <n v="0"/>
    <s v="MIS"/>
    <n v="0"/>
    <s v=""/>
  </r>
  <r>
    <x v="8"/>
    <s v="Freshman"/>
    <n v="0"/>
    <n v="1"/>
    <m/>
    <m/>
    <m/>
    <n v="1"/>
    <n v="1"/>
    <n v="1"/>
    <n v="1"/>
    <m/>
    <m/>
    <n v="5"/>
    <n v="0"/>
    <n v="5"/>
    <n v="0"/>
    <s v="Other or Undecided"/>
    <n v="0"/>
    <s v=""/>
  </r>
  <r>
    <x v="8"/>
    <s v="Freshman"/>
    <n v="0"/>
    <n v="1"/>
    <m/>
    <m/>
    <m/>
    <m/>
    <m/>
    <m/>
    <n v="1"/>
    <m/>
    <m/>
    <n v="2"/>
    <n v="0"/>
    <n v="7"/>
    <n v="0"/>
    <s v="Finance"/>
    <n v="1"/>
    <n v="7"/>
  </r>
  <r>
    <x v="8"/>
    <s v="Freshman"/>
    <n v="0"/>
    <m/>
    <m/>
    <m/>
    <m/>
    <m/>
    <m/>
    <m/>
    <n v="1"/>
    <m/>
    <m/>
    <n v="1"/>
    <n v="0"/>
    <n v="0"/>
    <n v="0"/>
    <s v="Other or Undecided"/>
    <n v="0"/>
    <s v=""/>
  </r>
  <r>
    <x v="8"/>
    <s v="Freshman"/>
    <n v="0"/>
    <m/>
    <m/>
    <m/>
    <m/>
    <m/>
    <m/>
    <m/>
    <m/>
    <m/>
    <n v="1"/>
    <n v="1"/>
    <n v="0"/>
    <n v="4"/>
    <n v="0"/>
    <s v="Other or Undecided"/>
    <n v="0"/>
    <s v=""/>
  </r>
  <r>
    <x v="8"/>
    <s v="Freshman"/>
    <n v="0"/>
    <m/>
    <m/>
    <m/>
    <m/>
    <m/>
    <m/>
    <m/>
    <m/>
    <m/>
    <m/>
    <n v="0"/>
    <n v="0"/>
    <n v="4"/>
    <n v="0"/>
    <s v="Finance"/>
    <n v="1"/>
    <n v="4"/>
  </r>
  <r>
    <x v="8"/>
    <s v="Freshman"/>
    <n v="0"/>
    <m/>
    <m/>
    <m/>
    <m/>
    <m/>
    <m/>
    <m/>
    <n v="1"/>
    <m/>
    <m/>
    <n v="1"/>
    <n v="0"/>
    <n v="2"/>
    <n v="0"/>
    <s v="Finance"/>
    <n v="1"/>
    <n v="2"/>
  </r>
  <r>
    <x v="8"/>
    <s v="Freshman"/>
    <n v="0"/>
    <n v="1"/>
    <m/>
    <m/>
    <m/>
    <m/>
    <m/>
    <m/>
    <n v="1"/>
    <m/>
    <m/>
    <n v="2"/>
    <n v="0"/>
    <n v="4"/>
    <n v="0"/>
    <s v="Other or Undecided"/>
    <n v="0"/>
    <s v=""/>
  </r>
  <r>
    <x v="8"/>
    <s v="Freshman"/>
    <n v="0"/>
    <m/>
    <m/>
    <m/>
    <m/>
    <m/>
    <m/>
    <m/>
    <m/>
    <m/>
    <m/>
    <n v="0"/>
    <n v="0"/>
    <n v="1"/>
    <n v="0"/>
    <s v="Finance"/>
    <n v="1"/>
    <n v="1"/>
  </r>
  <r>
    <x v="8"/>
    <s v="Freshman"/>
    <n v="0"/>
    <n v="1"/>
    <m/>
    <m/>
    <m/>
    <m/>
    <n v="1"/>
    <n v="1"/>
    <m/>
    <m/>
    <m/>
    <n v="3"/>
    <n v="0"/>
    <n v="4"/>
    <n v="0"/>
    <s v="Other or Undecided"/>
    <n v="0"/>
    <s v=""/>
  </r>
  <r>
    <x v="8"/>
    <s v="Freshman"/>
    <n v="0"/>
    <n v="1"/>
    <m/>
    <m/>
    <m/>
    <m/>
    <m/>
    <m/>
    <m/>
    <m/>
    <m/>
    <n v="1"/>
    <n v="0"/>
    <n v="1"/>
    <n v="0"/>
    <s v="Other or Undecided"/>
    <n v="0"/>
    <s v=""/>
  </r>
  <r>
    <x v="8"/>
    <s v="Freshman"/>
    <n v="0"/>
    <n v="1"/>
    <m/>
    <m/>
    <m/>
    <m/>
    <m/>
    <m/>
    <n v="1"/>
    <m/>
    <m/>
    <n v="2"/>
    <n v="0"/>
    <n v="7"/>
    <n v="0"/>
    <s v="Accounting"/>
    <n v="0"/>
    <s v=""/>
  </r>
  <r>
    <x v="8"/>
    <s v="Freshman"/>
    <n v="0"/>
    <m/>
    <m/>
    <m/>
    <m/>
    <m/>
    <m/>
    <m/>
    <m/>
    <m/>
    <m/>
    <n v="0"/>
    <n v="0"/>
    <n v="0"/>
    <n v="0"/>
    <s v="Other or Undecided"/>
    <n v="0"/>
    <s v=""/>
  </r>
  <r>
    <x v="8"/>
    <s v="Freshman"/>
    <n v="0"/>
    <n v="1"/>
    <m/>
    <m/>
    <m/>
    <n v="1"/>
    <m/>
    <m/>
    <n v="1"/>
    <m/>
    <m/>
    <n v="3"/>
    <n v="0"/>
    <n v="2"/>
    <n v="0"/>
    <s v="Finance"/>
    <n v="1"/>
    <n v="2"/>
  </r>
  <r>
    <x v="8"/>
    <s v="Freshman"/>
    <n v="0"/>
    <m/>
    <m/>
    <m/>
    <m/>
    <m/>
    <m/>
    <m/>
    <m/>
    <m/>
    <m/>
    <n v="0"/>
    <n v="0"/>
    <n v="7"/>
    <n v="0"/>
    <s v="Accounting"/>
    <n v="0"/>
    <s v=""/>
  </r>
  <r>
    <x v="8"/>
    <s v="Freshman"/>
    <n v="0"/>
    <n v="1"/>
    <m/>
    <m/>
    <m/>
    <m/>
    <n v="1"/>
    <m/>
    <n v="1"/>
    <m/>
    <m/>
    <n v="3"/>
    <n v="0"/>
    <n v="0"/>
    <n v="0"/>
    <s v="Finance"/>
    <n v="1"/>
    <n v="0"/>
  </r>
  <r>
    <x v="8"/>
    <s v="Freshman"/>
    <n v="0"/>
    <m/>
    <m/>
    <n v="1"/>
    <m/>
    <m/>
    <m/>
    <m/>
    <m/>
    <m/>
    <m/>
    <n v="1"/>
    <n v="0"/>
    <n v="0"/>
    <n v="0"/>
    <s v="Other or Undecided"/>
    <n v="0"/>
    <s v=""/>
  </r>
  <r>
    <x v="8"/>
    <s v="Freshman"/>
    <n v="0"/>
    <n v="1"/>
    <m/>
    <m/>
    <m/>
    <m/>
    <m/>
    <m/>
    <n v="1"/>
    <m/>
    <m/>
    <n v="2"/>
    <n v="0"/>
    <n v="2"/>
    <n v="0"/>
    <s v="Other or Undecided"/>
    <n v="0"/>
    <s v=""/>
  </r>
  <r>
    <x v="8"/>
    <s v="Freshman"/>
    <n v="0"/>
    <n v="1"/>
    <m/>
    <m/>
    <m/>
    <m/>
    <n v="1"/>
    <m/>
    <n v="1"/>
    <m/>
    <m/>
    <n v="3"/>
    <n v="0"/>
    <n v="0"/>
    <n v="0"/>
    <s v="Finance"/>
    <n v="1"/>
    <n v="0"/>
  </r>
  <r>
    <x v="8"/>
    <s v="Freshman"/>
    <n v="0"/>
    <m/>
    <m/>
    <m/>
    <m/>
    <m/>
    <m/>
    <m/>
    <n v="1"/>
    <m/>
    <m/>
    <n v="1"/>
    <n v="0"/>
    <n v="0"/>
    <n v="0"/>
    <s v="Finance"/>
    <n v="1"/>
    <n v="0"/>
  </r>
  <r>
    <x v="8"/>
    <s v="Freshman"/>
    <n v="0"/>
    <m/>
    <m/>
    <m/>
    <m/>
    <m/>
    <m/>
    <m/>
    <n v="1"/>
    <m/>
    <m/>
    <n v="1"/>
    <n v="0"/>
    <n v="2"/>
    <n v="0"/>
    <s v="Other or Undecided"/>
    <n v="0"/>
    <s v=""/>
  </r>
  <r>
    <x v="8"/>
    <s v="Freshman"/>
    <n v="0"/>
    <n v="1"/>
    <m/>
    <m/>
    <m/>
    <m/>
    <m/>
    <m/>
    <m/>
    <m/>
    <m/>
    <n v="1"/>
    <n v="0"/>
    <n v="0"/>
    <n v="0"/>
    <s v="Finance"/>
    <n v="1"/>
    <n v="0"/>
  </r>
  <r>
    <x v="8"/>
    <s v="Freshman"/>
    <n v="0"/>
    <n v="1"/>
    <m/>
    <m/>
    <m/>
    <m/>
    <m/>
    <m/>
    <m/>
    <m/>
    <m/>
    <n v="1"/>
    <n v="0"/>
    <n v="2"/>
    <n v="0"/>
    <s v="Finance"/>
    <n v="1"/>
    <n v="2"/>
  </r>
  <r>
    <x v="8"/>
    <s v="Freshman"/>
    <n v="0"/>
    <n v="1"/>
    <m/>
    <m/>
    <m/>
    <m/>
    <m/>
    <m/>
    <m/>
    <m/>
    <m/>
    <n v="1"/>
    <n v="0"/>
    <n v="5"/>
    <n v="0"/>
    <s v="Finance"/>
    <n v="1"/>
    <n v="5"/>
  </r>
  <r>
    <x v="8"/>
    <s v="Freshman"/>
    <n v="0"/>
    <n v="1"/>
    <n v="1"/>
    <m/>
    <m/>
    <m/>
    <n v="1"/>
    <m/>
    <n v="1"/>
    <m/>
    <m/>
    <n v="4"/>
    <n v="0"/>
    <n v="11"/>
    <n v="1"/>
    <s v="Finance"/>
    <n v="1"/>
    <n v="11"/>
  </r>
  <r>
    <x v="8"/>
    <s v="Freshman"/>
    <n v="0"/>
    <m/>
    <m/>
    <m/>
    <m/>
    <m/>
    <m/>
    <m/>
    <m/>
    <m/>
    <m/>
    <n v="0"/>
    <n v="0"/>
    <n v="3"/>
    <n v="0"/>
    <s v="Other or Undecided"/>
    <n v="0"/>
    <s v=""/>
  </r>
  <r>
    <x v="8"/>
    <s v="Freshman"/>
    <n v="0"/>
    <m/>
    <m/>
    <m/>
    <m/>
    <m/>
    <m/>
    <m/>
    <m/>
    <m/>
    <n v="1"/>
    <n v="1"/>
    <n v="0"/>
    <n v="6"/>
    <n v="0"/>
    <s v="Accounting"/>
    <n v="0"/>
    <s v=""/>
  </r>
  <r>
    <x v="8"/>
    <s v="Freshman"/>
    <n v="0"/>
    <n v="1"/>
    <m/>
    <m/>
    <m/>
    <m/>
    <m/>
    <n v="1"/>
    <n v="1"/>
    <m/>
    <m/>
    <n v="3"/>
    <n v="0"/>
    <n v="7"/>
    <n v="0"/>
    <s v="Finance"/>
    <n v="1"/>
    <n v="7"/>
  </r>
  <r>
    <x v="8"/>
    <s v="Freshman"/>
    <n v="0"/>
    <n v="1"/>
    <m/>
    <m/>
    <m/>
    <m/>
    <m/>
    <m/>
    <n v="1"/>
    <m/>
    <m/>
    <n v="2"/>
    <n v="0"/>
    <n v="4"/>
    <n v="0"/>
    <s v="Finance"/>
    <n v="1"/>
    <n v="4"/>
  </r>
  <r>
    <x v="8"/>
    <s v="Freshman"/>
    <n v="0"/>
    <m/>
    <m/>
    <m/>
    <m/>
    <n v="1"/>
    <m/>
    <n v="1"/>
    <n v="1"/>
    <m/>
    <m/>
    <n v="3"/>
    <n v="0"/>
    <n v="1"/>
    <n v="0"/>
    <s v="Other or Undecided"/>
    <n v="0"/>
    <s v=""/>
  </r>
  <r>
    <x v="8"/>
    <s v="Freshman"/>
    <n v="0"/>
    <n v="1"/>
    <m/>
    <m/>
    <m/>
    <m/>
    <m/>
    <m/>
    <m/>
    <m/>
    <m/>
    <n v="1"/>
    <n v="0"/>
    <n v="2"/>
    <n v="0"/>
    <s v="Finance"/>
    <n v="1"/>
    <n v="2"/>
  </r>
  <r>
    <x v="9"/>
    <s v="Freshman"/>
    <n v="0"/>
    <n v="1"/>
    <m/>
    <m/>
    <m/>
    <m/>
    <m/>
    <m/>
    <m/>
    <m/>
    <m/>
    <n v="1"/>
    <n v="0"/>
    <n v="3"/>
    <n v="0"/>
    <s v="Finance"/>
    <n v="1"/>
    <n v="3"/>
  </r>
  <r>
    <x v="9"/>
    <s v="Freshman"/>
    <n v="0"/>
    <n v="1"/>
    <m/>
    <m/>
    <m/>
    <m/>
    <n v="1"/>
    <n v="1"/>
    <n v="1"/>
    <m/>
    <m/>
    <n v="4"/>
    <n v="0"/>
    <n v="3"/>
    <n v="0"/>
    <s v="Other or Undecided"/>
    <n v="0"/>
    <s v=""/>
  </r>
  <r>
    <x v="9"/>
    <s v="Freshman"/>
    <n v="0"/>
    <n v="1"/>
    <m/>
    <m/>
    <m/>
    <m/>
    <m/>
    <m/>
    <m/>
    <m/>
    <m/>
    <n v="1"/>
    <n v="0"/>
    <n v="4"/>
    <n v="0"/>
    <s v="Finance"/>
    <n v="1"/>
    <n v="4"/>
  </r>
  <r>
    <x v="9"/>
    <s v="Freshman"/>
    <n v="0"/>
    <m/>
    <m/>
    <m/>
    <m/>
    <m/>
    <m/>
    <m/>
    <m/>
    <m/>
    <m/>
    <n v="0"/>
    <n v="0"/>
    <n v="0"/>
    <n v="0"/>
    <s v="Finance"/>
    <n v="1"/>
    <n v="0"/>
  </r>
  <r>
    <x v="9"/>
    <s v="Freshman"/>
    <n v="0"/>
    <n v="1"/>
    <n v="1"/>
    <m/>
    <m/>
    <n v="1"/>
    <n v="1"/>
    <n v="1"/>
    <n v="1"/>
    <n v="1"/>
    <n v="1"/>
    <n v="8"/>
    <n v="0"/>
    <n v="2"/>
    <n v="0"/>
    <s v="Accounting"/>
    <n v="0"/>
    <s v=""/>
  </r>
  <r>
    <x v="9"/>
    <s v="Freshman"/>
    <n v="0"/>
    <n v="1"/>
    <m/>
    <m/>
    <m/>
    <m/>
    <m/>
    <m/>
    <m/>
    <m/>
    <m/>
    <n v="1"/>
    <n v="0"/>
    <n v="1"/>
    <n v="0"/>
    <s v="Finance"/>
    <n v="1"/>
    <n v="1"/>
  </r>
  <r>
    <x v="9"/>
    <s v="Freshman"/>
    <n v="0"/>
    <m/>
    <m/>
    <m/>
    <m/>
    <m/>
    <m/>
    <m/>
    <m/>
    <m/>
    <m/>
    <n v="0"/>
    <n v="0"/>
    <n v="1"/>
    <n v="0"/>
    <s v="Finance"/>
    <n v="1"/>
    <n v="1"/>
  </r>
  <r>
    <x v="9"/>
    <s v="Freshman"/>
    <n v="0"/>
    <n v="1"/>
    <m/>
    <m/>
    <m/>
    <m/>
    <m/>
    <m/>
    <n v="1"/>
    <m/>
    <m/>
    <n v="2"/>
    <n v="0"/>
    <n v="3"/>
    <n v="0"/>
    <s v="Other or Undecided"/>
    <n v="0"/>
    <s v=""/>
  </r>
  <r>
    <x v="9"/>
    <s v="Freshman"/>
    <n v="0"/>
    <n v="1"/>
    <m/>
    <m/>
    <m/>
    <m/>
    <m/>
    <m/>
    <n v="1"/>
    <m/>
    <m/>
    <n v="2"/>
    <n v="0"/>
    <n v="5"/>
    <n v="0"/>
    <s v="Marketing"/>
    <n v="0"/>
    <s v=""/>
  </r>
  <r>
    <x v="9"/>
    <s v="Freshman"/>
    <n v="0"/>
    <n v="1"/>
    <m/>
    <m/>
    <m/>
    <m/>
    <m/>
    <m/>
    <n v="1"/>
    <m/>
    <m/>
    <n v="2"/>
    <n v="0"/>
    <n v="4"/>
    <n v="0"/>
    <s v="Finance"/>
    <n v="1"/>
    <n v="4"/>
  </r>
  <r>
    <x v="9"/>
    <s v="Freshman"/>
    <n v="0"/>
    <m/>
    <m/>
    <m/>
    <m/>
    <m/>
    <m/>
    <m/>
    <n v="1"/>
    <m/>
    <m/>
    <n v="1"/>
    <n v="0"/>
    <n v="3"/>
    <n v="0"/>
    <s v="Other or Undecided"/>
    <n v="0"/>
    <s v=""/>
  </r>
  <r>
    <x v="9"/>
    <s v="Freshman"/>
    <n v="0"/>
    <n v="1"/>
    <m/>
    <m/>
    <m/>
    <m/>
    <m/>
    <m/>
    <n v="1"/>
    <m/>
    <m/>
    <n v="2"/>
    <n v="0"/>
    <n v="7"/>
    <n v="0"/>
    <s v="Finance"/>
    <n v="1"/>
    <n v="7"/>
  </r>
  <r>
    <x v="9"/>
    <s v="Freshman"/>
    <n v="0"/>
    <m/>
    <m/>
    <m/>
    <m/>
    <m/>
    <m/>
    <m/>
    <m/>
    <m/>
    <m/>
    <n v="0"/>
    <n v="0"/>
    <n v="0"/>
    <n v="0"/>
    <s v="Marketing"/>
    <n v="0"/>
    <s v=""/>
  </r>
  <r>
    <x v="9"/>
    <s v="Freshman"/>
    <n v="0"/>
    <m/>
    <m/>
    <m/>
    <m/>
    <m/>
    <m/>
    <m/>
    <m/>
    <m/>
    <m/>
    <n v="0"/>
    <n v="0"/>
    <n v="3"/>
    <n v="0"/>
    <s v="Other or Undecided"/>
    <n v="0"/>
    <s v=""/>
  </r>
  <r>
    <x v="9"/>
    <s v="Freshman"/>
    <n v="0"/>
    <m/>
    <m/>
    <m/>
    <m/>
    <m/>
    <m/>
    <m/>
    <n v="1"/>
    <m/>
    <m/>
    <n v="1"/>
    <n v="0"/>
    <n v="1"/>
    <n v="0"/>
    <s v="Finance"/>
    <n v="1"/>
    <n v="1"/>
  </r>
  <r>
    <x v="9"/>
    <s v="Freshman"/>
    <n v="0"/>
    <n v="1"/>
    <m/>
    <m/>
    <m/>
    <m/>
    <n v="1"/>
    <n v="1"/>
    <n v="1"/>
    <m/>
    <m/>
    <n v="4"/>
    <n v="0"/>
    <n v="8"/>
    <n v="1"/>
    <s v="Finance"/>
    <n v="1"/>
    <n v="8"/>
  </r>
  <r>
    <x v="9"/>
    <s v="Freshman"/>
    <n v="0"/>
    <n v="1"/>
    <m/>
    <m/>
    <m/>
    <m/>
    <m/>
    <m/>
    <m/>
    <m/>
    <m/>
    <n v="1"/>
    <n v="0"/>
    <n v="4"/>
    <n v="0"/>
    <s v="Finance"/>
    <n v="1"/>
    <n v="4"/>
  </r>
  <r>
    <x v="9"/>
    <s v="Freshman"/>
    <n v="0"/>
    <n v="1"/>
    <m/>
    <m/>
    <n v="1"/>
    <n v="1"/>
    <m/>
    <m/>
    <n v="1"/>
    <m/>
    <m/>
    <n v="4"/>
    <n v="0"/>
    <n v="4"/>
    <n v="0"/>
    <s v="Other or Undecided"/>
    <n v="0"/>
    <s v=""/>
  </r>
  <r>
    <x v="9"/>
    <s v="Freshman"/>
    <n v="0"/>
    <m/>
    <m/>
    <m/>
    <n v="1"/>
    <n v="1"/>
    <m/>
    <n v="1"/>
    <n v="1"/>
    <m/>
    <m/>
    <n v="4"/>
    <n v="0"/>
    <n v="2"/>
    <n v="0"/>
    <s v="MIS"/>
    <n v="0"/>
    <s v=""/>
  </r>
  <r>
    <x v="9"/>
    <s v="Freshman"/>
    <n v="0"/>
    <m/>
    <m/>
    <m/>
    <m/>
    <m/>
    <m/>
    <m/>
    <m/>
    <m/>
    <m/>
    <n v="0"/>
    <n v="0"/>
    <n v="1"/>
    <n v="0"/>
    <s v="Finance"/>
    <n v="1"/>
    <n v="1"/>
  </r>
  <r>
    <x v="9"/>
    <s v="Freshman"/>
    <n v="0"/>
    <m/>
    <m/>
    <m/>
    <m/>
    <m/>
    <m/>
    <m/>
    <n v="1"/>
    <m/>
    <m/>
    <n v="1"/>
    <n v="0"/>
    <n v="3"/>
    <n v="0"/>
    <s v="Finance"/>
    <n v="1"/>
    <n v="3"/>
  </r>
  <r>
    <x v="9"/>
    <s v="Freshman"/>
    <n v="0"/>
    <n v="1"/>
    <m/>
    <m/>
    <m/>
    <m/>
    <n v="1"/>
    <m/>
    <n v="1"/>
    <m/>
    <n v="1"/>
    <n v="4"/>
    <n v="0"/>
    <n v="6"/>
    <n v="0"/>
    <s v="Finance"/>
    <n v="1"/>
    <n v="6"/>
  </r>
  <r>
    <x v="9"/>
    <s v="Freshman"/>
    <n v="0"/>
    <n v="1"/>
    <m/>
    <m/>
    <m/>
    <m/>
    <m/>
    <m/>
    <n v="1"/>
    <m/>
    <m/>
    <n v="2"/>
    <n v="0"/>
    <n v="8"/>
    <n v="1"/>
    <s v="Finance"/>
    <n v="1"/>
    <n v="8"/>
  </r>
  <r>
    <x v="9"/>
    <m/>
    <n v="0"/>
    <n v="1"/>
    <m/>
    <m/>
    <m/>
    <m/>
    <n v="1"/>
    <m/>
    <n v="1"/>
    <m/>
    <m/>
    <n v="3"/>
    <n v="0"/>
    <n v="5"/>
    <n v="0"/>
    <s v="Finance"/>
    <n v="1"/>
    <n v="5"/>
  </r>
  <r>
    <x v="9"/>
    <s v="Freshman"/>
    <n v="0"/>
    <m/>
    <m/>
    <n v="1"/>
    <m/>
    <m/>
    <m/>
    <n v="1"/>
    <n v="1"/>
    <m/>
    <m/>
    <n v="3"/>
    <n v="0"/>
    <n v="5"/>
    <n v="0"/>
    <s v="Other or Undecided"/>
    <n v="0"/>
    <s v=""/>
  </r>
  <r>
    <x v="9"/>
    <s v="Freshman"/>
    <n v="0"/>
    <m/>
    <m/>
    <m/>
    <m/>
    <m/>
    <m/>
    <m/>
    <n v="1"/>
    <m/>
    <m/>
    <n v="1"/>
    <n v="0"/>
    <n v="7"/>
    <n v="0"/>
    <s v="Other or Undecided"/>
    <n v="0"/>
    <s v=""/>
  </r>
  <r>
    <x v="9"/>
    <s v="Freshman"/>
    <n v="0"/>
    <m/>
    <m/>
    <m/>
    <m/>
    <m/>
    <m/>
    <m/>
    <m/>
    <m/>
    <n v="1"/>
    <n v="1"/>
    <n v="0"/>
    <n v="2"/>
    <n v="0"/>
    <s v="Other or Undecided"/>
    <n v="0"/>
    <s v=""/>
  </r>
  <r>
    <x v="9"/>
    <s v="Freshman"/>
    <n v="0"/>
    <n v="1"/>
    <n v="1"/>
    <m/>
    <n v="1"/>
    <n v="1"/>
    <m/>
    <n v="1"/>
    <n v="1"/>
    <m/>
    <m/>
    <n v="6"/>
    <n v="0"/>
    <n v="4"/>
    <n v="0"/>
    <s v="Finance"/>
    <n v="1"/>
    <n v="4"/>
  </r>
  <r>
    <x v="9"/>
    <s v="Freshman"/>
    <n v="0"/>
    <n v="1"/>
    <m/>
    <m/>
    <m/>
    <m/>
    <m/>
    <m/>
    <m/>
    <m/>
    <m/>
    <n v="1"/>
    <n v="0"/>
    <n v="3"/>
    <n v="0"/>
    <s v="Finance"/>
    <n v="1"/>
    <n v="3"/>
  </r>
  <r>
    <x v="9"/>
    <s v="Freshman"/>
    <n v="0"/>
    <n v="1"/>
    <m/>
    <m/>
    <m/>
    <m/>
    <m/>
    <m/>
    <m/>
    <m/>
    <m/>
    <n v="1"/>
    <n v="0"/>
    <n v="5"/>
    <n v="0"/>
    <s v="Finance"/>
    <n v="1"/>
    <n v="5"/>
  </r>
  <r>
    <x v="9"/>
    <s v="Freshman"/>
    <n v="0"/>
    <n v="1"/>
    <m/>
    <m/>
    <m/>
    <m/>
    <m/>
    <m/>
    <n v="1"/>
    <m/>
    <m/>
    <n v="2"/>
    <n v="0"/>
    <n v="3"/>
    <n v="0"/>
    <s v="Other or Undecided"/>
    <n v="0"/>
    <s v=""/>
  </r>
  <r>
    <x v="9"/>
    <s v="Freshman"/>
    <n v="0"/>
    <n v="1"/>
    <m/>
    <m/>
    <m/>
    <m/>
    <m/>
    <m/>
    <n v="1"/>
    <m/>
    <m/>
    <n v="2"/>
    <n v="0"/>
    <n v="4"/>
    <n v="0"/>
    <s v="Finance"/>
    <n v="1"/>
    <n v="4"/>
  </r>
  <r>
    <x v="9"/>
    <s v="Freshman"/>
    <n v="0"/>
    <m/>
    <m/>
    <m/>
    <m/>
    <m/>
    <m/>
    <m/>
    <n v="1"/>
    <m/>
    <m/>
    <n v="1"/>
    <n v="0"/>
    <n v="5"/>
    <n v="0"/>
    <s v="Other or Undecided"/>
    <n v="0"/>
    <s v=""/>
  </r>
  <r>
    <x v="9"/>
    <s v="Freshman"/>
    <n v="0"/>
    <m/>
    <m/>
    <m/>
    <m/>
    <m/>
    <m/>
    <m/>
    <n v="1"/>
    <m/>
    <m/>
    <n v="1"/>
    <n v="0"/>
    <n v="3"/>
    <n v="0"/>
    <s v="Other or Undecided"/>
    <n v="0"/>
    <s v=""/>
  </r>
  <r>
    <x v="9"/>
    <s v="Freshman"/>
    <n v="0"/>
    <m/>
    <m/>
    <m/>
    <m/>
    <m/>
    <m/>
    <m/>
    <m/>
    <m/>
    <m/>
    <n v="0"/>
    <n v="0"/>
    <n v="5"/>
    <n v="0"/>
    <s v="Finance"/>
    <n v="1"/>
    <n v="5"/>
  </r>
  <r>
    <x v="9"/>
    <s v="Freshman"/>
    <n v="0"/>
    <n v="1"/>
    <m/>
    <m/>
    <m/>
    <m/>
    <m/>
    <m/>
    <n v="1"/>
    <m/>
    <m/>
    <n v="2"/>
    <n v="0"/>
    <n v="8"/>
    <n v="1"/>
    <s v="Finance"/>
    <n v="1"/>
    <n v="8"/>
  </r>
  <r>
    <x v="9"/>
    <s v="Freshman"/>
    <n v="0"/>
    <n v="1"/>
    <m/>
    <m/>
    <m/>
    <n v="1"/>
    <n v="1"/>
    <n v="1"/>
    <n v="1"/>
    <m/>
    <m/>
    <n v="5"/>
    <n v="0"/>
    <n v="2"/>
    <n v="0"/>
    <s v="MIS"/>
    <n v="0"/>
    <s v=""/>
  </r>
  <r>
    <x v="9"/>
    <s v="Freshman"/>
    <n v="0"/>
    <m/>
    <m/>
    <m/>
    <m/>
    <m/>
    <m/>
    <m/>
    <m/>
    <m/>
    <m/>
    <n v="0"/>
    <n v="0"/>
    <n v="5"/>
    <n v="0"/>
    <s v="Finance"/>
    <n v="1"/>
    <n v="5"/>
  </r>
  <r>
    <x v="9"/>
    <s v="Freshman"/>
    <n v="0"/>
    <m/>
    <m/>
    <m/>
    <m/>
    <n v="1"/>
    <m/>
    <m/>
    <m/>
    <m/>
    <m/>
    <n v="1"/>
    <n v="0"/>
    <n v="4"/>
    <n v="0"/>
    <s v="Finance"/>
    <n v="1"/>
    <n v="4"/>
  </r>
  <r>
    <x v="9"/>
    <s v="Freshman"/>
    <n v="0"/>
    <m/>
    <m/>
    <m/>
    <m/>
    <m/>
    <m/>
    <m/>
    <n v="1"/>
    <m/>
    <m/>
    <n v="1"/>
    <n v="0"/>
    <n v="8"/>
    <n v="1"/>
    <s v="MIS"/>
    <n v="0"/>
    <s v=""/>
  </r>
  <r>
    <x v="9"/>
    <s v="Freshman"/>
    <n v="0"/>
    <m/>
    <m/>
    <m/>
    <m/>
    <m/>
    <m/>
    <m/>
    <m/>
    <m/>
    <m/>
    <n v="0"/>
    <n v="0"/>
    <n v="8"/>
    <n v="1"/>
    <s v="Finance"/>
    <n v="1"/>
    <n v="8"/>
  </r>
  <r>
    <x v="9"/>
    <s v="Freshman"/>
    <n v="0"/>
    <n v="1"/>
    <m/>
    <m/>
    <m/>
    <m/>
    <m/>
    <m/>
    <m/>
    <m/>
    <m/>
    <n v="1"/>
    <n v="0"/>
    <n v="0"/>
    <n v="0"/>
    <s v="Finance"/>
    <n v="1"/>
    <n v="0"/>
  </r>
  <r>
    <x v="9"/>
    <s v="Freshman"/>
    <n v="0"/>
    <n v="1"/>
    <m/>
    <m/>
    <m/>
    <m/>
    <m/>
    <n v="1"/>
    <n v="1"/>
    <m/>
    <n v="1"/>
    <n v="4"/>
    <n v="0"/>
    <n v="6"/>
    <n v="0"/>
    <s v="Finance"/>
    <n v="1"/>
    <n v="6"/>
  </r>
  <r>
    <x v="9"/>
    <s v="Freshman"/>
    <n v="0"/>
    <m/>
    <m/>
    <m/>
    <m/>
    <m/>
    <m/>
    <m/>
    <m/>
    <m/>
    <m/>
    <n v="0"/>
    <n v="0"/>
    <n v="0"/>
    <n v="0"/>
    <s v="Other or Undecided"/>
    <n v="0"/>
    <s v=""/>
  </r>
  <r>
    <x v="9"/>
    <s v="Freshman"/>
    <n v="0"/>
    <m/>
    <m/>
    <m/>
    <m/>
    <m/>
    <m/>
    <m/>
    <m/>
    <m/>
    <m/>
    <n v="0"/>
    <n v="0"/>
    <n v="4"/>
    <n v="0"/>
    <s v="MIS"/>
    <n v="0"/>
    <s v=""/>
  </r>
  <r>
    <x v="9"/>
    <s v="Freshman"/>
    <n v="0"/>
    <m/>
    <m/>
    <m/>
    <m/>
    <m/>
    <m/>
    <m/>
    <m/>
    <m/>
    <n v="1"/>
    <n v="1"/>
    <n v="0"/>
    <n v="3"/>
    <n v="0"/>
    <s v="Management"/>
    <n v="0"/>
    <s v=""/>
  </r>
  <r>
    <x v="9"/>
    <s v="Freshman"/>
    <n v="0"/>
    <m/>
    <m/>
    <m/>
    <m/>
    <m/>
    <m/>
    <m/>
    <n v="1"/>
    <m/>
    <m/>
    <n v="1"/>
    <n v="0"/>
    <n v="4"/>
    <n v="0"/>
    <s v="Other or Undecided"/>
    <n v="0"/>
    <s v=""/>
  </r>
  <r>
    <x v="9"/>
    <s v="Freshman"/>
    <n v="0"/>
    <m/>
    <m/>
    <m/>
    <m/>
    <m/>
    <m/>
    <m/>
    <n v="1"/>
    <m/>
    <m/>
    <n v="1"/>
    <n v="0"/>
    <n v="4"/>
    <n v="0"/>
    <s v="Finance"/>
    <n v="1"/>
    <n v="4"/>
  </r>
  <r>
    <x v="9"/>
    <s v="Freshman"/>
    <n v="0"/>
    <m/>
    <m/>
    <m/>
    <m/>
    <m/>
    <m/>
    <m/>
    <n v="1"/>
    <m/>
    <m/>
    <n v="1"/>
    <n v="0"/>
    <n v="3"/>
    <n v="0"/>
    <s v="Finance"/>
    <n v="1"/>
    <n v="3"/>
  </r>
  <r>
    <x v="9"/>
    <s v="Freshman"/>
    <n v="0"/>
    <n v="1"/>
    <m/>
    <m/>
    <m/>
    <m/>
    <m/>
    <m/>
    <n v="1"/>
    <m/>
    <m/>
    <n v="2"/>
    <n v="0"/>
    <n v="2"/>
    <n v="0"/>
    <s v="Finance"/>
    <n v="1"/>
    <n v="2"/>
  </r>
  <r>
    <x v="9"/>
    <s v="Freshman"/>
    <n v="0"/>
    <n v="1"/>
    <m/>
    <m/>
    <m/>
    <m/>
    <m/>
    <m/>
    <n v="1"/>
    <m/>
    <m/>
    <n v="2"/>
    <n v="0"/>
    <n v="5"/>
    <n v="0"/>
    <s v="Finance"/>
    <n v="1"/>
    <n v="5"/>
  </r>
  <r>
    <x v="9"/>
    <s v="Freshman"/>
    <n v="0"/>
    <m/>
    <m/>
    <m/>
    <m/>
    <m/>
    <m/>
    <m/>
    <m/>
    <n v="1"/>
    <m/>
    <n v="1"/>
    <n v="0"/>
    <n v="6"/>
    <n v="0"/>
    <s v="Other or Undecided"/>
    <n v="0"/>
    <s v=""/>
  </r>
  <r>
    <x v="9"/>
    <s v="Freshman"/>
    <n v="0"/>
    <n v="1"/>
    <m/>
    <m/>
    <m/>
    <n v="1"/>
    <m/>
    <m/>
    <n v="1"/>
    <m/>
    <m/>
    <n v="3"/>
    <n v="0"/>
    <n v="5"/>
    <n v="0"/>
    <s v="Finance"/>
    <n v="1"/>
    <n v="5"/>
  </r>
  <r>
    <x v="9"/>
    <s v="Freshman"/>
    <n v="0"/>
    <m/>
    <m/>
    <m/>
    <m/>
    <m/>
    <m/>
    <m/>
    <m/>
    <m/>
    <n v="1"/>
    <n v="1"/>
    <n v="0"/>
    <n v="3"/>
    <n v="0"/>
    <s v="Other or Undecided"/>
    <n v="0"/>
    <s v=""/>
  </r>
  <r>
    <x v="9"/>
    <s v="Freshman"/>
    <n v="0"/>
    <n v="1"/>
    <m/>
    <m/>
    <m/>
    <m/>
    <m/>
    <m/>
    <m/>
    <m/>
    <m/>
    <n v="1"/>
    <n v="0"/>
    <n v="6"/>
    <n v="0"/>
    <s v="Other or Undecided"/>
    <n v="0"/>
    <s v=""/>
  </r>
  <r>
    <x v="9"/>
    <s v="Freshman"/>
    <n v="0"/>
    <n v="1"/>
    <m/>
    <m/>
    <m/>
    <n v="1"/>
    <m/>
    <m/>
    <n v="1"/>
    <m/>
    <m/>
    <n v="3"/>
    <n v="0"/>
    <n v="2"/>
    <n v="0"/>
    <s v="Other or Undecided"/>
    <n v="0"/>
    <s v=""/>
  </r>
  <r>
    <x v="9"/>
    <s v="Freshman"/>
    <n v="0"/>
    <n v="1"/>
    <m/>
    <m/>
    <m/>
    <m/>
    <m/>
    <m/>
    <m/>
    <m/>
    <m/>
    <n v="1"/>
    <n v="0"/>
    <n v="2"/>
    <n v="0"/>
    <s v="Finance"/>
    <n v="1"/>
    <n v="2"/>
  </r>
  <r>
    <x v="9"/>
    <s v="Freshman"/>
    <n v="0"/>
    <n v="1"/>
    <m/>
    <m/>
    <m/>
    <m/>
    <m/>
    <n v="1"/>
    <n v="1"/>
    <m/>
    <m/>
    <n v="3"/>
    <n v="0"/>
    <n v="3"/>
    <n v="0"/>
    <s v="Finance"/>
    <n v="1"/>
    <n v="3"/>
  </r>
  <r>
    <x v="9"/>
    <s v="Freshman"/>
    <n v="0"/>
    <n v="1"/>
    <m/>
    <m/>
    <m/>
    <n v="1"/>
    <m/>
    <n v="1"/>
    <n v="1"/>
    <m/>
    <m/>
    <n v="4"/>
    <n v="0"/>
    <n v="6"/>
    <n v="0"/>
    <s v="Other or Undecided"/>
    <n v="0"/>
    <s v=""/>
  </r>
  <r>
    <x v="9"/>
    <s v="Freshman"/>
    <n v="0"/>
    <n v="1"/>
    <m/>
    <n v="1"/>
    <m/>
    <n v="1"/>
    <n v="1"/>
    <n v="1"/>
    <n v="1"/>
    <m/>
    <m/>
    <n v="6"/>
    <n v="0"/>
    <n v="5"/>
    <n v="0"/>
    <s v="Finance"/>
    <n v="1"/>
    <n v="5"/>
  </r>
  <r>
    <x v="9"/>
    <s v="Freshman"/>
    <n v="0"/>
    <m/>
    <m/>
    <m/>
    <m/>
    <m/>
    <m/>
    <m/>
    <n v="1"/>
    <m/>
    <n v="1"/>
    <n v="2"/>
    <n v="0"/>
    <n v="5"/>
    <n v="0"/>
    <s v="Finance"/>
    <n v="1"/>
    <n v="5"/>
  </r>
  <r>
    <x v="9"/>
    <s v="Freshman"/>
    <n v="0"/>
    <m/>
    <m/>
    <m/>
    <m/>
    <m/>
    <m/>
    <m/>
    <n v="1"/>
    <m/>
    <m/>
    <n v="1"/>
    <n v="0"/>
    <n v="4"/>
    <n v="0"/>
    <s v="Finance"/>
    <n v="1"/>
    <n v="4"/>
  </r>
  <r>
    <x v="9"/>
    <s v="Freshman"/>
    <n v="0"/>
    <m/>
    <m/>
    <m/>
    <m/>
    <m/>
    <m/>
    <m/>
    <n v="1"/>
    <m/>
    <m/>
    <n v="1"/>
    <n v="0"/>
    <n v="3"/>
    <n v="0"/>
    <s v="Finance"/>
    <n v="1"/>
    <n v="3"/>
  </r>
  <r>
    <x v="9"/>
    <s v="Freshman"/>
    <n v="0"/>
    <n v="1"/>
    <m/>
    <m/>
    <m/>
    <m/>
    <m/>
    <m/>
    <n v="1"/>
    <m/>
    <m/>
    <n v="2"/>
    <n v="0"/>
    <n v="3"/>
    <n v="0"/>
    <s v="Finance"/>
    <n v="1"/>
    <n v="3"/>
  </r>
  <r>
    <x v="9"/>
    <s v="Freshman"/>
    <n v="0"/>
    <m/>
    <m/>
    <m/>
    <m/>
    <m/>
    <m/>
    <m/>
    <m/>
    <m/>
    <n v="1"/>
    <n v="1"/>
    <n v="0"/>
    <n v="0"/>
    <n v="0"/>
    <s v="MIS"/>
    <n v="0"/>
    <s v=""/>
  </r>
  <r>
    <x v="9"/>
    <s v="Freshman"/>
    <n v="0"/>
    <n v="1"/>
    <m/>
    <m/>
    <m/>
    <m/>
    <m/>
    <m/>
    <m/>
    <m/>
    <m/>
    <n v="1"/>
    <n v="0"/>
    <n v="0"/>
    <n v="0"/>
    <s v="Finance"/>
    <n v="1"/>
    <n v="0"/>
  </r>
  <r>
    <x v="9"/>
    <s v="Freshman"/>
    <n v="0"/>
    <n v="1"/>
    <m/>
    <m/>
    <m/>
    <n v="1"/>
    <m/>
    <m/>
    <n v="1"/>
    <n v="1"/>
    <m/>
    <n v="4"/>
    <n v="0"/>
    <n v="4"/>
    <n v="0"/>
    <s v="Other or Undecided"/>
    <n v="0"/>
    <s v=""/>
  </r>
  <r>
    <x v="9"/>
    <s v="Freshman"/>
    <n v="0"/>
    <n v="1"/>
    <m/>
    <m/>
    <m/>
    <m/>
    <m/>
    <m/>
    <n v="1"/>
    <m/>
    <m/>
    <n v="2"/>
    <n v="0"/>
    <n v="2"/>
    <n v="0"/>
    <s v="Finance"/>
    <n v="1"/>
    <n v="2"/>
  </r>
  <r>
    <x v="9"/>
    <s v="Freshman"/>
    <n v="0"/>
    <m/>
    <m/>
    <m/>
    <m/>
    <m/>
    <m/>
    <m/>
    <m/>
    <m/>
    <n v="1"/>
    <n v="1"/>
    <n v="0"/>
    <n v="4"/>
    <n v="0"/>
    <s v="Other or Undecided"/>
    <n v="0"/>
    <s v=""/>
  </r>
  <r>
    <x v="9"/>
    <s v="Freshman"/>
    <n v="0"/>
    <n v="1"/>
    <m/>
    <m/>
    <m/>
    <m/>
    <m/>
    <m/>
    <m/>
    <m/>
    <m/>
    <n v="1"/>
    <n v="0"/>
    <n v="2"/>
    <n v="0"/>
    <s v="Finance"/>
    <n v="1"/>
    <n v="2"/>
  </r>
  <r>
    <x v="9"/>
    <s v="Freshman"/>
    <n v="0"/>
    <m/>
    <m/>
    <m/>
    <m/>
    <m/>
    <m/>
    <m/>
    <m/>
    <m/>
    <n v="1"/>
    <n v="1"/>
    <n v="0"/>
    <n v="3"/>
    <n v="0"/>
    <s v="Other or Undecided"/>
    <n v="0"/>
    <s v=""/>
  </r>
  <r>
    <x v="9"/>
    <s v="Freshman"/>
    <n v="0"/>
    <m/>
    <m/>
    <m/>
    <m/>
    <m/>
    <m/>
    <m/>
    <m/>
    <m/>
    <m/>
    <n v="0"/>
    <n v="0"/>
    <n v="4"/>
    <n v="0"/>
    <s v="Marketing"/>
    <n v="0"/>
    <s v=""/>
  </r>
  <r>
    <x v="9"/>
    <s v="Freshman"/>
    <n v="0"/>
    <n v="1"/>
    <m/>
    <m/>
    <m/>
    <m/>
    <m/>
    <m/>
    <n v="1"/>
    <m/>
    <m/>
    <n v="2"/>
    <n v="0"/>
    <n v="0"/>
    <n v="0"/>
    <s v="Finance"/>
    <n v="1"/>
    <n v="0"/>
  </r>
  <r>
    <x v="9"/>
    <s v="Freshman"/>
    <n v="0"/>
    <m/>
    <m/>
    <m/>
    <m/>
    <m/>
    <m/>
    <m/>
    <m/>
    <m/>
    <m/>
    <n v="0"/>
    <n v="0"/>
    <n v="2"/>
    <n v="0"/>
    <s v="Other or Undecided"/>
    <n v="0"/>
    <s v=""/>
  </r>
  <r>
    <x v="9"/>
    <s v="Freshman"/>
    <n v="0"/>
    <m/>
    <m/>
    <m/>
    <m/>
    <m/>
    <m/>
    <m/>
    <n v="1"/>
    <m/>
    <m/>
    <n v="1"/>
    <n v="0"/>
    <n v="4"/>
    <n v="0"/>
    <s v="Finance"/>
    <n v="1"/>
    <n v="4"/>
  </r>
  <r>
    <x v="9"/>
    <s v="Freshman"/>
    <n v="0"/>
    <m/>
    <m/>
    <m/>
    <m/>
    <m/>
    <m/>
    <m/>
    <m/>
    <m/>
    <n v="1"/>
    <n v="1"/>
    <n v="0"/>
    <n v="0"/>
    <n v="0"/>
    <s v="Other or Undecided"/>
    <n v="0"/>
    <s v=""/>
  </r>
  <r>
    <x v="9"/>
    <s v="Freshman"/>
    <n v="0"/>
    <n v="1"/>
    <m/>
    <m/>
    <m/>
    <m/>
    <m/>
    <n v="1"/>
    <n v="1"/>
    <m/>
    <m/>
    <n v="3"/>
    <n v="0"/>
    <n v="11"/>
    <n v="1"/>
    <s v="Finance"/>
    <n v="1"/>
    <n v="11"/>
  </r>
  <r>
    <x v="9"/>
    <s v="Freshman"/>
    <n v="0"/>
    <m/>
    <m/>
    <m/>
    <m/>
    <m/>
    <n v="1"/>
    <m/>
    <m/>
    <m/>
    <m/>
    <n v="1"/>
    <n v="0"/>
    <n v="3"/>
    <n v="0"/>
    <s v="Finance"/>
    <n v="1"/>
    <n v="3"/>
  </r>
  <r>
    <x v="9"/>
    <s v="Freshman"/>
    <n v="0"/>
    <m/>
    <m/>
    <m/>
    <m/>
    <m/>
    <m/>
    <m/>
    <m/>
    <m/>
    <m/>
    <n v="0"/>
    <n v="0"/>
    <n v="4"/>
    <n v="0"/>
    <s v="Other or Undecided"/>
    <n v="0"/>
    <s v=""/>
  </r>
  <r>
    <x v="9"/>
    <s v="Freshman"/>
    <n v="0"/>
    <m/>
    <m/>
    <m/>
    <m/>
    <m/>
    <m/>
    <m/>
    <n v="1"/>
    <m/>
    <m/>
    <n v="1"/>
    <n v="0"/>
    <n v="0"/>
    <n v="0"/>
    <s v="Other or Undecided"/>
    <n v="0"/>
    <s v=""/>
  </r>
  <r>
    <x v="9"/>
    <s v="Freshman"/>
    <n v="0"/>
    <m/>
    <m/>
    <m/>
    <m/>
    <m/>
    <m/>
    <m/>
    <m/>
    <m/>
    <m/>
    <n v="0"/>
    <n v="0"/>
    <n v="0"/>
    <n v="0"/>
    <s v="Finance"/>
    <n v="1"/>
    <n v="0"/>
  </r>
  <r>
    <x v="9"/>
    <s v="Freshman"/>
    <n v="0"/>
    <m/>
    <m/>
    <m/>
    <m/>
    <m/>
    <n v="1"/>
    <m/>
    <m/>
    <m/>
    <m/>
    <n v="1"/>
    <n v="0"/>
    <n v="0"/>
    <n v="0"/>
    <s v="Finance"/>
    <n v="1"/>
    <n v="0"/>
  </r>
  <r>
    <x v="9"/>
    <s v="Freshman"/>
    <n v="0"/>
    <n v="1"/>
    <m/>
    <m/>
    <m/>
    <m/>
    <m/>
    <m/>
    <n v="1"/>
    <m/>
    <m/>
    <n v="2"/>
    <n v="0"/>
    <n v="1"/>
    <n v="0"/>
    <s v="Finance"/>
    <n v="1"/>
    <n v="1"/>
  </r>
  <r>
    <x v="9"/>
    <s v="Freshman"/>
    <n v="0"/>
    <m/>
    <m/>
    <m/>
    <m/>
    <m/>
    <m/>
    <m/>
    <m/>
    <m/>
    <m/>
    <n v="0"/>
    <n v="0"/>
    <n v="1"/>
    <n v="0"/>
    <s v="MIS"/>
    <n v="0"/>
    <s v=""/>
  </r>
  <r>
    <x v="9"/>
    <s v="Freshman"/>
    <n v="0"/>
    <m/>
    <m/>
    <m/>
    <m/>
    <m/>
    <m/>
    <m/>
    <n v="1"/>
    <m/>
    <m/>
    <n v="1"/>
    <n v="0"/>
    <n v="7"/>
    <n v="0"/>
    <s v="Other or Undecided"/>
    <n v="0"/>
    <s v=""/>
  </r>
  <r>
    <x v="9"/>
    <s v="Freshman"/>
    <n v="0"/>
    <n v="1"/>
    <m/>
    <m/>
    <m/>
    <m/>
    <n v="1"/>
    <m/>
    <n v="1"/>
    <m/>
    <m/>
    <n v="3"/>
    <n v="0"/>
    <n v="8"/>
    <n v="1"/>
    <s v="Finance"/>
    <n v="1"/>
    <n v="8"/>
  </r>
  <r>
    <x v="9"/>
    <s v="Freshman"/>
    <n v="0"/>
    <n v="1"/>
    <m/>
    <m/>
    <m/>
    <m/>
    <m/>
    <m/>
    <m/>
    <m/>
    <m/>
    <n v="1"/>
    <n v="0"/>
    <n v="0"/>
    <n v="0"/>
    <s v="Finance"/>
    <n v="1"/>
    <n v="0"/>
  </r>
  <r>
    <x v="9"/>
    <s v="Freshman"/>
    <n v="0"/>
    <n v="1"/>
    <m/>
    <m/>
    <m/>
    <m/>
    <m/>
    <m/>
    <n v="1"/>
    <m/>
    <m/>
    <n v="2"/>
    <n v="0"/>
    <n v="3"/>
    <n v="0"/>
    <s v="Finance"/>
    <n v="1"/>
    <n v="3"/>
  </r>
  <r>
    <x v="9"/>
    <s v="Freshman"/>
    <n v="0"/>
    <m/>
    <m/>
    <m/>
    <m/>
    <m/>
    <m/>
    <m/>
    <m/>
    <m/>
    <m/>
    <n v="0"/>
    <n v="0"/>
    <n v="4"/>
    <n v="0"/>
    <s v="Finance"/>
    <n v="1"/>
    <n v="4"/>
  </r>
  <r>
    <x v="9"/>
    <s v="Freshman"/>
    <n v="0"/>
    <n v="1"/>
    <m/>
    <m/>
    <m/>
    <m/>
    <m/>
    <n v="1"/>
    <n v="1"/>
    <m/>
    <m/>
    <n v="3"/>
    <n v="0"/>
    <n v="4"/>
    <n v="0"/>
    <s v="MIS"/>
    <n v="0"/>
    <s v=""/>
  </r>
  <r>
    <x v="9"/>
    <s v="Freshman"/>
    <n v="0"/>
    <n v="1"/>
    <m/>
    <m/>
    <m/>
    <m/>
    <m/>
    <m/>
    <m/>
    <m/>
    <m/>
    <n v="1"/>
    <n v="0"/>
    <n v="0"/>
    <n v="0"/>
    <s v="Other or Undecided"/>
    <n v="0"/>
    <s v=""/>
  </r>
  <r>
    <x v="9"/>
    <s v="Sophomore"/>
    <n v="0"/>
    <n v="1"/>
    <m/>
    <m/>
    <m/>
    <m/>
    <m/>
    <m/>
    <n v="1"/>
    <m/>
    <m/>
    <n v="2"/>
    <n v="0"/>
    <n v="4"/>
    <n v="0"/>
    <s v="Finance"/>
    <n v="1"/>
    <n v="4"/>
  </r>
  <r>
    <x v="9"/>
    <s v="Freshman"/>
    <n v="0"/>
    <n v="1"/>
    <n v="1"/>
    <m/>
    <m/>
    <m/>
    <n v="1"/>
    <m/>
    <m/>
    <m/>
    <m/>
    <n v="3"/>
    <n v="0"/>
    <n v="2"/>
    <n v="0"/>
    <s v="Finance"/>
    <n v="1"/>
    <n v="2"/>
  </r>
  <r>
    <x v="9"/>
    <s v="Freshman"/>
    <n v="0"/>
    <m/>
    <m/>
    <m/>
    <m/>
    <m/>
    <m/>
    <m/>
    <m/>
    <m/>
    <m/>
    <n v="0"/>
    <n v="0"/>
    <n v="0"/>
    <n v="0"/>
    <s v="Finance"/>
    <n v="1"/>
    <n v="0"/>
  </r>
  <r>
    <x v="9"/>
    <s v="Freshman"/>
    <n v="0"/>
    <n v="1"/>
    <m/>
    <m/>
    <m/>
    <n v="1"/>
    <m/>
    <m/>
    <n v="1"/>
    <m/>
    <m/>
    <n v="3"/>
    <n v="0"/>
    <n v="6"/>
    <n v="0"/>
    <s v="Other or Undecided"/>
    <n v="0"/>
    <s v=""/>
  </r>
  <r>
    <x v="9"/>
    <s v="Freshman"/>
    <n v="0"/>
    <n v="1"/>
    <m/>
    <m/>
    <m/>
    <m/>
    <n v="1"/>
    <m/>
    <n v="1"/>
    <m/>
    <m/>
    <n v="3"/>
    <n v="0"/>
    <n v="5"/>
    <n v="0"/>
    <s v="Finance"/>
    <n v="1"/>
    <n v="5"/>
  </r>
  <r>
    <x v="9"/>
    <s v="Freshman"/>
    <n v="0"/>
    <n v="1"/>
    <m/>
    <m/>
    <m/>
    <n v="1"/>
    <n v="1"/>
    <m/>
    <n v="1"/>
    <m/>
    <n v="1"/>
    <n v="5"/>
    <n v="0"/>
    <n v="4"/>
    <n v="0"/>
    <s v="Finance"/>
    <n v="1"/>
    <n v="4"/>
  </r>
  <r>
    <x v="9"/>
    <s v="Freshman"/>
    <n v="0"/>
    <n v="1"/>
    <m/>
    <m/>
    <m/>
    <m/>
    <m/>
    <m/>
    <n v="1"/>
    <m/>
    <m/>
    <n v="2"/>
    <n v="0"/>
    <n v="0"/>
    <n v="0"/>
    <s v="Finance"/>
    <n v="1"/>
    <n v="0"/>
  </r>
  <r>
    <x v="9"/>
    <s v="Freshman"/>
    <n v="0"/>
    <m/>
    <n v="1"/>
    <m/>
    <m/>
    <m/>
    <n v="1"/>
    <m/>
    <n v="1"/>
    <m/>
    <m/>
    <n v="3"/>
    <n v="0"/>
    <n v="6"/>
    <n v="0"/>
    <s v="Other or Undecided"/>
    <n v="0"/>
    <s v=""/>
  </r>
  <r>
    <x v="9"/>
    <s v="Freshman"/>
    <n v="0"/>
    <m/>
    <m/>
    <m/>
    <m/>
    <m/>
    <m/>
    <m/>
    <m/>
    <m/>
    <m/>
    <n v="0"/>
    <n v="0"/>
    <n v="3"/>
    <n v="0"/>
    <s v="Finance"/>
    <n v="1"/>
    <n v="3"/>
  </r>
  <r>
    <x v="9"/>
    <s v="Freshman"/>
    <n v="0"/>
    <m/>
    <m/>
    <m/>
    <m/>
    <m/>
    <m/>
    <m/>
    <n v="1"/>
    <m/>
    <m/>
    <n v="1"/>
    <n v="0"/>
    <n v="0"/>
    <n v="0"/>
    <s v="Other or Undecided"/>
    <n v="0"/>
    <s v=""/>
  </r>
  <r>
    <x v="9"/>
    <s v="Freshman"/>
    <n v="0"/>
    <m/>
    <m/>
    <m/>
    <m/>
    <m/>
    <m/>
    <m/>
    <n v="1"/>
    <m/>
    <m/>
    <n v="1"/>
    <n v="0"/>
    <n v="0"/>
    <n v="0"/>
    <s v="Other or Undecided"/>
    <n v="0"/>
    <s v=""/>
  </r>
  <r>
    <x v="9"/>
    <s v="Freshman"/>
    <n v="0"/>
    <m/>
    <m/>
    <m/>
    <m/>
    <m/>
    <m/>
    <m/>
    <m/>
    <m/>
    <m/>
    <n v="0"/>
    <n v="0"/>
    <n v="2"/>
    <n v="0"/>
    <s v="Finance"/>
    <n v="1"/>
    <n v="2"/>
  </r>
  <r>
    <x v="9"/>
    <s v="Freshman"/>
    <n v="0"/>
    <m/>
    <m/>
    <m/>
    <m/>
    <m/>
    <m/>
    <m/>
    <m/>
    <m/>
    <m/>
    <n v="0"/>
    <n v="0"/>
    <n v="2"/>
    <n v="0"/>
    <s v="Other or Undecided"/>
    <n v="0"/>
    <s v=""/>
  </r>
  <r>
    <x v="9"/>
    <s v="Freshman"/>
    <n v="0"/>
    <m/>
    <m/>
    <m/>
    <m/>
    <m/>
    <m/>
    <m/>
    <m/>
    <m/>
    <m/>
    <n v="0"/>
    <n v="0"/>
    <n v="3"/>
    <n v="0"/>
    <s v="Finance"/>
    <n v="1"/>
    <n v="3"/>
  </r>
  <r>
    <x v="9"/>
    <s v="Freshman"/>
    <n v="0"/>
    <n v="1"/>
    <m/>
    <m/>
    <m/>
    <m/>
    <m/>
    <m/>
    <m/>
    <m/>
    <m/>
    <n v="1"/>
    <n v="0"/>
    <n v="1"/>
    <n v="0"/>
    <s v="Finance"/>
    <n v="1"/>
    <n v="1"/>
  </r>
  <r>
    <x v="9"/>
    <s v="Freshman"/>
    <n v="0"/>
    <m/>
    <m/>
    <m/>
    <m/>
    <m/>
    <m/>
    <m/>
    <n v="1"/>
    <m/>
    <n v="1"/>
    <n v="2"/>
    <n v="0"/>
    <n v="2"/>
    <n v="0"/>
    <s v="Finance"/>
    <n v="1"/>
    <n v="2"/>
  </r>
  <r>
    <x v="9"/>
    <s v="Freshman"/>
    <n v="0"/>
    <m/>
    <m/>
    <m/>
    <m/>
    <m/>
    <m/>
    <m/>
    <m/>
    <m/>
    <n v="1"/>
    <n v="1"/>
    <n v="0"/>
    <n v="3"/>
    <n v="0"/>
    <s v="Finance"/>
    <n v="1"/>
    <n v="3"/>
  </r>
  <r>
    <x v="9"/>
    <s v="Freshman"/>
    <n v="0"/>
    <n v="1"/>
    <m/>
    <m/>
    <m/>
    <m/>
    <n v="1"/>
    <n v="1"/>
    <n v="1"/>
    <m/>
    <m/>
    <n v="4"/>
    <n v="0"/>
    <n v="0"/>
    <n v="0"/>
    <s v="Finance"/>
    <n v="1"/>
    <n v="0"/>
  </r>
  <r>
    <x v="9"/>
    <s v="Freshman"/>
    <n v="0"/>
    <n v="1"/>
    <m/>
    <m/>
    <m/>
    <m/>
    <m/>
    <m/>
    <n v="1"/>
    <m/>
    <m/>
    <n v="2"/>
    <n v="0"/>
    <n v="4"/>
    <n v="0"/>
    <s v="Finance"/>
    <n v="1"/>
    <n v="4"/>
  </r>
  <r>
    <x v="9"/>
    <s v="Freshman"/>
    <n v="0"/>
    <n v="1"/>
    <m/>
    <m/>
    <m/>
    <m/>
    <m/>
    <m/>
    <n v="1"/>
    <m/>
    <m/>
    <n v="2"/>
    <n v="0"/>
    <n v="3"/>
    <n v="0"/>
    <s v="Finance"/>
    <n v="1"/>
    <n v="3"/>
  </r>
  <r>
    <x v="9"/>
    <s v="Freshman"/>
    <n v="0"/>
    <m/>
    <m/>
    <m/>
    <m/>
    <m/>
    <m/>
    <n v="1"/>
    <m/>
    <n v="1"/>
    <m/>
    <n v="2"/>
    <n v="0"/>
    <n v="1"/>
    <n v="0"/>
    <s v="Other or Undecided"/>
    <n v="0"/>
    <s v=""/>
  </r>
  <r>
    <x v="9"/>
    <s v="Freshman"/>
    <n v="0"/>
    <n v="1"/>
    <m/>
    <m/>
    <m/>
    <n v="1"/>
    <n v="1"/>
    <m/>
    <n v="1"/>
    <n v="1"/>
    <m/>
    <n v="5"/>
    <n v="0"/>
    <n v="8"/>
    <n v="1"/>
    <s v="Accounting"/>
    <n v="0"/>
    <s v=""/>
  </r>
  <r>
    <x v="9"/>
    <s v="Freshman"/>
    <n v="0"/>
    <m/>
    <m/>
    <m/>
    <m/>
    <m/>
    <m/>
    <m/>
    <m/>
    <m/>
    <n v="1"/>
    <n v="1"/>
    <n v="0"/>
    <n v="6"/>
    <n v="0"/>
    <s v="Other or Undecided"/>
    <n v="0"/>
    <s v=""/>
  </r>
  <r>
    <x v="10"/>
    <s v="Freshman"/>
    <n v="1"/>
    <n v="1"/>
    <m/>
    <m/>
    <m/>
    <m/>
    <m/>
    <m/>
    <n v="1"/>
    <m/>
    <m/>
    <n v="2"/>
    <n v="0"/>
    <n v="5"/>
    <n v="0"/>
    <s v="Finance"/>
    <n v="1"/>
    <n v="5"/>
  </r>
  <r>
    <x v="10"/>
    <s v="Freshman"/>
    <n v="1"/>
    <m/>
    <m/>
    <m/>
    <m/>
    <m/>
    <m/>
    <m/>
    <n v="1"/>
    <m/>
    <m/>
    <n v="1"/>
    <n v="0"/>
    <n v="3"/>
    <n v="0"/>
    <s v="Other or Undecided"/>
    <n v="0"/>
    <s v=""/>
  </r>
  <r>
    <x v="10"/>
    <s v="Freshman"/>
    <n v="1"/>
    <n v="1"/>
    <m/>
    <m/>
    <m/>
    <m/>
    <m/>
    <m/>
    <n v="1"/>
    <m/>
    <n v="1"/>
    <n v="3"/>
    <n v="1"/>
    <n v="4"/>
    <n v="0"/>
    <s v="Finance"/>
    <n v="1"/>
    <n v="4"/>
  </r>
  <r>
    <x v="10"/>
    <s v="Freshman"/>
    <n v="1"/>
    <m/>
    <m/>
    <m/>
    <m/>
    <n v="1"/>
    <m/>
    <n v="1"/>
    <n v="1"/>
    <n v="1"/>
    <m/>
    <n v="4"/>
    <n v="1"/>
    <n v="6"/>
    <n v="0"/>
    <s v="Finance"/>
    <n v="1"/>
    <n v="6"/>
  </r>
  <r>
    <x v="10"/>
    <s v="Freshman"/>
    <n v="1"/>
    <n v="1"/>
    <m/>
    <m/>
    <m/>
    <n v="1"/>
    <m/>
    <m/>
    <n v="1"/>
    <m/>
    <n v="1"/>
    <n v="4"/>
    <n v="1"/>
    <n v="1"/>
    <n v="0"/>
    <s v="Other or Undecided"/>
    <n v="0"/>
    <s v=""/>
  </r>
  <r>
    <x v="10"/>
    <s v="Freshman"/>
    <n v="1"/>
    <m/>
    <m/>
    <m/>
    <m/>
    <m/>
    <m/>
    <m/>
    <m/>
    <m/>
    <m/>
    <n v="0"/>
    <n v="0"/>
    <n v="6"/>
    <n v="0"/>
    <s v="Other or Undecided"/>
    <n v="0"/>
    <s v=""/>
  </r>
  <r>
    <x v="10"/>
    <s v="Freshman"/>
    <n v="1"/>
    <n v="1"/>
    <m/>
    <m/>
    <m/>
    <m/>
    <m/>
    <m/>
    <n v="1"/>
    <m/>
    <m/>
    <n v="2"/>
    <n v="0"/>
    <n v="2"/>
    <n v="0"/>
    <s v="Finance"/>
    <n v="1"/>
    <n v="2"/>
  </r>
  <r>
    <x v="10"/>
    <s v="Freshman"/>
    <n v="1"/>
    <m/>
    <m/>
    <m/>
    <m/>
    <m/>
    <m/>
    <m/>
    <m/>
    <m/>
    <m/>
    <n v="0"/>
    <n v="0"/>
    <n v="1"/>
    <n v="0"/>
    <s v="Management"/>
    <n v="0"/>
    <s v=""/>
  </r>
  <r>
    <x v="10"/>
    <s v="Freshman"/>
    <n v="1"/>
    <n v="1"/>
    <m/>
    <m/>
    <m/>
    <m/>
    <m/>
    <m/>
    <m/>
    <m/>
    <m/>
    <n v="1"/>
    <n v="0"/>
    <n v="1"/>
    <n v="0"/>
    <s v="Finance"/>
    <n v="1"/>
    <n v="1"/>
  </r>
  <r>
    <x v="10"/>
    <s v="Freshman"/>
    <n v="1"/>
    <m/>
    <m/>
    <m/>
    <m/>
    <m/>
    <m/>
    <m/>
    <n v="1"/>
    <m/>
    <n v="1"/>
    <n v="2"/>
    <n v="0"/>
    <n v="2"/>
    <n v="0"/>
    <s v="Other or Undecided"/>
    <n v="0"/>
    <s v=""/>
  </r>
  <r>
    <x v="10"/>
    <s v="Freshman"/>
    <n v="1"/>
    <m/>
    <m/>
    <m/>
    <m/>
    <m/>
    <m/>
    <m/>
    <m/>
    <m/>
    <m/>
    <n v="0"/>
    <n v="0"/>
    <n v="7"/>
    <n v="0"/>
    <s v="Other or Undecided"/>
    <n v="0"/>
    <s v=""/>
  </r>
  <r>
    <x v="10"/>
    <s v="Freshman"/>
    <n v="1"/>
    <m/>
    <m/>
    <m/>
    <m/>
    <m/>
    <m/>
    <m/>
    <n v="1"/>
    <m/>
    <m/>
    <n v="1"/>
    <n v="0"/>
    <n v="2"/>
    <n v="0"/>
    <s v="Finance"/>
    <n v="1"/>
    <n v="2"/>
  </r>
  <r>
    <x v="10"/>
    <s v="Freshman"/>
    <n v="1"/>
    <n v="1"/>
    <m/>
    <m/>
    <n v="1"/>
    <m/>
    <n v="1"/>
    <m/>
    <n v="1"/>
    <m/>
    <m/>
    <n v="4"/>
    <n v="1"/>
    <n v="3"/>
    <n v="0"/>
    <s v="Finance"/>
    <n v="1"/>
    <n v="3"/>
  </r>
  <r>
    <x v="10"/>
    <s v="Freshman"/>
    <n v="1"/>
    <n v="1"/>
    <m/>
    <m/>
    <m/>
    <m/>
    <m/>
    <n v="1"/>
    <n v="1"/>
    <m/>
    <m/>
    <n v="3"/>
    <n v="1"/>
    <n v="6"/>
    <n v="0"/>
    <s v="Finance"/>
    <n v="1"/>
    <n v="6"/>
  </r>
  <r>
    <x v="10"/>
    <s v="Freshman"/>
    <n v="1"/>
    <n v="1"/>
    <m/>
    <m/>
    <m/>
    <m/>
    <m/>
    <m/>
    <m/>
    <m/>
    <m/>
    <n v="1"/>
    <n v="0"/>
    <n v="0"/>
    <n v="0"/>
    <s v="Finance"/>
    <n v="1"/>
    <n v="0"/>
  </r>
  <r>
    <x v="10"/>
    <s v="Freshman"/>
    <n v="1"/>
    <n v="1"/>
    <m/>
    <m/>
    <m/>
    <m/>
    <m/>
    <m/>
    <m/>
    <m/>
    <m/>
    <n v="1"/>
    <n v="0"/>
    <n v="3"/>
    <n v="0"/>
    <s v="Finance"/>
    <n v="1"/>
    <n v="3"/>
  </r>
  <r>
    <x v="10"/>
    <s v="Freshman"/>
    <n v="1"/>
    <m/>
    <m/>
    <m/>
    <m/>
    <m/>
    <m/>
    <m/>
    <m/>
    <m/>
    <n v="1"/>
    <n v="1"/>
    <n v="0"/>
    <n v="0"/>
    <n v="0"/>
    <s v="Other or Undecided"/>
    <n v="0"/>
    <s v=""/>
  </r>
  <r>
    <x v="10"/>
    <s v="Freshman"/>
    <n v="1"/>
    <n v="1"/>
    <m/>
    <m/>
    <m/>
    <m/>
    <n v="1"/>
    <m/>
    <n v="1"/>
    <m/>
    <m/>
    <n v="3"/>
    <n v="1"/>
    <n v="5"/>
    <n v="0"/>
    <s v="Other or Undecided"/>
    <n v="0"/>
    <s v=""/>
  </r>
  <r>
    <x v="10"/>
    <s v="Freshman"/>
    <n v="1"/>
    <n v="1"/>
    <m/>
    <m/>
    <m/>
    <m/>
    <m/>
    <m/>
    <m/>
    <m/>
    <m/>
    <n v="1"/>
    <n v="0"/>
    <n v="3"/>
    <n v="0"/>
    <s v="Finance"/>
    <n v="1"/>
    <n v="3"/>
  </r>
  <r>
    <x v="10"/>
    <s v="Freshman"/>
    <n v="1"/>
    <m/>
    <m/>
    <m/>
    <m/>
    <n v="1"/>
    <m/>
    <m/>
    <n v="1"/>
    <m/>
    <m/>
    <n v="2"/>
    <n v="0"/>
    <n v="2"/>
    <n v="0"/>
    <s v="Other or Undecided"/>
    <n v="0"/>
    <s v=""/>
  </r>
  <r>
    <x v="10"/>
    <s v="Freshman"/>
    <n v="1"/>
    <n v="1"/>
    <m/>
    <m/>
    <m/>
    <m/>
    <m/>
    <m/>
    <m/>
    <m/>
    <m/>
    <n v="1"/>
    <n v="0"/>
    <n v="0"/>
    <n v="0"/>
    <s v="Finance"/>
    <n v="1"/>
    <n v="0"/>
  </r>
  <r>
    <x v="10"/>
    <s v="Freshman"/>
    <n v="1"/>
    <n v="1"/>
    <m/>
    <m/>
    <m/>
    <m/>
    <m/>
    <m/>
    <n v="1"/>
    <m/>
    <m/>
    <n v="2"/>
    <n v="0"/>
    <n v="6"/>
    <n v="0"/>
    <s v="Finance"/>
    <n v="1"/>
    <n v="6"/>
  </r>
  <r>
    <x v="10"/>
    <s v="Freshman"/>
    <n v="1"/>
    <m/>
    <m/>
    <m/>
    <m/>
    <m/>
    <m/>
    <m/>
    <m/>
    <m/>
    <m/>
    <n v="0"/>
    <n v="0"/>
    <n v="3"/>
    <n v="0"/>
    <s v="Other or Undecided"/>
    <n v="0"/>
    <s v=""/>
  </r>
  <r>
    <x v="10"/>
    <s v="Freshman"/>
    <n v="1"/>
    <n v="1"/>
    <n v="1"/>
    <m/>
    <m/>
    <m/>
    <m/>
    <m/>
    <n v="1"/>
    <m/>
    <m/>
    <n v="3"/>
    <n v="1"/>
    <n v="5"/>
    <n v="0"/>
    <s v="Finance"/>
    <n v="1"/>
    <n v="5"/>
  </r>
  <r>
    <x v="10"/>
    <s v="Freshman"/>
    <n v="1"/>
    <n v="1"/>
    <m/>
    <m/>
    <m/>
    <m/>
    <n v="1"/>
    <n v="1"/>
    <n v="1"/>
    <m/>
    <m/>
    <n v="4"/>
    <n v="1"/>
    <n v="3"/>
    <n v="0"/>
    <s v="Finance"/>
    <n v="1"/>
    <n v="3"/>
  </r>
  <r>
    <x v="10"/>
    <s v="Freshman"/>
    <n v="1"/>
    <m/>
    <m/>
    <m/>
    <m/>
    <m/>
    <m/>
    <m/>
    <m/>
    <m/>
    <m/>
    <n v="0"/>
    <n v="0"/>
    <n v="3"/>
    <n v="0"/>
    <s v="Other or Undecided"/>
    <n v="0"/>
    <s v=""/>
  </r>
  <r>
    <x v="10"/>
    <s v="Freshman"/>
    <n v="1"/>
    <m/>
    <m/>
    <m/>
    <m/>
    <m/>
    <m/>
    <m/>
    <n v="1"/>
    <m/>
    <m/>
    <n v="1"/>
    <n v="0"/>
    <n v="2"/>
    <n v="0"/>
    <s v="Other or Undecided"/>
    <n v="0"/>
    <s v=""/>
  </r>
  <r>
    <x v="10"/>
    <s v="Freshman"/>
    <n v="1"/>
    <n v="1"/>
    <m/>
    <m/>
    <m/>
    <n v="1"/>
    <m/>
    <m/>
    <m/>
    <m/>
    <m/>
    <n v="2"/>
    <n v="0"/>
    <n v="5"/>
    <n v="0"/>
    <s v="Finance"/>
    <n v="1"/>
    <n v="5"/>
  </r>
  <r>
    <x v="10"/>
    <s v="Freshman"/>
    <n v="1"/>
    <m/>
    <m/>
    <m/>
    <m/>
    <m/>
    <m/>
    <m/>
    <m/>
    <m/>
    <m/>
    <n v="0"/>
    <n v="0"/>
    <n v="3"/>
    <n v="0"/>
    <s v="Finance"/>
    <n v="1"/>
    <n v="3"/>
  </r>
  <r>
    <x v="10"/>
    <s v="Freshman"/>
    <n v="1"/>
    <n v="1"/>
    <m/>
    <m/>
    <m/>
    <m/>
    <m/>
    <m/>
    <n v="1"/>
    <m/>
    <m/>
    <n v="2"/>
    <n v="0"/>
    <n v="3"/>
    <n v="0"/>
    <s v="Other or Undecided"/>
    <n v="0"/>
    <s v=""/>
  </r>
  <r>
    <x v="10"/>
    <s v="Freshman"/>
    <n v="1"/>
    <n v="1"/>
    <m/>
    <m/>
    <m/>
    <m/>
    <m/>
    <n v="1"/>
    <n v="1"/>
    <m/>
    <m/>
    <n v="3"/>
    <n v="1"/>
    <n v="3"/>
    <n v="0"/>
    <s v="Other or Undecided"/>
    <n v="0"/>
    <s v=""/>
  </r>
  <r>
    <x v="10"/>
    <s v="Freshman"/>
    <n v="1"/>
    <m/>
    <m/>
    <m/>
    <m/>
    <n v="1"/>
    <m/>
    <m/>
    <m/>
    <m/>
    <m/>
    <n v="1"/>
    <n v="0"/>
    <n v="2"/>
    <n v="0"/>
    <s v="Other or Undecided"/>
    <n v="0"/>
    <s v=""/>
  </r>
  <r>
    <x v="10"/>
    <s v="Freshman"/>
    <n v="1"/>
    <n v="1"/>
    <m/>
    <m/>
    <m/>
    <n v="1"/>
    <n v="1"/>
    <n v="1"/>
    <n v="1"/>
    <m/>
    <m/>
    <n v="5"/>
    <n v="1"/>
    <n v="0"/>
    <n v="0"/>
    <s v="Finance"/>
    <n v="1"/>
    <n v="0"/>
  </r>
  <r>
    <x v="10"/>
    <s v="Freshman"/>
    <n v="1"/>
    <m/>
    <m/>
    <m/>
    <m/>
    <m/>
    <m/>
    <m/>
    <m/>
    <m/>
    <n v="1"/>
    <n v="1"/>
    <n v="0"/>
    <n v="1"/>
    <n v="0"/>
    <s v="Finance"/>
    <n v="1"/>
    <n v="1"/>
  </r>
  <r>
    <x v="10"/>
    <s v="Freshman"/>
    <n v="1"/>
    <n v="1"/>
    <m/>
    <m/>
    <m/>
    <m/>
    <n v="1"/>
    <m/>
    <n v="1"/>
    <m/>
    <m/>
    <n v="3"/>
    <n v="1"/>
    <n v="1"/>
    <n v="0"/>
    <s v="Other or Undecided"/>
    <n v="0"/>
    <s v=""/>
  </r>
  <r>
    <x v="10"/>
    <s v="Freshman"/>
    <n v="1"/>
    <m/>
    <m/>
    <m/>
    <m/>
    <m/>
    <m/>
    <m/>
    <m/>
    <m/>
    <m/>
    <n v="0"/>
    <n v="0"/>
    <n v="0"/>
    <n v="0"/>
    <s v="Other or Undecided"/>
    <n v="0"/>
    <s v=""/>
  </r>
  <r>
    <x v="10"/>
    <s v="Freshman"/>
    <n v="1"/>
    <n v="1"/>
    <m/>
    <m/>
    <m/>
    <m/>
    <m/>
    <m/>
    <n v="1"/>
    <m/>
    <n v="1"/>
    <n v="3"/>
    <n v="1"/>
    <n v="4"/>
    <n v="0"/>
    <s v="Other or Undecided"/>
    <n v="0"/>
    <s v=""/>
  </r>
  <r>
    <x v="10"/>
    <s v="Freshman"/>
    <n v="1"/>
    <n v="1"/>
    <m/>
    <m/>
    <m/>
    <m/>
    <m/>
    <m/>
    <m/>
    <m/>
    <n v="1"/>
    <n v="2"/>
    <n v="0"/>
    <n v="3"/>
    <n v="0"/>
    <s v="Other or Undecided"/>
    <n v="0"/>
    <s v=""/>
  </r>
  <r>
    <x v="10"/>
    <s v="Freshman"/>
    <n v="1"/>
    <m/>
    <m/>
    <m/>
    <m/>
    <m/>
    <m/>
    <m/>
    <n v="1"/>
    <m/>
    <m/>
    <n v="1"/>
    <n v="0"/>
    <n v="1"/>
    <n v="0"/>
    <s v="Other or Undecided"/>
    <n v="0"/>
    <s v=""/>
  </r>
  <r>
    <x v="10"/>
    <s v="Freshman"/>
    <n v="1"/>
    <n v="1"/>
    <m/>
    <m/>
    <m/>
    <m/>
    <m/>
    <m/>
    <m/>
    <m/>
    <m/>
    <n v="1"/>
    <n v="0"/>
    <n v="4"/>
    <n v="0"/>
    <s v="Finance"/>
    <n v="1"/>
    <n v="4"/>
  </r>
  <r>
    <x v="10"/>
    <s v="Freshman"/>
    <n v="1"/>
    <n v="1"/>
    <m/>
    <m/>
    <m/>
    <m/>
    <m/>
    <m/>
    <m/>
    <m/>
    <m/>
    <n v="1"/>
    <n v="0"/>
    <n v="7"/>
    <n v="0"/>
    <s v="MIS"/>
    <n v="0"/>
    <s v=""/>
  </r>
  <r>
    <x v="10"/>
    <s v="Freshman"/>
    <n v="1"/>
    <m/>
    <m/>
    <m/>
    <m/>
    <m/>
    <m/>
    <m/>
    <m/>
    <m/>
    <m/>
    <n v="0"/>
    <n v="0"/>
    <n v="3"/>
    <n v="0"/>
    <s v="Other or Undecided"/>
    <n v="0"/>
    <s v=""/>
  </r>
  <r>
    <x v="10"/>
    <s v="Freshman"/>
    <n v="1"/>
    <m/>
    <m/>
    <m/>
    <m/>
    <m/>
    <m/>
    <m/>
    <n v="1"/>
    <m/>
    <m/>
    <n v="1"/>
    <n v="0"/>
    <n v="1"/>
    <n v="0"/>
    <s v="Other or Undecided"/>
    <n v="0"/>
    <s v=""/>
  </r>
  <r>
    <x v="10"/>
    <s v="Freshman"/>
    <n v="1"/>
    <m/>
    <m/>
    <m/>
    <m/>
    <m/>
    <m/>
    <m/>
    <m/>
    <m/>
    <m/>
    <n v="0"/>
    <n v="0"/>
    <n v="2"/>
    <n v="0"/>
    <s v="Other or Undecided"/>
    <n v="0"/>
    <s v=""/>
  </r>
  <r>
    <x v="10"/>
    <s v="Freshman"/>
    <n v="1"/>
    <n v="1"/>
    <n v="1"/>
    <m/>
    <m/>
    <m/>
    <n v="1"/>
    <n v="1"/>
    <n v="1"/>
    <m/>
    <m/>
    <n v="5"/>
    <n v="1"/>
    <n v="5"/>
    <n v="0"/>
    <s v="Finance"/>
    <n v="1"/>
    <n v="5"/>
  </r>
  <r>
    <x v="10"/>
    <s v="Freshman"/>
    <n v="1"/>
    <n v="1"/>
    <n v="1"/>
    <m/>
    <m/>
    <m/>
    <n v="1"/>
    <m/>
    <n v="1"/>
    <m/>
    <m/>
    <n v="4"/>
    <n v="1"/>
    <n v="5"/>
    <n v="0"/>
    <s v="Finance"/>
    <n v="1"/>
    <n v="5"/>
  </r>
  <r>
    <x v="10"/>
    <s v="Freshman"/>
    <n v="1"/>
    <m/>
    <m/>
    <m/>
    <m/>
    <m/>
    <m/>
    <m/>
    <n v="1"/>
    <m/>
    <m/>
    <n v="1"/>
    <n v="0"/>
    <n v="6"/>
    <n v="0"/>
    <s v="Finance"/>
    <n v="1"/>
    <n v="6"/>
  </r>
  <r>
    <x v="10"/>
    <s v="Freshman"/>
    <n v="1"/>
    <m/>
    <m/>
    <m/>
    <m/>
    <m/>
    <m/>
    <m/>
    <n v="1"/>
    <m/>
    <m/>
    <n v="1"/>
    <n v="0"/>
    <n v="2"/>
    <n v="0"/>
    <s v="Other or Undecided"/>
    <n v="0"/>
    <s v=""/>
  </r>
  <r>
    <x v="10"/>
    <s v="Freshman"/>
    <n v="1"/>
    <n v="1"/>
    <m/>
    <m/>
    <m/>
    <m/>
    <m/>
    <m/>
    <n v="1"/>
    <m/>
    <m/>
    <n v="2"/>
    <n v="0"/>
    <n v="0"/>
    <n v="0"/>
    <s v="Other or Undecided"/>
    <n v="0"/>
    <s v=""/>
  </r>
  <r>
    <x v="10"/>
    <s v="Freshman"/>
    <n v="1"/>
    <m/>
    <m/>
    <m/>
    <m/>
    <m/>
    <m/>
    <m/>
    <m/>
    <m/>
    <m/>
    <n v="0"/>
    <n v="0"/>
    <n v="0"/>
    <n v="0"/>
    <s v="Finance"/>
    <n v="1"/>
    <n v="0"/>
  </r>
  <r>
    <x v="10"/>
    <s v="Freshman"/>
    <n v="1"/>
    <m/>
    <m/>
    <m/>
    <m/>
    <m/>
    <m/>
    <m/>
    <m/>
    <m/>
    <m/>
    <n v="0"/>
    <n v="0"/>
    <n v="7"/>
    <n v="0"/>
    <s v="Other or Undecided"/>
    <n v="0"/>
    <s v=""/>
  </r>
  <r>
    <x v="10"/>
    <s v="Freshman"/>
    <n v="1"/>
    <m/>
    <m/>
    <m/>
    <m/>
    <m/>
    <m/>
    <m/>
    <m/>
    <m/>
    <m/>
    <n v="0"/>
    <n v="0"/>
    <n v="1"/>
    <n v="0"/>
    <s v="Other or Undecided"/>
    <n v="0"/>
    <s v=""/>
  </r>
  <r>
    <x v="10"/>
    <s v="Freshman"/>
    <n v="1"/>
    <n v="1"/>
    <n v="1"/>
    <m/>
    <m/>
    <m/>
    <m/>
    <m/>
    <n v="1"/>
    <m/>
    <m/>
    <n v="3"/>
    <n v="1"/>
    <n v="5"/>
    <n v="0"/>
    <s v="Other or Undecided"/>
    <n v="0"/>
    <s v=""/>
  </r>
  <r>
    <x v="10"/>
    <s v="Freshman"/>
    <n v="1"/>
    <n v="1"/>
    <n v="1"/>
    <m/>
    <m/>
    <n v="1"/>
    <m/>
    <m/>
    <m/>
    <m/>
    <m/>
    <n v="3"/>
    <n v="1"/>
    <n v="3"/>
    <n v="0"/>
    <s v="Finance"/>
    <n v="1"/>
    <n v="3"/>
  </r>
  <r>
    <x v="10"/>
    <s v="Freshman"/>
    <n v="1"/>
    <m/>
    <m/>
    <m/>
    <m/>
    <m/>
    <m/>
    <m/>
    <m/>
    <m/>
    <m/>
    <n v="0"/>
    <n v="0"/>
    <n v="0"/>
    <n v="0"/>
    <s v="Finance"/>
    <n v="1"/>
    <n v="0"/>
  </r>
  <r>
    <x v="10"/>
    <s v="Freshman"/>
    <n v="1"/>
    <n v="1"/>
    <m/>
    <m/>
    <m/>
    <m/>
    <n v="1"/>
    <m/>
    <m/>
    <m/>
    <n v="1"/>
    <n v="3"/>
    <n v="1"/>
    <n v="3"/>
    <n v="0"/>
    <s v="Finance"/>
    <n v="1"/>
    <n v="3"/>
  </r>
  <r>
    <x v="10"/>
    <s v="Freshman"/>
    <n v="1"/>
    <n v="1"/>
    <m/>
    <m/>
    <n v="1"/>
    <m/>
    <m/>
    <m/>
    <m/>
    <m/>
    <m/>
    <n v="2"/>
    <n v="0"/>
    <n v="4"/>
    <n v="0"/>
    <s v="Finance"/>
    <n v="1"/>
    <n v="4"/>
  </r>
  <r>
    <x v="10"/>
    <s v="Freshman"/>
    <n v="1"/>
    <n v="1"/>
    <m/>
    <m/>
    <m/>
    <m/>
    <m/>
    <m/>
    <m/>
    <m/>
    <m/>
    <n v="1"/>
    <n v="0"/>
    <n v="0"/>
    <n v="0"/>
    <s v="Other or Undecided"/>
    <n v="0"/>
    <s v=""/>
  </r>
  <r>
    <x v="10"/>
    <s v="Freshman"/>
    <n v="1"/>
    <n v="1"/>
    <m/>
    <m/>
    <m/>
    <m/>
    <m/>
    <m/>
    <n v="1"/>
    <m/>
    <m/>
    <n v="2"/>
    <n v="0"/>
    <n v="3"/>
    <n v="0"/>
    <s v="Finance"/>
    <n v="1"/>
    <n v="3"/>
  </r>
  <r>
    <x v="10"/>
    <s v="Freshman"/>
    <n v="1"/>
    <n v="1"/>
    <m/>
    <m/>
    <m/>
    <m/>
    <m/>
    <m/>
    <n v="1"/>
    <m/>
    <m/>
    <n v="2"/>
    <n v="0"/>
    <n v="0"/>
    <n v="0"/>
    <s v="Finance"/>
    <n v="1"/>
    <n v="0"/>
  </r>
  <r>
    <x v="10"/>
    <s v="Freshman"/>
    <n v="1"/>
    <m/>
    <m/>
    <m/>
    <m/>
    <m/>
    <m/>
    <m/>
    <m/>
    <m/>
    <n v="1"/>
    <n v="1"/>
    <n v="0"/>
    <n v="5"/>
    <n v="0"/>
    <s v="Other or Undecided"/>
    <n v="0"/>
    <s v=""/>
  </r>
  <r>
    <x v="10"/>
    <s v="Freshman"/>
    <n v="1"/>
    <n v="1"/>
    <m/>
    <m/>
    <m/>
    <m/>
    <m/>
    <m/>
    <m/>
    <m/>
    <m/>
    <n v="1"/>
    <n v="0"/>
    <n v="1"/>
    <n v="0"/>
    <s v="Finance"/>
    <n v="1"/>
    <n v="1"/>
  </r>
  <r>
    <x v="10"/>
    <s v="Freshman"/>
    <n v="1"/>
    <n v="1"/>
    <n v="1"/>
    <m/>
    <n v="1"/>
    <m/>
    <n v="1"/>
    <n v="1"/>
    <n v="1"/>
    <m/>
    <m/>
    <n v="6"/>
    <n v="1"/>
    <n v="4"/>
    <n v="0"/>
    <s v="Finance"/>
    <n v="1"/>
    <n v="4"/>
  </r>
  <r>
    <x v="10"/>
    <s v="Freshman"/>
    <n v="1"/>
    <m/>
    <m/>
    <m/>
    <m/>
    <m/>
    <m/>
    <n v="1"/>
    <n v="1"/>
    <m/>
    <m/>
    <n v="2"/>
    <n v="0"/>
    <n v="0"/>
    <n v="0"/>
    <s v="Marketing"/>
    <n v="0"/>
    <s v=""/>
  </r>
  <r>
    <x v="10"/>
    <s v="Freshman"/>
    <n v="1"/>
    <n v="1"/>
    <m/>
    <m/>
    <m/>
    <m/>
    <m/>
    <m/>
    <m/>
    <m/>
    <m/>
    <n v="1"/>
    <n v="0"/>
    <n v="1"/>
    <n v="0"/>
    <s v="MIS"/>
    <n v="0"/>
    <s v=""/>
  </r>
  <r>
    <x v="10"/>
    <s v="Freshman"/>
    <n v="1"/>
    <m/>
    <m/>
    <m/>
    <m/>
    <m/>
    <m/>
    <m/>
    <m/>
    <m/>
    <m/>
    <n v="0"/>
    <n v="0"/>
    <n v="3"/>
    <n v="0"/>
    <s v="Other or Undecided"/>
    <n v="0"/>
    <s v=""/>
  </r>
  <r>
    <x v="10"/>
    <s v="Freshman"/>
    <n v="1"/>
    <n v="1"/>
    <m/>
    <m/>
    <n v="1"/>
    <n v="1"/>
    <n v="1"/>
    <n v="1"/>
    <n v="1"/>
    <m/>
    <m/>
    <n v="6"/>
    <n v="1"/>
    <n v="9"/>
    <n v="1"/>
    <s v="Finance"/>
    <n v="1"/>
    <n v="9"/>
  </r>
  <r>
    <x v="10"/>
    <s v="Freshman"/>
    <n v="1"/>
    <n v="1"/>
    <m/>
    <m/>
    <m/>
    <m/>
    <m/>
    <m/>
    <m/>
    <m/>
    <m/>
    <n v="1"/>
    <n v="0"/>
    <n v="8"/>
    <n v="1"/>
    <s v="Other or Undecided"/>
    <n v="0"/>
    <s v=""/>
  </r>
  <r>
    <x v="10"/>
    <s v="Freshman"/>
    <n v="1"/>
    <m/>
    <m/>
    <m/>
    <m/>
    <m/>
    <m/>
    <m/>
    <n v="1"/>
    <m/>
    <m/>
    <n v="1"/>
    <n v="0"/>
    <n v="7"/>
    <n v="0"/>
    <s v="Other or Undecided"/>
    <n v="0"/>
    <s v=""/>
  </r>
  <r>
    <x v="10"/>
    <s v="Freshman"/>
    <n v="1"/>
    <m/>
    <m/>
    <m/>
    <m/>
    <m/>
    <m/>
    <m/>
    <n v="1"/>
    <m/>
    <m/>
    <n v="1"/>
    <n v="0"/>
    <n v="5"/>
    <n v="0"/>
    <s v="Other or Undecided"/>
    <n v="0"/>
    <s v=""/>
  </r>
  <r>
    <x v="10"/>
    <s v="Freshman"/>
    <n v="1"/>
    <n v="1"/>
    <m/>
    <m/>
    <m/>
    <m/>
    <m/>
    <m/>
    <m/>
    <m/>
    <n v="1"/>
    <n v="2"/>
    <n v="0"/>
    <n v="0"/>
    <n v="0"/>
    <s v="MIS"/>
    <n v="0"/>
    <s v=""/>
  </r>
  <r>
    <x v="10"/>
    <s v="Freshman"/>
    <n v="1"/>
    <n v="1"/>
    <m/>
    <m/>
    <m/>
    <m/>
    <m/>
    <m/>
    <n v="1"/>
    <m/>
    <n v="1"/>
    <n v="3"/>
    <n v="1"/>
    <n v="5"/>
    <n v="0"/>
    <s v="Finance"/>
    <n v="1"/>
    <n v="5"/>
  </r>
  <r>
    <x v="10"/>
    <s v="Freshman"/>
    <n v="1"/>
    <n v="1"/>
    <m/>
    <n v="1"/>
    <m/>
    <m/>
    <m/>
    <m/>
    <n v="1"/>
    <m/>
    <m/>
    <n v="3"/>
    <n v="1"/>
    <n v="4"/>
    <n v="0"/>
    <s v="Finance"/>
    <n v="1"/>
    <n v="4"/>
  </r>
  <r>
    <x v="10"/>
    <s v="Freshman"/>
    <n v="1"/>
    <n v="1"/>
    <m/>
    <m/>
    <m/>
    <n v="1"/>
    <m/>
    <n v="1"/>
    <n v="1"/>
    <n v="1"/>
    <m/>
    <n v="5"/>
    <n v="1"/>
    <n v="5"/>
    <n v="0"/>
    <s v="Finance"/>
    <n v="1"/>
    <n v="5"/>
  </r>
  <r>
    <x v="10"/>
    <s v="Freshman"/>
    <n v="1"/>
    <m/>
    <m/>
    <m/>
    <m/>
    <m/>
    <m/>
    <m/>
    <m/>
    <m/>
    <m/>
    <n v="0"/>
    <n v="0"/>
    <n v="5"/>
    <n v="0"/>
    <s v="Other or Undecided"/>
    <n v="0"/>
    <s v=""/>
  </r>
  <r>
    <x v="10"/>
    <s v="Freshman"/>
    <n v="1"/>
    <n v="1"/>
    <m/>
    <m/>
    <m/>
    <m/>
    <m/>
    <m/>
    <m/>
    <m/>
    <n v="1"/>
    <n v="2"/>
    <n v="0"/>
    <n v="4"/>
    <n v="0"/>
    <s v="Finance"/>
    <n v="1"/>
    <n v="4"/>
  </r>
  <r>
    <x v="10"/>
    <s v="Freshman"/>
    <n v="1"/>
    <n v="1"/>
    <m/>
    <m/>
    <m/>
    <m/>
    <m/>
    <m/>
    <n v="1"/>
    <m/>
    <m/>
    <n v="2"/>
    <n v="0"/>
    <n v="5"/>
    <n v="0"/>
    <s v="Finance"/>
    <n v="1"/>
    <n v="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s v="Freshman"/>
    <s v="Accounting"/>
    <m/>
    <n v="1"/>
    <m/>
    <m/>
    <m/>
    <m/>
    <n v="1"/>
    <m/>
    <m/>
    <n v="1"/>
    <m/>
    <x v="0"/>
  </r>
  <r>
    <n v="2"/>
    <x v="0"/>
    <s v="Junior"/>
    <s v="Finance"/>
    <m/>
    <n v="1"/>
    <m/>
    <m/>
    <n v="1"/>
    <m/>
    <m/>
    <n v="1"/>
    <m/>
    <m/>
    <m/>
    <x v="0"/>
  </r>
  <r>
    <n v="3"/>
    <x v="0"/>
    <s v="Sophomore"/>
    <s v="Finance"/>
    <n v="1"/>
    <m/>
    <m/>
    <m/>
    <m/>
    <m/>
    <n v="1"/>
    <m/>
    <n v="1"/>
    <m/>
    <m/>
    <x v="1"/>
  </r>
  <r>
    <n v="4"/>
    <x v="0"/>
    <s v="Freshman"/>
    <s v="Economics"/>
    <m/>
    <m/>
    <n v="1"/>
    <m/>
    <n v="1"/>
    <m/>
    <m/>
    <m/>
    <m/>
    <m/>
    <n v="1"/>
    <x v="2"/>
  </r>
  <r>
    <n v="5"/>
    <x v="0"/>
    <s v="Freshman"/>
    <s v="Information Systems"/>
    <m/>
    <m/>
    <m/>
    <n v="1"/>
    <n v="1"/>
    <m/>
    <m/>
    <n v="1"/>
    <m/>
    <m/>
    <m/>
    <x v="3"/>
  </r>
  <r>
    <n v="6"/>
    <x v="0"/>
    <s v="Senior"/>
    <s v="Accounting"/>
    <n v="1"/>
    <m/>
    <m/>
    <m/>
    <n v="1"/>
    <m/>
    <m/>
    <m/>
    <n v="1"/>
    <m/>
    <m/>
    <x v="1"/>
  </r>
  <r>
    <n v="7"/>
    <x v="0"/>
    <s v="Freshman"/>
    <s v="Accounting"/>
    <m/>
    <n v="1"/>
    <m/>
    <m/>
    <m/>
    <n v="1"/>
    <m/>
    <m/>
    <n v="1"/>
    <m/>
    <m/>
    <x v="0"/>
  </r>
  <r>
    <n v="8"/>
    <x v="0"/>
    <s v="Sophomore"/>
    <s v="Finance"/>
    <n v="1"/>
    <m/>
    <m/>
    <m/>
    <n v="1"/>
    <m/>
    <m/>
    <n v="1"/>
    <m/>
    <m/>
    <m/>
    <x v="1"/>
  </r>
  <r>
    <n v="9"/>
    <x v="0"/>
    <s v="Freshman"/>
    <s v="Information Systems"/>
    <m/>
    <n v="1"/>
    <m/>
    <m/>
    <m/>
    <m/>
    <n v="1"/>
    <n v="1"/>
    <m/>
    <m/>
    <m/>
    <x v="0"/>
  </r>
  <r>
    <n v="10"/>
    <x v="0"/>
    <s v="Sophomore"/>
    <s v="Economics"/>
    <m/>
    <n v="1"/>
    <m/>
    <m/>
    <m/>
    <m/>
    <n v="1"/>
    <n v="1"/>
    <m/>
    <m/>
    <m/>
    <x v="0"/>
  </r>
  <r>
    <n v="11"/>
    <x v="0"/>
    <s v="Senior"/>
    <s v="Finance"/>
    <m/>
    <n v="1"/>
    <m/>
    <m/>
    <n v="1"/>
    <m/>
    <m/>
    <n v="1"/>
    <m/>
    <m/>
    <m/>
    <x v="0"/>
  </r>
  <r>
    <n v="12"/>
    <x v="0"/>
    <s v="Senior"/>
    <s v="Information Systems"/>
    <m/>
    <m/>
    <m/>
    <n v="1"/>
    <m/>
    <m/>
    <n v="1"/>
    <m/>
    <m/>
    <n v="1"/>
    <m/>
    <x v="3"/>
  </r>
  <r>
    <n v="13"/>
    <x v="0"/>
    <s v="Junior"/>
    <s v="Accounting"/>
    <m/>
    <n v="1"/>
    <m/>
    <m/>
    <n v="1"/>
    <m/>
    <m/>
    <m/>
    <m/>
    <n v="1"/>
    <m/>
    <x v="0"/>
  </r>
  <r>
    <n v="14"/>
    <x v="0"/>
    <s v="Sophomore"/>
    <s v="Economics"/>
    <m/>
    <n v="1"/>
    <m/>
    <m/>
    <n v="1"/>
    <m/>
    <m/>
    <m/>
    <n v="1"/>
    <m/>
    <m/>
    <x v="0"/>
  </r>
  <r>
    <n v="15"/>
    <x v="0"/>
    <s v="Senior"/>
    <s v="Marketing"/>
    <n v="1"/>
    <m/>
    <m/>
    <m/>
    <m/>
    <m/>
    <n v="1"/>
    <n v="1"/>
    <m/>
    <m/>
    <m/>
    <x v="1"/>
  </r>
  <r>
    <n v="16"/>
    <x v="0"/>
    <s v="Junior"/>
    <s v="Finance"/>
    <m/>
    <m/>
    <n v="1"/>
    <m/>
    <n v="1"/>
    <m/>
    <m/>
    <m/>
    <n v="1"/>
    <m/>
    <m/>
    <x v="2"/>
  </r>
  <r>
    <n v="17"/>
    <x v="0"/>
    <s v="Sophomore"/>
    <s v="Marketing"/>
    <m/>
    <n v="1"/>
    <m/>
    <m/>
    <n v="1"/>
    <m/>
    <m/>
    <m/>
    <m/>
    <m/>
    <n v="1"/>
    <x v="0"/>
  </r>
  <r>
    <n v="18"/>
    <x v="0"/>
    <s v="Freshman"/>
    <s v="Accounting"/>
    <m/>
    <m/>
    <n v="1"/>
    <m/>
    <m/>
    <m/>
    <n v="1"/>
    <m/>
    <m/>
    <n v="1"/>
    <m/>
    <x v="2"/>
  </r>
  <r>
    <n v="19"/>
    <x v="0"/>
    <s v="Senior"/>
    <s v="Accounting"/>
    <m/>
    <m/>
    <n v="1"/>
    <m/>
    <m/>
    <m/>
    <n v="1"/>
    <n v="1"/>
    <m/>
    <m/>
    <m/>
    <x v="2"/>
  </r>
  <r>
    <n v="20"/>
    <x v="1"/>
    <s v="Junior"/>
    <s v="Marketing"/>
    <n v="1"/>
    <m/>
    <m/>
    <m/>
    <n v="1"/>
    <m/>
    <m/>
    <n v="1"/>
    <m/>
    <m/>
    <m/>
    <x v="1"/>
  </r>
  <r>
    <n v="21"/>
    <x v="1"/>
    <s v="Junior"/>
    <s v="Accounting"/>
    <m/>
    <n v="1"/>
    <m/>
    <m/>
    <n v="1"/>
    <m/>
    <m/>
    <m/>
    <m/>
    <n v="1"/>
    <m/>
    <x v="0"/>
  </r>
  <r>
    <n v="22"/>
    <x v="1"/>
    <s v="Senior"/>
    <s v="Information Systems"/>
    <n v="1"/>
    <m/>
    <m/>
    <m/>
    <n v="1"/>
    <m/>
    <m/>
    <m/>
    <n v="1"/>
    <m/>
    <m/>
    <x v="1"/>
  </r>
  <r>
    <n v="23"/>
    <x v="1"/>
    <s v="Freshman"/>
    <s v="Management"/>
    <n v="1"/>
    <m/>
    <m/>
    <m/>
    <m/>
    <m/>
    <n v="1"/>
    <n v="1"/>
    <m/>
    <m/>
    <m/>
    <x v="1"/>
  </r>
  <r>
    <n v="24"/>
    <x v="1"/>
    <s v="Freshman"/>
    <s v="Information Systems"/>
    <m/>
    <m/>
    <m/>
    <n v="1"/>
    <m/>
    <m/>
    <n v="1"/>
    <n v="1"/>
    <m/>
    <m/>
    <m/>
    <x v="3"/>
  </r>
  <r>
    <n v="25"/>
    <x v="1"/>
    <s v="Junior"/>
    <s v="Economics"/>
    <n v="1"/>
    <m/>
    <m/>
    <m/>
    <m/>
    <m/>
    <n v="1"/>
    <m/>
    <m/>
    <n v="1"/>
    <m/>
    <x v="1"/>
  </r>
  <r>
    <n v="26"/>
    <x v="1"/>
    <s v="Junior"/>
    <s v="Information Systems"/>
    <m/>
    <m/>
    <n v="1"/>
    <m/>
    <m/>
    <m/>
    <n v="1"/>
    <n v="1"/>
    <m/>
    <m/>
    <m/>
    <x v="2"/>
  </r>
  <r>
    <n v="27"/>
    <x v="1"/>
    <s v="Sophomore"/>
    <s v="Economics"/>
    <m/>
    <n v="1"/>
    <m/>
    <m/>
    <n v="1"/>
    <m/>
    <m/>
    <m/>
    <m/>
    <n v="1"/>
    <m/>
    <x v="0"/>
  </r>
  <r>
    <n v="28"/>
    <x v="1"/>
    <s v="Freshman"/>
    <s v="Accounting"/>
    <m/>
    <m/>
    <n v="1"/>
    <m/>
    <m/>
    <n v="1"/>
    <m/>
    <n v="1"/>
    <m/>
    <m/>
    <m/>
    <x v="2"/>
  </r>
  <r>
    <n v="29"/>
    <x v="1"/>
    <s v="Sophomore"/>
    <s v="Marketing"/>
    <n v="1"/>
    <m/>
    <m/>
    <m/>
    <n v="1"/>
    <m/>
    <m/>
    <m/>
    <m/>
    <n v="1"/>
    <m/>
    <x v="1"/>
  </r>
  <r>
    <n v="30"/>
    <x v="1"/>
    <s v="Freshman"/>
    <s v="Finance"/>
    <m/>
    <m/>
    <n v="1"/>
    <m/>
    <m/>
    <m/>
    <n v="1"/>
    <m/>
    <n v="1"/>
    <m/>
    <m/>
    <x v="2"/>
  </r>
  <r>
    <n v="31"/>
    <x v="1"/>
    <s v="Freshman"/>
    <s v="Management"/>
    <n v="1"/>
    <m/>
    <m/>
    <m/>
    <m/>
    <m/>
    <n v="1"/>
    <m/>
    <m/>
    <n v="1"/>
    <m/>
    <x v="1"/>
  </r>
  <r>
    <n v="32"/>
    <x v="1"/>
    <s v="Junior"/>
    <s v="Management"/>
    <m/>
    <n v="1"/>
    <m/>
    <m/>
    <m/>
    <m/>
    <n v="1"/>
    <m/>
    <n v="1"/>
    <m/>
    <m/>
    <x v="0"/>
  </r>
  <r>
    <n v="33"/>
    <x v="1"/>
    <s v="Junior"/>
    <s v="Finance"/>
    <m/>
    <n v="1"/>
    <m/>
    <m/>
    <m/>
    <n v="1"/>
    <m/>
    <n v="1"/>
    <m/>
    <m/>
    <m/>
    <x v="0"/>
  </r>
  <r>
    <n v="34"/>
    <x v="1"/>
    <s v="Junior"/>
    <s v="Marketing"/>
    <n v="1"/>
    <m/>
    <m/>
    <m/>
    <n v="1"/>
    <m/>
    <m/>
    <m/>
    <n v="1"/>
    <m/>
    <m/>
    <x v="1"/>
  </r>
  <r>
    <n v="35"/>
    <x v="1"/>
    <s v="Sophomore"/>
    <s v="Economics"/>
    <m/>
    <n v="1"/>
    <m/>
    <m/>
    <m/>
    <m/>
    <n v="1"/>
    <m/>
    <m/>
    <n v="1"/>
    <m/>
    <x v="0"/>
  </r>
  <r>
    <n v="36"/>
    <x v="1"/>
    <s v="Junior"/>
    <s v="Economics"/>
    <n v="1"/>
    <m/>
    <m/>
    <m/>
    <m/>
    <n v="1"/>
    <m/>
    <m/>
    <m/>
    <n v="1"/>
    <m/>
    <x v="1"/>
  </r>
  <r>
    <n v="37"/>
    <x v="1"/>
    <s v="Freshman"/>
    <s v="Information Systems"/>
    <n v="1"/>
    <m/>
    <m/>
    <m/>
    <n v="1"/>
    <m/>
    <m/>
    <n v="1"/>
    <m/>
    <m/>
    <m/>
    <x v="1"/>
  </r>
  <r>
    <n v="38"/>
    <x v="1"/>
    <s v="Sophomore"/>
    <s v="Information Systems"/>
    <n v="1"/>
    <m/>
    <m/>
    <m/>
    <m/>
    <m/>
    <n v="1"/>
    <m/>
    <m/>
    <n v="1"/>
    <m/>
    <x v="1"/>
  </r>
  <r>
    <n v="39"/>
    <x v="2"/>
    <s v="Sophomore"/>
    <s v="Finance"/>
    <m/>
    <n v="1"/>
    <m/>
    <m/>
    <m/>
    <m/>
    <n v="1"/>
    <m/>
    <m/>
    <n v="1"/>
    <m/>
    <x v="0"/>
  </r>
  <r>
    <n v="40"/>
    <x v="2"/>
    <s v="Senior"/>
    <s v="Management"/>
    <n v="1"/>
    <m/>
    <m/>
    <m/>
    <m/>
    <m/>
    <n v="1"/>
    <m/>
    <n v="1"/>
    <m/>
    <m/>
    <x v="1"/>
  </r>
  <r>
    <n v="41"/>
    <x v="2"/>
    <s v="Junior"/>
    <s v="Economics"/>
    <m/>
    <m/>
    <n v="1"/>
    <m/>
    <m/>
    <m/>
    <n v="1"/>
    <n v="1"/>
    <m/>
    <m/>
    <m/>
    <x v="2"/>
  </r>
  <r>
    <n v="42"/>
    <x v="2"/>
    <s v="Sophomore"/>
    <s v="Economics"/>
    <n v="1"/>
    <m/>
    <m/>
    <m/>
    <n v="1"/>
    <m/>
    <m/>
    <n v="1"/>
    <m/>
    <m/>
    <m/>
    <x v="1"/>
  </r>
  <r>
    <n v="43"/>
    <x v="2"/>
    <s v="Junior"/>
    <s v="Accounting"/>
    <m/>
    <m/>
    <n v="1"/>
    <m/>
    <m/>
    <m/>
    <n v="1"/>
    <n v="1"/>
    <m/>
    <m/>
    <m/>
    <x v="2"/>
  </r>
  <r>
    <n v="44"/>
    <x v="2"/>
    <s v="Sophomore"/>
    <s v="Accounting"/>
    <m/>
    <n v="1"/>
    <m/>
    <m/>
    <m/>
    <n v="1"/>
    <m/>
    <n v="1"/>
    <m/>
    <m/>
    <m/>
    <x v="0"/>
  </r>
  <r>
    <n v="45"/>
    <x v="2"/>
    <s v="Junior"/>
    <s v="Management"/>
    <n v="1"/>
    <m/>
    <m/>
    <m/>
    <n v="1"/>
    <m/>
    <m/>
    <m/>
    <m/>
    <n v="1"/>
    <m/>
    <x v="1"/>
  </r>
  <r>
    <n v="46"/>
    <x v="2"/>
    <s v="Junior"/>
    <s v="Accounting"/>
    <m/>
    <n v="1"/>
    <m/>
    <m/>
    <m/>
    <m/>
    <n v="1"/>
    <m/>
    <m/>
    <n v="1"/>
    <m/>
    <x v="0"/>
  </r>
  <r>
    <n v="47"/>
    <x v="2"/>
    <s v="Sophomore"/>
    <s v="Information Systems"/>
    <n v="1"/>
    <m/>
    <m/>
    <m/>
    <m/>
    <m/>
    <n v="1"/>
    <m/>
    <m/>
    <m/>
    <n v="1"/>
    <x v="1"/>
  </r>
  <r>
    <n v="48"/>
    <x v="2"/>
    <s v="Junior"/>
    <s v="Finance"/>
    <n v="1"/>
    <m/>
    <m/>
    <m/>
    <m/>
    <m/>
    <n v="1"/>
    <n v="1"/>
    <m/>
    <m/>
    <m/>
    <x v="1"/>
  </r>
  <r>
    <n v="49"/>
    <x v="2"/>
    <s v="Senior"/>
    <s v="Management"/>
    <n v="1"/>
    <m/>
    <m/>
    <m/>
    <n v="1"/>
    <m/>
    <m/>
    <m/>
    <n v="1"/>
    <m/>
    <m/>
    <x v="1"/>
  </r>
  <r>
    <n v="50"/>
    <x v="2"/>
    <s v="Senior"/>
    <s v="Finance"/>
    <m/>
    <n v="1"/>
    <m/>
    <m/>
    <n v="1"/>
    <m/>
    <m/>
    <n v="1"/>
    <m/>
    <m/>
    <m/>
    <x v="0"/>
  </r>
  <r>
    <n v="51"/>
    <x v="2"/>
    <s v="Junior"/>
    <s v="Finance"/>
    <m/>
    <m/>
    <m/>
    <n v="1"/>
    <n v="1"/>
    <m/>
    <m/>
    <n v="1"/>
    <m/>
    <m/>
    <m/>
    <x v="3"/>
  </r>
  <r>
    <n v="52"/>
    <x v="2"/>
    <s v="Sophomore"/>
    <s v="Economics"/>
    <m/>
    <n v="1"/>
    <m/>
    <m/>
    <m/>
    <m/>
    <n v="1"/>
    <n v="1"/>
    <m/>
    <m/>
    <m/>
    <x v="0"/>
  </r>
  <r>
    <n v="53"/>
    <x v="2"/>
    <s v="Junior"/>
    <s v="Economics"/>
    <m/>
    <m/>
    <n v="1"/>
    <m/>
    <m/>
    <m/>
    <n v="1"/>
    <n v="1"/>
    <m/>
    <m/>
    <m/>
    <x v="2"/>
  </r>
  <r>
    <n v="54"/>
    <x v="2"/>
    <s v="Senior"/>
    <s v="Information Systems"/>
    <m/>
    <m/>
    <n v="1"/>
    <m/>
    <n v="1"/>
    <m/>
    <m/>
    <m/>
    <n v="1"/>
    <m/>
    <m/>
    <x v="2"/>
  </r>
  <r>
    <n v="55"/>
    <x v="2"/>
    <s v="Senior"/>
    <s v="Marketing"/>
    <m/>
    <n v="1"/>
    <m/>
    <m/>
    <m/>
    <m/>
    <n v="1"/>
    <n v="1"/>
    <m/>
    <m/>
    <m/>
    <x v="0"/>
  </r>
  <r>
    <n v="56"/>
    <x v="2"/>
    <s v="Sophomore"/>
    <s v="Finance"/>
    <m/>
    <m/>
    <m/>
    <n v="1"/>
    <n v="1"/>
    <m/>
    <m/>
    <n v="1"/>
    <m/>
    <m/>
    <m/>
    <x v="3"/>
  </r>
  <r>
    <n v="57"/>
    <x v="3"/>
    <s v="Senior"/>
    <s v="Accounting"/>
    <n v="1"/>
    <m/>
    <m/>
    <m/>
    <m/>
    <m/>
    <n v="1"/>
    <m/>
    <n v="1"/>
    <m/>
    <m/>
    <x v="1"/>
  </r>
  <r>
    <n v="58"/>
    <x v="3"/>
    <s v="Freshman"/>
    <s v="Accounting"/>
    <n v="1"/>
    <m/>
    <m/>
    <m/>
    <m/>
    <m/>
    <n v="1"/>
    <n v="1"/>
    <m/>
    <m/>
    <m/>
    <x v="1"/>
  </r>
  <r>
    <n v="59"/>
    <x v="3"/>
    <s v="Sophomore"/>
    <s v="Economics"/>
    <m/>
    <m/>
    <n v="1"/>
    <m/>
    <n v="1"/>
    <m/>
    <m/>
    <m/>
    <m/>
    <n v="1"/>
    <m/>
    <x v="2"/>
  </r>
  <r>
    <n v="60"/>
    <x v="3"/>
    <s v="Sophomore"/>
    <s v="Economics"/>
    <m/>
    <n v="1"/>
    <m/>
    <m/>
    <m/>
    <m/>
    <n v="1"/>
    <n v="1"/>
    <m/>
    <m/>
    <m/>
    <x v="0"/>
  </r>
  <r>
    <n v="61"/>
    <x v="3"/>
    <s v="Senior"/>
    <s v="Information Systems"/>
    <n v="1"/>
    <m/>
    <m/>
    <m/>
    <n v="1"/>
    <m/>
    <m/>
    <m/>
    <m/>
    <n v="1"/>
    <m/>
    <x v="1"/>
  </r>
  <r>
    <n v="62"/>
    <x v="3"/>
    <s v="Freshman"/>
    <s v="Management"/>
    <m/>
    <m/>
    <m/>
    <n v="1"/>
    <n v="1"/>
    <m/>
    <m/>
    <m/>
    <n v="1"/>
    <m/>
    <m/>
    <x v="3"/>
  </r>
  <r>
    <n v="63"/>
    <x v="3"/>
    <s v="Senior"/>
    <s v="Information Systems"/>
    <m/>
    <m/>
    <n v="1"/>
    <m/>
    <m/>
    <m/>
    <n v="1"/>
    <m/>
    <n v="1"/>
    <m/>
    <m/>
    <x v="2"/>
  </r>
  <r>
    <n v="64"/>
    <x v="3"/>
    <s v="Senior"/>
    <s v="Information Systems"/>
    <n v="1"/>
    <m/>
    <m/>
    <m/>
    <n v="1"/>
    <m/>
    <m/>
    <m/>
    <m/>
    <n v="1"/>
    <m/>
    <x v="1"/>
  </r>
  <r>
    <n v="65"/>
    <x v="3"/>
    <s v="Junior"/>
    <s v="Information Systems"/>
    <m/>
    <m/>
    <m/>
    <n v="1"/>
    <m/>
    <m/>
    <n v="1"/>
    <n v="1"/>
    <m/>
    <m/>
    <m/>
    <x v="3"/>
  </r>
  <r>
    <n v="66"/>
    <x v="3"/>
    <s v="Freshman"/>
    <s v="Economics"/>
    <m/>
    <n v="1"/>
    <m/>
    <m/>
    <m/>
    <m/>
    <n v="1"/>
    <m/>
    <m/>
    <n v="1"/>
    <m/>
    <x v="0"/>
  </r>
  <r>
    <n v="67"/>
    <x v="3"/>
    <s v="Freshman"/>
    <s v="Economics"/>
    <m/>
    <m/>
    <m/>
    <n v="1"/>
    <m/>
    <m/>
    <n v="1"/>
    <m/>
    <n v="1"/>
    <m/>
    <m/>
    <x v="3"/>
  </r>
  <r>
    <n v="68"/>
    <x v="3"/>
    <s v="Junior"/>
    <s v="Economics"/>
    <n v="1"/>
    <m/>
    <m/>
    <m/>
    <n v="1"/>
    <m/>
    <m/>
    <m/>
    <m/>
    <n v="1"/>
    <m/>
    <x v="1"/>
  </r>
  <r>
    <n v="69"/>
    <x v="3"/>
    <s v="Junior"/>
    <s v="Accounting"/>
    <m/>
    <m/>
    <n v="1"/>
    <m/>
    <n v="1"/>
    <m/>
    <m/>
    <n v="1"/>
    <m/>
    <m/>
    <m/>
    <x v="2"/>
  </r>
  <r>
    <n v="70"/>
    <x v="3"/>
    <s v="Junior"/>
    <s v="Management"/>
    <m/>
    <m/>
    <n v="1"/>
    <m/>
    <n v="1"/>
    <m/>
    <m/>
    <n v="1"/>
    <m/>
    <m/>
    <m/>
    <x v="2"/>
  </r>
  <r>
    <n v="71"/>
    <x v="3"/>
    <s v="Sophomore"/>
    <s v="Management"/>
    <m/>
    <n v="1"/>
    <m/>
    <m/>
    <m/>
    <m/>
    <n v="1"/>
    <m/>
    <n v="1"/>
    <m/>
    <m/>
    <x v="0"/>
  </r>
  <r>
    <n v="72"/>
    <x v="3"/>
    <s v="Freshman"/>
    <s v="Economics"/>
    <n v="1"/>
    <m/>
    <m/>
    <m/>
    <m/>
    <m/>
    <n v="1"/>
    <n v="1"/>
    <m/>
    <m/>
    <m/>
    <x v="1"/>
  </r>
  <r>
    <n v="73"/>
    <x v="3"/>
    <s v="Junior"/>
    <s v="Information Systems"/>
    <n v="1"/>
    <m/>
    <m/>
    <m/>
    <m/>
    <m/>
    <n v="1"/>
    <m/>
    <n v="1"/>
    <m/>
    <m/>
    <x v="1"/>
  </r>
  <r>
    <n v="74"/>
    <x v="3"/>
    <s v="Sophomore"/>
    <s v="Information Systems"/>
    <m/>
    <m/>
    <m/>
    <n v="1"/>
    <m/>
    <m/>
    <n v="1"/>
    <m/>
    <n v="1"/>
    <m/>
    <m/>
    <x v="3"/>
  </r>
  <r>
    <n v="75"/>
    <x v="4"/>
    <s v="Freshman"/>
    <s v="Economics"/>
    <n v="1"/>
    <m/>
    <m/>
    <m/>
    <m/>
    <n v="1"/>
    <m/>
    <n v="1"/>
    <m/>
    <m/>
    <m/>
    <x v="1"/>
  </r>
  <r>
    <n v="76"/>
    <x v="4"/>
    <s v="Junior"/>
    <s v="Economics"/>
    <n v="1"/>
    <m/>
    <m/>
    <m/>
    <m/>
    <m/>
    <n v="1"/>
    <n v="1"/>
    <m/>
    <m/>
    <m/>
    <x v="1"/>
  </r>
  <r>
    <n v="77"/>
    <x v="4"/>
    <s v="Sophomore"/>
    <s v="Finance"/>
    <m/>
    <m/>
    <m/>
    <n v="1"/>
    <m/>
    <m/>
    <n v="1"/>
    <m/>
    <m/>
    <n v="1"/>
    <m/>
    <x v="3"/>
  </r>
  <r>
    <n v="78"/>
    <x v="4"/>
    <s v="Junior"/>
    <s v="Finance"/>
    <m/>
    <n v="1"/>
    <m/>
    <m/>
    <m/>
    <m/>
    <n v="1"/>
    <m/>
    <n v="1"/>
    <m/>
    <m/>
    <x v="0"/>
  </r>
  <r>
    <n v="79"/>
    <x v="4"/>
    <s v="Freshman"/>
    <s v="Information Systems"/>
    <n v="1"/>
    <m/>
    <m/>
    <m/>
    <m/>
    <m/>
    <n v="1"/>
    <n v="1"/>
    <m/>
    <m/>
    <m/>
    <x v="1"/>
  </r>
  <r>
    <n v="80"/>
    <x v="4"/>
    <s v="Junior"/>
    <s v="Management"/>
    <n v="1"/>
    <m/>
    <m/>
    <m/>
    <m/>
    <m/>
    <n v="1"/>
    <n v="1"/>
    <m/>
    <m/>
    <m/>
    <x v="1"/>
  </r>
  <r>
    <n v="81"/>
    <x v="4"/>
    <s v="Freshman"/>
    <s v="Accounting"/>
    <m/>
    <m/>
    <m/>
    <n v="1"/>
    <m/>
    <m/>
    <n v="1"/>
    <m/>
    <m/>
    <n v="1"/>
    <m/>
    <x v="3"/>
  </r>
  <r>
    <n v="82"/>
    <x v="4"/>
    <s v="Junior"/>
    <s v="Marketing"/>
    <n v="1"/>
    <m/>
    <m/>
    <m/>
    <n v="1"/>
    <m/>
    <m/>
    <m/>
    <m/>
    <n v="1"/>
    <m/>
    <x v="1"/>
  </r>
  <r>
    <n v="83"/>
    <x v="4"/>
    <s v="Sophomore"/>
    <s v="Accounting"/>
    <m/>
    <n v="1"/>
    <m/>
    <m/>
    <m/>
    <m/>
    <n v="1"/>
    <m/>
    <m/>
    <m/>
    <n v="1"/>
    <x v="0"/>
  </r>
  <r>
    <n v="84"/>
    <x v="4"/>
    <s v="Sophomore"/>
    <s v="Information Systems"/>
    <m/>
    <m/>
    <m/>
    <n v="1"/>
    <n v="1"/>
    <m/>
    <m/>
    <n v="1"/>
    <m/>
    <m/>
    <m/>
    <x v="3"/>
  </r>
  <r>
    <n v="85"/>
    <x v="4"/>
    <s v="Freshman"/>
    <s v="Accounting"/>
    <m/>
    <m/>
    <m/>
    <n v="1"/>
    <n v="1"/>
    <m/>
    <m/>
    <n v="1"/>
    <m/>
    <m/>
    <m/>
    <x v="3"/>
  </r>
  <r>
    <n v="86"/>
    <x v="4"/>
    <s v="Senior"/>
    <s v="Accounting"/>
    <m/>
    <n v="1"/>
    <m/>
    <m/>
    <m/>
    <m/>
    <n v="1"/>
    <m/>
    <n v="1"/>
    <m/>
    <m/>
    <x v="0"/>
  </r>
  <r>
    <n v="87"/>
    <x v="4"/>
    <s v="Sophomore"/>
    <s v="Finance"/>
    <m/>
    <n v="1"/>
    <m/>
    <m/>
    <n v="1"/>
    <m/>
    <m/>
    <m/>
    <n v="1"/>
    <m/>
    <m/>
    <x v="0"/>
  </r>
  <r>
    <n v="88"/>
    <x v="4"/>
    <s v="Senior"/>
    <s v="Information Systems"/>
    <m/>
    <m/>
    <m/>
    <n v="1"/>
    <n v="1"/>
    <m/>
    <m/>
    <m/>
    <n v="1"/>
    <m/>
    <m/>
    <x v="3"/>
  </r>
  <r>
    <n v="89"/>
    <x v="4"/>
    <s v="Sophomore"/>
    <s v="Marketing"/>
    <m/>
    <m/>
    <m/>
    <n v="1"/>
    <m/>
    <m/>
    <n v="1"/>
    <m/>
    <n v="1"/>
    <m/>
    <m/>
    <x v="3"/>
  </r>
  <r>
    <n v="90"/>
    <x v="4"/>
    <s v="Senior"/>
    <s v="Finance"/>
    <m/>
    <m/>
    <n v="1"/>
    <m/>
    <n v="1"/>
    <m/>
    <m/>
    <n v="1"/>
    <m/>
    <m/>
    <m/>
    <x v="2"/>
  </r>
  <r>
    <n v="91"/>
    <x v="4"/>
    <s v="Sophomore"/>
    <s v="Economics"/>
    <m/>
    <m/>
    <n v="1"/>
    <m/>
    <m/>
    <m/>
    <n v="1"/>
    <m/>
    <m/>
    <n v="1"/>
    <m/>
    <x v="2"/>
  </r>
  <r>
    <n v="92"/>
    <x v="4"/>
    <s v="Junior"/>
    <s v="Management"/>
    <m/>
    <m/>
    <m/>
    <n v="1"/>
    <m/>
    <n v="1"/>
    <m/>
    <m/>
    <n v="1"/>
    <m/>
    <m/>
    <x v="3"/>
  </r>
  <r>
    <n v="93"/>
    <x v="5"/>
    <s v="Junior"/>
    <s v="Management"/>
    <m/>
    <m/>
    <n v="1"/>
    <m/>
    <m/>
    <m/>
    <n v="1"/>
    <m/>
    <n v="1"/>
    <m/>
    <m/>
    <x v="2"/>
  </r>
  <r>
    <n v="94"/>
    <x v="5"/>
    <s v="Senior"/>
    <s v="Accounting"/>
    <m/>
    <m/>
    <n v="1"/>
    <m/>
    <m/>
    <m/>
    <n v="1"/>
    <n v="1"/>
    <m/>
    <m/>
    <m/>
    <x v="2"/>
  </r>
  <r>
    <n v="95"/>
    <x v="5"/>
    <s v="Sophomore"/>
    <s v="Finance"/>
    <n v="1"/>
    <m/>
    <m/>
    <m/>
    <n v="1"/>
    <m/>
    <m/>
    <m/>
    <n v="1"/>
    <m/>
    <m/>
    <x v="1"/>
  </r>
  <r>
    <n v="96"/>
    <x v="5"/>
    <s v="Freshman"/>
    <s v="Marketing"/>
    <n v="1"/>
    <m/>
    <m/>
    <m/>
    <m/>
    <n v="1"/>
    <m/>
    <m/>
    <n v="1"/>
    <m/>
    <m/>
    <x v="1"/>
  </r>
  <r>
    <n v="97"/>
    <x v="5"/>
    <s v="Freshman"/>
    <s v="Information Systems"/>
    <n v="1"/>
    <m/>
    <m/>
    <m/>
    <m/>
    <m/>
    <n v="1"/>
    <n v="1"/>
    <m/>
    <m/>
    <m/>
    <x v="1"/>
  </r>
  <r>
    <n v="98"/>
    <x v="5"/>
    <s v="Sophomore"/>
    <s v="Information Systems"/>
    <n v="1"/>
    <m/>
    <m/>
    <m/>
    <m/>
    <m/>
    <n v="1"/>
    <n v="1"/>
    <m/>
    <m/>
    <m/>
    <x v="1"/>
  </r>
  <r>
    <n v="99"/>
    <x v="5"/>
    <s v="Sophomore"/>
    <s v="Accounting"/>
    <n v="1"/>
    <m/>
    <m/>
    <m/>
    <m/>
    <n v="1"/>
    <m/>
    <m/>
    <m/>
    <n v="1"/>
    <m/>
    <x v="1"/>
  </r>
  <r>
    <n v="100"/>
    <x v="5"/>
    <s v="Freshman"/>
    <s v="Economics"/>
    <n v="1"/>
    <m/>
    <m/>
    <m/>
    <m/>
    <m/>
    <n v="1"/>
    <n v="1"/>
    <m/>
    <m/>
    <m/>
    <x v="1"/>
  </r>
  <r>
    <n v="101"/>
    <x v="5"/>
    <s v="Freshman"/>
    <s v="Finance"/>
    <n v="1"/>
    <m/>
    <m/>
    <m/>
    <m/>
    <m/>
    <n v="1"/>
    <m/>
    <n v="1"/>
    <m/>
    <m/>
    <x v="1"/>
  </r>
  <r>
    <n v="102"/>
    <x v="5"/>
    <s v="Freshman"/>
    <s v="Accounting"/>
    <m/>
    <m/>
    <n v="1"/>
    <m/>
    <m/>
    <m/>
    <n v="1"/>
    <m/>
    <m/>
    <m/>
    <n v="1"/>
    <x v="2"/>
  </r>
  <r>
    <n v="103"/>
    <x v="5"/>
    <s v="Junior"/>
    <s v="Accounting"/>
    <m/>
    <n v="1"/>
    <m/>
    <m/>
    <n v="1"/>
    <m/>
    <m/>
    <m/>
    <m/>
    <n v="1"/>
    <m/>
    <x v="0"/>
  </r>
  <r>
    <n v="104"/>
    <x v="5"/>
    <s v="Sophomore"/>
    <s v="Marketing"/>
    <n v="1"/>
    <m/>
    <m/>
    <m/>
    <n v="1"/>
    <m/>
    <m/>
    <n v="1"/>
    <m/>
    <m/>
    <m/>
    <x v="1"/>
  </r>
  <r>
    <n v="105"/>
    <x v="5"/>
    <s v="Senior"/>
    <s v="Finance"/>
    <n v="1"/>
    <m/>
    <m/>
    <m/>
    <m/>
    <m/>
    <n v="1"/>
    <m/>
    <m/>
    <n v="1"/>
    <m/>
    <x v="1"/>
  </r>
  <r>
    <n v="106"/>
    <x v="5"/>
    <s v="Sophomore"/>
    <s v="Economics"/>
    <m/>
    <m/>
    <n v="1"/>
    <m/>
    <m/>
    <n v="1"/>
    <m/>
    <n v="1"/>
    <m/>
    <m/>
    <m/>
    <x v="2"/>
  </r>
  <r>
    <n v="107"/>
    <x v="5"/>
    <s v="Senior"/>
    <s v="Finance"/>
    <n v="1"/>
    <m/>
    <m/>
    <m/>
    <n v="1"/>
    <m/>
    <m/>
    <m/>
    <n v="1"/>
    <m/>
    <m/>
    <x v="1"/>
  </r>
  <r>
    <n v="108"/>
    <x v="5"/>
    <s v="Senior"/>
    <s v="Management"/>
    <m/>
    <m/>
    <n v="1"/>
    <m/>
    <m/>
    <m/>
    <n v="1"/>
    <n v="1"/>
    <m/>
    <m/>
    <m/>
    <x v="2"/>
  </r>
  <r>
    <n v="109"/>
    <x v="5"/>
    <s v="Sophomore"/>
    <s v="Accounting"/>
    <m/>
    <m/>
    <m/>
    <n v="1"/>
    <m/>
    <m/>
    <n v="1"/>
    <m/>
    <n v="1"/>
    <m/>
    <m/>
    <x v="3"/>
  </r>
  <r>
    <n v="110"/>
    <x v="5"/>
    <s v="Freshman"/>
    <s v="Economics"/>
    <m/>
    <n v="1"/>
    <m/>
    <m/>
    <m/>
    <n v="1"/>
    <m/>
    <n v="1"/>
    <m/>
    <m/>
    <m/>
    <x v="0"/>
  </r>
  <r>
    <n v="111"/>
    <x v="6"/>
    <s v="Senior"/>
    <s v="Marketing"/>
    <n v="1"/>
    <m/>
    <m/>
    <m/>
    <m/>
    <m/>
    <n v="1"/>
    <n v="1"/>
    <m/>
    <m/>
    <m/>
    <x v="1"/>
  </r>
  <r>
    <n v="112"/>
    <x v="6"/>
    <s v="Senior"/>
    <s v="Management"/>
    <n v="1"/>
    <m/>
    <m/>
    <m/>
    <n v="1"/>
    <m/>
    <m/>
    <n v="1"/>
    <m/>
    <m/>
    <m/>
    <x v="1"/>
  </r>
  <r>
    <n v="113"/>
    <x v="6"/>
    <s v="Senior"/>
    <s v="Economics"/>
    <m/>
    <m/>
    <m/>
    <n v="1"/>
    <m/>
    <m/>
    <n v="1"/>
    <n v="1"/>
    <m/>
    <m/>
    <m/>
    <x v="3"/>
  </r>
  <r>
    <n v="114"/>
    <x v="6"/>
    <s v="Freshman"/>
    <s v="Economics"/>
    <n v="1"/>
    <m/>
    <m/>
    <m/>
    <m/>
    <n v="1"/>
    <m/>
    <n v="1"/>
    <m/>
    <m/>
    <m/>
    <x v="1"/>
  </r>
  <r>
    <n v="115"/>
    <x v="6"/>
    <s v="Freshman"/>
    <s v="Accounting"/>
    <n v="1"/>
    <m/>
    <m/>
    <m/>
    <m/>
    <n v="1"/>
    <m/>
    <n v="1"/>
    <m/>
    <m/>
    <m/>
    <x v="1"/>
  </r>
  <r>
    <n v="116"/>
    <x v="6"/>
    <s v="Senior"/>
    <s v="Economics"/>
    <m/>
    <n v="1"/>
    <m/>
    <m/>
    <m/>
    <m/>
    <n v="1"/>
    <n v="1"/>
    <m/>
    <m/>
    <m/>
    <x v="0"/>
  </r>
  <r>
    <n v="117"/>
    <x v="6"/>
    <s v="Junior"/>
    <s v="Accounting"/>
    <m/>
    <n v="1"/>
    <m/>
    <m/>
    <m/>
    <m/>
    <n v="1"/>
    <m/>
    <n v="1"/>
    <m/>
    <m/>
    <x v="0"/>
  </r>
  <r>
    <n v="118"/>
    <x v="6"/>
    <s v="Sophomore"/>
    <s v="Finance"/>
    <m/>
    <m/>
    <n v="1"/>
    <m/>
    <m/>
    <m/>
    <n v="1"/>
    <n v="1"/>
    <m/>
    <m/>
    <m/>
    <x v="2"/>
  </r>
  <r>
    <n v="119"/>
    <x v="6"/>
    <s v="Sophomore"/>
    <s v="Information Systems"/>
    <n v="1"/>
    <m/>
    <m/>
    <m/>
    <m/>
    <m/>
    <n v="1"/>
    <n v="1"/>
    <m/>
    <m/>
    <m/>
    <x v="1"/>
  </r>
  <r>
    <n v="120"/>
    <x v="6"/>
    <s v="Senior"/>
    <s v="Finance"/>
    <m/>
    <n v="1"/>
    <m/>
    <m/>
    <m/>
    <m/>
    <n v="1"/>
    <m/>
    <n v="1"/>
    <m/>
    <m/>
    <x v="0"/>
  </r>
  <r>
    <n v="121"/>
    <x v="6"/>
    <s v="Senior"/>
    <s v="Finance"/>
    <n v="1"/>
    <m/>
    <m/>
    <m/>
    <m/>
    <m/>
    <n v="1"/>
    <n v="1"/>
    <m/>
    <m/>
    <m/>
    <x v="1"/>
  </r>
  <r>
    <n v="122"/>
    <x v="6"/>
    <s v="Junior"/>
    <s v="Management"/>
    <m/>
    <n v="1"/>
    <m/>
    <m/>
    <m/>
    <m/>
    <n v="1"/>
    <n v="1"/>
    <m/>
    <m/>
    <m/>
    <x v="0"/>
  </r>
  <r>
    <n v="123"/>
    <x v="6"/>
    <s v="Sophomore"/>
    <s v="Accounting"/>
    <m/>
    <m/>
    <m/>
    <n v="1"/>
    <m/>
    <m/>
    <n v="1"/>
    <n v="1"/>
    <m/>
    <m/>
    <m/>
    <x v="3"/>
  </r>
  <r>
    <n v="124"/>
    <x v="6"/>
    <s v="Senior"/>
    <s v="Information Systems"/>
    <n v="1"/>
    <m/>
    <m/>
    <m/>
    <n v="1"/>
    <m/>
    <m/>
    <n v="1"/>
    <m/>
    <m/>
    <m/>
    <x v="1"/>
  </r>
  <r>
    <n v="125"/>
    <x v="6"/>
    <s v="Freshman"/>
    <s v="Accounting"/>
    <n v="1"/>
    <m/>
    <m/>
    <m/>
    <m/>
    <m/>
    <n v="1"/>
    <n v="1"/>
    <m/>
    <m/>
    <m/>
    <x v="1"/>
  </r>
  <r>
    <n v="126"/>
    <x v="6"/>
    <s v="Freshman"/>
    <s v="Accounting"/>
    <n v="1"/>
    <m/>
    <m/>
    <m/>
    <m/>
    <m/>
    <n v="1"/>
    <n v="1"/>
    <m/>
    <m/>
    <m/>
    <x v="1"/>
  </r>
  <r>
    <n v="127"/>
    <x v="6"/>
    <s v="Sophomore"/>
    <s v="Finance"/>
    <m/>
    <m/>
    <n v="1"/>
    <m/>
    <n v="1"/>
    <m/>
    <m/>
    <n v="1"/>
    <m/>
    <m/>
    <m/>
    <x v="2"/>
  </r>
  <r>
    <n v="128"/>
    <x v="6"/>
    <s v="Senior"/>
    <s v="Management"/>
    <m/>
    <m/>
    <n v="1"/>
    <m/>
    <m/>
    <m/>
    <n v="1"/>
    <m/>
    <m/>
    <n v="1"/>
    <m/>
    <x v="2"/>
  </r>
  <r>
    <n v="129"/>
    <x v="7"/>
    <s v="Senior"/>
    <s v="Finance"/>
    <m/>
    <m/>
    <n v="1"/>
    <m/>
    <m/>
    <m/>
    <n v="1"/>
    <n v="1"/>
    <m/>
    <m/>
    <m/>
    <x v="2"/>
  </r>
  <r>
    <n v="130"/>
    <x v="7"/>
    <s v="Senior"/>
    <s v="Accounting"/>
    <n v="1"/>
    <m/>
    <m/>
    <m/>
    <m/>
    <m/>
    <n v="1"/>
    <m/>
    <m/>
    <n v="1"/>
    <m/>
    <x v="1"/>
  </r>
  <r>
    <n v="131"/>
    <x v="7"/>
    <s v="Sophomore"/>
    <s v="Management"/>
    <m/>
    <m/>
    <m/>
    <n v="1"/>
    <n v="1"/>
    <m/>
    <m/>
    <n v="1"/>
    <m/>
    <m/>
    <m/>
    <x v="3"/>
  </r>
  <r>
    <n v="132"/>
    <x v="7"/>
    <s v="Freshman"/>
    <s v="Management"/>
    <m/>
    <m/>
    <n v="1"/>
    <m/>
    <n v="1"/>
    <m/>
    <m/>
    <m/>
    <m/>
    <n v="1"/>
    <m/>
    <x v="2"/>
  </r>
  <r>
    <n v="133"/>
    <x v="7"/>
    <s v="Junior"/>
    <s v="Management"/>
    <m/>
    <m/>
    <m/>
    <n v="1"/>
    <n v="1"/>
    <m/>
    <m/>
    <m/>
    <m/>
    <n v="1"/>
    <m/>
    <x v="3"/>
  </r>
  <r>
    <n v="134"/>
    <x v="7"/>
    <s v="Junior"/>
    <s v="Management"/>
    <m/>
    <m/>
    <n v="1"/>
    <m/>
    <n v="1"/>
    <m/>
    <m/>
    <m/>
    <m/>
    <n v="1"/>
    <m/>
    <x v="2"/>
  </r>
  <r>
    <n v="135"/>
    <x v="7"/>
    <s v="Senior"/>
    <s v="Finance"/>
    <m/>
    <n v="1"/>
    <m/>
    <m/>
    <m/>
    <m/>
    <n v="1"/>
    <n v="1"/>
    <m/>
    <m/>
    <m/>
    <x v="0"/>
  </r>
  <r>
    <n v="136"/>
    <x v="7"/>
    <s v="Sophomore"/>
    <s v="Marketing"/>
    <m/>
    <m/>
    <m/>
    <n v="1"/>
    <n v="1"/>
    <m/>
    <m/>
    <n v="1"/>
    <m/>
    <m/>
    <m/>
    <x v="3"/>
  </r>
  <r>
    <n v="137"/>
    <x v="7"/>
    <s v="Sophomore"/>
    <s v="Accounting"/>
    <m/>
    <m/>
    <m/>
    <n v="1"/>
    <n v="1"/>
    <m/>
    <m/>
    <n v="1"/>
    <m/>
    <m/>
    <m/>
    <x v="3"/>
  </r>
  <r>
    <n v="138"/>
    <x v="7"/>
    <s v="Freshman"/>
    <s v="Economics"/>
    <m/>
    <m/>
    <m/>
    <n v="1"/>
    <m/>
    <m/>
    <n v="1"/>
    <m/>
    <n v="1"/>
    <m/>
    <m/>
    <x v="3"/>
  </r>
  <r>
    <n v="139"/>
    <x v="7"/>
    <s v="Junior"/>
    <s v="Accounting"/>
    <m/>
    <n v="1"/>
    <m/>
    <m/>
    <n v="1"/>
    <m/>
    <m/>
    <n v="1"/>
    <m/>
    <m/>
    <m/>
    <x v="0"/>
  </r>
  <r>
    <n v="140"/>
    <x v="7"/>
    <s v="Freshman"/>
    <s v="Information Systems"/>
    <n v="1"/>
    <m/>
    <m/>
    <m/>
    <m/>
    <m/>
    <n v="1"/>
    <m/>
    <m/>
    <n v="1"/>
    <m/>
    <x v="1"/>
  </r>
  <r>
    <n v="141"/>
    <x v="7"/>
    <s v="Senior"/>
    <s v="Information Systems"/>
    <m/>
    <m/>
    <n v="1"/>
    <m/>
    <m/>
    <m/>
    <n v="1"/>
    <n v="1"/>
    <m/>
    <m/>
    <m/>
    <x v="2"/>
  </r>
  <r>
    <n v="142"/>
    <x v="7"/>
    <s v="Sophomore"/>
    <s v="Accounting"/>
    <m/>
    <n v="1"/>
    <m/>
    <m/>
    <n v="1"/>
    <m/>
    <m/>
    <m/>
    <n v="1"/>
    <m/>
    <m/>
    <x v="0"/>
  </r>
  <r>
    <n v="143"/>
    <x v="7"/>
    <s v="Freshman"/>
    <s v="Finance"/>
    <m/>
    <n v="1"/>
    <m/>
    <m/>
    <m/>
    <m/>
    <n v="1"/>
    <n v="1"/>
    <m/>
    <m/>
    <m/>
    <x v="0"/>
  </r>
  <r>
    <n v="144"/>
    <x v="7"/>
    <s v="Freshman"/>
    <s v="Information Systems"/>
    <n v="1"/>
    <m/>
    <m/>
    <m/>
    <n v="1"/>
    <m/>
    <m/>
    <m/>
    <m/>
    <n v="1"/>
    <m/>
    <x v="1"/>
  </r>
  <r>
    <n v="145"/>
    <x v="7"/>
    <s v="Freshman"/>
    <s v="Economics"/>
    <m/>
    <n v="1"/>
    <m/>
    <m/>
    <n v="1"/>
    <m/>
    <m/>
    <n v="1"/>
    <m/>
    <m/>
    <m/>
    <x v="0"/>
  </r>
  <r>
    <n v="146"/>
    <x v="7"/>
    <s v="Sophomore"/>
    <s v="Management"/>
    <m/>
    <m/>
    <n v="1"/>
    <m/>
    <n v="1"/>
    <m/>
    <m/>
    <m/>
    <m/>
    <n v="1"/>
    <m/>
    <x v="2"/>
  </r>
  <r>
    <n v="147"/>
    <x v="8"/>
    <s v="Freshman"/>
    <s v="Information Systems"/>
    <m/>
    <m/>
    <n v="1"/>
    <m/>
    <n v="1"/>
    <m/>
    <m/>
    <n v="1"/>
    <m/>
    <m/>
    <m/>
    <x v="2"/>
  </r>
  <r>
    <n v="148"/>
    <x v="8"/>
    <s v="Sophomore"/>
    <s v="Information Systems"/>
    <m/>
    <m/>
    <m/>
    <n v="1"/>
    <n v="1"/>
    <m/>
    <m/>
    <n v="1"/>
    <m/>
    <m/>
    <m/>
    <x v="3"/>
  </r>
  <r>
    <n v="149"/>
    <x v="8"/>
    <s v="Freshman"/>
    <s v="Information Systems"/>
    <m/>
    <m/>
    <n v="1"/>
    <m/>
    <m/>
    <m/>
    <n v="1"/>
    <m/>
    <m/>
    <m/>
    <n v="1"/>
    <x v="2"/>
  </r>
  <r>
    <n v="150"/>
    <x v="8"/>
    <s v="Freshman"/>
    <s v="Management"/>
    <m/>
    <m/>
    <n v="1"/>
    <m/>
    <n v="1"/>
    <m/>
    <m/>
    <n v="1"/>
    <m/>
    <m/>
    <m/>
    <x v="2"/>
  </r>
  <r>
    <n v="151"/>
    <x v="8"/>
    <s v="Junior"/>
    <s v="Marketing"/>
    <m/>
    <m/>
    <n v="1"/>
    <m/>
    <m/>
    <n v="1"/>
    <m/>
    <n v="1"/>
    <m/>
    <m/>
    <m/>
    <x v="2"/>
  </r>
  <r>
    <n v="152"/>
    <x v="8"/>
    <s v="Sophomore"/>
    <s v="Economics"/>
    <m/>
    <m/>
    <m/>
    <n v="1"/>
    <n v="1"/>
    <m/>
    <m/>
    <n v="1"/>
    <m/>
    <m/>
    <m/>
    <x v="3"/>
  </r>
  <r>
    <n v="153"/>
    <x v="8"/>
    <s v="Junior"/>
    <s v="Finance"/>
    <n v="1"/>
    <m/>
    <m/>
    <m/>
    <n v="1"/>
    <m/>
    <m/>
    <n v="1"/>
    <m/>
    <m/>
    <m/>
    <x v="1"/>
  </r>
  <r>
    <n v="154"/>
    <x v="8"/>
    <s v="Junior"/>
    <s v="Management"/>
    <n v="1"/>
    <m/>
    <m/>
    <m/>
    <n v="1"/>
    <m/>
    <m/>
    <m/>
    <n v="1"/>
    <m/>
    <m/>
    <x v="1"/>
  </r>
  <r>
    <n v="155"/>
    <x v="8"/>
    <s v="Sophomore"/>
    <s v="Economics"/>
    <m/>
    <m/>
    <n v="1"/>
    <m/>
    <m/>
    <n v="1"/>
    <m/>
    <m/>
    <m/>
    <n v="1"/>
    <m/>
    <x v="2"/>
  </r>
  <r>
    <n v="156"/>
    <x v="8"/>
    <s v="Junior"/>
    <s v="Management"/>
    <n v="1"/>
    <m/>
    <m/>
    <m/>
    <n v="1"/>
    <m/>
    <m/>
    <m/>
    <m/>
    <n v="1"/>
    <m/>
    <x v="1"/>
  </r>
  <r>
    <n v="157"/>
    <x v="8"/>
    <s v="Junior"/>
    <s v="Accounting"/>
    <n v="1"/>
    <m/>
    <m/>
    <m/>
    <m/>
    <m/>
    <n v="1"/>
    <n v="1"/>
    <m/>
    <m/>
    <m/>
    <x v="1"/>
  </r>
  <r>
    <n v="158"/>
    <x v="8"/>
    <s v="Freshman"/>
    <s v="Management"/>
    <m/>
    <m/>
    <m/>
    <n v="1"/>
    <n v="1"/>
    <m/>
    <m/>
    <m/>
    <m/>
    <n v="1"/>
    <m/>
    <x v="3"/>
  </r>
  <r>
    <n v="159"/>
    <x v="8"/>
    <s v="Freshman"/>
    <s v="Accounting"/>
    <m/>
    <n v="1"/>
    <m/>
    <m/>
    <m/>
    <m/>
    <n v="1"/>
    <n v="1"/>
    <m/>
    <m/>
    <m/>
    <x v="0"/>
  </r>
  <r>
    <n v="160"/>
    <x v="8"/>
    <s v="Sophomore"/>
    <s v="Information Systems"/>
    <m/>
    <n v="1"/>
    <m/>
    <m/>
    <m/>
    <m/>
    <n v="1"/>
    <n v="1"/>
    <m/>
    <m/>
    <m/>
    <x v="0"/>
  </r>
  <r>
    <n v="161"/>
    <x v="8"/>
    <s v="Junior"/>
    <s v="Finance"/>
    <m/>
    <n v="1"/>
    <m/>
    <m/>
    <m/>
    <m/>
    <n v="1"/>
    <n v="1"/>
    <m/>
    <m/>
    <m/>
    <x v="0"/>
  </r>
  <r>
    <n v="162"/>
    <x v="8"/>
    <s v="Junior"/>
    <s v="Accounting"/>
    <m/>
    <n v="1"/>
    <m/>
    <m/>
    <m/>
    <n v="1"/>
    <m/>
    <m/>
    <m/>
    <n v="1"/>
    <m/>
    <x v="0"/>
  </r>
  <r>
    <n v="163"/>
    <x v="8"/>
    <s v="Sophomore"/>
    <s v="Marketing"/>
    <n v="1"/>
    <m/>
    <m/>
    <m/>
    <n v="1"/>
    <m/>
    <m/>
    <m/>
    <m/>
    <n v="1"/>
    <m/>
    <x v="1"/>
  </r>
  <r>
    <n v="164"/>
    <x v="8"/>
    <s v="Junior"/>
    <s v="Finance"/>
    <m/>
    <m/>
    <m/>
    <n v="1"/>
    <n v="1"/>
    <m/>
    <m/>
    <m/>
    <n v="1"/>
    <m/>
    <m/>
    <x v="3"/>
  </r>
  <r>
    <n v="165"/>
    <x v="9"/>
    <s v="Senior"/>
    <s v="Information Systems"/>
    <n v="1"/>
    <m/>
    <m/>
    <m/>
    <n v="1"/>
    <m/>
    <m/>
    <n v="1"/>
    <m/>
    <m/>
    <m/>
    <x v="1"/>
  </r>
  <r>
    <n v="166"/>
    <x v="9"/>
    <s v="Junior"/>
    <s v="Information Systems"/>
    <n v="1"/>
    <m/>
    <m/>
    <m/>
    <m/>
    <n v="1"/>
    <m/>
    <n v="1"/>
    <m/>
    <m/>
    <m/>
    <x v="1"/>
  </r>
  <r>
    <n v="167"/>
    <x v="9"/>
    <s v="Freshman"/>
    <s v="Economics"/>
    <m/>
    <m/>
    <m/>
    <n v="1"/>
    <m/>
    <m/>
    <n v="1"/>
    <m/>
    <n v="1"/>
    <m/>
    <m/>
    <x v="3"/>
  </r>
  <r>
    <n v="168"/>
    <x v="9"/>
    <s v="Junior"/>
    <s v="Economics"/>
    <m/>
    <n v="1"/>
    <m/>
    <m/>
    <n v="1"/>
    <m/>
    <m/>
    <m/>
    <m/>
    <n v="1"/>
    <m/>
    <x v="0"/>
  </r>
  <r>
    <n v="169"/>
    <x v="9"/>
    <s v="Freshman"/>
    <s v="Finance"/>
    <m/>
    <n v="1"/>
    <m/>
    <m/>
    <n v="1"/>
    <m/>
    <m/>
    <m/>
    <m/>
    <n v="1"/>
    <m/>
    <x v="0"/>
  </r>
  <r>
    <n v="170"/>
    <x v="9"/>
    <s v="Junior"/>
    <s v="Accounting"/>
    <m/>
    <m/>
    <n v="1"/>
    <m/>
    <m/>
    <m/>
    <n v="1"/>
    <m/>
    <n v="1"/>
    <m/>
    <m/>
    <x v="2"/>
  </r>
  <r>
    <n v="171"/>
    <x v="9"/>
    <s v="Freshman"/>
    <s v="Economics"/>
    <m/>
    <n v="1"/>
    <m/>
    <m/>
    <n v="1"/>
    <m/>
    <m/>
    <m/>
    <m/>
    <n v="1"/>
    <m/>
    <x v="0"/>
  </r>
  <r>
    <n v="172"/>
    <x v="9"/>
    <s v="Sophomore"/>
    <s v="Marketing"/>
    <m/>
    <m/>
    <n v="1"/>
    <m/>
    <n v="1"/>
    <m/>
    <m/>
    <n v="1"/>
    <m/>
    <m/>
    <m/>
    <x v="2"/>
  </r>
  <r>
    <n v="173"/>
    <x v="9"/>
    <s v="Junior"/>
    <s v="Information Systems"/>
    <n v="1"/>
    <m/>
    <m/>
    <m/>
    <m/>
    <m/>
    <n v="1"/>
    <m/>
    <m/>
    <m/>
    <n v="1"/>
    <x v="1"/>
  </r>
  <r>
    <n v="174"/>
    <x v="9"/>
    <s v="Sophomore"/>
    <s v="Economics"/>
    <n v="1"/>
    <m/>
    <m/>
    <m/>
    <m/>
    <n v="1"/>
    <m/>
    <n v="1"/>
    <m/>
    <m/>
    <m/>
    <x v="1"/>
  </r>
  <r>
    <n v="175"/>
    <x v="9"/>
    <s v="Junior"/>
    <s v="Finance"/>
    <m/>
    <m/>
    <m/>
    <n v="1"/>
    <m/>
    <m/>
    <n v="1"/>
    <m/>
    <m/>
    <n v="1"/>
    <m/>
    <x v="3"/>
  </r>
  <r>
    <n v="176"/>
    <x v="9"/>
    <s v="Junior"/>
    <s v="Information Systems"/>
    <n v="1"/>
    <m/>
    <m/>
    <m/>
    <n v="1"/>
    <m/>
    <m/>
    <n v="1"/>
    <m/>
    <m/>
    <m/>
    <x v="1"/>
  </r>
  <r>
    <n v="177"/>
    <x v="9"/>
    <s v="Senior"/>
    <s v="Marketing"/>
    <n v="1"/>
    <m/>
    <m/>
    <m/>
    <m/>
    <m/>
    <n v="1"/>
    <m/>
    <m/>
    <n v="1"/>
    <m/>
    <x v="1"/>
  </r>
  <r>
    <n v="178"/>
    <x v="9"/>
    <s v="Freshman"/>
    <s v="Accounting"/>
    <m/>
    <m/>
    <m/>
    <n v="1"/>
    <m/>
    <m/>
    <n v="1"/>
    <m/>
    <n v="1"/>
    <m/>
    <m/>
    <x v="3"/>
  </r>
  <r>
    <n v="179"/>
    <x v="9"/>
    <s v="Senior"/>
    <s v="Marketing"/>
    <m/>
    <m/>
    <n v="1"/>
    <m/>
    <m/>
    <m/>
    <n v="1"/>
    <m/>
    <m/>
    <n v="1"/>
    <m/>
    <x v="2"/>
  </r>
  <r>
    <n v="180"/>
    <x v="9"/>
    <s v="Freshman"/>
    <s v="Accounting"/>
    <n v="1"/>
    <m/>
    <m/>
    <m/>
    <n v="1"/>
    <m/>
    <m/>
    <n v="1"/>
    <m/>
    <m/>
    <m/>
    <x v="1"/>
  </r>
  <r>
    <n v="181"/>
    <x v="9"/>
    <s v="Junior"/>
    <s v="Finance"/>
    <m/>
    <m/>
    <m/>
    <n v="1"/>
    <m/>
    <n v="1"/>
    <m/>
    <n v="1"/>
    <m/>
    <m/>
    <m/>
    <x v="3"/>
  </r>
  <r>
    <n v="182"/>
    <x v="9"/>
    <s v="Junior"/>
    <s v="Finance"/>
    <m/>
    <n v="1"/>
    <m/>
    <m/>
    <m/>
    <n v="1"/>
    <m/>
    <n v="1"/>
    <m/>
    <m/>
    <m/>
    <x v="0"/>
  </r>
  <r>
    <n v="183"/>
    <x v="10"/>
    <s v="Senior"/>
    <s v="Information Systems"/>
    <n v="1"/>
    <m/>
    <m/>
    <m/>
    <m/>
    <n v="1"/>
    <m/>
    <n v="1"/>
    <m/>
    <m/>
    <m/>
    <x v="1"/>
  </r>
  <r>
    <n v="184"/>
    <x v="10"/>
    <s v="Senior"/>
    <s v="Information Systems"/>
    <m/>
    <m/>
    <n v="1"/>
    <m/>
    <n v="1"/>
    <m/>
    <m/>
    <m/>
    <m/>
    <n v="1"/>
    <m/>
    <x v="2"/>
  </r>
  <r>
    <n v="185"/>
    <x v="10"/>
    <s v="Freshman"/>
    <s v="Accounting"/>
    <m/>
    <n v="1"/>
    <m/>
    <m/>
    <m/>
    <n v="1"/>
    <m/>
    <m/>
    <m/>
    <n v="1"/>
    <m/>
    <x v="0"/>
  </r>
  <r>
    <n v="186"/>
    <x v="10"/>
    <s v="Freshman"/>
    <s v="Economics"/>
    <n v="1"/>
    <m/>
    <m/>
    <m/>
    <n v="1"/>
    <m/>
    <m/>
    <n v="1"/>
    <m/>
    <m/>
    <m/>
    <x v="1"/>
  </r>
  <r>
    <n v="187"/>
    <x v="10"/>
    <s v="Sophomore"/>
    <s v="Information Systems"/>
    <m/>
    <m/>
    <n v="1"/>
    <m/>
    <m/>
    <n v="1"/>
    <m/>
    <m/>
    <n v="1"/>
    <m/>
    <m/>
    <x v="2"/>
  </r>
  <r>
    <n v="188"/>
    <x v="10"/>
    <s v="Freshman"/>
    <s v="Marketing"/>
    <n v="1"/>
    <m/>
    <m/>
    <m/>
    <n v="1"/>
    <m/>
    <m/>
    <n v="1"/>
    <m/>
    <m/>
    <m/>
    <x v="1"/>
  </r>
  <r>
    <n v="189"/>
    <x v="10"/>
    <s v="Sophomore"/>
    <s v="Management"/>
    <n v="1"/>
    <m/>
    <m/>
    <m/>
    <m/>
    <n v="1"/>
    <m/>
    <n v="1"/>
    <m/>
    <m/>
    <m/>
    <x v="1"/>
  </r>
  <r>
    <n v="190"/>
    <x v="10"/>
    <s v="Sophomore"/>
    <s v="Accounting"/>
    <m/>
    <n v="1"/>
    <m/>
    <m/>
    <m/>
    <m/>
    <n v="1"/>
    <n v="1"/>
    <m/>
    <m/>
    <m/>
    <x v="0"/>
  </r>
  <r>
    <n v="191"/>
    <x v="10"/>
    <s v="Junior"/>
    <s v="Marketing"/>
    <m/>
    <n v="1"/>
    <m/>
    <m/>
    <m/>
    <m/>
    <n v="1"/>
    <n v="1"/>
    <m/>
    <m/>
    <m/>
    <x v="0"/>
  </r>
  <r>
    <n v="192"/>
    <x v="10"/>
    <s v="Freshman"/>
    <s v="Marketing"/>
    <m/>
    <n v="1"/>
    <m/>
    <m/>
    <m/>
    <m/>
    <n v="1"/>
    <m/>
    <m/>
    <n v="1"/>
    <m/>
    <x v="0"/>
  </r>
  <r>
    <n v="193"/>
    <x v="10"/>
    <s v="Sophomore"/>
    <s v="Economics"/>
    <n v="1"/>
    <m/>
    <m/>
    <m/>
    <m/>
    <m/>
    <n v="1"/>
    <n v="1"/>
    <m/>
    <m/>
    <m/>
    <x v="1"/>
  </r>
  <r>
    <n v="194"/>
    <x v="10"/>
    <s v="Sophomore"/>
    <s v="Economics"/>
    <n v="1"/>
    <m/>
    <m/>
    <m/>
    <n v="1"/>
    <m/>
    <m/>
    <m/>
    <m/>
    <m/>
    <n v="1"/>
    <x v="1"/>
  </r>
  <r>
    <n v="195"/>
    <x v="10"/>
    <s v="Freshman"/>
    <s v="Marketing"/>
    <n v="1"/>
    <m/>
    <m/>
    <m/>
    <n v="1"/>
    <m/>
    <m/>
    <m/>
    <n v="1"/>
    <m/>
    <m/>
    <x v="1"/>
  </r>
  <r>
    <n v="196"/>
    <x v="10"/>
    <s v="Senior"/>
    <s v="Information Systems"/>
    <n v="1"/>
    <m/>
    <m/>
    <m/>
    <n v="1"/>
    <m/>
    <m/>
    <n v="1"/>
    <m/>
    <m/>
    <m/>
    <x v="1"/>
  </r>
  <r>
    <n v="197"/>
    <x v="10"/>
    <s v="Sophomore"/>
    <s v="Finance"/>
    <n v="1"/>
    <m/>
    <m/>
    <m/>
    <n v="1"/>
    <m/>
    <m/>
    <n v="1"/>
    <m/>
    <m/>
    <m/>
    <x v="1"/>
  </r>
  <r>
    <n v="198"/>
    <x v="10"/>
    <s v="Sophomore"/>
    <s v="Finance"/>
    <m/>
    <n v="1"/>
    <m/>
    <m/>
    <n v="1"/>
    <m/>
    <m/>
    <n v="1"/>
    <m/>
    <m/>
    <m/>
    <x v="0"/>
  </r>
  <r>
    <n v="199"/>
    <x v="10"/>
    <s v="Senior"/>
    <s v="Accounting"/>
    <m/>
    <m/>
    <m/>
    <n v="1"/>
    <n v="1"/>
    <m/>
    <m/>
    <m/>
    <n v="1"/>
    <m/>
    <m/>
    <x v="3"/>
  </r>
  <r>
    <n v="200"/>
    <x v="10"/>
    <s v="Sophomore"/>
    <s v="Economics"/>
    <n v="1"/>
    <m/>
    <m/>
    <m/>
    <n v="1"/>
    <m/>
    <m/>
    <n v="1"/>
    <m/>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A34025-104A-4643-8CD8-63AF2AD42F27}" name="Laptop Brand Pivot by Year"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6" firstHeaderRow="1" firstDataRow="2" firstDataCol="1"/>
  <pivotFields count="2">
    <pivotField axis="axisRow" showAll="0">
      <items count="12">
        <item x="0"/>
        <item x="1"/>
        <item x="2"/>
        <item x="3"/>
        <item x="4"/>
        <item x="5"/>
        <item x="6"/>
        <item x="7"/>
        <item x="8"/>
        <item x="9"/>
        <item x="10"/>
        <item t="default"/>
      </items>
    </pivotField>
    <pivotField axis="axisCol" dataField="1" showAll="0">
      <items count="13">
        <item x="5"/>
        <item m="1" x="11"/>
        <item x="4"/>
        <item x="1"/>
        <item x="10"/>
        <item x="3"/>
        <item x="9"/>
        <item x="2"/>
        <item x="8"/>
        <item x="0"/>
        <item x="7"/>
        <item x="6"/>
        <item t="default"/>
      </items>
    </pivotField>
  </pivotFields>
  <rowFields count="1">
    <field x="0"/>
  </rowFields>
  <rowItems count="12">
    <i>
      <x/>
    </i>
    <i>
      <x v="1"/>
    </i>
    <i>
      <x v="2"/>
    </i>
    <i>
      <x v="3"/>
    </i>
    <i>
      <x v="4"/>
    </i>
    <i>
      <x v="5"/>
    </i>
    <i>
      <x v="6"/>
    </i>
    <i>
      <x v="7"/>
    </i>
    <i>
      <x v="8"/>
    </i>
    <i>
      <x v="9"/>
    </i>
    <i>
      <x v="10"/>
    </i>
    <i t="grand">
      <x/>
    </i>
  </rowItems>
  <colFields count="1">
    <field x="1"/>
  </colFields>
  <colItems count="12">
    <i>
      <x/>
    </i>
    <i>
      <x v="2"/>
    </i>
    <i>
      <x v="3"/>
    </i>
    <i>
      <x v="4"/>
    </i>
    <i>
      <x v="5"/>
    </i>
    <i>
      <x v="6"/>
    </i>
    <i>
      <x v="7"/>
    </i>
    <i>
      <x v="8"/>
    </i>
    <i>
      <x v="9"/>
    </i>
    <i>
      <x v="10"/>
    </i>
    <i>
      <x v="11"/>
    </i>
    <i t="grand">
      <x/>
    </i>
  </colItems>
  <dataFields count="1">
    <dataField name="Count of Laptop" fld="1"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18054F-B363-FD48-873C-86A556EA0622}"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3:R15" firstHeaderRow="1" firstDataRow="1" firstDataCol="1"/>
  <pivotFields count="2">
    <pivotField axis="axisRow" showAll="0">
      <items count="12">
        <item x="0"/>
        <item x="1"/>
        <item x="2"/>
        <item x="3"/>
        <item x="4"/>
        <item x="5"/>
        <item x="6"/>
        <item x="7"/>
        <item x="8"/>
        <item x="9"/>
        <item x="10"/>
        <item t="default"/>
      </items>
    </pivotField>
    <pivotField dataField="1" showAll="0"/>
  </pivotFields>
  <rowFields count="1">
    <field x="0"/>
  </rowFields>
  <rowItems count="12">
    <i>
      <x/>
    </i>
    <i>
      <x v="1"/>
    </i>
    <i>
      <x v="2"/>
    </i>
    <i>
      <x v="3"/>
    </i>
    <i>
      <x v="4"/>
    </i>
    <i>
      <x v="5"/>
    </i>
    <i>
      <x v="6"/>
    </i>
    <i>
      <x v="7"/>
    </i>
    <i>
      <x v="8"/>
    </i>
    <i>
      <x v="9"/>
    </i>
    <i>
      <x v="10"/>
    </i>
    <i t="grand">
      <x/>
    </i>
  </rowItems>
  <colItems count="1">
    <i/>
  </colItems>
  <dataFields count="1">
    <dataField name="Average of TotalExcelSkills"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117AF6-5ABB-CD49-B365-3F0E037BB2A5}"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M15" firstHeaderRow="1" firstDataRow="2" firstDataCol="1"/>
  <pivotFields count="6">
    <pivotField showAll="0"/>
    <pivotField axis="axisRow" showAll="0">
      <items count="12">
        <item x="0"/>
        <item x="1"/>
        <item x="2"/>
        <item x="3"/>
        <item x="4"/>
        <item x="5"/>
        <item x="6"/>
        <item x="7"/>
        <item x="8"/>
        <item x="9"/>
        <item x="10"/>
        <item t="default"/>
      </items>
    </pivotField>
    <pivotField showAll="0"/>
    <pivotField showAll="0"/>
    <pivotField showAll="0"/>
    <pivotField axis="axisCol" dataField="1" showAll="0">
      <items count="5">
        <item x="2"/>
        <item x="0"/>
        <item x="1"/>
        <item x="3"/>
        <item t="default"/>
      </items>
    </pivotField>
  </pivotFields>
  <rowFields count="1">
    <field x="1"/>
  </rowFields>
  <rowItems count="12">
    <i>
      <x/>
    </i>
    <i>
      <x v="1"/>
    </i>
    <i>
      <x v="2"/>
    </i>
    <i>
      <x v="3"/>
    </i>
    <i>
      <x v="4"/>
    </i>
    <i>
      <x v="5"/>
    </i>
    <i>
      <x v="6"/>
    </i>
    <i>
      <x v="7"/>
    </i>
    <i>
      <x v="8"/>
    </i>
    <i>
      <x v="9"/>
    </i>
    <i>
      <x v="10"/>
    </i>
    <i t="grand">
      <x/>
    </i>
  </rowItems>
  <colFields count="1">
    <field x="5"/>
  </colFields>
  <colItems count="5">
    <i>
      <x/>
    </i>
    <i>
      <x v="1"/>
    </i>
    <i>
      <x v="2"/>
    </i>
    <i>
      <x v="3"/>
    </i>
    <i t="grand">
      <x/>
    </i>
  </colItems>
  <dataFields count="1">
    <dataField name="Count of CompProficiency " fld="5"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86FBED-7EB7-F045-930F-EB02577D723F}" name="PivotTable1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O12" firstHeaderRow="0" firstDataRow="1" firstDataCol="1"/>
  <pivotFields count="2">
    <pivotField axis="axisRow" showAll="0">
      <items count="10">
        <item x="2"/>
        <item x="0"/>
        <item x="4"/>
        <item x="5"/>
        <item x="6"/>
        <item x="8"/>
        <item x="1"/>
        <item x="3"/>
        <item x="7"/>
        <item t="default"/>
      </items>
    </pivotField>
    <pivotField dataField="1" showAll="0">
      <items count="3">
        <item x="0"/>
        <item x="1"/>
        <item t="default"/>
      </items>
    </pivotField>
  </pivotFields>
  <rowFields count="1">
    <field x="0"/>
  </rowFields>
  <rowItems count="10">
    <i>
      <x/>
    </i>
    <i>
      <x v="1"/>
    </i>
    <i>
      <x v="2"/>
    </i>
    <i>
      <x v="3"/>
    </i>
    <i>
      <x v="4"/>
    </i>
    <i>
      <x v="5"/>
    </i>
    <i>
      <x v="6"/>
    </i>
    <i>
      <x v="7"/>
    </i>
    <i>
      <x v="8"/>
    </i>
    <i t="grand">
      <x/>
    </i>
  </rowItems>
  <colFields count="1">
    <field x="-2"/>
  </colFields>
  <colItems count="2">
    <i>
      <x/>
    </i>
    <i i="1">
      <x v="1"/>
    </i>
  </colItems>
  <dataFields count="2">
    <dataField name="Sum of AllAppleProducts" fld="1" baseField="0" baseItem="0"/>
    <dataField name="Count of AllAppleProducts2" fld="1" subtotal="count" baseField="0" baseItem="0"/>
  </dataFields>
  <formats count="1">
    <format dxfId="3">
      <pivotArea dataOnly="0" labelOnly="1" fieldPosition="0">
        <references count="1">
          <reference field="0"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688B8E-65E4-664C-B728-DC845CCF541E}" name="PivotTable1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Q14" firstHeaderRow="0" firstDataRow="1" firstDataCol="1"/>
  <pivotFields count="8">
    <pivotField dataField="1" showAll="0"/>
    <pivotField axis="axisRow" showAll="0">
      <items count="12">
        <item x="0"/>
        <item x="1"/>
        <item x="2"/>
        <item x="3"/>
        <item x="4"/>
        <item x="5"/>
        <item x="6"/>
        <item x="7"/>
        <item x="8"/>
        <item x="9"/>
        <item x="10"/>
        <item t="default"/>
      </items>
    </pivotField>
    <pivotField showAll="0"/>
    <pivotField showAll="0"/>
    <pivotField dataField="1" showAll="0"/>
    <pivotField showAll="0"/>
    <pivotField showAll="0"/>
    <pivotField showAll="0"/>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name="Count of Smartphone: iPhone" fld="4" subtotal="count" baseField="0" baseItem="0"/>
    <dataField name="Count of Studen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863F58-8922-AC44-A9CA-EE955A33FF52}"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6:Z28" firstHeaderRow="1" firstDataRow="1" firstDataCol="1"/>
  <pivotFields count="2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2">
    <i>
      <x/>
    </i>
    <i>
      <x v="1"/>
    </i>
    <i>
      <x v="2"/>
    </i>
    <i>
      <x v="3"/>
    </i>
    <i>
      <x v="4"/>
    </i>
    <i>
      <x v="5"/>
    </i>
    <i>
      <x v="6"/>
    </i>
    <i>
      <x v="7"/>
    </i>
    <i>
      <x v="8"/>
    </i>
    <i>
      <x v="9"/>
    </i>
    <i>
      <x v="10"/>
    </i>
    <i t="grand">
      <x/>
    </i>
  </rowItems>
  <colItems count="1">
    <i/>
  </colItems>
  <dataFields count="1">
    <dataField name="Average of FinanceSkills" fld="19" subtotal="average" baseField="0" baseItem="0" numFmtId="2"/>
  </dataFields>
  <formats count="3">
    <format dxfId="2">
      <pivotArea outline="0" collapsedLevelsAreSubtotals="1" fieldPosition="0"/>
    </format>
    <format dxfId="1">
      <pivotArea collapsedLevelsAreSubtotals="1" fieldPosition="0">
        <references count="1">
          <reference field="0" count="1">
            <x v="10"/>
          </reference>
        </references>
      </pivotArea>
    </format>
    <format dxfId="0">
      <pivotArea collapsedLevelsAreSubtotals="1" fieldPosition="0">
        <references count="1">
          <reference field="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D2D4C6-C0E4-3948-ADB2-D42C46C03A78}" name="PivotTable1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2:AA14" firstHeaderRow="0" firstDataRow="1" firstDataCol="1"/>
  <pivotFields count="17">
    <pivotField axis="axisRow" dataField="1"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At Least 8 Skills" fld="16" baseField="0" baseItem="0"/>
    <dataField name="Count of Yea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0BFDC2-E495-E44C-8AE2-A2E2DFAF34B6}"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2:AG12" firstHeaderRow="1" firstDataRow="1" firstDataCol="1"/>
  <pivotFields count="2">
    <pivotField dataField="1" showAll="0">
      <items count="4">
        <item x="1"/>
        <item x="2"/>
        <item x="0"/>
        <item t="default"/>
      </items>
    </pivotField>
    <pivotField axis="axisRow" showAll="0">
      <items count="10">
        <item x="2"/>
        <item x="0"/>
        <item x="4"/>
        <item x="5"/>
        <item x="6"/>
        <item x="1"/>
        <item x="8"/>
        <item x="3"/>
        <item x="7"/>
        <item t="default"/>
      </items>
    </pivotField>
  </pivotFields>
  <rowFields count="1">
    <field x="1"/>
  </rowFields>
  <rowItems count="10">
    <i>
      <x/>
    </i>
    <i>
      <x v="1"/>
    </i>
    <i>
      <x v="2"/>
    </i>
    <i>
      <x v="3"/>
    </i>
    <i>
      <x v="4"/>
    </i>
    <i>
      <x v="5"/>
    </i>
    <i>
      <x v="6"/>
    </i>
    <i>
      <x v="7"/>
    </i>
    <i>
      <x v="8"/>
    </i>
    <i t="grand">
      <x/>
    </i>
  </rowItems>
  <colItems count="1">
    <i/>
  </colItems>
  <dataFields count="1">
    <dataField name="Count of FinancialTim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60E995-0A16-0D4D-8DE1-EB2F81BD4890}" name="PivotTable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W16" firstHeaderRow="1" firstDataRow="2" firstDataCol="1"/>
  <pivotFields count="16">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x="1"/>
        <item x="0"/>
        <item x="2"/>
        <item x="3"/>
        <item t="default"/>
      </items>
    </pivotField>
  </pivotFields>
  <rowFields count="1">
    <field x="1"/>
  </rowFields>
  <rowItems count="12">
    <i>
      <x/>
    </i>
    <i>
      <x v="1"/>
    </i>
    <i>
      <x v="2"/>
    </i>
    <i>
      <x v="3"/>
    </i>
    <i>
      <x v="4"/>
    </i>
    <i>
      <x v="5"/>
    </i>
    <i>
      <x v="6"/>
    </i>
    <i>
      <x v="7"/>
    </i>
    <i>
      <x v="8"/>
    </i>
    <i>
      <x v="9"/>
    </i>
    <i>
      <x v="10"/>
    </i>
    <i t="grand">
      <x/>
    </i>
  </rowItems>
  <colFields count="1">
    <field x="15"/>
  </colFields>
  <colItems count="5">
    <i>
      <x/>
    </i>
    <i>
      <x v="1"/>
    </i>
    <i>
      <x v="2"/>
    </i>
    <i>
      <x v="3"/>
    </i>
    <i t="grand">
      <x/>
    </i>
  </colItems>
  <dataFields count="1">
    <dataField name="Count of Laptop Brand" fld="15"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E1239"/>
  <sheetViews>
    <sheetView topLeftCell="B1" zoomScaleNormal="100" workbookViewId="0">
      <pane ySplit="1" topLeftCell="A2" activePane="bottomLeft" state="frozen"/>
      <selection activeCell="M1" sqref="M1"/>
      <selection pane="bottomLeft" activeCell="M352" sqref="M352"/>
    </sheetView>
  </sheetViews>
  <sheetFormatPr baseColWidth="10" defaultRowHeight="16" x14ac:dyDescent="0.2"/>
  <cols>
    <col min="4" max="4" width="18.83203125" customWidth="1"/>
    <col min="20" max="20" width="20.5" customWidth="1"/>
    <col min="63" max="63" width="15.33203125" customWidth="1"/>
  </cols>
  <sheetData>
    <row r="1" spans="1:74" x14ac:dyDescent="0.2">
      <c r="A1" t="s">
        <v>0</v>
      </c>
      <c r="B1" t="s">
        <v>1</v>
      </c>
      <c r="C1" t="s">
        <v>2</v>
      </c>
      <c r="D1" t="s">
        <v>3</v>
      </c>
      <c r="E1" t="s">
        <v>4</v>
      </c>
      <c r="F1" t="s">
        <v>5</v>
      </c>
      <c r="G1" t="s">
        <v>6</v>
      </c>
      <c r="H1" t="s">
        <v>7</v>
      </c>
      <c r="I1" t="s">
        <v>8</v>
      </c>
      <c r="J1" t="s">
        <v>9</v>
      </c>
      <c r="L1" t="s">
        <v>10</v>
      </c>
      <c r="M1" t="s">
        <v>11</v>
      </c>
      <c r="N1" t="s">
        <v>12</v>
      </c>
      <c r="O1" t="s">
        <v>13</v>
      </c>
      <c r="P1" t="s">
        <v>1185</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c r="BJ1" t="s">
        <v>59</v>
      </c>
      <c r="BK1" t="s">
        <v>60</v>
      </c>
      <c r="BL1" t="s">
        <v>61</v>
      </c>
      <c r="BM1" t="s">
        <v>62</v>
      </c>
      <c r="BN1" t="s">
        <v>63</v>
      </c>
      <c r="BO1" t="s">
        <v>64</v>
      </c>
      <c r="BP1" t="s">
        <v>65</v>
      </c>
      <c r="BQ1" t="s">
        <v>66</v>
      </c>
      <c r="BR1" t="s">
        <v>67</v>
      </c>
      <c r="BS1" t="s">
        <v>68</v>
      </c>
      <c r="BT1" t="s">
        <v>69</v>
      </c>
      <c r="BU1" t="s">
        <v>70</v>
      </c>
      <c r="BV1" t="s">
        <v>1383</v>
      </c>
    </row>
    <row r="2" spans="1:74" x14ac:dyDescent="0.2">
      <c r="A2" t="s">
        <v>809</v>
      </c>
      <c r="B2">
        <v>2016</v>
      </c>
      <c r="C2" t="s">
        <v>72</v>
      </c>
      <c r="D2" t="s">
        <v>1060</v>
      </c>
      <c r="E2" t="s">
        <v>1024</v>
      </c>
      <c r="F2">
        <v>1</v>
      </c>
      <c r="G2">
        <v>1</v>
      </c>
      <c r="H2">
        <v>1</v>
      </c>
      <c r="I2">
        <v>1</v>
      </c>
      <c r="J2">
        <v>1</v>
      </c>
      <c r="L2" t="s">
        <v>1025</v>
      </c>
      <c r="M2" t="s">
        <v>1036</v>
      </c>
      <c r="N2">
        <v>1</v>
      </c>
      <c r="T2" t="s">
        <v>1040</v>
      </c>
      <c r="AF2">
        <v>4</v>
      </c>
      <c r="AG2">
        <v>1</v>
      </c>
      <c r="AH2">
        <v>3</v>
      </c>
      <c r="AI2">
        <v>1</v>
      </c>
      <c r="AJ2">
        <v>1</v>
      </c>
      <c r="AK2">
        <v>1</v>
      </c>
      <c r="AL2">
        <v>4</v>
      </c>
      <c r="AM2">
        <v>1</v>
      </c>
      <c r="AN2">
        <v>5</v>
      </c>
      <c r="AO2">
        <v>1</v>
      </c>
      <c r="AP2">
        <v>1</v>
      </c>
      <c r="AQ2">
        <v>1</v>
      </c>
      <c r="AR2">
        <v>1</v>
      </c>
      <c r="AS2">
        <v>1</v>
      </c>
      <c r="AT2">
        <v>4</v>
      </c>
      <c r="AU2">
        <v>1</v>
      </c>
      <c r="AV2">
        <v>1</v>
      </c>
      <c r="AW2">
        <v>5</v>
      </c>
      <c r="AX2">
        <v>1</v>
      </c>
      <c r="AY2">
        <v>1</v>
      </c>
      <c r="AZ2">
        <v>2</v>
      </c>
      <c r="BA2">
        <v>1</v>
      </c>
      <c r="BF2">
        <v>1</v>
      </c>
      <c r="BO2">
        <v>1</v>
      </c>
    </row>
    <row r="3" spans="1:74" x14ac:dyDescent="0.2">
      <c r="A3" t="s">
        <v>810</v>
      </c>
      <c r="B3">
        <v>2016</v>
      </c>
      <c r="C3" t="s">
        <v>72</v>
      </c>
      <c r="D3" t="s">
        <v>1048</v>
      </c>
      <c r="E3" t="s">
        <v>1024</v>
      </c>
      <c r="G3">
        <v>1</v>
      </c>
      <c r="H3">
        <v>1</v>
      </c>
      <c r="L3" t="s">
        <v>1025</v>
      </c>
      <c r="M3" t="s">
        <v>1038</v>
      </c>
      <c r="N3">
        <v>1</v>
      </c>
      <c r="T3" t="s">
        <v>1027</v>
      </c>
      <c r="V3">
        <v>1</v>
      </c>
      <c r="W3">
        <v>1</v>
      </c>
      <c r="AA3">
        <v>1</v>
      </c>
      <c r="AB3">
        <v>1</v>
      </c>
      <c r="AC3">
        <v>1</v>
      </c>
      <c r="AF3">
        <v>3</v>
      </c>
      <c r="AG3">
        <v>4</v>
      </c>
      <c r="AH3">
        <v>3</v>
      </c>
      <c r="AI3">
        <v>3</v>
      </c>
      <c r="AJ3">
        <v>2</v>
      </c>
      <c r="AK3">
        <v>3</v>
      </c>
      <c r="AL3">
        <v>3</v>
      </c>
      <c r="AM3">
        <v>1</v>
      </c>
      <c r="AN3">
        <v>4</v>
      </c>
      <c r="AO3">
        <v>2</v>
      </c>
      <c r="AP3">
        <v>2</v>
      </c>
      <c r="AQ3">
        <v>2</v>
      </c>
      <c r="AR3">
        <v>2</v>
      </c>
      <c r="AS3">
        <v>2</v>
      </c>
      <c r="AT3">
        <v>2</v>
      </c>
      <c r="AU3">
        <v>2</v>
      </c>
      <c r="AV3">
        <v>2</v>
      </c>
      <c r="AW3">
        <v>3</v>
      </c>
      <c r="AX3">
        <v>3</v>
      </c>
      <c r="AY3">
        <v>3</v>
      </c>
      <c r="AZ3">
        <v>2</v>
      </c>
      <c r="BA3">
        <v>2</v>
      </c>
      <c r="BB3">
        <v>1</v>
      </c>
      <c r="BK3">
        <v>1</v>
      </c>
    </row>
    <row r="4" spans="1:74" x14ac:dyDescent="0.2">
      <c r="A4" t="s">
        <v>811</v>
      </c>
      <c r="B4">
        <v>2016</v>
      </c>
      <c r="C4" t="s">
        <v>72</v>
      </c>
      <c r="D4" t="s">
        <v>1060</v>
      </c>
      <c r="E4" t="s">
        <v>1033</v>
      </c>
      <c r="F4">
        <v>1</v>
      </c>
      <c r="G4">
        <v>1</v>
      </c>
      <c r="H4">
        <v>1</v>
      </c>
      <c r="I4">
        <v>1</v>
      </c>
      <c r="J4">
        <v>1</v>
      </c>
      <c r="M4" t="s">
        <v>1041</v>
      </c>
      <c r="N4">
        <v>1</v>
      </c>
      <c r="T4" t="s">
        <v>1035</v>
      </c>
      <c r="AF4">
        <v>3</v>
      </c>
      <c r="AG4">
        <v>2</v>
      </c>
      <c r="AH4">
        <v>2</v>
      </c>
      <c r="AI4">
        <v>1</v>
      </c>
      <c r="AJ4">
        <v>1</v>
      </c>
      <c r="AK4">
        <v>1</v>
      </c>
      <c r="AL4">
        <v>4</v>
      </c>
      <c r="AM4">
        <v>1</v>
      </c>
      <c r="AN4">
        <v>2</v>
      </c>
      <c r="AO4">
        <v>4</v>
      </c>
      <c r="AP4">
        <v>2</v>
      </c>
      <c r="AQ4">
        <v>2</v>
      </c>
      <c r="AR4">
        <v>1</v>
      </c>
      <c r="AS4">
        <v>1</v>
      </c>
      <c r="AT4">
        <v>3</v>
      </c>
      <c r="AU4">
        <v>1</v>
      </c>
      <c r="AV4">
        <v>1</v>
      </c>
      <c r="AW4">
        <v>3</v>
      </c>
      <c r="AX4">
        <v>2</v>
      </c>
      <c r="AY4">
        <v>2</v>
      </c>
      <c r="AZ4">
        <v>1</v>
      </c>
      <c r="BA4">
        <v>1</v>
      </c>
      <c r="BF4">
        <v>1</v>
      </c>
      <c r="BK4">
        <v>1</v>
      </c>
      <c r="BO4">
        <v>1</v>
      </c>
      <c r="BP4">
        <v>1</v>
      </c>
    </row>
    <row r="5" spans="1:74" x14ac:dyDescent="0.2">
      <c r="A5" t="s">
        <v>812</v>
      </c>
      <c r="B5">
        <v>2016</v>
      </c>
      <c r="C5" t="s">
        <v>72</v>
      </c>
      <c r="D5" t="s">
        <v>1031</v>
      </c>
      <c r="E5" t="s">
        <v>1044</v>
      </c>
      <c r="M5" t="s">
        <v>1041</v>
      </c>
      <c r="N5">
        <v>1</v>
      </c>
      <c r="T5" t="s">
        <v>1042</v>
      </c>
      <c r="AF5">
        <v>4</v>
      </c>
      <c r="AG5">
        <v>4</v>
      </c>
      <c r="AH5">
        <v>4</v>
      </c>
      <c r="AI5">
        <v>1</v>
      </c>
      <c r="AJ5">
        <v>1</v>
      </c>
      <c r="AK5">
        <v>2</v>
      </c>
      <c r="AL5">
        <v>4</v>
      </c>
      <c r="AM5">
        <v>2</v>
      </c>
      <c r="AN5">
        <v>1</v>
      </c>
      <c r="AO5">
        <v>5</v>
      </c>
      <c r="AP5">
        <v>2</v>
      </c>
      <c r="AQ5">
        <v>2</v>
      </c>
      <c r="AR5">
        <v>4</v>
      </c>
      <c r="AS5">
        <v>2</v>
      </c>
      <c r="AT5">
        <v>4</v>
      </c>
      <c r="AU5">
        <v>2</v>
      </c>
      <c r="AV5">
        <v>2</v>
      </c>
      <c r="AW5">
        <v>5</v>
      </c>
      <c r="AX5">
        <v>4</v>
      </c>
      <c r="AY5">
        <v>2</v>
      </c>
      <c r="AZ5">
        <v>1</v>
      </c>
      <c r="BA5">
        <v>1</v>
      </c>
      <c r="BB5">
        <v>1</v>
      </c>
      <c r="BF5">
        <v>1</v>
      </c>
      <c r="BG5">
        <v>1</v>
      </c>
      <c r="BI5">
        <v>1</v>
      </c>
      <c r="BO5">
        <v>1</v>
      </c>
      <c r="BP5">
        <v>1</v>
      </c>
    </row>
    <row r="6" spans="1:74" x14ac:dyDescent="0.2">
      <c r="A6" t="s">
        <v>813</v>
      </c>
      <c r="B6">
        <v>2016</v>
      </c>
      <c r="C6" t="s">
        <v>72</v>
      </c>
      <c r="D6" t="s">
        <v>1060</v>
      </c>
      <c r="E6" t="s">
        <v>1033</v>
      </c>
      <c r="M6" t="s">
        <v>1038</v>
      </c>
      <c r="P6">
        <v>1</v>
      </c>
      <c r="T6" t="s">
        <v>1027</v>
      </c>
      <c r="U6">
        <v>1</v>
      </c>
      <c r="V6">
        <v>1</v>
      </c>
      <c r="W6">
        <v>1</v>
      </c>
      <c r="Y6">
        <v>1</v>
      </c>
      <c r="Z6">
        <v>1</v>
      </c>
      <c r="AB6">
        <v>1</v>
      </c>
      <c r="AC6">
        <v>1</v>
      </c>
      <c r="AF6">
        <v>1</v>
      </c>
      <c r="AG6">
        <v>2</v>
      </c>
      <c r="AH6">
        <v>4</v>
      </c>
      <c r="AI6">
        <v>2</v>
      </c>
      <c r="AJ6">
        <v>1</v>
      </c>
      <c r="AK6">
        <v>4</v>
      </c>
      <c r="AL6">
        <v>5</v>
      </c>
      <c r="AM6">
        <v>3</v>
      </c>
      <c r="AN6">
        <v>4</v>
      </c>
      <c r="AO6">
        <v>2</v>
      </c>
      <c r="AP6">
        <v>4</v>
      </c>
      <c r="AQ6">
        <v>3</v>
      </c>
      <c r="AR6">
        <v>1</v>
      </c>
      <c r="AS6">
        <v>2</v>
      </c>
      <c r="AT6">
        <v>3</v>
      </c>
      <c r="AU6">
        <v>3</v>
      </c>
      <c r="AV6">
        <v>3</v>
      </c>
      <c r="AW6">
        <v>4</v>
      </c>
      <c r="AX6">
        <v>4</v>
      </c>
      <c r="AY6">
        <v>3</v>
      </c>
      <c r="AZ6">
        <v>1</v>
      </c>
      <c r="BA6">
        <v>1</v>
      </c>
      <c r="BG6">
        <v>1</v>
      </c>
      <c r="BL6">
        <v>1</v>
      </c>
      <c r="BM6">
        <v>1</v>
      </c>
      <c r="BN6">
        <v>1</v>
      </c>
      <c r="BO6">
        <v>1</v>
      </c>
      <c r="BP6">
        <v>1</v>
      </c>
    </row>
    <row r="7" spans="1:74" x14ac:dyDescent="0.2">
      <c r="A7" t="s">
        <v>814</v>
      </c>
      <c r="B7">
        <v>2016</v>
      </c>
      <c r="C7" t="s">
        <v>72</v>
      </c>
      <c r="D7" t="s">
        <v>1031</v>
      </c>
      <c r="E7" t="s">
        <v>1024</v>
      </c>
      <c r="M7" t="s">
        <v>1038</v>
      </c>
      <c r="N7">
        <v>1</v>
      </c>
      <c r="T7" t="s">
        <v>1040</v>
      </c>
      <c r="U7">
        <v>1</v>
      </c>
      <c r="V7">
        <v>1</v>
      </c>
      <c r="AF7">
        <v>4</v>
      </c>
      <c r="AG7">
        <v>4</v>
      </c>
      <c r="AH7">
        <v>3</v>
      </c>
      <c r="AI7">
        <v>3</v>
      </c>
      <c r="AJ7">
        <v>2</v>
      </c>
      <c r="AK7">
        <v>2</v>
      </c>
      <c r="AL7">
        <v>4</v>
      </c>
      <c r="AM7">
        <v>1</v>
      </c>
      <c r="AN7">
        <v>5</v>
      </c>
      <c r="AO7">
        <v>5</v>
      </c>
      <c r="AP7">
        <v>4</v>
      </c>
      <c r="AQ7">
        <v>4</v>
      </c>
      <c r="AR7">
        <v>2</v>
      </c>
      <c r="AS7">
        <v>2</v>
      </c>
      <c r="AT7">
        <v>4</v>
      </c>
      <c r="AU7">
        <v>1</v>
      </c>
      <c r="AV7">
        <v>1</v>
      </c>
      <c r="AW7">
        <v>4</v>
      </c>
      <c r="AX7">
        <v>4</v>
      </c>
      <c r="AY7">
        <v>1</v>
      </c>
      <c r="AZ7">
        <v>4</v>
      </c>
      <c r="BA7">
        <v>1</v>
      </c>
      <c r="BL7">
        <v>1</v>
      </c>
      <c r="BO7">
        <v>1</v>
      </c>
    </row>
    <row r="8" spans="1:74" x14ac:dyDescent="0.2">
      <c r="A8" t="s">
        <v>815</v>
      </c>
      <c r="B8">
        <v>2016</v>
      </c>
      <c r="C8" t="s">
        <v>72</v>
      </c>
      <c r="D8" t="s">
        <v>1048</v>
      </c>
      <c r="E8" t="s">
        <v>1033</v>
      </c>
      <c r="F8">
        <v>1</v>
      </c>
      <c r="G8">
        <v>1</v>
      </c>
      <c r="H8">
        <v>1</v>
      </c>
      <c r="I8">
        <v>1</v>
      </c>
      <c r="J8">
        <v>1</v>
      </c>
      <c r="L8" t="s">
        <v>1045</v>
      </c>
      <c r="M8" t="s">
        <v>1041</v>
      </c>
      <c r="N8">
        <v>1</v>
      </c>
      <c r="T8" t="s">
        <v>1049</v>
      </c>
      <c r="U8">
        <v>1</v>
      </c>
      <c r="V8">
        <v>1</v>
      </c>
      <c r="W8">
        <v>1</v>
      </c>
      <c r="X8">
        <v>1</v>
      </c>
      <c r="Y8">
        <v>1</v>
      </c>
      <c r="Z8">
        <v>1</v>
      </c>
      <c r="AA8">
        <v>1</v>
      </c>
      <c r="AB8">
        <v>1</v>
      </c>
      <c r="AC8">
        <v>1</v>
      </c>
      <c r="AD8">
        <v>1</v>
      </c>
      <c r="AF8">
        <v>4</v>
      </c>
      <c r="AG8">
        <v>4</v>
      </c>
      <c r="AH8">
        <v>2</v>
      </c>
      <c r="AI8">
        <v>2</v>
      </c>
      <c r="AJ8">
        <v>2</v>
      </c>
      <c r="AK8">
        <v>2</v>
      </c>
      <c r="AL8">
        <v>4</v>
      </c>
      <c r="AM8">
        <v>2</v>
      </c>
      <c r="AN8">
        <v>5</v>
      </c>
      <c r="AO8">
        <v>5</v>
      </c>
      <c r="AP8">
        <v>5</v>
      </c>
      <c r="AQ8">
        <v>3</v>
      </c>
      <c r="AR8">
        <v>2</v>
      </c>
      <c r="AS8">
        <v>2</v>
      </c>
      <c r="AT8">
        <v>4</v>
      </c>
      <c r="AU8">
        <v>2</v>
      </c>
      <c r="AV8">
        <v>4</v>
      </c>
      <c r="AW8">
        <v>1</v>
      </c>
      <c r="AX8">
        <v>4</v>
      </c>
      <c r="AY8">
        <v>3</v>
      </c>
      <c r="AZ8">
        <v>2</v>
      </c>
      <c r="BA8">
        <v>1</v>
      </c>
      <c r="BD8">
        <v>1</v>
      </c>
      <c r="BF8">
        <v>1</v>
      </c>
      <c r="BI8">
        <v>1</v>
      </c>
      <c r="BK8">
        <v>1</v>
      </c>
      <c r="BN8">
        <v>1</v>
      </c>
      <c r="BO8">
        <v>1</v>
      </c>
      <c r="BP8">
        <v>1</v>
      </c>
    </row>
    <row r="9" spans="1:74" x14ac:dyDescent="0.2">
      <c r="A9" t="s">
        <v>816</v>
      </c>
      <c r="B9">
        <v>2016</v>
      </c>
      <c r="C9" t="s">
        <v>72</v>
      </c>
      <c r="D9" t="s">
        <v>1060</v>
      </c>
      <c r="E9" t="s">
        <v>1050</v>
      </c>
      <c r="L9" t="s">
        <v>1025</v>
      </c>
      <c r="M9" t="s">
        <v>1038</v>
      </c>
      <c r="N9">
        <v>1</v>
      </c>
      <c r="T9" t="s">
        <v>1037</v>
      </c>
      <c r="V9">
        <v>1</v>
      </c>
      <c r="AB9">
        <v>1</v>
      </c>
      <c r="AC9">
        <v>1</v>
      </c>
      <c r="AF9">
        <v>2</v>
      </c>
      <c r="AG9">
        <v>3</v>
      </c>
      <c r="AH9">
        <v>2</v>
      </c>
      <c r="AI9">
        <v>1</v>
      </c>
      <c r="AJ9">
        <v>1</v>
      </c>
      <c r="AK9">
        <v>1</v>
      </c>
      <c r="AL9">
        <v>4</v>
      </c>
      <c r="AM9">
        <v>1</v>
      </c>
      <c r="AN9">
        <v>2</v>
      </c>
      <c r="AO9">
        <v>4</v>
      </c>
      <c r="AP9">
        <v>5</v>
      </c>
      <c r="AQ9">
        <v>2</v>
      </c>
      <c r="AR9">
        <v>1</v>
      </c>
      <c r="AS9">
        <v>4</v>
      </c>
      <c r="AT9">
        <v>2</v>
      </c>
      <c r="AU9">
        <v>2</v>
      </c>
      <c r="AV9">
        <v>2</v>
      </c>
      <c r="AW9">
        <v>3</v>
      </c>
      <c r="AX9">
        <v>3</v>
      </c>
      <c r="AY9">
        <v>1</v>
      </c>
      <c r="AZ9">
        <v>2</v>
      </c>
      <c r="BA9">
        <v>1</v>
      </c>
      <c r="BB9">
        <v>1</v>
      </c>
      <c r="BO9">
        <v>1</v>
      </c>
      <c r="BP9">
        <v>1</v>
      </c>
    </row>
    <row r="10" spans="1:74" x14ac:dyDescent="0.2">
      <c r="A10" t="s">
        <v>817</v>
      </c>
      <c r="B10">
        <v>2016</v>
      </c>
      <c r="C10" t="s">
        <v>72</v>
      </c>
      <c r="D10" t="s">
        <v>1031</v>
      </c>
      <c r="E10" t="s">
        <v>1024</v>
      </c>
      <c r="M10" t="s">
        <v>1043</v>
      </c>
      <c r="N10">
        <v>1</v>
      </c>
      <c r="T10" t="s">
        <v>1037</v>
      </c>
      <c r="AF10">
        <v>4</v>
      </c>
      <c r="AG10">
        <v>3</v>
      </c>
      <c r="AH10">
        <v>4</v>
      </c>
      <c r="AI10">
        <v>1</v>
      </c>
      <c r="AJ10">
        <v>1</v>
      </c>
      <c r="AK10">
        <v>2</v>
      </c>
      <c r="AL10">
        <v>3</v>
      </c>
      <c r="AM10">
        <v>1</v>
      </c>
      <c r="AN10">
        <v>4</v>
      </c>
      <c r="AO10">
        <v>4</v>
      </c>
      <c r="AP10">
        <v>4</v>
      </c>
      <c r="AQ10">
        <v>2</v>
      </c>
      <c r="AR10">
        <v>2</v>
      </c>
      <c r="AS10">
        <v>1</v>
      </c>
      <c r="AT10">
        <v>3</v>
      </c>
      <c r="AU10">
        <v>1</v>
      </c>
      <c r="AV10">
        <v>1</v>
      </c>
      <c r="AW10">
        <v>4</v>
      </c>
      <c r="AX10">
        <v>4</v>
      </c>
      <c r="AY10">
        <v>2</v>
      </c>
      <c r="AZ10">
        <v>4</v>
      </c>
      <c r="BA10">
        <v>2</v>
      </c>
      <c r="BB10">
        <v>1</v>
      </c>
      <c r="BI10">
        <v>1</v>
      </c>
      <c r="BL10">
        <v>1</v>
      </c>
      <c r="BM10">
        <v>1</v>
      </c>
      <c r="BO10">
        <v>1</v>
      </c>
      <c r="BP10">
        <v>1</v>
      </c>
      <c r="BS10">
        <v>1</v>
      </c>
    </row>
    <row r="11" spans="1:74" x14ac:dyDescent="0.2">
      <c r="A11" t="s">
        <v>818</v>
      </c>
      <c r="B11">
        <v>2016</v>
      </c>
      <c r="C11" t="s">
        <v>72</v>
      </c>
      <c r="D11" t="s">
        <v>1048</v>
      </c>
      <c r="E11" t="s">
        <v>1024</v>
      </c>
      <c r="L11" t="s">
        <v>1025</v>
      </c>
      <c r="M11" t="s">
        <v>1026</v>
      </c>
      <c r="N11">
        <v>1</v>
      </c>
      <c r="T11" t="s">
        <v>1035</v>
      </c>
      <c r="V11">
        <v>1</v>
      </c>
      <c r="AA11">
        <v>1</v>
      </c>
      <c r="AB11">
        <v>1</v>
      </c>
      <c r="AC11">
        <v>1</v>
      </c>
      <c r="AF11">
        <v>4</v>
      </c>
      <c r="AG11">
        <v>2</v>
      </c>
      <c r="AH11">
        <v>3</v>
      </c>
      <c r="AI11">
        <v>2</v>
      </c>
      <c r="AJ11">
        <v>2</v>
      </c>
      <c r="AK11">
        <v>2</v>
      </c>
      <c r="AL11">
        <v>4</v>
      </c>
      <c r="AM11">
        <v>2</v>
      </c>
      <c r="AN11">
        <v>4</v>
      </c>
      <c r="AO11">
        <v>2</v>
      </c>
      <c r="AP11">
        <v>3</v>
      </c>
      <c r="AQ11">
        <v>3</v>
      </c>
      <c r="AR11">
        <v>3</v>
      </c>
      <c r="AS11">
        <v>2</v>
      </c>
      <c r="AT11">
        <v>2</v>
      </c>
      <c r="AU11">
        <v>4</v>
      </c>
      <c r="AV11">
        <v>3</v>
      </c>
      <c r="AW11">
        <v>4</v>
      </c>
      <c r="AX11">
        <v>4</v>
      </c>
      <c r="AY11">
        <v>3</v>
      </c>
      <c r="AZ11">
        <v>3</v>
      </c>
      <c r="BA11">
        <v>3</v>
      </c>
      <c r="BL11">
        <v>1</v>
      </c>
      <c r="BO11">
        <v>1</v>
      </c>
      <c r="BP11">
        <v>1</v>
      </c>
    </row>
    <row r="12" spans="1:74" x14ac:dyDescent="0.2">
      <c r="A12" t="s">
        <v>819</v>
      </c>
      <c r="B12">
        <v>2016</v>
      </c>
      <c r="C12" t="s">
        <v>72</v>
      </c>
      <c r="D12" t="s">
        <v>1060</v>
      </c>
      <c r="E12" t="s">
        <v>1024</v>
      </c>
      <c r="F12">
        <v>1</v>
      </c>
      <c r="G12">
        <v>1</v>
      </c>
      <c r="H12">
        <v>1</v>
      </c>
      <c r="I12">
        <v>1</v>
      </c>
      <c r="J12">
        <v>1</v>
      </c>
      <c r="L12" t="s">
        <v>1025</v>
      </c>
      <c r="M12" t="s">
        <v>1038</v>
      </c>
      <c r="N12">
        <v>1</v>
      </c>
      <c r="T12" t="s">
        <v>1035</v>
      </c>
      <c r="V12">
        <v>1</v>
      </c>
      <c r="AC12">
        <v>1</v>
      </c>
      <c r="AF12">
        <v>4</v>
      </c>
      <c r="AG12">
        <v>2</v>
      </c>
      <c r="AH12">
        <v>4</v>
      </c>
      <c r="AI12">
        <v>2</v>
      </c>
      <c r="AJ12">
        <v>2</v>
      </c>
      <c r="AK12">
        <v>2</v>
      </c>
      <c r="AL12">
        <v>4</v>
      </c>
      <c r="AM12">
        <v>4</v>
      </c>
      <c r="AN12">
        <v>4</v>
      </c>
      <c r="AO12">
        <v>4</v>
      </c>
      <c r="AP12">
        <v>1</v>
      </c>
      <c r="AQ12">
        <v>4</v>
      </c>
      <c r="AR12">
        <v>1</v>
      </c>
      <c r="AS12">
        <v>2</v>
      </c>
      <c r="AT12">
        <v>2</v>
      </c>
      <c r="AU12">
        <v>1</v>
      </c>
      <c r="AV12">
        <v>1</v>
      </c>
      <c r="AW12">
        <v>5</v>
      </c>
      <c r="AX12">
        <v>4</v>
      </c>
      <c r="AY12">
        <v>2</v>
      </c>
      <c r="AZ12">
        <v>2</v>
      </c>
      <c r="BA12">
        <v>2</v>
      </c>
      <c r="BB12">
        <v>1</v>
      </c>
      <c r="BN12">
        <v>1</v>
      </c>
      <c r="BO12">
        <v>1</v>
      </c>
      <c r="BP12">
        <v>1</v>
      </c>
    </row>
    <row r="13" spans="1:74" x14ac:dyDescent="0.2">
      <c r="A13" t="s">
        <v>820</v>
      </c>
      <c r="B13">
        <v>2016</v>
      </c>
      <c r="C13" t="s">
        <v>110</v>
      </c>
      <c r="D13" t="s">
        <v>1048</v>
      </c>
      <c r="E13" t="s">
        <v>1024</v>
      </c>
      <c r="F13">
        <v>1</v>
      </c>
      <c r="G13">
        <v>1</v>
      </c>
      <c r="L13" t="s">
        <v>1036</v>
      </c>
      <c r="M13" t="s">
        <v>1026</v>
      </c>
      <c r="S13">
        <v>1</v>
      </c>
      <c r="T13" t="s">
        <v>1040</v>
      </c>
      <c r="V13">
        <v>1</v>
      </c>
      <c r="AF13">
        <v>1</v>
      </c>
      <c r="AG13">
        <v>3</v>
      </c>
      <c r="AH13">
        <v>4</v>
      </c>
      <c r="AI13">
        <v>1</v>
      </c>
      <c r="AJ13">
        <v>1</v>
      </c>
      <c r="AK13">
        <v>1</v>
      </c>
      <c r="AL13">
        <v>5</v>
      </c>
      <c r="AM13">
        <v>4</v>
      </c>
      <c r="AN13">
        <v>4</v>
      </c>
      <c r="AO13">
        <v>5</v>
      </c>
      <c r="AP13">
        <v>5</v>
      </c>
      <c r="AQ13">
        <v>3</v>
      </c>
      <c r="AR13">
        <v>1</v>
      </c>
      <c r="AS13">
        <v>3</v>
      </c>
      <c r="AT13">
        <v>5</v>
      </c>
      <c r="AU13">
        <v>2</v>
      </c>
      <c r="AV13">
        <v>2</v>
      </c>
      <c r="AW13">
        <v>5</v>
      </c>
      <c r="AX13">
        <v>5</v>
      </c>
      <c r="AY13">
        <v>3</v>
      </c>
      <c r="AZ13">
        <v>1</v>
      </c>
      <c r="BA13">
        <v>3</v>
      </c>
      <c r="BB13">
        <v>1</v>
      </c>
      <c r="BL13">
        <v>1</v>
      </c>
      <c r="BM13">
        <v>1</v>
      </c>
      <c r="BN13">
        <v>1</v>
      </c>
      <c r="BO13">
        <v>1</v>
      </c>
      <c r="BP13">
        <v>1</v>
      </c>
    </row>
    <row r="14" spans="1:74" x14ac:dyDescent="0.2">
      <c r="A14" t="s">
        <v>821</v>
      </c>
      <c r="B14">
        <v>2016</v>
      </c>
      <c r="C14" t="s">
        <v>72</v>
      </c>
      <c r="D14" t="s">
        <v>1060</v>
      </c>
      <c r="E14" t="s">
        <v>1034</v>
      </c>
      <c r="F14">
        <v>1</v>
      </c>
      <c r="G14">
        <v>1</v>
      </c>
      <c r="H14">
        <v>1</v>
      </c>
      <c r="I14">
        <v>1</v>
      </c>
      <c r="L14" t="s">
        <v>1025</v>
      </c>
      <c r="M14" t="s">
        <v>1026</v>
      </c>
      <c r="N14">
        <v>1</v>
      </c>
      <c r="T14" t="s">
        <v>1040</v>
      </c>
      <c r="AA14">
        <v>1</v>
      </c>
      <c r="AB14">
        <v>1</v>
      </c>
      <c r="AC14">
        <v>1</v>
      </c>
      <c r="AF14">
        <v>3</v>
      </c>
      <c r="AG14">
        <v>4</v>
      </c>
      <c r="AH14">
        <v>3</v>
      </c>
      <c r="AI14">
        <v>2</v>
      </c>
      <c r="AJ14">
        <v>2</v>
      </c>
      <c r="AK14">
        <v>3</v>
      </c>
      <c r="AL14">
        <v>4</v>
      </c>
      <c r="AM14">
        <v>3</v>
      </c>
      <c r="AN14">
        <v>2</v>
      </c>
      <c r="AO14">
        <v>4</v>
      </c>
      <c r="AP14">
        <v>4</v>
      </c>
      <c r="AQ14">
        <v>3</v>
      </c>
      <c r="AR14">
        <v>2</v>
      </c>
      <c r="AS14">
        <v>3</v>
      </c>
      <c r="AT14">
        <v>4</v>
      </c>
      <c r="AU14">
        <v>2</v>
      </c>
      <c r="AV14">
        <v>2</v>
      </c>
      <c r="AW14">
        <v>3</v>
      </c>
      <c r="AX14">
        <v>2</v>
      </c>
      <c r="AY14">
        <v>2</v>
      </c>
      <c r="AZ14">
        <v>2</v>
      </c>
      <c r="BA14">
        <v>2</v>
      </c>
      <c r="BB14">
        <v>1</v>
      </c>
      <c r="BF14">
        <v>1</v>
      </c>
      <c r="BI14">
        <v>1</v>
      </c>
      <c r="BO14">
        <v>1</v>
      </c>
      <c r="BP14">
        <v>1</v>
      </c>
    </row>
    <row r="15" spans="1:74" x14ac:dyDescent="0.2">
      <c r="A15" t="s">
        <v>822</v>
      </c>
      <c r="B15">
        <v>2016</v>
      </c>
      <c r="C15" t="s">
        <v>72</v>
      </c>
      <c r="D15" t="s">
        <v>1060</v>
      </c>
      <c r="E15" t="s">
        <v>1024</v>
      </c>
      <c r="F15">
        <v>1</v>
      </c>
      <c r="G15">
        <v>1</v>
      </c>
      <c r="H15">
        <v>1</v>
      </c>
      <c r="I15">
        <v>1</v>
      </c>
      <c r="J15">
        <v>1</v>
      </c>
      <c r="L15" t="s">
        <v>1036</v>
      </c>
      <c r="M15" t="s">
        <v>1043</v>
      </c>
      <c r="N15">
        <v>1</v>
      </c>
      <c r="T15" t="s">
        <v>1027</v>
      </c>
      <c r="U15">
        <v>1</v>
      </c>
      <c r="V15">
        <v>1</v>
      </c>
      <c r="Y15">
        <v>1</v>
      </c>
      <c r="AB15">
        <v>1</v>
      </c>
      <c r="AD15">
        <v>1</v>
      </c>
      <c r="AF15">
        <v>2</v>
      </c>
      <c r="AG15">
        <v>3</v>
      </c>
      <c r="AH15">
        <v>4</v>
      </c>
      <c r="AI15">
        <v>3</v>
      </c>
      <c r="AJ15">
        <v>2</v>
      </c>
      <c r="AK15">
        <v>3</v>
      </c>
      <c r="AL15">
        <v>5</v>
      </c>
      <c r="AM15">
        <v>3</v>
      </c>
      <c r="AN15">
        <v>1</v>
      </c>
      <c r="AO15">
        <v>5</v>
      </c>
      <c r="AP15">
        <v>2</v>
      </c>
      <c r="AQ15">
        <v>2</v>
      </c>
      <c r="AR15">
        <v>1</v>
      </c>
      <c r="AS15">
        <v>2</v>
      </c>
      <c r="AT15">
        <v>4</v>
      </c>
      <c r="AU15">
        <v>3</v>
      </c>
      <c r="AV15">
        <v>2</v>
      </c>
      <c r="AW15">
        <v>2</v>
      </c>
      <c r="AX15">
        <v>3</v>
      </c>
      <c r="AY15">
        <v>2</v>
      </c>
      <c r="AZ15">
        <v>4</v>
      </c>
      <c r="BA15">
        <v>2</v>
      </c>
      <c r="BF15">
        <v>1</v>
      </c>
      <c r="BK15">
        <v>1</v>
      </c>
      <c r="BL15">
        <v>1</v>
      </c>
      <c r="BO15">
        <v>1</v>
      </c>
      <c r="BP15">
        <v>1</v>
      </c>
    </row>
    <row r="16" spans="1:74" x14ac:dyDescent="0.2">
      <c r="A16" t="s">
        <v>823</v>
      </c>
      <c r="B16">
        <v>2016</v>
      </c>
      <c r="C16" t="s">
        <v>72</v>
      </c>
      <c r="D16" t="s">
        <v>1060</v>
      </c>
      <c r="E16" t="s">
        <v>1024</v>
      </c>
      <c r="L16" t="s">
        <v>1025</v>
      </c>
      <c r="M16" t="s">
        <v>1026</v>
      </c>
      <c r="N16">
        <v>1</v>
      </c>
      <c r="T16" t="s">
        <v>1037</v>
      </c>
      <c r="U16">
        <v>1</v>
      </c>
      <c r="V16">
        <v>1</v>
      </c>
      <c r="W16">
        <v>1</v>
      </c>
      <c r="Y16">
        <v>1</v>
      </c>
      <c r="Z16">
        <v>1</v>
      </c>
      <c r="AA16">
        <v>1</v>
      </c>
      <c r="AB16">
        <v>1</v>
      </c>
      <c r="AC16">
        <v>1</v>
      </c>
      <c r="AD16">
        <v>1</v>
      </c>
      <c r="AF16">
        <v>4</v>
      </c>
      <c r="AG16">
        <v>5</v>
      </c>
      <c r="AH16">
        <v>3</v>
      </c>
      <c r="AI16">
        <v>2</v>
      </c>
      <c r="AJ16">
        <v>3</v>
      </c>
      <c r="AK16">
        <v>3</v>
      </c>
      <c r="AL16">
        <v>3</v>
      </c>
      <c r="AM16">
        <v>3</v>
      </c>
      <c r="AN16">
        <v>5</v>
      </c>
      <c r="AO16">
        <v>5</v>
      </c>
      <c r="AP16">
        <v>5</v>
      </c>
      <c r="AQ16">
        <v>5</v>
      </c>
      <c r="AR16">
        <v>5</v>
      </c>
      <c r="AS16">
        <v>4</v>
      </c>
      <c r="AT16">
        <v>4</v>
      </c>
      <c r="AU16">
        <v>2</v>
      </c>
      <c r="AV16">
        <v>3</v>
      </c>
      <c r="AW16">
        <v>4</v>
      </c>
      <c r="AX16">
        <v>5</v>
      </c>
      <c r="AY16">
        <v>3</v>
      </c>
      <c r="AZ16">
        <v>2</v>
      </c>
      <c r="BA16">
        <v>4</v>
      </c>
      <c r="BB16">
        <v>1</v>
      </c>
      <c r="BC16">
        <v>1</v>
      </c>
      <c r="BD16">
        <v>1</v>
      </c>
      <c r="BE16">
        <v>1</v>
      </c>
      <c r="BG16">
        <v>1</v>
      </c>
      <c r="BH16">
        <v>1</v>
      </c>
      <c r="BI16">
        <v>1</v>
      </c>
      <c r="BK16">
        <v>1</v>
      </c>
      <c r="BM16">
        <v>1</v>
      </c>
      <c r="BN16">
        <v>1</v>
      </c>
      <c r="BO16">
        <v>1</v>
      </c>
      <c r="BP16">
        <v>1</v>
      </c>
      <c r="BQ16">
        <v>1</v>
      </c>
    </row>
    <row r="17" spans="1:109" x14ac:dyDescent="0.2">
      <c r="A17" t="s">
        <v>824</v>
      </c>
      <c r="B17">
        <v>2016</v>
      </c>
      <c r="C17" t="s">
        <v>72</v>
      </c>
      <c r="D17" t="s">
        <v>1048</v>
      </c>
      <c r="E17" t="s">
        <v>1024</v>
      </c>
      <c r="L17" t="s">
        <v>1025</v>
      </c>
      <c r="M17" t="s">
        <v>1038</v>
      </c>
      <c r="N17">
        <v>1</v>
      </c>
      <c r="T17" t="s">
        <v>1040</v>
      </c>
      <c r="U17">
        <v>1</v>
      </c>
      <c r="V17">
        <v>1</v>
      </c>
      <c r="AB17">
        <v>1</v>
      </c>
      <c r="AC17">
        <v>1</v>
      </c>
      <c r="AF17">
        <v>3</v>
      </c>
      <c r="AG17">
        <v>3</v>
      </c>
      <c r="AH17">
        <v>4</v>
      </c>
      <c r="AI17">
        <v>3</v>
      </c>
      <c r="AJ17">
        <v>2</v>
      </c>
      <c r="AK17">
        <v>2</v>
      </c>
      <c r="AL17">
        <v>4</v>
      </c>
      <c r="AM17">
        <v>4</v>
      </c>
      <c r="AN17">
        <v>2</v>
      </c>
      <c r="AO17">
        <v>5</v>
      </c>
      <c r="AP17">
        <v>4</v>
      </c>
      <c r="AQ17">
        <v>4</v>
      </c>
      <c r="AR17">
        <v>1</v>
      </c>
      <c r="AS17">
        <v>3</v>
      </c>
      <c r="AT17">
        <v>4</v>
      </c>
      <c r="AU17">
        <v>2</v>
      </c>
      <c r="AV17">
        <v>4</v>
      </c>
      <c r="AW17">
        <v>4</v>
      </c>
      <c r="AX17">
        <v>4</v>
      </c>
      <c r="AY17">
        <v>2</v>
      </c>
      <c r="AZ17">
        <v>1</v>
      </c>
      <c r="BA17">
        <v>2</v>
      </c>
      <c r="BB17">
        <v>1</v>
      </c>
      <c r="BL17">
        <v>1</v>
      </c>
      <c r="BM17">
        <v>1</v>
      </c>
      <c r="BO17">
        <v>1</v>
      </c>
      <c r="BP17">
        <v>1</v>
      </c>
    </row>
    <row r="18" spans="1:109" x14ac:dyDescent="0.2">
      <c r="A18" t="s">
        <v>825</v>
      </c>
      <c r="B18">
        <v>2016</v>
      </c>
      <c r="C18" t="s">
        <v>72</v>
      </c>
      <c r="D18" t="s">
        <v>1060</v>
      </c>
      <c r="E18" t="s">
        <v>1044</v>
      </c>
      <c r="L18" t="s">
        <v>1025</v>
      </c>
      <c r="M18" t="s">
        <v>1026</v>
      </c>
      <c r="N18">
        <v>1</v>
      </c>
      <c r="T18" t="s">
        <v>1027</v>
      </c>
      <c r="AF18">
        <v>2</v>
      </c>
      <c r="AG18">
        <v>2</v>
      </c>
      <c r="AH18">
        <v>3</v>
      </c>
      <c r="AI18">
        <v>2</v>
      </c>
      <c r="AJ18">
        <v>2</v>
      </c>
      <c r="AK18">
        <v>1</v>
      </c>
      <c r="AL18">
        <v>4</v>
      </c>
      <c r="AM18">
        <v>2</v>
      </c>
      <c r="AN18">
        <v>4</v>
      </c>
      <c r="AO18">
        <v>5</v>
      </c>
      <c r="AP18">
        <v>2</v>
      </c>
      <c r="AQ18">
        <v>2</v>
      </c>
      <c r="AR18">
        <v>2</v>
      </c>
      <c r="AS18">
        <v>2</v>
      </c>
      <c r="AT18">
        <v>2</v>
      </c>
      <c r="AU18">
        <v>2</v>
      </c>
      <c r="AV18">
        <v>2</v>
      </c>
      <c r="AW18">
        <v>4</v>
      </c>
      <c r="AX18">
        <v>4</v>
      </c>
      <c r="AY18">
        <v>2</v>
      </c>
      <c r="AZ18">
        <v>3</v>
      </c>
      <c r="BA18">
        <v>2</v>
      </c>
      <c r="BO18">
        <v>1</v>
      </c>
    </row>
    <row r="19" spans="1:109" x14ac:dyDescent="0.2">
      <c r="A19" t="s">
        <v>826</v>
      </c>
      <c r="B19">
        <v>2016</v>
      </c>
      <c r="C19" t="s">
        <v>72</v>
      </c>
      <c r="D19" t="s">
        <v>1031</v>
      </c>
      <c r="E19" t="s">
        <v>1044</v>
      </c>
      <c r="F19">
        <v>1</v>
      </c>
      <c r="G19">
        <v>1</v>
      </c>
      <c r="H19">
        <v>1</v>
      </c>
      <c r="J19">
        <v>1</v>
      </c>
      <c r="L19" t="s">
        <v>1036</v>
      </c>
      <c r="M19" t="s">
        <v>1038</v>
      </c>
      <c r="N19">
        <v>1</v>
      </c>
      <c r="T19" t="s">
        <v>1049</v>
      </c>
      <c r="U19">
        <v>1</v>
      </c>
      <c r="V19">
        <v>1</v>
      </c>
      <c r="Y19">
        <v>1</v>
      </c>
      <c r="Z19">
        <v>1</v>
      </c>
      <c r="AD19">
        <v>1</v>
      </c>
      <c r="AF19">
        <v>3</v>
      </c>
      <c r="AG19">
        <v>2</v>
      </c>
      <c r="AH19">
        <v>1</v>
      </c>
      <c r="AI19">
        <v>2</v>
      </c>
      <c r="AJ19">
        <v>3</v>
      </c>
      <c r="AK19">
        <v>1</v>
      </c>
      <c r="AL19">
        <v>4</v>
      </c>
      <c r="AM19">
        <v>1</v>
      </c>
      <c r="AN19">
        <v>4</v>
      </c>
      <c r="AO19">
        <v>4</v>
      </c>
      <c r="AP19">
        <v>5</v>
      </c>
      <c r="AQ19">
        <v>3</v>
      </c>
      <c r="AR19">
        <v>2</v>
      </c>
      <c r="AS19">
        <v>2</v>
      </c>
      <c r="AT19">
        <v>4</v>
      </c>
      <c r="AU19">
        <v>2</v>
      </c>
      <c r="AV19">
        <v>4</v>
      </c>
      <c r="AW19">
        <v>3</v>
      </c>
      <c r="AX19">
        <v>3</v>
      </c>
      <c r="AY19">
        <v>2</v>
      </c>
      <c r="AZ19">
        <v>1</v>
      </c>
      <c r="BA19">
        <v>1</v>
      </c>
      <c r="BK19">
        <v>1</v>
      </c>
      <c r="BO19">
        <v>1</v>
      </c>
      <c r="BP19">
        <v>1</v>
      </c>
    </row>
    <row r="20" spans="1:109" x14ac:dyDescent="0.2">
      <c r="A20" t="s">
        <v>827</v>
      </c>
      <c r="B20">
        <v>2016</v>
      </c>
      <c r="C20" t="s">
        <v>72</v>
      </c>
      <c r="D20" t="s">
        <v>1031</v>
      </c>
      <c r="E20" t="s">
        <v>1050</v>
      </c>
      <c r="L20" t="s">
        <v>1063</v>
      </c>
      <c r="M20" t="s">
        <v>1041</v>
      </c>
      <c r="N20">
        <v>1</v>
      </c>
      <c r="T20" t="s">
        <v>1037</v>
      </c>
      <c r="V20">
        <v>1</v>
      </c>
      <c r="W20">
        <v>1</v>
      </c>
      <c r="AA20">
        <v>1</v>
      </c>
      <c r="AB20">
        <v>1</v>
      </c>
      <c r="AC20">
        <v>1</v>
      </c>
      <c r="AF20">
        <v>2</v>
      </c>
      <c r="AG20">
        <v>4</v>
      </c>
      <c r="AH20">
        <v>3</v>
      </c>
      <c r="AI20">
        <v>2</v>
      </c>
      <c r="AJ20">
        <v>2</v>
      </c>
      <c r="AK20">
        <v>2</v>
      </c>
      <c r="AL20">
        <v>4</v>
      </c>
      <c r="AM20">
        <v>2</v>
      </c>
      <c r="AN20">
        <v>4</v>
      </c>
      <c r="AO20">
        <v>5</v>
      </c>
      <c r="AP20">
        <v>4</v>
      </c>
      <c r="AQ20">
        <v>3</v>
      </c>
      <c r="AR20">
        <v>2</v>
      </c>
      <c r="AS20">
        <v>2</v>
      </c>
      <c r="AT20">
        <v>2</v>
      </c>
      <c r="AU20">
        <v>2</v>
      </c>
      <c r="AV20">
        <v>4</v>
      </c>
      <c r="AW20">
        <v>3</v>
      </c>
      <c r="AX20">
        <v>2</v>
      </c>
      <c r="AY20">
        <v>1</v>
      </c>
      <c r="AZ20">
        <v>1</v>
      </c>
      <c r="BA20">
        <v>1</v>
      </c>
      <c r="BL20">
        <v>1</v>
      </c>
      <c r="BO20">
        <v>1</v>
      </c>
      <c r="BP20">
        <v>1</v>
      </c>
      <c r="CX20" t="e">
        <v>#N/A</v>
      </c>
      <c r="CY20" t="e">
        <v>#N/A</v>
      </c>
      <c r="CZ20" t="e">
        <v>#N/A</v>
      </c>
      <c r="DA20" t="e">
        <v>#N/A</v>
      </c>
      <c r="DB20" t="e">
        <v>#N/A</v>
      </c>
      <c r="DC20" t="e">
        <v>#N/A</v>
      </c>
      <c r="DD20" t="e">
        <v>#N/A</v>
      </c>
      <c r="DE20" t="e">
        <v>#N/A</v>
      </c>
    </row>
    <row r="21" spans="1:109" x14ac:dyDescent="0.2">
      <c r="A21" t="s">
        <v>828</v>
      </c>
      <c r="B21">
        <v>2016</v>
      </c>
      <c r="C21" t="s">
        <v>72</v>
      </c>
      <c r="D21" t="s">
        <v>1048</v>
      </c>
      <c r="E21" t="s">
        <v>1024</v>
      </c>
      <c r="M21" t="s">
        <v>1026</v>
      </c>
      <c r="N21">
        <v>1</v>
      </c>
      <c r="T21" t="s">
        <v>1027</v>
      </c>
      <c r="V21">
        <v>1</v>
      </c>
      <c r="AB21">
        <v>1</v>
      </c>
      <c r="AF21">
        <v>4</v>
      </c>
      <c r="AG21">
        <v>3</v>
      </c>
      <c r="AH21">
        <v>4</v>
      </c>
      <c r="AI21">
        <v>2</v>
      </c>
      <c r="AJ21">
        <v>2</v>
      </c>
      <c r="AK21">
        <v>2</v>
      </c>
      <c r="AL21">
        <v>2</v>
      </c>
      <c r="AM21">
        <v>2</v>
      </c>
      <c r="AN21">
        <v>5</v>
      </c>
      <c r="AO21">
        <v>5</v>
      </c>
      <c r="AP21">
        <v>4</v>
      </c>
      <c r="AQ21">
        <v>4</v>
      </c>
      <c r="AR21">
        <v>3</v>
      </c>
      <c r="AS21">
        <v>3</v>
      </c>
      <c r="AT21">
        <v>4</v>
      </c>
      <c r="AU21">
        <v>3</v>
      </c>
      <c r="AV21">
        <v>3</v>
      </c>
      <c r="AW21">
        <v>4</v>
      </c>
      <c r="AX21">
        <v>4</v>
      </c>
      <c r="AY21">
        <v>3</v>
      </c>
      <c r="AZ21">
        <v>2</v>
      </c>
      <c r="BA21">
        <v>4</v>
      </c>
      <c r="BD21">
        <v>1</v>
      </c>
      <c r="BF21">
        <v>1</v>
      </c>
      <c r="BK21">
        <v>1</v>
      </c>
      <c r="BL21">
        <v>1</v>
      </c>
      <c r="BN21">
        <v>1</v>
      </c>
      <c r="BO21">
        <v>1</v>
      </c>
    </row>
    <row r="22" spans="1:109" x14ac:dyDescent="0.2">
      <c r="A22" t="s">
        <v>829</v>
      </c>
      <c r="B22">
        <v>2016</v>
      </c>
      <c r="C22" t="s">
        <v>72</v>
      </c>
      <c r="D22" t="s">
        <v>1048</v>
      </c>
      <c r="E22" t="s">
        <v>1024</v>
      </c>
      <c r="M22" t="s">
        <v>1043</v>
      </c>
      <c r="N22">
        <v>1</v>
      </c>
      <c r="T22" t="s">
        <v>1037</v>
      </c>
      <c r="V22">
        <v>1</v>
      </c>
      <c r="Z22">
        <v>1</v>
      </c>
      <c r="AF22">
        <v>4</v>
      </c>
      <c r="AG22">
        <v>4</v>
      </c>
      <c r="AH22">
        <v>3</v>
      </c>
      <c r="AI22">
        <v>2</v>
      </c>
      <c r="AJ22">
        <v>3</v>
      </c>
      <c r="AK22">
        <v>3</v>
      </c>
      <c r="AL22">
        <v>4</v>
      </c>
      <c r="AM22">
        <v>4</v>
      </c>
      <c r="AN22">
        <v>5</v>
      </c>
      <c r="AO22">
        <v>4</v>
      </c>
      <c r="AP22">
        <v>4</v>
      </c>
      <c r="AQ22">
        <v>4</v>
      </c>
      <c r="AR22">
        <v>2</v>
      </c>
      <c r="AS22">
        <v>2</v>
      </c>
      <c r="AT22">
        <v>4</v>
      </c>
      <c r="AU22">
        <v>3</v>
      </c>
      <c r="AV22">
        <v>4</v>
      </c>
      <c r="AW22">
        <v>4</v>
      </c>
      <c r="AX22">
        <v>4</v>
      </c>
      <c r="AY22">
        <v>2</v>
      </c>
      <c r="AZ22">
        <v>3</v>
      </c>
      <c r="BA22">
        <v>2</v>
      </c>
      <c r="BB22">
        <v>1</v>
      </c>
      <c r="BH22">
        <v>1</v>
      </c>
      <c r="BI22">
        <v>1</v>
      </c>
      <c r="BM22">
        <v>1</v>
      </c>
      <c r="BO22">
        <v>1</v>
      </c>
      <c r="BP22">
        <v>1</v>
      </c>
    </row>
    <row r="23" spans="1:109" x14ac:dyDescent="0.2">
      <c r="A23" t="s">
        <v>830</v>
      </c>
      <c r="B23">
        <v>2016</v>
      </c>
      <c r="C23" t="s">
        <v>72</v>
      </c>
      <c r="D23" t="s">
        <v>1031</v>
      </c>
      <c r="E23" t="s">
        <v>1029</v>
      </c>
      <c r="F23">
        <v>1</v>
      </c>
      <c r="I23">
        <v>1</v>
      </c>
      <c r="L23" t="s">
        <v>1025</v>
      </c>
      <c r="M23" t="s">
        <v>1026</v>
      </c>
      <c r="N23">
        <v>1</v>
      </c>
      <c r="T23" t="s">
        <v>1049</v>
      </c>
      <c r="AA23">
        <v>1</v>
      </c>
      <c r="AB23">
        <v>1</v>
      </c>
      <c r="AC23">
        <v>1</v>
      </c>
      <c r="AF23">
        <v>4</v>
      </c>
      <c r="AG23">
        <v>3</v>
      </c>
      <c r="AH23">
        <v>2</v>
      </c>
      <c r="AI23">
        <v>1</v>
      </c>
      <c r="AJ23">
        <v>2</v>
      </c>
      <c r="AK23">
        <v>2</v>
      </c>
      <c r="AL23">
        <v>5</v>
      </c>
      <c r="AM23">
        <v>4</v>
      </c>
      <c r="AN23">
        <v>4</v>
      </c>
      <c r="AO23">
        <v>4</v>
      </c>
      <c r="AP23">
        <v>2</v>
      </c>
      <c r="AQ23">
        <v>4</v>
      </c>
      <c r="AR23">
        <v>2</v>
      </c>
      <c r="AS23">
        <v>4</v>
      </c>
      <c r="AT23">
        <v>4</v>
      </c>
      <c r="AU23">
        <v>3</v>
      </c>
      <c r="AV23">
        <v>5</v>
      </c>
      <c r="AW23">
        <v>2</v>
      </c>
      <c r="AX23">
        <v>4</v>
      </c>
      <c r="AY23">
        <v>2</v>
      </c>
      <c r="AZ23">
        <v>1</v>
      </c>
      <c r="BA23">
        <v>1</v>
      </c>
      <c r="BF23">
        <v>1</v>
      </c>
      <c r="BH23">
        <v>1</v>
      </c>
      <c r="BO23">
        <v>1</v>
      </c>
    </row>
    <row r="24" spans="1:109" x14ac:dyDescent="0.2">
      <c r="A24" t="s">
        <v>831</v>
      </c>
      <c r="B24">
        <v>2016</v>
      </c>
      <c r="C24" t="s">
        <v>72</v>
      </c>
      <c r="D24" t="s">
        <v>1060</v>
      </c>
      <c r="E24" t="s">
        <v>1024</v>
      </c>
      <c r="L24" t="s">
        <v>1025</v>
      </c>
      <c r="M24" t="s">
        <v>1026</v>
      </c>
      <c r="N24">
        <v>1</v>
      </c>
      <c r="T24" t="s">
        <v>1040</v>
      </c>
      <c r="AA24">
        <v>1</v>
      </c>
      <c r="AF24">
        <v>4</v>
      </c>
      <c r="AG24">
        <v>4</v>
      </c>
      <c r="AH24">
        <v>3</v>
      </c>
      <c r="AI24">
        <v>2</v>
      </c>
      <c r="AJ24">
        <v>3</v>
      </c>
      <c r="AK24">
        <v>3</v>
      </c>
      <c r="AL24">
        <v>4</v>
      </c>
      <c r="AM24">
        <v>4</v>
      </c>
      <c r="AN24">
        <v>4</v>
      </c>
      <c r="AO24">
        <v>4</v>
      </c>
      <c r="AP24">
        <v>3</v>
      </c>
      <c r="AQ24">
        <v>4</v>
      </c>
      <c r="AR24">
        <v>2</v>
      </c>
      <c r="AS24">
        <v>3</v>
      </c>
      <c r="AT24">
        <v>4</v>
      </c>
      <c r="AU24">
        <v>2</v>
      </c>
      <c r="AV24">
        <v>2</v>
      </c>
      <c r="AW24">
        <v>4</v>
      </c>
      <c r="AX24">
        <v>4</v>
      </c>
      <c r="AY24">
        <v>2</v>
      </c>
      <c r="AZ24">
        <v>2</v>
      </c>
      <c r="BA24">
        <v>2</v>
      </c>
      <c r="BB24">
        <v>1</v>
      </c>
      <c r="BF24">
        <v>1</v>
      </c>
      <c r="BG24">
        <v>1</v>
      </c>
      <c r="BI24">
        <v>1</v>
      </c>
      <c r="BJ24">
        <v>1</v>
      </c>
      <c r="BK24">
        <v>1</v>
      </c>
      <c r="BO24">
        <v>1</v>
      </c>
      <c r="BP24">
        <v>1</v>
      </c>
    </row>
    <row r="25" spans="1:109" x14ac:dyDescent="0.2">
      <c r="A25" t="s">
        <v>832</v>
      </c>
      <c r="B25">
        <v>2016</v>
      </c>
      <c r="C25" t="s">
        <v>72</v>
      </c>
      <c r="D25" t="s">
        <v>1048</v>
      </c>
      <c r="E25" t="s">
        <v>1029</v>
      </c>
      <c r="M25" t="s">
        <v>1026</v>
      </c>
      <c r="N25">
        <v>1</v>
      </c>
      <c r="T25" t="s">
        <v>1027</v>
      </c>
      <c r="AF25">
        <v>2</v>
      </c>
      <c r="AG25">
        <v>4</v>
      </c>
      <c r="AH25">
        <v>3</v>
      </c>
      <c r="AI25">
        <v>1</v>
      </c>
      <c r="AJ25">
        <v>2</v>
      </c>
      <c r="AK25">
        <v>3</v>
      </c>
      <c r="AL25">
        <v>4</v>
      </c>
      <c r="AM25">
        <v>2</v>
      </c>
      <c r="AN25">
        <v>5</v>
      </c>
      <c r="AO25">
        <v>4</v>
      </c>
      <c r="AP25">
        <v>2</v>
      </c>
      <c r="AQ25">
        <v>2</v>
      </c>
      <c r="AR25">
        <v>2</v>
      </c>
      <c r="AS25">
        <v>2</v>
      </c>
      <c r="AT25">
        <v>2</v>
      </c>
      <c r="AU25">
        <v>2</v>
      </c>
      <c r="AV25">
        <v>2</v>
      </c>
      <c r="AW25">
        <v>5</v>
      </c>
      <c r="AX25">
        <v>3</v>
      </c>
      <c r="AY25">
        <v>3</v>
      </c>
      <c r="AZ25">
        <v>1</v>
      </c>
      <c r="BA25">
        <v>1</v>
      </c>
      <c r="BO25">
        <v>1</v>
      </c>
      <c r="BP25">
        <v>1</v>
      </c>
    </row>
    <row r="26" spans="1:109" x14ac:dyDescent="0.2">
      <c r="A26" t="s">
        <v>833</v>
      </c>
      <c r="B26">
        <v>2016</v>
      </c>
      <c r="C26" t="s">
        <v>72</v>
      </c>
      <c r="D26" t="s">
        <v>1031</v>
      </c>
      <c r="E26" t="s">
        <v>1032</v>
      </c>
      <c r="L26" t="s">
        <v>1025</v>
      </c>
      <c r="M26" t="s">
        <v>1043</v>
      </c>
      <c r="P26">
        <v>1</v>
      </c>
      <c r="T26" t="s">
        <v>1040</v>
      </c>
      <c r="U26">
        <v>1</v>
      </c>
      <c r="V26">
        <v>1</v>
      </c>
      <c r="W26">
        <v>1</v>
      </c>
      <c r="X26">
        <v>1</v>
      </c>
      <c r="Y26">
        <v>1</v>
      </c>
      <c r="AB26">
        <v>1</v>
      </c>
      <c r="AC26">
        <v>1</v>
      </c>
      <c r="AF26">
        <v>5</v>
      </c>
      <c r="AG26">
        <v>1</v>
      </c>
      <c r="AH26">
        <v>5</v>
      </c>
      <c r="AI26">
        <v>4</v>
      </c>
      <c r="AJ26">
        <v>4</v>
      </c>
      <c r="AK26">
        <v>5</v>
      </c>
      <c r="AL26">
        <v>5</v>
      </c>
      <c r="AM26">
        <v>3</v>
      </c>
      <c r="AN26">
        <v>4</v>
      </c>
      <c r="AO26">
        <v>5</v>
      </c>
      <c r="AP26">
        <v>5</v>
      </c>
      <c r="AQ26">
        <v>5</v>
      </c>
      <c r="AR26">
        <v>4</v>
      </c>
      <c r="AS26">
        <v>4</v>
      </c>
      <c r="AT26">
        <v>4</v>
      </c>
      <c r="AU26">
        <v>2</v>
      </c>
      <c r="AV26">
        <v>2</v>
      </c>
      <c r="AW26">
        <v>5</v>
      </c>
      <c r="AX26">
        <v>4</v>
      </c>
      <c r="AY26">
        <v>3</v>
      </c>
      <c r="AZ26">
        <v>5</v>
      </c>
      <c r="BA26">
        <v>4</v>
      </c>
      <c r="BB26">
        <v>1</v>
      </c>
      <c r="BF26">
        <v>1</v>
      </c>
      <c r="BG26">
        <v>1</v>
      </c>
      <c r="BM26">
        <v>1</v>
      </c>
      <c r="BN26">
        <v>1</v>
      </c>
      <c r="BO26">
        <v>1</v>
      </c>
      <c r="BP26">
        <v>1</v>
      </c>
    </row>
    <row r="27" spans="1:109" x14ac:dyDescent="0.2">
      <c r="A27" t="s">
        <v>834</v>
      </c>
      <c r="B27">
        <v>2016</v>
      </c>
      <c r="C27" t="s">
        <v>72</v>
      </c>
      <c r="D27" t="s">
        <v>1060</v>
      </c>
      <c r="E27" t="s">
        <v>1033</v>
      </c>
      <c r="F27">
        <v>1</v>
      </c>
      <c r="G27">
        <v>1</v>
      </c>
      <c r="H27">
        <v>1</v>
      </c>
      <c r="I27">
        <v>1</v>
      </c>
      <c r="L27" t="s">
        <v>1025</v>
      </c>
      <c r="M27" t="s">
        <v>1026</v>
      </c>
      <c r="N27">
        <v>1</v>
      </c>
      <c r="T27" t="s">
        <v>1027</v>
      </c>
      <c r="V27">
        <v>1</v>
      </c>
      <c r="AA27">
        <v>1</v>
      </c>
      <c r="AB27">
        <v>1</v>
      </c>
      <c r="AD27">
        <v>1</v>
      </c>
      <c r="AF27">
        <v>3</v>
      </c>
      <c r="AG27">
        <v>2</v>
      </c>
      <c r="AH27">
        <v>4</v>
      </c>
      <c r="AI27">
        <v>2</v>
      </c>
      <c r="AJ27">
        <v>3</v>
      </c>
      <c r="AK27">
        <v>3</v>
      </c>
      <c r="AL27">
        <v>3</v>
      </c>
      <c r="AM27">
        <v>2</v>
      </c>
      <c r="AN27">
        <v>3</v>
      </c>
      <c r="AO27">
        <v>3</v>
      </c>
      <c r="AP27">
        <v>4</v>
      </c>
      <c r="AQ27">
        <v>4</v>
      </c>
      <c r="AR27">
        <v>2</v>
      </c>
      <c r="AS27">
        <v>3</v>
      </c>
      <c r="AT27">
        <v>4</v>
      </c>
      <c r="AU27">
        <v>4</v>
      </c>
      <c r="AV27">
        <v>4</v>
      </c>
      <c r="AW27">
        <v>4</v>
      </c>
      <c r="AX27">
        <v>4</v>
      </c>
      <c r="AY27">
        <v>2</v>
      </c>
      <c r="AZ27">
        <v>2</v>
      </c>
      <c r="BA27">
        <v>2</v>
      </c>
      <c r="BI27">
        <v>1</v>
      </c>
      <c r="BL27">
        <v>1</v>
      </c>
      <c r="BO27">
        <v>1</v>
      </c>
    </row>
    <row r="28" spans="1:109" x14ac:dyDescent="0.2">
      <c r="A28" t="s">
        <v>835</v>
      </c>
      <c r="B28">
        <v>2016</v>
      </c>
      <c r="C28" t="s">
        <v>72</v>
      </c>
      <c r="D28" t="s">
        <v>1031</v>
      </c>
      <c r="E28" t="s">
        <v>1024</v>
      </c>
      <c r="M28" t="s">
        <v>1026</v>
      </c>
      <c r="N28">
        <v>1</v>
      </c>
      <c r="T28" t="s">
        <v>1040</v>
      </c>
      <c r="AF28">
        <v>2</v>
      </c>
      <c r="AG28">
        <v>4</v>
      </c>
      <c r="AH28">
        <v>2</v>
      </c>
      <c r="AI28">
        <v>1</v>
      </c>
      <c r="AJ28">
        <v>1</v>
      </c>
      <c r="AK28">
        <v>3</v>
      </c>
      <c r="AL28">
        <v>4</v>
      </c>
      <c r="AM28">
        <v>3</v>
      </c>
      <c r="AN28">
        <v>4</v>
      </c>
      <c r="AO28">
        <v>5</v>
      </c>
      <c r="AP28">
        <v>3</v>
      </c>
      <c r="AQ28">
        <v>4</v>
      </c>
      <c r="AR28">
        <v>1</v>
      </c>
      <c r="AS28">
        <v>2</v>
      </c>
      <c r="AT28">
        <v>3</v>
      </c>
      <c r="AU28">
        <v>2</v>
      </c>
      <c r="AV28">
        <v>2</v>
      </c>
      <c r="AW28">
        <v>3</v>
      </c>
      <c r="AX28">
        <v>4</v>
      </c>
      <c r="AY28">
        <v>2</v>
      </c>
      <c r="AZ28">
        <v>3</v>
      </c>
      <c r="BA28">
        <v>1</v>
      </c>
      <c r="BB28">
        <v>1</v>
      </c>
      <c r="BO28">
        <v>1</v>
      </c>
    </row>
    <row r="29" spans="1:109" x14ac:dyDescent="0.2">
      <c r="A29" t="s">
        <v>836</v>
      </c>
      <c r="B29">
        <v>2016</v>
      </c>
      <c r="C29" t="s">
        <v>72</v>
      </c>
      <c r="D29" t="s">
        <v>1031</v>
      </c>
      <c r="E29" t="s">
        <v>1024</v>
      </c>
      <c r="L29" t="s">
        <v>1036</v>
      </c>
      <c r="M29" t="s">
        <v>1026</v>
      </c>
      <c r="N29">
        <v>1</v>
      </c>
      <c r="T29" t="s">
        <v>1027</v>
      </c>
      <c r="U29">
        <v>1</v>
      </c>
      <c r="V29">
        <v>1</v>
      </c>
      <c r="W29">
        <v>1</v>
      </c>
      <c r="X29">
        <v>1</v>
      </c>
      <c r="Y29">
        <v>1</v>
      </c>
      <c r="Z29">
        <v>1</v>
      </c>
      <c r="AA29">
        <v>1</v>
      </c>
      <c r="AB29">
        <v>1</v>
      </c>
      <c r="AC29">
        <v>1</v>
      </c>
      <c r="AD29">
        <v>1</v>
      </c>
      <c r="AE29">
        <v>1</v>
      </c>
      <c r="AF29">
        <v>2</v>
      </c>
      <c r="AG29">
        <v>4</v>
      </c>
      <c r="AH29">
        <v>4</v>
      </c>
      <c r="AI29">
        <v>3</v>
      </c>
      <c r="AJ29">
        <v>2</v>
      </c>
      <c r="AK29">
        <v>4</v>
      </c>
      <c r="AL29">
        <v>3</v>
      </c>
      <c r="AM29">
        <v>2</v>
      </c>
      <c r="AN29">
        <v>4</v>
      </c>
      <c r="AO29">
        <v>4</v>
      </c>
      <c r="AP29">
        <v>4</v>
      </c>
      <c r="AQ29">
        <v>4</v>
      </c>
      <c r="AR29">
        <v>2</v>
      </c>
      <c r="AS29">
        <v>2</v>
      </c>
      <c r="AT29">
        <v>4</v>
      </c>
      <c r="AU29">
        <v>3</v>
      </c>
      <c r="AV29">
        <v>4</v>
      </c>
      <c r="AW29">
        <v>5</v>
      </c>
      <c r="AX29">
        <v>5</v>
      </c>
      <c r="AY29">
        <v>4</v>
      </c>
      <c r="AZ29">
        <v>3</v>
      </c>
      <c r="BA29">
        <v>3</v>
      </c>
      <c r="BN29">
        <v>1</v>
      </c>
      <c r="BO29">
        <v>1</v>
      </c>
      <c r="BP29">
        <v>1</v>
      </c>
    </row>
    <row r="30" spans="1:109" x14ac:dyDescent="0.2">
      <c r="A30" t="s">
        <v>837</v>
      </c>
      <c r="B30">
        <v>2016</v>
      </c>
      <c r="C30" t="s">
        <v>72</v>
      </c>
      <c r="D30" t="s">
        <v>1060</v>
      </c>
      <c r="E30" t="s">
        <v>1024</v>
      </c>
      <c r="L30" t="s">
        <v>1025</v>
      </c>
      <c r="M30" t="s">
        <v>1026</v>
      </c>
      <c r="N30">
        <v>1</v>
      </c>
      <c r="T30" t="s">
        <v>1027</v>
      </c>
      <c r="U30">
        <v>1</v>
      </c>
      <c r="V30">
        <v>1</v>
      </c>
      <c r="X30">
        <v>1</v>
      </c>
      <c r="Y30">
        <v>1</v>
      </c>
      <c r="AB30">
        <v>1</v>
      </c>
      <c r="AC30">
        <v>1</v>
      </c>
      <c r="AD30">
        <v>1</v>
      </c>
      <c r="AF30">
        <v>4</v>
      </c>
      <c r="AG30">
        <v>4</v>
      </c>
      <c r="AH30">
        <v>5</v>
      </c>
      <c r="AI30">
        <v>2</v>
      </c>
      <c r="AJ30">
        <v>2</v>
      </c>
      <c r="AK30">
        <v>4</v>
      </c>
      <c r="AL30">
        <v>5</v>
      </c>
      <c r="AM30">
        <v>3</v>
      </c>
      <c r="AN30">
        <v>5</v>
      </c>
      <c r="AO30">
        <v>5</v>
      </c>
      <c r="AP30">
        <v>4</v>
      </c>
      <c r="AQ30">
        <v>4</v>
      </c>
      <c r="AR30">
        <v>2</v>
      </c>
      <c r="AS30">
        <v>3</v>
      </c>
      <c r="AT30">
        <v>4</v>
      </c>
      <c r="AU30">
        <v>2</v>
      </c>
      <c r="AV30">
        <v>2</v>
      </c>
      <c r="AW30">
        <v>5</v>
      </c>
      <c r="AX30">
        <v>4</v>
      </c>
      <c r="AY30">
        <v>2</v>
      </c>
      <c r="AZ30">
        <v>3</v>
      </c>
      <c r="BA30">
        <v>4</v>
      </c>
      <c r="BB30">
        <v>1</v>
      </c>
      <c r="BF30">
        <v>1</v>
      </c>
      <c r="BG30">
        <v>1</v>
      </c>
      <c r="BH30">
        <v>1</v>
      </c>
      <c r="BI30">
        <v>1</v>
      </c>
      <c r="BJ30">
        <v>1</v>
      </c>
      <c r="BL30">
        <v>1</v>
      </c>
      <c r="BN30">
        <v>1</v>
      </c>
      <c r="BO30">
        <v>1</v>
      </c>
      <c r="BP30">
        <v>1</v>
      </c>
    </row>
    <row r="31" spans="1:109" x14ac:dyDescent="0.2">
      <c r="A31" t="s">
        <v>838</v>
      </c>
      <c r="B31">
        <v>2016</v>
      </c>
      <c r="C31" t="s">
        <v>72</v>
      </c>
      <c r="D31" t="s">
        <v>1031</v>
      </c>
      <c r="E31" t="s">
        <v>1034</v>
      </c>
      <c r="F31">
        <v>1</v>
      </c>
      <c r="G31">
        <v>1</v>
      </c>
      <c r="H31">
        <v>1</v>
      </c>
      <c r="I31">
        <v>1</v>
      </c>
      <c r="J31">
        <v>1</v>
      </c>
      <c r="M31" t="s">
        <v>1026</v>
      </c>
      <c r="N31">
        <v>1</v>
      </c>
      <c r="T31" t="s">
        <v>1035</v>
      </c>
      <c r="U31">
        <v>1</v>
      </c>
      <c r="V31">
        <v>1</v>
      </c>
      <c r="W31">
        <v>1</v>
      </c>
      <c r="X31">
        <v>1</v>
      </c>
      <c r="Y31">
        <v>1</v>
      </c>
      <c r="Z31">
        <v>1</v>
      </c>
      <c r="AA31">
        <v>1</v>
      </c>
      <c r="AB31">
        <v>1</v>
      </c>
      <c r="AC31">
        <v>1</v>
      </c>
      <c r="AD31">
        <v>1</v>
      </c>
      <c r="AF31">
        <v>4</v>
      </c>
      <c r="AG31">
        <v>2</v>
      </c>
      <c r="AH31">
        <v>3</v>
      </c>
      <c r="AI31">
        <v>2</v>
      </c>
      <c r="AJ31">
        <v>3</v>
      </c>
      <c r="AK31">
        <v>3</v>
      </c>
      <c r="AL31">
        <v>4</v>
      </c>
      <c r="AM31">
        <v>5</v>
      </c>
      <c r="AN31">
        <v>5</v>
      </c>
      <c r="AO31">
        <v>4</v>
      </c>
      <c r="AP31">
        <v>4</v>
      </c>
      <c r="AQ31">
        <v>3</v>
      </c>
      <c r="AR31">
        <v>3</v>
      </c>
      <c r="AS31">
        <v>2</v>
      </c>
      <c r="AT31">
        <v>3</v>
      </c>
      <c r="AU31">
        <v>2</v>
      </c>
      <c r="AV31">
        <v>2</v>
      </c>
      <c r="AW31">
        <v>5</v>
      </c>
      <c r="AX31">
        <v>5</v>
      </c>
      <c r="AY31">
        <v>4</v>
      </c>
      <c r="AZ31">
        <v>2</v>
      </c>
      <c r="BA31">
        <v>2</v>
      </c>
      <c r="BB31">
        <v>1</v>
      </c>
      <c r="BD31">
        <v>1</v>
      </c>
      <c r="BE31">
        <v>1</v>
      </c>
      <c r="BF31">
        <v>1</v>
      </c>
      <c r="BG31">
        <v>1</v>
      </c>
      <c r="BH31">
        <v>1</v>
      </c>
      <c r="BI31">
        <v>1</v>
      </c>
      <c r="BL31">
        <v>1</v>
      </c>
      <c r="BM31">
        <v>1</v>
      </c>
      <c r="BN31">
        <v>1</v>
      </c>
      <c r="BO31">
        <v>1</v>
      </c>
      <c r="BP31">
        <v>1</v>
      </c>
    </row>
    <row r="32" spans="1:109" x14ac:dyDescent="0.2">
      <c r="A32" t="s">
        <v>839</v>
      </c>
      <c r="B32">
        <v>2016</v>
      </c>
      <c r="C32" t="s">
        <v>72</v>
      </c>
      <c r="D32" t="s">
        <v>1031</v>
      </c>
      <c r="E32" t="s">
        <v>1029</v>
      </c>
      <c r="L32" t="s">
        <v>1025</v>
      </c>
      <c r="M32" t="s">
        <v>1026</v>
      </c>
      <c r="N32">
        <v>1</v>
      </c>
      <c r="T32" t="s">
        <v>1027</v>
      </c>
      <c r="V32">
        <v>1</v>
      </c>
      <c r="AA32">
        <v>1</v>
      </c>
      <c r="AF32">
        <v>2</v>
      </c>
      <c r="AG32">
        <v>4</v>
      </c>
      <c r="AH32">
        <v>4</v>
      </c>
      <c r="AI32">
        <v>1</v>
      </c>
      <c r="AJ32">
        <v>1</v>
      </c>
      <c r="AK32">
        <v>2</v>
      </c>
      <c r="AL32">
        <v>4</v>
      </c>
      <c r="AM32">
        <v>2</v>
      </c>
      <c r="AN32">
        <v>4</v>
      </c>
      <c r="AO32">
        <v>5</v>
      </c>
      <c r="AP32">
        <v>2</v>
      </c>
      <c r="AQ32">
        <v>2</v>
      </c>
      <c r="AR32">
        <v>2</v>
      </c>
      <c r="AS32">
        <v>4</v>
      </c>
      <c r="AT32">
        <v>4</v>
      </c>
      <c r="AU32">
        <v>2</v>
      </c>
      <c r="AV32">
        <v>2</v>
      </c>
      <c r="AW32">
        <v>4</v>
      </c>
      <c r="AX32">
        <v>3</v>
      </c>
      <c r="AY32">
        <v>2</v>
      </c>
      <c r="AZ32">
        <v>2</v>
      </c>
      <c r="BA32">
        <v>2</v>
      </c>
      <c r="BM32">
        <v>1</v>
      </c>
      <c r="BO32">
        <v>1</v>
      </c>
      <c r="BP32">
        <v>1</v>
      </c>
      <c r="BS32">
        <v>1</v>
      </c>
    </row>
    <row r="33" spans="1:71" x14ac:dyDescent="0.2">
      <c r="A33" t="s">
        <v>840</v>
      </c>
      <c r="B33">
        <v>2016</v>
      </c>
      <c r="C33" t="s">
        <v>72</v>
      </c>
      <c r="D33" t="s">
        <v>1031</v>
      </c>
      <c r="E33" t="s">
        <v>1050</v>
      </c>
      <c r="L33" t="s">
        <v>1025</v>
      </c>
      <c r="M33" t="s">
        <v>1026</v>
      </c>
      <c r="N33">
        <v>1</v>
      </c>
      <c r="T33" t="s">
        <v>1035</v>
      </c>
      <c r="AF33">
        <v>3</v>
      </c>
      <c r="AG33">
        <v>2</v>
      </c>
      <c r="AH33">
        <v>2</v>
      </c>
      <c r="AI33">
        <v>1</v>
      </c>
      <c r="AJ33">
        <v>2</v>
      </c>
      <c r="AK33">
        <v>1</v>
      </c>
      <c r="AL33">
        <v>4</v>
      </c>
      <c r="AM33">
        <v>1</v>
      </c>
      <c r="AN33">
        <v>4</v>
      </c>
      <c r="AO33">
        <v>5</v>
      </c>
      <c r="AP33">
        <v>4</v>
      </c>
      <c r="AQ33">
        <v>2</v>
      </c>
      <c r="AR33">
        <v>2</v>
      </c>
      <c r="AS33">
        <v>2</v>
      </c>
      <c r="AT33">
        <v>4</v>
      </c>
      <c r="AU33">
        <v>4</v>
      </c>
      <c r="AV33">
        <v>2</v>
      </c>
      <c r="AW33">
        <v>4</v>
      </c>
      <c r="AX33">
        <v>2</v>
      </c>
      <c r="AY33">
        <v>4</v>
      </c>
      <c r="AZ33">
        <v>1</v>
      </c>
      <c r="BA33">
        <v>1</v>
      </c>
      <c r="BK33">
        <v>1</v>
      </c>
      <c r="BO33">
        <v>1</v>
      </c>
    </row>
    <row r="34" spans="1:71" x14ac:dyDescent="0.2">
      <c r="A34" t="s">
        <v>841</v>
      </c>
      <c r="B34">
        <v>2016</v>
      </c>
      <c r="C34" t="s">
        <v>842</v>
      </c>
      <c r="D34" t="s">
        <v>1031</v>
      </c>
      <c r="E34" t="s">
        <v>1033</v>
      </c>
      <c r="F34">
        <v>1</v>
      </c>
      <c r="G34">
        <v>1</v>
      </c>
      <c r="H34">
        <v>1</v>
      </c>
      <c r="I34">
        <v>1</v>
      </c>
      <c r="M34" t="s">
        <v>1043</v>
      </c>
      <c r="N34">
        <v>1</v>
      </c>
      <c r="T34" t="s">
        <v>1049</v>
      </c>
      <c r="V34">
        <v>1</v>
      </c>
      <c r="X34">
        <v>1</v>
      </c>
      <c r="AB34">
        <v>1</v>
      </c>
      <c r="AC34">
        <v>1</v>
      </c>
      <c r="AF34">
        <v>3</v>
      </c>
      <c r="AG34">
        <v>4</v>
      </c>
      <c r="AH34">
        <v>4</v>
      </c>
      <c r="AI34">
        <v>2</v>
      </c>
      <c r="AJ34">
        <v>1</v>
      </c>
      <c r="AK34">
        <v>2</v>
      </c>
      <c r="AL34">
        <v>4</v>
      </c>
      <c r="AM34">
        <v>5</v>
      </c>
      <c r="AN34">
        <v>5</v>
      </c>
      <c r="AO34">
        <v>4</v>
      </c>
      <c r="AP34">
        <v>4</v>
      </c>
      <c r="AQ34">
        <v>5</v>
      </c>
      <c r="AR34">
        <v>4</v>
      </c>
      <c r="AS34">
        <v>4</v>
      </c>
      <c r="AT34">
        <v>4</v>
      </c>
      <c r="AU34">
        <v>4</v>
      </c>
      <c r="AV34">
        <v>4</v>
      </c>
      <c r="AW34">
        <v>4</v>
      </c>
      <c r="AX34">
        <v>4</v>
      </c>
      <c r="AY34">
        <v>2</v>
      </c>
      <c r="AZ34">
        <v>1</v>
      </c>
      <c r="BA34">
        <v>4</v>
      </c>
      <c r="BD34">
        <v>1</v>
      </c>
      <c r="BM34">
        <v>1</v>
      </c>
      <c r="BN34">
        <v>1</v>
      </c>
      <c r="BO34">
        <v>1</v>
      </c>
      <c r="BP34">
        <v>1</v>
      </c>
    </row>
    <row r="35" spans="1:71" x14ac:dyDescent="0.2">
      <c r="A35" t="s">
        <v>843</v>
      </c>
      <c r="B35">
        <v>2016</v>
      </c>
      <c r="C35" t="s">
        <v>72</v>
      </c>
      <c r="D35" t="s">
        <v>1060</v>
      </c>
      <c r="E35" t="s">
        <v>1033</v>
      </c>
      <c r="F35">
        <v>1</v>
      </c>
      <c r="G35">
        <v>1</v>
      </c>
      <c r="H35">
        <v>1</v>
      </c>
      <c r="I35">
        <v>1</v>
      </c>
      <c r="J35">
        <v>1</v>
      </c>
      <c r="L35" t="s">
        <v>1036</v>
      </c>
      <c r="M35" t="s">
        <v>1026</v>
      </c>
      <c r="N35">
        <v>1</v>
      </c>
      <c r="T35" t="s">
        <v>1049</v>
      </c>
      <c r="V35">
        <v>1</v>
      </c>
      <c r="AA35">
        <v>1</v>
      </c>
      <c r="AF35">
        <v>4</v>
      </c>
      <c r="AG35">
        <v>2</v>
      </c>
      <c r="AH35">
        <v>2</v>
      </c>
      <c r="AI35">
        <v>1</v>
      </c>
      <c r="AJ35">
        <v>2</v>
      </c>
      <c r="AK35">
        <v>2</v>
      </c>
      <c r="AL35">
        <v>4</v>
      </c>
      <c r="AM35">
        <v>2</v>
      </c>
      <c r="AN35">
        <v>4</v>
      </c>
      <c r="AO35">
        <v>3</v>
      </c>
      <c r="AP35">
        <v>2</v>
      </c>
      <c r="AQ35">
        <v>2</v>
      </c>
      <c r="AR35">
        <v>2</v>
      </c>
      <c r="AS35">
        <v>2</v>
      </c>
      <c r="AT35">
        <v>2</v>
      </c>
      <c r="AU35">
        <v>2</v>
      </c>
      <c r="AV35">
        <v>2</v>
      </c>
      <c r="AW35">
        <v>4</v>
      </c>
      <c r="AX35">
        <v>4</v>
      </c>
      <c r="AY35">
        <v>2</v>
      </c>
      <c r="AZ35">
        <v>2</v>
      </c>
      <c r="BA35">
        <v>2</v>
      </c>
      <c r="BG35">
        <v>1</v>
      </c>
      <c r="BI35">
        <v>1</v>
      </c>
      <c r="BO35">
        <v>1</v>
      </c>
    </row>
    <row r="36" spans="1:71" x14ac:dyDescent="0.2">
      <c r="A36" t="s">
        <v>844</v>
      </c>
      <c r="B36">
        <v>2016</v>
      </c>
      <c r="C36" t="s">
        <v>72</v>
      </c>
      <c r="D36" t="s">
        <v>1048</v>
      </c>
      <c r="E36" t="s">
        <v>1033</v>
      </c>
      <c r="L36" t="s">
        <v>1036</v>
      </c>
      <c r="M36" t="s">
        <v>1038</v>
      </c>
      <c r="N36">
        <v>1</v>
      </c>
      <c r="T36" t="s">
        <v>1057</v>
      </c>
      <c r="AF36">
        <v>3</v>
      </c>
      <c r="AG36">
        <v>4</v>
      </c>
      <c r="AH36">
        <v>2</v>
      </c>
      <c r="AI36">
        <v>1</v>
      </c>
      <c r="AJ36">
        <v>2</v>
      </c>
      <c r="AK36">
        <v>1</v>
      </c>
      <c r="AL36">
        <v>2</v>
      </c>
      <c r="AM36">
        <v>2</v>
      </c>
      <c r="AN36">
        <v>3</v>
      </c>
      <c r="AO36">
        <v>2</v>
      </c>
      <c r="AP36">
        <v>2</v>
      </c>
      <c r="AQ36">
        <v>2</v>
      </c>
      <c r="AR36">
        <v>2</v>
      </c>
      <c r="AS36">
        <v>2</v>
      </c>
      <c r="AT36">
        <v>2</v>
      </c>
      <c r="AU36">
        <v>3</v>
      </c>
      <c r="AV36">
        <v>2</v>
      </c>
      <c r="AW36">
        <v>2</v>
      </c>
      <c r="AX36">
        <v>2</v>
      </c>
      <c r="AY36">
        <v>2</v>
      </c>
      <c r="AZ36">
        <v>1</v>
      </c>
      <c r="BA36">
        <v>2</v>
      </c>
      <c r="BO36">
        <v>1</v>
      </c>
      <c r="BP36">
        <v>1</v>
      </c>
    </row>
    <row r="37" spans="1:71" x14ac:dyDescent="0.2">
      <c r="A37" t="s">
        <v>845</v>
      </c>
      <c r="B37">
        <v>2016</v>
      </c>
      <c r="C37" t="s">
        <v>72</v>
      </c>
      <c r="D37" t="s">
        <v>1031</v>
      </c>
      <c r="E37" t="s">
        <v>1033</v>
      </c>
      <c r="I37">
        <v>1</v>
      </c>
      <c r="L37" t="s">
        <v>1036</v>
      </c>
      <c r="M37" t="s">
        <v>1041</v>
      </c>
      <c r="N37">
        <v>1</v>
      </c>
      <c r="T37" t="s">
        <v>1057</v>
      </c>
      <c r="AF37">
        <v>3</v>
      </c>
      <c r="AG37">
        <v>4</v>
      </c>
      <c r="AH37">
        <v>1</v>
      </c>
      <c r="AI37">
        <v>1</v>
      </c>
      <c r="AJ37">
        <v>1</v>
      </c>
      <c r="AK37">
        <v>1</v>
      </c>
      <c r="AL37">
        <v>4</v>
      </c>
      <c r="AM37">
        <v>2</v>
      </c>
      <c r="AN37">
        <v>4</v>
      </c>
      <c r="AO37">
        <v>3</v>
      </c>
      <c r="AP37">
        <v>2</v>
      </c>
      <c r="AQ37">
        <v>2</v>
      </c>
      <c r="AR37">
        <v>2</v>
      </c>
      <c r="AS37">
        <v>2</v>
      </c>
      <c r="AT37">
        <v>3</v>
      </c>
      <c r="AU37">
        <v>2</v>
      </c>
      <c r="AV37">
        <v>3</v>
      </c>
      <c r="AW37">
        <v>4</v>
      </c>
      <c r="AX37">
        <v>2</v>
      </c>
      <c r="AY37">
        <v>2</v>
      </c>
      <c r="AZ37">
        <v>1</v>
      </c>
      <c r="BA37">
        <v>1</v>
      </c>
      <c r="BF37">
        <v>1</v>
      </c>
      <c r="BI37">
        <v>1</v>
      </c>
      <c r="BO37">
        <v>1</v>
      </c>
    </row>
    <row r="38" spans="1:71" x14ac:dyDescent="0.2">
      <c r="A38" t="s">
        <v>846</v>
      </c>
      <c r="B38">
        <v>2016</v>
      </c>
      <c r="C38" t="s">
        <v>72</v>
      </c>
      <c r="D38" t="s">
        <v>1048</v>
      </c>
      <c r="E38" t="s">
        <v>1034</v>
      </c>
      <c r="L38" t="s">
        <v>1036</v>
      </c>
      <c r="M38" t="s">
        <v>1026</v>
      </c>
      <c r="N38">
        <v>1</v>
      </c>
      <c r="T38" t="s">
        <v>1040</v>
      </c>
      <c r="AA38">
        <v>1</v>
      </c>
      <c r="AF38">
        <v>2</v>
      </c>
      <c r="AG38">
        <v>4</v>
      </c>
      <c r="AH38">
        <v>3</v>
      </c>
      <c r="AI38">
        <v>1</v>
      </c>
      <c r="AJ38">
        <v>1</v>
      </c>
      <c r="AK38">
        <v>2</v>
      </c>
      <c r="AL38">
        <v>4</v>
      </c>
      <c r="AM38">
        <v>1</v>
      </c>
      <c r="AN38">
        <v>4</v>
      </c>
      <c r="AO38">
        <v>3</v>
      </c>
      <c r="AP38">
        <v>2</v>
      </c>
      <c r="AQ38">
        <v>2</v>
      </c>
      <c r="AR38">
        <v>2</v>
      </c>
      <c r="AS38">
        <v>2</v>
      </c>
      <c r="AT38">
        <v>2</v>
      </c>
      <c r="AU38">
        <v>2</v>
      </c>
      <c r="AV38">
        <v>2</v>
      </c>
      <c r="AW38">
        <v>4</v>
      </c>
      <c r="AX38">
        <v>3</v>
      </c>
      <c r="AY38">
        <v>2</v>
      </c>
      <c r="AZ38">
        <v>1</v>
      </c>
      <c r="BA38">
        <v>1</v>
      </c>
      <c r="BJ38">
        <v>1</v>
      </c>
      <c r="BL38">
        <v>1</v>
      </c>
      <c r="BM38">
        <v>1</v>
      </c>
      <c r="BO38">
        <v>1</v>
      </c>
      <c r="BP38">
        <v>1</v>
      </c>
    </row>
    <row r="39" spans="1:71" x14ac:dyDescent="0.2">
      <c r="A39" t="s">
        <v>847</v>
      </c>
      <c r="B39">
        <v>2016</v>
      </c>
      <c r="C39" t="s">
        <v>72</v>
      </c>
      <c r="D39" t="s">
        <v>1031</v>
      </c>
      <c r="E39" t="s">
        <v>1050</v>
      </c>
      <c r="F39">
        <v>1</v>
      </c>
      <c r="G39">
        <v>1</v>
      </c>
      <c r="H39">
        <v>1</v>
      </c>
      <c r="I39">
        <v>1</v>
      </c>
      <c r="J39">
        <v>1</v>
      </c>
      <c r="L39" t="s">
        <v>1036</v>
      </c>
      <c r="M39" t="s">
        <v>1038</v>
      </c>
      <c r="N39">
        <v>1</v>
      </c>
      <c r="T39" t="s">
        <v>1027</v>
      </c>
      <c r="AA39">
        <v>1</v>
      </c>
      <c r="AF39">
        <v>2</v>
      </c>
      <c r="AG39">
        <v>3</v>
      </c>
      <c r="AH39">
        <v>2</v>
      </c>
      <c r="AI39">
        <v>1</v>
      </c>
      <c r="AJ39">
        <v>1</v>
      </c>
      <c r="AK39">
        <v>1</v>
      </c>
      <c r="AL39">
        <v>4</v>
      </c>
      <c r="AM39">
        <v>1</v>
      </c>
      <c r="AN39">
        <v>5</v>
      </c>
      <c r="AO39">
        <v>3</v>
      </c>
      <c r="AP39">
        <v>3</v>
      </c>
      <c r="AQ39">
        <v>1</v>
      </c>
      <c r="AR39">
        <v>1</v>
      </c>
      <c r="AS39">
        <v>3</v>
      </c>
      <c r="AT39">
        <v>3</v>
      </c>
      <c r="AU39">
        <v>2</v>
      </c>
      <c r="AV39">
        <v>2</v>
      </c>
      <c r="AW39">
        <v>3</v>
      </c>
      <c r="AX39">
        <v>4</v>
      </c>
      <c r="AY39">
        <v>1</v>
      </c>
      <c r="AZ39">
        <v>1</v>
      </c>
      <c r="BA39">
        <v>1</v>
      </c>
      <c r="BO39">
        <v>1</v>
      </c>
      <c r="BP39">
        <v>1</v>
      </c>
    </row>
    <row r="40" spans="1:71" x14ac:dyDescent="0.2">
      <c r="A40" t="s">
        <v>848</v>
      </c>
      <c r="B40">
        <v>2016</v>
      </c>
      <c r="C40" t="s">
        <v>72</v>
      </c>
      <c r="D40" t="s">
        <v>1031</v>
      </c>
      <c r="E40" t="s">
        <v>1033</v>
      </c>
      <c r="L40" t="s">
        <v>1025</v>
      </c>
      <c r="M40" t="s">
        <v>1026</v>
      </c>
      <c r="N40">
        <v>1</v>
      </c>
      <c r="T40" t="s">
        <v>1040</v>
      </c>
      <c r="AB40">
        <v>1</v>
      </c>
      <c r="AF40">
        <v>4</v>
      </c>
      <c r="AG40">
        <v>4</v>
      </c>
      <c r="AH40">
        <v>4</v>
      </c>
      <c r="AI40">
        <v>1</v>
      </c>
      <c r="AJ40">
        <v>1</v>
      </c>
      <c r="AK40">
        <v>2</v>
      </c>
      <c r="AL40">
        <v>2</v>
      </c>
      <c r="AM40">
        <v>2</v>
      </c>
      <c r="AN40">
        <v>4</v>
      </c>
      <c r="AO40">
        <v>3</v>
      </c>
      <c r="AP40">
        <v>4</v>
      </c>
      <c r="AQ40">
        <v>4</v>
      </c>
      <c r="AR40">
        <v>2</v>
      </c>
      <c r="AS40">
        <v>4</v>
      </c>
      <c r="AT40">
        <v>4</v>
      </c>
      <c r="AU40">
        <v>2</v>
      </c>
      <c r="AV40">
        <v>2</v>
      </c>
      <c r="AW40">
        <v>5</v>
      </c>
      <c r="AX40">
        <v>4</v>
      </c>
      <c r="AY40">
        <v>2</v>
      </c>
      <c r="AZ40">
        <v>1</v>
      </c>
      <c r="BA40">
        <v>1</v>
      </c>
      <c r="BB40">
        <v>1</v>
      </c>
      <c r="BI40">
        <v>1</v>
      </c>
      <c r="BJ40">
        <v>1</v>
      </c>
      <c r="BK40">
        <v>1</v>
      </c>
      <c r="BL40">
        <v>1</v>
      </c>
      <c r="BM40">
        <v>1</v>
      </c>
      <c r="BO40">
        <v>1</v>
      </c>
      <c r="BP40">
        <v>1</v>
      </c>
    </row>
    <row r="41" spans="1:71" x14ac:dyDescent="0.2">
      <c r="A41" t="s">
        <v>849</v>
      </c>
      <c r="B41">
        <v>2016</v>
      </c>
      <c r="C41" t="s">
        <v>72</v>
      </c>
      <c r="D41" t="s">
        <v>1060</v>
      </c>
      <c r="E41" t="s">
        <v>1033</v>
      </c>
      <c r="M41" t="s">
        <v>1026</v>
      </c>
      <c r="N41">
        <v>1</v>
      </c>
      <c r="T41" t="s">
        <v>1027</v>
      </c>
      <c r="V41">
        <v>1</v>
      </c>
      <c r="W41">
        <v>1</v>
      </c>
      <c r="Y41">
        <v>1</v>
      </c>
      <c r="AA41">
        <v>1</v>
      </c>
      <c r="AB41">
        <v>1</v>
      </c>
      <c r="AC41">
        <v>1</v>
      </c>
      <c r="AF41">
        <v>4</v>
      </c>
      <c r="AG41">
        <v>2</v>
      </c>
      <c r="AH41">
        <v>5</v>
      </c>
      <c r="AI41">
        <v>3</v>
      </c>
      <c r="AJ41">
        <v>4</v>
      </c>
      <c r="AK41">
        <v>4</v>
      </c>
      <c r="AL41">
        <v>4</v>
      </c>
      <c r="AM41">
        <v>4</v>
      </c>
      <c r="AN41">
        <v>4</v>
      </c>
      <c r="AO41">
        <v>4</v>
      </c>
      <c r="AP41">
        <v>5</v>
      </c>
      <c r="AQ41">
        <v>3</v>
      </c>
      <c r="AR41">
        <v>5</v>
      </c>
      <c r="AS41">
        <v>3</v>
      </c>
      <c r="AT41">
        <v>4</v>
      </c>
      <c r="AU41">
        <v>2</v>
      </c>
      <c r="AV41">
        <v>3</v>
      </c>
      <c r="AW41">
        <v>4</v>
      </c>
      <c r="AX41">
        <v>5</v>
      </c>
      <c r="AY41">
        <v>4</v>
      </c>
      <c r="AZ41">
        <v>4</v>
      </c>
      <c r="BA41">
        <v>4</v>
      </c>
      <c r="BB41">
        <v>1</v>
      </c>
      <c r="BI41">
        <v>1</v>
      </c>
      <c r="BK41">
        <v>1</v>
      </c>
      <c r="BL41">
        <v>1</v>
      </c>
      <c r="BM41">
        <v>1</v>
      </c>
      <c r="BN41">
        <v>1</v>
      </c>
      <c r="BO41">
        <v>1</v>
      </c>
      <c r="BP41">
        <v>1</v>
      </c>
      <c r="BR41">
        <v>1</v>
      </c>
      <c r="BS41">
        <v>1</v>
      </c>
    </row>
    <row r="42" spans="1:71" x14ac:dyDescent="0.2">
      <c r="A42" t="s">
        <v>850</v>
      </c>
      <c r="B42">
        <v>2016</v>
      </c>
      <c r="C42" t="s">
        <v>110</v>
      </c>
      <c r="D42" t="s">
        <v>1048</v>
      </c>
      <c r="E42" t="s">
        <v>1033</v>
      </c>
      <c r="F42">
        <v>1</v>
      </c>
      <c r="G42">
        <v>1</v>
      </c>
      <c r="L42" t="s">
        <v>1025</v>
      </c>
      <c r="M42" t="s">
        <v>1026</v>
      </c>
      <c r="N42">
        <v>1</v>
      </c>
      <c r="T42" t="s">
        <v>1040</v>
      </c>
      <c r="V42">
        <v>1</v>
      </c>
      <c r="AF42">
        <v>3</v>
      </c>
      <c r="AG42">
        <v>3</v>
      </c>
      <c r="AH42">
        <v>1</v>
      </c>
      <c r="AI42">
        <v>1</v>
      </c>
      <c r="AJ42">
        <v>1</v>
      </c>
      <c r="AK42">
        <v>2</v>
      </c>
      <c r="AL42">
        <v>4</v>
      </c>
      <c r="AM42">
        <v>2</v>
      </c>
      <c r="AN42">
        <v>4</v>
      </c>
      <c r="AO42">
        <v>4</v>
      </c>
      <c r="AP42">
        <v>2</v>
      </c>
      <c r="AQ42">
        <v>2</v>
      </c>
      <c r="AR42">
        <v>1</v>
      </c>
      <c r="AS42">
        <v>1</v>
      </c>
      <c r="AT42">
        <v>1</v>
      </c>
      <c r="AU42">
        <v>1</v>
      </c>
      <c r="AV42">
        <v>1</v>
      </c>
      <c r="AW42">
        <v>4</v>
      </c>
      <c r="AX42">
        <v>5</v>
      </c>
      <c r="AY42">
        <v>2</v>
      </c>
      <c r="AZ42">
        <v>1</v>
      </c>
      <c r="BA42">
        <v>1</v>
      </c>
      <c r="BF42">
        <v>1</v>
      </c>
      <c r="BI42">
        <v>1</v>
      </c>
      <c r="BM42">
        <v>1</v>
      </c>
      <c r="BO42">
        <v>1</v>
      </c>
      <c r="BP42">
        <v>1</v>
      </c>
    </row>
    <row r="43" spans="1:71" x14ac:dyDescent="0.2">
      <c r="A43" t="s">
        <v>851</v>
      </c>
      <c r="B43">
        <v>2016</v>
      </c>
      <c r="C43" t="s">
        <v>72</v>
      </c>
      <c r="D43" t="s">
        <v>1048</v>
      </c>
      <c r="E43" t="s">
        <v>1024</v>
      </c>
      <c r="F43">
        <v>1</v>
      </c>
      <c r="G43">
        <v>1</v>
      </c>
      <c r="H43">
        <v>1</v>
      </c>
      <c r="I43">
        <v>1</v>
      </c>
      <c r="J43">
        <v>1</v>
      </c>
      <c r="L43" t="s">
        <v>1030</v>
      </c>
      <c r="M43" t="s">
        <v>1026</v>
      </c>
      <c r="N43">
        <v>1</v>
      </c>
      <c r="T43" t="s">
        <v>1037</v>
      </c>
      <c r="U43">
        <v>1</v>
      </c>
      <c r="V43">
        <v>1</v>
      </c>
      <c r="AC43">
        <v>1</v>
      </c>
      <c r="AF43">
        <v>5</v>
      </c>
      <c r="AG43">
        <v>4</v>
      </c>
      <c r="AH43">
        <v>5</v>
      </c>
      <c r="AI43">
        <v>3</v>
      </c>
      <c r="AJ43">
        <v>5</v>
      </c>
      <c r="AK43">
        <v>5</v>
      </c>
      <c r="AL43">
        <v>5</v>
      </c>
      <c r="AM43">
        <v>2</v>
      </c>
      <c r="AN43">
        <v>5</v>
      </c>
      <c r="AO43">
        <v>5</v>
      </c>
      <c r="AP43">
        <v>3</v>
      </c>
      <c r="AQ43">
        <v>4</v>
      </c>
      <c r="AR43">
        <v>3</v>
      </c>
      <c r="AS43">
        <v>2</v>
      </c>
      <c r="AT43">
        <v>5</v>
      </c>
      <c r="AU43">
        <v>2</v>
      </c>
      <c r="AV43">
        <v>2</v>
      </c>
      <c r="AW43">
        <v>3</v>
      </c>
      <c r="AX43">
        <v>2</v>
      </c>
      <c r="AY43">
        <v>4</v>
      </c>
      <c r="AZ43">
        <v>4</v>
      </c>
      <c r="BA43">
        <v>2</v>
      </c>
      <c r="BB43">
        <v>1</v>
      </c>
      <c r="BC43">
        <v>1</v>
      </c>
      <c r="BD43">
        <v>1</v>
      </c>
      <c r="BF43">
        <v>1</v>
      </c>
      <c r="BG43">
        <v>1</v>
      </c>
      <c r="BI43">
        <v>1</v>
      </c>
      <c r="BK43">
        <v>1</v>
      </c>
      <c r="BL43">
        <v>1</v>
      </c>
      <c r="BM43">
        <v>1</v>
      </c>
      <c r="BO43">
        <v>1</v>
      </c>
      <c r="BP43">
        <v>1</v>
      </c>
    </row>
    <row r="44" spans="1:71" x14ac:dyDescent="0.2">
      <c r="A44" t="s">
        <v>852</v>
      </c>
      <c r="B44">
        <v>2016</v>
      </c>
      <c r="C44" t="s">
        <v>72</v>
      </c>
      <c r="D44" t="s">
        <v>1048</v>
      </c>
      <c r="E44" t="s">
        <v>1024</v>
      </c>
      <c r="H44">
        <v>1</v>
      </c>
      <c r="M44" t="s">
        <v>1026</v>
      </c>
      <c r="N44">
        <v>1</v>
      </c>
      <c r="T44" t="s">
        <v>1049</v>
      </c>
      <c r="AA44">
        <v>1</v>
      </c>
      <c r="AB44">
        <v>1</v>
      </c>
      <c r="AC44">
        <v>1</v>
      </c>
      <c r="AF44">
        <v>2</v>
      </c>
      <c r="AG44">
        <v>4</v>
      </c>
      <c r="AH44">
        <v>2</v>
      </c>
      <c r="AI44">
        <v>1</v>
      </c>
      <c r="AJ44">
        <v>1</v>
      </c>
      <c r="AK44">
        <v>1</v>
      </c>
      <c r="AL44">
        <v>1</v>
      </c>
      <c r="AM44">
        <v>2</v>
      </c>
      <c r="AN44">
        <v>2</v>
      </c>
      <c r="AO44">
        <v>5</v>
      </c>
      <c r="AP44">
        <v>3</v>
      </c>
      <c r="AQ44">
        <v>2</v>
      </c>
      <c r="AR44">
        <v>2</v>
      </c>
      <c r="AS44">
        <v>2</v>
      </c>
      <c r="AT44">
        <v>4</v>
      </c>
      <c r="AU44">
        <v>2</v>
      </c>
      <c r="AV44">
        <v>2</v>
      </c>
      <c r="AW44">
        <v>4</v>
      </c>
      <c r="AX44">
        <v>4</v>
      </c>
      <c r="AY44">
        <v>2</v>
      </c>
      <c r="AZ44">
        <v>1</v>
      </c>
      <c r="BA44">
        <v>1</v>
      </c>
      <c r="BK44">
        <v>1</v>
      </c>
      <c r="BL44">
        <v>1</v>
      </c>
      <c r="BO44">
        <v>1</v>
      </c>
      <c r="BP44">
        <v>1</v>
      </c>
    </row>
    <row r="45" spans="1:71" x14ac:dyDescent="0.2">
      <c r="A45" t="s">
        <v>853</v>
      </c>
      <c r="B45">
        <v>2016</v>
      </c>
      <c r="C45" t="s">
        <v>72</v>
      </c>
      <c r="D45" t="s">
        <v>1060</v>
      </c>
      <c r="E45" t="s">
        <v>1033</v>
      </c>
      <c r="M45" t="s">
        <v>1038</v>
      </c>
      <c r="N45">
        <v>1</v>
      </c>
      <c r="T45" t="s">
        <v>1027</v>
      </c>
      <c r="U45">
        <v>1</v>
      </c>
      <c r="X45">
        <v>1</v>
      </c>
      <c r="Y45">
        <v>1</v>
      </c>
      <c r="Z45">
        <v>1</v>
      </c>
      <c r="AA45">
        <v>1</v>
      </c>
      <c r="AB45">
        <v>1</v>
      </c>
      <c r="AC45">
        <v>1</v>
      </c>
      <c r="AD45">
        <v>1</v>
      </c>
      <c r="AF45">
        <v>4</v>
      </c>
      <c r="AG45">
        <v>2</v>
      </c>
      <c r="AH45">
        <v>4</v>
      </c>
      <c r="AI45">
        <v>2</v>
      </c>
      <c r="AJ45">
        <v>2</v>
      </c>
      <c r="AK45">
        <v>3</v>
      </c>
      <c r="AL45">
        <v>4</v>
      </c>
      <c r="AM45">
        <v>3</v>
      </c>
      <c r="AN45">
        <v>4</v>
      </c>
      <c r="AO45">
        <v>5</v>
      </c>
      <c r="AP45">
        <v>4</v>
      </c>
      <c r="AQ45">
        <v>4</v>
      </c>
      <c r="AR45">
        <v>4</v>
      </c>
      <c r="AS45">
        <v>3</v>
      </c>
      <c r="AT45">
        <v>4</v>
      </c>
      <c r="AU45">
        <v>2</v>
      </c>
      <c r="AV45">
        <v>2</v>
      </c>
      <c r="AW45">
        <v>4</v>
      </c>
      <c r="AX45">
        <v>5</v>
      </c>
      <c r="AY45">
        <v>4</v>
      </c>
      <c r="AZ45">
        <v>2</v>
      </c>
      <c r="BA45">
        <v>3</v>
      </c>
      <c r="BH45">
        <v>1</v>
      </c>
      <c r="BI45">
        <v>1</v>
      </c>
      <c r="BK45">
        <v>1</v>
      </c>
      <c r="BL45">
        <v>1</v>
      </c>
      <c r="BN45">
        <v>1</v>
      </c>
      <c r="BO45">
        <v>1</v>
      </c>
      <c r="BP45">
        <v>1</v>
      </c>
      <c r="BR45">
        <v>1</v>
      </c>
    </row>
    <row r="46" spans="1:71" x14ac:dyDescent="0.2">
      <c r="A46" t="s">
        <v>854</v>
      </c>
      <c r="B46">
        <v>2016</v>
      </c>
      <c r="C46" t="s">
        <v>72</v>
      </c>
      <c r="D46" t="s">
        <v>1060</v>
      </c>
      <c r="E46" t="s">
        <v>1024</v>
      </c>
      <c r="L46" t="s">
        <v>1025</v>
      </c>
      <c r="M46" t="s">
        <v>1026</v>
      </c>
      <c r="N46">
        <v>1</v>
      </c>
      <c r="T46" t="s">
        <v>1042</v>
      </c>
      <c r="V46">
        <v>1</v>
      </c>
      <c r="AC46">
        <v>1</v>
      </c>
      <c r="AF46">
        <v>2</v>
      </c>
      <c r="AG46">
        <v>2</v>
      </c>
      <c r="AH46">
        <v>2</v>
      </c>
      <c r="AI46">
        <v>1</v>
      </c>
      <c r="AJ46">
        <v>1</v>
      </c>
      <c r="AK46">
        <v>2</v>
      </c>
      <c r="AL46">
        <v>5</v>
      </c>
      <c r="AM46">
        <v>3</v>
      </c>
      <c r="AN46">
        <v>5</v>
      </c>
      <c r="AO46">
        <v>5</v>
      </c>
      <c r="AP46">
        <v>2</v>
      </c>
      <c r="AQ46">
        <v>2</v>
      </c>
      <c r="AR46">
        <v>2</v>
      </c>
      <c r="AS46">
        <v>2</v>
      </c>
      <c r="AT46">
        <v>4</v>
      </c>
      <c r="AU46">
        <v>2</v>
      </c>
      <c r="AV46">
        <v>3</v>
      </c>
      <c r="AW46">
        <v>3</v>
      </c>
      <c r="AX46">
        <v>4</v>
      </c>
      <c r="AY46">
        <v>3</v>
      </c>
      <c r="AZ46">
        <v>1</v>
      </c>
      <c r="BA46">
        <v>3</v>
      </c>
      <c r="BB46">
        <v>1</v>
      </c>
      <c r="BF46">
        <v>1</v>
      </c>
      <c r="BK46">
        <v>1</v>
      </c>
      <c r="BN46">
        <v>1</v>
      </c>
      <c r="BO46">
        <v>1</v>
      </c>
      <c r="BP46">
        <v>1</v>
      </c>
    </row>
    <row r="47" spans="1:71" x14ac:dyDescent="0.2">
      <c r="A47" t="s">
        <v>855</v>
      </c>
      <c r="B47">
        <v>2016</v>
      </c>
      <c r="C47" t="s">
        <v>72</v>
      </c>
      <c r="D47" t="s">
        <v>1048</v>
      </c>
      <c r="E47" t="s">
        <v>1033</v>
      </c>
      <c r="L47" t="s">
        <v>1030</v>
      </c>
      <c r="M47" t="s">
        <v>1036</v>
      </c>
      <c r="N47">
        <v>1</v>
      </c>
      <c r="T47" t="s">
        <v>1027</v>
      </c>
      <c r="AA47">
        <v>1</v>
      </c>
      <c r="AF47">
        <v>3</v>
      </c>
      <c r="AG47">
        <v>5</v>
      </c>
      <c r="AH47">
        <v>4</v>
      </c>
      <c r="AI47">
        <v>1</v>
      </c>
      <c r="AJ47">
        <v>1</v>
      </c>
      <c r="AK47">
        <v>3</v>
      </c>
      <c r="AL47">
        <v>3</v>
      </c>
      <c r="AM47">
        <v>2</v>
      </c>
      <c r="AN47">
        <v>4</v>
      </c>
      <c r="AO47">
        <v>5</v>
      </c>
      <c r="AP47">
        <v>5</v>
      </c>
      <c r="AQ47">
        <v>3</v>
      </c>
      <c r="AR47">
        <v>3</v>
      </c>
      <c r="AS47">
        <v>3</v>
      </c>
      <c r="AT47">
        <v>4</v>
      </c>
      <c r="AU47">
        <v>3</v>
      </c>
      <c r="AV47">
        <v>3</v>
      </c>
      <c r="AW47">
        <v>4</v>
      </c>
      <c r="AX47">
        <v>5</v>
      </c>
      <c r="AY47">
        <v>3</v>
      </c>
      <c r="AZ47">
        <v>2</v>
      </c>
      <c r="BA47">
        <v>2</v>
      </c>
      <c r="BL47">
        <v>1</v>
      </c>
      <c r="BO47">
        <v>1</v>
      </c>
      <c r="BP47">
        <v>1</v>
      </c>
    </row>
    <row r="48" spans="1:71" x14ac:dyDescent="0.2">
      <c r="A48" t="s">
        <v>856</v>
      </c>
      <c r="B48">
        <v>2016</v>
      </c>
      <c r="C48" t="s">
        <v>72</v>
      </c>
      <c r="D48" t="s">
        <v>1031</v>
      </c>
      <c r="E48" t="s">
        <v>1033</v>
      </c>
      <c r="M48" t="s">
        <v>1026</v>
      </c>
      <c r="N48">
        <v>1</v>
      </c>
      <c r="T48" t="s">
        <v>1027</v>
      </c>
      <c r="V48">
        <v>1</v>
      </c>
      <c r="AB48">
        <v>1</v>
      </c>
      <c r="AC48">
        <v>1</v>
      </c>
      <c r="AF48">
        <v>2</v>
      </c>
      <c r="AG48">
        <v>4</v>
      </c>
      <c r="AH48">
        <v>4</v>
      </c>
      <c r="AI48">
        <v>1</v>
      </c>
      <c r="AJ48">
        <v>3</v>
      </c>
      <c r="AK48">
        <v>3</v>
      </c>
      <c r="AL48">
        <v>4</v>
      </c>
      <c r="AM48">
        <v>4</v>
      </c>
      <c r="AN48">
        <v>4</v>
      </c>
      <c r="AO48">
        <v>1</v>
      </c>
      <c r="AP48">
        <v>2</v>
      </c>
      <c r="AQ48">
        <v>3</v>
      </c>
      <c r="AR48">
        <v>1</v>
      </c>
      <c r="AS48">
        <v>2</v>
      </c>
      <c r="AT48">
        <v>3</v>
      </c>
      <c r="AU48">
        <v>2</v>
      </c>
      <c r="AV48">
        <v>2</v>
      </c>
      <c r="AW48">
        <v>4</v>
      </c>
      <c r="AX48">
        <v>4</v>
      </c>
      <c r="AY48">
        <v>2</v>
      </c>
      <c r="AZ48">
        <v>4</v>
      </c>
      <c r="BA48">
        <v>1</v>
      </c>
      <c r="BI48">
        <v>1</v>
      </c>
      <c r="BJ48">
        <v>1</v>
      </c>
      <c r="BO48">
        <v>1</v>
      </c>
      <c r="BP48">
        <v>1</v>
      </c>
    </row>
    <row r="49" spans="1:71" x14ac:dyDescent="0.2">
      <c r="A49" t="s">
        <v>857</v>
      </c>
      <c r="B49">
        <v>2016</v>
      </c>
      <c r="C49" t="s">
        <v>72</v>
      </c>
      <c r="D49" t="s">
        <v>1048</v>
      </c>
      <c r="E49" t="s">
        <v>1024</v>
      </c>
      <c r="L49" t="s">
        <v>1030</v>
      </c>
      <c r="M49" t="s">
        <v>1026</v>
      </c>
      <c r="N49">
        <v>1</v>
      </c>
      <c r="T49" t="s">
        <v>1040</v>
      </c>
      <c r="W49">
        <v>1</v>
      </c>
      <c r="AA49">
        <v>1</v>
      </c>
      <c r="AF49">
        <v>3</v>
      </c>
      <c r="AG49">
        <v>2</v>
      </c>
      <c r="AH49">
        <v>4</v>
      </c>
      <c r="AI49">
        <v>3</v>
      </c>
      <c r="AJ49">
        <v>2</v>
      </c>
      <c r="AK49">
        <v>3</v>
      </c>
      <c r="AL49">
        <v>5</v>
      </c>
      <c r="AM49">
        <v>4</v>
      </c>
      <c r="AN49">
        <v>5</v>
      </c>
      <c r="AO49">
        <v>5</v>
      </c>
      <c r="AP49">
        <v>4</v>
      </c>
      <c r="AQ49">
        <v>4</v>
      </c>
      <c r="AR49">
        <v>2</v>
      </c>
      <c r="AS49">
        <v>4</v>
      </c>
      <c r="AT49">
        <v>4</v>
      </c>
      <c r="AU49">
        <v>3</v>
      </c>
      <c r="AV49">
        <v>4</v>
      </c>
      <c r="AW49">
        <v>3</v>
      </c>
      <c r="AX49">
        <v>3</v>
      </c>
      <c r="AY49">
        <v>3</v>
      </c>
      <c r="AZ49">
        <v>1</v>
      </c>
      <c r="BA49">
        <v>3</v>
      </c>
      <c r="BK49">
        <v>1</v>
      </c>
      <c r="BL49">
        <v>1</v>
      </c>
      <c r="BO49">
        <v>1</v>
      </c>
    </row>
    <row r="50" spans="1:71" x14ac:dyDescent="0.2">
      <c r="A50" t="s">
        <v>858</v>
      </c>
      <c r="B50">
        <v>2016</v>
      </c>
      <c r="C50" t="s">
        <v>72</v>
      </c>
      <c r="D50" t="s">
        <v>1048</v>
      </c>
      <c r="E50" t="s">
        <v>1024</v>
      </c>
      <c r="H50">
        <v>1</v>
      </c>
      <c r="I50">
        <v>1</v>
      </c>
      <c r="M50" t="s">
        <v>1038</v>
      </c>
      <c r="P50">
        <v>1</v>
      </c>
      <c r="T50" t="s">
        <v>1035</v>
      </c>
      <c r="AF50">
        <v>3</v>
      </c>
      <c r="AG50">
        <v>3</v>
      </c>
      <c r="AH50">
        <v>4</v>
      </c>
      <c r="AI50">
        <v>1</v>
      </c>
      <c r="AJ50">
        <v>1</v>
      </c>
      <c r="AK50">
        <v>3</v>
      </c>
      <c r="AL50">
        <v>4</v>
      </c>
      <c r="AM50">
        <v>3</v>
      </c>
      <c r="AN50">
        <v>5</v>
      </c>
      <c r="AO50">
        <v>4</v>
      </c>
      <c r="AP50">
        <v>4</v>
      </c>
      <c r="AQ50">
        <v>4</v>
      </c>
      <c r="AR50">
        <v>3</v>
      </c>
      <c r="AS50">
        <v>4</v>
      </c>
      <c r="AT50">
        <v>4</v>
      </c>
      <c r="AU50">
        <v>3</v>
      </c>
      <c r="AV50">
        <v>3</v>
      </c>
      <c r="AW50">
        <v>4</v>
      </c>
      <c r="AX50">
        <v>4</v>
      </c>
      <c r="AY50">
        <v>4</v>
      </c>
      <c r="AZ50">
        <v>3</v>
      </c>
      <c r="BA50">
        <v>3</v>
      </c>
      <c r="BB50">
        <v>1</v>
      </c>
      <c r="BF50">
        <v>1</v>
      </c>
      <c r="BH50">
        <v>1</v>
      </c>
      <c r="BI50">
        <v>1</v>
      </c>
      <c r="BM50">
        <v>1</v>
      </c>
      <c r="BO50">
        <v>1</v>
      </c>
      <c r="BP50">
        <v>1</v>
      </c>
    </row>
    <row r="51" spans="1:71" x14ac:dyDescent="0.2">
      <c r="A51" t="s">
        <v>859</v>
      </c>
      <c r="B51">
        <v>2016</v>
      </c>
      <c r="C51" t="s">
        <v>72</v>
      </c>
      <c r="D51" t="s">
        <v>1048</v>
      </c>
      <c r="E51" t="s">
        <v>1033</v>
      </c>
      <c r="F51">
        <v>1</v>
      </c>
      <c r="G51">
        <v>1</v>
      </c>
      <c r="H51">
        <v>1</v>
      </c>
      <c r="I51">
        <v>1</v>
      </c>
      <c r="J51">
        <v>1</v>
      </c>
      <c r="L51" t="s">
        <v>1025</v>
      </c>
      <c r="M51" t="s">
        <v>1026</v>
      </c>
      <c r="N51">
        <v>1</v>
      </c>
      <c r="T51" t="s">
        <v>1040</v>
      </c>
      <c r="AB51">
        <v>1</v>
      </c>
      <c r="AF51">
        <v>4</v>
      </c>
      <c r="AG51">
        <v>3</v>
      </c>
      <c r="AH51">
        <v>3</v>
      </c>
      <c r="AI51">
        <v>1</v>
      </c>
      <c r="AJ51">
        <v>1</v>
      </c>
      <c r="AK51">
        <v>2</v>
      </c>
      <c r="AL51">
        <v>2</v>
      </c>
      <c r="AM51">
        <v>2</v>
      </c>
      <c r="AN51">
        <v>4</v>
      </c>
      <c r="AO51">
        <v>2</v>
      </c>
      <c r="AP51">
        <v>3</v>
      </c>
      <c r="AQ51">
        <v>2</v>
      </c>
      <c r="AR51">
        <v>2</v>
      </c>
      <c r="AS51">
        <v>2</v>
      </c>
      <c r="AT51">
        <v>3</v>
      </c>
      <c r="AU51">
        <v>2</v>
      </c>
      <c r="AV51">
        <v>2</v>
      </c>
      <c r="AW51">
        <v>2</v>
      </c>
      <c r="AX51">
        <v>4</v>
      </c>
      <c r="AY51">
        <v>2</v>
      </c>
      <c r="AZ51">
        <v>1</v>
      </c>
      <c r="BA51">
        <v>1</v>
      </c>
      <c r="BF51">
        <v>1</v>
      </c>
      <c r="BI51">
        <v>1</v>
      </c>
      <c r="BM51">
        <v>1</v>
      </c>
      <c r="BO51">
        <v>1</v>
      </c>
      <c r="BP51">
        <v>1</v>
      </c>
    </row>
    <row r="52" spans="1:71" x14ac:dyDescent="0.2">
      <c r="A52" t="s">
        <v>860</v>
      </c>
      <c r="B52">
        <v>2016</v>
      </c>
      <c r="C52" t="s">
        <v>72</v>
      </c>
      <c r="D52" t="s">
        <v>1048</v>
      </c>
      <c r="E52" t="s">
        <v>1032</v>
      </c>
      <c r="L52" t="s">
        <v>1036</v>
      </c>
      <c r="M52" t="s">
        <v>1041</v>
      </c>
      <c r="N52">
        <v>1</v>
      </c>
      <c r="T52" t="s">
        <v>1027</v>
      </c>
      <c r="AF52">
        <v>3</v>
      </c>
      <c r="AG52">
        <v>4</v>
      </c>
      <c r="AH52">
        <v>5</v>
      </c>
      <c r="AI52">
        <v>2</v>
      </c>
      <c r="AJ52">
        <v>2</v>
      </c>
      <c r="AK52">
        <v>4</v>
      </c>
      <c r="AL52">
        <v>4</v>
      </c>
      <c r="AM52">
        <v>2</v>
      </c>
      <c r="AN52">
        <v>4</v>
      </c>
      <c r="AO52">
        <v>4</v>
      </c>
      <c r="AP52">
        <v>3</v>
      </c>
      <c r="AQ52">
        <v>3</v>
      </c>
      <c r="AR52">
        <v>3</v>
      </c>
      <c r="AS52">
        <v>2</v>
      </c>
      <c r="AT52">
        <v>3</v>
      </c>
      <c r="AU52">
        <v>3</v>
      </c>
      <c r="AV52">
        <v>3</v>
      </c>
      <c r="AW52">
        <v>4</v>
      </c>
      <c r="AX52">
        <v>4</v>
      </c>
      <c r="AY52">
        <v>4</v>
      </c>
      <c r="AZ52">
        <v>4</v>
      </c>
      <c r="BA52">
        <v>3</v>
      </c>
      <c r="BK52">
        <v>1</v>
      </c>
      <c r="BO52">
        <v>1</v>
      </c>
      <c r="BP52">
        <v>1</v>
      </c>
    </row>
    <row r="53" spans="1:71" x14ac:dyDescent="0.2">
      <c r="A53" t="s">
        <v>861</v>
      </c>
      <c r="B53">
        <v>2016</v>
      </c>
      <c r="C53" t="s">
        <v>72</v>
      </c>
      <c r="D53" t="s">
        <v>1031</v>
      </c>
      <c r="E53" t="s">
        <v>1029</v>
      </c>
      <c r="M53" t="s">
        <v>1046</v>
      </c>
      <c r="N53">
        <v>1</v>
      </c>
      <c r="T53" t="s">
        <v>1037</v>
      </c>
      <c r="AA53">
        <v>1</v>
      </c>
      <c r="AF53">
        <v>2</v>
      </c>
      <c r="AG53">
        <v>5</v>
      </c>
      <c r="AH53">
        <v>5</v>
      </c>
      <c r="AI53">
        <v>1</v>
      </c>
      <c r="AJ53">
        <v>4</v>
      </c>
      <c r="AK53">
        <v>3</v>
      </c>
      <c r="AL53">
        <v>1</v>
      </c>
      <c r="AM53">
        <v>2</v>
      </c>
      <c r="AN53">
        <v>5</v>
      </c>
      <c r="AO53">
        <v>5</v>
      </c>
      <c r="AP53">
        <v>2</v>
      </c>
      <c r="AQ53">
        <v>2</v>
      </c>
      <c r="AR53">
        <v>1</v>
      </c>
      <c r="AS53">
        <v>2</v>
      </c>
      <c r="AT53">
        <v>5</v>
      </c>
      <c r="AU53">
        <v>1</v>
      </c>
      <c r="AV53">
        <v>2</v>
      </c>
      <c r="AW53">
        <v>5</v>
      </c>
      <c r="AX53">
        <v>5</v>
      </c>
      <c r="AY53">
        <v>3</v>
      </c>
      <c r="AZ53">
        <v>2</v>
      </c>
      <c r="BA53">
        <v>1</v>
      </c>
      <c r="BO53">
        <v>1</v>
      </c>
    </row>
    <row r="54" spans="1:71" x14ac:dyDescent="0.2">
      <c r="A54" t="s">
        <v>862</v>
      </c>
      <c r="B54">
        <v>2016</v>
      </c>
      <c r="C54" t="s">
        <v>72</v>
      </c>
      <c r="D54" t="s">
        <v>1031</v>
      </c>
      <c r="E54" t="s">
        <v>1024</v>
      </c>
      <c r="F54">
        <v>1</v>
      </c>
      <c r="G54">
        <v>1</v>
      </c>
      <c r="H54">
        <v>1</v>
      </c>
      <c r="I54">
        <v>1</v>
      </c>
      <c r="J54">
        <v>1</v>
      </c>
      <c r="L54" t="s">
        <v>1036</v>
      </c>
      <c r="M54" t="s">
        <v>1026</v>
      </c>
      <c r="N54">
        <v>1</v>
      </c>
      <c r="T54" t="s">
        <v>1037</v>
      </c>
      <c r="V54">
        <v>1</v>
      </c>
      <c r="AA54">
        <v>1</v>
      </c>
      <c r="AB54">
        <v>1</v>
      </c>
      <c r="AF54">
        <v>4</v>
      </c>
      <c r="AG54">
        <v>1</v>
      </c>
      <c r="AH54">
        <v>4</v>
      </c>
      <c r="AI54">
        <v>2</v>
      </c>
      <c r="AJ54">
        <v>2</v>
      </c>
      <c r="AK54">
        <v>3</v>
      </c>
      <c r="AL54">
        <v>4</v>
      </c>
      <c r="AM54">
        <v>2</v>
      </c>
      <c r="AN54">
        <v>4</v>
      </c>
      <c r="AO54">
        <v>5</v>
      </c>
      <c r="AP54">
        <v>4</v>
      </c>
      <c r="AQ54">
        <v>4</v>
      </c>
      <c r="AR54">
        <v>2</v>
      </c>
      <c r="AS54">
        <v>3</v>
      </c>
      <c r="AT54">
        <v>4</v>
      </c>
      <c r="AU54">
        <v>1</v>
      </c>
      <c r="AV54">
        <v>1</v>
      </c>
      <c r="AW54">
        <v>5</v>
      </c>
      <c r="AX54">
        <v>4</v>
      </c>
      <c r="AY54">
        <v>2</v>
      </c>
      <c r="AZ54">
        <v>2</v>
      </c>
      <c r="BA54">
        <v>2</v>
      </c>
      <c r="BB54">
        <v>1</v>
      </c>
      <c r="BF54">
        <v>1</v>
      </c>
      <c r="BG54">
        <v>1</v>
      </c>
      <c r="BH54">
        <v>1</v>
      </c>
      <c r="BI54">
        <v>1</v>
      </c>
      <c r="BJ54">
        <v>1</v>
      </c>
      <c r="BO54">
        <v>1</v>
      </c>
      <c r="BP54">
        <v>1</v>
      </c>
    </row>
    <row r="55" spans="1:71" x14ac:dyDescent="0.2">
      <c r="A55" t="s">
        <v>863</v>
      </c>
      <c r="B55">
        <v>2016</v>
      </c>
      <c r="C55" t="s">
        <v>72</v>
      </c>
      <c r="D55" t="s">
        <v>1031</v>
      </c>
      <c r="E55" t="s">
        <v>1034</v>
      </c>
      <c r="F55">
        <v>1</v>
      </c>
      <c r="G55">
        <v>1</v>
      </c>
      <c r="I55">
        <v>1</v>
      </c>
      <c r="L55" t="s">
        <v>1036</v>
      </c>
      <c r="M55" t="s">
        <v>1043</v>
      </c>
      <c r="N55">
        <v>1</v>
      </c>
      <c r="T55" t="s">
        <v>1042</v>
      </c>
      <c r="U55">
        <v>1</v>
      </c>
      <c r="V55">
        <v>1</v>
      </c>
      <c r="AA55">
        <v>1</v>
      </c>
      <c r="AB55">
        <v>1</v>
      </c>
      <c r="AC55">
        <v>1</v>
      </c>
      <c r="AF55">
        <v>4</v>
      </c>
      <c r="AG55">
        <v>3</v>
      </c>
      <c r="AH55">
        <v>4</v>
      </c>
      <c r="AI55">
        <v>2</v>
      </c>
      <c r="AJ55">
        <v>1</v>
      </c>
      <c r="AK55">
        <v>3</v>
      </c>
      <c r="AL55">
        <v>4</v>
      </c>
      <c r="AM55">
        <v>2</v>
      </c>
      <c r="AN55">
        <v>2</v>
      </c>
      <c r="AO55">
        <v>4</v>
      </c>
      <c r="AP55">
        <v>4</v>
      </c>
      <c r="AQ55">
        <v>4</v>
      </c>
      <c r="AR55">
        <v>4</v>
      </c>
      <c r="AS55">
        <v>2</v>
      </c>
      <c r="AT55">
        <v>4</v>
      </c>
      <c r="AU55">
        <v>3</v>
      </c>
      <c r="AV55">
        <v>4</v>
      </c>
      <c r="AW55">
        <v>4</v>
      </c>
      <c r="AX55">
        <v>5</v>
      </c>
      <c r="AY55">
        <v>3</v>
      </c>
      <c r="AZ55">
        <v>2</v>
      </c>
      <c r="BA55">
        <v>2</v>
      </c>
      <c r="BD55">
        <v>1</v>
      </c>
      <c r="BF55">
        <v>1</v>
      </c>
      <c r="BH55">
        <v>1</v>
      </c>
      <c r="BI55">
        <v>1</v>
      </c>
      <c r="BM55">
        <v>1</v>
      </c>
      <c r="BO55">
        <v>1</v>
      </c>
      <c r="BP55">
        <v>1</v>
      </c>
    </row>
    <row r="56" spans="1:71" x14ac:dyDescent="0.2">
      <c r="A56" t="s">
        <v>864</v>
      </c>
      <c r="B56">
        <v>2016</v>
      </c>
      <c r="C56" t="s">
        <v>72</v>
      </c>
      <c r="D56" t="s">
        <v>1060</v>
      </c>
      <c r="E56" t="s">
        <v>1032</v>
      </c>
      <c r="L56" t="s">
        <v>1036</v>
      </c>
      <c r="M56" t="s">
        <v>1026</v>
      </c>
      <c r="N56">
        <v>1</v>
      </c>
      <c r="T56" t="s">
        <v>1042</v>
      </c>
      <c r="BB56">
        <v>1</v>
      </c>
      <c r="BM56">
        <v>1</v>
      </c>
      <c r="BO56">
        <v>1</v>
      </c>
      <c r="BP56">
        <v>1</v>
      </c>
    </row>
    <row r="57" spans="1:71" x14ac:dyDescent="0.2">
      <c r="A57" t="s">
        <v>865</v>
      </c>
      <c r="B57">
        <v>2016</v>
      </c>
      <c r="C57" t="s">
        <v>72</v>
      </c>
      <c r="D57" t="s">
        <v>1060</v>
      </c>
      <c r="E57" t="s">
        <v>1024</v>
      </c>
      <c r="F57">
        <v>1</v>
      </c>
      <c r="G57">
        <v>1</v>
      </c>
      <c r="H57">
        <v>1</v>
      </c>
      <c r="L57" t="s">
        <v>1025</v>
      </c>
      <c r="M57" t="s">
        <v>1038</v>
      </c>
      <c r="N57">
        <v>1</v>
      </c>
      <c r="T57" t="s">
        <v>1040</v>
      </c>
      <c r="U57">
        <v>1</v>
      </c>
      <c r="V57">
        <v>1</v>
      </c>
      <c r="X57">
        <v>1</v>
      </c>
      <c r="Z57">
        <v>1</v>
      </c>
      <c r="AA57">
        <v>1</v>
      </c>
      <c r="AB57">
        <v>1</v>
      </c>
      <c r="AD57">
        <v>1</v>
      </c>
      <c r="AF57">
        <v>4</v>
      </c>
      <c r="AG57">
        <v>5</v>
      </c>
      <c r="AH57">
        <v>4</v>
      </c>
      <c r="AI57">
        <v>4</v>
      </c>
      <c r="AJ57">
        <v>4</v>
      </c>
      <c r="AK57">
        <v>4</v>
      </c>
      <c r="AL57">
        <v>5</v>
      </c>
      <c r="AM57">
        <v>2</v>
      </c>
      <c r="AN57">
        <v>4</v>
      </c>
      <c r="AO57">
        <v>4</v>
      </c>
      <c r="AP57">
        <v>4</v>
      </c>
      <c r="AQ57">
        <v>4</v>
      </c>
      <c r="AR57">
        <v>2</v>
      </c>
      <c r="AS57">
        <v>2</v>
      </c>
      <c r="AT57">
        <v>5</v>
      </c>
      <c r="AU57">
        <v>3</v>
      </c>
      <c r="AV57">
        <v>5</v>
      </c>
      <c r="AW57">
        <v>5</v>
      </c>
      <c r="AX57">
        <v>2</v>
      </c>
      <c r="AY57">
        <v>2</v>
      </c>
      <c r="AZ57">
        <v>5</v>
      </c>
      <c r="BA57">
        <v>2</v>
      </c>
      <c r="BB57">
        <v>1</v>
      </c>
      <c r="BG57">
        <v>1</v>
      </c>
      <c r="BI57">
        <v>1</v>
      </c>
      <c r="BL57">
        <v>1</v>
      </c>
      <c r="BN57">
        <v>1</v>
      </c>
      <c r="BO57">
        <v>1</v>
      </c>
    </row>
    <row r="58" spans="1:71" x14ac:dyDescent="0.2">
      <c r="A58" t="s">
        <v>866</v>
      </c>
      <c r="B58">
        <v>2016</v>
      </c>
      <c r="C58" t="s">
        <v>72</v>
      </c>
      <c r="D58" t="s">
        <v>1060</v>
      </c>
      <c r="E58" t="s">
        <v>1029</v>
      </c>
      <c r="F58">
        <v>1</v>
      </c>
      <c r="I58">
        <v>1</v>
      </c>
      <c r="L58" t="s">
        <v>1025</v>
      </c>
      <c r="M58" t="s">
        <v>1041</v>
      </c>
      <c r="O58">
        <v>1</v>
      </c>
      <c r="T58" t="s">
        <v>1037</v>
      </c>
      <c r="AF58">
        <v>3</v>
      </c>
      <c r="AG58">
        <v>5</v>
      </c>
      <c r="AH58">
        <v>4</v>
      </c>
      <c r="AI58">
        <v>1</v>
      </c>
      <c r="AJ58">
        <v>1</v>
      </c>
      <c r="AK58">
        <v>2</v>
      </c>
      <c r="AL58">
        <v>2</v>
      </c>
      <c r="AM58">
        <v>2</v>
      </c>
      <c r="AN58">
        <v>5</v>
      </c>
      <c r="AO58">
        <v>5</v>
      </c>
      <c r="AP58">
        <v>4</v>
      </c>
      <c r="AQ58">
        <v>4</v>
      </c>
      <c r="AR58">
        <v>3</v>
      </c>
      <c r="AS58">
        <v>4</v>
      </c>
      <c r="AT58">
        <v>5</v>
      </c>
      <c r="AU58">
        <v>2</v>
      </c>
      <c r="AV58">
        <v>4</v>
      </c>
      <c r="AW58">
        <v>4</v>
      </c>
      <c r="AX58">
        <v>4</v>
      </c>
      <c r="AY58">
        <v>5</v>
      </c>
      <c r="AZ58">
        <v>2</v>
      </c>
      <c r="BA58">
        <v>1</v>
      </c>
      <c r="BM58">
        <v>1</v>
      </c>
      <c r="BS58">
        <v>1</v>
      </c>
    </row>
    <row r="59" spans="1:71" x14ac:dyDescent="0.2">
      <c r="A59" t="s">
        <v>867</v>
      </c>
      <c r="B59">
        <v>2016</v>
      </c>
      <c r="C59" t="s">
        <v>72</v>
      </c>
      <c r="D59" t="s">
        <v>1060</v>
      </c>
      <c r="E59" t="s">
        <v>1024</v>
      </c>
      <c r="M59" t="s">
        <v>1038</v>
      </c>
      <c r="N59">
        <v>1</v>
      </c>
      <c r="T59" t="s">
        <v>1027</v>
      </c>
      <c r="U59">
        <v>1</v>
      </c>
      <c r="V59">
        <v>1</v>
      </c>
      <c r="AA59">
        <v>1</v>
      </c>
      <c r="AB59">
        <v>1</v>
      </c>
      <c r="AC59">
        <v>1</v>
      </c>
      <c r="AF59">
        <v>2</v>
      </c>
      <c r="AG59">
        <v>3</v>
      </c>
      <c r="AH59">
        <v>4</v>
      </c>
      <c r="AI59">
        <v>3</v>
      </c>
      <c r="AJ59">
        <v>2</v>
      </c>
      <c r="AK59">
        <v>4</v>
      </c>
      <c r="AL59">
        <v>4</v>
      </c>
      <c r="AM59">
        <v>4</v>
      </c>
      <c r="AN59">
        <v>2</v>
      </c>
      <c r="AO59">
        <v>5</v>
      </c>
      <c r="AP59">
        <v>4</v>
      </c>
      <c r="AQ59">
        <v>4</v>
      </c>
      <c r="AR59">
        <v>4</v>
      </c>
      <c r="AS59">
        <v>2</v>
      </c>
      <c r="AT59">
        <v>3</v>
      </c>
      <c r="AU59">
        <v>2</v>
      </c>
      <c r="AV59">
        <v>2</v>
      </c>
      <c r="AW59">
        <v>5</v>
      </c>
      <c r="AX59">
        <v>4</v>
      </c>
      <c r="AY59">
        <v>2</v>
      </c>
      <c r="AZ59">
        <v>2</v>
      </c>
      <c r="BA59">
        <v>4</v>
      </c>
      <c r="BB59">
        <v>1</v>
      </c>
      <c r="BG59">
        <v>1</v>
      </c>
      <c r="BI59">
        <v>1</v>
      </c>
      <c r="BK59">
        <v>1</v>
      </c>
      <c r="BL59">
        <v>1</v>
      </c>
      <c r="BM59">
        <v>1</v>
      </c>
      <c r="BN59">
        <v>1</v>
      </c>
      <c r="BO59">
        <v>1</v>
      </c>
      <c r="BP59">
        <v>1</v>
      </c>
      <c r="BR59">
        <v>1</v>
      </c>
      <c r="BS59">
        <v>1</v>
      </c>
    </row>
    <row r="60" spans="1:71" x14ac:dyDescent="0.2">
      <c r="A60" t="s">
        <v>868</v>
      </c>
      <c r="B60">
        <v>2016</v>
      </c>
      <c r="C60" t="s">
        <v>72</v>
      </c>
      <c r="D60" t="s">
        <v>1060</v>
      </c>
      <c r="E60" t="s">
        <v>1024</v>
      </c>
      <c r="L60" t="s">
        <v>1036</v>
      </c>
      <c r="M60" t="s">
        <v>1036</v>
      </c>
      <c r="P60">
        <v>1</v>
      </c>
      <c r="T60" t="s">
        <v>1037</v>
      </c>
      <c r="AB60">
        <v>1</v>
      </c>
      <c r="AF60">
        <v>3</v>
      </c>
      <c r="AG60">
        <v>4</v>
      </c>
      <c r="AH60">
        <v>2</v>
      </c>
      <c r="AI60">
        <v>2</v>
      </c>
      <c r="AJ60">
        <v>2</v>
      </c>
      <c r="AK60">
        <v>2</v>
      </c>
      <c r="AL60">
        <v>4</v>
      </c>
      <c r="AM60">
        <v>4</v>
      </c>
      <c r="AN60">
        <v>5</v>
      </c>
      <c r="AO60">
        <v>2</v>
      </c>
      <c r="AP60">
        <v>4</v>
      </c>
      <c r="AQ60">
        <v>4</v>
      </c>
      <c r="AR60">
        <v>2</v>
      </c>
      <c r="AS60">
        <v>2</v>
      </c>
      <c r="AT60">
        <v>4</v>
      </c>
      <c r="AU60">
        <v>2</v>
      </c>
      <c r="AV60">
        <v>2</v>
      </c>
      <c r="AW60">
        <v>3</v>
      </c>
      <c r="AX60">
        <v>4</v>
      </c>
      <c r="AY60">
        <v>3</v>
      </c>
      <c r="AZ60">
        <v>2</v>
      </c>
      <c r="BA60">
        <v>2</v>
      </c>
      <c r="BL60">
        <v>1</v>
      </c>
      <c r="BO60">
        <v>1</v>
      </c>
    </row>
    <row r="61" spans="1:71" x14ac:dyDescent="0.2">
      <c r="A61" t="s">
        <v>869</v>
      </c>
      <c r="B61">
        <v>2016</v>
      </c>
      <c r="C61" t="s">
        <v>72</v>
      </c>
      <c r="D61" t="s">
        <v>1048</v>
      </c>
      <c r="E61" t="s">
        <v>1024</v>
      </c>
      <c r="M61" t="s">
        <v>1041</v>
      </c>
      <c r="O61">
        <v>1</v>
      </c>
      <c r="T61" t="s">
        <v>1057</v>
      </c>
      <c r="AB61">
        <v>1</v>
      </c>
      <c r="AF61">
        <v>5</v>
      </c>
      <c r="AG61">
        <v>5</v>
      </c>
      <c r="AH61">
        <v>5</v>
      </c>
      <c r="AI61">
        <v>2</v>
      </c>
      <c r="AJ61">
        <v>2</v>
      </c>
      <c r="AK61">
        <v>2</v>
      </c>
      <c r="AL61">
        <v>1</v>
      </c>
      <c r="AM61">
        <v>1</v>
      </c>
      <c r="AN61">
        <v>5</v>
      </c>
      <c r="AO61">
        <v>2</v>
      </c>
      <c r="AP61">
        <v>5</v>
      </c>
      <c r="AQ61">
        <v>5</v>
      </c>
      <c r="AR61">
        <v>5</v>
      </c>
      <c r="AS61">
        <v>5</v>
      </c>
      <c r="AT61">
        <v>5</v>
      </c>
      <c r="AU61">
        <v>5</v>
      </c>
      <c r="AV61">
        <v>5</v>
      </c>
      <c r="AW61">
        <v>5</v>
      </c>
      <c r="AX61">
        <v>5</v>
      </c>
      <c r="AY61">
        <v>1</v>
      </c>
      <c r="AZ61">
        <v>5</v>
      </c>
      <c r="BA61">
        <v>2</v>
      </c>
      <c r="BG61">
        <v>1</v>
      </c>
      <c r="BI61">
        <v>1</v>
      </c>
      <c r="BK61">
        <v>1</v>
      </c>
      <c r="BL61">
        <v>1</v>
      </c>
      <c r="BM61">
        <v>1</v>
      </c>
      <c r="BN61">
        <v>1</v>
      </c>
      <c r="BO61">
        <v>1</v>
      </c>
      <c r="BP61">
        <v>1</v>
      </c>
      <c r="BQ61">
        <v>1</v>
      </c>
      <c r="BR61">
        <v>1</v>
      </c>
      <c r="BS61">
        <v>1</v>
      </c>
    </row>
    <row r="62" spans="1:71" x14ac:dyDescent="0.2">
      <c r="A62" t="s">
        <v>870</v>
      </c>
      <c r="B62">
        <v>2016</v>
      </c>
      <c r="C62" t="s">
        <v>72</v>
      </c>
      <c r="D62" t="s">
        <v>1060</v>
      </c>
      <c r="E62" t="s">
        <v>1024</v>
      </c>
      <c r="L62" t="s">
        <v>1025</v>
      </c>
      <c r="M62" t="s">
        <v>1026</v>
      </c>
      <c r="N62">
        <v>1</v>
      </c>
      <c r="T62" t="s">
        <v>1027</v>
      </c>
      <c r="V62">
        <v>1</v>
      </c>
      <c r="W62">
        <v>1</v>
      </c>
      <c r="AF62">
        <v>4</v>
      </c>
      <c r="AG62">
        <v>5</v>
      </c>
      <c r="AH62">
        <v>3</v>
      </c>
      <c r="AI62">
        <v>1</v>
      </c>
      <c r="AJ62">
        <v>2</v>
      </c>
      <c r="AK62">
        <v>3</v>
      </c>
      <c r="AL62">
        <v>4</v>
      </c>
      <c r="AM62">
        <v>3</v>
      </c>
      <c r="AN62">
        <v>4</v>
      </c>
      <c r="AO62">
        <v>5</v>
      </c>
      <c r="AP62">
        <v>4</v>
      </c>
      <c r="AQ62">
        <v>4</v>
      </c>
      <c r="AR62">
        <v>4</v>
      </c>
      <c r="AS62">
        <v>4</v>
      </c>
      <c r="AT62">
        <v>3</v>
      </c>
      <c r="AU62">
        <v>4</v>
      </c>
      <c r="AV62">
        <v>3</v>
      </c>
      <c r="AW62">
        <v>4</v>
      </c>
      <c r="AX62">
        <v>5</v>
      </c>
      <c r="AY62">
        <v>2</v>
      </c>
      <c r="AZ62">
        <v>1</v>
      </c>
      <c r="BA62">
        <v>2</v>
      </c>
      <c r="BB62">
        <v>1</v>
      </c>
      <c r="BF62">
        <v>1</v>
      </c>
      <c r="BI62">
        <v>1</v>
      </c>
      <c r="BM62">
        <v>1</v>
      </c>
      <c r="BN62">
        <v>1</v>
      </c>
      <c r="BO62">
        <v>1</v>
      </c>
      <c r="BP62">
        <v>1</v>
      </c>
    </row>
    <row r="63" spans="1:71" x14ac:dyDescent="0.2">
      <c r="A63" t="s">
        <v>871</v>
      </c>
      <c r="B63">
        <v>2016</v>
      </c>
      <c r="C63" t="s">
        <v>110</v>
      </c>
      <c r="D63" t="s">
        <v>1060</v>
      </c>
      <c r="E63" t="s">
        <v>1044</v>
      </c>
      <c r="F63">
        <v>1</v>
      </c>
      <c r="G63">
        <v>1</v>
      </c>
      <c r="L63" t="s">
        <v>1045</v>
      </c>
      <c r="M63" t="s">
        <v>1038</v>
      </c>
      <c r="P63">
        <v>1</v>
      </c>
      <c r="T63" t="s">
        <v>1035</v>
      </c>
      <c r="V63">
        <v>1</v>
      </c>
      <c r="AB63">
        <v>1</v>
      </c>
      <c r="AF63">
        <v>3</v>
      </c>
      <c r="AG63">
        <v>5</v>
      </c>
      <c r="AH63">
        <v>4</v>
      </c>
      <c r="AI63">
        <v>3</v>
      </c>
      <c r="AJ63">
        <v>1</v>
      </c>
      <c r="AK63">
        <v>2</v>
      </c>
      <c r="AL63">
        <v>1</v>
      </c>
      <c r="AM63">
        <v>4</v>
      </c>
      <c r="AN63">
        <v>1</v>
      </c>
      <c r="AO63">
        <v>5</v>
      </c>
      <c r="AP63">
        <v>3</v>
      </c>
      <c r="AQ63">
        <v>3</v>
      </c>
      <c r="AR63">
        <v>3</v>
      </c>
      <c r="AS63">
        <v>3</v>
      </c>
      <c r="AT63">
        <v>3</v>
      </c>
      <c r="AU63">
        <v>4</v>
      </c>
      <c r="AV63">
        <v>4</v>
      </c>
      <c r="AW63">
        <v>5</v>
      </c>
      <c r="AX63">
        <v>5</v>
      </c>
      <c r="AY63">
        <v>5</v>
      </c>
      <c r="AZ63">
        <v>3</v>
      </c>
      <c r="BA63">
        <v>3</v>
      </c>
      <c r="BB63">
        <v>1</v>
      </c>
      <c r="BG63">
        <v>1</v>
      </c>
      <c r="BI63">
        <v>1</v>
      </c>
      <c r="BK63">
        <v>1</v>
      </c>
      <c r="BM63">
        <v>1</v>
      </c>
      <c r="BO63">
        <v>1</v>
      </c>
      <c r="BP63">
        <v>1</v>
      </c>
      <c r="BS63">
        <v>1</v>
      </c>
    </row>
    <row r="64" spans="1:71" x14ac:dyDescent="0.2">
      <c r="A64" t="s">
        <v>872</v>
      </c>
      <c r="B64">
        <v>2016</v>
      </c>
      <c r="C64" t="s">
        <v>72</v>
      </c>
      <c r="D64" t="s">
        <v>1031</v>
      </c>
      <c r="E64" t="s">
        <v>1024</v>
      </c>
      <c r="L64" t="s">
        <v>1025</v>
      </c>
      <c r="M64" t="s">
        <v>1026</v>
      </c>
      <c r="N64">
        <v>1</v>
      </c>
      <c r="T64" t="s">
        <v>1042</v>
      </c>
      <c r="V64">
        <v>1</v>
      </c>
      <c r="Y64">
        <v>1</v>
      </c>
      <c r="AA64">
        <v>1</v>
      </c>
      <c r="AB64">
        <v>1</v>
      </c>
      <c r="AC64">
        <v>1</v>
      </c>
      <c r="AF64">
        <v>4</v>
      </c>
      <c r="AG64">
        <v>2</v>
      </c>
      <c r="AH64">
        <v>3</v>
      </c>
      <c r="AI64">
        <v>2</v>
      </c>
      <c r="AJ64">
        <v>4</v>
      </c>
      <c r="AK64">
        <v>2</v>
      </c>
      <c r="AL64">
        <v>4</v>
      </c>
      <c r="AM64">
        <v>2</v>
      </c>
      <c r="AN64">
        <v>4</v>
      </c>
      <c r="AO64">
        <v>2</v>
      </c>
      <c r="AP64">
        <v>2</v>
      </c>
      <c r="AQ64">
        <v>4</v>
      </c>
      <c r="AR64">
        <v>2</v>
      </c>
      <c r="AS64">
        <v>2</v>
      </c>
      <c r="AT64">
        <v>4</v>
      </c>
      <c r="AU64">
        <v>2</v>
      </c>
      <c r="AV64">
        <v>2</v>
      </c>
      <c r="AW64">
        <v>4</v>
      </c>
      <c r="AX64">
        <v>4</v>
      </c>
      <c r="AY64">
        <v>2</v>
      </c>
      <c r="AZ64">
        <v>4</v>
      </c>
      <c r="BA64">
        <v>2</v>
      </c>
      <c r="BI64">
        <v>1</v>
      </c>
      <c r="BK64">
        <v>1</v>
      </c>
      <c r="BO64">
        <v>1</v>
      </c>
      <c r="BP64">
        <v>1</v>
      </c>
      <c r="BS64">
        <v>1</v>
      </c>
    </row>
    <row r="65" spans="1:71" x14ac:dyDescent="0.2">
      <c r="A65" t="s">
        <v>873</v>
      </c>
      <c r="B65">
        <v>2016</v>
      </c>
      <c r="C65" t="s">
        <v>72</v>
      </c>
      <c r="D65" t="s">
        <v>1060</v>
      </c>
      <c r="E65" t="s">
        <v>1024</v>
      </c>
      <c r="M65" t="s">
        <v>1026</v>
      </c>
      <c r="N65">
        <v>1</v>
      </c>
      <c r="T65" t="s">
        <v>1037</v>
      </c>
      <c r="AF65">
        <v>3</v>
      </c>
      <c r="AG65">
        <v>4</v>
      </c>
      <c r="AH65">
        <v>3</v>
      </c>
      <c r="AI65">
        <v>1</v>
      </c>
      <c r="AJ65">
        <v>1</v>
      </c>
      <c r="AK65">
        <v>2</v>
      </c>
      <c r="AL65">
        <v>4</v>
      </c>
      <c r="AM65">
        <v>2</v>
      </c>
      <c r="AN65">
        <v>2</v>
      </c>
      <c r="AO65">
        <v>5</v>
      </c>
      <c r="AP65">
        <v>4</v>
      </c>
      <c r="AQ65">
        <v>4</v>
      </c>
      <c r="AR65">
        <v>4</v>
      </c>
      <c r="AS65">
        <v>4</v>
      </c>
      <c r="AT65">
        <v>3</v>
      </c>
      <c r="AU65">
        <v>2</v>
      </c>
      <c r="AV65">
        <v>1</v>
      </c>
      <c r="AW65">
        <v>4</v>
      </c>
      <c r="AX65">
        <v>4</v>
      </c>
      <c r="AY65">
        <v>4</v>
      </c>
      <c r="AZ65">
        <v>4</v>
      </c>
      <c r="BA65">
        <v>2</v>
      </c>
      <c r="BG65">
        <v>1</v>
      </c>
      <c r="BL65">
        <v>1</v>
      </c>
      <c r="BO65">
        <v>1</v>
      </c>
    </row>
    <row r="66" spans="1:71" x14ac:dyDescent="0.2">
      <c r="A66" t="s">
        <v>874</v>
      </c>
      <c r="B66">
        <v>2016</v>
      </c>
      <c r="C66" t="s">
        <v>72</v>
      </c>
      <c r="D66" t="s">
        <v>1031</v>
      </c>
      <c r="E66" t="s">
        <v>1044</v>
      </c>
      <c r="F66">
        <v>1</v>
      </c>
      <c r="G66">
        <v>1</v>
      </c>
      <c r="H66">
        <v>1</v>
      </c>
      <c r="I66">
        <v>1</v>
      </c>
      <c r="J66">
        <v>1</v>
      </c>
      <c r="L66" t="s">
        <v>1036</v>
      </c>
      <c r="M66" t="s">
        <v>1038</v>
      </c>
      <c r="N66">
        <v>1</v>
      </c>
      <c r="T66" t="s">
        <v>1035</v>
      </c>
      <c r="U66">
        <v>1</v>
      </c>
      <c r="V66">
        <v>1</v>
      </c>
      <c r="Z66">
        <v>1</v>
      </c>
      <c r="AB66">
        <v>1</v>
      </c>
      <c r="AD66">
        <v>1</v>
      </c>
      <c r="AF66">
        <v>4</v>
      </c>
      <c r="AG66">
        <v>2</v>
      </c>
      <c r="AH66">
        <v>3</v>
      </c>
      <c r="AI66">
        <v>1</v>
      </c>
      <c r="AJ66">
        <v>3</v>
      </c>
      <c r="AK66">
        <v>3</v>
      </c>
      <c r="AL66">
        <v>4</v>
      </c>
      <c r="AM66">
        <v>1</v>
      </c>
      <c r="AN66">
        <v>4</v>
      </c>
      <c r="AO66">
        <v>1</v>
      </c>
      <c r="AP66">
        <v>2</v>
      </c>
      <c r="AQ66">
        <v>2</v>
      </c>
      <c r="AR66">
        <v>2</v>
      </c>
      <c r="AS66">
        <v>2</v>
      </c>
      <c r="AT66">
        <v>2</v>
      </c>
      <c r="AU66">
        <v>2</v>
      </c>
      <c r="AV66">
        <v>2</v>
      </c>
      <c r="AW66">
        <v>4</v>
      </c>
      <c r="AX66">
        <v>4</v>
      </c>
      <c r="AY66">
        <v>2</v>
      </c>
      <c r="AZ66">
        <v>2</v>
      </c>
      <c r="BA66">
        <v>1</v>
      </c>
      <c r="BI66">
        <v>1</v>
      </c>
      <c r="BK66">
        <v>1</v>
      </c>
      <c r="BM66">
        <v>1</v>
      </c>
      <c r="BO66">
        <v>1</v>
      </c>
      <c r="BP66">
        <v>1</v>
      </c>
    </row>
    <row r="67" spans="1:71" x14ac:dyDescent="0.2">
      <c r="A67" t="s">
        <v>875</v>
      </c>
      <c r="B67">
        <v>2016</v>
      </c>
      <c r="C67" t="s">
        <v>72</v>
      </c>
      <c r="D67" t="s">
        <v>1048</v>
      </c>
      <c r="E67" t="s">
        <v>1050</v>
      </c>
      <c r="F67">
        <v>1</v>
      </c>
      <c r="G67">
        <v>1</v>
      </c>
      <c r="H67">
        <v>1</v>
      </c>
      <c r="I67">
        <v>1</v>
      </c>
      <c r="J67">
        <v>1</v>
      </c>
      <c r="M67" t="s">
        <v>1043</v>
      </c>
      <c r="N67">
        <v>1</v>
      </c>
      <c r="T67" t="s">
        <v>1037</v>
      </c>
      <c r="V67">
        <v>1</v>
      </c>
      <c r="Z67">
        <v>1</v>
      </c>
      <c r="AA67">
        <v>1</v>
      </c>
      <c r="AB67">
        <v>1</v>
      </c>
      <c r="AC67">
        <v>1</v>
      </c>
      <c r="AF67">
        <v>4</v>
      </c>
      <c r="AG67">
        <v>4</v>
      </c>
      <c r="AH67">
        <v>4</v>
      </c>
      <c r="AI67">
        <v>2</v>
      </c>
      <c r="AJ67">
        <v>2</v>
      </c>
      <c r="AK67">
        <v>2</v>
      </c>
      <c r="AL67">
        <v>4</v>
      </c>
      <c r="AM67">
        <v>4</v>
      </c>
      <c r="AN67">
        <v>2</v>
      </c>
      <c r="AO67">
        <v>5</v>
      </c>
      <c r="AP67">
        <v>4</v>
      </c>
      <c r="AQ67">
        <v>4</v>
      </c>
      <c r="AR67">
        <v>2</v>
      </c>
      <c r="AS67">
        <v>2</v>
      </c>
      <c r="AT67">
        <v>4</v>
      </c>
      <c r="AU67">
        <v>4</v>
      </c>
      <c r="AV67">
        <v>4</v>
      </c>
      <c r="AW67">
        <v>4</v>
      </c>
      <c r="AX67">
        <v>4</v>
      </c>
      <c r="AY67">
        <v>2</v>
      </c>
      <c r="AZ67">
        <v>1</v>
      </c>
      <c r="BA67">
        <v>2</v>
      </c>
      <c r="BD67">
        <v>1</v>
      </c>
      <c r="BF67">
        <v>1</v>
      </c>
      <c r="BI67">
        <v>1</v>
      </c>
      <c r="BM67">
        <v>1</v>
      </c>
      <c r="BO67">
        <v>1</v>
      </c>
      <c r="BP67">
        <v>1</v>
      </c>
    </row>
    <row r="68" spans="1:71" x14ac:dyDescent="0.2">
      <c r="A68" t="s">
        <v>876</v>
      </c>
      <c r="B68">
        <v>2016</v>
      </c>
      <c r="C68" t="s">
        <v>72</v>
      </c>
      <c r="D68" t="s">
        <v>1031</v>
      </c>
      <c r="E68" t="s">
        <v>1033</v>
      </c>
      <c r="M68" t="s">
        <v>1043</v>
      </c>
      <c r="O68">
        <v>1</v>
      </c>
      <c r="T68" t="s">
        <v>1027</v>
      </c>
      <c r="V68">
        <v>1</v>
      </c>
      <c r="AA68">
        <v>1</v>
      </c>
      <c r="AB68">
        <v>1</v>
      </c>
      <c r="AC68">
        <v>1</v>
      </c>
      <c r="AF68">
        <v>3</v>
      </c>
      <c r="AG68">
        <v>3</v>
      </c>
      <c r="AH68">
        <v>4</v>
      </c>
      <c r="AI68">
        <v>3</v>
      </c>
      <c r="AJ68">
        <v>2</v>
      </c>
      <c r="AK68">
        <v>3</v>
      </c>
      <c r="AL68">
        <v>5</v>
      </c>
      <c r="AM68">
        <v>3</v>
      </c>
      <c r="AN68">
        <v>4</v>
      </c>
      <c r="AO68">
        <v>5</v>
      </c>
      <c r="AP68">
        <v>4</v>
      </c>
      <c r="AQ68">
        <v>4</v>
      </c>
      <c r="AR68">
        <v>3</v>
      </c>
      <c r="AS68">
        <v>3</v>
      </c>
      <c r="AT68">
        <v>4</v>
      </c>
      <c r="AU68">
        <v>3</v>
      </c>
      <c r="AV68">
        <v>3</v>
      </c>
      <c r="AW68">
        <v>4</v>
      </c>
      <c r="AX68">
        <v>4</v>
      </c>
      <c r="AY68">
        <v>5</v>
      </c>
      <c r="AZ68">
        <v>4</v>
      </c>
      <c r="BA68">
        <v>3</v>
      </c>
      <c r="BD68">
        <v>1</v>
      </c>
      <c r="BE68">
        <v>1</v>
      </c>
      <c r="BF68">
        <v>1</v>
      </c>
      <c r="BH68">
        <v>1</v>
      </c>
      <c r="BI68">
        <v>1</v>
      </c>
      <c r="BM68">
        <v>1</v>
      </c>
      <c r="BN68">
        <v>1</v>
      </c>
      <c r="BO68">
        <v>1</v>
      </c>
      <c r="BP68">
        <v>1</v>
      </c>
      <c r="BR68">
        <v>1</v>
      </c>
      <c r="BS68">
        <v>1</v>
      </c>
    </row>
    <row r="69" spans="1:71" x14ac:dyDescent="0.2">
      <c r="A69" t="s">
        <v>877</v>
      </c>
      <c r="B69">
        <v>2016</v>
      </c>
      <c r="C69" t="s">
        <v>72</v>
      </c>
      <c r="D69" t="s">
        <v>1048</v>
      </c>
      <c r="E69" t="s">
        <v>1024</v>
      </c>
      <c r="L69" t="s">
        <v>1063</v>
      </c>
      <c r="M69" t="s">
        <v>1036</v>
      </c>
      <c r="P69">
        <v>1</v>
      </c>
      <c r="T69" t="s">
        <v>1042</v>
      </c>
      <c r="V69">
        <v>1</v>
      </c>
      <c r="W69">
        <v>1</v>
      </c>
      <c r="AA69">
        <v>1</v>
      </c>
      <c r="AB69">
        <v>1</v>
      </c>
      <c r="AC69">
        <v>1</v>
      </c>
      <c r="AF69">
        <v>3</v>
      </c>
      <c r="AG69">
        <v>4</v>
      </c>
      <c r="AH69">
        <v>4</v>
      </c>
      <c r="AI69">
        <v>4</v>
      </c>
      <c r="AJ69">
        <v>4</v>
      </c>
      <c r="AK69">
        <v>4</v>
      </c>
      <c r="AL69">
        <v>4</v>
      </c>
      <c r="AM69">
        <v>3</v>
      </c>
      <c r="AN69">
        <v>3</v>
      </c>
      <c r="AO69">
        <v>1</v>
      </c>
      <c r="AP69">
        <v>4</v>
      </c>
      <c r="AQ69">
        <v>4</v>
      </c>
      <c r="AR69">
        <v>2</v>
      </c>
      <c r="AS69">
        <v>4</v>
      </c>
      <c r="AT69">
        <v>4</v>
      </c>
      <c r="AU69">
        <v>4</v>
      </c>
      <c r="AV69">
        <v>4</v>
      </c>
      <c r="AW69">
        <v>4</v>
      </c>
      <c r="AX69">
        <v>4</v>
      </c>
      <c r="AY69">
        <v>1</v>
      </c>
      <c r="AZ69">
        <v>1</v>
      </c>
      <c r="BA69">
        <v>1</v>
      </c>
      <c r="BI69">
        <v>1</v>
      </c>
      <c r="BK69">
        <v>1</v>
      </c>
      <c r="BL69">
        <v>1</v>
      </c>
      <c r="BO69">
        <v>1</v>
      </c>
    </row>
    <row r="70" spans="1:71" x14ac:dyDescent="0.2">
      <c r="A70" t="s">
        <v>878</v>
      </c>
      <c r="B70">
        <v>2016</v>
      </c>
      <c r="C70" t="s">
        <v>110</v>
      </c>
      <c r="D70" t="s">
        <v>1048</v>
      </c>
      <c r="E70" t="s">
        <v>1044</v>
      </c>
      <c r="F70">
        <v>1</v>
      </c>
      <c r="G70">
        <v>1</v>
      </c>
      <c r="L70" t="s">
        <v>1025</v>
      </c>
      <c r="M70" t="s">
        <v>1026</v>
      </c>
      <c r="N70">
        <v>1</v>
      </c>
      <c r="T70" t="s">
        <v>1040</v>
      </c>
      <c r="AF70">
        <v>3</v>
      </c>
      <c r="AG70">
        <v>4</v>
      </c>
      <c r="AH70">
        <v>2</v>
      </c>
      <c r="AI70">
        <v>3</v>
      </c>
      <c r="AJ70">
        <v>3</v>
      </c>
      <c r="AK70">
        <v>3</v>
      </c>
      <c r="AL70">
        <v>5</v>
      </c>
      <c r="AM70">
        <v>4</v>
      </c>
      <c r="AN70">
        <v>5</v>
      </c>
      <c r="AO70">
        <v>5</v>
      </c>
      <c r="AP70">
        <v>5</v>
      </c>
      <c r="AQ70">
        <v>5</v>
      </c>
      <c r="AR70">
        <v>3</v>
      </c>
      <c r="AS70">
        <v>4</v>
      </c>
      <c r="AT70">
        <v>5</v>
      </c>
      <c r="AU70">
        <v>2</v>
      </c>
      <c r="AV70">
        <v>4</v>
      </c>
      <c r="AW70">
        <v>5</v>
      </c>
      <c r="AX70">
        <v>4</v>
      </c>
      <c r="AY70">
        <v>3</v>
      </c>
      <c r="AZ70">
        <v>2</v>
      </c>
      <c r="BA70">
        <v>3</v>
      </c>
      <c r="BB70">
        <v>1</v>
      </c>
      <c r="BD70">
        <v>1</v>
      </c>
      <c r="BI70">
        <v>1</v>
      </c>
      <c r="BO70">
        <v>1</v>
      </c>
      <c r="BP70">
        <v>1</v>
      </c>
    </row>
    <row r="71" spans="1:71" x14ac:dyDescent="0.2">
      <c r="A71" t="s">
        <v>879</v>
      </c>
      <c r="B71">
        <v>2016</v>
      </c>
      <c r="C71" t="s">
        <v>72</v>
      </c>
      <c r="D71" t="s">
        <v>1031</v>
      </c>
      <c r="E71" t="s">
        <v>1024</v>
      </c>
      <c r="L71" t="s">
        <v>1036</v>
      </c>
      <c r="M71" t="s">
        <v>1026</v>
      </c>
      <c r="N71">
        <v>1</v>
      </c>
      <c r="T71" t="s">
        <v>1042</v>
      </c>
      <c r="V71">
        <v>1</v>
      </c>
      <c r="X71">
        <v>1</v>
      </c>
      <c r="AA71">
        <v>1</v>
      </c>
      <c r="AB71">
        <v>1</v>
      </c>
      <c r="AC71">
        <v>1</v>
      </c>
      <c r="AF71">
        <v>4</v>
      </c>
      <c r="AG71">
        <v>5</v>
      </c>
      <c r="AH71">
        <v>4</v>
      </c>
      <c r="AI71">
        <v>3</v>
      </c>
      <c r="AJ71">
        <v>2</v>
      </c>
      <c r="AK71">
        <v>2</v>
      </c>
      <c r="AL71">
        <v>5</v>
      </c>
      <c r="AM71">
        <v>4</v>
      </c>
      <c r="AN71">
        <v>5</v>
      </c>
      <c r="AO71">
        <v>5</v>
      </c>
      <c r="AP71">
        <v>5</v>
      </c>
      <c r="AQ71">
        <v>4</v>
      </c>
      <c r="AR71">
        <v>4</v>
      </c>
      <c r="AS71">
        <v>4</v>
      </c>
      <c r="AT71">
        <v>4</v>
      </c>
      <c r="AU71">
        <v>2</v>
      </c>
      <c r="AV71">
        <v>2</v>
      </c>
      <c r="AW71">
        <v>5</v>
      </c>
      <c r="AX71">
        <v>5</v>
      </c>
      <c r="AY71">
        <v>4</v>
      </c>
      <c r="AZ71">
        <v>4</v>
      </c>
      <c r="BA71">
        <v>1</v>
      </c>
      <c r="BB71">
        <v>1</v>
      </c>
      <c r="BE71">
        <v>1</v>
      </c>
      <c r="BL71">
        <v>1</v>
      </c>
      <c r="BM71">
        <v>1</v>
      </c>
      <c r="BO71">
        <v>1</v>
      </c>
      <c r="BP71">
        <v>1</v>
      </c>
    </row>
    <row r="72" spans="1:71" x14ac:dyDescent="0.2">
      <c r="A72" t="s">
        <v>880</v>
      </c>
      <c r="B72">
        <v>2016</v>
      </c>
      <c r="C72" t="s">
        <v>72</v>
      </c>
      <c r="D72" t="s">
        <v>1031</v>
      </c>
      <c r="E72" t="s">
        <v>1024</v>
      </c>
      <c r="F72">
        <v>1</v>
      </c>
      <c r="G72">
        <v>1</v>
      </c>
      <c r="H72">
        <v>1</v>
      </c>
      <c r="I72">
        <v>1</v>
      </c>
      <c r="M72" t="s">
        <v>1038</v>
      </c>
      <c r="N72">
        <v>1</v>
      </c>
      <c r="T72" t="s">
        <v>1040</v>
      </c>
      <c r="V72">
        <v>1</v>
      </c>
      <c r="W72">
        <v>1</v>
      </c>
      <c r="AA72">
        <v>1</v>
      </c>
      <c r="AC72">
        <v>1</v>
      </c>
      <c r="AE72">
        <v>1</v>
      </c>
      <c r="AF72">
        <v>4</v>
      </c>
      <c r="AG72">
        <v>2</v>
      </c>
      <c r="AH72">
        <v>4</v>
      </c>
      <c r="AI72">
        <v>2</v>
      </c>
      <c r="AJ72">
        <v>2</v>
      </c>
      <c r="AK72">
        <v>4</v>
      </c>
      <c r="AL72">
        <v>5</v>
      </c>
      <c r="AM72">
        <v>5</v>
      </c>
      <c r="AN72">
        <v>5</v>
      </c>
      <c r="AO72">
        <v>5</v>
      </c>
      <c r="AP72">
        <v>3</v>
      </c>
      <c r="AQ72">
        <v>4</v>
      </c>
      <c r="AR72">
        <v>1</v>
      </c>
      <c r="AS72">
        <v>1</v>
      </c>
      <c r="AT72">
        <v>4</v>
      </c>
      <c r="AU72">
        <v>3</v>
      </c>
      <c r="AV72">
        <v>2</v>
      </c>
      <c r="AW72">
        <v>5</v>
      </c>
      <c r="AX72">
        <v>5</v>
      </c>
      <c r="AY72">
        <v>3</v>
      </c>
      <c r="AZ72">
        <v>1</v>
      </c>
      <c r="BA72">
        <v>1</v>
      </c>
      <c r="BG72">
        <v>1</v>
      </c>
      <c r="BI72">
        <v>1</v>
      </c>
      <c r="BL72">
        <v>1</v>
      </c>
      <c r="BO72">
        <v>1</v>
      </c>
      <c r="BP72">
        <v>1</v>
      </c>
    </row>
    <row r="73" spans="1:71" x14ac:dyDescent="0.2">
      <c r="A73" t="s">
        <v>881</v>
      </c>
      <c r="B73">
        <v>2016</v>
      </c>
      <c r="C73" t="s">
        <v>72</v>
      </c>
      <c r="D73" t="s">
        <v>1060</v>
      </c>
      <c r="E73" t="s">
        <v>1032</v>
      </c>
      <c r="F73">
        <v>1</v>
      </c>
      <c r="G73">
        <v>1</v>
      </c>
      <c r="H73">
        <v>1</v>
      </c>
      <c r="I73">
        <v>1</v>
      </c>
      <c r="J73">
        <v>1</v>
      </c>
      <c r="M73" t="s">
        <v>1026</v>
      </c>
      <c r="N73">
        <v>1</v>
      </c>
      <c r="T73" t="s">
        <v>1042</v>
      </c>
      <c r="AA73">
        <v>1</v>
      </c>
      <c r="AB73">
        <v>1</v>
      </c>
      <c r="AC73">
        <v>1</v>
      </c>
      <c r="AF73">
        <v>2</v>
      </c>
      <c r="AG73">
        <v>4</v>
      </c>
      <c r="AH73">
        <v>4</v>
      </c>
      <c r="AI73">
        <v>1</v>
      </c>
      <c r="AJ73">
        <v>1</v>
      </c>
      <c r="AK73">
        <v>4</v>
      </c>
      <c r="AL73">
        <v>4</v>
      </c>
      <c r="AM73">
        <v>1</v>
      </c>
      <c r="AN73">
        <v>5</v>
      </c>
      <c r="AO73">
        <v>5</v>
      </c>
      <c r="AP73">
        <v>5</v>
      </c>
      <c r="AQ73">
        <v>3</v>
      </c>
      <c r="AR73">
        <v>4</v>
      </c>
      <c r="AS73">
        <v>4</v>
      </c>
      <c r="AT73">
        <v>4</v>
      </c>
      <c r="AU73">
        <v>2</v>
      </c>
      <c r="AV73">
        <v>2</v>
      </c>
      <c r="AW73">
        <v>4</v>
      </c>
      <c r="AX73">
        <v>4</v>
      </c>
      <c r="AY73">
        <v>2</v>
      </c>
      <c r="AZ73">
        <v>3</v>
      </c>
      <c r="BA73">
        <v>4</v>
      </c>
      <c r="BB73">
        <v>1</v>
      </c>
      <c r="BL73">
        <v>1</v>
      </c>
      <c r="BM73">
        <v>1</v>
      </c>
      <c r="BN73">
        <v>1</v>
      </c>
      <c r="BO73">
        <v>1</v>
      </c>
      <c r="BP73">
        <v>1</v>
      </c>
    </row>
    <row r="74" spans="1:71" x14ac:dyDescent="0.2">
      <c r="A74" t="s">
        <v>882</v>
      </c>
      <c r="B74">
        <v>2016</v>
      </c>
      <c r="C74" t="s">
        <v>72</v>
      </c>
      <c r="D74" t="s">
        <v>1060</v>
      </c>
      <c r="E74" t="s">
        <v>1032</v>
      </c>
      <c r="L74" t="s">
        <v>1025</v>
      </c>
      <c r="M74" t="s">
        <v>1036</v>
      </c>
      <c r="N74">
        <v>1</v>
      </c>
      <c r="T74" t="s">
        <v>1027</v>
      </c>
      <c r="U74">
        <v>1</v>
      </c>
      <c r="V74">
        <v>1</v>
      </c>
      <c r="Y74">
        <v>1</v>
      </c>
      <c r="AA74">
        <v>1</v>
      </c>
      <c r="AB74">
        <v>1</v>
      </c>
      <c r="AC74">
        <v>1</v>
      </c>
      <c r="AF74">
        <v>4</v>
      </c>
      <c r="AG74">
        <v>1</v>
      </c>
      <c r="AI74">
        <v>3</v>
      </c>
      <c r="AJ74">
        <v>4</v>
      </c>
      <c r="AK74">
        <v>2</v>
      </c>
      <c r="AL74">
        <v>2</v>
      </c>
      <c r="AM74">
        <v>2</v>
      </c>
      <c r="AN74">
        <v>5</v>
      </c>
      <c r="AO74">
        <v>5</v>
      </c>
      <c r="AP74">
        <v>5</v>
      </c>
      <c r="AQ74">
        <v>4</v>
      </c>
      <c r="AR74">
        <v>2</v>
      </c>
      <c r="AS74">
        <v>4</v>
      </c>
      <c r="AT74">
        <v>4</v>
      </c>
      <c r="AU74">
        <v>2</v>
      </c>
      <c r="AV74">
        <v>2</v>
      </c>
      <c r="AW74">
        <v>4</v>
      </c>
      <c r="AX74">
        <v>4</v>
      </c>
      <c r="AY74">
        <v>2</v>
      </c>
      <c r="AZ74">
        <v>1</v>
      </c>
      <c r="BA74">
        <v>1</v>
      </c>
      <c r="BB74">
        <v>1</v>
      </c>
      <c r="BF74">
        <v>1</v>
      </c>
      <c r="BG74">
        <v>1</v>
      </c>
      <c r="BI74">
        <v>1</v>
      </c>
      <c r="BJ74">
        <v>1</v>
      </c>
      <c r="BK74">
        <v>1</v>
      </c>
      <c r="BM74">
        <v>1</v>
      </c>
      <c r="BO74">
        <v>1</v>
      </c>
      <c r="BP74">
        <v>1</v>
      </c>
    </row>
    <row r="75" spans="1:71" x14ac:dyDescent="0.2">
      <c r="A75" t="s">
        <v>883</v>
      </c>
      <c r="B75">
        <v>2016</v>
      </c>
      <c r="C75" t="s">
        <v>72</v>
      </c>
      <c r="D75" t="s">
        <v>1060</v>
      </c>
      <c r="E75" t="s">
        <v>1024</v>
      </c>
      <c r="L75" t="s">
        <v>1025</v>
      </c>
      <c r="M75" t="s">
        <v>1026</v>
      </c>
      <c r="N75">
        <v>1</v>
      </c>
      <c r="T75" t="s">
        <v>1040</v>
      </c>
      <c r="V75">
        <v>1</v>
      </c>
      <c r="W75">
        <v>1</v>
      </c>
      <c r="Z75">
        <v>1</v>
      </c>
      <c r="AA75">
        <v>1</v>
      </c>
      <c r="AB75">
        <v>1</v>
      </c>
      <c r="AC75">
        <v>1</v>
      </c>
      <c r="AF75">
        <v>4</v>
      </c>
      <c r="AG75">
        <v>4</v>
      </c>
      <c r="AH75">
        <v>4</v>
      </c>
      <c r="AI75">
        <v>3</v>
      </c>
      <c r="AJ75">
        <v>3</v>
      </c>
      <c r="AK75">
        <v>4</v>
      </c>
      <c r="AL75">
        <v>5</v>
      </c>
      <c r="AM75">
        <v>1</v>
      </c>
      <c r="AN75">
        <v>5</v>
      </c>
      <c r="AO75">
        <v>5</v>
      </c>
      <c r="AP75">
        <v>4</v>
      </c>
      <c r="AQ75">
        <v>3</v>
      </c>
      <c r="AR75">
        <v>3</v>
      </c>
      <c r="AS75">
        <v>3</v>
      </c>
      <c r="AT75">
        <v>4</v>
      </c>
      <c r="AU75">
        <v>3</v>
      </c>
      <c r="AV75">
        <v>4</v>
      </c>
      <c r="AW75">
        <v>4</v>
      </c>
      <c r="AX75">
        <v>3</v>
      </c>
      <c r="AY75">
        <v>2</v>
      </c>
      <c r="AZ75">
        <v>3</v>
      </c>
      <c r="BA75">
        <v>1</v>
      </c>
      <c r="BF75">
        <v>1</v>
      </c>
      <c r="BI75">
        <v>1</v>
      </c>
    </row>
    <row r="76" spans="1:71" x14ac:dyDescent="0.2">
      <c r="A76" t="s">
        <v>884</v>
      </c>
      <c r="B76">
        <v>2016</v>
      </c>
      <c r="C76" t="s">
        <v>72</v>
      </c>
      <c r="D76" t="s">
        <v>1048</v>
      </c>
      <c r="E76" t="s">
        <v>1044</v>
      </c>
      <c r="L76" t="s">
        <v>1025</v>
      </c>
      <c r="M76" t="s">
        <v>1043</v>
      </c>
      <c r="P76">
        <v>1</v>
      </c>
      <c r="T76" t="s">
        <v>1049</v>
      </c>
      <c r="U76">
        <v>1</v>
      </c>
      <c r="V76">
        <v>1</v>
      </c>
      <c r="W76">
        <v>1</v>
      </c>
      <c r="AB76">
        <v>1</v>
      </c>
      <c r="AC76">
        <v>1</v>
      </c>
      <c r="AF76">
        <v>4</v>
      </c>
      <c r="AG76">
        <v>4</v>
      </c>
      <c r="AH76">
        <v>5</v>
      </c>
      <c r="AI76">
        <v>3</v>
      </c>
      <c r="AJ76">
        <v>2</v>
      </c>
      <c r="AK76">
        <v>5</v>
      </c>
      <c r="AL76">
        <v>5</v>
      </c>
      <c r="AM76">
        <v>3</v>
      </c>
      <c r="AN76">
        <v>5</v>
      </c>
      <c r="AO76">
        <v>5</v>
      </c>
      <c r="AP76">
        <v>5</v>
      </c>
      <c r="AQ76">
        <v>5</v>
      </c>
      <c r="AR76">
        <v>5</v>
      </c>
      <c r="AS76">
        <v>5</v>
      </c>
      <c r="AT76">
        <v>5</v>
      </c>
      <c r="AU76">
        <v>3</v>
      </c>
      <c r="AV76">
        <v>4</v>
      </c>
      <c r="AW76">
        <v>4</v>
      </c>
      <c r="AX76">
        <v>4</v>
      </c>
      <c r="AY76">
        <v>5</v>
      </c>
      <c r="AZ76">
        <v>3</v>
      </c>
      <c r="BA76">
        <v>2</v>
      </c>
      <c r="BB76">
        <v>1</v>
      </c>
      <c r="BD76">
        <v>1</v>
      </c>
      <c r="BE76">
        <v>1</v>
      </c>
      <c r="BH76">
        <v>1</v>
      </c>
      <c r="BI76">
        <v>1</v>
      </c>
      <c r="BL76">
        <v>1</v>
      </c>
      <c r="BN76">
        <v>1</v>
      </c>
      <c r="BO76">
        <v>1</v>
      </c>
    </row>
    <row r="77" spans="1:71" x14ac:dyDescent="0.2">
      <c r="A77" t="s">
        <v>885</v>
      </c>
      <c r="B77">
        <v>2016</v>
      </c>
      <c r="C77" t="s">
        <v>72</v>
      </c>
      <c r="D77" t="s">
        <v>1048</v>
      </c>
      <c r="E77" t="s">
        <v>1024</v>
      </c>
      <c r="H77">
        <v>1</v>
      </c>
      <c r="L77" t="s">
        <v>1025</v>
      </c>
      <c r="M77" t="s">
        <v>1026</v>
      </c>
      <c r="N77">
        <v>1</v>
      </c>
      <c r="T77" t="s">
        <v>1027</v>
      </c>
      <c r="AF77">
        <v>2</v>
      </c>
      <c r="AG77">
        <v>4</v>
      </c>
      <c r="AH77">
        <v>5</v>
      </c>
      <c r="AI77">
        <v>1</v>
      </c>
      <c r="AJ77">
        <v>2</v>
      </c>
      <c r="AK77">
        <v>5</v>
      </c>
      <c r="AL77">
        <v>4</v>
      </c>
      <c r="AM77">
        <v>4</v>
      </c>
      <c r="AN77">
        <v>4</v>
      </c>
      <c r="AO77">
        <v>3</v>
      </c>
      <c r="AP77">
        <v>4</v>
      </c>
      <c r="AQ77">
        <v>5</v>
      </c>
      <c r="AR77">
        <v>4</v>
      </c>
      <c r="AS77">
        <v>4</v>
      </c>
      <c r="AT77">
        <v>4</v>
      </c>
      <c r="AU77">
        <v>4</v>
      </c>
      <c r="AV77">
        <v>3</v>
      </c>
      <c r="AW77">
        <v>5</v>
      </c>
      <c r="AX77">
        <v>4</v>
      </c>
      <c r="AY77">
        <v>5</v>
      </c>
      <c r="AZ77">
        <v>3</v>
      </c>
      <c r="BA77">
        <v>2</v>
      </c>
      <c r="BD77">
        <v>1</v>
      </c>
      <c r="BF77">
        <v>1</v>
      </c>
      <c r="BH77">
        <v>1</v>
      </c>
      <c r="BI77">
        <v>1</v>
      </c>
      <c r="BM77">
        <v>1</v>
      </c>
      <c r="BO77">
        <v>1</v>
      </c>
      <c r="BP77">
        <v>1</v>
      </c>
      <c r="BS77">
        <v>1</v>
      </c>
    </row>
    <row r="78" spans="1:71" x14ac:dyDescent="0.2">
      <c r="A78" t="s">
        <v>886</v>
      </c>
      <c r="B78">
        <v>2016</v>
      </c>
      <c r="C78" t="s">
        <v>72</v>
      </c>
      <c r="D78" t="s">
        <v>1048</v>
      </c>
      <c r="E78" t="s">
        <v>1024</v>
      </c>
      <c r="M78" t="s">
        <v>1038</v>
      </c>
      <c r="N78">
        <v>1</v>
      </c>
      <c r="T78" t="s">
        <v>1042</v>
      </c>
      <c r="AF78">
        <v>4</v>
      </c>
      <c r="AG78">
        <v>2</v>
      </c>
      <c r="AH78">
        <v>4</v>
      </c>
      <c r="AI78">
        <v>2</v>
      </c>
      <c r="AJ78">
        <v>2</v>
      </c>
      <c r="AK78">
        <v>3</v>
      </c>
      <c r="AL78">
        <v>4</v>
      </c>
      <c r="AM78">
        <v>1</v>
      </c>
      <c r="AN78">
        <v>5</v>
      </c>
      <c r="AO78">
        <v>4</v>
      </c>
      <c r="AP78">
        <v>2</v>
      </c>
      <c r="AQ78">
        <v>4</v>
      </c>
      <c r="AR78">
        <v>3</v>
      </c>
      <c r="AS78">
        <v>4</v>
      </c>
      <c r="AT78">
        <v>3</v>
      </c>
      <c r="AU78">
        <v>1</v>
      </c>
      <c r="AV78">
        <v>4</v>
      </c>
      <c r="AW78">
        <v>4</v>
      </c>
      <c r="AX78">
        <v>2</v>
      </c>
      <c r="AY78">
        <v>2</v>
      </c>
      <c r="AZ78">
        <v>1</v>
      </c>
      <c r="BA78">
        <v>2</v>
      </c>
      <c r="BF78">
        <v>1</v>
      </c>
      <c r="BG78">
        <v>1</v>
      </c>
      <c r="BI78">
        <v>1</v>
      </c>
      <c r="BL78">
        <v>1</v>
      </c>
      <c r="BM78">
        <v>1</v>
      </c>
      <c r="BO78">
        <v>1</v>
      </c>
      <c r="BP78">
        <v>1</v>
      </c>
    </row>
    <row r="79" spans="1:71" x14ac:dyDescent="0.2">
      <c r="A79" t="s">
        <v>887</v>
      </c>
      <c r="B79">
        <v>2016</v>
      </c>
      <c r="C79" t="s">
        <v>72</v>
      </c>
      <c r="D79" t="s">
        <v>1031</v>
      </c>
      <c r="E79" t="s">
        <v>1029</v>
      </c>
      <c r="F79">
        <v>1</v>
      </c>
      <c r="G79">
        <v>1</v>
      </c>
      <c r="H79">
        <v>1</v>
      </c>
      <c r="I79">
        <v>1</v>
      </c>
      <c r="J79">
        <v>1</v>
      </c>
      <c r="L79" t="s">
        <v>1025</v>
      </c>
      <c r="M79" t="s">
        <v>1038</v>
      </c>
      <c r="N79">
        <v>1</v>
      </c>
      <c r="T79" t="s">
        <v>1037</v>
      </c>
      <c r="AA79">
        <v>1</v>
      </c>
      <c r="AF79">
        <v>3</v>
      </c>
      <c r="AG79">
        <v>2</v>
      </c>
      <c r="AH79">
        <v>3</v>
      </c>
      <c r="AI79">
        <v>1</v>
      </c>
      <c r="AJ79">
        <v>1</v>
      </c>
      <c r="AK79">
        <v>1</v>
      </c>
      <c r="AL79">
        <v>2</v>
      </c>
      <c r="AM79">
        <v>2</v>
      </c>
      <c r="AN79">
        <v>4</v>
      </c>
      <c r="AO79">
        <v>1</v>
      </c>
      <c r="AP79">
        <v>3</v>
      </c>
      <c r="AQ79">
        <v>4</v>
      </c>
      <c r="AR79">
        <v>2</v>
      </c>
      <c r="AS79">
        <v>2</v>
      </c>
      <c r="AT79">
        <v>4</v>
      </c>
      <c r="AU79">
        <v>4</v>
      </c>
      <c r="AV79">
        <v>4</v>
      </c>
      <c r="AW79">
        <v>3</v>
      </c>
      <c r="AX79">
        <v>4</v>
      </c>
      <c r="AY79">
        <v>2</v>
      </c>
      <c r="AZ79">
        <v>3</v>
      </c>
      <c r="BA79">
        <v>3</v>
      </c>
      <c r="BF79">
        <v>1</v>
      </c>
      <c r="BH79">
        <v>1</v>
      </c>
      <c r="BK79">
        <v>1</v>
      </c>
      <c r="BL79">
        <v>1</v>
      </c>
      <c r="BM79">
        <v>1</v>
      </c>
      <c r="BO79">
        <v>1</v>
      </c>
      <c r="BP79">
        <v>1</v>
      </c>
    </row>
    <row r="80" spans="1:71" x14ac:dyDescent="0.2">
      <c r="A80" t="s">
        <v>888</v>
      </c>
      <c r="B80">
        <v>2016</v>
      </c>
      <c r="C80" t="s">
        <v>72</v>
      </c>
      <c r="D80" t="s">
        <v>1060</v>
      </c>
      <c r="E80" t="s">
        <v>1024</v>
      </c>
      <c r="F80">
        <v>1</v>
      </c>
      <c r="G80">
        <v>1</v>
      </c>
      <c r="H80">
        <v>1</v>
      </c>
      <c r="I80">
        <v>1</v>
      </c>
      <c r="J80">
        <v>1</v>
      </c>
      <c r="L80" t="s">
        <v>1025</v>
      </c>
      <c r="M80" t="s">
        <v>1026</v>
      </c>
      <c r="N80">
        <v>1</v>
      </c>
      <c r="T80" t="s">
        <v>1035</v>
      </c>
      <c r="U80">
        <v>1</v>
      </c>
      <c r="V80">
        <v>1</v>
      </c>
      <c r="W80">
        <v>1</v>
      </c>
      <c r="X80">
        <v>1</v>
      </c>
      <c r="AA80">
        <v>1</v>
      </c>
      <c r="AB80">
        <v>1</v>
      </c>
      <c r="AC80">
        <v>1</v>
      </c>
      <c r="AF80">
        <v>4</v>
      </c>
      <c r="AG80">
        <v>2</v>
      </c>
      <c r="AH80">
        <v>4</v>
      </c>
      <c r="AI80">
        <v>3</v>
      </c>
      <c r="AJ80">
        <v>2</v>
      </c>
      <c r="AK80">
        <v>3</v>
      </c>
      <c r="AL80">
        <v>4</v>
      </c>
      <c r="AM80">
        <v>3</v>
      </c>
      <c r="AN80">
        <v>4</v>
      </c>
      <c r="AO80">
        <v>2</v>
      </c>
      <c r="AP80">
        <v>4</v>
      </c>
      <c r="AQ80">
        <v>4</v>
      </c>
      <c r="AR80">
        <v>2</v>
      </c>
      <c r="AS80">
        <v>4</v>
      </c>
      <c r="AT80">
        <v>4</v>
      </c>
      <c r="AU80">
        <v>2</v>
      </c>
      <c r="AV80">
        <v>2</v>
      </c>
      <c r="AW80">
        <v>4</v>
      </c>
      <c r="AX80">
        <v>3</v>
      </c>
      <c r="AY80">
        <v>4</v>
      </c>
      <c r="AZ80">
        <v>4</v>
      </c>
      <c r="BA80">
        <v>2</v>
      </c>
      <c r="BB80">
        <v>1</v>
      </c>
      <c r="BK80">
        <v>1</v>
      </c>
      <c r="BL80">
        <v>1</v>
      </c>
      <c r="BO80">
        <v>1</v>
      </c>
      <c r="BP80">
        <v>1</v>
      </c>
    </row>
    <row r="81" spans="1:71" x14ac:dyDescent="0.2">
      <c r="A81" t="s">
        <v>889</v>
      </c>
      <c r="B81">
        <v>2016</v>
      </c>
      <c r="C81" t="s">
        <v>72</v>
      </c>
      <c r="D81" t="s">
        <v>1048</v>
      </c>
      <c r="E81" t="s">
        <v>1033</v>
      </c>
      <c r="L81" t="s">
        <v>1025</v>
      </c>
      <c r="M81" t="s">
        <v>1026</v>
      </c>
      <c r="N81">
        <v>1</v>
      </c>
      <c r="T81" t="s">
        <v>1040</v>
      </c>
      <c r="V81">
        <v>1</v>
      </c>
      <c r="AB81">
        <v>1</v>
      </c>
      <c r="AF81">
        <v>3</v>
      </c>
      <c r="AG81">
        <v>4</v>
      </c>
      <c r="AH81">
        <v>2</v>
      </c>
      <c r="AI81">
        <v>1</v>
      </c>
      <c r="AJ81">
        <v>4</v>
      </c>
      <c r="AK81">
        <v>2</v>
      </c>
      <c r="AL81">
        <v>4</v>
      </c>
      <c r="AM81">
        <v>2</v>
      </c>
      <c r="AN81">
        <v>4</v>
      </c>
      <c r="AO81">
        <v>5</v>
      </c>
      <c r="AP81">
        <v>4</v>
      </c>
      <c r="AQ81">
        <v>3</v>
      </c>
      <c r="AR81">
        <v>1</v>
      </c>
      <c r="AS81">
        <v>3</v>
      </c>
      <c r="AT81">
        <v>4</v>
      </c>
      <c r="AU81">
        <v>2</v>
      </c>
      <c r="AV81">
        <v>3</v>
      </c>
      <c r="AW81">
        <v>4</v>
      </c>
      <c r="AX81">
        <v>4</v>
      </c>
      <c r="AY81">
        <v>2</v>
      </c>
      <c r="AZ81">
        <v>4</v>
      </c>
      <c r="BA81">
        <v>1</v>
      </c>
      <c r="BI81">
        <v>1</v>
      </c>
      <c r="BO81">
        <v>1</v>
      </c>
    </row>
    <row r="82" spans="1:71" x14ac:dyDescent="0.2">
      <c r="A82" t="s">
        <v>890</v>
      </c>
      <c r="B82">
        <v>2016</v>
      </c>
      <c r="C82" t="s">
        <v>72</v>
      </c>
      <c r="D82" t="s">
        <v>1048</v>
      </c>
      <c r="E82" t="s">
        <v>1044</v>
      </c>
      <c r="F82">
        <v>1</v>
      </c>
      <c r="G82">
        <v>1</v>
      </c>
      <c r="H82">
        <v>1</v>
      </c>
      <c r="I82">
        <v>1</v>
      </c>
      <c r="J82">
        <v>1</v>
      </c>
      <c r="L82" t="s">
        <v>1025</v>
      </c>
      <c r="M82" t="s">
        <v>1026</v>
      </c>
      <c r="N82">
        <v>1</v>
      </c>
      <c r="T82" t="s">
        <v>1040</v>
      </c>
      <c r="W82">
        <v>1</v>
      </c>
      <c r="X82">
        <v>1</v>
      </c>
      <c r="Z82">
        <v>1</v>
      </c>
      <c r="AA82">
        <v>1</v>
      </c>
      <c r="AF82">
        <v>4</v>
      </c>
      <c r="AG82">
        <v>4</v>
      </c>
      <c r="AH82">
        <v>3</v>
      </c>
      <c r="AI82">
        <v>2</v>
      </c>
      <c r="AJ82">
        <v>2</v>
      </c>
      <c r="AK82">
        <v>2</v>
      </c>
      <c r="AL82">
        <v>4</v>
      </c>
      <c r="AM82">
        <v>4</v>
      </c>
      <c r="AN82">
        <v>3</v>
      </c>
      <c r="AO82">
        <v>4</v>
      </c>
      <c r="AP82">
        <v>2</v>
      </c>
      <c r="AQ82">
        <v>3</v>
      </c>
      <c r="AR82">
        <v>2</v>
      </c>
      <c r="AS82">
        <v>3</v>
      </c>
      <c r="AT82">
        <v>2</v>
      </c>
      <c r="AU82">
        <v>2</v>
      </c>
      <c r="AV82">
        <v>3</v>
      </c>
      <c r="AW82">
        <v>4</v>
      </c>
      <c r="AX82">
        <v>4</v>
      </c>
      <c r="AY82">
        <v>2</v>
      </c>
      <c r="AZ82">
        <v>1</v>
      </c>
      <c r="BA82">
        <v>1</v>
      </c>
      <c r="BF82">
        <v>1</v>
      </c>
      <c r="BG82">
        <v>1</v>
      </c>
      <c r="BL82">
        <v>1</v>
      </c>
      <c r="BO82">
        <v>1</v>
      </c>
    </row>
    <row r="83" spans="1:71" x14ac:dyDescent="0.2">
      <c r="A83" t="s">
        <v>891</v>
      </c>
      <c r="B83">
        <v>2016</v>
      </c>
      <c r="C83" t="s">
        <v>72</v>
      </c>
      <c r="D83" t="s">
        <v>1031</v>
      </c>
      <c r="E83" t="s">
        <v>1029</v>
      </c>
      <c r="M83" t="s">
        <v>1026</v>
      </c>
      <c r="N83">
        <v>1</v>
      </c>
      <c r="T83" t="s">
        <v>1035</v>
      </c>
      <c r="AF83">
        <v>3</v>
      </c>
      <c r="AG83">
        <v>2</v>
      </c>
      <c r="AH83">
        <v>3</v>
      </c>
      <c r="AI83">
        <v>1</v>
      </c>
      <c r="AJ83">
        <v>1</v>
      </c>
      <c r="AK83">
        <v>1</v>
      </c>
      <c r="AL83">
        <v>4</v>
      </c>
      <c r="AM83">
        <v>1</v>
      </c>
      <c r="AN83">
        <v>1</v>
      </c>
      <c r="AO83">
        <v>1</v>
      </c>
      <c r="AP83">
        <v>1</v>
      </c>
      <c r="AQ83">
        <v>1</v>
      </c>
      <c r="AR83">
        <v>1</v>
      </c>
      <c r="AS83">
        <v>1</v>
      </c>
      <c r="AT83">
        <v>1</v>
      </c>
      <c r="AU83">
        <v>1</v>
      </c>
      <c r="AV83">
        <v>1</v>
      </c>
      <c r="AW83">
        <v>4</v>
      </c>
      <c r="AX83">
        <v>4</v>
      </c>
      <c r="AY83">
        <v>1</v>
      </c>
      <c r="AZ83">
        <v>1</v>
      </c>
      <c r="BA83">
        <v>1</v>
      </c>
      <c r="BF83">
        <v>1</v>
      </c>
      <c r="BG83">
        <v>1</v>
      </c>
      <c r="BI83">
        <v>1</v>
      </c>
    </row>
    <row r="84" spans="1:71" x14ac:dyDescent="0.2">
      <c r="A84" t="s">
        <v>892</v>
      </c>
      <c r="B84">
        <v>2016</v>
      </c>
      <c r="C84" t="s">
        <v>72</v>
      </c>
      <c r="D84" t="s">
        <v>1048</v>
      </c>
      <c r="E84" t="s">
        <v>1024</v>
      </c>
      <c r="F84">
        <v>1</v>
      </c>
      <c r="G84">
        <v>1</v>
      </c>
      <c r="H84">
        <v>1</v>
      </c>
      <c r="I84">
        <v>1</v>
      </c>
      <c r="J84">
        <v>1</v>
      </c>
      <c r="L84" t="s">
        <v>1025</v>
      </c>
      <c r="M84" t="s">
        <v>1026</v>
      </c>
      <c r="N84">
        <v>1</v>
      </c>
      <c r="T84" t="s">
        <v>1040</v>
      </c>
      <c r="U84">
        <v>1</v>
      </c>
      <c r="V84">
        <v>1</v>
      </c>
      <c r="W84">
        <v>1</v>
      </c>
      <c r="X84">
        <v>1</v>
      </c>
      <c r="Z84">
        <v>1</v>
      </c>
      <c r="AA84">
        <v>1</v>
      </c>
      <c r="AC84">
        <v>1</v>
      </c>
      <c r="AF84">
        <v>4</v>
      </c>
      <c r="AG84">
        <v>5</v>
      </c>
      <c r="AH84">
        <v>3</v>
      </c>
      <c r="AI84">
        <v>3</v>
      </c>
      <c r="AJ84">
        <v>2</v>
      </c>
      <c r="AK84">
        <v>2</v>
      </c>
      <c r="AL84">
        <v>5</v>
      </c>
      <c r="AM84">
        <v>3</v>
      </c>
      <c r="AN84">
        <v>5</v>
      </c>
      <c r="AO84">
        <v>4</v>
      </c>
      <c r="AP84">
        <v>4</v>
      </c>
      <c r="AQ84">
        <v>3</v>
      </c>
      <c r="AR84">
        <v>3</v>
      </c>
      <c r="AS84">
        <v>2</v>
      </c>
      <c r="AT84">
        <v>5</v>
      </c>
      <c r="AU84">
        <v>3</v>
      </c>
      <c r="AV84">
        <v>2</v>
      </c>
      <c r="AW84">
        <v>4</v>
      </c>
      <c r="AX84">
        <v>3</v>
      </c>
      <c r="AY84">
        <v>2</v>
      </c>
      <c r="AZ84">
        <v>2</v>
      </c>
      <c r="BA84">
        <v>2</v>
      </c>
      <c r="BB84">
        <v>1</v>
      </c>
      <c r="BG84">
        <v>1</v>
      </c>
      <c r="BH84">
        <v>1</v>
      </c>
      <c r="BI84">
        <v>1</v>
      </c>
      <c r="BL84">
        <v>1</v>
      </c>
      <c r="BM84">
        <v>1</v>
      </c>
      <c r="BN84">
        <v>1</v>
      </c>
      <c r="BO84">
        <v>1</v>
      </c>
      <c r="BP84">
        <v>1</v>
      </c>
      <c r="BQ84">
        <v>1</v>
      </c>
      <c r="BS84">
        <v>1</v>
      </c>
    </row>
    <row r="85" spans="1:71" x14ac:dyDescent="0.2">
      <c r="A85" t="s">
        <v>893</v>
      </c>
      <c r="B85">
        <v>2016</v>
      </c>
      <c r="C85" t="s">
        <v>72</v>
      </c>
      <c r="D85" t="s">
        <v>1031</v>
      </c>
      <c r="E85" t="s">
        <v>1024</v>
      </c>
      <c r="L85" t="s">
        <v>1025</v>
      </c>
      <c r="M85" t="s">
        <v>1038</v>
      </c>
      <c r="N85">
        <v>1</v>
      </c>
      <c r="Q85">
        <v>1</v>
      </c>
      <c r="T85" t="s">
        <v>1037</v>
      </c>
      <c r="V85">
        <v>1</v>
      </c>
      <c r="Y85">
        <v>1</v>
      </c>
      <c r="AA85">
        <v>1</v>
      </c>
      <c r="AB85">
        <v>1</v>
      </c>
      <c r="AC85">
        <v>1</v>
      </c>
      <c r="AD85">
        <v>1</v>
      </c>
      <c r="AF85">
        <v>4</v>
      </c>
      <c r="AG85">
        <v>4</v>
      </c>
      <c r="AH85">
        <v>4</v>
      </c>
      <c r="AI85">
        <v>3</v>
      </c>
      <c r="AJ85">
        <v>4</v>
      </c>
      <c r="AK85">
        <v>4</v>
      </c>
      <c r="AL85">
        <v>4</v>
      </c>
      <c r="AM85">
        <v>4</v>
      </c>
      <c r="AN85">
        <v>5</v>
      </c>
      <c r="AO85">
        <v>1</v>
      </c>
      <c r="AP85">
        <v>4</v>
      </c>
      <c r="AQ85">
        <v>4</v>
      </c>
      <c r="AR85">
        <v>4</v>
      </c>
      <c r="AS85">
        <v>4</v>
      </c>
      <c r="AT85">
        <v>4</v>
      </c>
      <c r="AU85">
        <v>4</v>
      </c>
      <c r="AV85">
        <v>4</v>
      </c>
      <c r="AW85">
        <v>4</v>
      </c>
      <c r="AX85">
        <v>4</v>
      </c>
      <c r="AY85">
        <v>3</v>
      </c>
      <c r="AZ85">
        <v>2</v>
      </c>
      <c r="BA85">
        <v>4</v>
      </c>
      <c r="BG85">
        <v>1</v>
      </c>
      <c r="BK85">
        <v>1</v>
      </c>
      <c r="BL85">
        <v>1</v>
      </c>
      <c r="BM85">
        <v>1</v>
      </c>
      <c r="BN85">
        <v>1</v>
      </c>
      <c r="BO85">
        <v>1</v>
      </c>
      <c r="BP85">
        <v>1</v>
      </c>
      <c r="BR85">
        <v>1</v>
      </c>
      <c r="BS85">
        <v>1</v>
      </c>
    </row>
    <row r="86" spans="1:71" x14ac:dyDescent="0.2">
      <c r="A86" t="s">
        <v>894</v>
      </c>
      <c r="B86">
        <v>2016</v>
      </c>
      <c r="C86" t="s">
        <v>72</v>
      </c>
      <c r="D86" t="s">
        <v>1048</v>
      </c>
      <c r="E86" t="s">
        <v>1050</v>
      </c>
      <c r="F86">
        <v>1</v>
      </c>
      <c r="G86">
        <v>1</v>
      </c>
      <c r="H86">
        <v>1</v>
      </c>
      <c r="I86">
        <v>1</v>
      </c>
      <c r="J86">
        <v>1</v>
      </c>
      <c r="L86" t="s">
        <v>1036</v>
      </c>
      <c r="M86" t="s">
        <v>1041</v>
      </c>
      <c r="O86">
        <v>1</v>
      </c>
      <c r="T86" t="s">
        <v>1027</v>
      </c>
      <c r="V86">
        <v>1</v>
      </c>
      <c r="AA86">
        <v>1</v>
      </c>
      <c r="AB86">
        <v>1</v>
      </c>
      <c r="AC86">
        <v>1</v>
      </c>
      <c r="AF86">
        <v>2</v>
      </c>
      <c r="AG86">
        <v>4</v>
      </c>
      <c r="AH86">
        <v>4</v>
      </c>
      <c r="AI86">
        <v>2</v>
      </c>
      <c r="AJ86">
        <v>3</v>
      </c>
      <c r="AK86">
        <v>2</v>
      </c>
      <c r="AL86">
        <v>3</v>
      </c>
      <c r="AM86">
        <v>2</v>
      </c>
      <c r="AN86">
        <v>4</v>
      </c>
      <c r="AO86">
        <v>4</v>
      </c>
      <c r="AP86">
        <v>2</v>
      </c>
      <c r="AQ86">
        <v>1</v>
      </c>
      <c r="AR86">
        <v>3</v>
      </c>
      <c r="AS86">
        <v>3</v>
      </c>
      <c r="AT86">
        <v>3</v>
      </c>
      <c r="AU86">
        <v>2</v>
      </c>
      <c r="AV86">
        <v>3</v>
      </c>
      <c r="AW86">
        <v>4</v>
      </c>
      <c r="AX86">
        <v>4</v>
      </c>
      <c r="AY86">
        <v>2</v>
      </c>
      <c r="AZ86">
        <v>2</v>
      </c>
      <c r="BA86">
        <v>2</v>
      </c>
      <c r="BK86">
        <v>1</v>
      </c>
      <c r="BM86">
        <v>1</v>
      </c>
      <c r="BO86">
        <v>1</v>
      </c>
      <c r="BP86">
        <v>1</v>
      </c>
    </row>
    <row r="87" spans="1:71" x14ac:dyDescent="0.2">
      <c r="A87" t="s">
        <v>895</v>
      </c>
      <c r="B87">
        <v>2016</v>
      </c>
      <c r="C87" t="s">
        <v>72</v>
      </c>
      <c r="D87" t="s">
        <v>1060</v>
      </c>
      <c r="E87" t="s">
        <v>1033</v>
      </c>
      <c r="M87" t="s">
        <v>1026</v>
      </c>
      <c r="N87">
        <v>1</v>
      </c>
      <c r="T87" t="s">
        <v>1040</v>
      </c>
      <c r="V87">
        <v>1</v>
      </c>
      <c r="W87">
        <v>1</v>
      </c>
      <c r="X87">
        <v>1</v>
      </c>
      <c r="AA87">
        <v>1</v>
      </c>
      <c r="AB87">
        <v>1</v>
      </c>
      <c r="AC87">
        <v>1</v>
      </c>
      <c r="AF87">
        <v>4</v>
      </c>
      <c r="AG87">
        <v>1</v>
      </c>
      <c r="AH87">
        <v>4</v>
      </c>
      <c r="AI87">
        <v>2</v>
      </c>
      <c r="AJ87">
        <v>4</v>
      </c>
      <c r="AK87">
        <v>3</v>
      </c>
      <c r="AL87">
        <v>4</v>
      </c>
      <c r="AM87">
        <v>3</v>
      </c>
      <c r="AN87">
        <v>5</v>
      </c>
      <c r="AO87">
        <v>5</v>
      </c>
      <c r="AP87">
        <v>4</v>
      </c>
      <c r="AQ87">
        <v>4</v>
      </c>
      <c r="AR87">
        <v>2</v>
      </c>
      <c r="AS87">
        <v>4</v>
      </c>
      <c r="AT87">
        <v>4</v>
      </c>
      <c r="AU87">
        <v>3</v>
      </c>
      <c r="AV87">
        <v>4</v>
      </c>
      <c r="AW87">
        <v>5</v>
      </c>
      <c r="AX87">
        <v>4</v>
      </c>
      <c r="AY87">
        <v>3</v>
      </c>
      <c r="AZ87">
        <v>1</v>
      </c>
      <c r="BA87">
        <v>1</v>
      </c>
      <c r="BI87">
        <v>1</v>
      </c>
      <c r="BK87">
        <v>1</v>
      </c>
      <c r="BO87">
        <v>1</v>
      </c>
      <c r="BP87">
        <v>1</v>
      </c>
    </row>
    <row r="88" spans="1:71" x14ac:dyDescent="0.2">
      <c r="A88" t="s">
        <v>896</v>
      </c>
      <c r="B88">
        <v>2016</v>
      </c>
      <c r="C88" t="s">
        <v>72</v>
      </c>
      <c r="D88" t="s">
        <v>1048</v>
      </c>
      <c r="E88" t="s">
        <v>1024</v>
      </c>
      <c r="F88">
        <v>1</v>
      </c>
      <c r="G88">
        <v>1</v>
      </c>
      <c r="H88">
        <v>1</v>
      </c>
      <c r="I88">
        <v>1</v>
      </c>
      <c r="M88" t="s">
        <v>1036</v>
      </c>
      <c r="N88">
        <v>1</v>
      </c>
      <c r="T88" t="s">
        <v>1040</v>
      </c>
      <c r="AF88">
        <v>2</v>
      </c>
      <c r="AG88">
        <v>4</v>
      </c>
      <c r="AH88">
        <v>3</v>
      </c>
      <c r="AI88">
        <v>1</v>
      </c>
      <c r="AJ88">
        <v>1</v>
      </c>
      <c r="AK88">
        <v>3</v>
      </c>
      <c r="AL88">
        <v>4</v>
      </c>
      <c r="AM88">
        <v>4</v>
      </c>
      <c r="AN88">
        <v>5</v>
      </c>
      <c r="AO88">
        <v>3</v>
      </c>
      <c r="AP88">
        <v>4</v>
      </c>
      <c r="AQ88">
        <v>3</v>
      </c>
      <c r="AR88">
        <v>4</v>
      </c>
      <c r="AS88">
        <v>2</v>
      </c>
      <c r="AT88">
        <v>4</v>
      </c>
      <c r="AU88">
        <v>3</v>
      </c>
      <c r="AV88">
        <v>4</v>
      </c>
      <c r="AW88">
        <v>4</v>
      </c>
      <c r="AX88">
        <v>4</v>
      </c>
      <c r="AY88">
        <v>3</v>
      </c>
      <c r="AZ88">
        <v>2</v>
      </c>
      <c r="BA88">
        <v>1</v>
      </c>
      <c r="BB88">
        <v>1</v>
      </c>
      <c r="BG88">
        <v>1</v>
      </c>
      <c r="BI88">
        <v>1</v>
      </c>
      <c r="BM88">
        <v>1</v>
      </c>
      <c r="BO88">
        <v>1</v>
      </c>
      <c r="BP88">
        <v>1</v>
      </c>
    </row>
    <row r="89" spans="1:71" x14ac:dyDescent="0.2">
      <c r="A89" t="s">
        <v>897</v>
      </c>
      <c r="B89">
        <v>2016</v>
      </c>
      <c r="C89" t="s">
        <v>72</v>
      </c>
      <c r="D89" t="s">
        <v>1048</v>
      </c>
      <c r="E89" t="s">
        <v>1033</v>
      </c>
      <c r="L89" t="s">
        <v>1025</v>
      </c>
      <c r="M89" t="s">
        <v>1026</v>
      </c>
      <c r="N89">
        <v>1</v>
      </c>
      <c r="T89" t="s">
        <v>1037</v>
      </c>
      <c r="AF89">
        <v>4</v>
      </c>
      <c r="AG89">
        <v>5</v>
      </c>
      <c r="AH89">
        <v>4</v>
      </c>
      <c r="AI89">
        <v>2</v>
      </c>
      <c r="AJ89">
        <v>3</v>
      </c>
      <c r="AK89">
        <v>3</v>
      </c>
      <c r="AL89">
        <v>3</v>
      </c>
      <c r="AM89">
        <v>1</v>
      </c>
      <c r="AN89">
        <v>5</v>
      </c>
      <c r="AO89">
        <v>1</v>
      </c>
      <c r="AP89">
        <v>3</v>
      </c>
      <c r="AQ89">
        <v>4</v>
      </c>
      <c r="AR89">
        <v>2</v>
      </c>
      <c r="AS89">
        <v>3</v>
      </c>
      <c r="AT89">
        <v>3</v>
      </c>
      <c r="AU89">
        <v>2</v>
      </c>
      <c r="AV89">
        <v>4</v>
      </c>
      <c r="AW89">
        <v>4</v>
      </c>
      <c r="AX89">
        <v>4</v>
      </c>
      <c r="AY89">
        <v>4</v>
      </c>
      <c r="AZ89">
        <v>1</v>
      </c>
      <c r="BA89">
        <v>2</v>
      </c>
      <c r="BL89">
        <v>1</v>
      </c>
      <c r="BN89">
        <v>1</v>
      </c>
      <c r="BO89">
        <v>1</v>
      </c>
    </row>
    <row r="90" spans="1:71" x14ac:dyDescent="0.2">
      <c r="A90" t="s">
        <v>898</v>
      </c>
      <c r="B90">
        <v>2016</v>
      </c>
      <c r="C90" t="s">
        <v>72</v>
      </c>
      <c r="D90" t="s">
        <v>1048</v>
      </c>
      <c r="E90" t="s">
        <v>1033</v>
      </c>
      <c r="G90">
        <v>1</v>
      </c>
      <c r="H90">
        <v>1</v>
      </c>
      <c r="I90">
        <v>1</v>
      </c>
      <c r="L90" t="s">
        <v>1036</v>
      </c>
      <c r="M90" t="s">
        <v>1026</v>
      </c>
      <c r="N90">
        <v>1</v>
      </c>
      <c r="T90" t="s">
        <v>1035</v>
      </c>
      <c r="U90">
        <v>1</v>
      </c>
      <c r="V90">
        <v>1</v>
      </c>
      <c r="W90">
        <v>1</v>
      </c>
      <c r="X90">
        <v>1</v>
      </c>
      <c r="Y90">
        <v>1</v>
      </c>
      <c r="AA90">
        <v>1</v>
      </c>
      <c r="AB90">
        <v>1</v>
      </c>
      <c r="AC90">
        <v>1</v>
      </c>
      <c r="AF90">
        <v>4</v>
      </c>
      <c r="AG90">
        <v>4</v>
      </c>
      <c r="AH90">
        <v>4</v>
      </c>
      <c r="AI90">
        <v>2</v>
      </c>
      <c r="AJ90">
        <v>2</v>
      </c>
      <c r="AK90">
        <v>3</v>
      </c>
      <c r="AL90">
        <v>2</v>
      </c>
      <c r="AM90">
        <v>2</v>
      </c>
      <c r="AN90">
        <v>4</v>
      </c>
      <c r="AO90">
        <v>4</v>
      </c>
      <c r="AP90">
        <v>3</v>
      </c>
      <c r="AQ90">
        <v>2</v>
      </c>
      <c r="AR90">
        <v>2</v>
      </c>
      <c r="AS90">
        <v>2</v>
      </c>
      <c r="AT90">
        <v>4</v>
      </c>
      <c r="AU90">
        <v>3</v>
      </c>
      <c r="AV90">
        <v>2</v>
      </c>
      <c r="AW90">
        <v>3</v>
      </c>
      <c r="AX90">
        <v>2</v>
      </c>
      <c r="AY90">
        <v>1</v>
      </c>
      <c r="AZ90">
        <v>1</v>
      </c>
      <c r="BA90">
        <v>2</v>
      </c>
      <c r="BB90">
        <v>1</v>
      </c>
      <c r="BK90">
        <v>1</v>
      </c>
      <c r="BL90">
        <v>1</v>
      </c>
      <c r="BO90">
        <v>1</v>
      </c>
      <c r="BP90">
        <v>1</v>
      </c>
    </row>
    <row r="91" spans="1:71" x14ac:dyDescent="0.2">
      <c r="A91" t="s">
        <v>899</v>
      </c>
      <c r="B91">
        <v>2016</v>
      </c>
      <c r="C91" t="s">
        <v>72</v>
      </c>
      <c r="D91" t="s">
        <v>1048</v>
      </c>
      <c r="E91" t="s">
        <v>1033</v>
      </c>
      <c r="F91">
        <v>1</v>
      </c>
      <c r="G91">
        <v>1</v>
      </c>
      <c r="H91">
        <v>1</v>
      </c>
      <c r="I91">
        <v>1</v>
      </c>
      <c r="J91">
        <v>1</v>
      </c>
      <c r="L91" t="s">
        <v>1025</v>
      </c>
      <c r="M91" t="s">
        <v>1026</v>
      </c>
      <c r="N91">
        <v>1</v>
      </c>
      <c r="T91" t="s">
        <v>1042</v>
      </c>
      <c r="V91">
        <v>1</v>
      </c>
      <c r="AA91">
        <v>1</v>
      </c>
      <c r="AB91">
        <v>1</v>
      </c>
      <c r="AC91">
        <v>1</v>
      </c>
      <c r="AF91">
        <v>4</v>
      </c>
      <c r="AG91">
        <v>4</v>
      </c>
      <c r="AH91">
        <v>3</v>
      </c>
      <c r="AI91">
        <v>2</v>
      </c>
      <c r="AJ91">
        <v>4</v>
      </c>
      <c r="AK91">
        <v>2</v>
      </c>
      <c r="AL91">
        <v>4</v>
      </c>
      <c r="AM91">
        <v>2</v>
      </c>
      <c r="AN91">
        <v>4</v>
      </c>
      <c r="AO91">
        <v>4</v>
      </c>
      <c r="AP91">
        <v>4</v>
      </c>
      <c r="AQ91">
        <v>4</v>
      </c>
      <c r="AR91">
        <v>2</v>
      </c>
      <c r="AS91">
        <v>4</v>
      </c>
      <c r="AT91">
        <v>4</v>
      </c>
      <c r="AU91">
        <v>2</v>
      </c>
      <c r="AV91">
        <v>2</v>
      </c>
      <c r="AW91">
        <v>4</v>
      </c>
      <c r="AX91">
        <v>3</v>
      </c>
      <c r="AY91">
        <v>2</v>
      </c>
      <c r="AZ91">
        <v>1</v>
      </c>
      <c r="BA91">
        <v>2</v>
      </c>
      <c r="BI91">
        <v>1</v>
      </c>
      <c r="BL91">
        <v>1</v>
      </c>
      <c r="BM91">
        <v>1</v>
      </c>
      <c r="BN91">
        <v>1</v>
      </c>
      <c r="BO91">
        <v>1</v>
      </c>
      <c r="BP91">
        <v>1</v>
      </c>
    </row>
    <row r="92" spans="1:71" x14ac:dyDescent="0.2">
      <c r="A92" t="s">
        <v>900</v>
      </c>
      <c r="B92">
        <v>2016</v>
      </c>
      <c r="C92" t="s">
        <v>72</v>
      </c>
      <c r="D92" t="s">
        <v>1031</v>
      </c>
      <c r="E92" t="s">
        <v>1024</v>
      </c>
      <c r="M92" t="s">
        <v>1038</v>
      </c>
      <c r="N92">
        <v>1</v>
      </c>
      <c r="T92" t="s">
        <v>1037</v>
      </c>
      <c r="AA92">
        <v>1</v>
      </c>
      <c r="AB92">
        <v>1</v>
      </c>
      <c r="AF92">
        <v>4</v>
      </c>
      <c r="AG92">
        <v>2</v>
      </c>
      <c r="AH92">
        <v>2</v>
      </c>
      <c r="AI92">
        <v>2</v>
      </c>
      <c r="AJ92">
        <v>2</v>
      </c>
      <c r="AK92">
        <v>2</v>
      </c>
      <c r="AL92">
        <v>4</v>
      </c>
      <c r="AM92">
        <v>4</v>
      </c>
      <c r="AN92">
        <v>4</v>
      </c>
      <c r="AO92">
        <v>2</v>
      </c>
      <c r="AP92">
        <v>4</v>
      </c>
      <c r="AQ92">
        <v>4</v>
      </c>
      <c r="AR92">
        <v>4</v>
      </c>
      <c r="AS92">
        <v>3</v>
      </c>
      <c r="AT92">
        <v>4</v>
      </c>
      <c r="AU92">
        <v>3</v>
      </c>
      <c r="AV92">
        <v>4</v>
      </c>
      <c r="AW92">
        <v>4</v>
      </c>
      <c r="AX92">
        <v>2</v>
      </c>
      <c r="AY92">
        <v>2</v>
      </c>
      <c r="AZ92">
        <v>2</v>
      </c>
      <c r="BA92">
        <v>2</v>
      </c>
      <c r="BL92">
        <v>1</v>
      </c>
      <c r="BM92">
        <v>1</v>
      </c>
      <c r="BO92">
        <v>1</v>
      </c>
      <c r="BP92">
        <v>1</v>
      </c>
    </row>
    <row r="93" spans="1:71" x14ac:dyDescent="0.2">
      <c r="A93" t="s">
        <v>901</v>
      </c>
      <c r="B93">
        <v>2016</v>
      </c>
      <c r="C93" t="s">
        <v>72</v>
      </c>
      <c r="D93" t="s">
        <v>1060</v>
      </c>
      <c r="E93" t="s">
        <v>1024</v>
      </c>
      <c r="L93" t="s">
        <v>1025</v>
      </c>
      <c r="M93" t="s">
        <v>1026</v>
      </c>
      <c r="N93">
        <v>1</v>
      </c>
      <c r="T93" t="s">
        <v>1035</v>
      </c>
      <c r="U93">
        <v>1</v>
      </c>
      <c r="V93">
        <v>1</v>
      </c>
      <c r="AA93">
        <v>1</v>
      </c>
      <c r="AB93">
        <v>1</v>
      </c>
      <c r="AC93">
        <v>1</v>
      </c>
      <c r="AF93">
        <v>3</v>
      </c>
      <c r="AG93">
        <v>5</v>
      </c>
      <c r="AH93">
        <v>5</v>
      </c>
      <c r="AI93">
        <v>1</v>
      </c>
      <c r="AJ93">
        <v>1</v>
      </c>
      <c r="AK93">
        <v>4</v>
      </c>
      <c r="AL93">
        <v>4</v>
      </c>
      <c r="AM93">
        <v>2</v>
      </c>
      <c r="AN93">
        <v>2</v>
      </c>
      <c r="AO93">
        <v>5</v>
      </c>
      <c r="AP93">
        <v>5</v>
      </c>
      <c r="AQ93">
        <v>5</v>
      </c>
      <c r="AR93">
        <v>5</v>
      </c>
      <c r="AS93">
        <v>5</v>
      </c>
      <c r="AT93">
        <v>5</v>
      </c>
      <c r="AU93">
        <v>2</v>
      </c>
      <c r="AV93">
        <v>2</v>
      </c>
      <c r="AW93">
        <v>4</v>
      </c>
      <c r="AX93">
        <v>5</v>
      </c>
      <c r="AY93">
        <v>5</v>
      </c>
      <c r="AZ93">
        <v>4</v>
      </c>
      <c r="BA93">
        <v>4</v>
      </c>
      <c r="BB93">
        <v>1</v>
      </c>
      <c r="BF93">
        <v>1</v>
      </c>
      <c r="BL93">
        <v>1</v>
      </c>
      <c r="BM93">
        <v>1</v>
      </c>
      <c r="BN93">
        <v>1</v>
      </c>
      <c r="BO93">
        <v>1</v>
      </c>
      <c r="BP93">
        <v>1</v>
      </c>
      <c r="BR93">
        <v>1</v>
      </c>
      <c r="BS93">
        <v>1</v>
      </c>
    </row>
    <row r="94" spans="1:71" x14ac:dyDescent="0.2">
      <c r="A94" t="s">
        <v>902</v>
      </c>
      <c r="B94">
        <v>2016</v>
      </c>
      <c r="C94" t="s">
        <v>72</v>
      </c>
      <c r="D94" t="s">
        <v>1048</v>
      </c>
      <c r="E94" t="s">
        <v>1024</v>
      </c>
      <c r="H94">
        <v>1</v>
      </c>
      <c r="L94" t="s">
        <v>1025</v>
      </c>
      <c r="M94" t="s">
        <v>1041</v>
      </c>
      <c r="N94">
        <v>1</v>
      </c>
      <c r="T94" t="s">
        <v>1040</v>
      </c>
      <c r="V94">
        <v>1</v>
      </c>
      <c r="AB94">
        <v>1</v>
      </c>
      <c r="AC94">
        <v>1</v>
      </c>
      <c r="AF94">
        <v>4</v>
      </c>
      <c r="AG94">
        <v>3</v>
      </c>
      <c r="AH94">
        <v>4</v>
      </c>
      <c r="AI94">
        <v>3</v>
      </c>
      <c r="AJ94">
        <v>3</v>
      </c>
      <c r="AK94">
        <v>3</v>
      </c>
      <c r="AL94">
        <v>4</v>
      </c>
      <c r="AM94">
        <v>3</v>
      </c>
      <c r="AN94">
        <v>4</v>
      </c>
      <c r="AO94">
        <v>4</v>
      </c>
      <c r="AP94">
        <v>2</v>
      </c>
      <c r="AQ94">
        <v>4</v>
      </c>
      <c r="AR94">
        <v>3</v>
      </c>
      <c r="AS94">
        <v>4</v>
      </c>
      <c r="AT94">
        <v>4</v>
      </c>
      <c r="AU94">
        <v>2</v>
      </c>
      <c r="AV94">
        <v>2</v>
      </c>
      <c r="AW94">
        <v>4</v>
      </c>
      <c r="AX94">
        <v>3</v>
      </c>
      <c r="AY94">
        <v>3</v>
      </c>
      <c r="AZ94">
        <v>4</v>
      </c>
      <c r="BA94">
        <v>2</v>
      </c>
      <c r="BB94">
        <v>1</v>
      </c>
      <c r="BO94">
        <v>1</v>
      </c>
      <c r="BP94">
        <v>1</v>
      </c>
    </row>
    <row r="95" spans="1:71" x14ac:dyDescent="0.2">
      <c r="A95" t="s">
        <v>903</v>
      </c>
      <c r="B95">
        <v>2016</v>
      </c>
      <c r="C95" t="s">
        <v>72</v>
      </c>
      <c r="D95" t="s">
        <v>1060</v>
      </c>
      <c r="E95" t="s">
        <v>1024</v>
      </c>
      <c r="M95" t="s">
        <v>1026</v>
      </c>
      <c r="N95">
        <v>1</v>
      </c>
      <c r="T95" t="s">
        <v>1027</v>
      </c>
      <c r="U95">
        <v>1</v>
      </c>
      <c r="V95">
        <v>1</v>
      </c>
      <c r="W95">
        <v>1</v>
      </c>
      <c r="Y95">
        <v>1</v>
      </c>
      <c r="Z95">
        <v>1</v>
      </c>
      <c r="AA95">
        <v>1</v>
      </c>
      <c r="AB95">
        <v>1</v>
      </c>
      <c r="AC95">
        <v>1</v>
      </c>
      <c r="AD95">
        <v>1</v>
      </c>
      <c r="AE95">
        <v>1</v>
      </c>
      <c r="AF95">
        <v>4</v>
      </c>
      <c r="AG95">
        <v>2</v>
      </c>
      <c r="AH95">
        <v>5</v>
      </c>
      <c r="AI95">
        <v>3</v>
      </c>
      <c r="AJ95">
        <v>2</v>
      </c>
      <c r="AK95">
        <v>5</v>
      </c>
      <c r="AL95">
        <v>5</v>
      </c>
      <c r="AM95">
        <v>2</v>
      </c>
      <c r="AN95">
        <v>5</v>
      </c>
      <c r="AO95">
        <v>4</v>
      </c>
      <c r="AP95">
        <v>4</v>
      </c>
      <c r="AQ95">
        <v>4</v>
      </c>
      <c r="AR95">
        <v>4</v>
      </c>
      <c r="AS95">
        <v>4</v>
      </c>
      <c r="AT95">
        <v>4</v>
      </c>
      <c r="AU95">
        <v>2</v>
      </c>
      <c r="AV95">
        <v>2</v>
      </c>
      <c r="AW95">
        <v>5</v>
      </c>
      <c r="AX95">
        <v>5</v>
      </c>
      <c r="AY95">
        <v>4</v>
      </c>
      <c r="AZ95">
        <v>4</v>
      </c>
      <c r="BA95">
        <v>4</v>
      </c>
      <c r="BB95">
        <v>1</v>
      </c>
      <c r="BG95">
        <v>1</v>
      </c>
      <c r="BI95">
        <v>1</v>
      </c>
      <c r="BK95">
        <v>1</v>
      </c>
      <c r="BL95">
        <v>1</v>
      </c>
      <c r="BM95">
        <v>1</v>
      </c>
      <c r="BN95">
        <v>1</v>
      </c>
      <c r="BO95">
        <v>1</v>
      </c>
      <c r="BP95">
        <v>1</v>
      </c>
      <c r="BQ95">
        <v>1</v>
      </c>
      <c r="BR95">
        <v>1</v>
      </c>
      <c r="BS95">
        <v>1</v>
      </c>
    </row>
    <row r="96" spans="1:71" x14ac:dyDescent="0.2">
      <c r="A96" t="s">
        <v>904</v>
      </c>
      <c r="B96">
        <v>2016</v>
      </c>
      <c r="C96" t="s">
        <v>72</v>
      </c>
      <c r="D96" t="s">
        <v>1048</v>
      </c>
      <c r="E96" t="s">
        <v>1024</v>
      </c>
      <c r="L96" t="s">
        <v>1025</v>
      </c>
      <c r="M96" t="s">
        <v>1026</v>
      </c>
      <c r="N96">
        <v>1</v>
      </c>
      <c r="T96" t="s">
        <v>1042</v>
      </c>
      <c r="U96">
        <v>1</v>
      </c>
      <c r="V96">
        <v>1</v>
      </c>
      <c r="W96">
        <v>1</v>
      </c>
      <c r="Z96">
        <v>1</v>
      </c>
      <c r="AA96">
        <v>1</v>
      </c>
      <c r="AB96">
        <v>1</v>
      </c>
      <c r="AC96">
        <v>1</v>
      </c>
      <c r="AD96">
        <v>1</v>
      </c>
      <c r="AF96">
        <v>4</v>
      </c>
      <c r="AG96">
        <v>3</v>
      </c>
      <c r="AH96">
        <v>4</v>
      </c>
      <c r="AI96">
        <v>3</v>
      </c>
      <c r="AJ96">
        <v>4</v>
      </c>
      <c r="AK96">
        <v>4</v>
      </c>
      <c r="AL96">
        <v>4</v>
      </c>
      <c r="AM96">
        <v>2</v>
      </c>
      <c r="AN96">
        <v>5</v>
      </c>
      <c r="AO96">
        <v>4</v>
      </c>
      <c r="AP96">
        <v>4</v>
      </c>
      <c r="AQ96">
        <v>4</v>
      </c>
      <c r="AR96">
        <v>4</v>
      </c>
      <c r="AS96">
        <v>2</v>
      </c>
      <c r="AT96">
        <v>4</v>
      </c>
      <c r="AU96">
        <v>2</v>
      </c>
      <c r="AV96">
        <v>2</v>
      </c>
      <c r="AW96">
        <v>4</v>
      </c>
      <c r="AX96">
        <v>4</v>
      </c>
      <c r="AY96">
        <v>3</v>
      </c>
      <c r="AZ96">
        <v>2</v>
      </c>
      <c r="BA96">
        <v>2</v>
      </c>
      <c r="BF96">
        <v>1</v>
      </c>
      <c r="BI96">
        <v>1</v>
      </c>
      <c r="BJ96">
        <v>1</v>
      </c>
      <c r="BL96">
        <v>1</v>
      </c>
      <c r="BM96">
        <v>1</v>
      </c>
      <c r="BO96">
        <v>1</v>
      </c>
      <c r="BP96">
        <v>1</v>
      </c>
    </row>
    <row r="97" spans="1:71" x14ac:dyDescent="0.2">
      <c r="A97" t="s">
        <v>905</v>
      </c>
      <c r="B97">
        <v>2016</v>
      </c>
      <c r="C97" t="s">
        <v>72</v>
      </c>
      <c r="D97" t="s">
        <v>1048</v>
      </c>
      <c r="E97" t="s">
        <v>1024</v>
      </c>
      <c r="M97" t="s">
        <v>1038</v>
      </c>
      <c r="O97">
        <v>1</v>
      </c>
      <c r="T97" t="s">
        <v>1027</v>
      </c>
      <c r="U97">
        <v>1</v>
      </c>
      <c r="V97">
        <v>1</v>
      </c>
      <c r="X97">
        <v>1</v>
      </c>
      <c r="Y97">
        <v>1</v>
      </c>
      <c r="AA97">
        <v>1</v>
      </c>
      <c r="AB97">
        <v>1</v>
      </c>
      <c r="AC97">
        <v>1</v>
      </c>
      <c r="AF97">
        <v>4</v>
      </c>
      <c r="AG97">
        <v>5</v>
      </c>
      <c r="AH97">
        <v>4</v>
      </c>
      <c r="AI97">
        <v>4</v>
      </c>
      <c r="AJ97">
        <v>2</v>
      </c>
      <c r="AK97">
        <v>3</v>
      </c>
      <c r="AL97">
        <v>5</v>
      </c>
      <c r="AM97">
        <v>2</v>
      </c>
      <c r="AN97">
        <v>2</v>
      </c>
      <c r="AO97">
        <v>1</v>
      </c>
      <c r="AP97">
        <v>5</v>
      </c>
      <c r="AQ97">
        <v>5</v>
      </c>
      <c r="AR97">
        <v>3</v>
      </c>
      <c r="AS97">
        <v>3</v>
      </c>
      <c r="AT97">
        <v>4</v>
      </c>
      <c r="AU97">
        <v>2</v>
      </c>
      <c r="AV97">
        <v>4</v>
      </c>
      <c r="AW97">
        <v>4</v>
      </c>
      <c r="AX97">
        <v>3</v>
      </c>
      <c r="AY97">
        <v>2</v>
      </c>
      <c r="AZ97">
        <v>3</v>
      </c>
      <c r="BA97">
        <v>4</v>
      </c>
      <c r="BB97">
        <v>1</v>
      </c>
      <c r="BL97">
        <v>1</v>
      </c>
      <c r="BN97">
        <v>1</v>
      </c>
      <c r="BO97">
        <v>1</v>
      </c>
      <c r="BP97">
        <v>1</v>
      </c>
    </row>
    <row r="98" spans="1:71" x14ac:dyDescent="0.2">
      <c r="A98" t="s">
        <v>906</v>
      </c>
      <c r="B98">
        <v>2016</v>
      </c>
      <c r="C98" t="s">
        <v>72</v>
      </c>
      <c r="D98" t="s">
        <v>1060</v>
      </c>
      <c r="E98" t="s">
        <v>1033</v>
      </c>
      <c r="F98">
        <v>1</v>
      </c>
      <c r="G98">
        <v>1</v>
      </c>
      <c r="H98">
        <v>1</v>
      </c>
      <c r="I98">
        <v>1</v>
      </c>
      <c r="M98" t="s">
        <v>1026</v>
      </c>
      <c r="N98">
        <v>1</v>
      </c>
      <c r="T98" t="s">
        <v>1027</v>
      </c>
      <c r="V98">
        <v>1</v>
      </c>
      <c r="W98">
        <v>1</v>
      </c>
      <c r="Z98">
        <v>1</v>
      </c>
      <c r="AB98">
        <v>1</v>
      </c>
      <c r="AC98">
        <v>1</v>
      </c>
      <c r="AF98">
        <v>5</v>
      </c>
      <c r="AG98">
        <v>3</v>
      </c>
      <c r="AH98">
        <v>3</v>
      </c>
      <c r="AI98">
        <v>2</v>
      </c>
      <c r="AJ98">
        <v>3</v>
      </c>
      <c r="AK98">
        <v>2</v>
      </c>
      <c r="AL98">
        <v>4</v>
      </c>
      <c r="AM98">
        <v>4</v>
      </c>
      <c r="AN98">
        <v>5</v>
      </c>
      <c r="AO98">
        <v>3</v>
      </c>
      <c r="AP98">
        <v>5</v>
      </c>
      <c r="AQ98">
        <v>5</v>
      </c>
      <c r="AR98">
        <v>3</v>
      </c>
      <c r="AS98">
        <v>3</v>
      </c>
      <c r="AT98">
        <v>4</v>
      </c>
      <c r="AU98">
        <v>4</v>
      </c>
      <c r="AV98">
        <v>5</v>
      </c>
      <c r="AW98">
        <v>5</v>
      </c>
      <c r="AX98">
        <v>4</v>
      </c>
      <c r="AY98">
        <v>2</v>
      </c>
      <c r="AZ98">
        <v>3</v>
      </c>
      <c r="BA98">
        <v>2</v>
      </c>
      <c r="BB98">
        <v>1</v>
      </c>
      <c r="BI98">
        <v>1</v>
      </c>
      <c r="BL98">
        <v>1</v>
      </c>
      <c r="BM98">
        <v>1</v>
      </c>
      <c r="BO98">
        <v>1</v>
      </c>
      <c r="BP98">
        <v>1</v>
      </c>
    </row>
    <row r="99" spans="1:71" x14ac:dyDescent="0.2">
      <c r="A99" t="s">
        <v>907</v>
      </c>
      <c r="B99">
        <v>2016</v>
      </c>
      <c r="C99" t="s">
        <v>72</v>
      </c>
      <c r="D99" t="s">
        <v>1031</v>
      </c>
      <c r="E99" t="s">
        <v>1029</v>
      </c>
      <c r="F99">
        <v>1</v>
      </c>
      <c r="G99">
        <v>1</v>
      </c>
      <c r="H99">
        <v>1</v>
      </c>
      <c r="I99">
        <v>1</v>
      </c>
      <c r="J99">
        <v>1</v>
      </c>
      <c r="M99" t="s">
        <v>1038</v>
      </c>
      <c r="R99">
        <v>1</v>
      </c>
      <c r="T99" t="s">
        <v>1027</v>
      </c>
      <c r="U99">
        <v>1</v>
      </c>
      <c r="V99">
        <v>1</v>
      </c>
      <c r="W99">
        <v>1</v>
      </c>
      <c r="AA99">
        <v>1</v>
      </c>
      <c r="AB99">
        <v>1</v>
      </c>
      <c r="AC99">
        <v>1</v>
      </c>
      <c r="AD99">
        <v>1</v>
      </c>
      <c r="AF99">
        <v>4</v>
      </c>
      <c r="AG99">
        <v>2</v>
      </c>
      <c r="AH99">
        <v>3</v>
      </c>
      <c r="AI99">
        <v>2</v>
      </c>
      <c r="AJ99">
        <v>1</v>
      </c>
      <c r="AK99">
        <v>2</v>
      </c>
      <c r="AL99">
        <v>4</v>
      </c>
      <c r="AM99">
        <v>3</v>
      </c>
      <c r="AN99">
        <v>4</v>
      </c>
      <c r="AO99">
        <v>4</v>
      </c>
      <c r="AP99">
        <v>4</v>
      </c>
      <c r="AQ99">
        <v>4</v>
      </c>
      <c r="AR99">
        <v>2</v>
      </c>
      <c r="AS99">
        <v>3</v>
      </c>
      <c r="AT99">
        <v>4</v>
      </c>
      <c r="AU99">
        <v>2</v>
      </c>
      <c r="AV99">
        <v>3</v>
      </c>
      <c r="AW99">
        <v>2</v>
      </c>
      <c r="AX99">
        <v>3</v>
      </c>
      <c r="AY99">
        <v>1</v>
      </c>
      <c r="AZ99">
        <v>4</v>
      </c>
      <c r="BA99">
        <v>2</v>
      </c>
      <c r="BD99">
        <v>1</v>
      </c>
      <c r="BG99">
        <v>1</v>
      </c>
      <c r="BI99">
        <v>1</v>
      </c>
      <c r="BK99">
        <v>1</v>
      </c>
      <c r="BO99">
        <v>1</v>
      </c>
      <c r="BP99">
        <v>1</v>
      </c>
    </row>
    <row r="100" spans="1:71" x14ac:dyDescent="0.2">
      <c r="A100" t="s">
        <v>908</v>
      </c>
      <c r="B100">
        <v>2016</v>
      </c>
      <c r="C100" t="s">
        <v>72</v>
      </c>
      <c r="D100" t="s">
        <v>1060</v>
      </c>
      <c r="E100" t="s">
        <v>1044</v>
      </c>
      <c r="F100">
        <v>1</v>
      </c>
      <c r="G100">
        <v>1</v>
      </c>
      <c r="H100">
        <v>1</v>
      </c>
      <c r="I100">
        <v>1</v>
      </c>
      <c r="L100" t="s">
        <v>1036</v>
      </c>
      <c r="M100" t="s">
        <v>1043</v>
      </c>
      <c r="N100">
        <v>1</v>
      </c>
      <c r="T100" t="s">
        <v>1057</v>
      </c>
      <c r="U100">
        <v>1</v>
      </c>
      <c r="V100">
        <v>1</v>
      </c>
      <c r="AA100">
        <v>1</v>
      </c>
      <c r="AB100">
        <v>1</v>
      </c>
      <c r="AC100">
        <v>1</v>
      </c>
      <c r="AF100">
        <v>4</v>
      </c>
      <c r="AG100">
        <v>2</v>
      </c>
      <c r="AH100">
        <v>3</v>
      </c>
      <c r="AI100">
        <v>2</v>
      </c>
      <c r="AJ100">
        <v>3</v>
      </c>
      <c r="AK100">
        <v>2</v>
      </c>
      <c r="AL100">
        <v>4</v>
      </c>
      <c r="AM100">
        <v>2</v>
      </c>
      <c r="AN100">
        <v>4</v>
      </c>
      <c r="AO100">
        <v>5</v>
      </c>
      <c r="AP100">
        <v>3</v>
      </c>
      <c r="AQ100">
        <v>3</v>
      </c>
      <c r="AR100">
        <v>3</v>
      </c>
      <c r="AS100">
        <v>2</v>
      </c>
      <c r="AT100">
        <v>2</v>
      </c>
      <c r="AU100">
        <v>2</v>
      </c>
      <c r="AV100">
        <v>2</v>
      </c>
      <c r="AW100">
        <v>4</v>
      </c>
      <c r="AX100">
        <v>4</v>
      </c>
      <c r="AY100">
        <v>2</v>
      </c>
      <c r="AZ100">
        <v>2</v>
      </c>
      <c r="BA100">
        <v>2</v>
      </c>
      <c r="BF100">
        <v>1</v>
      </c>
      <c r="BI100">
        <v>1</v>
      </c>
      <c r="BO100">
        <v>1</v>
      </c>
      <c r="BP100">
        <v>1</v>
      </c>
    </row>
    <row r="101" spans="1:71" x14ac:dyDescent="0.2">
      <c r="A101" t="s">
        <v>909</v>
      </c>
      <c r="B101">
        <v>2016</v>
      </c>
      <c r="C101" t="s">
        <v>72</v>
      </c>
      <c r="D101" t="s">
        <v>1060</v>
      </c>
      <c r="E101" t="s">
        <v>1032</v>
      </c>
      <c r="F101">
        <v>1</v>
      </c>
      <c r="G101">
        <v>1</v>
      </c>
      <c r="H101">
        <v>1</v>
      </c>
      <c r="I101">
        <v>1</v>
      </c>
      <c r="M101" t="s">
        <v>1041</v>
      </c>
      <c r="N101">
        <v>1</v>
      </c>
      <c r="T101" t="s">
        <v>1037</v>
      </c>
      <c r="V101">
        <v>1</v>
      </c>
      <c r="AA101">
        <v>1</v>
      </c>
      <c r="AB101">
        <v>1</v>
      </c>
      <c r="AC101">
        <v>1</v>
      </c>
      <c r="AF101">
        <v>2</v>
      </c>
      <c r="AG101">
        <v>3</v>
      </c>
      <c r="AH101">
        <v>4</v>
      </c>
      <c r="AI101">
        <v>2</v>
      </c>
      <c r="AJ101">
        <v>2</v>
      </c>
      <c r="AK101">
        <v>4</v>
      </c>
      <c r="AL101">
        <v>1</v>
      </c>
      <c r="AM101">
        <v>1</v>
      </c>
      <c r="AN101">
        <v>5</v>
      </c>
      <c r="AO101">
        <v>5</v>
      </c>
      <c r="AP101">
        <v>5</v>
      </c>
      <c r="AQ101">
        <v>4</v>
      </c>
      <c r="AR101">
        <v>4</v>
      </c>
      <c r="AS101">
        <v>4</v>
      </c>
      <c r="AT101">
        <v>4</v>
      </c>
      <c r="AU101">
        <v>2</v>
      </c>
      <c r="AV101">
        <v>2</v>
      </c>
      <c r="AW101">
        <v>5</v>
      </c>
      <c r="AX101">
        <v>5</v>
      </c>
      <c r="AY101">
        <v>2</v>
      </c>
      <c r="AZ101">
        <v>4</v>
      </c>
      <c r="BA101">
        <v>2</v>
      </c>
      <c r="BL101">
        <v>1</v>
      </c>
      <c r="BO101">
        <v>1</v>
      </c>
      <c r="BP101">
        <v>1</v>
      </c>
    </row>
    <row r="102" spans="1:71" x14ac:dyDescent="0.2">
      <c r="A102" t="s">
        <v>910</v>
      </c>
      <c r="B102">
        <v>2016</v>
      </c>
      <c r="C102" t="s">
        <v>72</v>
      </c>
      <c r="D102" t="s">
        <v>1031</v>
      </c>
      <c r="E102" t="s">
        <v>1024</v>
      </c>
      <c r="F102">
        <v>1</v>
      </c>
      <c r="G102">
        <v>1</v>
      </c>
      <c r="H102">
        <v>1</v>
      </c>
      <c r="I102">
        <v>1</v>
      </c>
      <c r="J102">
        <v>1</v>
      </c>
      <c r="L102" t="s">
        <v>1030</v>
      </c>
      <c r="M102" t="s">
        <v>1026</v>
      </c>
      <c r="N102">
        <v>1</v>
      </c>
      <c r="T102" t="s">
        <v>1027</v>
      </c>
      <c r="AA102">
        <v>1</v>
      </c>
      <c r="AB102">
        <v>1</v>
      </c>
      <c r="AF102">
        <v>2</v>
      </c>
      <c r="AG102">
        <v>5</v>
      </c>
      <c r="AH102">
        <v>5</v>
      </c>
      <c r="AI102">
        <v>1</v>
      </c>
      <c r="AJ102">
        <v>1</v>
      </c>
      <c r="AK102">
        <v>5</v>
      </c>
      <c r="AL102">
        <v>1</v>
      </c>
      <c r="AM102">
        <v>2</v>
      </c>
      <c r="AN102">
        <v>3</v>
      </c>
      <c r="AO102">
        <v>5</v>
      </c>
      <c r="AP102">
        <v>2</v>
      </c>
      <c r="AQ102">
        <v>5</v>
      </c>
      <c r="AR102">
        <v>5</v>
      </c>
      <c r="AS102">
        <v>4</v>
      </c>
      <c r="AT102">
        <v>4</v>
      </c>
      <c r="AU102">
        <v>4</v>
      </c>
      <c r="AV102">
        <v>4</v>
      </c>
      <c r="AW102">
        <v>3</v>
      </c>
      <c r="AX102">
        <v>3</v>
      </c>
      <c r="AY102">
        <v>5</v>
      </c>
      <c r="AZ102">
        <v>5</v>
      </c>
      <c r="BA102">
        <v>5</v>
      </c>
      <c r="BH102">
        <v>1</v>
      </c>
      <c r="BI102">
        <v>1</v>
      </c>
      <c r="BN102">
        <v>1</v>
      </c>
      <c r="BO102">
        <v>1</v>
      </c>
      <c r="BP102">
        <v>1</v>
      </c>
    </row>
    <row r="103" spans="1:71" x14ac:dyDescent="0.2">
      <c r="A103" t="s">
        <v>911</v>
      </c>
      <c r="B103">
        <v>2016</v>
      </c>
      <c r="C103" t="s">
        <v>72</v>
      </c>
      <c r="D103" t="s">
        <v>1060</v>
      </c>
      <c r="E103" t="s">
        <v>1024</v>
      </c>
      <c r="L103" t="s">
        <v>1030</v>
      </c>
      <c r="M103" t="s">
        <v>1026</v>
      </c>
      <c r="N103">
        <v>1</v>
      </c>
      <c r="T103" t="s">
        <v>1027</v>
      </c>
      <c r="W103">
        <v>1</v>
      </c>
      <c r="AF103">
        <v>4</v>
      </c>
      <c r="AG103">
        <v>5</v>
      </c>
      <c r="AH103">
        <v>4</v>
      </c>
      <c r="AI103">
        <v>2</v>
      </c>
      <c r="AJ103">
        <v>2</v>
      </c>
      <c r="AK103">
        <v>5</v>
      </c>
      <c r="AL103">
        <v>4</v>
      </c>
      <c r="AM103">
        <v>3</v>
      </c>
      <c r="AN103">
        <v>4</v>
      </c>
      <c r="AO103">
        <v>4</v>
      </c>
      <c r="AP103">
        <v>5</v>
      </c>
      <c r="AQ103">
        <v>5</v>
      </c>
      <c r="AR103">
        <v>4</v>
      </c>
      <c r="AS103">
        <v>5</v>
      </c>
      <c r="AT103">
        <v>5</v>
      </c>
      <c r="AU103">
        <v>4</v>
      </c>
      <c r="AV103">
        <v>3</v>
      </c>
      <c r="AW103">
        <v>4</v>
      </c>
      <c r="AX103">
        <v>5</v>
      </c>
      <c r="AY103">
        <v>4</v>
      </c>
      <c r="AZ103">
        <v>4</v>
      </c>
      <c r="BA103">
        <v>4</v>
      </c>
      <c r="BB103">
        <v>1</v>
      </c>
      <c r="BC103">
        <v>1</v>
      </c>
      <c r="BG103">
        <v>1</v>
      </c>
      <c r="BH103">
        <v>1</v>
      </c>
      <c r="BI103">
        <v>1</v>
      </c>
      <c r="BL103">
        <v>1</v>
      </c>
      <c r="BM103">
        <v>1</v>
      </c>
      <c r="BN103">
        <v>1</v>
      </c>
      <c r="BO103">
        <v>1</v>
      </c>
      <c r="BP103">
        <v>1</v>
      </c>
      <c r="BS103">
        <v>1</v>
      </c>
    </row>
    <row r="104" spans="1:71" x14ac:dyDescent="0.2">
      <c r="A104" t="s">
        <v>912</v>
      </c>
      <c r="B104">
        <v>2016</v>
      </c>
      <c r="C104" t="s">
        <v>72</v>
      </c>
      <c r="D104" t="s">
        <v>1031</v>
      </c>
      <c r="E104" t="s">
        <v>1032</v>
      </c>
      <c r="F104">
        <v>1</v>
      </c>
      <c r="G104">
        <v>1</v>
      </c>
      <c r="H104">
        <v>1</v>
      </c>
      <c r="I104">
        <v>1</v>
      </c>
      <c r="J104">
        <v>1</v>
      </c>
      <c r="M104" t="s">
        <v>1026</v>
      </c>
      <c r="N104">
        <v>1</v>
      </c>
      <c r="T104" t="s">
        <v>1027</v>
      </c>
      <c r="V104">
        <v>1</v>
      </c>
      <c r="AF104">
        <v>4</v>
      </c>
      <c r="AG104">
        <v>2</v>
      </c>
      <c r="AH104">
        <v>3</v>
      </c>
      <c r="AI104">
        <v>2</v>
      </c>
      <c r="AJ104">
        <v>2</v>
      </c>
      <c r="AK104">
        <v>2</v>
      </c>
      <c r="AL104">
        <v>2</v>
      </c>
      <c r="AM104">
        <v>4</v>
      </c>
      <c r="AN104">
        <v>2</v>
      </c>
      <c r="AO104">
        <v>5</v>
      </c>
      <c r="AP104">
        <v>4</v>
      </c>
      <c r="AQ104">
        <v>2</v>
      </c>
      <c r="AR104">
        <v>2</v>
      </c>
      <c r="AS104">
        <v>2</v>
      </c>
      <c r="AT104">
        <v>4</v>
      </c>
      <c r="AU104">
        <v>2</v>
      </c>
      <c r="AV104">
        <v>2</v>
      </c>
      <c r="AW104">
        <v>4</v>
      </c>
      <c r="AX104">
        <v>3</v>
      </c>
      <c r="AY104">
        <v>2</v>
      </c>
      <c r="AZ104">
        <v>2</v>
      </c>
      <c r="BA104">
        <v>2</v>
      </c>
      <c r="BL104">
        <v>1</v>
      </c>
      <c r="BO104">
        <v>1</v>
      </c>
      <c r="BP104">
        <v>1</v>
      </c>
    </row>
    <row r="105" spans="1:71" x14ac:dyDescent="0.2">
      <c r="A105" t="s">
        <v>913</v>
      </c>
      <c r="B105">
        <v>2016</v>
      </c>
      <c r="C105" t="s">
        <v>72</v>
      </c>
      <c r="D105" t="s">
        <v>1060</v>
      </c>
      <c r="E105" t="s">
        <v>1024</v>
      </c>
      <c r="L105" t="s">
        <v>1025</v>
      </c>
      <c r="M105" t="s">
        <v>1026</v>
      </c>
      <c r="N105">
        <v>1</v>
      </c>
      <c r="T105" t="s">
        <v>1027</v>
      </c>
      <c r="V105">
        <v>1</v>
      </c>
      <c r="AF105">
        <v>2</v>
      </c>
      <c r="AG105">
        <v>4</v>
      </c>
      <c r="AH105">
        <v>4</v>
      </c>
      <c r="AI105">
        <v>2</v>
      </c>
      <c r="AJ105">
        <v>3</v>
      </c>
      <c r="AK105">
        <v>3</v>
      </c>
      <c r="AL105">
        <v>1</v>
      </c>
      <c r="AM105">
        <v>1</v>
      </c>
      <c r="AN105">
        <v>5</v>
      </c>
      <c r="AO105">
        <v>4</v>
      </c>
      <c r="AP105">
        <v>4</v>
      </c>
      <c r="AQ105">
        <v>3</v>
      </c>
      <c r="AR105">
        <v>1</v>
      </c>
      <c r="AS105">
        <v>2</v>
      </c>
      <c r="AT105">
        <v>4</v>
      </c>
      <c r="AU105">
        <v>2</v>
      </c>
      <c r="AV105">
        <v>1</v>
      </c>
      <c r="AW105">
        <v>4</v>
      </c>
      <c r="AX105">
        <v>4</v>
      </c>
      <c r="AY105">
        <v>3</v>
      </c>
      <c r="AZ105">
        <v>2</v>
      </c>
      <c r="BA105">
        <v>2</v>
      </c>
      <c r="BK105">
        <v>1</v>
      </c>
      <c r="BO105">
        <v>1</v>
      </c>
    </row>
    <row r="106" spans="1:71" x14ac:dyDescent="0.2">
      <c r="A106" t="s">
        <v>914</v>
      </c>
      <c r="B106">
        <v>2016</v>
      </c>
      <c r="C106" t="s">
        <v>72</v>
      </c>
      <c r="D106" t="s">
        <v>1031</v>
      </c>
      <c r="E106" t="s">
        <v>1033</v>
      </c>
      <c r="M106" t="s">
        <v>1026</v>
      </c>
      <c r="N106">
        <v>1</v>
      </c>
      <c r="T106" t="s">
        <v>1049</v>
      </c>
      <c r="V106">
        <v>1</v>
      </c>
      <c r="AA106">
        <v>1</v>
      </c>
      <c r="AB106">
        <v>1</v>
      </c>
      <c r="AF106">
        <v>4</v>
      </c>
      <c r="AG106">
        <v>2</v>
      </c>
      <c r="AH106">
        <v>2</v>
      </c>
      <c r="AI106">
        <v>2</v>
      </c>
      <c r="AJ106">
        <v>3</v>
      </c>
      <c r="AK106">
        <v>2</v>
      </c>
      <c r="AL106">
        <v>4</v>
      </c>
      <c r="AM106">
        <v>4</v>
      </c>
      <c r="AN106">
        <v>4</v>
      </c>
      <c r="AO106">
        <v>2</v>
      </c>
      <c r="AP106">
        <v>4</v>
      </c>
      <c r="AQ106">
        <v>4</v>
      </c>
      <c r="AR106">
        <v>2</v>
      </c>
      <c r="AS106">
        <v>2</v>
      </c>
      <c r="AT106">
        <v>4</v>
      </c>
      <c r="AU106">
        <v>2</v>
      </c>
      <c r="AV106">
        <v>2</v>
      </c>
      <c r="AW106">
        <v>4</v>
      </c>
      <c r="AX106">
        <v>4</v>
      </c>
      <c r="AY106">
        <v>2</v>
      </c>
      <c r="AZ106">
        <v>2</v>
      </c>
      <c r="BA106">
        <v>2</v>
      </c>
      <c r="BE106">
        <v>1</v>
      </c>
      <c r="BH106">
        <v>1</v>
      </c>
      <c r="BI106">
        <v>1</v>
      </c>
      <c r="BJ106">
        <v>1</v>
      </c>
      <c r="BL106">
        <v>1</v>
      </c>
      <c r="BM106">
        <v>1</v>
      </c>
      <c r="BN106">
        <v>1</v>
      </c>
      <c r="BO106">
        <v>1</v>
      </c>
      <c r="BP106">
        <v>1</v>
      </c>
      <c r="BS106">
        <v>1</v>
      </c>
    </row>
    <row r="107" spans="1:71" x14ac:dyDescent="0.2">
      <c r="A107" t="s">
        <v>915</v>
      </c>
      <c r="B107">
        <v>2016</v>
      </c>
      <c r="C107" t="s">
        <v>72</v>
      </c>
      <c r="D107" t="s">
        <v>1048</v>
      </c>
      <c r="E107" t="s">
        <v>1024</v>
      </c>
      <c r="F107">
        <v>1</v>
      </c>
      <c r="G107">
        <v>1</v>
      </c>
      <c r="H107">
        <v>1</v>
      </c>
      <c r="L107" t="s">
        <v>1025</v>
      </c>
      <c r="M107" t="s">
        <v>1038</v>
      </c>
      <c r="N107">
        <v>1</v>
      </c>
      <c r="T107" t="s">
        <v>1042</v>
      </c>
      <c r="Y107">
        <v>1</v>
      </c>
      <c r="AA107">
        <v>1</v>
      </c>
      <c r="AB107">
        <v>1</v>
      </c>
      <c r="AF107">
        <v>5</v>
      </c>
      <c r="AG107">
        <v>5</v>
      </c>
      <c r="AH107">
        <v>4</v>
      </c>
      <c r="AI107">
        <v>1</v>
      </c>
      <c r="AJ107">
        <v>2</v>
      </c>
      <c r="AK107">
        <v>3</v>
      </c>
      <c r="AL107">
        <v>5</v>
      </c>
      <c r="AM107">
        <v>5</v>
      </c>
      <c r="AN107">
        <v>5</v>
      </c>
      <c r="AO107">
        <v>5</v>
      </c>
      <c r="AP107">
        <v>5</v>
      </c>
      <c r="AQ107">
        <v>5</v>
      </c>
      <c r="AR107">
        <v>1</v>
      </c>
      <c r="AS107">
        <v>3</v>
      </c>
      <c r="AT107">
        <v>4</v>
      </c>
      <c r="AU107">
        <v>4</v>
      </c>
      <c r="AV107">
        <v>3</v>
      </c>
      <c r="AW107">
        <v>4</v>
      </c>
      <c r="AX107">
        <v>4</v>
      </c>
      <c r="AY107">
        <v>3</v>
      </c>
      <c r="AZ107">
        <v>3</v>
      </c>
      <c r="BA107">
        <v>3</v>
      </c>
      <c r="BB107">
        <v>1</v>
      </c>
      <c r="BF107">
        <v>1</v>
      </c>
      <c r="BH107">
        <v>1</v>
      </c>
      <c r="BK107">
        <v>1</v>
      </c>
      <c r="BM107">
        <v>1</v>
      </c>
      <c r="BO107">
        <v>1</v>
      </c>
    </row>
    <row r="108" spans="1:71" x14ac:dyDescent="0.2">
      <c r="A108" t="s">
        <v>916</v>
      </c>
      <c r="B108">
        <v>2016</v>
      </c>
      <c r="C108" t="s">
        <v>72</v>
      </c>
      <c r="D108" t="s">
        <v>1060</v>
      </c>
      <c r="E108" t="s">
        <v>1024</v>
      </c>
      <c r="F108">
        <v>1</v>
      </c>
      <c r="G108">
        <v>1</v>
      </c>
      <c r="H108">
        <v>1</v>
      </c>
      <c r="I108">
        <v>1</v>
      </c>
      <c r="L108" t="s">
        <v>1025</v>
      </c>
      <c r="M108" t="s">
        <v>1026</v>
      </c>
      <c r="N108">
        <v>1</v>
      </c>
      <c r="T108" t="s">
        <v>1040</v>
      </c>
      <c r="V108">
        <v>1</v>
      </c>
      <c r="AA108">
        <v>1</v>
      </c>
      <c r="AB108">
        <v>1</v>
      </c>
      <c r="AC108">
        <v>1</v>
      </c>
      <c r="AF108">
        <v>5</v>
      </c>
      <c r="AG108">
        <v>4</v>
      </c>
      <c r="AH108">
        <v>4</v>
      </c>
      <c r="AI108">
        <v>2</v>
      </c>
      <c r="AJ108">
        <v>2</v>
      </c>
      <c r="AK108">
        <v>2</v>
      </c>
      <c r="AL108">
        <v>5</v>
      </c>
      <c r="AM108">
        <v>4</v>
      </c>
      <c r="AN108">
        <v>5</v>
      </c>
      <c r="AO108">
        <v>2</v>
      </c>
      <c r="AP108">
        <v>4</v>
      </c>
      <c r="AQ108">
        <v>4</v>
      </c>
      <c r="AR108">
        <v>2</v>
      </c>
      <c r="AS108">
        <v>4</v>
      </c>
      <c r="AT108">
        <v>4</v>
      </c>
      <c r="AU108">
        <v>2</v>
      </c>
      <c r="AV108">
        <v>4</v>
      </c>
      <c r="AW108">
        <v>4</v>
      </c>
      <c r="AX108">
        <v>4</v>
      </c>
      <c r="AY108">
        <v>2</v>
      </c>
      <c r="AZ108">
        <v>2</v>
      </c>
      <c r="BA108">
        <v>2</v>
      </c>
      <c r="BF108">
        <v>1</v>
      </c>
      <c r="BI108">
        <v>1</v>
      </c>
      <c r="BM108">
        <v>1</v>
      </c>
      <c r="BO108">
        <v>1</v>
      </c>
      <c r="BP108">
        <v>1</v>
      </c>
    </row>
    <row r="109" spans="1:71" x14ac:dyDescent="0.2">
      <c r="A109" t="s">
        <v>917</v>
      </c>
      <c r="B109">
        <v>2016</v>
      </c>
      <c r="C109" t="s">
        <v>72</v>
      </c>
      <c r="D109" t="s">
        <v>1048</v>
      </c>
      <c r="E109" t="s">
        <v>1029</v>
      </c>
      <c r="F109">
        <v>1</v>
      </c>
      <c r="G109">
        <v>1</v>
      </c>
      <c r="H109">
        <v>1</v>
      </c>
      <c r="I109">
        <v>1</v>
      </c>
      <c r="J109">
        <v>1</v>
      </c>
      <c r="L109" t="s">
        <v>1025</v>
      </c>
      <c r="M109" t="s">
        <v>1026</v>
      </c>
      <c r="N109">
        <v>1</v>
      </c>
      <c r="T109" t="s">
        <v>1040</v>
      </c>
      <c r="V109">
        <v>1</v>
      </c>
      <c r="W109">
        <v>1</v>
      </c>
      <c r="X109">
        <v>1</v>
      </c>
      <c r="Z109">
        <v>1</v>
      </c>
      <c r="AA109">
        <v>1</v>
      </c>
      <c r="AB109">
        <v>1</v>
      </c>
      <c r="AC109">
        <v>1</v>
      </c>
      <c r="AF109">
        <v>4</v>
      </c>
      <c r="AG109">
        <v>3</v>
      </c>
      <c r="AH109">
        <v>5</v>
      </c>
      <c r="AI109">
        <v>4</v>
      </c>
      <c r="AJ109">
        <v>3</v>
      </c>
      <c r="AK109">
        <v>5</v>
      </c>
      <c r="AL109">
        <v>5</v>
      </c>
      <c r="AM109">
        <v>3</v>
      </c>
      <c r="AN109">
        <v>5</v>
      </c>
      <c r="AO109">
        <v>2</v>
      </c>
      <c r="AP109">
        <v>5</v>
      </c>
      <c r="AQ109">
        <v>5</v>
      </c>
      <c r="AR109">
        <v>3</v>
      </c>
      <c r="AS109">
        <v>5</v>
      </c>
      <c r="AT109">
        <v>5</v>
      </c>
      <c r="AU109">
        <v>2</v>
      </c>
      <c r="AV109">
        <v>5</v>
      </c>
      <c r="AW109">
        <v>4</v>
      </c>
      <c r="AX109">
        <v>4</v>
      </c>
      <c r="AY109">
        <v>5</v>
      </c>
      <c r="AZ109">
        <v>2</v>
      </c>
      <c r="BA109">
        <v>2</v>
      </c>
      <c r="BB109">
        <v>1</v>
      </c>
      <c r="BH109">
        <v>1</v>
      </c>
      <c r="BM109">
        <v>1</v>
      </c>
      <c r="BO109">
        <v>1</v>
      </c>
      <c r="BP109">
        <v>1</v>
      </c>
    </row>
    <row r="110" spans="1:71" x14ac:dyDescent="0.2">
      <c r="A110" t="s">
        <v>918</v>
      </c>
      <c r="B110">
        <v>2016</v>
      </c>
      <c r="C110" t="s">
        <v>72</v>
      </c>
      <c r="D110" t="s">
        <v>1048</v>
      </c>
      <c r="E110" t="s">
        <v>1024</v>
      </c>
      <c r="H110">
        <v>1</v>
      </c>
      <c r="M110" t="s">
        <v>1036</v>
      </c>
      <c r="O110">
        <v>1</v>
      </c>
      <c r="T110" t="s">
        <v>1037</v>
      </c>
      <c r="U110">
        <v>1</v>
      </c>
      <c r="V110">
        <v>1</v>
      </c>
      <c r="Y110">
        <v>1</v>
      </c>
      <c r="AB110">
        <v>1</v>
      </c>
      <c r="AC110">
        <v>1</v>
      </c>
      <c r="AD110">
        <v>1</v>
      </c>
      <c r="AF110">
        <v>4</v>
      </c>
      <c r="AG110">
        <v>4</v>
      </c>
      <c r="AH110">
        <v>3</v>
      </c>
      <c r="AI110">
        <v>2</v>
      </c>
      <c r="AJ110">
        <v>2</v>
      </c>
      <c r="AK110">
        <v>3</v>
      </c>
      <c r="AL110">
        <v>4</v>
      </c>
      <c r="AM110">
        <v>2</v>
      </c>
      <c r="AN110">
        <v>4</v>
      </c>
      <c r="AO110">
        <v>1</v>
      </c>
      <c r="AP110">
        <v>4</v>
      </c>
      <c r="AQ110">
        <v>4</v>
      </c>
      <c r="AR110">
        <v>2</v>
      </c>
      <c r="AS110">
        <v>3</v>
      </c>
      <c r="AT110">
        <v>4</v>
      </c>
      <c r="AU110">
        <v>2</v>
      </c>
      <c r="AV110">
        <v>3</v>
      </c>
      <c r="AW110">
        <v>5</v>
      </c>
      <c r="AX110">
        <v>4</v>
      </c>
      <c r="AY110">
        <v>4</v>
      </c>
      <c r="AZ110">
        <v>2</v>
      </c>
      <c r="BA110">
        <v>1</v>
      </c>
      <c r="BB110">
        <v>1</v>
      </c>
      <c r="BG110">
        <v>1</v>
      </c>
      <c r="BM110">
        <v>1</v>
      </c>
      <c r="BO110">
        <v>1</v>
      </c>
    </row>
    <row r="111" spans="1:71" x14ac:dyDescent="0.2">
      <c r="A111" t="s">
        <v>919</v>
      </c>
      <c r="B111">
        <v>2016</v>
      </c>
      <c r="C111" t="s">
        <v>110</v>
      </c>
      <c r="D111" t="s">
        <v>1060</v>
      </c>
      <c r="E111" t="s">
        <v>1024</v>
      </c>
      <c r="L111" t="s">
        <v>1025</v>
      </c>
      <c r="M111" t="s">
        <v>1026</v>
      </c>
      <c r="N111">
        <v>1</v>
      </c>
      <c r="T111" t="s">
        <v>1040</v>
      </c>
      <c r="X111">
        <v>1</v>
      </c>
      <c r="Z111">
        <v>1</v>
      </c>
      <c r="AA111">
        <v>1</v>
      </c>
      <c r="AB111">
        <v>1</v>
      </c>
      <c r="AF111">
        <v>2</v>
      </c>
      <c r="AG111">
        <v>4</v>
      </c>
      <c r="AH111">
        <v>2</v>
      </c>
      <c r="AI111">
        <v>2</v>
      </c>
      <c r="AJ111">
        <v>2</v>
      </c>
      <c r="AK111">
        <v>2</v>
      </c>
      <c r="AL111">
        <v>4</v>
      </c>
      <c r="AM111">
        <v>2</v>
      </c>
      <c r="AN111">
        <v>4</v>
      </c>
      <c r="AO111">
        <v>4</v>
      </c>
      <c r="AP111">
        <v>4</v>
      </c>
      <c r="AQ111">
        <v>4</v>
      </c>
      <c r="AR111">
        <v>4</v>
      </c>
      <c r="AS111">
        <v>2</v>
      </c>
      <c r="AT111">
        <v>4</v>
      </c>
      <c r="AU111">
        <v>2</v>
      </c>
      <c r="AV111">
        <v>4</v>
      </c>
      <c r="AW111">
        <v>4</v>
      </c>
      <c r="AX111">
        <v>4</v>
      </c>
      <c r="AY111">
        <v>4</v>
      </c>
      <c r="AZ111">
        <v>2</v>
      </c>
      <c r="BA111">
        <v>4</v>
      </c>
      <c r="BB111">
        <v>1</v>
      </c>
      <c r="BF111">
        <v>1</v>
      </c>
      <c r="BI111">
        <v>1</v>
      </c>
      <c r="BN111">
        <v>1</v>
      </c>
      <c r="BO111">
        <v>1</v>
      </c>
    </row>
    <row r="112" spans="1:71" x14ac:dyDescent="0.2">
      <c r="A112" t="s">
        <v>920</v>
      </c>
      <c r="B112">
        <v>2016</v>
      </c>
      <c r="C112" t="s">
        <v>72</v>
      </c>
      <c r="D112" t="s">
        <v>1060</v>
      </c>
      <c r="E112" t="s">
        <v>1024</v>
      </c>
      <c r="L112" t="s">
        <v>1025</v>
      </c>
      <c r="M112" t="s">
        <v>1026</v>
      </c>
      <c r="N112">
        <v>1</v>
      </c>
      <c r="T112" t="s">
        <v>1027</v>
      </c>
      <c r="U112">
        <v>1</v>
      </c>
      <c r="V112">
        <v>1</v>
      </c>
      <c r="X112">
        <v>1</v>
      </c>
      <c r="Y112">
        <v>1</v>
      </c>
      <c r="Z112">
        <v>1</v>
      </c>
      <c r="AB112">
        <v>1</v>
      </c>
      <c r="AC112">
        <v>1</v>
      </c>
      <c r="AD112">
        <v>1</v>
      </c>
      <c r="AF112">
        <v>4</v>
      </c>
      <c r="AG112">
        <v>2</v>
      </c>
      <c r="AH112">
        <v>3</v>
      </c>
      <c r="AI112">
        <v>1</v>
      </c>
      <c r="AJ112">
        <v>1</v>
      </c>
      <c r="AK112">
        <v>1</v>
      </c>
      <c r="AL112">
        <v>4</v>
      </c>
      <c r="AM112">
        <v>2</v>
      </c>
      <c r="AN112">
        <v>4</v>
      </c>
      <c r="AO112">
        <v>4</v>
      </c>
      <c r="AP112">
        <v>4</v>
      </c>
      <c r="AQ112">
        <v>4</v>
      </c>
      <c r="AR112">
        <v>4</v>
      </c>
      <c r="AS112">
        <v>2</v>
      </c>
      <c r="AT112">
        <v>4</v>
      </c>
      <c r="AU112">
        <v>2</v>
      </c>
      <c r="AV112">
        <v>2</v>
      </c>
      <c r="AW112">
        <v>4</v>
      </c>
      <c r="AX112">
        <v>4</v>
      </c>
      <c r="AY112">
        <v>2</v>
      </c>
      <c r="AZ112">
        <v>2</v>
      </c>
      <c r="BA112">
        <v>2</v>
      </c>
      <c r="BB112">
        <v>1</v>
      </c>
      <c r="BI112">
        <v>1</v>
      </c>
      <c r="BO112">
        <v>1</v>
      </c>
      <c r="BP112">
        <v>1</v>
      </c>
    </row>
    <row r="113" spans="1:73" x14ac:dyDescent="0.2">
      <c r="A113" t="s">
        <v>921</v>
      </c>
      <c r="B113">
        <v>2016</v>
      </c>
      <c r="C113" t="s">
        <v>72</v>
      </c>
      <c r="D113" t="s">
        <v>1031</v>
      </c>
      <c r="E113" t="s">
        <v>1024</v>
      </c>
      <c r="L113" t="s">
        <v>1030</v>
      </c>
      <c r="O113">
        <v>1</v>
      </c>
      <c r="T113" t="s">
        <v>1040</v>
      </c>
      <c r="U113">
        <v>1</v>
      </c>
      <c r="V113">
        <v>1</v>
      </c>
      <c r="X113">
        <v>1</v>
      </c>
      <c r="Z113">
        <v>1</v>
      </c>
      <c r="AA113">
        <v>1</v>
      </c>
      <c r="AB113">
        <v>1</v>
      </c>
      <c r="AC113">
        <v>1</v>
      </c>
      <c r="AD113">
        <v>1</v>
      </c>
      <c r="AE113">
        <v>1</v>
      </c>
      <c r="AF113">
        <v>4</v>
      </c>
      <c r="AG113">
        <v>4</v>
      </c>
      <c r="AH113">
        <v>5</v>
      </c>
      <c r="AI113">
        <v>2</v>
      </c>
      <c r="AJ113">
        <v>3</v>
      </c>
      <c r="AK113">
        <v>4</v>
      </c>
      <c r="AL113">
        <v>4</v>
      </c>
      <c r="AM113">
        <v>3</v>
      </c>
      <c r="AN113">
        <v>2</v>
      </c>
      <c r="AO113">
        <v>5</v>
      </c>
      <c r="AP113">
        <v>5</v>
      </c>
      <c r="AQ113">
        <v>5</v>
      </c>
      <c r="AR113">
        <v>4</v>
      </c>
      <c r="AS113">
        <v>4</v>
      </c>
      <c r="AT113">
        <v>4</v>
      </c>
      <c r="AU113">
        <v>4</v>
      </c>
      <c r="AV113">
        <v>4</v>
      </c>
      <c r="AW113">
        <v>5</v>
      </c>
      <c r="AX113">
        <v>5</v>
      </c>
      <c r="AY113">
        <v>2</v>
      </c>
      <c r="AZ113">
        <v>3</v>
      </c>
      <c r="BA113">
        <v>3</v>
      </c>
      <c r="BB113">
        <v>1</v>
      </c>
      <c r="BI113">
        <v>1</v>
      </c>
      <c r="BL113">
        <v>1</v>
      </c>
      <c r="BN113">
        <v>1</v>
      </c>
      <c r="BO113">
        <v>1</v>
      </c>
      <c r="BP113">
        <v>1</v>
      </c>
      <c r="BQ113">
        <v>1</v>
      </c>
      <c r="BS113">
        <v>1</v>
      </c>
    </row>
    <row r="114" spans="1:73" x14ac:dyDescent="0.2">
      <c r="A114" t="s">
        <v>922</v>
      </c>
      <c r="B114">
        <v>2016</v>
      </c>
      <c r="C114" t="s">
        <v>72</v>
      </c>
      <c r="D114" t="s">
        <v>1048</v>
      </c>
      <c r="E114" t="s">
        <v>1024</v>
      </c>
      <c r="F114">
        <v>1</v>
      </c>
      <c r="G114">
        <v>1</v>
      </c>
      <c r="H114">
        <v>1</v>
      </c>
      <c r="I114">
        <v>1</v>
      </c>
      <c r="J114">
        <v>1</v>
      </c>
      <c r="L114" t="s">
        <v>1025</v>
      </c>
      <c r="M114" t="s">
        <v>1026</v>
      </c>
      <c r="N114">
        <v>1</v>
      </c>
      <c r="T114" t="s">
        <v>1037</v>
      </c>
      <c r="V114">
        <v>1</v>
      </c>
      <c r="W114">
        <v>1</v>
      </c>
      <c r="AA114">
        <v>1</v>
      </c>
      <c r="AF114">
        <v>5</v>
      </c>
      <c r="AG114">
        <v>5</v>
      </c>
      <c r="AH114">
        <v>3</v>
      </c>
      <c r="AI114">
        <v>2</v>
      </c>
      <c r="AJ114">
        <v>3</v>
      </c>
      <c r="AK114">
        <v>3</v>
      </c>
      <c r="AL114">
        <v>5</v>
      </c>
      <c r="AM114">
        <v>4</v>
      </c>
      <c r="AN114">
        <v>5</v>
      </c>
      <c r="AO114">
        <v>4</v>
      </c>
      <c r="AP114">
        <v>5</v>
      </c>
      <c r="AQ114">
        <v>5</v>
      </c>
      <c r="AR114">
        <v>4</v>
      </c>
      <c r="AS114">
        <v>5</v>
      </c>
      <c r="AT114">
        <v>5</v>
      </c>
      <c r="AU114">
        <v>2</v>
      </c>
      <c r="AV114">
        <v>3</v>
      </c>
      <c r="AW114">
        <v>5</v>
      </c>
      <c r="AX114">
        <v>4</v>
      </c>
      <c r="AY114">
        <v>5</v>
      </c>
      <c r="AZ114">
        <v>3</v>
      </c>
      <c r="BA114">
        <v>1</v>
      </c>
      <c r="BK114">
        <v>1</v>
      </c>
      <c r="BO114">
        <v>1</v>
      </c>
      <c r="BP114">
        <v>1</v>
      </c>
    </row>
    <row r="115" spans="1:73" x14ac:dyDescent="0.2">
      <c r="A115" t="s">
        <v>688</v>
      </c>
      <c r="B115">
        <v>2017</v>
      </c>
      <c r="C115" t="s">
        <v>72</v>
      </c>
      <c r="D115" t="s">
        <v>1031</v>
      </c>
      <c r="E115" t="s">
        <v>1029</v>
      </c>
      <c r="I115">
        <v>1</v>
      </c>
      <c r="M115" t="s">
        <v>1026</v>
      </c>
      <c r="N115">
        <v>1</v>
      </c>
      <c r="T115" t="s">
        <v>1037</v>
      </c>
      <c r="AB115">
        <v>1</v>
      </c>
      <c r="AF115">
        <v>3</v>
      </c>
      <c r="AG115">
        <v>4</v>
      </c>
      <c r="AH115">
        <v>2</v>
      </c>
      <c r="AI115">
        <v>1</v>
      </c>
      <c r="AJ115">
        <v>1</v>
      </c>
      <c r="AK115">
        <v>1</v>
      </c>
      <c r="AL115">
        <v>5</v>
      </c>
      <c r="AM115">
        <v>4</v>
      </c>
      <c r="AN115">
        <v>5</v>
      </c>
      <c r="AO115">
        <v>5</v>
      </c>
      <c r="AP115">
        <v>1</v>
      </c>
      <c r="AQ115">
        <v>1</v>
      </c>
      <c r="AR115">
        <v>1</v>
      </c>
      <c r="AS115">
        <v>1</v>
      </c>
      <c r="AT115">
        <v>1</v>
      </c>
      <c r="AU115">
        <v>1</v>
      </c>
      <c r="AV115">
        <v>1</v>
      </c>
      <c r="AW115">
        <v>4</v>
      </c>
      <c r="AX115">
        <v>4</v>
      </c>
      <c r="AY115">
        <v>2</v>
      </c>
      <c r="AZ115">
        <v>5</v>
      </c>
      <c r="BA115">
        <v>1</v>
      </c>
      <c r="BG115">
        <v>1</v>
      </c>
      <c r="BN115">
        <v>1</v>
      </c>
      <c r="BP115">
        <v>1</v>
      </c>
    </row>
    <row r="116" spans="1:73" x14ac:dyDescent="0.2">
      <c r="A116" t="s">
        <v>689</v>
      </c>
      <c r="B116">
        <v>2017</v>
      </c>
      <c r="C116" t="s">
        <v>72</v>
      </c>
      <c r="D116" t="s">
        <v>1031</v>
      </c>
      <c r="E116" t="s">
        <v>1024</v>
      </c>
      <c r="F116">
        <v>1</v>
      </c>
      <c r="L116" t="s">
        <v>1025</v>
      </c>
      <c r="M116" t="s">
        <v>1041</v>
      </c>
      <c r="O116">
        <v>1</v>
      </c>
      <c r="T116" t="s">
        <v>1027</v>
      </c>
      <c r="U116">
        <v>1</v>
      </c>
      <c r="V116">
        <v>1</v>
      </c>
      <c r="W116">
        <v>1</v>
      </c>
      <c r="Y116">
        <v>1</v>
      </c>
      <c r="Z116">
        <v>1</v>
      </c>
      <c r="AA116">
        <v>1</v>
      </c>
      <c r="AB116">
        <v>1</v>
      </c>
      <c r="AD116">
        <v>1</v>
      </c>
      <c r="AG116">
        <v>4</v>
      </c>
      <c r="AH116">
        <v>5</v>
      </c>
      <c r="AI116">
        <v>3</v>
      </c>
      <c r="AJ116">
        <v>4</v>
      </c>
      <c r="AK116">
        <v>3</v>
      </c>
      <c r="AL116">
        <v>5</v>
      </c>
      <c r="AM116">
        <v>4</v>
      </c>
      <c r="AN116">
        <v>5</v>
      </c>
      <c r="AO116">
        <v>5</v>
      </c>
      <c r="AP116">
        <v>3</v>
      </c>
      <c r="AQ116">
        <v>4</v>
      </c>
      <c r="AR116">
        <v>4</v>
      </c>
      <c r="AS116">
        <v>3</v>
      </c>
      <c r="AT116">
        <v>4</v>
      </c>
      <c r="AU116">
        <v>3</v>
      </c>
      <c r="AV116">
        <v>3</v>
      </c>
      <c r="AW116">
        <v>5</v>
      </c>
      <c r="AX116">
        <v>5</v>
      </c>
      <c r="AY116">
        <v>4</v>
      </c>
      <c r="AZ116">
        <v>4</v>
      </c>
      <c r="BA116">
        <v>4</v>
      </c>
      <c r="BB116">
        <v>1</v>
      </c>
      <c r="BI116">
        <v>1</v>
      </c>
      <c r="BK116">
        <v>1</v>
      </c>
      <c r="BL116">
        <v>1</v>
      </c>
      <c r="BN116">
        <v>1</v>
      </c>
      <c r="BP116">
        <v>1</v>
      </c>
      <c r="BR116">
        <v>1</v>
      </c>
      <c r="BS116">
        <v>1</v>
      </c>
    </row>
    <row r="117" spans="1:73" x14ac:dyDescent="0.2">
      <c r="A117" t="s">
        <v>690</v>
      </c>
      <c r="B117">
        <v>2017</v>
      </c>
      <c r="C117" t="s">
        <v>72</v>
      </c>
      <c r="D117" t="s">
        <v>1031</v>
      </c>
      <c r="E117" t="s">
        <v>1024</v>
      </c>
      <c r="F117">
        <v>1</v>
      </c>
      <c r="L117" t="s">
        <v>1059</v>
      </c>
      <c r="M117" t="s">
        <v>1062</v>
      </c>
      <c r="N117">
        <v>1</v>
      </c>
      <c r="T117" t="s">
        <v>1042</v>
      </c>
      <c r="AF117">
        <v>2</v>
      </c>
      <c r="AG117">
        <v>2</v>
      </c>
      <c r="AH117">
        <v>1</v>
      </c>
      <c r="AI117">
        <v>1</v>
      </c>
      <c r="AJ117">
        <v>1</v>
      </c>
      <c r="AK117">
        <v>1</v>
      </c>
      <c r="AL117">
        <v>3</v>
      </c>
      <c r="AM117">
        <v>2</v>
      </c>
      <c r="AN117">
        <v>4</v>
      </c>
      <c r="AO117">
        <v>1</v>
      </c>
      <c r="AP117">
        <v>3</v>
      </c>
      <c r="AQ117">
        <v>2</v>
      </c>
      <c r="AR117">
        <v>1</v>
      </c>
      <c r="AS117">
        <v>3</v>
      </c>
      <c r="AT117">
        <v>4</v>
      </c>
      <c r="AU117">
        <v>1</v>
      </c>
      <c r="AV117">
        <v>1</v>
      </c>
      <c r="AW117">
        <v>2</v>
      </c>
      <c r="AX117">
        <v>3</v>
      </c>
      <c r="AY117">
        <v>2</v>
      </c>
      <c r="AZ117">
        <v>1</v>
      </c>
      <c r="BA117">
        <v>1</v>
      </c>
      <c r="BB117">
        <v>1</v>
      </c>
      <c r="BK117">
        <v>1</v>
      </c>
      <c r="BN117">
        <v>1</v>
      </c>
      <c r="BP117">
        <v>1</v>
      </c>
    </row>
    <row r="118" spans="1:73" x14ac:dyDescent="0.2">
      <c r="A118" t="s">
        <v>691</v>
      </c>
      <c r="B118">
        <v>2017</v>
      </c>
      <c r="C118" t="s">
        <v>72</v>
      </c>
      <c r="D118" t="s">
        <v>1031</v>
      </c>
      <c r="E118" t="s">
        <v>1032</v>
      </c>
      <c r="F118">
        <v>1</v>
      </c>
      <c r="G118">
        <v>1</v>
      </c>
      <c r="H118">
        <v>1</v>
      </c>
      <c r="L118" t="s">
        <v>1025</v>
      </c>
      <c r="M118" t="s">
        <v>1026</v>
      </c>
      <c r="N118">
        <v>1</v>
      </c>
      <c r="T118" t="s">
        <v>1042</v>
      </c>
      <c r="AA118">
        <v>1</v>
      </c>
      <c r="AB118">
        <v>1</v>
      </c>
      <c r="AF118">
        <v>3</v>
      </c>
      <c r="AG118">
        <v>4</v>
      </c>
      <c r="AH118">
        <v>3</v>
      </c>
      <c r="AI118">
        <v>1</v>
      </c>
      <c r="AJ118">
        <v>1</v>
      </c>
      <c r="AK118">
        <v>2</v>
      </c>
      <c r="AL118">
        <v>4</v>
      </c>
      <c r="AM118">
        <v>3</v>
      </c>
      <c r="AN118">
        <v>4</v>
      </c>
      <c r="AO118">
        <v>4</v>
      </c>
      <c r="AP118">
        <v>3</v>
      </c>
      <c r="AQ118">
        <v>2</v>
      </c>
      <c r="AR118">
        <v>1</v>
      </c>
      <c r="AS118">
        <v>3</v>
      </c>
      <c r="AT118">
        <v>4</v>
      </c>
      <c r="AU118">
        <v>2</v>
      </c>
      <c r="AV118">
        <v>2</v>
      </c>
      <c r="AW118">
        <v>4</v>
      </c>
      <c r="AX118">
        <v>4</v>
      </c>
      <c r="AY118">
        <v>1</v>
      </c>
      <c r="AZ118">
        <v>4</v>
      </c>
      <c r="BA118">
        <v>2</v>
      </c>
      <c r="BI118">
        <v>1</v>
      </c>
      <c r="BN118">
        <v>1</v>
      </c>
      <c r="BP118">
        <v>1</v>
      </c>
    </row>
    <row r="119" spans="1:73" x14ac:dyDescent="0.2">
      <c r="A119" t="s">
        <v>692</v>
      </c>
      <c r="B119">
        <v>2017</v>
      </c>
      <c r="C119" t="s">
        <v>72</v>
      </c>
      <c r="D119" t="s">
        <v>1031</v>
      </c>
      <c r="E119" t="s">
        <v>1033</v>
      </c>
      <c r="L119" t="s">
        <v>1030</v>
      </c>
      <c r="M119" t="s">
        <v>1036</v>
      </c>
      <c r="P119">
        <v>1</v>
      </c>
      <c r="T119" t="s">
        <v>1027</v>
      </c>
      <c r="U119">
        <v>1</v>
      </c>
      <c r="V119">
        <v>1</v>
      </c>
      <c r="W119">
        <v>1</v>
      </c>
      <c r="Y119">
        <v>1</v>
      </c>
      <c r="AA119">
        <v>1</v>
      </c>
      <c r="AB119">
        <v>1</v>
      </c>
      <c r="AC119">
        <v>1</v>
      </c>
      <c r="AE119">
        <v>1</v>
      </c>
      <c r="AF119">
        <v>2</v>
      </c>
      <c r="AG119">
        <v>5</v>
      </c>
      <c r="AH119">
        <v>5</v>
      </c>
      <c r="AI119">
        <v>5</v>
      </c>
      <c r="AJ119">
        <v>2</v>
      </c>
      <c r="AK119">
        <v>5</v>
      </c>
      <c r="AL119">
        <v>3</v>
      </c>
      <c r="AM119">
        <v>1</v>
      </c>
      <c r="AN119">
        <v>1</v>
      </c>
      <c r="AO119">
        <v>5</v>
      </c>
      <c r="AP119">
        <v>5</v>
      </c>
      <c r="AQ119">
        <v>5</v>
      </c>
      <c r="AR119">
        <v>3</v>
      </c>
      <c r="AS119">
        <v>3</v>
      </c>
      <c r="AT119">
        <v>3</v>
      </c>
      <c r="AU119">
        <v>2</v>
      </c>
      <c r="AV119">
        <v>2</v>
      </c>
      <c r="AW119">
        <v>4</v>
      </c>
      <c r="AX119">
        <v>5</v>
      </c>
      <c r="AY119">
        <v>4</v>
      </c>
      <c r="AZ119">
        <v>4</v>
      </c>
      <c r="BA119">
        <v>3</v>
      </c>
      <c r="BB119">
        <v>1</v>
      </c>
      <c r="BL119">
        <v>1</v>
      </c>
      <c r="BM119">
        <v>1</v>
      </c>
      <c r="BN119">
        <v>1</v>
      </c>
      <c r="BO119">
        <v>1</v>
      </c>
      <c r="BP119">
        <v>1</v>
      </c>
      <c r="BR119">
        <v>1</v>
      </c>
      <c r="BS119">
        <v>1</v>
      </c>
      <c r="BT119">
        <v>1</v>
      </c>
    </row>
    <row r="120" spans="1:73" x14ac:dyDescent="0.2">
      <c r="A120" t="s">
        <v>693</v>
      </c>
      <c r="B120">
        <v>2017</v>
      </c>
      <c r="C120" t="s">
        <v>72</v>
      </c>
      <c r="D120" t="s">
        <v>1048</v>
      </c>
      <c r="E120" t="s">
        <v>1029</v>
      </c>
      <c r="G120">
        <v>1</v>
      </c>
      <c r="H120">
        <v>1</v>
      </c>
      <c r="I120">
        <v>1</v>
      </c>
      <c r="J120">
        <v>1</v>
      </c>
      <c r="L120" t="s">
        <v>1025</v>
      </c>
      <c r="M120" t="s">
        <v>1026</v>
      </c>
      <c r="N120">
        <v>1</v>
      </c>
      <c r="T120" t="s">
        <v>1027</v>
      </c>
      <c r="V120">
        <v>1</v>
      </c>
      <c r="W120">
        <v>1</v>
      </c>
      <c r="Z120">
        <v>1</v>
      </c>
      <c r="AB120">
        <v>1</v>
      </c>
      <c r="AC120">
        <v>1</v>
      </c>
      <c r="AF120">
        <v>4</v>
      </c>
      <c r="AG120">
        <v>5</v>
      </c>
      <c r="AH120">
        <v>5</v>
      </c>
      <c r="AI120">
        <v>3</v>
      </c>
      <c r="AJ120">
        <v>3</v>
      </c>
      <c r="AK120">
        <v>4</v>
      </c>
      <c r="AL120">
        <v>2</v>
      </c>
      <c r="AM120">
        <v>1</v>
      </c>
      <c r="AN120">
        <v>4</v>
      </c>
      <c r="AO120">
        <v>5</v>
      </c>
      <c r="AP120">
        <v>3</v>
      </c>
      <c r="AQ120">
        <v>3</v>
      </c>
      <c r="AR120">
        <v>3</v>
      </c>
      <c r="AS120">
        <v>3</v>
      </c>
      <c r="AT120">
        <v>3</v>
      </c>
      <c r="AU120">
        <v>2</v>
      </c>
      <c r="AV120">
        <v>2</v>
      </c>
      <c r="AW120">
        <v>3</v>
      </c>
      <c r="AX120">
        <v>4</v>
      </c>
      <c r="AY120">
        <v>2</v>
      </c>
      <c r="AZ120">
        <v>4</v>
      </c>
      <c r="BA120">
        <v>2</v>
      </c>
      <c r="BL120">
        <v>1</v>
      </c>
      <c r="BN120">
        <v>1</v>
      </c>
      <c r="BP120">
        <v>1</v>
      </c>
    </row>
    <row r="121" spans="1:73" x14ac:dyDescent="0.2">
      <c r="A121" t="s">
        <v>694</v>
      </c>
      <c r="B121">
        <v>2017</v>
      </c>
      <c r="C121" t="s">
        <v>72</v>
      </c>
      <c r="D121" t="s">
        <v>1060</v>
      </c>
      <c r="E121" t="s">
        <v>1024</v>
      </c>
      <c r="L121" t="s">
        <v>1025</v>
      </c>
      <c r="M121" t="s">
        <v>1038</v>
      </c>
      <c r="N121">
        <v>1</v>
      </c>
      <c r="T121" t="s">
        <v>1042</v>
      </c>
      <c r="AA121">
        <v>1</v>
      </c>
      <c r="AF121">
        <v>4</v>
      </c>
      <c r="AG121">
        <v>4</v>
      </c>
      <c r="AH121">
        <v>4</v>
      </c>
      <c r="AI121">
        <v>2</v>
      </c>
      <c r="AJ121">
        <v>2</v>
      </c>
      <c r="AK121">
        <v>4</v>
      </c>
      <c r="AL121">
        <v>4</v>
      </c>
      <c r="AM121">
        <v>2</v>
      </c>
      <c r="AN121">
        <v>5</v>
      </c>
      <c r="AO121">
        <v>3</v>
      </c>
      <c r="AP121">
        <v>3</v>
      </c>
      <c r="AQ121">
        <v>3</v>
      </c>
      <c r="AR121">
        <v>2</v>
      </c>
      <c r="AS121">
        <v>4</v>
      </c>
      <c r="AT121">
        <v>4</v>
      </c>
      <c r="AU121">
        <v>2</v>
      </c>
      <c r="AV121">
        <v>3</v>
      </c>
      <c r="AW121">
        <v>4</v>
      </c>
      <c r="AX121">
        <v>4</v>
      </c>
      <c r="AY121">
        <v>4</v>
      </c>
      <c r="AZ121">
        <v>2</v>
      </c>
      <c r="BA121">
        <v>2</v>
      </c>
      <c r="BM121">
        <v>1</v>
      </c>
      <c r="BN121">
        <v>1</v>
      </c>
      <c r="BP121">
        <v>1</v>
      </c>
    </row>
    <row r="122" spans="1:73" x14ac:dyDescent="0.2">
      <c r="A122" t="s">
        <v>695</v>
      </c>
      <c r="B122">
        <v>2017</v>
      </c>
      <c r="C122" t="s">
        <v>72</v>
      </c>
      <c r="D122" t="s">
        <v>1060</v>
      </c>
      <c r="E122" t="s">
        <v>1029</v>
      </c>
      <c r="I122">
        <v>1</v>
      </c>
      <c r="M122" t="s">
        <v>1026</v>
      </c>
      <c r="N122">
        <v>1</v>
      </c>
      <c r="T122" t="s">
        <v>1042</v>
      </c>
      <c r="Y122">
        <v>1</v>
      </c>
      <c r="AF122">
        <v>4</v>
      </c>
      <c r="AG122">
        <v>3</v>
      </c>
      <c r="AH122">
        <v>3</v>
      </c>
      <c r="AI122">
        <v>2</v>
      </c>
      <c r="AJ122">
        <v>2</v>
      </c>
      <c r="AK122">
        <v>2</v>
      </c>
      <c r="AL122">
        <v>4</v>
      </c>
      <c r="AM122">
        <v>4</v>
      </c>
      <c r="AN122">
        <v>4</v>
      </c>
      <c r="AO122">
        <v>4</v>
      </c>
      <c r="AP122">
        <v>3</v>
      </c>
      <c r="AQ122">
        <v>4</v>
      </c>
      <c r="AR122">
        <v>2</v>
      </c>
      <c r="AS122">
        <v>2</v>
      </c>
      <c r="AT122">
        <v>4</v>
      </c>
      <c r="AU122">
        <v>3</v>
      </c>
      <c r="AV122">
        <v>3</v>
      </c>
      <c r="AW122">
        <v>4</v>
      </c>
      <c r="AX122">
        <v>4</v>
      </c>
      <c r="AY122">
        <v>3</v>
      </c>
      <c r="AZ122">
        <v>2</v>
      </c>
      <c r="BA122">
        <v>2</v>
      </c>
      <c r="BK122">
        <v>1</v>
      </c>
      <c r="BN122">
        <v>1</v>
      </c>
    </row>
    <row r="123" spans="1:73" x14ac:dyDescent="0.2">
      <c r="A123" t="s">
        <v>696</v>
      </c>
      <c r="B123">
        <v>2017</v>
      </c>
      <c r="C123" t="s">
        <v>72</v>
      </c>
      <c r="D123" t="s">
        <v>1060</v>
      </c>
      <c r="E123" t="s">
        <v>1029</v>
      </c>
      <c r="L123" t="s">
        <v>1030</v>
      </c>
      <c r="M123" t="s">
        <v>1036</v>
      </c>
      <c r="N123">
        <v>1</v>
      </c>
      <c r="T123" t="s">
        <v>1042</v>
      </c>
      <c r="V123">
        <v>1</v>
      </c>
      <c r="AA123">
        <v>1</v>
      </c>
      <c r="AF123">
        <v>3</v>
      </c>
      <c r="AG123">
        <v>4</v>
      </c>
      <c r="AH123">
        <v>4</v>
      </c>
      <c r="AI123">
        <v>1</v>
      </c>
      <c r="AJ123">
        <v>1</v>
      </c>
      <c r="AK123">
        <v>4</v>
      </c>
      <c r="AL123">
        <v>5</v>
      </c>
      <c r="AM123">
        <v>3</v>
      </c>
      <c r="AN123">
        <v>2</v>
      </c>
      <c r="AO123">
        <v>5</v>
      </c>
      <c r="AP123">
        <v>4</v>
      </c>
      <c r="AQ123">
        <v>4</v>
      </c>
      <c r="AR123">
        <v>2</v>
      </c>
      <c r="AS123">
        <v>3</v>
      </c>
      <c r="AT123">
        <v>4</v>
      </c>
      <c r="AU123">
        <v>2</v>
      </c>
      <c r="AV123">
        <v>3</v>
      </c>
      <c r="AW123">
        <v>5</v>
      </c>
      <c r="AX123">
        <v>5</v>
      </c>
      <c r="AY123">
        <v>2</v>
      </c>
      <c r="AZ123">
        <v>1</v>
      </c>
      <c r="BA123">
        <v>1</v>
      </c>
      <c r="BF123">
        <v>1</v>
      </c>
      <c r="BI123">
        <v>1</v>
      </c>
      <c r="BL123">
        <v>1</v>
      </c>
      <c r="BN123">
        <v>1</v>
      </c>
      <c r="BP123">
        <v>1</v>
      </c>
    </row>
    <row r="124" spans="1:73" x14ac:dyDescent="0.2">
      <c r="A124" t="s">
        <v>697</v>
      </c>
      <c r="B124">
        <v>2017</v>
      </c>
      <c r="C124" t="s">
        <v>72</v>
      </c>
      <c r="D124" t="s">
        <v>1031</v>
      </c>
      <c r="E124" t="s">
        <v>1032</v>
      </c>
      <c r="F124">
        <v>1</v>
      </c>
      <c r="G124">
        <v>1</v>
      </c>
      <c r="H124">
        <v>1</v>
      </c>
      <c r="I124">
        <v>1</v>
      </c>
      <c r="J124">
        <v>1</v>
      </c>
      <c r="L124" t="s">
        <v>1036</v>
      </c>
      <c r="M124" t="s">
        <v>1036</v>
      </c>
      <c r="N124">
        <v>1</v>
      </c>
      <c r="T124" t="s">
        <v>1027</v>
      </c>
      <c r="V124">
        <v>1</v>
      </c>
      <c r="AA124">
        <v>1</v>
      </c>
      <c r="AF124">
        <v>3</v>
      </c>
      <c r="AG124">
        <v>2</v>
      </c>
      <c r="AH124">
        <v>3</v>
      </c>
      <c r="AI124">
        <v>3</v>
      </c>
      <c r="AJ124">
        <v>2</v>
      </c>
      <c r="AK124">
        <v>4</v>
      </c>
      <c r="AL124">
        <v>4</v>
      </c>
      <c r="AM124">
        <v>1</v>
      </c>
      <c r="AN124">
        <v>5</v>
      </c>
      <c r="AO124">
        <v>5</v>
      </c>
      <c r="AP124">
        <v>2</v>
      </c>
      <c r="AQ124">
        <v>4</v>
      </c>
      <c r="AR124">
        <v>2</v>
      </c>
      <c r="AS124">
        <v>4</v>
      </c>
      <c r="AT124">
        <v>4</v>
      </c>
      <c r="AU124">
        <v>2</v>
      </c>
      <c r="AV124">
        <v>1</v>
      </c>
      <c r="AW124">
        <v>2</v>
      </c>
      <c r="AX124">
        <v>3</v>
      </c>
      <c r="AY124">
        <v>2</v>
      </c>
      <c r="AZ124">
        <v>2</v>
      </c>
      <c r="BA124">
        <v>1</v>
      </c>
      <c r="BB124">
        <v>1</v>
      </c>
      <c r="BI124">
        <v>1</v>
      </c>
      <c r="BN124">
        <v>1</v>
      </c>
    </row>
    <row r="125" spans="1:73" x14ac:dyDescent="0.2">
      <c r="A125" t="s">
        <v>698</v>
      </c>
      <c r="B125">
        <v>2017</v>
      </c>
      <c r="C125" t="s">
        <v>72</v>
      </c>
      <c r="D125" t="s">
        <v>1048</v>
      </c>
      <c r="E125" t="s">
        <v>1050</v>
      </c>
      <c r="M125" t="s">
        <v>1026</v>
      </c>
      <c r="N125">
        <v>1</v>
      </c>
      <c r="T125" t="s">
        <v>1042</v>
      </c>
      <c r="AB125">
        <v>1</v>
      </c>
      <c r="AC125">
        <v>1</v>
      </c>
      <c r="AF125">
        <v>3</v>
      </c>
      <c r="AG125">
        <v>5</v>
      </c>
      <c r="AH125">
        <v>4</v>
      </c>
      <c r="AI125">
        <v>2</v>
      </c>
      <c r="AJ125">
        <v>2</v>
      </c>
      <c r="AK125">
        <v>2</v>
      </c>
      <c r="AL125">
        <v>2</v>
      </c>
      <c r="AM125">
        <v>2</v>
      </c>
      <c r="AN125">
        <v>2</v>
      </c>
      <c r="AO125">
        <v>2</v>
      </c>
      <c r="AP125">
        <v>3</v>
      </c>
      <c r="AQ125">
        <v>3</v>
      </c>
      <c r="AR125">
        <v>2</v>
      </c>
      <c r="AS125">
        <v>2</v>
      </c>
      <c r="AT125">
        <v>2</v>
      </c>
      <c r="AU125">
        <v>2</v>
      </c>
      <c r="AV125">
        <v>2</v>
      </c>
      <c r="AW125">
        <v>4</v>
      </c>
      <c r="AX125">
        <v>4</v>
      </c>
      <c r="AY125">
        <v>2</v>
      </c>
      <c r="AZ125">
        <v>2</v>
      </c>
      <c r="BA125">
        <v>2</v>
      </c>
      <c r="BB125">
        <v>1</v>
      </c>
      <c r="BF125">
        <v>1</v>
      </c>
      <c r="BG125">
        <v>1</v>
      </c>
      <c r="BH125">
        <v>1</v>
      </c>
      <c r="BI125">
        <v>1</v>
      </c>
      <c r="BJ125">
        <v>1</v>
      </c>
      <c r="BK125">
        <v>1</v>
      </c>
      <c r="BN125">
        <v>1</v>
      </c>
    </row>
    <row r="126" spans="1:73" x14ac:dyDescent="0.2">
      <c r="A126" t="s">
        <v>699</v>
      </c>
      <c r="B126">
        <v>2017</v>
      </c>
      <c r="C126" t="s">
        <v>72</v>
      </c>
      <c r="D126" t="s">
        <v>1031</v>
      </c>
      <c r="E126" t="s">
        <v>1024</v>
      </c>
      <c r="F126">
        <v>1</v>
      </c>
      <c r="L126" t="s">
        <v>1036</v>
      </c>
      <c r="M126" t="s">
        <v>1038</v>
      </c>
      <c r="O126">
        <v>1</v>
      </c>
      <c r="T126" t="s">
        <v>1027</v>
      </c>
      <c r="X126">
        <v>1</v>
      </c>
      <c r="AB126">
        <v>1</v>
      </c>
      <c r="AF126">
        <v>3</v>
      </c>
      <c r="AG126">
        <v>4</v>
      </c>
      <c r="AH126">
        <v>4</v>
      </c>
      <c r="AI126">
        <v>3</v>
      </c>
      <c r="AJ126">
        <v>3</v>
      </c>
      <c r="AK126">
        <v>3</v>
      </c>
      <c r="AL126">
        <v>4</v>
      </c>
      <c r="AM126">
        <v>2</v>
      </c>
      <c r="AN126">
        <v>2</v>
      </c>
      <c r="AO126">
        <v>5</v>
      </c>
      <c r="AP126">
        <v>4</v>
      </c>
      <c r="AQ126">
        <v>4</v>
      </c>
      <c r="AR126">
        <v>2</v>
      </c>
      <c r="AS126">
        <v>3</v>
      </c>
      <c r="AT126">
        <v>3</v>
      </c>
      <c r="AU126">
        <v>2</v>
      </c>
      <c r="AV126">
        <v>2</v>
      </c>
      <c r="AW126">
        <v>4</v>
      </c>
      <c r="AX126">
        <v>4</v>
      </c>
      <c r="AY126">
        <v>2</v>
      </c>
      <c r="AZ126">
        <v>4</v>
      </c>
      <c r="BA126">
        <v>2</v>
      </c>
      <c r="BB126">
        <v>1</v>
      </c>
      <c r="BF126">
        <v>1</v>
      </c>
      <c r="BL126">
        <v>1</v>
      </c>
    </row>
    <row r="127" spans="1:73" x14ac:dyDescent="0.2">
      <c r="A127" t="s">
        <v>700</v>
      </c>
      <c r="B127">
        <v>2017</v>
      </c>
      <c r="C127" t="s">
        <v>72</v>
      </c>
      <c r="D127" t="s">
        <v>1031</v>
      </c>
      <c r="E127" t="s">
        <v>1029</v>
      </c>
      <c r="M127" t="s">
        <v>1026</v>
      </c>
      <c r="N127">
        <v>1</v>
      </c>
      <c r="T127" t="s">
        <v>1035</v>
      </c>
      <c r="U127">
        <v>1</v>
      </c>
      <c r="V127">
        <v>1</v>
      </c>
      <c r="AA127">
        <v>1</v>
      </c>
      <c r="AB127">
        <v>1</v>
      </c>
      <c r="AC127">
        <v>1</v>
      </c>
      <c r="AF127">
        <v>5</v>
      </c>
      <c r="AG127">
        <v>3</v>
      </c>
      <c r="AH127">
        <v>4</v>
      </c>
      <c r="AI127">
        <v>2</v>
      </c>
      <c r="AJ127">
        <v>1</v>
      </c>
      <c r="AK127">
        <v>2</v>
      </c>
      <c r="AL127">
        <v>5</v>
      </c>
      <c r="AM127">
        <v>3</v>
      </c>
      <c r="AN127">
        <v>4</v>
      </c>
      <c r="AO127">
        <v>5</v>
      </c>
      <c r="AP127">
        <v>2</v>
      </c>
      <c r="AQ127">
        <v>4</v>
      </c>
      <c r="AR127">
        <v>2</v>
      </c>
      <c r="AS127">
        <v>2</v>
      </c>
      <c r="AT127">
        <v>4</v>
      </c>
      <c r="AU127">
        <v>3</v>
      </c>
      <c r="AV127">
        <v>3</v>
      </c>
      <c r="AW127">
        <v>4</v>
      </c>
      <c r="AX127">
        <v>2</v>
      </c>
      <c r="AY127">
        <v>2</v>
      </c>
      <c r="AZ127">
        <v>1</v>
      </c>
      <c r="BA127">
        <v>1</v>
      </c>
      <c r="BD127">
        <v>1</v>
      </c>
      <c r="BF127">
        <v>1</v>
      </c>
      <c r="BH127">
        <v>1</v>
      </c>
      <c r="BI127">
        <v>1</v>
      </c>
      <c r="BM127">
        <v>1</v>
      </c>
      <c r="BN127">
        <v>1</v>
      </c>
      <c r="BP127">
        <v>1</v>
      </c>
      <c r="BU127">
        <v>1</v>
      </c>
    </row>
    <row r="128" spans="1:73" x14ac:dyDescent="0.2">
      <c r="A128" t="s">
        <v>701</v>
      </c>
      <c r="B128">
        <v>2017</v>
      </c>
      <c r="C128" t="s">
        <v>72</v>
      </c>
      <c r="D128" t="s">
        <v>1060</v>
      </c>
      <c r="E128" t="s">
        <v>1024</v>
      </c>
      <c r="L128" t="s">
        <v>1025</v>
      </c>
      <c r="M128" t="s">
        <v>1038</v>
      </c>
      <c r="N128">
        <v>1</v>
      </c>
      <c r="T128" t="s">
        <v>1037</v>
      </c>
      <c r="V128">
        <v>1</v>
      </c>
      <c r="W128">
        <v>1</v>
      </c>
      <c r="Z128">
        <v>1</v>
      </c>
      <c r="AA128">
        <v>1</v>
      </c>
      <c r="AF128">
        <v>2</v>
      </c>
      <c r="AG128">
        <v>3</v>
      </c>
      <c r="AH128">
        <v>3</v>
      </c>
      <c r="AI128">
        <v>2</v>
      </c>
      <c r="AJ128">
        <v>2</v>
      </c>
      <c r="AK128">
        <v>3</v>
      </c>
      <c r="AL128">
        <v>4</v>
      </c>
      <c r="AM128">
        <v>2</v>
      </c>
      <c r="AN128">
        <v>4</v>
      </c>
      <c r="AO128">
        <v>4</v>
      </c>
      <c r="AP128">
        <v>3</v>
      </c>
      <c r="AQ128">
        <v>3</v>
      </c>
      <c r="AR128">
        <v>2</v>
      </c>
      <c r="AS128">
        <v>2</v>
      </c>
      <c r="AT128">
        <v>3</v>
      </c>
      <c r="AU128">
        <v>2</v>
      </c>
      <c r="AV128">
        <v>3</v>
      </c>
      <c r="AW128">
        <v>3</v>
      </c>
      <c r="AX128">
        <v>4</v>
      </c>
      <c r="AY128">
        <v>3</v>
      </c>
      <c r="AZ128">
        <v>2</v>
      </c>
      <c r="BA128">
        <v>3</v>
      </c>
      <c r="BH128">
        <v>1</v>
      </c>
      <c r="BM128">
        <v>1</v>
      </c>
      <c r="BN128">
        <v>1</v>
      </c>
      <c r="BO128">
        <v>1</v>
      </c>
      <c r="BP128">
        <v>1</v>
      </c>
      <c r="BU128">
        <v>1</v>
      </c>
    </row>
    <row r="129" spans="1:73" x14ac:dyDescent="0.2">
      <c r="A129" t="s">
        <v>702</v>
      </c>
      <c r="B129">
        <v>2017</v>
      </c>
      <c r="C129" t="s">
        <v>72</v>
      </c>
      <c r="D129" t="s">
        <v>1031</v>
      </c>
      <c r="E129" t="s">
        <v>1044</v>
      </c>
      <c r="F129">
        <v>1</v>
      </c>
      <c r="L129" t="s">
        <v>1025</v>
      </c>
      <c r="M129" t="s">
        <v>1026</v>
      </c>
      <c r="N129">
        <v>1</v>
      </c>
      <c r="T129" t="s">
        <v>1049</v>
      </c>
      <c r="U129">
        <v>1</v>
      </c>
      <c r="V129">
        <v>1</v>
      </c>
      <c r="W129">
        <v>1</v>
      </c>
      <c r="AB129">
        <v>1</v>
      </c>
      <c r="AC129">
        <v>1</v>
      </c>
      <c r="AF129">
        <v>3</v>
      </c>
      <c r="AG129">
        <v>2</v>
      </c>
      <c r="AH129">
        <v>4</v>
      </c>
      <c r="AI129">
        <v>2</v>
      </c>
      <c r="AJ129">
        <v>3</v>
      </c>
      <c r="AK129">
        <v>2</v>
      </c>
      <c r="AL129">
        <v>4</v>
      </c>
      <c r="AM129">
        <v>2</v>
      </c>
      <c r="AN129">
        <v>4</v>
      </c>
      <c r="AO129">
        <v>2</v>
      </c>
      <c r="AP129">
        <v>2</v>
      </c>
      <c r="AQ129">
        <v>2</v>
      </c>
      <c r="AR129">
        <v>2</v>
      </c>
      <c r="AS129">
        <v>2</v>
      </c>
      <c r="AT129">
        <v>2</v>
      </c>
      <c r="AU129">
        <v>2</v>
      </c>
      <c r="AV129">
        <v>4</v>
      </c>
      <c r="AW129">
        <v>4</v>
      </c>
      <c r="AX129">
        <v>4</v>
      </c>
      <c r="AY129">
        <v>1</v>
      </c>
      <c r="AZ129">
        <v>2</v>
      </c>
      <c r="BA129">
        <v>2</v>
      </c>
      <c r="BK129">
        <v>1</v>
      </c>
      <c r="BN129">
        <v>1</v>
      </c>
      <c r="BP129">
        <v>1</v>
      </c>
    </row>
    <row r="130" spans="1:73" x14ac:dyDescent="0.2">
      <c r="A130" t="s">
        <v>703</v>
      </c>
      <c r="B130">
        <v>2017</v>
      </c>
      <c r="C130" t="s">
        <v>72</v>
      </c>
      <c r="D130" t="s">
        <v>1031</v>
      </c>
      <c r="E130" t="s">
        <v>1033</v>
      </c>
      <c r="F130">
        <v>1</v>
      </c>
      <c r="G130">
        <v>1</v>
      </c>
      <c r="H130">
        <v>1</v>
      </c>
      <c r="I130">
        <v>1</v>
      </c>
      <c r="J130">
        <v>1</v>
      </c>
      <c r="L130" t="s">
        <v>1025</v>
      </c>
      <c r="M130" t="s">
        <v>1026</v>
      </c>
      <c r="N130">
        <v>1</v>
      </c>
      <c r="T130" t="s">
        <v>1027</v>
      </c>
      <c r="AF130">
        <v>5</v>
      </c>
      <c r="AG130">
        <v>5</v>
      </c>
      <c r="AH130">
        <v>5</v>
      </c>
      <c r="AI130">
        <v>3</v>
      </c>
      <c r="AJ130">
        <v>1</v>
      </c>
      <c r="AK130">
        <v>4</v>
      </c>
      <c r="AL130">
        <v>3</v>
      </c>
      <c r="AM130">
        <v>4</v>
      </c>
      <c r="AN130">
        <v>5</v>
      </c>
      <c r="AO130">
        <v>5</v>
      </c>
      <c r="AP130">
        <v>4</v>
      </c>
      <c r="AQ130">
        <v>2</v>
      </c>
      <c r="AR130">
        <v>2</v>
      </c>
      <c r="AS130">
        <v>2</v>
      </c>
      <c r="AT130">
        <v>2</v>
      </c>
      <c r="AU130">
        <v>2</v>
      </c>
      <c r="AV130">
        <v>2</v>
      </c>
      <c r="AW130">
        <v>4</v>
      </c>
      <c r="AX130">
        <v>4</v>
      </c>
      <c r="AY130">
        <v>2</v>
      </c>
      <c r="AZ130">
        <v>4</v>
      </c>
      <c r="BA130">
        <v>4</v>
      </c>
      <c r="BD130">
        <v>1</v>
      </c>
      <c r="BE130">
        <v>1</v>
      </c>
      <c r="BH130">
        <v>1</v>
      </c>
      <c r="BI130">
        <v>1</v>
      </c>
      <c r="BN130">
        <v>1</v>
      </c>
      <c r="BO130">
        <v>1</v>
      </c>
    </row>
    <row r="131" spans="1:73" x14ac:dyDescent="0.2">
      <c r="A131" t="s">
        <v>704</v>
      </c>
      <c r="B131">
        <v>2017</v>
      </c>
      <c r="C131" t="s">
        <v>72</v>
      </c>
      <c r="D131" t="s">
        <v>1060</v>
      </c>
      <c r="E131" t="s">
        <v>1024</v>
      </c>
      <c r="F131">
        <v>1</v>
      </c>
      <c r="M131" t="s">
        <v>1043</v>
      </c>
      <c r="N131">
        <v>1</v>
      </c>
      <c r="T131" t="s">
        <v>1037</v>
      </c>
      <c r="U131">
        <v>1</v>
      </c>
      <c r="V131">
        <v>1</v>
      </c>
      <c r="AA131">
        <v>1</v>
      </c>
      <c r="AB131">
        <v>1</v>
      </c>
      <c r="AC131">
        <v>1</v>
      </c>
      <c r="AF131">
        <v>3</v>
      </c>
      <c r="AG131">
        <v>4</v>
      </c>
      <c r="AH131">
        <v>5</v>
      </c>
      <c r="AI131">
        <v>2</v>
      </c>
      <c r="AJ131">
        <v>2</v>
      </c>
      <c r="AK131">
        <v>4</v>
      </c>
      <c r="AL131">
        <v>4</v>
      </c>
      <c r="AM131">
        <v>2</v>
      </c>
      <c r="AN131">
        <v>5</v>
      </c>
      <c r="AO131">
        <v>2</v>
      </c>
      <c r="AP131">
        <v>2</v>
      </c>
      <c r="AQ131">
        <v>2</v>
      </c>
      <c r="AR131">
        <v>1</v>
      </c>
      <c r="AS131">
        <v>4</v>
      </c>
      <c r="AT131">
        <v>4</v>
      </c>
      <c r="AU131">
        <v>2</v>
      </c>
      <c r="AV131">
        <v>3</v>
      </c>
      <c r="AW131">
        <v>4</v>
      </c>
      <c r="AX131">
        <v>4</v>
      </c>
      <c r="AY131">
        <v>2</v>
      </c>
      <c r="AZ131">
        <v>3</v>
      </c>
      <c r="BA131">
        <v>1</v>
      </c>
      <c r="BK131">
        <v>1</v>
      </c>
      <c r="BL131">
        <v>1</v>
      </c>
      <c r="BM131">
        <v>1</v>
      </c>
      <c r="BN131">
        <v>1</v>
      </c>
    </row>
    <row r="132" spans="1:73" x14ac:dyDescent="0.2">
      <c r="A132" t="s">
        <v>705</v>
      </c>
      <c r="B132">
        <v>2017</v>
      </c>
      <c r="C132" t="s">
        <v>72</v>
      </c>
      <c r="D132" t="s">
        <v>1031</v>
      </c>
      <c r="E132" t="s">
        <v>1024</v>
      </c>
      <c r="F132">
        <v>1</v>
      </c>
      <c r="M132" t="s">
        <v>1043</v>
      </c>
      <c r="N132">
        <v>1</v>
      </c>
      <c r="T132" t="s">
        <v>1027</v>
      </c>
      <c r="U132">
        <v>1</v>
      </c>
      <c r="V132">
        <v>1</v>
      </c>
      <c r="AB132">
        <v>1</v>
      </c>
      <c r="AC132">
        <v>1</v>
      </c>
      <c r="AF132">
        <v>3</v>
      </c>
      <c r="AG132">
        <v>3</v>
      </c>
      <c r="AH132">
        <v>5</v>
      </c>
      <c r="AI132">
        <v>4</v>
      </c>
      <c r="AJ132">
        <v>4</v>
      </c>
      <c r="AK132">
        <v>4</v>
      </c>
      <c r="AL132">
        <v>4</v>
      </c>
      <c r="AM132">
        <v>4</v>
      </c>
      <c r="AN132">
        <v>4</v>
      </c>
      <c r="AO132">
        <v>4</v>
      </c>
      <c r="AP132">
        <v>4</v>
      </c>
      <c r="AQ132">
        <v>4</v>
      </c>
      <c r="AR132">
        <v>4</v>
      </c>
      <c r="AS132">
        <v>4</v>
      </c>
      <c r="AT132">
        <v>4</v>
      </c>
      <c r="AU132">
        <v>2</v>
      </c>
      <c r="AV132">
        <v>2</v>
      </c>
      <c r="AW132">
        <v>4</v>
      </c>
      <c r="AX132">
        <v>4</v>
      </c>
      <c r="AY132">
        <v>2</v>
      </c>
      <c r="AZ132">
        <v>5</v>
      </c>
      <c r="BA132">
        <v>4</v>
      </c>
      <c r="BB132">
        <v>1</v>
      </c>
      <c r="BI132">
        <v>1</v>
      </c>
      <c r="BL132">
        <v>1</v>
      </c>
      <c r="BM132">
        <v>1</v>
      </c>
      <c r="BN132">
        <v>1</v>
      </c>
      <c r="BO132">
        <v>1</v>
      </c>
      <c r="BP132">
        <v>1</v>
      </c>
      <c r="BQ132">
        <v>1</v>
      </c>
      <c r="BS132">
        <v>1</v>
      </c>
      <c r="BT132">
        <v>1</v>
      </c>
      <c r="BU132">
        <v>1</v>
      </c>
    </row>
    <row r="133" spans="1:73" x14ac:dyDescent="0.2">
      <c r="A133" t="s">
        <v>706</v>
      </c>
      <c r="B133">
        <v>2017</v>
      </c>
      <c r="C133" t="s">
        <v>72</v>
      </c>
      <c r="D133" t="s">
        <v>1031</v>
      </c>
      <c r="E133" t="s">
        <v>1050</v>
      </c>
      <c r="F133">
        <v>1</v>
      </c>
      <c r="M133" t="s">
        <v>1038</v>
      </c>
      <c r="N133">
        <v>1</v>
      </c>
      <c r="T133" t="s">
        <v>1027</v>
      </c>
      <c r="V133">
        <v>1</v>
      </c>
      <c r="W133">
        <v>1</v>
      </c>
      <c r="Z133">
        <v>1</v>
      </c>
      <c r="AA133">
        <v>1</v>
      </c>
      <c r="AB133">
        <v>1</v>
      </c>
      <c r="AC133">
        <v>1</v>
      </c>
      <c r="AF133">
        <v>3</v>
      </c>
      <c r="AG133">
        <v>2</v>
      </c>
      <c r="AH133">
        <v>4</v>
      </c>
      <c r="AI133">
        <v>2</v>
      </c>
      <c r="AJ133">
        <v>2</v>
      </c>
      <c r="AK133">
        <v>3</v>
      </c>
      <c r="AL133">
        <v>4</v>
      </c>
      <c r="AM133">
        <v>2</v>
      </c>
      <c r="AN133">
        <v>2</v>
      </c>
      <c r="AO133">
        <v>4</v>
      </c>
      <c r="AP133">
        <v>3</v>
      </c>
      <c r="AQ133">
        <v>2</v>
      </c>
      <c r="AR133">
        <v>2</v>
      </c>
      <c r="AS133">
        <v>2</v>
      </c>
      <c r="AT133">
        <v>4</v>
      </c>
      <c r="AU133">
        <v>2</v>
      </c>
      <c r="AV133">
        <v>2</v>
      </c>
      <c r="AW133">
        <v>4</v>
      </c>
      <c r="AX133">
        <v>4</v>
      </c>
      <c r="AY133">
        <v>2</v>
      </c>
      <c r="AZ133">
        <v>4</v>
      </c>
      <c r="BA133">
        <v>2</v>
      </c>
      <c r="BL133">
        <v>1</v>
      </c>
      <c r="BN133">
        <v>1</v>
      </c>
    </row>
    <row r="134" spans="1:73" x14ac:dyDescent="0.2">
      <c r="A134" t="s">
        <v>707</v>
      </c>
      <c r="B134">
        <v>2017</v>
      </c>
      <c r="C134" t="s">
        <v>72</v>
      </c>
      <c r="D134" t="s">
        <v>1060</v>
      </c>
      <c r="E134" t="s">
        <v>1024</v>
      </c>
      <c r="F134">
        <v>1</v>
      </c>
      <c r="G134">
        <v>1</v>
      </c>
      <c r="H134">
        <v>1</v>
      </c>
      <c r="I134">
        <v>1</v>
      </c>
      <c r="J134">
        <v>1</v>
      </c>
      <c r="L134" t="s">
        <v>1025</v>
      </c>
      <c r="M134" t="s">
        <v>1038</v>
      </c>
      <c r="N134">
        <v>1</v>
      </c>
      <c r="T134" t="s">
        <v>1040</v>
      </c>
      <c r="U134">
        <v>1</v>
      </c>
      <c r="V134">
        <v>1</v>
      </c>
      <c r="W134">
        <v>1</v>
      </c>
      <c r="X134">
        <v>1</v>
      </c>
      <c r="Y134">
        <v>1</v>
      </c>
      <c r="AA134">
        <v>1</v>
      </c>
      <c r="AB134">
        <v>1</v>
      </c>
      <c r="AC134">
        <v>1</v>
      </c>
      <c r="AD134">
        <v>1</v>
      </c>
      <c r="AF134">
        <v>2</v>
      </c>
      <c r="AG134">
        <v>2</v>
      </c>
      <c r="AH134">
        <v>2</v>
      </c>
      <c r="AI134">
        <v>1</v>
      </c>
      <c r="AJ134">
        <v>1</v>
      </c>
      <c r="AK134">
        <v>1</v>
      </c>
      <c r="AL134">
        <v>4</v>
      </c>
      <c r="AM134">
        <v>2</v>
      </c>
      <c r="AN134">
        <v>4</v>
      </c>
      <c r="AO134">
        <v>4</v>
      </c>
      <c r="AP134">
        <v>3</v>
      </c>
      <c r="AQ134">
        <v>4</v>
      </c>
      <c r="AR134">
        <v>2</v>
      </c>
      <c r="AS134">
        <v>2</v>
      </c>
      <c r="AT134">
        <v>4</v>
      </c>
      <c r="AU134">
        <v>3</v>
      </c>
      <c r="AV134">
        <v>2</v>
      </c>
      <c r="AW134">
        <v>5</v>
      </c>
      <c r="AX134">
        <v>4</v>
      </c>
      <c r="AY134">
        <v>2</v>
      </c>
      <c r="AZ134">
        <v>1</v>
      </c>
      <c r="BA134">
        <v>1</v>
      </c>
      <c r="BK134">
        <v>1</v>
      </c>
      <c r="BL134">
        <v>1</v>
      </c>
      <c r="BM134">
        <v>1</v>
      </c>
      <c r="BN134">
        <v>1</v>
      </c>
      <c r="BO134">
        <v>1</v>
      </c>
      <c r="BS134">
        <v>1</v>
      </c>
      <c r="BT134">
        <v>1</v>
      </c>
    </row>
    <row r="135" spans="1:73" x14ac:dyDescent="0.2">
      <c r="A135" t="s">
        <v>708</v>
      </c>
      <c r="B135">
        <v>2017</v>
      </c>
      <c r="C135" t="s">
        <v>72</v>
      </c>
      <c r="D135" t="s">
        <v>1031</v>
      </c>
      <c r="E135" t="s">
        <v>1024</v>
      </c>
      <c r="G135">
        <v>1</v>
      </c>
      <c r="H135">
        <v>1</v>
      </c>
      <c r="I135">
        <v>1</v>
      </c>
      <c r="J135">
        <v>1</v>
      </c>
      <c r="L135" t="s">
        <v>1025</v>
      </c>
      <c r="M135" t="s">
        <v>1026</v>
      </c>
      <c r="N135">
        <v>1</v>
      </c>
      <c r="T135" t="s">
        <v>1049</v>
      </c>
      <c r="V135">
        <v>1</v>
      </c>
      <c r="AF135">
        <v>4</v>
      </c>
      <c r="AG135">
        <v>5</v>
      </c>
      <c r="AH135">
        <v>4</v>
      </c>
      <c r="AI135">
        <v>2</v>
      </c>
      <c r="AJ135">
        <v>1</v>
      </c>
      <c r="AK135">
        <v>4</v>
      </c>
      <c r="AL135">
        <v>5</v>
      </c>
      <c r="AM135">
        <v>2</v>
      </c>
      <c r="AN135">
        <v>5</v>
      </c>
      <c r="AO135">
        <v>5</v>
      </c>
      <c r="AP135">
        <v>3</v>
      </c>
      <c r="AQ135">
        <v>3</v>
      </c>
      <c r="AR135">
        <v>1</v>
      </c>
      <c r="AS135">
        <v>2</v>
      </c>
      <c r="AT135">
        <v>5</v>
      </c>
      <c r="AU135">
        <v>1</v>
      </c>
      <c r="AV135">
        <v>1</v>
      </c>
      <c r="AW135">
        <v>3</v>
      </c>
      <c r="AX135">
        <v>3</v>
      </c>
      <c r="AY135">
        <v>3</v>
      </c>
      <c r="AZ135">
        <v>1</v>
      </c>
      <c r="BA135">
        <v>1</v>
      </c>
      <c r="BB135">
        <v>1</v>
      </c>
      <c r="BG135">
        <v>1</v>
      </c>
      <c r="BH135">
        <v>1</v>
      </c>
      <c r="BI135">
        <v>1</v>
      </c>
      <c r="BL135">
        <v>1</v>
      </c>
      <c r="BM135">
        <v>1</v>
      </c>
      <c r="BN135">
        <v>1</v>
      </c>
      <c r="BU135">
        <v>1</v>
      </c>
    </row>
    <row r="136" spans="1:73" x14ac:dyDescent="0.2">
      <c r="A136" t="s">
        <v>709</v>
      </c>
      <c r="B136">
        <v>2017</v>
      </c>
      <c r="C136" t="s">
        <v>110</v>
      </c>
      <c r="D136" t="s">
        <v>1031</v>
      </c>
      <c r="E136" t="s">
        <v>1032</v>
      </c>
      <c r="F136">
        <v>1</v>
      </c>
      <c r="G136">
        <v>1</v>
      </c>
      <c r="L136" t="s">
        <v>1036</v>
      </c>
      <c r="M136" t="s">
        <v>1026</v>
      </c>
      <c r="N136">
        <v>1</v>
      </c>
      <c r="T136" t="s">
        <v>1035</v>
      </c>
      <c r="U136">
        <v>1</v>
      </c>
      <c r="V136">
        <v>1</v>
      </c>
      <c r="W136">
        <v>1</v>
      </c>
      <c r="AA136">
        <v>1</v>
      </c>
      <c r="AB136">
        <v>1</v>
      </c>
      <c r="AC136">
        <v>1</v>
      </c>
      <c r="AD136">
        <v>1</v>
      </c>
      <c r="AF136">
        <v>4</v>
      </c>
      <c r="AG136">
        <v>4</v>
      </c>
      <c r="AH136">
        <v>3</v>
      </c>
      <c r="AI136">
        <v>2</v>
      </c>
      <c r="AJ136">
        <v>2</v>
      </c>
      <c r="AK136">
        <v>3</v>
      </c>
      <c r="AL136">
        <v>5</v>
      </c>
      <c r="AM136">
        <v>4</v>
      </c>
      <c r="AO136">
        <v>5</v>
      </c>
      <c r="AP136">
        <v>4</v>
      </c>
      <c r="AQ136">
        <v>4</v>
      </c>
      <c r="AR136">
        <v>4</v>
      </c>
      <c r="AS136">
        <v>3</v>
      </c>
      <c r="AT136">
        <v>4</v>
      </c>
      <c r="AU136">
        <v>2</v>
      </c>
      <c r="AV136">
        <v>3</v>
      </c>
      <c r="AW136">
        <v>5</v>
      </c>
      <c r="AX136">
        <v>5</v>
      </c>
      <c r="AY136">
        <v>4</v>
      </c>
      <c r="AZ136">
        <v>5</v>
      </c>
      <c r="BA136">
        <v>4</v>
      </c>
      <c r="BB136">
        <v>1</v>
      </c>
      <c r="BF136">
        <v>1</v>
      </c>
      <c r="BI136">
        <v>1</v>
      </c>
      <c r="BL136">
        <v>1</v>
      </c>
      <c r="BM136">
        <v>1</v>
      </c>
      <c r="BN136">
        <v>1</v>
      </c>
      <c r="BO136">
        <v>1</v>
      </c>
      <c r="BP136">
        <v>1</v>
      </c>
    </row>
    <row r="137" spans="1:73" x14ac:dyDescent="0.2">
      <c r="A137" t="s">
        <v>710</v>
      </c>
      <c r="B137">
        <v>2017</v>
      </c>
      <c r="C137" t="s">
        <v>72</v>
      </c>
      <c r="D137" t="s">
        <v>1048</v>
      </c>
      <c r="E137" t="s">
        <v>1044</v>
      </c>
      <c r="F137">
        <v>1</v>
      </c>
      <c r="G137">
        <v>1</v>
      </c>
      <c r="H137">
        <v>1</v>
      </c>
      <c r="I137">
        <v>1</v>
      </c>
      <c r="J137">
        <v>1</v>
      </c>
      <c r="L137" t="s">
        <v>1025</v>
      </c>
      <c r="M137" t="s">
        <v>1026</v>
      </c>
      <c r="N137">
        <v>1</v>
      </c>
      <c r="T137" t="s">
        <v>1027</v>
      </c>
      <c r="AA137">
        <v>1</v>
      </c>
      <c r="AB137">
        <v>1</v>
      </c>
      <c r="AF137">
        <v>2</v>
      </c>
      <c r="AG137">
        <v>3</v>
      </c>
      <c r="AH137">
        <v>2</v>
      </c>
      <c r="AI137">
        <v>1</v>
      </c>
      <c r="AJ137">
        <v>2</v>
      </c>
      <c r="AK137">
        <v>1</v>
      </c>
      <c r="AL137">
        <v>4</v>
      </c>
      <c r="AM137">
        <v>4</v>
      </c>
      <c r="AN137">
        <v>4</v>
      </c>
      <c r="AO137">
        <v>3</v>
      </c>
      <c r="AP137">
        <v>4</v>
      </c>
      <c r="AQ137">
        <v>3</v>
      </c>
      <c r="AR137">
        <v>2</v>
      </c>
      <c r="AS137">
        <v>2</v>
      </c>
      <c r="AT137">
        <v>4</v>
      </c>
      <c r="AU137">
        <v>3</v>
      </c>
      <c r="AV137">
        <v>4</v>
      </c>
      <c r="AW137">
        <v>4</v>
      </c>
      <c r="AX137">
        <v>4</v>
      </c>
      <c r="AY137">
        <v>2</v>
      </c>
      <c r="AZ137">
        <v>2</v>
      </c>
      <c r="BA137">
        <v>3</v>
      </c>
      <c r="BK137">
        <v>1</v>
      </c>
      <c r="BL137">
        <v>1</v>
      </c>
      <c r="BN137">
        <v>1</v>
      </c>
      <c r="BO137">
        <v>1</v>
      </c>
      <c r="BP137">
        <v>1</v>
      </c>
      <c r="BU137">
        <v>1</v>
      </c>
    </row>
    <row r="138" spans="1:73" x14ac:dyDescent="0.2">
      <c r="A138" t="s">
        <v>711</v>
      </c>
      <c r="B138">
        <v>2017</v>
      </c>
      <c r="C138" t="s">
        <v>72</v>
      </c>
      <c r="D138" t="s">
        <v>1031</v>
      </c>
      <c r="E138" t="s">
        <v>1024</v>
      </c>
      <c r="G138">
        <v>1</v>
      </c>
      <c r="H138">
        <v>1</v>
      </c>
      <c r="I138">
        <v>1</v>
      </c>
      <c r="J138">
        <v>1</v>
      </c>
      <c r="L138" t="s">
        <v>1025</v>
      </c>
      <c r="M138" t="s">
        <v>1026</v>
      </c>
      <c r="N138">
        <v>1</v>
      </c>
      <c r="T138" t="s">
        <v>1040</v>
      </c>
      <c r="U138">
        <v>1</v>
      </c>
      <c r="V138">
        <v>1</v>
      </c>
      <c r="X138">
        <v>1</v>
      </c>
      <c r="AB138">
        <v>1</v>
      </c>
      <c r="AC138">
        <v>1</v>
      </c>
      <c r="AE138">
        <v>1</v>
      </c>
      <c r="AF138">
        <v>2</v>
      </c>
      <c r="AG138">
        <v>5</v>
      </c>
      <c r="AH138">
        <v>4</v>
      </c>
      <c r="AI138">
        <v>3</v>
      </c>
      <c r="AJ138">
        <v>2</v>
      </c>
      <c r="AK138">
        <v>3</v>
      </c>
      <c r="AL138">
        <v>4</v>
      </c>
      <c r="AM138">
        <v>3</v>
      </c>
      <c r="AN138">
        <v>4</v>
      </c>
      <c r="AO138">
        <v>4</v>
      </c>
      <c r="AP138">
        <v>3</v>
      </c>
      <c r="AQ138">
        <v>3</v>
      </c>
      <c r="AR138">
        <v>3</v>
      </c>
      <c r="AS138">
        <v>3</v>
      </c>
      <c r="AT138">
        <v>3</v>
      </c>
      <c r="AU138">
        <v>3</v>
      </c>
      <c r="AV138">
        <v>3</v>
      </c>
      <c r="AW138">
        <v>3</v>
      </c>
      <c r="AX138">
        <v>5</v>
      </c>
      <c r="AY138">
        <v>3</v>
      </c>
      <c r="AZ138">
        <v>3</v>
      </c>
      <c r="BA138">
        <v>3</v>
      </c>
      <c r="BB138">
        <v>1</v>
      </c>
      <c r="BF138">
        <v>1</v>
      </c>
      <c r="BI138">
        <v>1</v>
      </c>
      <c r="BL138">
        <v>1</v>
      </c>
      <c r="BM138">
        <v>1</v>
      </c>
      <c r="BN138">
        <v>1</v>
      </c>
      <c r="BP138">
        <v>1</v>
      </c>
      <c r="BU138">
        <v>1</v>
      </c>
    </row>
    <row r="139" spans="1:73" x14ac:dyDescent="0.2">
      <c r="A139" t="s">
        <v>712</v>
      </c>
      <c r="B139">
        <v>2017</v>
      </c>
      <c r="C139" t="s">
        <v>72</v>
      </c>
      <c r="D139" t="s">
        <v>1048</v>
      </c>
      <c r="E139" t="s">
        <v>1033</v>
      </c>
      <c r="F139">
        <v>1</v>
      </c>
      <c r="L139" t="s">
        <v>1025</v>
      </c>
      <c r="M139" t="s">
        <v>1026</v>
      </c>
      <c r="N139">
        <v>1</v>
      </c>
      <c r="T139" t="s">
        <v>1027</v>
      </c>
      <c r="U139">
        <v>1</v>
      </c>
      <c r="V139">
        <v>1</v>
      </c>
      <c r="AB139">
        <v>1</v>
      </c>
      <c r="AF139">
        <v>4</v>
      </c>
      <c r="AG139">
        <v>5</v>
      </c>
      <c r="AH139">
        <v>4</v>
      </c>
      <c r="AI139">
        <v>3</v>
      </c>
      <c r="AJ139">
        <v>3</v>
      </c>
      <c r="AK139">
        <v>3</v>
      </c>
      <c r="AL139">
        <v>5</v>
      </c>
      <c r="AM139">
        <v>2</v>
      </c>
      <c r="AN139">
        <v>4</v>
      </c>
      <c r="AO139">
        <v>5</v>
      </c>
      <c r="AP139">
        <v>4</v>
      </c>
      <c r="AQ139">
        <v>4</v>
      </c>
      <c r="AR139">
        <v>3</v>
      </c>
      <c r="AS139">
        <v>2</v>
      </c>
      <c r="AT139">
        <v>4</v>
      </c>
      <c r="AU139">
        <v>3</v>
      </c>
      <c r="AV139">
        <v>4</v>
      </c>
      <c r="AW139">
        <v>4</v>
      </c>
      <c r="AX139">
        <v>5</v>
      </c>
      <c r="AY139">
        <v>3</v>
      </c>
      <c r="AZ139">
        <v>4</v>
      </c>
      <c r="BA139">
        <v>2</v>
      </c>
      <c r="BF139">
        <v>1</v>
      </c>
      <c r="BG139">
        <v>1</v>
      </c>
      <c r="BH139">
        <v>1</v>
      </c>
      <c r="BI139">
        <v>1</v>
      </c>
      <c r="BL139">
        <v>1</v>
      </c>
      <c r="BN139">
        <v>1</v>
      </c>
      <c r="BP139">
        <v>1</v>
      </c>
    </row>
    <row r="140" spans="1:73" x14ac:dyDescent="0.2">
      <c r="A140" t="s">
        <v>713</v>
      </c>
      <c r="B140">
        <v>2017</v>
      </c>
      <c r="C140" t="s">
        <v>72</v>
      </c>
      <c r="D140" t="s">
        <v>1048</v>
      </c>
      <c r="E140" t="s">
        <v>1044</v>
      </c>
      <c r="M140" t="s">
        <v>1026</v>
      </c>
      <c r="N140">
        <v>1</v>
      </c>
      <c r="T140" t="s">
        <v>1027</v>
      </c>
      <c r="AF140">
        <v>3</v>
      </c>
      <c r="AG140">
        <v>4</v>
      </c>
      <c r="AH140">
        <v>4</v>
      </c>
      <c r="AI140">
        <v>1</v>
      </c>
      <c r="AJ140">
        <v>1</v>
      </c>
      <c r="AK140">
        <v>3</v>
      </c>
      <c r="AL140">
        <v>4</v>
      </c>
      <c r="AM140">
        <v>1</v>
      </c>
      <c r="AN140">
        <v>4</v>
      </c>
      <c r="AO140">
        <v>4</v>
      </c>
      <c r="AP140">
        <v>1</v>
      </c>
      <c r="AQ140">
        <v>1</v>
      </c>
      <c r="AR140">
        <v>1</v>
      </c>
      <c r="AS140">
        <v>1</v>
      </c>
      <c r="AT140">
        <v>2</v>
      </c>
      <c r="AU140">
        <v>1</v>
      </c>
      <c r="AV140">
        <v>1</v>
      </c>
      <c r="AW140">
        <v>3</v>
      </c>
      <c r="AX140">
        <v>5</v>
      </c>
      <c r="AY140">
        <v>5</v>
      </c>
      <c r="AZ140">
        <v>1</v>
      </c>
      <c r="BA140">
        <v>1</v>
      </c>
      <c r="BN140">
        <v>1</v>
      </c>
    </row>
    <row r="141" spans="1:73" x14ac:dyDescent="0.2">
      <c r="A141" t="s">
        <v>714</v>
      </c>
      <c r="B141">
        <v>2017</v>
      </c>
      <c r="C141" t="s">
        <v>72</v>
      </c>
      <c r="D141" t="s">
        <v>1048</v>
      </c>
      <c r="E141" t="s">
        <v>1024</v>
      </c>
      <c r="M141" t="s">
        <v>1026</v>
      </c>
      <c r="N141">
        <v>1</v>
      </c>
      <c r="T141" t="s">
        <v>1027</v>
      </c>
      <c r="V141">
        <v>1</v>
      </c>
      <c r="AB141">
        <v>1</v>
      </c>
      <c r="AF141">
        <v>2</v>
      </c>
      <c r="AG141">
        <v>4</v>
      </c>
      <c r="AH141">
        <v>4</v>
      </c>
      <c r="AI141">
        <v>1</v>
      </c>
      <c r="AJ141">
        <v>1</v>
      </c>
      <c r="AK141">
        <v>3</v>
      </c>
      <c r="AL141">
        <v>1</v>
      </c>
      <c r="AM141">
        <v>2</v>
      </c>
      <c r="AN141">
        <v>1</v>
      </c>
      <c r="AO141">
        <v>2</v>
      </c>
      <c r="AP141">
        <v>2</v>
      </c>
      <c r="AQ141">
        <v>3</v>
      </c>
      <c r="AR141">
        <v>2</v>
      </c>
      <c r="AS141">
        <v>2</v>
      </c>
      <c r="AT141">
        <v>4</v>
      </c>
      <c r="AU141">
        <v>1</v>
      </c>
      <c r="AV141">
        <v>1</v>
      </c>
      <c r="AW141">
        <v>4</v>
      </c>
      <c r="AX141">
        <v>2</v>
      </c>
      <c r="AY141">
        <v>3</v>
      </c>
      <c r="AZ141">
        <v>2</v>
      </c>
      <c r="BA141">
        <v>1</v>
      </c>
      <c r="BM141">
        <v>1</v>
      </c>
      <c r="BN141">
        <v>1</v>
      </c>
      <c r="BP141">
        <v>1</v>
      </c>
    </row>
    <row r="142" spans="1:73" x14ac:dyDescent="0.2">
      <c r="A142" t="s">
        <v>715</v>
      </c>
      <c r="B142">
        <v>2017</v>
      </c>
      <c r="C142" t="s">
        <v>72</v>
      </c>
      <c r="D142" t="s">
        <v>1048</v>
      </c>
      <c r="E142" t="s">
        <v>1044</v>
      </c>
      <c r="M142" t="s">
        <v>1026</v>
      </c>
      <c r="N142">
        <v>1</v>
      </c>
      <c r="T142" t="s">
        <v>1040</v>
      </c>
      <c r="AA142">
        <v>1</v>
      </c>
      <c r="AB142">
        <v>1</v>
      </c>
      <c r="AC142">
        <v>1</v>
      </c>
      <c r="AF142">
        <v>4</v>
      </c>
      <c r="AG142">
        <v>5</v>
      </c>
      <c r="AH142">
        <v>4</v>
      </c>
      <c r="AI142">
        <v>2</v>
      </c>
      <c r="AJ142">
        <v>3</v>
      </c>
      <c r="AK142">
        <v>3</v>
      </c>
      <c r="AL142">
        <v>3</v>
      </c>
      <c r="AM142">
        <v>2</v>
      </c>
      <c r="AN142">
        <v>4</v>
      </c>
      <c r="AO142">
        <v>3</v>
      </c>
      <c r="AP142">
        <v>4</v>
      </c>
      <c r="AQ142">
        <v>4</v>
      </c>
      <c r="AR142">
        <v>2</v>
      </c>
      <c r="AS142">
        <v>3</v>
      </c>
      <c r="AT142">
        <v>4</v>
      </c>
      <c r="AU142">
        <v>3</v>
      </c>
      <c r="AV142">
        <v>3</v>
      </c>
      <c r="AW142">
        <v>5</v>
      </c>
      <c r="AX142">
        <v>4</v>
      </c>
      <c r="AY142">
        <v>3</v>
      </c>
      <c r="AZ142">
        <v>3</v>
      </c>
      <c r="BA142">
        <v>2</v>
      </c>
      <c r="BN142">
        <v>1</v>
      </c>
    </row>
    <row r="143" spans="1:73" x14ac:dyDescent="0.2">
      <c r="A143" t="s">
        <v>716</v>
      </c>
      <c r="B143">
        <v>2017</v>
      </c>
      <c r="C143" t="s">
        <v>72</v>
      </c>
      <c r="D143" t="s">
        <v>1048</v>
      </c>
      <c r="E143" t="s">
        <v>1029</v>
      </c>
      <c r="M143" t="s">
        <v>1026</v>
      </c>
      <c r="N143">
        <v>1</v>
      </c>
      <c r="T143" t="s">
        <v>1027</v>
      </c>
      <c r="AA143">
        <v>1</v>
      </c>
      <c r="AB143">
        <v>1</v>
      </c>
      <c r="AC143">
        <v>1</v>
      </c>
      <c r="AF143">
        <v>3</v>
      </c>
      <c r="AG143">
        <v>3</v>
      </c>
      <c r="AH143">
        <v>2</v>
      </c>
      <c r="AI143">
        <v>1</v>
      </c>
      <c r="AJ143">
        <v>2</v>
      </c>
      <c r="AK143">
        <v>2</v>
      </c>
      <c r="AL143">
        <v>4</v>
      </c>
      <c r="AM143">
        <v>1</v>
      </c>
      <c r="AN143">
        <v>5</v>
      </c>
      <c r="AO143">
        <v>2</v>
      </c>
      <c r="AP143">
        <v>4</v>
      </c>
      <c r="AQ143">
        <v>3</v>
      </c>
      <c r="AR143">
        <v>2</v>
      </c>
      <c r="AS143">
        <v>2</v>
      </c>
      <c r="AT143">
        <v>4</v>
      </c>
      <c r="AU143">
        <v>2</v>
      </c>
      <c r="AV143">
        <v>3</v>
      </c>
      <c r="AW143">
        <v>4</v>
      </c>
      <c r="AX143">
        <v>2</v>
      </c>
      <c r="AY143">
        <v>1</v>
      </c>
      <c r="AZ143">
        <v>1</v>
      </c>
      <c r="BA143">
        <v>2</v>
      </c>
      <c r="BK143">
        <v>1</v>
      </c>
      <c r="BN143">
        <v>1</v>
      </c>
      <c r="BP143">
        <v>1</v>
      </c>
      <c r="BS143">
        <v>1</v>
      </c>
    </row>
    <row r="144" spans="1:73" x14ac:dyDescent="0.2">
      <c r="A144" t="s">
        <v>717</v>
      </c>
      <c r="B144">
        <v>2017</v>
      </c>
      <c r="C144" t="s">
        <v>72</v>
      </c>
      <c r="D144" t="s">
        <v>1048</v>
      </c>
      <c r="E144" t="s">
        <v>1044</v>
      </c>
      <c r="M144" t="s">
        <v>1041</v>
      </c>
      <c r="N144">
        <v>1</v>
      </c>
      <c r="T144" t="s">
        <v>1042</v>
      </c>
      <c r="AF144">
        <v>2</v>
      </c>
      <c r="AG144">
        <v>4</v>
      </c>
      <c r="AH144">
        <v>4</v>
      </c>
      <c r="AI144">
        <v>2</v>
      </c>
      <c r="AJ144">
        <v>2</v>
      </c>
      <c r="AK144">
        <v>2</v>
      </c>
      <c r="AL144">
        <v>4</v>
      </c>
      <c r="AM144">
        <v>2</v>
      </c>
      <c r="AN144">
        <v>4</v>
      </c>
      <c r="AO144">
        <v>4</v>
      </c>
      <c r="AP144">
        <v>4</v>
      </c>
      <c r="AQ144">
        <v>3</v>
      </c>
      <c r="AR144">
        <v>2</v>
      </c>
      <c r="AS144">
        <v>2</v>
      </c>
      <c r="AT144">
        <v>3</v>
      </c>
      <c r="AU144">
        <v>4</v>
      </c>
      <c r="AV144">
        <v>3</v>
      </c>
      <c r="AW144">
        <v>4</v>
      </c>
      <c r="AX144">
        <v>4</v>
      </c>
      <c r="AY144">
        <v>1</v>
      </c>
      <c r="AZ144">
        <v>1</v>
      </c>
      <c r="BA144">
        <v>1</v>
      </c>
      <c r="BN144">
        <v>1</v>
      </c>
      <c r="BP144">
        <v>1</v>
      </c>
    </row>
    <row r="145" spans="1:73" x14ac:dyDescent="0.2">
      <c r="A145" t="s">
        <v>718</v>
      </c>
      <c r="B145">
        <v>2017</v>
      </c>
      <c r="C145" t="s">
        <v>72</v>
      </c>
      <c r="D145" t="s">
        <v>1048</v>
      </c>
      <c r="E145" t="s">
        <v>1044</v>
      </c>
      <c r="F145">
        <v>1</v>
      </c>
      <c r="G145">
        <v>1</v>
      </c>
      <c r="H145">
        <v>1</v>
      </c>
      <c r="I145">
        <v>1</v>
      </c>
      <c r="J145">
        <v>1</v>
      </c>
      <c r="M145" t="s">
        <v>1043</v>
      </c>
      <c r="N145">
        <v>1</v>
      </c>
      <c r="T145" t="s">
        <v>1042</v>
      </c>
      <c r="AF145">
        <v>2</v>
      </c>
      <c r="AG145">
        <v>3</v>
      </c>
      <c r="AH145">
        <v>4</v>
      </c>
      <c r="AI145">
        <v>2</v>
      </c>
      <c r="AJ145">
        <v>2</v>
      </c>
      <c r="AK145">
        <v>2</v>
      </c>
      <c r="AL145">
        <v>4</v>
      </c>
      <c r="AM145">
        <v>4</v>
      </c>
      <c r="AN145">
        <v>5</v>
      </c>
      <c r="AO145">
        <v>2</v>
      </c>
      <c r="AP145">
        <v>4</v>
      </c>
      <c r="AQ145">
        <v>2</v>
      </c>
      <c r="AR145">
        <v>2</v>
      </c>
      <c r="AS145">
        <v>2</v>
      </c>
      <c r="AT145">
        <v>2</v>
      </c>
      <c r="AU145">
        <v>2</v>
      </c>
      <c r="AV145">
        <v>2</v>
      </c>
      <c r="AW145">
        <v>4</v>
      </c>
      <c r="AX145">
        <v>4</v>
      </c>
      <c r="AY145">
        <v>2</v>
      </c>
      <c r="AZ145">
        <v>2</v>
      </c>
      <c r="BA145">
        <v>1</v>
      </c>
      <c r="BI145">
        <v>1</v>
      </c>
      <c r="BS145">
        <v>1</v>
      </c>
    </row>
    <row r="146" spans="1:73" x14ac:dyDescent="0.2">
      <c r="A146" t="s">
        <v>719</v>
      </c>
      <c r="B146">
        <v>2017</v>
      </c>
      <c r="C146" t="s">
        <v>72</v>
      </c>
      <c r="D146" t="s">
        <v>1048</v>
      </c>
      <c r="E146" t="s">
        <v>1024</v>
      </c>
      <c r="F146">
        <v>1</v>
      </c>
      <c r="L146" t="s">
        <v>1030</v>
      </c>
      <c r="M146" t="s">
        <v>1036</v>
      </c>
      <c r="N146">
        <v>1</v>
      </c>
      <c r="T146" t="s">
        <v>1040</v>
      </c>
      <c r="U146">
        <v>1</v>
      </c>
      <c r="V146">
        <v>1</v>
      </c>
      <c r="Z146">
        <v>1</v>
      </c>
      <c r="AA146">
        <v>1</v>
      </c>
      <c r="AB146">
        <v>1</v>
      </c>
      <c r="AC146">
        <v>1</v>
      </c>
      <c r="AF146">
        <v>4</v>
      </c>
      <c r="AG146">
        <v>3</v>
      </c>
      <c r="AH146">
        <v>4</v>
      </c>
      <c r="AI146">
        <v>3</v>
      </c>
      <c r="AJ146">
        <v>4</v>
      </c>
      <c r="AK146">
        <v>4</v>
      </c>
      <c r="AL146">
        <v>5</v>
      </c>
      <c r="AM146">
        <v>4</v>
      </c>
      <c r="AN146">
        <v>5</v>
      </c>
      <c r="AO146">
        <v>5</v>
      </c>
      <c r="AP146">
        <v>5</v>
      </c>
      <c r="AQ146">
        <v>5</v>
      </c>
      <c r="AR146">
        <v>4</v>
      </c>
      <c r="AS146">
        <v>5</v>
      </c>
      <c r="AU146">
        <v>4</v>
      </c>
      <c r="AV146">
        <v>4</v>
      </c>
      <c r="AW146">
        <v>5</v>
      </c>
      <c r="AX146">
        <v>5</v>
      </c>
      <c r="AY146">
        <v>3</v>
      </c>
      <c r="AZ146">
        <v>3</v>
      </c>
      <c r="BA146">
        <v>3</v>
      </c>
      <c r="BB146">
        <v>1</v>
      </c>
      <c r="BE146">
        <v>1</v>
      </c>
      <c r="BG146">
        <v>1</v>
      </c>
      <c r="BH146">
        <v>1</v>
      </c>
      <c r="BI146">
        <v>1</v>
      </c>
      <c r="BM146">
        <v>1</v>
      </c>
      <c r="BN146">
        <v>1</v>
      </c>
      <c r="BO146">
        <v>1</v>
      </c>
      <c r="BP146">
        <v>1</v>
      </c>
      <c r="BT146">
        <v>1</v>
      </c>
    </row>
    <row r="147" spans="1:73" x14ac:dyDescent="0.2">
      <c r="A147" t="s">
        <v>720</v>
      </c>
      <c r="B147">
        <v>2017</v>
      </c>
      <c r="C147" t="s">
        <v>72</v>
      </c>
      <c r="D147" t="s">
        <v>1048</v>
      </c>
      <c r="E147" t="s">
        <v>1024</v>
      </c>
      <c r="G147">
        <v>1</v>
      </c>
      <c r="H147">
        <v>1</v>
      </c>
      <c r="M147" t="s">
        <v>1036</v>
      </c>
      <c r="N147">
        <v>1</v>
      </c>
      <c r="T147" t="s">
        <v>1027</v>
      </c>
      <c r="V147">
        <v>1</v>
      </c>
      <c r="AA147">
        <v>1</v>
      </c>
      <c r="AB147">
        <v>1</v>
      </c>
      <c r="AC147">
        <v>1</v>
      </c>
      <c r="AF147">
        <v>3</v>
      </c>
      <c r="AG147">
        <v>4</v>
      </c>
      <c r="AH147">
        <v>4</v>
      </c>
      <c r="AI147">
        <v>2</v>
      </c>
      <c r="AJ147">
        <v>3</v>
      </c>
      <c r="AK147">
        <v>3</v>
      </c>
      <c r="AL147">
        <v>3</v>
      </c>
      <c r="AM147">
        <v>3</v>
      </c>
      <c r="AN147">
        <v>4</v>
      </c>
      <c r="AO147">
        <v>3</v>
      </c>
      <c r="AP147">
        <v>4</v>
      </c>
      <c r="AQ147">
        <v>3</v>
      </c>
      <c r="AR147">
        <v>2</v>
      </c>
      <c r="AS147">
        <v>3</v>
      </c>
      <c r="AT147">
        <v>3</v>
      </c>
      <c r="AU147">
        <v>2</v>
      </c>
      <c r="AV147">
        <v>2</v>
      </c>
      <c r="AW147">
        <v>4</v>
      </c>
      <c r="AX147">
        <v>4</v>
      </c>
      <c r="AY147">
        <v>2</v>
      </c>
      <c r="AZ147">
        <v>2</v>
      </c>
      <c r="BA147">
        <v>2</v>
      </c>
      <c r="BL147">
        <v>1</v>
      </c>
      <c r="BP147">
        <v>1</v>
      </c>
    </row>
    <row r="148" spans="1:73" x14ac:dyDescent="0.2">
      <c r="A148" t="s">
        <v>721</v>
      </c>
      <c r="B148">
        <v>2017</v>
      </c>
      <c r="C148" t="s">
        <v>72</v>
      </c>
      <c r="D148" t="s">
        <v>1048</v>
      </c>
      <c r="E148" t="s">
        <v>1033</v>
      </c>
      <c r="F148">
        <v>1</v>
      </c>
      <c r="G148">
        <v>1</v>
      </c>
      <c r="H148">
        <v>1</v>
      </c>
      <c r="I148">
        <v>1</v>
      </c>
      <c r="L148" t="s">
        <v>1025</v>
      </c>
      <c r="M148" t="s">
        <v>1026</v>
      </c>
      <c r="N148">
        <v>1</v>
      </c>
      <c r="T148" t="s">
        <v>1035</v>
      </c>
      <c r="Z148">
        <v>1</v>
      </c>
      <c r="AA148">
        <v>1</v>
      </c>
      <c r="AB148">
        <v>1</v>
      </c>
      <c r="AC148">
        <v>1</v>
      </c>
      <c r="AF148">
        <v>4</v>
      </c>
      <c r="AG148">
        <v>3</v>
      </c>
      <c r="AH148">
        <v>2</v>
      </c>
      <c r="AI148">
        <v>2</v>
      </c>
      <c r="AJ148">
        <v>2</v>
      </c>
      <c r="AK148">
        <v>1</v>
      </c>
      <c r="AL148">
        <v>4</v>
      </c>
      <c r="AM148">
        <v>1</v>
      </c>
      <c r="AN148">
        <v>1</v>
      </c>
      <c r="AO148">
        <v>4</v>
      </c>
      <c r="AP148">
        <v>2</v>
      </c>
      <c r="AQ148">
        <v>4</v>
      </c>
      <c r="AR148">
        <v>1</v>
      </c>
      <c r="AS148">
        <v>4</v>
      </c>
      <c r="AT148">
        <v>3</v>
      </c>
      <c r="AU148">
        <v>1</v>
      </c>
      <c r="AV148">
        <v>3</v>
      </c>
      <c r="AW148">
        <v>5</v>
      </c>
      <c r="AX148">
        <v>4</v>
      </c>
      <c r="AY148">
        <v>1</v>
      </c>
      <c r="AZ148">
        <v>3</v>
      </c>
      <c r="BA148">
        <v>1</v>
      </c>
      <c r="BB148">
        <v>1</v>
      </c>
      <c r="BN148">
        <v>1</v>
      </c>
      <c r="BP148">
        <v>1</v>
      </c>
    </row>
    <row r="149" spans="1:73" x14ac:dyDescent="0.2">
      <c r="A149" t="s">
        <v>722</v>
      </c>
      <c r="B149">
        <v>2017</v>
      </c>
      <c r="C149" t="s">
        <v>72</v>
      </c>
      <c r="D149" t="s">
        <v>1060</v>
      </c>
      <c r="E149" t="s">
        <v>1024</v>
      </c>
      <c r="M149" t="s">
        <v>1026</v>
      </c>
      <c r="N149">
        <v>1</v>
      </c>
      <c r="T149" t="s">
        <v>1035</v>
      </c>
      <c r="AF149">
        <v>2</v>
      </c>
      <c r="AG149">
        <v>4</v>
      </c>
      <c r="AH149">
        <v>3</v>
      </c>
      <c r="AI149">
        <v>1</v>
      </c>
      <c r="AJ149">
        <v>1</v>
      </c>
      <c r="AK149">
        <v>2</v>
      </c>
      <c r="AL149">
        <v>4</v>
      </c>
      <c r="AM149">
        <v>2</v>
      </c>
      <c r="AN149">
        <v>3</v>
      </c>
      <c r="AO149">
        <v>2</v>
      </c>
      <c r="AP149">
        <v>3</v>
      </c>
      <c r="AQ149">
        <v>3</v>
      </c>
      <c r="AR149">
        <v>2</v>
      </c>
      <c r="AS149">
        <v>2</v>
      </c>
      <c r="AT149">
        <v>3</v>
      </c>
      <c r="AU149">
        <v>3</v>
      </c>
      <c r="AV149">
        <v>2</v>
      </c>
      <c r="AW149">
        <v>3</v>
      </c>
      <c r="AX149">
        <v>5</v>
      </c>
      <c r="AY149">
        <v>4</v>
      </c>
      <c r="AZ149">
        <v>3</v>
      </c>
      <c r="BA149">
        <v>3</v>
      </c>
      <c r="BM149">
        <v>1</v>
      </c>
      <c r="BN149">
        <v>1</v>
      </c>
    </row>
    <row r="150" spans="1:73" x14ac:dyDescent="0.2">
      <c r="A150" t="s">
        <v>723</v>
      </c>
      <c r="B150">
        <v>2017</v>
      </c>
      <c r="C150" t="s">
        <v>72</v>
      </c>
      <c r="D150" t="s">
        <v>1048</v>
      </c>
      <c r="E150" t="s">
        <v>1033</v>
      </c>
      <c r="L150" t="s">
        <v>1025</v>
      </c>
      <c r="M150" t="s">
        <v>1026</v>
      </c>
      <c r="N150">
        <v>1</v>
      </c>
      <c r="T150" t="s">
        <v>1035</v>
      </c>
      <c r="AA150">
        <v>1</v>
      </c>
      <c r="AF150">
        <v>3</v>
      </c>
      <c r="AG150">
        <v>4</v>
      </c>
      <c r="AH150">
        <v>3</v>
      </c>
      <c r="AI150">
        <v>1</v>
      </c>
      <c r="AJ150">
        <v>2</v>
      </c>
      <c r="AK150">
        <v>2</v>
      </c>
      <c r="AL150">
        <v>4</v>
      </c>
      <c r="AM150">
        <v>2</v>
      </c>
      <c r="AN150">
        <v>5</v>
      </c>
      <c r="AO150">
        <v>4</v>
      </c>
      <c r="AP150">
        <v>2</v>
      </c>
      <c r="AQ150">
        <v>2</v>
      </c>
      <c r="AR150">
        <v>2</v>
      </c>
      <c r="AS150">
        <v>2</v>
      </c>
      <c r="AT150">
        <v>2</v>
      </c>
      <c r="AU150">
        <v>2</v>
      </c>
      <c r="AV150">
        <v>2</v>
      </c>
      <c r="AW150">
        <v>4</v>
      </c>
      <c r="AX150">
        <v>4</v>
      </c>
      <c r="AY150">
        <v>2</v>
      </c>
      <c r="AZ150">
        <v>2</v>
      </c>
      <c r="BA150">
        <v>1</v>
      </c>
      <c r="BB150">
        <v>1</v>
      </c>
      <c r="BI150">
        <v>1</v>
      </c>
      <c r="BN150">
        <v>1</v>
      </c>
      <c r="BP150">
        <v>1</v>
      </c>
      <c r="BT150">
        <v>1</v>
      </c>
    </row>
    <row r="151" spans="1:73" x14ac:dyDescent="0.2">
      <c r="A151" t="s">
        <v>724</v>
      </c>
      <c r="B151">
        <v>2017</v>
      </c>
      <c r="C151" t="s">
        <v>72</v>
      </c>
      <c r="D151" t="s">
        <v>1060</v>
      </c>
      <c r="E151" t="s">
        <v>1024</v>
      </c>
      <c r="L151" t="s">
        <v>1025</v>
      </c>
      <c r="M151" t="s">
        <v>1026</v>
      </c>
      <c r="N151">
        <v>1</v>
      </c>
      <c r="T151" t="s">
        <v>1040</v>
      </c>
      <c r="U151">
        <v>1</v>
      </c>
      <c r="V151">
        <v>1</v>
      </c>
      <c r="X151">
        <v>1</v>
      </c>
      <c r="AA151">
        <v>1</v>
      </c>
      <c r="AB151">
        <v>1</v>
      </c>
      <c r="AC151">
        <v>1</v>
      </c>
      <c r="AF151">
        <v>3</v>
      </c>
      <c r="AG151">
        <v>2</v>
      </c>
      <c r="AH151">
        <v>4</v>
      </c>
      <c r="AI151">
        <v>2</v>
      </c>
      <c r="AJ151">
        <v>2</v>
      </c>
      <c r="AK151">
        <v>2</v>
      </c>
      <c r="AL151">
        <v>5</v>
      </c>
      <c r="AM151">
        <v>2</v>
      </c>
      <c r="AN151">
        <v>4</v>
      </c>
      <c r="AO151">
        <v>5</v>
      </c>
      <c r="AP151">
        <v>2</v>
      </c>
      <c r="AQ151">
        <v>2</v>
      </c>
      <c r="AR151">
        <v>2</v>
      </c>
      <c r="AS151">
        <v>2</v>
      </c>
      <c r="AT151">
        <v>2</v>
      </c>
      <c r="AU151">
        <v>2</v>
      </c>
      <c r="AV151">
        <v>2</v>
      </c>
      <c r="AW151">
        <v>5</v>
      </c>
      <c r="AX151">
        <v>5</v>
      </c>
      <c r="AY151">
        <v>2</v>
      </c>
      <c r="AZ151">
        <v>2</v>
      </c>
      <c r="BA151">
        <v>2</v>
      </c>
      <c r="BB151">
        <v>1</v>
      </c>
      <c r="BM151">
        <v>1</v>
      </c>
      <c r="BN151">
        <v>1</v>
      </c>
    </row>
    <row r="152" spans="1:73" x14ac:dyDescent="0.2">
      <c r="A152" t="s">
        <v>725</v>
      </c>
      <c r="B152">
        <v>2017</v>
      </c>
      <c r="C152" t="s">
        <v>72</v>
      </c>
      <c r="D152" t="s">
        <v>1060</v>
      </c>
      <c r="E152" t="s">
        <v>1029</v>
      </c>
      <c r="G152">
        <v>1</v>
      </c>
      <c r="H152">
        <v>1</v>
      </c>
      <c r="I152">
        <v>1</v>
      </c>
      <c r="J152">
        <v>1</v>
      </c>
      <c r="M152" t="s">
        <v>1038</v>
      </c>
      <c r="N152">
        <v>1</v>
      </c>
      <c r="T152" t="s">
        <v>1049</v>
      </c>
      <c r="AF152">
        <v>2</v>
      </c>
      <c r="AG152">
        <v>4</v>
      </c>
      <c r="AH152">
        <v>3</v>
      </c>
      <c r="AI152">
        <v>1</v>
      </c>
      <c r="AJ152">
        <v>1</v>
      </c>
      <c r="AK152">
        <v>1</v>
      </c>
      <c r="AL152">
        <v>4</v>
      </c>
      <c r="AM152">
        <v>1</v>
      </c>
      <c r="AN152">
        <v>4</v>
      </c>
      <c r="AO152">
        <v>4</v>
      </c>
      <c r="AP152">
        <v>2</v>
      </c>
      <c r="AQ152">
        <v>2</v>
      </c>
      <c r="AR152">
        <v>2</v>
      </c>
      <c r="AS152">
        <v>2</v>
      </c>
      <c r="AT152">
        <v>2</v>
      </c>
      <c r="AU152">
        <v>2</v>
      </c>
      <c r="AV152">
        <v>2</v>
      </c>
      <c r="AW152">
        <v>2</v>
      </c>
      <c r="AX152">
        <v>3</v>
      </c>
      <c r="AY152">
        <v>2</v>
      </c>
      <c r="AZ152">
        <v>4</v>
      </c>
      <c r="BA152">
        <v>1</v>
      </c>
      <c r="BF152">
        <v>1</v>
      </c>
      <c r="BI152">
        <v>1</v>
      </c>
      <c r="BN152">
        <v>1</v>
      </c>
      <c r="BS152">
        <v>1</v>
      </c>
      <c r="BT152">
        <v>1</v>
      </c>
    </row>
    <row r="153" spans="1:73" x14ac:dyDescent="0.2">
      <c r="A153" t="s">
        <v>726</v>
      </c>
      <c r="B153">
        <v>2017</v>
      </c>
      <c r="C153" t="s">
        <v>72</v>
      </c>
      <c r="D153" t="s">
        <v>1060</v>
      </c>
      <c r="E153" t="s">
        <v>1024</v>
      </c>
      <c r="F153">
        <v>1</v>
      </c>
      <c r="M153" t="s">
        <v>1026</v>
      </c>
      <c r="N153">
        <v>1</v>
      </c>
      <c r="T153" t="s">
        <v>1027</v>
      </c>
      <c r="AF153">
        <v>3</v>
      </c>
      <c r="AG153">
        <v>5</v>
      </c>
      <c r="AH153">
        <v>4</v>
      </c>
      <c r="AI153">
        <v>1</v>
      </c>
      <c r="AJ153">
        <v>1</v>
      </c>
      <c r="AK153">
        <v>2</v>
      </c>
      <c r="AL153">
        <v>4</v>
      </c>
      <c r="AM153">
        <v>3</v>
      </c>
      <c r="AN153">
        <v>4</v>
      </c>
      <c r="AO153">
        <v>5</v>
      </c>
      <c r="AP153">
        <v>5</v>
      </c>
      <c r="AQ153">
        <v>5</v>
      </c>
      <c r="AR153">
        <v>4</v>
      </c>
      <c r="AS153">
        <v>5</v>
      </c>
      <c r="AT153">
        <v>5</v>
      </c>
      <c r="AU153">
        <v>4</v>
      </c>
      <c r="AV153">
        <v>5</v>
      </c>
      <c r="AW153">
        <v>5</v>
      </c>
      <c r="AX153">
        <v>4</v>
      </c>
      <c r="AY153">
        <v>2</v>
      </c>
      <c r="AZ153">
        <v>2</v>
      </c>
      <c r="BA153">
        <v>1</v>
      </c>
      <c r="BB153">
        <v>1</v>
      </c>
      <c r="BD153">
        <v>1</v>
      </c>
      <c r="BF153">
        <v>1</v>
      </c>
      <c r="BG153">
        <v>1</v>
      </c>
      <c r="BH153">
        <v>1</v>
      </c>
      <c r="BI153">
        <v>1</v>
      </c>
      <c r="BL153">
        <v>1</v>
      </c>
      <c r="BM153">
        <v>1</v>
      </c>
      <c r="BN153">
        <v>1</v>
      </c>
      <c r="BP153">
        <v>1</v>
      </c>
      <c r="BU153">
        <v>1</v>
      </c>
    </row>
    <row r="154" spans="1:73" x14ac:dyDescent="0.2">
      <c r="A154" t="s">
        <v>727</v>
      </c>
      <c r="B154">
        <v>2017</v>
      </c>
      <c r="C154" t="s">
        <v>72</v>
      </c>
      <c r="D154" t="s">
        <v>1060</v>
      </c>
      <c r="E154" t="s">
        <v>1029</v>
      </c>
      <c r="F154">
        <v>1</v>
      </c>
      <c r="G154">
        <v>1</v>
      </c>
      <c r="H154">
        <v>1</v>
      </c>
      <c r="I154">
        <v>1</v>
      </c>
      <c r="M154" t="s">
        <v>1038</v>
      </c>
      <c r="N154">
        <v>1</v>
      </c>
      <c r="T154" t="s">
        <v>1042</v>
      </c>
      <c r="AA154">
        <v>1</v>
      </c>
      <c r="AB154">
        <v>1</v>
      </c>
      <c r="AF154">
        <v>4</v>
      </c>
      <c r="AG154">
        <v>4</v>
      </c>
      <c r="AH154">
        <v>2</v>
      </c>
      <c r="AI154">
        <v>2</v>
      </c>
      <c r="AJ154">
        <v>1</v>
      </c>
      <c r="AK154">
        <v>2</v>
      </c>
      <c r="AL154">
        <v>4</v>
      </c>
      <c r="AM154">
        <v>4</v>
      </c>
      <c r="AN154">
        <v>4</v>
      </c>
      <c r="AO154">
        <v>3</v>
      </c>
      <c r="AP154">
        <v>4</v>
      </c>
      <c r="AQ154">
        <v>4</v>
      </c>
      <c r="AR154">
        <v>2</v>
      </c>
      <c r="AS154">
        <v>4</v>
      </c>
      <c r="AT154">
        <v>4</v>
      </c>
      <c r="AU154">
        <v>2</v>
      </c>
      <c r="AV154">
        <v>2</v>
      </c>
      <c r="AW154">
        <v>4</v>
      </c>
      <c r="AX154">
        <v>4</v>
      </c>
      <c r="AY154">
        <v>3</v>
      </c>
      <c r="AZ154">
        <v>1</v>
      </c>
      <c r="BA154">
        <v>2</v>
      </c>
      <c r="BH154">
        <v>1</v>
      </c>
      <c r="BI154">
        <v>1</v>
      </c>
      <c r="BM154">
        <v>1</v>
      </c>
      <c r="BN154">
        <v>1</v>
      </c>
    </row>
    <row r="155" spans="1:73" x14ac:dyDescent="0.2">
      <c r="A155" t="s">
        <v>728</v>
      </c>
      <c r="B155">
        <v>2017</v>
      </c>
      <c r="C155" t="s">
        <v>72</v>
      </c>
      <c r="D155" t="s">
        <v>1031</v>
      </c>
      <c r="E155" t="s">
        <v>1032</v>
      </c>
      <c r="L155" t="s">
        <v>1025</v>
      </c>
      <c r="M155" t="s">
        <v>1041</v>
      </c>
      <c r="N155">
        <v>1</v>
      </c>
      <c r="T155" t="s">
        <v>1040</v>
      </c>
      <c r="V155">
        <v>1</v>
      </c>
      <c r="AA155">
        <v>1</v>
      </c>
      <c r="AB155">
        <v>1</v>
      </c>
      <c r="AC155">
        <v>1</v>
      </c>
      <c r="AF155">
        <v>3</v>
      </c>
      <c r="AG155">
        <v>4</v>
      </c>
      <c r="AH155">
        <v>4</v>
      </c>
      <c r="AI155">
        <v>3</v>
      </c>
      <c r="AJ155">
        <v>2</v>
      </c>
      <c r="AK155">
        <v>4</v>
      </c>
      <c r="AL155">
        <v>3</v>
      </c>
      <c r="AM155">
        <v>2</v>
      </c>
      <c r="AN155">
        <v>4</v>
      </c>
      <c r="AO155">
        <v>4</v>
      </c>
      <c r="AP155">
        <v>3</v>
      </c>
      <c r="AQ155">
        <v>2</v>
      </c>
      <c r="AR155">
        <v>4</v>
      </c>
      <c r="AS155">
        <v>2</v>
      </c>
      <c r="AT155">
        <v>2</v>
      </c>
      <c r="AU155">
        <v>3</v>
      </c>
      <c r="AV155">
        <v>3</v>
      </c>
      <c r="AW155">
        <v>4</v>
      </c>
      <c r="AX155">
        <v>4</v>
      </c>
      <c r="AY155">
        <v>3</v>
      </c>
      <c r="AZ155">
        <v>4</v>
      </c>
      <c r="BA155">
        <v>3</v>
      </c>
      <c r="BB155">
        <v>1</v>
      </c>
      <c r="BN155">
        <v>1</v>
      </c>
      <c r="BP155">
        <v>1</v>
      </c>
      <c r="BT155">
        <v>1</v>
      </c>
    </row>
    <row r="156" spans="1:73" x14ac:dyDescent="0.2">
      <c r="A156" t="s">
        <v>729</v>
      </c>
      <c r="B156">
        <v>2017</v>
      </c>
      <c r="C156" t="s">
        <v>72</v>
      </c>
      <c r="D156" t="s">
        <v>1048</v>
      </c>
      <c r="E156" t="s">
        <v>1033</v>
      </c>
      <c r="F156">
        <v>1</v>
      </c>
      <c r="L156" t="s">
        <v>1025</v>
      </c>
      <c r="M156" t="s">
        <v>1026</v>
      </c>
      <c r="N156">
        <v>1</v>
      </c>
      <c r="T156" t="s">
        <v>1027</v>
      </c>
      <c r="V156">
        <v>1</v>
      </c>
      <c r="AF156">
        <v>3</v>
      </c>
      <c r="AG156">
        <v>5</v>
      </c>
      <c r="AH156">
        <v>1</v>
      </c>
      <c r="AI156">
        <v>2</v>
      </c>
      <c r="AJ156">
        <v>1</v>
      </c>
      <c r="AK156">
        <v>4</v>
      </c>
      <c r="AL156">
        <v>4</v>
      </c>
      <c r="AM156">
        <v>3</v>
      </c>
      <c r="AN156">
        <v>2</v>
      </c>
      <c r="AO156">
        <v>4</v>
      </c>
      <c r="AP156">
        <v>4</v>
      </c>
      <c r="AQ156">
        <v>4</v>
      </c>
      <c r="AR156">
        <v>4</v>
      </c>
      <c r="AS156">
        <v>4</v>
      </c>
      <c r="AT156">
        <v>4</v>
      </c>
      <c r="AU156">
        <v>3</v>
      </c>
      <c r="AV156">
        <v>2</v>
      </c>
      <c r="AW156">
        <v>4</v>
      </c>
      <c r="AX156">
        <v>3</v>
      </c>
      <c r="AY156">
        <v>3</v>
      </c>
      <c r="AZ156">
        <v>4</v>
      </c>
      <c r="BA156">
        <v>3</v>
      </c>
      <c r="BB156">
        <v>1</v>
      </c>
      <c r="BI156">
        <v>1</v>
      </c>
      <c r="BL156">
        <v>1</v>
      </c>
      <c r="BN156">
        <v>1</v>
      </c>
      <c r="BT156">
        <v>1</v>
      </c>
    </row>
    <row r="157" spans="1:73" x14ac:dyDescent="0.2">
      <c r="A157" t="s">
        <v>730</v>
      </c>
      <c r="B157">
        <v>2017</v>
      </c>
      <c r="C157" t="s">
        <v>72</v>
      </c>
      <c r="D157" t="s">
        <v>1060</v>
      </c>
      <c r="E157" t="s">
        <v>1029</v>
      </c>
      <c r="M157" t="s">
        <v>1026</v>
      </c>
      <c r="N157">
        <v>1</v>
      </c>
      <c r="T157" t="s">
        <v>1027</v>
      </c>
      <c r="V157">
        <v>1</v>
      </c>
      <c r="X157">
        <v>1</v>
      </c>
      <c r="Z157">
        <v>1</v>
      </c>
      <c r="AA157">
        <v>1</v>
      </c>
      <c r="AB157">
        <v>1</v>
      </c>
      <c r="AC157">
        <v>1</v>
      </c>
      <c r="AF157">
        <v>4</v>
      </c>
      <c r="AG157">
        <v>4</v>
      </c>
      <c r="AH157">
        <v>4</v>
      </c>
      <c r="AI157">
        <v>3</v>
      </c>
      <c r="AJ157">
        <v>3</v>
      </c>
      <c r="AK157">
        <v>3</v>
      </c>
      <c r="AL157">
        <v>2</v>
      </c>
      <c r="AM157">
        <v>2</v>
      </c>
      <c r="AN157">
        <v>5</v>
      </c>
      <c r="AO157">
        <v>5</v>
      </c>
      <c r="AP157">
        <v>4</v>
      </c>
      <c r="AQ157">
        <v>4</v>
      </c>
      <c r="AR157">
        <v>4</v>
      </c>
      <c r="AS157">
        <v>4</v>
      </c>
      <c r="AT157">
        <v>4</v>
      </c>
      <c r="AU157">
        <v>3</v>
      </c>
      <c r="AV157">
        <v>3</v>
      </c>
      <c r="AW157">
        <v>4</v>
      </c>
      <c r="AX157">
        <v>4</v>
      </c>
      <c r="AY157">
        <v>3</v>
      </c>
      <c r="AZ157">
        <v>2</v>
      </c>
      <c r="BA157">
        <v>2</v>
      </c>
      <c r="BI157">
        <v>1</v>
      </c>
      <c r="BJ157">
        <v>1</v>
      </c>
      <c r="BL157">
        <v>1</v>
      </c>
      <c r="BM157">
        <v>1</v>
      </c>
      <c r="BN157">
        <v>1</v>
      </c>
      <c r="BR157">
        <v>1</v>
      </c>
      <c r="BT157">
        <v>1</v>
      </c>
    </row>
    <row r="158" spans="1:73" x14ac:dyDescent="0.2">
      <c r="A158" t="s">
        <v>731</v>
      </c>
      <c r="B158">
        <v>2017</v>
      </c>
      <c r="C158" t="s">
        <v>72</v>
      </c>
      <c r="D158" t="s">
        <v>1031</v>
      </c>
      <c r="E158" t="s">
        <v>1033</v>
      </c>
      <c r="L158" t="s">
        <v>1025</v>
      </c>
      <c r="M158" t="s">
        <v>1026</v>
      </c>
      <c r="N158">
        <v>1</v>
      </c>
      <c r="T158" t="s">
        <v>1035</v>
      </c>
      <c r="AB158">
        <v>1</v>
      </c>
      <c r="AF158">
        <v>2</v>
      </c>
      <c r="AG158">
        <v>2</v>
      </c>
      <c r="AH158">
        <v>4</v>
      </c>
      <c r="AI158">
        <v>2</v>
      </c>
      <c r="AJ158">
        <v>2</v>
      </c>
      <c r="AK158">
        <v>2</v>
      </c>
      <c r="AL158">
        <v>4</v>
      </c>
      <c r="AM158">
        <v>4</v>
      </c>
      <c r="AN158">
        <v>2</v>
      </c>
      <c r="AO158">
        <v>5</v>
      </c>
      <c r="AP158">
        <v>4</v>
      </c>
      <c r="AQ158">
        <v>4</v>
      </c>
      <c r="AR158">
        <v>4</v>
      </c>
      <c r="AS158">
        <v>2</v>
      </c>
      <c r="AT158">
        <v>4</v>
      </c>
      <c r="AU158">
        <v>2</v>
      </c>
      <c r="AV158">
        <v>4</v>
      </c>
      <c r="AW158">
        <v>5</v>
      </c>
      <c r="AX158">
        <v>5</v>
      </c>
      <c r="AY158">
        <v>2</v>
      </c>
      <c r="AZ158">
        <v>2</v>
      </c>
      <c r="BA158">
        <v>2</v>
      </c>
      <c r="BF158">
        <v>1</v>
      </c>
      <c r="BM158">
        <v>1</v>
      </c>
      <c r="BN158">
        <v>1</v>
      </c>
      <c r="BO158">
        <v>1</v>
      </c>
      <c r="BP158">
        <v>1</v>
      </c>
      <c r="BT158">
        <v>1</v>
      </c>
      <c r="BU158">
        <v>1</v>
      </c>
    </row>
    <row r="159" spans="1:73" x14ac:dyDescent="0.2">
      <c r="A159" t="s">
        <v>732</v>
      </c>
      <c r="B159">
        <v>2017</v>
      </c>
      <c r="C159" t="s">
        <v>72</v>
      </c>
      <c r="D159" t="s">
        <v>1048</v>
      </c>
      <c r="E159" t="s">
        <v>1033</v>
      </c>
      <c r="M159" t="s">
        <v>1026</v>
      </c>
      <c r="N159">
        <v>1</v>
      </c>
      <c r="T159" t="s">
        <v>1027</v>
      </c>
      <c r="AF159">
        <v>3</v>
      </c>
      <c r="AG159">
        <v>5</v>
      </c>
      <c r="AH159">
        <v>3</v>
      </c>
      <c r="AI159">
        <v>1</v>
      </c>
      <c r="AJ159">
        <v>1</v>
      </c>
      <c r="AK159">
        <v>2</v>
      </c>
      <c r="AL159">
        <v>4</v>
      </c>
      <c r="AM159">
        <v>2</v>
      </c>
      <c r="AN159">
        <v>4</v>
      </c>
      <c r="AO159">
        <v>3</v>
      </c>
      <c r="AP159">
        <v>3</v>
      </c>
      <c r="AQ159">
        <v>3</v>
      </c>
      <c r="AR159">
        <v>1</v>
      </c>
      <c r="AS159">
        <v>3</v>
      </c>
      <c r="AT159">
        <v>3</v>
      </c>
      <c r="AU159">
        <v>2</v>
      </c>
      <c r="AV159">
        <v>3</v>
      </c>
      <c r="AW159">
        <v>4</v>
      </c>
      <c r="AX159">
        <v>4</v>
      </c>
      <c r="AY159">
        <v>2</v>
      </c>
      <c r="AZ159">
        <v>1</v>
      </c>
      <c r="BA159">
        <v>1</v>
      </c>
    </row>
    <row r="160" spans="1:73" x14ac:dyDescent="0.2">
      <c r="A160" t="s">
        <v>733</v>
      </c>
      <c r="B160">
        <v>2017</v>
      </c>
      <c r="C160" t="s">
        <v>72</v>
      </c>
      <c r="D160" t="s">
        <v>1031</v>
      </c>
      <c r="E160" t="s">
        <v>1024</v>
      </c>
      <c r="M160" t="s">
        <v>1026</v>
      </c>
      <c r="N160">
        <v>1</v>
      </c>
      <c r="T160" t="s">
        <v>1042</v>
      </c>
      <c r="V160">
        <v>1</v>
      </c>
      <c r="AB160">
        <v>1</v>
      </c>
      <c r="AC160">
        <v>1</v>
      </c>
      <c r="AF160">
        <v>4</v>
      </c>
      <c r="AG160">
        <v>4</v>
      </c>
      <c r="AH160">
        <v>4</v>
      </c>
      <c r="AI160">
        <v>2</v>
      </c>
      <c r="AJ160">
        <v>2</v>
      </c>
      <c r="AK160">
        <v>4</v>
      </c>
      <c r="AL160">
        <v>4</v>
      </c>
      <c r="AM160">
        <v>2</v>
      </c>
      <c r="AN160">
        <v>4</v>
      </c>
      <c r="AO160">
        <v>5</v>
      </c>
      <c r="AP160">
        <v>3</v>
      </c>
      <c r="AQ160">
        <v>3</v>
      </c>
      <c r="AR160">
        <v>4</v>
      </c>
      <c r="AS160">
        <v>3</v>
      </c>
      <c r="AT160">
        <v>4</v>
      </c>
      <c r="AU160">
        <v>3</v>
      </c>
      <c r="AV160">
        <v>3</v>
      </c>
      <c r="AW160">
        <v>5</v>
      </c>
      <c r="AX160">
        <v>2</v>
      </c>
      <c r="AY160">
        <v>4</v>
      </c>
      <c r="AZ160">
        <v>4</v>
      </c>
      <c r="BA160">
        <v>4</v>
      </c>
      <c r="BB160">
        <v>1</v>
      </c>
      <c r="BG160">
        <v>1</v>
      </c>
      <c r="BI160">
        <v>1</v>
      </c>
      <c r="BM160">
        <v>1</v>
      </c>
      <c r="BN160">
        <v>1</v>
      </c>
      <c r="BO160">
        <v>1</v>
      </c>
      <c r="BP160">
        <v>1</v>
      </c>
    </row>
    <row r="161" spans="1:73" x14ac:dyDescent="0.2">
      <c r="A161" t="s">
        <v>734</v>
      </c>
      <c r="B161">
        <v>2017</v>
      </c>
      <c r="C161" t="s">
        <v>72</v>
      </c>
      <c r="D161" t="s">
        <v>1060</v>
      </c>
      <c r="E161" t="s">
        <v>1033</v>
      </c>
      <c r="F161">
        <v>1</v>
      </c>
      <c r="G161">
        <v>1</v>
      </c>
      <c r="H161">
        <v>1</v>
      </c>
      <c r="I161">
        <v>1</v>
      </c>
      <c r="L161" t="s">
        <v>1030</v>
      </c>
      <c r="M161" t="s">
        <v>1036</v>
      </c>
      <c r="O161">
        <v>1</v>
      </c>
      <c r="T161" t="s">
        <v>1027</v>
      </c>
      <c r="V161">
        <v>1</v>
      </c>
      <c r="AA161">
        <v>1</v>
      </c>
      <c r="AB161">
        <v>1</v>
      </c>
      <c r="AC161">
        <v>1</v>
      </c>
      <c r="AF161">
        <v>2</v>
      </c>
      <c r="AG161">
        <v>4</v>
      </c>
      <c r="AH161">
        <v>2</v>
      </c>
      <c r="AI161">
        <v>1</v>
      </c>
      <c r="AJ161">
        <v>1</v>
      </c>
      <c r="AK161">
        <v>2</v>
      </c>
      <c r="AL161">
        <v>5</v>
      </c>
      <c r="AM161">
        <v>4</v>
      </c>
      <c r="AN161">
        <v>5</v>
      </c>
      <c r="AO161">
        <v>4</v>
      </c>
      <c r="AP161">
        <v>4</v>
      </c>
      <c r="AQ161">
        <v>4</v>
      </c>
      <c r="AR161">
        <v>3</v>
      </c>
      <c r="AS161">
        <v>4</v>
      </c>
      <c r="AT161">
        <v>2</v>
      </c>
      <c r="AU161">
        <v>3</v>
      </c>
      <c r="AV161">
        <v>3</v>
      </c>
      <c r="AW161">
        <v>5</v>
      </c>
      <c r="AX161">
        <v>5</v>
      </c>
      <c r="AY161">
        <v>2</v>
      </c>
      <c r="AZ161">
        <v>2</v>
      </c>
      <c r="BA161">
        <v>2</v>
      </c>
      <c r="BN161">
        <v>1</v>
      </c>
      <c r="BP161">
        <v>1</v>
      </c>
    </row>
    <row r="162" spans="1:73" x14ac:dyDescent="0.2">
      <c r="A162" t="s">
        <v>735</v>
      </c>
      <c r="B162">
        <v>2017</v>
      </c>
      <c r="C162" t="s">
        <v>72</v>
      </c>
      <c r="D162" t="s">
        <v>1031</v>
      </c>
      <c r="E162" t="s">
        <v>1044</v>
      </c>
      <c r="F162">
        <v>1</v>
      </c>
      <c r="L162" t="s">
        <v>1025</v>
      </c>
      <c r="M162" t="s">
        <v>1038</v>
      </c>
      <c r="N162">
        <v>1</v>
      </c>
      <c r="T162" t="s">
        <v>1042</v>
      </c>
      <c r="V162">
        <v>1</v>
      </c>
      <c r="W162">
        <v>1</v>
      </c>
      <c r="AF162">
        <v>4</v>
      </c>
      <c r="AG162">
        <v>4</v>
      </c>
      <c r="AH162">
        <v>4</v>
      </c>
      <c r="AI162">
        <v>3</v>
      </c>
      <c r="AJ162">
        <v>3</v>
      </c>
      <c r="AK162">
        <v>3</v>
      </c>
      <c r="AL162">
        <v>4</v>
      </c>
      <c r="AM162">
        <v>2</v>
      </c>
      <c r="AN162">
        <v>5</v>
      </c>
      <c r="AO162">
        <v>2</v>
      </c>
      <c r="AP162">
        <v>2</v>
      </c>
      <c r="AQ162">
        <v>3</v>
      </c>
      <c r="AR162">
        <v>1</v>
      </c>
      <c r="AS162">
        <v>2</v>
      </c>
      <c r="AT162">
        <v>4</v>
      </c>
      <c r="AU162">
        <v>1</v>
      </c>
      <c r="AV162">
        <v>2</v>
      </c>
      <c r="AW162">
        <v>4</v>
      </c>
      <c r="AX162">
        <v>4</v>
      </c>
      <c r="AY162">
        <v>2</v>
      </c>
      <c r="AZ162">
        <v>4</v>
      </c>
      <c r="BA162">
        <v>1</v>
      </c>
      <c r="BN162">
        <v>1</v>
      </c>
    </row>
    <row r="163" spans="1:73" x14ac:dyDescent="0.2">
      <c r="A163" t="s">
        <v>736</v>
      </c>
      <c r="B163">
        <v>2017</v>
      </c>
      <c r="C163" t="s">
        <v>72</v>
      </c>
      <c r="D163" t="s">
        <v>1048</v>
      </c>
      <c r="E163" t="s">
        <v>1033</v>
      </c>
      <c r="F163">
        <v>1</v>
      </c>
      <c r="M163" t="s">
        <v>1041</v>
      </c>
      <c r="N163">
        <v>1</v>
      </c>
      <c r="T163" t="s">
        <v>1040</v>
      </c>
      <c r="V163">
        <v>1</v>
      </c>
      <c r="AA163">
        <v>1</v>
      </c>
      <c r="AB163">
        <v>1</v>
      </c>
      <c r="AF163">
        <v>1</v>
      </c>
      <c r="AG163">
        <v>4</v>
      </c>
      <c r="AH163">
        <v>3</v>
      </c>
      <c r="AI163">
        <v>1</v>
      </c>
      <c r="AJ163">
        <v>3</v>
      </c>
      <c r="AK163">
        <v>1</v>
      </c>
      <c r="AL163">
        <v>2</v>
      </c>
      <c r="AM163">
        <v>2</v>
      </c>
      <c r="AN163">
        <v>5</v>
      </c>
      <c r="AO163">
        <v>2</v>
      </c>
      <c r="AP163">
        <v>4</v>
      </c>
      <c r="AQ163">
        <v>4</v>
      </c>
      <c r="AR163">
        <v>4</v>
      </c>
      <c r="AS163">
        <v>3</v>
      </c>
      <c r="AT163">
        <v>2</v>
      </c>
      <c r="AU163">
        <v>1</v>
      </c>
      <c r="AV163">
        <v>1</v>
      </c>
      <c r="AW163">
        <v>4</v>
      </c>
      <c r="AX163">
        <v>2</v>
      </c>
      <c r="AY163">
        <v>1</v>
      </c>
      <c r="AZ163">
        <v>4</v>
      </c>
      <c r="BA163">
        <v>4</v>
      </c>
      <c r="BB163">
        <v>1</v>
      </c>
      <c r="BI163">
        <v>1</v>
      </c>
      <c r="BJ163">
        <v>1</v>
      </c>
      <c r="BK163">
        <v>1</v>
      </c>
      <c r="BL163">
        <v>1</v>
      </c>
      <c r="BM163">
        <v>1</v>
      </c>
      <c r="BN163">
        <v>1</v>
      </c>
      <c r="BO163">
        <v>1</v>
      </c>
      <c r="BP163">
        <v>1</v>
      </c>
      <c r="BR163">
        <v>1</v>
      </c>
      <c r="BU163">
        <v>1</v>
      </c>
    </row>
    <row r="164" spans="1:73" x14ac:dyDescent="0.2">
      <c r="A164" t="s">
        <v>737</v>
      </c>
      <c r="B164">
        <v>2017</v>
      </c>
      <c r="C164" t="s">
        <v>72</v>
      </c>
      <c r="D164" t="s">
        <v>1060</v>
      </c>
      <c r="E164" t="s">
        <v>1024</v>
      </c>
      <c r="L164" t="s">
        <v>1036</v>
      </c>
      <c r="M164" t="s">
        <v>1038</v>
      </c>
      <c r="N164">
        <v>1</v>
      </c>
      <c r="T164" t="s">
        <v>1040</v>
      </c>
      <c r="AF164">
        <v>1</v>
      </c>
      <c r="AG164">
        <v>3</v>
      </c>
      <c r="AH164">
        <v>4</v>
      </c>
      <c r="AI164">
        <v>2</v>
      </c>
      <c r="AJ164">
        <v>2</v>
      </c>
      <c r="AK164">
        <v>2</v>
      </c>
      <c r="AL164">
        <v>2</v>
      </c>
      <c r="AM164">
        <v>4</v>
      </c>
      <c r="AN164">
        <v>1</v>
      </c>
      <c r="AO164">
        <v>4</v>
      </c>
      <c r="AP164">
        <v>1</v>
      </c>
      <c r="AQ164">
        <v>1</v>
      </c>
      <c r="AR164">
        <v>1</v>
      </c>
      <c r="AS164">
        <v>3</v>
      </c>
      <c r="AT164">
        <v>2</v>
      </c>
      <c r="AU164">
        <v>1</v>
      </c>
      <c r="AV164">
        <v>1</v>
      </c>
      <c r="AW164">
        <v>4</v>
      </c>
      <c r="AX164">
        <v>4</v>
      </c>
      <c r="AY164">
        <v>1</v>
      </c>
      <c r="AZ164">
        <v>2</v>
      </c>
      <c r="BA164">
        <v>2</v>
      </c>
      <c r="BB164">
        <v>1</v>
      </c>
      <c r="BN164">
        <v>1</v>
      </c>
      <c r="BP164">
        <v>1</v>
      </c>
    </row>
    <row r="165" spans="1:73" x14ac:dyDescent="0.2">
      <c r="A165" t="s">
        <v>738</v>
      </c>
      <c r="B165">
        <v>2017</v>
      </c>
      <c r="C165" t="s">
        <v>110</v>
      </c>
      <c r="D165" t="s">
        <v>1031</v>
      </c>
      <c r="E165" t="s">
        <v>1044</v>
      </c>
      <c r="F165">
        <v>1</v>
      </c>
      <c r="G165">
        <v>1</v>
      </c>
      <c r="L165" t="s">
        <v>1025</v>
      </c>
      <c r="M165" t="s">
        <v>1026</v>
      </c>
      <c r="N165">
        <v>1</v>
      </c>
      <c r="T165" t="s">
        <v>1027</v>
      </c>
      <c r="U165">
        <v>1</v>
      </c>
      <c r="V165">
        <v>1</v>
      </c>
      <c r="W165">
        <v>1</v>
      </c>
      <c r="Z165">
        <v>1</v>
      </c>
      <c r="AA165">
        <v>1</v>
      </c>
      <c r="AB165">
        <v>1</v>
      </c>
      <c r="AC165">
        <v>1</v>
      </c>
      <c r="AF165">
        <v>4</v>
      </c>
      <c r="AG165">
        <v>3</v>
      </c>
      <c r="AH165">
        <v>5</v>
      </c>
      <c r="AI165">
        <v>3</v>
      </c>
      <c r="AJ165">
        <v>3</v>
      </c>
      <c r="AK165">
        <v>4</v>
      </c>
      <c r="AL165">
        <v>5</v>
      </c>
      <c r="AM165">
        <v>5</v>
      </c>
      <c r="AN165">
        <v>5</v>
      </c>
      <c r="AO165">
        <v>5</v>
      </c>
      <c r="AP165">
        <v>4</v>
      </c>
      <c r="AQ165">
        <v>4</v>
      </c>
      <c r="AR165">
        <v>3</v>
      </c>
      <c r="AS165">
        <v>4</v>
      </c>
      <c r="AT165">
        <v>4</v>
      </c>
      <c r="AU165">
        <v>3</v>
      </c>
      <c r="AV165">
        <v>3</v>
      </c>
      <c r="AW165">
        <v>5</v>
      </c>
      <c r="AX165">
        <v>4</v>
      </c>
      <c r="AY165">
        <v>4</v>
      </c>
      <c r="AZ165">
        <v>3</v>
      </c>
      <c r="BA165">
        <v>4</v>
      </c>
      <c r="BB165">
        <v>1</v>
      </c>
      <c r="BH165">
        <v>1</v>
      </c>
      <c r="BI165">
        <v>1</v>
      </c>
      <c r="BN165">
        <v>1</v>
      </c>
      <c r="BO165">
        <v>1</v>
      </c>
      <c r="BP165">
        <v>1</v>
      </c>
      <c r="BS165">
        <v>1</v>
      </c>
      <c r="BT165">
        <v>1</v>
      </c>
    </row>
    <row r="166" spans="1:73" x14ac:dyDescent="0.2">
      <c r="A166" t="s">
        <v>739</v>
      </c>
      <c r="B166">
        <v>2017</v>
      </c>
      <c r="C166" t="s">
        <v>72</v>
      </c>
      <c r="D166" t="s">
        <v>1048</v>
      </c>
      <c r="E166" t="s">
        <v>1032</v>
      </c>
      <c r="L166" t="s">
        <v>1059</v>
      </c>
      <c r="M166" t="s">
        <v>1026</v>
      </c>
      <c r="N166">
        <v>1</v>
      </c>
      <c r="T166" t="s">
        <v>1042</v>
      </c>
      <c r="AA166">
        <v>1</v>
      </c>
      <c r="AB166">
        <v>1</v>
      </c>
      <c r="AC166">
        <v>1</v>
      </c>
      <c r="AF166">
        <v>4</v>
      </c>
      <c r="AG166">
        <v>4</v>
      </c>
      <c r="AH166">
        <v>4</v>
      </c>
      <c r="AI166">
        <v>2</v>
      </c>
      <c r="AJ166">
        <v>2</v>
      </c>
      <c r="AK166">
        <v>4</v>
      </c>
      <c r="AL166">
        <v>5</v>
      </c>
      <c r="AM166">
        <v>4</v>
      </c>
      <c r="AN166">
        <v>5</v>
      </c>
      <c r="AO166">
        <v>3</v>
      </c>
      <c r="AP166">
        <v>4</v>
      </c>
      <c r="AQ166">
        <v>4</v>
      </c>
      <c r="AR166">
        <v>4</v>
      </c>
      <c r="AS166">
        <v>3</v>
      </c>
      <c r="AT166">
        <v>4</v>
      </c>
      <c r="AU166">
        <v>2</v>
      </c>
      <c r="AV166">
        <v>4</v>
      </c>
      <c r="AW166">
        <v>3</v>
      </c>
      <c r="AX166">
        <v>3</v>
      </c>
      <c r="AY166">
        <v>3</v>
      </c>
      <c r="AZ166">
        <v>4</v>
      </c>
      <c r="BA166">
        <v>4</v>
      </c>
      <c r="BI166">
        <v>1</v>
      </c>
      <c r="BL166">
        <v>1</v>
      </c>
      <c r="BM166">
        <v>1</v>
      </c>
      <c r="BN166">
        <v>1</v>
      </c>
      <c r="BO166">
        <v>1</v>
      </c>
      <c r="BP166">
        <v>1</v>
      </c>
      <c r="BQ166">
        <v>1</v>
      </c>
      <c r="BR166">
        <v>1</v>
      </c>
      <c r="BS166">
        <v>1</v>
      </c>
      <c r="BT166">
        <v>1</v>
      </c>
    </row>
    <row r="167" spans="1:73" x14ac:dyDescent="0.2">
      <c r="A167" t="s">
        <v>740</v>
      </c>
      <c r="B167">
        <v>2017</v>
      </c>
      <c r="C167" t="s">
        <v>72</v>
      </c>
      <c r="D167" t="s">
        <v>1048</v>
      </c>
      <c r="E167" t="s">
        <v>1033</v>
      </c>
      <c r="L167" t="s">
        <v>1036</v>
      </c>
      <c r="M167" t="s">
        <v>1026</v>
      </c>
      <c r="N167">
        <v>1</v>
      </c>
      <c r="T167" t="s">
        <v>1035</v>
      </c>
      <c r="AF167">
        <v>1</v>
      </c>
      <c r="AG167">
        <v>2</v>
      </c>
      <c r="AH167">
        <v>1</v>
      </c>
      <c r="AI167">
        <v>1</v>
      </c>
      <c r="AJ167">
        <v>1</v>
      </c>
      <c r="AK167">
        <v>1</v>
      </c>
      <c r="AL167">
        <v>4</v>
      </c>
      <c r="AM167">
        <v>1</v>
      </c>
      <c r="AN167">
        <v>5</v>
      </c>
      <c r="AO167">
        <v>5</v>
      </c>
      <c r="AP167">
        <v>3</v>
      </c>
      <c r="AQ167">
        <v>2</v>
      </c>
      <c r="AR167">
        <v>1</v>
      </c>
      <c r="AS167">
        <v>1</v>
      </c>
      <c r="AT167">
        <v>4</v>
      </c>
      <c r="AU167">
        <v>1</v>
      </c>
      <c r="AV167">
        <v>1</v>
      </c>
      <c r="AW167">
        <v>4</v>
      </c>
      <c r="AX167">
        <v>5</v>
      </c>
      <c r="AY167">
        <v>2</v>
      </c>
      <c r="AZ167">
        <v>1</v>
      </c>
      <c r="BA167">
        <v>1</v>
      </c>
      <c r="BF167">
        <v>1</v>
      </c>
      <c r="BG167">
        <v>1</v>
      </c>
      <c r="BH167">
        <v>1</v>
      </c>
      <c r="BI167">
        <v>1</v>
      </c>
    </row>
    <row r="168" spans="1:73" x14ac:dyDescent="0.2">
      <c r="A168" t="s">
        <v>741</v>
      </c>
      <c r="B168">
        <v>2017</v>
      </c>
      <c r="C168" t="s">
        <v>72</v>
      </c>
      <c r="D168" t="s">
        <v>1031</v>
      </c>
      <c r="E168" t="s">
        <v>1044</v>
      </c>
      <c r="F168">
        <v>1</v>
      </c>
      <c r="G168">
        <v>1</v>
      </c>
      <c r="H168">
        <v>1</v>
      </c>
      <c r="I168">
        <v>1</v>
      </c>
      <c r="L168" t="s">
        <v>1036</v>
      </c>
      <c r="M168" t="s">
        <v>1026</v>
      </c>
      <c r="N168">
        <v>1</v>
      </c>
      <c r="T168" t="s">
        <v>1035</v>
      </c>
      <c r="V168">
        <v>1</v>
      </c>
      <c r="AB168">
        <v>1</v>
      </c>
      <c r="AC168">
        <v>1</v>
      </c>
      <c r="AF168">
        <v>2</v>
      </c>
      <c r="AG168">
        <v>2</v>
      </c>
      <c r="AH168">
        <v>2</v>
      </c>
      <c r="AI168">
        <v>1</v>
      </c>
      <c r="AJ168">
        <v>1</v>
      </c>
      <c r="AK168">
        <v>2</v>
      </c>
      <c r="AL168">
        <v>5</v>
      </c>
      <c r="AM168">
        <v>3</v>
      </c>
      <c r="AN168">
        <v>5</v>
      </c>
      <c r="AO168">
        <v>4</v>
      </c>
      <c r="AP168">
        <v>2</v>
      </c>
      <c r="AQ168">
        <v>2</v>
      </c>
      <c r="AR168">
        <v>1</v>
      </c>
      <c r="AS168">
        <v>2</v>
      </c>
      <c r="AT168">
        <v>2</v>
      </c>
      <c r="AU168">
        <v>1</v>
      </c>
      <c r="AV168">
        <v>2</v>
      </c>
      <c r="AW168">
        <v>3</v>
      </c>
      <c r="AX168">
        <v>4</v>
      </c>
      <c r="AY168">
        <v>2</v>
      </c>
      <c r="AZ168">
        <v>1</v>
      </c>
      <c r="BA168">
        <v>1</v>
      </c>
      <c r="BK168">
        <v>1</v>
      </c>
      <c r="BL168">
        <v>1</v>
      </c>
      <c r="BN168">
        <v>1</v>
      </c>
      <c r="BP168">
        <v>1</v>
      </c>
      <c r="BU168">
        <v>1</v>
      </c>
    </row>
    <row r="169" spans="1:73" x14ac:dyDescent="0.2">
      <c r="A169" t="s">
        <v>742</v>
      </c>
      <c r="B169">
        <v>2017</v>
      </c>
      <c r="C169" t="s">
        <v>72</v>
      </c>
      <c r="D169" t="s">
        <v>1031</v>
      </c>
      <c r="E169" t="s">
        <v>1033</v>
      </c>
      <c r="F169">
        <v>1</v>
      </c>
      <c r="G169">
        <v>1</v>
      </c>
      <c r="H169">
        <v>1</v>
      </c>
      <c r="I169">
        <v>1</v>
      </c>
      <c r="J169">
        <v>1</v>
      </c>
      <c r="L169" t="s">
        <v>1025</v>
      </c>
      <c r="M169" t="s">
        <v>1046</v>
      </c>
      <c r="N169">
        <v>1</v>
      </c>
      <c r="T169" t="s">
        <v>1037</v>
      </c>
      <c r="V169">
        <v>1</v>
      </c>
      <c r="AA169">
        <v>1</v>
      </c>
      <c r="AC169">
        <v>1</v>
      </c>
      <c r="AD169">
        <v>1</v>
      </c>
      <c r="AF169">
        <v>3</v>
      </c>
      <c r="AG169">
        <v>4</v>
      </c>
      <c r="AH169">
        <v>3</v>
      </c>
      <c r="AI169">
        <v>1</v>
      </c>
      <c r="AJ169">
        <v>2</v>
      </c>
      <c r="AK169">
        <v>3</v>
      </c>
      <c r="AL169">
        <v>4</v>
      </c>
      <c r="AM169">
        <v>1</v>
      </c>
      <c r="AN169">
        <v>5</v>
      </c>
      <c r="AO169">
        <v>5</v>
      </c>
      <c r="AP169">
        <v>3</v>
      </c>
      <c r="AQ169">
        <v>3</v>
      </c>
      <c r="AR169">
        <v>1</v>
      </c>
      <c r="AS169">
        <v>3</v>
      </c>
      <c r="AT169">
        <v>4</v>
      </c>
      <c r="AU169">
        <v>2</v>
      </c>
      <c r="AV169">
        <v>3</v>
      </c>
      <c r="AW169">
        <v>4</v>
      </c>
      <c r="AX169">
        <v>3</v>
      </c>
      <c r="AY169">
        <v>2</v>
      </c>
      <c r="AZ169">
        <v>2</v>
      </c>
      <c r="BA169">
        <v>1</v>
      </c>
      <c r="BI169">
        <v>1</v>
      </c>
      <c r="BK169">
        <v>1</v>
      </c>
      <c r="BL169">
        <v>1</v>
      </c>
      <c r="BM169">
        <v>1</v>
      </c>
      <c r="BN169">
        <v>1</v>
      </c>
    </row>
    <row r="170" spans="1:73" x14ac:dyDescent="0.2">
      <c r="A170" t="s">
        <v>743</v>
      </c>
      <c r="B170">
        <v>2017</v>
      </c>
      <c r="C170" t="s">
        <v>72</v>
      </c>
      <c r="D170" t="s">
        <v>1048</v>
      </c>
      <c r="E170" t="s">
        <v>1024</v>
      </c>
      <c r="F170">
        <v>1</v>
      </c>
      <c r="G170">
        <v>1</v>
      </c>
      <c r="H170">
        <v>1</v>
      </c>
      <c r="I170">
        <v>1</v>
      </c>
      <c r="L170" t="s">
        <v>1025</v>
      </c>
      <c r="M170" t="s">
        <v>1038</v>
      </c>
      <c r="N170">
        <v>1</v>
      </c>
      <c r="T170" t="s">
        <v>1027</v>
      </c>
      <c r="AF170">
        <v>4</v>
      </c>
      <c r="AG170">
        <v>5</v>
      </c>
      <c r="AH170">
        <v>4</v>
      </c>
      <c r="AI170">
        <v>2</v>
      </c>
      <c r="AJ170">
        <v>2</v>
      </c>
      <c r="AK170">
        <v>3</v>
      </c>
      <c r="AL170">
        <v>4</v>
      </c>
      <c r="AM170">
        <v>4</v>
      </c>
      <c r="AN170">
        <v>4</v>
      </c>
      <c r="AO170">
        <v>4</v>
      </c>
      <c r="AP170">
        <v>3</v>
      </c>
      <c r="AQ170">
        <v>3</v>
      </c>
      <c r="AR170">
        <v>2</v>
      </c>
      <c r="AS170">
        <v>3</v>
      </c>
      <c r="AT170">
        <v>4</v>
      </c>
      <c r="AU170">
        <v>2</v>
      </c>
      <c r="AV170">
        <v>4</v>
      </c>
      <c r="AW170">
        <v>5</v>
      </c>
      <c r="AX170">
        <v>3</v>
      </c>
      <c r="AY170">
        <v>3</v>
      </c>
      <c r="AZ170">
        <v>2</v>
      </c>
      <c r="BA170">
        <v>2</v>
      </c>
      <c r="BB170">
        <v>1</v>
      </c>
      <c r="BD170">
        <v>1</v>
      </c>
      <c r="BI170">
        <v>1</v>
      </c>
      <c r="BL170">
        <v>1</v>
      </c>
      <c r="BN170">
        <v>1</v>
      </c>
      <c r="BP170">
        <v>1</v>
      </c>
      <c r="BS170">
        <v>1</v>
      </c>
    </row>
    <row r="171" spans="1:73" x14ac:dyDescent="0.2">
      <c r="A171" t="s">
        <v>744</v>
      </c>
      <c r="B171">
        <v>2017</v>
      </c>
      <c r="C171" t="s">
        <v>72</v>
      </c>
      <c r="D171" t="s">
        <v>1031</v>
      </c>
      <c r="E171" t="s">
        <v>1024</v>
      </c>
      <c r="F171">
        <v>1</v>
      </c>
      <c r="G171">
        <v>1</v>
      </c>
      <c r="H171">
        <v>1</v>
      </c>
      <c r="I171">
        <v>1</v>
      </c>
      <c r="J171">
        <v>1</v>
      </c>
      <c r="L171" t="s">
        <v>1025</v>
      </c>
      <c r="M171" t="s">
        <v>1043</v>
      </c>
      <c r="N171">
        <v>1</v>
      </c>
      <c r="T171" t="s">
        <v>1042</v>
      </c>
      <c r="V171">
        <v>1</v>
      </c>
      <c r="W171">
        <v>1</v>
      </c>
      <c r="AA171">
        <v>1</v>
      </c>
      <c r="AB171">
        <v>1</v>
      </c>
      <c r="AC171">
        <v>1</v>
      </c>
      <c r="AF171">
        <v>4</v>
      </c>
      <c r="AG171">
        <v>3</v>
      </c>
      <c r="AH171">
        <v>4</v>
      </c>
      <c r="AI171">
        <v>2</v>
      </c>
      <c r="AJ171">
        <v>2</v>
      </c>
      <c r="AK171">
        <v>3</v>
      </c>
      <c r="AL171">
        <v>4</v>
      </c>
      <c r="AM171">
        <v>4</v>
      </c>
      <c r="AN171">
        <v>4</v>
      </c>
      <c r="AO171">
        <v>4</v>
      </c>
      <c r="AP171">
        <v>4</v>
      </c>
      <c r="AQ171">
        <v>3</v>
      </c>
      <c r="AR171">
        <v>2</v>
      </c>
      <c r="AS171">
        <v>2</v>
      </c>
      <c r="AT171">
        <v>4</v>
      </c>
      <c r="AU171">
        <v>2</v>
      </c>
      <c r="AV171">
        <v>2</v>
      </c>
      <c r="AW171">
        <v>5</v>
      </c>
      <c r="AX171">
        <v>4</v>
      </c>
      <c r="AY171">
        <v>2</v>
      </c>
      <c r="AZ171">
        <v>4</v>
      </c>
      <c r="BA171">
        <v>2</v>
      </c>
      <c r="BI171">
        <v>1</v>
      </c>
      <c r="BL171">
        <v>1</v>
      </c>
      <c r="BM171">
        <v>1</v>
      </c>
      <c r="BN171">
        <v>1</v>
      </c>
      <c r="BP171">
        <v>1</v>
      </c>
    </row>
    <row r="172" spans="1:73" x14ac:dyDescent="0.2">
      <c r="A172" t="s">
        <v>745</v>
      </c>
      <c r="B172">
        <v>2017</v>
      </c>
      <c r="C172" t="s">
        <v>72</v>
      </c>
      <c r="D172" t="s">
        <v>1048</v>
      </c>
      <c r="E172" t="s">
        <v>1024</v>
      </c>
      <c r="H172">
        <v>1</v>
      </c>
      <c r="M172" t="s">
        <v>1026</v>
      </c>
      <c r="N172">
        <v>1</v>
      </c>
      <c r="T172" t="s">
        <v>1040</v>
      </c>
      <c r="AA172">
        <v>1</v>
      </c>
      <c r="AB172">
        <v>1</v>
      </c>
      <c r="AF172">
        <v>2</v>
      </c>
      <c r="AG172">
        <v>4</v>
      </c>
      <c r="AH172">
        <v>3</v>
      </c>
      <c r="AI172">
        <v>1</v>
      </c>
      <c r="AJ172">
        <v>4</v>
      </c>
      <c r="AK172">
        <v>3</v>
      </c>
      <c r="AL172">
        <v>4</v>
      </c>
      <c r="AM172">
        <v>4</v>
      </c>
      <c r="AN172">
        <v>1</v>
      </c>
      <c r="AO172">
        <v>3</v>
      </c>
      <c r="AP172">
        <v>2</v>
      </c>
      <c r="AQ172">
        <v>4</v>
      </c>
      <c r="AR172">
        <v>3</v>
      </c>
      <c r="AS172">
        <v>3</v>
      </c>
      <c r="AT172">
        <v>4</v>
      </c>
      <c r="AU172">
        <v>3</v>
      </c>
      <c r="AV172">
        <v>4</v>
      </c>
      <c r="AW172">
        <v>4</v>
      </c>
      <c r="AX172">
        <v>4</v>
      </c>
      <c r="AY172">
        <v>2</v>
      </c>
      <c r="AZ172">
        <v>1</v>
      </c>
      <c r="BA172">
        <v>1</v>
      </c>
      <c r="BH172">
        <v>1</v>
      </c>
    </row>
    <row r="173" spans="1:73" x14ac:dyDescent="0.2">
      <c r="A173" t="s">
        <v>746</v>
      </c>
      <c r="B173">
        <v>2017</v>
      </c>
      <c r="C173" t="s">
        <v>72</v>
      </c>
      <c r="D173" t="s">
        <v>1048</v>
      </c>
      <c r="E173" t="s">
        <v>1033</v>
      </c>
      <c r="L173" t="s">
        <v>1025</v>
      </c>
      <c r="M173" t="s">
        <v>1026</v>
      </c>
      <c r="N173">
        <v>1</v>
      </c>
      <c r="T173" t="s">
        <v>1027</v>
      </c>
      <c r="W173">
        <v>1</v>
      </c>
      <c r="Z173">
        <v>1</v>
      </c>
      <c r="AA173">
        <v>1</v>
      </c>
      <c r="AF173">
        <v>4</v>
      </c>
      <c r="AG173">
        <v>5</v>
      </c>
      <c r="AH173">
        <v>4</v>
      </c>
      <c r="AI173">
        <v>3</v>
      </c>
      <c r="AJ173">
        <v>3</v>
      </c>
      <c r="AK173">
        <v>4</v>
      </c>
      <c r="AL173">
        <v>4</v>
      </c>
      <c r="AM173">
        <v>4</v>
      </c>
      <c r="AN173">
        <v>5</v>
      </c>
      <c r="AO173">
        <v>4</v>
      </c>
      <c r="AP173">
        <v>4</v>
      </c>
      <c r="AQ173">
        <v>3</v>
      </c>
      <c r="AR173">
        <v>2</v>
      </c>
      <c r="AS173">
        <v>2</v>
      </c>
      <c r="AT173">
        <v>4</v>
      </c>
      <c r="AU173">
        <v>3</v>
      </c>
      <c r="AV173">
        <v>3</v>
      </c>
      <c r="AW173">
        <v>4</v>
      </c>
      <c r="AX173">
        <v>5</v>
      </c>
      <c r="AY173">
        <v>4</v>
      </c>
      <c r="AZ173">
        <v>2</v>
      </c>
      <c r="BA173">
        <v>2</v>
      </c>
      <c r="BL173">
        <v>1</v>
      </c>
      <c r="BN173">
        <v>1</v>
      </c>
      <c r="BT173">
        <v>1</v>
      </c>
    </row>
    <row r="174" spans="1:73" x14ac:dyDescent="0.2">
      <c r="A174" t="s">
        <v>747</v>
      </c>
      <c r="B174">
        <v>2017</v>
      </c>
      <c r="C174" t="s">
        <v>72</v>
      </c>
      <c r="D174" t="s">
        <v>1048</v>
      </c>
      <c r="E174" t="s">
        <v>1034</v>
      </c>
      <c r="L174" t="s">
        <v>1030</v>
      </c>
      <c r="M174" t="s">
        <v>1036</v>
      </c>
      <c r="N174">
        <v>1</v>
      </c>
      <c r="T174" t="s">
        <v>1027</v>
      </c>
      <c r="U174">
        <v>1</v>
      </c>
      <c r="V174">
        <v>1</v>
      </c>
      <c r="W174">
        <v>1</v>
      </c>
      <c r="Y174">
        <v>1</v>
      </c>
      <c r="AB174">
        <v>1</v>
      </c>
      <c r="AC174">
        <v>1</v>
      </c>
      <c r="AF174">
        <v>4</v>
      </c>
      <c r="AG174">
        <v>4</v>
      </c>
      <c r="AH174">
        <v>4</v>
      </c>
      <c r="AI174">
        <v>4</v>
      </c>
      <c r="AJ174">
        <v>3</v>
      </c>
      <c r="AK174">
        <v>4</v>
      </c>
      <c r="AL174">
        <v>5</v>
      </c>
      <c r="AM174">
        <v>4</v>
      </c>
      <c r="AN174">
        <v>2</v>
      </c>
      <c r="AO174">
        <v>5</v>
      </c>
      <c r="AP174">
        <v>5</v>
      </c>
      <c r="AQ174">
        <v>5</v>
      </c>
      <c r="AR174">
        <v>5</v>
      </c>
      <c r="AS174">
        <v>5</v>
      </c>
      <c r="AT174">
        <v>5</v>
      </c>
      <c r="AU174">
        <v>5</v>
      </c>
      <c r="AV174">
        <v>5</v>
      </c>
      <c r="AW174">
        <v>5</v>
      </c>
      <c r="AX174">
        <v>3</v>
      </c>
      <c r="AY174">
        <v>5</v>
      </c>
      <c r="AZ174">
        <v>5</v>
      </c>
      <c r="BA174">
        <v>5</v>
      </c>
      <c r="BB174">
        <v>1</v>
      </c>
      <c r="BD174">
        <v>1</v>
      </c>
      <c r="BF174">
        <v>1</v>
      </c>
      <c r="BH174">
        <v>1</v>
      </c>
      <c r="BI174">
        <v>1</v>
      </c>
      <c r="BL174">
        <v>1</v>
      </c>
      <c r="BN174">
        <v>1</v>
      </c>
      <c r="BO174">
        <v>1</v>
      </c>
      <c r="BP174">
        <v>1</v>
      </c>
      <c r="BQ174">
        <v>1</v>
      </c>
      <c r="BR174">
        <v>1</v>
      </c>
    </row>
    <row r="175" spans="1:73" x14ac:dyDescent="0.2">
      <c r="A175" t="s">
        <v>748</v>
      </c>
      <c r="B175">
        <v>2017</v>
      </c>
      <c r="C175" t="s">
        <v>72</v>
      </c>
      <c r="D175" t="s">
        <v>1031</v>
      </c>
      <c r="E175" t="s">
        <v>1050</v>
      </c>
      <c r="F175">
        <v>1</v>
      </c>
      <c r="L175" t="s">
        <v>1025</v>
      </c>
      <c r="M175" t="s">
        <v>1038</v>
      </c>
      <c r="N175">
        <v>1</v>
      </c>
      <c r="T175" t="s">
        <v>1027</v>
      </c>
      <c r="Z175">
        <v>1</v>
      </c>
      <c r="AB175">
        <v>1</v>
      </c>
      <c r="AC175">
        <v>1</v>
      </c>
      <c r="AF175">
        <v>4</v>
      </c>
      <c r="AG175">
        <v>4</v>
      </c>
      <c r="AH175">
        <v>3</v>
      </c>
      <c r="AI175">
        <v>1</v>
      </c>
      <c r="AJ175">
        <v>1</v>
      </c>
      <c r="AK175">
        <v>2</v>
      </c>
      <c r="AL175">
        <v>5</v>
      </c>
      <c r="AM175">
        <v>4</v>
      </c>
      <c r="AN175">
        <v>4</v>
      </c>
      <c r="AO175">
        <v>4</v>
      </c>
      <c r="AP175">
        <v>2</v>
      </c>
      <c r="AQ175">
        <v>2</v>
      </c>
      <c r="AR175">
        <v>1</v>
      </c>
      <c r="AS175">
        <v>3</v>
      </c>
      <c r="AT175">
        <v>3</v>
      </c>
      <c r="AU175">
        <v>3</v>
      </c>
      <c r="AV175">
        <v>3</v>
      </c>
      <c r="AW175">
        <v>4</v>
      </c>
      <c r="AX175">
        <v>4</v>
      </c>
      <c r="AY175">
        <v>1</v>
      </c>
      <c r="AZ175">
        <v>4</v>
      </c>
      <c r="BA175">
        <v>1</v>
      </c>
      <c r="BK175">
        <v>1</v>
      </c>
      <c r="BN175">
        <v>1</v>
      </c>
      <c r="BP175">
        <v>1</v>
      </c>
      <c r="BT175">
        <v>1</v>
      </c>
    </row>
    <row r="176" spans="1:73" x14ac:dyDescent="0.2">
      <c r="A176" t="s">
        <v>749</v>
      </c>
      <c r="B176">
        <v>2017</v>
      </c>
      <c r="C176" t="s">
        <v>72</v>
      </c>
      <c r="D176" t="s">
        <v>1048</v>
      </c>
      <c r="E176" t="s">
        <v>1029</v>
      </c>
      <c r="L176" t="s">
        <v>1025</v>
      </c>
      <c r="M176" t="s">
        <v>1038</v>
      </c>
      <c r="N176">
        <v>1</v>
      </c>
      <c r="T176" t="s">
        <v>1027</v>
      </c>
      <c r="AF176">
        <v>4</v>
      </c>
      <c r="AG176">
        <v>5</v>
      </c>
      <c r="AH176">
        <v>5</v>
      </c>
      <c r="AI176">
        <v>2</v>
      </c>
      <c r="AJ176">
        <v>2</v>
      </c>
      <c r="AK176">
        <v>4</v>
      </c>
      <c r="AL176">
        <v>4</v>
      </c>
      <c r="AM176">
        <v>2</v>
      </c>
      <c r="AN176">
        <v>4</v>
      </c>
      <c r="AO176">
        <v>2</v>
      </c>
      <c r="AP176">
        <v>4</v>
      </c>
      <c r="AQ176">
        <v>4</v>
      </c>
      <c r="AR176">
        <v>2</v>
      </c>
      <c r="AS176">
        <v>5</v>
      </c>
      <c r="AT176">
        <v>4</v>
      </c>
      <c r="AU176">
        <v>2</v>
      </c>
      <c r="AV176">
        <v>4</v>
      </c>
      <c r="AW176">
        <v>5</v>
      </c>
      <c r="AX176">
        <v>4</v>
      </c>
      <c r="AY176">
        <v>2</v>
      </c>
      <c r="AZ176">
        <v>1</v>
      </c>
      <c r="BA176">
        <v>1</v>
      </c>
      <c r="BB176">
        <v>1</v>
      </c>
      <c r="BI176">
        <v>1</v>
      </c>
      <c r="BJ176">
        <v>1</v>
      </c>
      <c r="BL176">
        <v>1</v>
      </c>
      <c r="BN176">
        <v>1</v>
      </c>
      <c r="BP176">
        <v>1</v>
      </c>
    </row>
    <row r="177" spans="1:73" x14ac:dyDescent="0.2">
      <c r="A177" t="s">
        <v>750</v>
      </c>
      <c r="B177">
        <v>2017</v>
      </c>
      <c r="C177" t="s">
        <v>72</v>
      </c>
      <c r="D177" t="s">
        <v>1031</v>
      </c>
      <c r="E177" t="s">
        <v>1033</v>
      </c>
      <c r="F177">
        <v>1</v>
      </c>
      <c r="L177" t="s">
        <v>1059</v>
      </c>
      <c r="M177" t="s">
        <v>1043</v>
      </c>
      <c r="N177">
        <v>1</v>
      </c>
      <c r="T177" t="s">
        <v>1027</v>
      </c>
      <c r="V177">
        <v>1</v>
      </c>
      <c r="W177">
        <v>1</v>
      </c>
      <c r="Z177">
        <v>1</v>
      </c>
      <c r="AA177">
        <v>1</v>
      </c>
      <c r="AB177">
        <v>1</v>
      </c>
      <c r="AC177">
        <v>1</v>
      </c>
      <c r="AF177">
        <v>3</v>
      </c>
      <c r="AG177">
        <v>2</v>
      </c>
      <c r="AH177">
        <v>4</v>
      </c>
      <c r="AI177">
        <v>3</v>
      </c>
      <c r="AJ177">
        <v>2</v>
      </c>
      <c r="AK177">
        <v>3</v>
      </c>
      <c r="AL177">
        <v>5</v>
      </c>
      <c r="AM177">
        <v>4</v>
      </c>
      <c r="AN177">
        <v>5</v>
      </c>
      <c r="AO177">
        <v>3</v>
      </c>
      <c r="AP177">
        <v>2</v>
      </c>
      <c r="AQ177">
        <v>2</v>
      </c>
      <c r="AR177">
        <v>2</v>
      </c>
      <c r="AS177">
        <v>3</v>
      </c>
      <c r="AT177">
        <v>3</v>
      </c>
      <c r="AU177">
        <v>2</v>
      </c>
      <c r="AV177">
        <v>3</v>
      </c>
      <c r="AW177">
        <v>4</v>
      </c>
      <c r="AX177">
        <v>4</v>
      </c>
      <c r="AY177">
        <v>3</v>
      </c>
      <c r="AZ177">
        <v>2</v>
      </c>
      <c r="BA177">
        <v>2</v>
      </c>
      <c r="BM177">
        <v>1</v>
      </c>
      <c r="BN177">
        <v>1</v>
      </c>
      <c r="BP177">
        <v>1</v>
      </c>
    </row>
    <row r="178" spans="1:73" x14ac:dyDescent="0.2">
      <c r="A178" t="s">
        <v>751</v>
      </c>
      <c r="B178">
        <v>2017</v>
      </c>
      <c r="C178" t="s">
        <v>72</v>
      </c>
      <c r="D178" t="s">
        <v>1060</v>
      </c>
      <c r="E178" t="s">
        <v>1032</v>
      </c>
      <c r="M178" t="s">
        <v>1026</v>
      </c>
      <c r="N178">
        <v>1</v>
      </c>
      <c r="T178" t="s">
        <v>1027</v>
      </c>
      <c r="V178">
        <v>1</v>
      </c>
      <c r="AB178">
        <v>1</v>
      </c>
      <c r="AC178">
        <v>1</v>
      </c>
      <c r="AF178">
        <v>4</v>
      </c>
      <c r="AG178">
        <v>2</v>
      </c>
      <c r="AH178">
        <v>3</v>
      </c>
      <c r="AI178">
        <v>5</v>
      </c>
      <c r="AJ178">
        <v>2</v>
      </c>
      <c r="AK178">
        <v>3</v>
      </c>
      <c r="AL178">
        <v>4</v>
      </c>
      <c r="AM178">
        <v>4</v>
      </c>
      <c r="AN178">
        <v>4</v>
      </c>
      <c r="AO178">
        <v>4</v>
      </c>
      <c r="AP178">
        <v>3</v>
      </c>
      <c r="AQ178">
        <v>3</v>
      </c>
      <c r="AR178">
        <v>2</v>
      </c>
      <c r="AS178">
        <v>2</v>
      </c>
      <c r="AT178">
        <v>4</v>
      </c>
      <c r="AU178">
        <v>2</v>
      </c>
      <c r="AV178">
        <v>2</v>
      </c>
      <c r="AW178">
        <v>4</v>
      </c>
      <c r="AX178">
        <v>4</v>
      </c>
      <c r="AY178">
        <v>2</v>
      </c>
      <c r="AZ178">
        <v>4</v>
      </c>
      <c r="BA178">
        <v>2</v>
      </c>
      <c r="BI178">
        <v>1</v>
      </c>
      <c r="BK178">
        <v>1</v>
      </c>
      <c r="BL178">
        <v>1</v>
      </c>
      <c r="BM178">
        <v>1</v>
      </c>
      <c r="BN178">
        <v>1</v>
      </c>
      <c r="BT178">
        <v>1</v>
      </c>
    </row>
    <row r="179" spans="1:73" x14ac:dyDescent="0.2">
      <c r="A179" t="s">
        <v>752</v>
      </c>
      <c r="B179">
        <v>2017</v>
      </c>
      <c r="C179" t="s">
        <v>72</v>
      </c>
      <c r="D179" t="s">
        <v>1031</v>
      </c>
      <c r="E179" t="s">
        <v>1032</v>
      </c>
      <c r="M179" t="s">
        <v>1041</v>
      </c>
      <c r="N179">
        <v>1</v>
      </c>
      <c r="T179" t="s">
        <v>1049</v>
      </c>
      <c r="V179">
        <v>1</v>
      </c>
      <c r="AF179">
        <v>3</v>
      </c>
      <c r="AG179">
        <v>4</v>
      </c>
      <c r="AH179">
        <v>3</v>
      </c>
      <c r="AI179">
        <v>1</v>
      </c>
      <c r="AJ179">
        <v>1</v>
      </c>
      <c r="AK179">
        <v>2</v>
      </c>
      <c r="AL179">
        <v>4</v>
      </c>
      <c r="AM179">
        <v>2</v>
      </c>
      <c r="AN179">
        <v>2</v>
      </c>
      <c r="AO179">
        <v>4</v>
      </c>
      <c r="AP179">
        <v>5</v>
      </c>
      <c r="AQ179">
        <v>2</v>
      </c>
      <c r="AR179">
        <v>3</v>
      </c>
      <c r="AS179">
        <v>2</v>
      </c>
      <c r="AT179">
        <v>3</v>
      </c>
      <c r="AU179">
        <v>2</v>
      </c>
      <c r="AV179">
        <v>2</v>
      </c>
      <c r="AW179">
        <v>5</v>
      </c>
      <c r="AX179">
        <v>4</v>
      </c>
      <c r="AY179">
        <v>1</v>
      </c>
      <c r="AZ179">
        <v>4</v>
      </c>
      <c r="BA179">
        <v>2</v>
      </c>
      <c r="BI179">
        <v>1</v>
      </c>
      <c r="BL179">
        <v>1</v>
      </c>
      <c r="BM179">
        <v>1</v>
      </c>
      <c r="BN179">
        <v>1</v>
      </c>
      <c r="BO179">
        <v>1</v>
      </c>
      <c r="BQ179">
        <v>1</v>
      </c>
      <c r="BT179">
        <v>1</v>
      </c>
    </row>
    <row r="180" spans="1:73" x14ac:dyDescent="0.2">
      <c r="A180" t="s">
        <v>753</v>
      </c>
      <c r="B180">
        <v>2017</v>
      </c>
      <c r="C180" t="s">
        <v>72</v>
      </c>
      <c r="D180" t="s">
        <v>1048</v>
      </c>
      <c r="E180" t="s">
        <v>1033</v>
      </c>
      <c r="F180">
        <v>1</v>
      </c>
      <c r="L180" t="s">
        <v>1025</v>
      </c>
      <c r="M180" t="s">
        <v>1036</v>
      </c>
      <c r="N180">
        <v>1</v>
      </c>
      <c r="T180" t="s">
        <v>1027</v>
      </c>
      <c r="V180">
        <v>1</v>
      </c>
      <c r="W180">
        <v>1</v>
      </c>
      <c r="AA180">
        <v>1</v>
      </c>
      <c r="AB180">
        <v>1</v>
      </c>
      <c r="AC180">
        <v>1</v>
      </c>
      <c r="AF180">
        <v>3</v>
      </c>
      <c r="AG180">
        <v>4</v>
      </c>
      <c r="AH180">
        <v>4</v>
      </c>
      <c r="AI180">
        <v>2</v>
      </c>
      <c r="AJ180">
        <v>4</v>
      </c>
      <c r="AK180">
        <v>5</v>
      </c>
      <c r="AL180">
        <v>2</v>
      </c>
      <c r="AM180">
        <v>4</v>
      </c>
      <c r="AN180">
        <v>2</v>
      </c>
      <c r="AO180">
        <v>5</v>
      </c>
      <c r="AP180">
        <v>4</v>
      </c>
      <c r="AQ180">
        <v>4</v>
      </c>
      <c r="AR180">
        <v>4</v>
      </c>
      <c r="AS180">
        <v>3</v>
      </c>
      <c r="AT180">
        <v>4</v>
      </c>
      <c r="AU180">
        <v>2</v>
      </c>
      <c r="AV180">
        <v>2</v>
      </c>
      <c r="AW180">
        <v>5</v>
      </c>
      <c r="AX180">
        <v>4</v>
      </c>
      <c r="AY180">
        <v>2</v>
      </c>
      <c r="AZ180">
        <v>4</v>
      </c>
      <c r="BA180">
        <v>4</v>
      </c>
      <c r="BB180">
        <v>1</v>
      </c>
      <c r="BI180">
        <v>1</v>
      </c>
      <c r="BK180">
        <v>1</v>
      </c>
      <c r="BL180">
        <v>1</v>
      </c>
      <c r="BM180">
        <v>1</v>
      </c>
      <c r="BN180">
        <v>1</v>
      </c>
      <c r="BO180">
        <v>1</v>
      </c>
      <c r="BR180">
        <v>1</v>
      </c>
      <c r="BT180">
        <v>1</v>
      </c>
      <c r="BU180">
        <v>1</v>
      </c>
    </row>
    <row r="181" spans="1:73" x14ac:dyDescent="0.2">
      <c r="A181" t="s">
        <v>754</v>
      </c>
      <c r="B181">
        <v>2017</v>
      </c>
      <c r="C181" t="s">
        <v>72</v>
      </c>
      <c r="D181" t="s">
        <v>1060</v>
      </c>
      <c r="E181" t="s">
        <v>1024</v>
      </c>
      <c r="M181" t="s">
        <v>1046</v>
      </c>
      <c r="N181">
        <v>1</v>
      </c>
      <c r="T181" t="s">
        <v>1049</v>
      </c>
      <c r="V181">
        <v>1</v>
      </c>
      <c r="AC181">
        <v>1</v>
      </c>
      <c r="AF181">
        <v>3</v>
      </c>
      <c r="AG181">
        <v>4</v>
      </c>
      <c r="AH181">
        <v>4</v>
      </c>
      <c r="AI181">
        <v>3</v>
      </c>
      <c r="AJ181">
        <v>2</v>
      </c>
      <c r="AK181">
        <v>4</v>
      </c>
      <c r="AL181">
        <v>4</v>
      </c>
      <c r="AM181">
        <v>4</v>
      </c>
      <c r="AN181">
        <v>4</v>
      </c>
      <c r="AO181">
        <v>4</v>
      </c>
      <c r="AP181">
        <v>3</v>
      </c>
      <c r="AQ181">
        <v>3</v>
      </c>
      <c r="AR181">
        <v>2</v>
      </c>
      <c r="AS181">
        <v>4</v>
      </c>
      <c r="AT181">
        <v>3</v>
      </c>
      <c r="AU181">
        <v>3</v>
      </c>
      <c r="AV181">
        <v>2</v>
      </c>
      <c r="AW181">
        <v>4</v>
      </c>
      <c r="AX181">
        <v>4</v>
      </c>
      <c r="AY181">
        <v>3</v>
      </c>
      <c r="AZ181">
        <v>3</v>
      </c>
      <c r="BA181">
        <v>2</v>
      </c>
      <c r="BB181">
        <v>1</v>
      </c>
      <c r="BL181">
        <v>1</v>
      </c>
      <c r="BN181">
        <v>1</v>
      </c>
    </row>
    <row r="182" spans="1:73" x14ac:dyDescent="0.2">
      <c r="A182" t="s">
        <v>755</v>
      </c>
      <c r="B182">
        <v>2017</v>
      </c>
      <c r="C182" t="s">
        <v>72</v>
      </c>
      <c r="D182" t="s">
        <v>1060</v>
      </c>
      <c r="E182" t="s">
        <v>1033</v>
      </c>
      <c r="F182">
        <v>1</v>
      </c>
      <c r="G182">
        <v>1</v>
      </c>
      <c r="H182">
        <v>1</v>
      </c>
      <c r="I182">
        <v>1</v>
      </c>
      <c r="L182" t="s">
        <v>1025</v>
      </c>
      <c r="M182" t="s">
        <v>1026</v>
      </c>
      <c r="N182">
        <v>1</v>
      </c>
      <c r="T182" t="s">
        <v>1049</v>
      </c>
      <c r="AA182">
        <v>1</v>
      </c>
      <c r="AB182">
        <v>1</v>
      </c>
      <c r="AC182">
        <v>1</v>
      </c>
      <c r="AE182">
        <v>1</v>
      </c>
      <c r="AF182">
        <v>3</v>
      </c>
      <c r="AG182">
        <v>4</v>
      </c>
      <c r="AH182">
        <v>3</v>
      </c>
      <c r="AI182">
        <v>3</v>
      </c>
      <c r="AJ182">
        <v>2</v>
      </c>
      <c r="AK182">
        <v>3</v>
      </c>
      <c r="AL182">
        <v>4</v>
      </c>
      <c r="AM182">
        <v>3</v>
      </c>
      <c r="AN182">
        <v>3</v>
      </c>
      <c r="AO182">
        <v>4</v>
      </c>
      <c r="AP182">
        <v>3</v>
      </c>
      <c r="AQ182">
        <v>4</v>
      </c>
      <c r="AR182">
        <v>3</v>
      </c>
      <c r="AS182">
        <v>4</v>
      </c>
      <c r="AT182">
        <v>4</v>
      </c>
      <c r="AU182">
        <v>3</v>
      </c>
      <c r="AV182">
        <v>4</v>
      </c>
      <c r="AW182">
        <v>3</v>
      </c>
      <c r="AX182">
        <v>4</v>
      </c>
      <c r="AY182">
        <v>4</v>
      </c>
      <c r="AZ182">
        <v>2</v>
      </c>
      <c r="BA182">
        <v>3</v>
      </c>
      <c r="BF182">
        <v>1</v>
      </c>
      <c r="BH182">
        <v>1</v>
      </c>
      <c r="BI182">
        <v>1</v>
      </c>
      <c r="BJ182">
        <v>1</v>
      </c>
      <c r="BL182">
        <v>1</v>
      </c>
      <c r="BN182">
        <v>1</v>
      </c>
      <c r="BT182">
        <v>1</v>
      </c>
    </row>
    <row r="183" spans="1:73" x14ac:dyDescent="0.2">
      <c r="A183" t="s">
        <v>756</v>
      </c>
      <c r="B183">
        <v>2017</v>
      </c>
      <c r="C183" t="s">
        <v>72</v>
      </c>
      <c r="D183" t="s">
        <v>1031</v>
      </c>
      <c r="E183" t="s">
        <v>1024</v>
      </c>
      <c r="L183" t="s">
        <v>1030</v>
      </c>
      <c r="M183" t="s">
        <v>1036</v>
      </c>
      <c r="O183">
        <v>1</v>
      </c>
      <c r="T183" t="s">
        <v>1035</v>
      </c>
      <c r="V183">
        <v>1</v>
      </c>
      <c r="W183">
        <v>1</v>
      </c>
      <c r="AB183">
        <v>1</v>
      </c>
      <c r="AC183">
        <v>1</v>
      </c>
      <c r="AE183">
        <v>1</v>
      </c>
      <c r="AF183">
        <v>3</v>
      </c>
      <c r="AG183">
        <v>3</v>
      </c>
      <c r="AH183">
        <v>5</v>
      </c>
      <c r="AI183">
        <v>3</v>
      </c>
      <c r="AJ183">
        <v>2</v>
      </c>
      <c r="AK183">
        <v>4</v>
      </c>
      <c r="AL183">
        <v>4</v>
      </c>
      <c r="AM183">
        <v>2</v>
      </c>
      <c r="AN183">
        <v>4</v>
      </c>
      <c r="AO183">
        <v>4</v>
      </c>
      <c r="AP183">
        <v>3</v>
      </c>
      <c r="AQ183">
        <v>3</v>
      </c>
      <c r="AR183">
        <v>4</v>
      </c>
      <c r="AS183">
        <v>4</v>
      </c>
      <c r="AT183">
        <v>4</v>
      </c>
      <c r="AU183">
        <v>2</v>
      </c>
      <c r="AV183">
        <v>2</v>
      </c>
      <c r="AW183">
        <v>4</v>
      </c>
      <c r="AX183">
        <v>4</v>
      </c>
      <c r="AY183">
        <v>4</v>
      </c>
      <c r="AZ183">
        <v>3</v>
      </c>
      <c r="BA183">
        <v>4</v>
      </c>
      <c r="BF183">
        <v>1</v>
      </c>
      <c r="BI183">
        <v>1</v>
      </c>
      <c r="BL183">
        <v>1</v>
      </c>
      <c r="BM183">
        <v>1</v>
      </c>
      <c r="BN183">
        <v>1</v>
      </c>
      <c r="BO183">
        <v>1</v>
      </c>
      <c r="BP183">
        <v>1</v>
      </c>
      <c r="BT183">
        <v>1</v>
      </c>
    </row>
    <row r="184" spans="1:73" x14ac:dyDescent="0.2">
      <c r="A184" t="s">
        <v>757</v>
      </c>
      <c r="B184">
        <v>2017</v>
      </c>
      <c r="C184" t="s">
        <v>72</v>
      </c>
      <c r="D184" t="s">
        <v>1031</v>
      </c>
      <c r="E184" t="s">
        <v>1024</v>
      </c>
      <c r="F184">
        <v>1</v>
      </c>
      <c r="L184" t="s">
        <v>1025</v>
      </c>
      <c r="M184" t="s">
        <v>1043</v>
      </c>
      <c r="N184">
        <v>1</v>
      </c>
      <c r="T184" t="s">
        <v>1037</v>
      </c>
      <c r="V184">
        <v>1</v>
      </c>
      <c r="W184">
        <v>1</v>
      </c>
      <c r="AA184">
        <v>1</v>
      </c>
      <c r="AB184">
        <v>1</v>
      </c>
      <c r="AC184">
        <v>1</v>
      </c>
      <c r="AF184">
        <v>5</v>
      </c>
      <c r="AH184">
        <v>4</v>
      </c>
      <c r="AI184">
        <v>3</v>
      </c>
      <c r="AJ184">
        <v>3</v>
      </c>
      <c r="AK184">
        <v>3</v>
      </c>
      <c r="AL184">
        <v>4</v>
      </c>
      <c r="AM184">
        <v>4</v>
      </c>
      <c r="AN184">
        <v>4</v>
      </c>
      <c r="AO184">
        <v>4</v>
      </c>
      <c r="AP184">
        <v>4</v>
      </c>
      <c r="AQ184">
        <v>4</v>
      </c>
      <c r="AR184">
        <v>4</v>
      </c>
      <c r="AS184">
        <v>3</v>
      </c>
      <c r="AT184">
        <v>4</v>
      </c>
      <c r="AU184">
        <v>4</v>
      </c>
      <c r="AV184">
        <v>5</v>
      </c>
      <c r="AW184">
        <v>5</v>
      </c>
      <c r="AY184">
        <v>3</v>
      </c>
      <c r="AZ184">
        <v>4</v>
      </c>
      <c r="BA184">
        <v>2</v>
      </c>
      <c r="BB184">
        <v>1</v>
      </c>
      <c r="BH184">
        <v>1</v>
      </c>
      <c r="BI184">
        <v>1</v>
      </c>
      <c r="BL184">
        <v>1</v>
      </c>
      <c r="BM184">
        <v>1</v>
      </c>
      <c r="BN184">
        <v>1</v>
      </c>
      <c r="BO184">
        <v>1</v>
      </c>
      <c r="BP184">
        <v>1</v>
      </c>
      <c r="BS184">
        <v>1</v>
      </c>
    </row>
    <row r="185" spans="1:73" x14ac:dyDescent="0.2">
      <c r="A185" t="s">
        <v>758</v>
      </c>
      <c r="B185">
        <v>2017</v>
      </c>
      <c r="C185" t="s">
        <v>72</v>
      </c>
      <c r="D185" t="s">
        <v>1031</v>
      </c>
      <c r="E185" t="s">
        <v>1032</v>
      </c>
      <c r="F185">
        <v>1</v>
      </c>
      <c r="L185" t="s">
        <v>1025</v>
      </c>
      <c r="M185" t="s">
        <v>1026</v>
      </c>
      <c r="N185">
        <v>1</v>
      </c>
      <c r="T185" t="s">
        <v>1049</v>
      </c>
      <c r="U185">
        <v>1</v>
      </c>
      <c r="V185">
        <v>1</v>
      </c>
      <c r="W185">
        <v>1</v>
      </c>
      <c r="X185">
        <v>1</v>
      </c>
      <c r="Y185">
        <v>1</v>
      </c>
      <c r="Z185">
        <v>1</v>
      </c>
      <c r="AA185">
        <v>1</v>
      </c>
      <c r="AB185">
        <v>1</v>
      </c>
      <c r="AC185">
        <v>1</v>
      </c>
      <c r="AD185">
        <v>1</v>
      </c>
      <c r="AF185">
        <v>3</v>
      </c>
      <c r="AG185">
        <v>4</v>
      </c>
      <c r="AH185">
        <v>5</v>
      </c>
      <c r="AI185">
        <v>4</v>
      </c>
      <c r="AJ185">
        <v>3</v>
      </c>
      <c r="AK185">
        <v>4</v>
      </c>
      <c r="AL185">
        <v>2</v>
      </c>
      <c r="AM185">
        <v>2</v>
      </c>
      <c r="AN185">
        <v>4</v>
      </c>
      <c r="AO185">
        <v>3</v>
      </c>
      <c r="AP185">
        <v>3</v>
      </c>
      <c r="AQ185">
        <v>3</v>
      </c>
      <c r="AR185">
        <v>2</v>
      </c>
      <c r="AS185">
        <v>4</v>
      </c>
      <c r="AT185">
        <v>3</v>
      </c>
      <c r="AU185">
        <v>2</v>
      </c>
      <c r="AV185">
        <v>4</v>
      </c>
      <c r="AW185">
        <v>4</v>
      </c>
      <c r="AX185">
        <v>3</v>
      </c>
      <c r="AY185">
        <v>2</v>
      </c>
      <c r="AZ185">
        <v>2</v>
      </c>
      <c r="BA185">
        <v>2</v>
      </c>
      <c r="BJ185">
        <v>1</v>
      </c>
      <c r="BL185">
        <v>1</v>
      </c>
      <c r="BN185">
        <v>1</v>
      </c>
    </row>
    <row r="186" spans="1:73" x14ac:dyDescent="0.2">
      <c r="A186" t="s">
        <v>759</v>
      </c>
      <c r="B186">
        <v>2017</v>
      </c>
      <c r="C186" t="s">
        <v>72</v>
      </c>
      <c r="D186" t="s">
        <v>1060</v>
      </c>
      <c r="E186" t="s">
        <v>1033</v>
      </c>
      <c r="L186" t="s">
        <v>1025</v>
      </c>
      <c r="M186" t="s">
        <v>1036</v>
      </c>
      <c r="N186">
        <v>1</v>
      </c>
      <c r="T186" t="s">
        <v>1037</v>
      </c>
      <c r="V186">
        <v>1</v>
      </c>
      <c r="AF186">
        <v>2</v>
      </c>
      <c r="AG186">
        <v>4</v>
      </c>
      <c r="AH186">
        <v>3</v>
      </c>
      <c r="AI186">
        <v>1</v>
      </c>
      <c r="AJ186">
        <v>1</v>
      </c>
      <c r="AK186">
        <v>2</v>
      </c>
      <c r="AL186">
        <v>4</v>
      </c>
      <c r="AM186">
        <v>1</v>
      </c>
      <c r="AN186">
        <v>4</v>
      </c>
      <c r="AO186">
        <v>5</v>
      </c>
      <c r="AP186">
        <v>3</v>
      </c>
      <c r="AQ186">
        <v>3</v>
      </c>
      <c r="AR186">
        <v>1</v>
      </c>
      <c r="AS186">
        <v>3</v>
      </c>
      <c r="AT186">
        <v>3</v>
      </c>
      <c r="AV186">
        <v>1</v>
      </c>
      <c r="AW186">
        <v>4</v>
      </c>
      <c r="AX186">
        <v>3</v>
      </c>
      <c r="AY186">
        <v>2</v>
      </c>
      <c r="AZ186">
        <v>3</v>
      </c>
      <c r="BA186">
        <v>1</v>
      </c>
      <c r="BM186">
        <v>1</v>
      </c>
      <c r="BP186">
        <v>1</v>
      </c>
    </row>
    <row r="187" spans="1:73" x14ac:dyDescent="0.2">
      <c r="A187" t="s">
        <v>760</v>
      </c>
      <c r="B187">
        <v>2017</v>
      </c>
      <c r="C187" t="s">
        <v>72</v>
      </c>
      <c r="D187" t="s">
        <v>1060</v>
      </c>
      <c r="E187" t="s">
        <v>1024</v>
      </c>
      <c r="F187">
        <v>1</v>
      </c>
      <c r="L187" t="s">
        <v>1025</v>
      </c>
      <c r="M187" t="s">
        <v>1038</v>
      </c>
      <c r="N187">
        <v>1</v>
      </c>
      <c r="T187" t="s">
        <v>1049</v>
      </c>
      <c r="AA187">
        <v>1</v>
      </c>
      <c r="AB187">
        <v>1</v>
      </c>
      <c r="AC187">
        <v>1</v>
      </c>
      <c r="AF187">
        <v>4</v>
      </c>
      <c r="AG187">
        <v>4</v>
      </c>
      <c r="AH187">
        <v>4</v>
      </c>
      <c r="AI187">
        <v>2</v>
      </c>
      <c r="AJ187">
        <v>2</v>
      </c>
      <c r="AK187">
        <v>2</v>
      </c>
      <c r="AL187">
        <v>4</v>
      </c>
      <c r="AM187">
        <v>3</v>
      </c>
      <c r="AN187">
        <v>3</v>
      </c>
      <c r="AO187">
        <v>4</v>
      </c>
      <c r="AP187">
        <v>4</v>
      </c>
      <c r="AQ187">
        <v>3</v>
      </c>
      <c r="AR187">
        <v>4</v>
      </c>
      <c r="AS187">
        <v>3</v>
      </c>
      <c r="AT187">
        <v>4</v>
      </c>
      <c r="AU187">
        <v>2</v>
      </c>
      <c r="AV187">
        <v>3</v>
      </c>
      <c r="AW187">
        <v>4</v>
      </c>
      <c r="AX187">
        <v>3</v>
      </c>
      <c r="AY187">
        <v>2</v>
      </c>
      <c r="AZ187">
        <v>3</v>
      </c>
      <c r="BA187">
        <v>3</v>
      </c>
      <c r="BB187">
        <v>1</v>
      </c>
      <c r="BH187">
        <v>1</v>
      </c>
      <c r="BL187">
        <v>1</v>
      </c>
      <c r="BN187">
        <v>1</v>
      </c>
      <c r="BO187">
        <v>1</v>
      </c>
      <c r="BP187">
        <v>1</v>
      </c>
    </row>
    <row r="188" spans="1:73" x14ac:dyDescent="0.2">
      <c r="A188" t="s">
        <v>761</v>
      </c>
      <c r="B188">
        <v>2017</v>
      </c>
      <c r="C188" t="s">
        <v>110</v>
      </c>
      <c r="D188" t="s">
        <v>1031</v>
      </c>
      <c r="E188" t="s">
        <v>1032</v>
      </c>
      <c r="F188">
        <v>1</v>
      </c>
      <c r="G188">
        <v>1</v>
      </c>
      <c r="H188">
        <v>1</v>
      </c>
      <c r="I188">
        <v>1</v>
      </c>
      <c r="J188">
        <v>1</v>
      </c>
      <c r="L188" t="s">
        <v>1025</v>
      </c>
      <c r="M188" t="s">
        <v>1026</v>
      </c>
      <c r="N188">
        <v>1</v>
      </c>
      <c r="T188" t="s">
        <v>1027</v>
      </c>
      <c r="U188">
        <v>1</v>
      </c>
      <c r="V188">
        <v>1</v>
      </c>
      <c r="W188">
        <v>1</v>
      </c>
      <c r="Z188">
        <v>1</v>
      </c>
      <c r="AB188">
        <v>1</v>
      </c>
      <c r="AC188">
        <v>1</v>
      </c>
      <c r="AF188">
        <v>4</v>
      </c>
      <c r="AG188">
        <v>3</v>
      </c>
      <c r="AH188">
        <v>4</v>
      </c>
      <c r="AI188">
        <v>3</v>
      </c>
      <c r="AJ188">
        <v>4</v>
      </c>
      <c r="AK188">
        <v>4</v>
      </c>
      <c r="AL188">
        <v>2</v>
      </c>
      <c r="AM188">
        <v>3</v>
      </c>
      <c r="AN188">
        <v>2</v>
      </c>
      <c r="AO188">
        <v>4</v>
      </c>
      <c r="AP188">
        <v>4</v>
      </c>
      <c r="AQ188">
        <v>4</v>
      </c>
      <c r="AR188">
        <v>4</v>
      </c>
      <c r="AS188">
        <v>4</v>
      </c>
      <c r="AT188">
        <v>5</v>
      </c>
      <c r="AU188">
        <v>2</v>
      </c>
      <c r="AV188">
        <v>2</v>
      </c>
      <c r="AW188">
        <v>4</v>
      </c>
      <c r="AX188">
        <v>2</v>
      </c>
      <c r="AY188">
        <v>5</v>
      </c>
      <c r="AZ188">
        <v>5</v>
      </c>
      <c r="BA188">
        <v>4</v>
      </c>
      <c r="BB188">
        <v>1</v>
      </c>
      <c r="BG188">
        <v>1</v>
      </c>
      <c r="BH188">
        <v>1</v>
      </c>
      <c r="BL188">
        <v>1</v>
      </c>
      <c r="BM188">
        <v>1</v>
      </c>
      <c r="BN188">
        <v>1</v>
      </c>
      <c r="BO188">
        <v>1</v>
      </c>
      <c r="BP188">
        <v>1</v>
      </c>
      <c r="BR188">
        <v>1</v>
      </c>
      <c r="BS188">
        <v>1</v>
      </c>
      <c r="BT188">
        <v>1</v>
      </c>
    </row>
    <row r="189" spans="1:73" x14ac:dyDescent="0.2">
      <c r="A189" t="s">
        <v>762</v>
      </c>
      <c r="B189">
        <v>2017</v>
      </c>
      <c r="C189" t="s">
        <v>72</v>
      </c>
      <c r="D189" t="s">
        <v>1060</v>
      </c>
      <c r="E189" t="s">
        <v>1029</v>
      </c>
      <c r="F189">
        <v>1</v>
      </c>
      <c r="L189" t="s">
        <v>1030</v>
      </c>
      <c r="M189" t="s">
        <v>1036</v>
      </c>
      <c r="N189">
        <v>1</v>
      </c>
      <c r="T189" t="s">
        <v>1027</v>
      </c>
      <c r="U189">
        <v>1</v>
      </c>
      <c r="V189">
        <v>1</v>
      </c>
      <c r="Z189">
        <v>1</v>
      </c>
      <c r="AB189">
        <v>1</v>
      </c>
      <c r="AC189">
        <v>1</v>
      </c>
      <c r="AF189">
        <v>3</v>
      </c>
      <c r="AG189">
        <v>2</v>
      </c>
      <c r="AH189">
        <v>4</v>
      </c>
      <c r="AI189">
        <v>2</v>
      </c>
      <c r="AJ189">
        <v>2</v>
      </c>
      <c r="AK189">
        <v>1</v>
      </c>
      <c r="AL189">
        <v>4</v>
      </c>
      <c r="AM189">
        <v>3</v>
      </c>
      <c r="AN189">
        <v>5</v>
      </c>
      <c r="AO189">
        <v>5</v>
      </c>
      <c r="AP189">
        <v>3</v>
      </c>
      <c r="AQ189">
        <v>3</v>
      </c>
      <c r="AR189">
        <v>1</v>
      </c>
      <c r="AS189">
        <v>1</v>
      </c>
      <c r="AT189">
        <v>2</v>
      </c>
      <c r="AU189">
        <v>1</v>
      </c>
      <c r="AV189">
        <v>3</v>
      </c>
      <c r="AW189">
        <v>5</v>
      </c>
      <c r="AX189">
        <v>5</v>
      </c>
      <c r="AY189">
        <v>2</v>
      </c>
      <c r="AZ189">
        <v>1</v>
      </c>
      <c r="BA189">
        <v>1</v>
      </c>
      <c r="BN189">
        <v>1</v>
      </c>
      <c r="BS189">
        <v>1</v>
      </c>
    </row>
    <row r="190" spans="1:73" x14ac:dyDescent="0.2">
      <c r="A190" t="s">
        <v>763</v>
      </c>
      <c r="B190">
        <v>2017</v>
      </c>
      <c r="C190" t="s">
        <v>72</v>
      </c>
      <c r="D190" t="s">
        <v>1031</v>
      </c>
      <c r="E190" t="s">
        <v>1024</v>
      </c>
      <c r="G190">
        <v>1</v>
      </c>
      <c r="H190">
        <v>1</v>
      </c>
      <c r="I190">
        <v>1</v>
      </c>
      <c r="J190">
        <v>1</v>
      </c>
      <c r="L190" t="s">
        <v>1045</v>
      </c>
      <c r="M190" t="s">
        <v>1026</v>
      </c>
      <c r="N190">
        <v>1</v>
      </c>
      <c r="T190" t="s">
        <v>1035</v>
      </c>
      <c r="V190">
        <v>1</v>
      </c>
      <c r="AF190">
        <v>4</v>
      </c>
      <c r="AG190">
        <v>5</v>
      </c>
      <c r="AH190">
        <v>4</v>
      </c>
      <c r="AI190">
        <v>2</v>
      </c>
      <c r="AJ190">
        <v>2</v>
      </c>
      <c r="AK190">
        <v>3</v>
      </c>
      <c r="AL190">
        <v>4</v>
      </c>
      <c r="AM190">
        <v>3</v>
      </c>
      <c r="AN190">
        <v>5</v>
      </c>
      <c r="AO190">
        <v>4</v>
      </c>
      <c r="AP190">
        <v>2</v>
      </c>
      <c r="AQ190">
        <v>2</v>
      </c>
      <c r="AR190">
        <v>2</v>
      </c>
      <c r="AS190">
        <v>2</v>
      </c>
      <c r="AT190">
        <v>2</v>
      </c>
      <c r="AU190">
        <v>1</v>
      </c>
      <c r="AV190">
        <v>1</v>
      </c>
      <c r="AW190">
        <v>4</v>
      </c>
      <c r="AX190">
        <v>3</v>
      </c>
      <c r="AY190">
        <v>3</v>
      </c>
      <c r="AZ190">
        <v>1</v>
      </c>
      <c r="BA190">
        <v>1</v>
      </c>
      <c r="BF190">
        <v>1</v>
      </c>
      <c r="BH190">
        <v>1</v>
      </c>
      <c r="BI190">
        <v>1</v>
      </c>
      <c r="BK190">
        <v>1</v>
      </c>
      <c r="BL190">
        <v>1</v>
      </c>
      <c r="BN190">
        <v>1</v>
      </c>
      <c r="BP190">
        <v>1</v>
      </c>
    </row>
    <row r="191" spans="1:73" x14ac:dyDescent="0.2">
      <c r="A191" t="s">
        <v>764</v>
      </c>
      <c r="B191">
        <v>2017</v>
      </c>
      <c r="C191" t="s">
        <v>72</v>
      </c>
      <c r="D191" t="s">
        <v>1031</v>
      </c>
      <c r="E191" t="s">
        <v>1033</v>
      </c>
      <c r="F191">
        <v>1</v>
      </c>
      <c r="G191">
        <v>1</v>
      </c>
      <c r="H191">
        <v>1</v>
      </c>
      <c r="I191">
        <v>1</v>
      </c>
      <c r="J191">
        <v>1</v>
      </c>
      <c r="M191" t="s">
        <v>1043</v>
      </c>
      <c r="N191">
        <v>1</v>
      </c>
      <c r="T191" t="s">
        <v>1042</v>
      </c>
      <c r="U191">
        <v>1</v>
      </c>
      <c r="V191">
        <v>1</v>
      </c>
      <c r="AB191">
        <v>1</v>
      </c>
      <c r="AF191">
        <v>3</v>
      </c>
      <c r="AG191">
        <v>2</v>
      </c>
      <c r="AH191">
        <v>4</v>
      </c>
      <c r="AI191">
        <v>2</v>
      </c>
      <c r="AJ191">
        <v>2</v>
      </c>
      <c r="AK191">
        <v>3</v>
      </c>
      <c r="AL191">
        <v>4</v>
      </c>
      <c r="AM191">
        <v>3</v>
      </c>
      <c r="AN191">
        <v>4</v>
      </c>
      <c r="AO191">
        <v>4</v>
      </c>
      <c r="AP191">
        <v>3</v>
      </c>
      <c r="AQ191">
        <v>2</v>
      </c>
      <c r="AR191">
        <v>2</v>
      </c>
      <c r="AS191">
        <v>2</v>
      </c>
      <c r="AT191">
        <v>3</v>
      </c>
      <c r="AU191">
        <v>2</v>
      </c>
      <c r="AV191">
        <v>2</v>
      </c>
      <c r="AW191">
        <v>4</v>
      </c>
      <c r="AX191">
        <v>4</v>
      </c>
      <c r="AY191">
        <v>2</v>
      </c>
      <c r="AZ191">
        <v>4</v>
      </c>
      <c r="BA191">
        <v>2</v>
      </c>
      <c r="BF191">
        <v>1</v>
      </c>
      <c r="BI191">
        <v>1</v>
      </c>
      <c r="BN191">
        <v>1</v>
      </c>
      <c r="BP191">
        <v>1</v>
      </c>
    </row>
    <row r="192" spans="1:73" x14ac:dyDescent="0.2">
      <c r="A192" t="s">
        <v>765</v>
      </c>
      <c r="B192">
        <v>2017</v>
      </c>
      <c r="C192" t="s">
        <v>72</v>
      </c>
      <c r="D192" t="s">
        <v>1031</v>
      </c>
      <c r="E192" t="s">
        <v>1029</v>
      </c>
      <c r="F192">
        <v>1</v>
      </c>
      <c r="G192">
        <v>1</v>
      </c>
      <c r="H192">
        <v>1</v>
      </c>
      <c r="I192">
        <v>1</v>
      </c>
      <c r="J192">
        <v>1</v>
      </c>
      <c r="L192" t="s">
        <v>1025</v>
      </c>
      <c r="M192" t="s">
        <v>1026</v>
      </c>
      <c r="O192">
        <v>1</v>
      </c>
      <c r="T192" t="s">
        <v>1037</v>
      </c>
      <c r="AB192">
        <v>1</v>
      </c>
      <c r="AC192">
        <v>1</v>
      </c>
      <c r="AF192">
        <v>5</v>
      </c>
      <c r="AG192">
        <v>4</v>
      </c>
      <c r="AH192">
        <v>2</v>
      </c>
      <c r="AI192">
        <v>1</v>
      </c>
      <c r="AJ192">
        <v>1</v>
      </c>
      <c r="AK192">
        <v>1</v>
      </c>
      <c r="AL192">
        <v>1</v>
      </c>
      <c r="AM192">
        <v>1</v>
      </c>
      <c r="AN192">
        <v>5</v>
      </c>
      <c r="AO192">
        <v>5</v>
      </c>
      <c r="AP192">
        <v>2</v>
      </c>
      <c r="AQ192">
        <v>2</v>
      </c>
      <c r="AR192">
        <v>1</v>
      </c>
      <c r="AS192">
        <v>1</v>
      </c>
      <c r="AT192">
        <v>1</v>
      </c>
      <c r="AU192">
        <v>1</v>
      </c>
      <c r="AV192">
        <v>1</v>
      </c>
      <c r="AW192">
        <v>4</v>
      </c>
      <c r="AX192">
        <v>5</v>
      </c>
      <c r="AY192">
        <v>2</v>
      </c>
      <c r="AZ192">
        <v>1</v>
      </c>
      <c r="BA192">
        <v>1</v>
      </c>
      <c r="BB192">
        <v>1</v>
      </c>
      <c r="BN192">
        <v>1</v>
      </c>
      <c r="BP192">
        <v>1</v>
      </c>
    </row>
    <row r="193" spans="1:73" x14ac:dyDescent="0.2">
      <c r="A193" t="s">
        <v>766</v>
      </c>
      <c r="B193">
        <v>2017</v>
      </c>
      <c r="C193" t="s">
        <v>72</v>
      </c>
      <c r="D193" t="s">
        <v>1048</v>
      </c>
      <c r="E193" t="s">
        <v>1029</v>
      </c>
      <c r="G193">
        <v>1</v>
      </c>
      <c r="H193">
        <v>1</v>
      </c>
      <c r="I193">
        <v>1</v>
      </c>
      <c r="J193">
        <v>1</v>
      </c>
      <c r="L193" t="s">
        <v>1030</v>
      </c>
      <c r="M193" t="s">
        <v>1036</v>
      </c>
      <c r="P193">
        <v>1</v>
      </c>
      <c r="T193" t="s">
        <v>1040</v>
      </c>
      <c r="Z193">
        <v>1</v>
      </c>
      <c r="AB193">
        <v>1</v>
      </c>
      <c r="AC193">
        <v>1</v>
      </c>
      <c r="AF193">
        <v>2</v>
      </c>
      <c r="AG193">
        <v>2</v>
      </c>
      <c r="AH193">
        <v>4</v>
      </c>
      <c r="AI193">
        <v>2</v>
      </c>
      <c r="AJ193">
        <v>2</v>
      </c>
      <c r="AK193">
        <v>3</v>
      </c>
      <c r="AL193">
        <v>4</v>
      </c>
      <c r="AM193">
        <v>2</v>
      </c>
      <c r="AN193">
        <v>4</v>
      </c>
      <c r="AO193">
        <v>5</v>
      </c>
      <c r="AP193">
        <v>4</v>
      </c>
      <c r="AQ193">
        <v>2</v>
      </c>
      <c r="AR193">
        <v>2</v>
      </c>
      <c r="AS193">
        <v>3</v>
      </c>
      <c r="AT193">
        <v>3</v>
      </c>
      <c r="AU193">
        <v>2</v>
      </c>
      <c r="AV193">
        <v>3</v>
      </c>
      <c r="AW193">
        <v>4</v>
      </c>
      <c r="AX193">
        <v>4</v>
      </c>
      <c r="AY193">
        <v>2</v>
      </c>
      <c r="AZ193">
        <v>2</v>
      </c>
      <c r="BA193">
        <v>2</v>
      </c>
      <c r="BM193">
        <v>1</v>
      </c>
      <c r="BN193">
        <v>1</v>
      </c>
      <c r="BP193">
        <v>1</v>
      </c>
    </row>
    <row r="194" spans="1:73" x14ac:dyDescent="0.2">
      <c r="A194" t="s">
        <v>767</v>
      </c>
      <c r="B194">
        <v>2017</v>
      </c>
      <c r="C194" t="s">
        <v>72</v>
      </c>
      <c r="D194" t="s">
        <v>1031</v>
      </c>
      <c r="E194" t="s">
        <v>1029</v>
      </c>
      <c r="F194">
        <v>1</v>
      </c>
      <c r="G194">
        <v>1</v>
      </c>
      <c r="H194">
        <v>1</v>
      </c>
      <c r="I194">
        <v>1</v>
      </c>
      <c r="J194">
        <v>1</v>
      </c>
      <c r="M194" t="s">
        <v>1038</v>
      </c>
      <c r="O194">
        <v>1</v>
      </c>
      <c r="T194" t="s">
        <v>1037</v>
      </c>
      <c r="AA194">
        <v>1</v>
      </c>
      <c r="AF194">
        <v>3</v>
      </c>
      <c r="AG194">
        <v>4</v>
      </c>
      <c r="AH194">
        <v>4</v>
      </c>
      <c r="AI194">
        <v>1</v>
      </c>
      <c r="AJ194">
        <v>2</v>
      </c>
      <c r="AK194">
        <v>2</v>
      </c>
      <c r="AL194">
        <v>4</v>
      </c>
      <c r="AM194">
        <v>3</v>
      </c>
      <c r="AN194">
        <v>4</v>
      </c>
      <c r="AO194">
        <v>3</v>
      </c>
      <c r="AP194">
        <v>4</v>
      </c>
      <c r="AQ194">
        <v>4</v>
      </c>
      <c r="AR194">
        <v>3</v>
      </c>
      <c r="AS194">
        <v>3</v>
      </c>
      <c r="AT194">
        <v>4</v>
      </c>
      <c r="AU194">
        <v>3</v>
      </c>
      <c r="AV194">
        <v>4</v>
      </c>
      <c r="AW194">
        <v>4</v>
      </c>
      <c r="AX194">
        <v>4</v>
      </c>
      <c r="AY194">
        <v>2</v>
      </c>
      <c r="AZ194">
        <v>1</v>
      </c>
      <c r="BA194">
        <v>3</v>
      </c>
      <c r="BI194">
        <v>1</v>
      </c>
      <c r="BL194">
        <v>1</v>
      </c>
      <c r="BM194">
        <v>1</v>
      </c>
      <c r="BN194">
        <v>1</v>
      </c>
      <c r="BO194">
        <v>1</v>
      </c>
      <c r="BP194">
        <v>1</v>
      </c>
      <c r="BT194">
        <v>1</v>
      </c>
    </row>
    <row r="195" spans="1:73" x14ac:dyDescent="0.2">
      <c r="A195" t="s">
        <v>768</v>
      </c>
      <c r="B195">
        <v>2017</v>
      </c>
      <c r="C195" t="s">
        <v>72</v>
      </c>
      <c r="D195" t="s">
        <v>1031</v>
      </c>
      <c r="E195" t="s">
        <v>1024</v>
      </c>
      <c r="G195">
        <v>1</v>
      </c>
      <c r="H195">
        <v>1</v>
      </c>
      <c r="I195">
        <v>1</v>
      </c>
      <c r="J195">
        <v>1</v>
      </c>
      <c r="L195" t="s">
        <v>1036</v>
      </c>
      <c r="M195" t="s">
        <v>1026</v>
      </c>
      <c r="N195">
        <v>1</v>
      </c>
      <c r="T195" t="s">
        <v>1037</v>
      </c>
      <c r="V195">
        <v>1</v>
      </c>
      <c r="W195">
        <v>1</v>
      </c>
      <c r="X195">
        <v>1</v>
      </c>
      <c r="AA195">
        <v>1</v>
      </c>
      <c r="AC195">
        <v>1</v>
      </c>
      <c r="AE195">
        <v>1</v>
      </c>
      <c r="AF195">
        <v>1</v>
      </c>
      <c r="AG195">
        <v>3</v>
      </c>
      <c r="AH195">
        <v>4</v>
      </c>
      <c r="AI195">
        <v>2</v>
      </c>
      <c r="AJ195">
        <v>1</v>
      </c>
      <c r="AK195">
        <v>3</v>
      </c>
      <c r="AL195">
        <v>4</v>
      </c>
      <c r="AM195">
        <v>3</v>
      </c>
      <c r="AN195">
        <v>5</v>
      </c>
      <c r="AO195">
        <v>4</v>
      </c>
      <c r="AP195">
        <v>4</v>
      </c>
      <c r="AQ195">
        <v>4</v>
      </c>
      <c r="AR195">
        <v>4</v>
      </c>
      <c r="AS195">
        <v>4</v>
      </c>
      <c r="AT195">
        <v>4</v>
      </c>
      <c r="AU195">
        <v>2</v>
      </c>
      <c r="AV195">
        <v>3</v>
      </c>
      <c r="AW195">
        <v>3</v>
      </c>
      <c r="AX195">
        <v>2</v>
      </c>
      <c r="AY195">
        <v>2</v>
      </c>
      <c r="AZ195">
        <v>4</v>
      </c>
      <c r="BA195">
        <v>2</v>
      </c>
      <c r="BB195">
        <v>1</v>
      </c>
      <c r="BF195">
        <v>1</v>
      </c>
      <c r="BJ195">
        <v>1</v>
      </c>
      <c r="BM195">
        <v>1</v>
      </c>
      <c r="BN195">
        <v>1</v>
      </c>
      <c r="BT195">
        <v>1</v>
      </c>
      <c r="BU195">
        <v>1</v>
      </c>
    </row>
    <row r="196" spans="1:73" x14ac:dyDescent="0.2">
      <c r="A196" t="s">
        <v>769</v>
      </c>
      <c r="B196">
        <v>2017</v>
      </c>
      <c r="C196" t="s">
        <v>72</v>
      </c>
      <c r="D196" t="s">
        <v>1031</v>
      </c>
      <c r="E196" t="s">
        <v>1024</v>
      </c>
      <c r="F196">
        <v>1</v>
      </c>
      <c r="G196">
        <v>1</v>
      </c>
      <c r="H196">
        <v>1</v>
      </c>
      <c r="L196" t="s">
        <v>1036</v>
      </c>
      <c r="M196" t="s">
        <v>1026</v>
      </c>
      <c r="N196">
        <v>1</v>
      </c>
      <c r="T196" t="s">
        <v>1040</v>
      </c>
      <c r="AF196">
        <v>2</v>
      </c>
      <c r="AG196">
        <v>5</v>
      </c>
      <c r="AH196">
        <v>2</v>
      </c>
      <c r="AI196">
        <v>1</v>
      </c>
      <c r="AJ196">
        <v>1</v>
      </c>
      <c r="AK196">
        <v>2</v>
      </c>
      <c r="AL196">
        <v>4</v>
      </c>
      <c r="AM196">
        <v>3</v>
      </c>
      <c r="AN196">
        <v>5</v>
      </c>
      <c r="AO196">
        <v>5</v>
      </c>
      <c r="AP196">
        <v>4</v>
      </c>
      <c r="AQ196">
        <v>4</v>
      </c>
      <c r="AR196">
        <v>4</v>
      </c>
      <c r="AS196">
        <v>4</v>
      </c>
      <c r="AT196">
        <v>4</v>
      </c>
      <c r="AU196">
        <v>4</v>
      </c>
      <c r="AV196">
        <v>3</v>
      </c>
      <c r="AW196">
        <v>4</v>
      </c>
      <c r="AX196">
        <v>4</v>
      </c>
      <c r="AY196">
        <v>2</v>
      </c>
      <c r="AZ196">
        <v>4</v>
      </c>
      <c r="BA196">
        <v>2</v>
      </c>
      <c r="BB196">
        <v>1</v>
      </c>
      <c r="BL196">
        <v>1</v>
      </c>
      <c r="BM196">
        <v>1</v>
      </c>
      <c r="BN196">
        <v>1</v>
      </c>
      <c r="BP196">
        <v>1</v>
      </c>
      <c r="BT196">
        <v>1</v>
      </c>
    </row>
    <row r="197" spans="1:73" x14ac:dyDescent="0.2">
      <c r="A197" t="s">
        <v>770</v>
      </c>
      <c r="B197">
        <v>2017</v>
      </c>
      <c r="C197" t="s">
        <v>72</v>
      </c>
      <c r="D197" t="s">
        <v>1048</v>
      </c>
      <c r="E197" t="s">
        <v>1024</v>
      </c>
      <c r="L197" t="s">
        <v>1025</v>
      </c>
      <c r="M197" t="s">
        <v>1026</v>
      </c>
      <c r="N197">
        <v>1</v>
      </c>
      <c r="T197" t="s">
        <v>1040</v>
      </c>
      <c r="AA197">
        <v>1</v>
      </c>
      <c r="AF197">
        <v>4</v>
      </c>
      <c r="AG197">
        <v>4</v>
      </c>
      <c r="AH197">
        <v>4</v>
      </c>
      <c r="AI197">
        <v>1</v>
      </c>
      <c r="AJ197">
        <v>2</v>
      </c>
      <c r="AK197">
        <v>3</v>
      </c>
      <c r="AL197">
        <v>4</v>
      </c>
      <c r="AM197">
        <v>3</v>
      </c>
      <c r="AN197">
        <v>5</v>
      </c>
      <c r="AO197">
        <v>5</v>
      </c>
      <c r="AP197">
        <v>4</v>
      </c>
      <c r="AQ197">
        <v>4</v>
      </c>
      <c r="AR197">
        <v>2</v>
      </c>
      <c r="AS197">
        <v>2</v>
      </c>
      <c r="AT197">
        <v>3</v>
      </c>
      <c r="AU197">
        <v>4</v>
      </c>
      <c r="AV197">
        <v>4</v>
      </c>
      <c r="AW197">
        <v>4</v>
      </c>
      <c r="AX197">
        <v>4</v>
      </c>
      <c r="AY197">
        <v>3</v>
      </c>
      <c r="AZ197">
        <v>2</v>
      </c>
      <c r="BA197">
        <v>1</v>
      </c>
      <c r="BJ197">
        <v>1</v>
      </c>
      <c r="BL197">
        <v>1</v>
      </c>
      <c r="BM197">
        <v>1</v>
      </c>
      <c r="BN197">
        <v>1</v>
      </c>
      <c r="BP197">
        <v>1</v>
      </c>
    </row>
    <row r="198" spans="1:73" x14ac:dyDescent="0.2">
      <c r="A198" t="s">
        <v>771</v>
      </c>
      <c r="B198">
        <v>2017</v>
      </c>
      <c r="C198" t="s">
        <v>72</v>
      </c>
      <c r="D198" t="s">
        <v>1031</v>
      </c>
      <c r="E198" t="s">
        <v>1033</v>
      </c>
      <c r="F198">
        <v>1</v>
      </c>
      <c r="G198">
        <v>1</v>
      </c>
      <c r="H198">
        <v>1</v>
      </c>
      <c r="I198">
        <v>1</v>
      </c>
      <c r="J198">
        <v>1</v>
      </c>
      <c r="L198" t="s">
        <v>1025</v>
      </c>
      <c r="M198" t="s">
        <v>1026</v>
      </c>
      <c r="N198">
        <v>1</v>
      </c>
      <c r="T198" t="s">
        <v>1035</v>
      </c>
      <c r="V198">
        <v>1</v>
      </c>
      <c r="AB198">
        <v>1</v>
      </c>
      <c r="AC198">
        <v>1</v>
      </c>
      <c r="AF198">
        <v>3</v>
      </c>
      <c r="AG198">
        <v>4</v>
      </c>
      <c r="AH198">
        <v>3</v>
      </c>
      <c r="AI198">
        <v>2</v>
      </c>
      <c r="AJ198">
        <v>2</v>
      </c>
      <c r="AK198">
        <v>3</v>
      </c>
      <c r="AL198">
        <v>4</v>
      </c>
      <c r="AM198">
        <v>3</v>
      </c>
      <c r="AN198">
        <v>4</v>
      </c>
      <c r="AO198">
        <v>4</v>
      </c>
      <c r="AP198">
        <v>3</v>
      </c>
      <c r="AQ198">
        <v>2</v>
      </c>
      <c r="AR198">
        <v>2</v>
      </c>
      <c r="AS198">
        <v>2</v>
      </c>
      <c r="AT198">
        <v>3</v>
      </c>
      <c r="AU198">
        <v>2</v>
      </c>
      <c r="AV198">
        <v>2</v>
      </c>
      <c r="AW198">
        <v>4</v>
      </c>
      <c r="AX198">
        <v>4</v>
      </c>
      <c r="AY198">
        <v>2</v>
      </c>
      <c r="AZ198">
        <v>1</v>
      </c>
      <c r="BA198">
        <v>1</v>
      </c>
      <c r="BF198">
        <v>1</v>
      </c>
      <c r="BI198">
        <v>1</v>
      </c>
      <c r="BN198">
        <v>1</v>
      </c>
      <c r="BP198">
        <v>1</v>
      </c>
    </row>
    <row r="199" spans="1:73" x14ac:dyDescent="0.2">
      <c r="A199" t="s">
        <v>772</v>
      </c>
      <c r="B199">
        <v>2017</v>
      </c>
      <c r="C199" t="s">
        <v>72</v>
      </c>
      <c r="D199" t="s">
        <v>1031</v>
      </c>
      <c r="E199" t="s">
        <v>1024</v>
      </c>
      <c r="G199">
        <v>1</v>
      </c>
      <c r="H199">
        <v>1</v>
      </c>
      <c r="I199">
        <v>1</v>
      </c>
      <c r="M199" t="s">
        <v>1026</v>
      </c>
      <c r="N199">
        <v>1</v>
      </c>
      <c r="T199" t="s">
        <v>1040</v>
      </c>
      <c r="V199">
        <v>1</v>
      </c>
      <c r="AA199">
        <v>1</v>
      </c>
      <c r="AB199">
        <v>1</v>
      </c>
      <c r="AC199">
        <v>1</v>
      </c>
      <c r="AF199">
        <v>2</v>
      </c>
      <c r="AG199">
        <v>5</v>
      </c>
      <c r="AH199">
        <v>4</v>
      </c>
      <c r="AI199">
        <v>2</v>
      </c>
      <c r="AJ199">
        <v>1</v>
      </c>
      <c r="AK199">
        <v>3</v>
      </c>
      <c r="AL199">
        <v>5</v>
      </c>
      <c r="AM199">
        <v>2</v>
      </c>
      <c r="AN199">
        <v>4</v>
      </c>
      <c r="AO199">
        <v>5</v>
      </c>
      <c r="AP199">
        <v>2</v>
      </c>
      <c r="AQ199">
        <v>2</v>
      </c>
      <c r="AR199">
        <v>2</v>
      </c>
      <c r="AS199">
        <v>2</v>
      </c>
      <c r="AT199">
        <v>3</v>
      </c>
      <c r="AU199">
        <v>3</v>
      </c>
      <c r="AV199">
        <v>2</v>
      </c>
      <c r="AW199">
        <v>3</v>
      </c>
      <c r="AX199">
        <v>4</v>
      </c>
      <c r="AY199">
        <v>2</v>
      </c>
      <c r="AZ199">
        <v>1</v>
      </c>
      <c r="BA199">
        <v>1</v>
      </c>
      <c r="BB199">
        <v>1</v>
      </c>
      <c r="BN199">
        <v>1</v>
      </c>
      <c r="BP199">
        <v>1</v>
      </c>
    </row>
    <row r="200" spans="1:73" x14ac:dyDescent="0.2">
      <c r="A200" t="s">
        <v>773</v>
      </c>
      <c r="B200">
        <v>2017</v>
      </c>
      <c r="C200" t="s">
        <v>72</v>
      </c>
      <c r="D200" t="s">
        <v>1048</v>
      </c>
      <c r="E200" t="s">
        <v>1034</v>
      </c>
      <c r="F200">
        <v>1</v>
      </c>
      <c r="G200">
        <v>1</v>
      </c>
      <c r="H200">
        <v>1</v>
      </c>
      <c r="I200">
        <v>1</v>
      </c>
      <c r="J200">
        <v>1</v>
      </c>
      <c r="M200" t="s">
        <v>1026</v>
      </c>
      <c r="N200">
        <v>1</v>
      </c>
      <c r="T200" t="s">
        <v>1027</v>
      </c>
      <c r="U200">
        <v>1</v>
      </c>
      <c r="V200">
        <v>1</v>
      </c>
      <c r="W200">
        <v>1</v>
      </c>
      <c r="Y200">
        <v>1</v>
      </c>
      <c r="Z200">
        <v>1</v>
      </c>
      <c r="AB200">
        <v>1</v>
      </c>
      <c r="AC200">
        <v>1</v>
      </c>
      <c r="AD200">
        <v>1</v>
      </c>
      <c r="AF200">
        <v>2</v>
      </c>
      <c r="AG200">
        <v>3</v>
      </c>
      <c r="AH200">
        <v>4</v>
      </c>
      <c r="AI200">
        <v>1</v>
      </c>
      <c r="AJ200">
        <v>3</v>
      </c>
      <c r="AK200">
        <v>2</v>
      </c>
      <c r="AL200">
        <v>5</v>
      </c>
      <c r="AM200">
        <v>1</v>
      </c>
      <c r="AN200">
        <v>4</v>
      </c>
      <c r="AO200">
        <v>1</v>
      </c>
      <c r="AP200">
        <v>4</v>
      </c>
      <c r="AQ200">
        <v>2</v>
      </c>
      <c r="AR200">
        <v>1</v>
      </c>
      <c r="AS200">
        <v>4</v>
      </c>
      <c r="AT200">
        <v>4</v>
      </c>
      <c r="AU200">
        <v>2</v>
      </c>
      <c r="AV200">
        <v>2</v>
      </c>
      <c r="AW200">
        <v>4</v>
      </c>
      <c r="AX200">
        <v>4</v>
      </c>
      <c r="AY200">
        <v>2</v>
      </c>
      <c r="AZ200">
        <v>1</v>
      </c>
      <c r="BA200">
        <v>2</v>
      </c>
      <c r="BN200">
        <v>1</v>
      </c>
    </row>
    <row r="201" spans="1:73" x14ac:dyDescent="0.2">
      <c r="A201" t="s">
        <v>774</v>
      </c>
      <c r="B201">
        <v>2017</v>
      </c>
      <c r="C201" t="s">
        <v>110</v>
      </c>
      <c r="D201" t="s">
        <v>1031</v>
      </c>
      <c r="E201" t="s">
        <v>1024</v>
      </c>
      <c r="F201">
        <v>1</v>
      </c>
      <c r="G201">
        <v>1</v>
      </c>
      <c r="M201" t="s">
        <v>1038</v>
      </c>
      <c r="N201">
        <v>1</v>
      </c>
      <c r="T201" t="s">
        <v>1049</v>
      </c>
      <c r="V201">
        <v>1</v>
      </c>
      <c r="AB201">
        <v>1</v>
      </c>
      <c r="AF201">
        <v>4</v>
      </c>
      <c r="AG201">
        <v>4</v>
      </c>
      <c r="AH201">
        <v>2</v>
      </c>
      <c r="AI201">
        <v>2</v>
      </c>
      <c r="AJ201">
        <v>2</v>
      </c>
      <c r="AK201">
        <v>2</v>
      </c>
      <c r="AL201">
        <v>4</v>
      </c>
      <c r="AM201">
        <v>3</v>
      </c>
      <c r="AN201">
        <v>4</v>
      </c>
      <c r="AO201">
        <v>3</v>
      </c>
      <c r="AP201">
        <v>4</v>
      </c>
      <c r="AQ201">
        <v>2</v>
      </c>
      <c r="AR201">
        <v>2</v>
      </c>
      <c r="AS201">
        <v>3</v>
      </c>
      <c r="AT201">
        <v>3</v>
      </c>
      <c r="AU201">
        <v>2</v>
      </c>
      <c r="AV201">
        <v>3</v>
      </c>
      <c r="AW201">
        <v>3</v>
      </c>
      <c r="AX201">
        <v>4</v>
      </c>
      <c r="AY201">
        <v>3</v>
      </c>
      <c r="AZ201">
        <v>2</v>
      </c>
      <c r="BA201">
        <v>2</v>
      </c>
      <c r="BB201">
        <v>1</v>
      </c>
      <c r="BM201">
        <v>1</v>
      </c>
      <c r="BN201">
        <v>1</v>
      </c>
      <c r="BO201">
        <v>1</v>
      </c>
      <c r="BP201">
        <v>1</v>
      </c>
      <c r="BT201">
        <v>1</v>
      </c>
    </row>
    <row r="202" spans="1:73" x14ac:dyDescent="0.2">
      <c r="A202" t="s">
        <v>775</v>
      </c>
      <c r="B202">
        <v>2017</v>
      </c>
    </row>
    <row r="203" spans="1:73" x14ac:dyDescent="0.2">
      <c r="A203" t="s">
        <v>776</v>
      </c>
      <c r="B203">
        <v>2017</v>
      </c>
    </row>
    <row r="204" spans="1:73" x14ac:dyDescent="0.2">
      <c r="A204" t="s">
        <v>777</v>
      </c>
      <c r="B204">
        <v>2017</v>
      </c>
      <c r="C204" t="s">
        <v>72</v>
      </c>
      <c r="D204" t="s">
        <v>1048</v>
      </c>
      <c r="E204" t="s">
        <v>1032</v>
      </c>
      <c r="G204">
        <v>1</v>
      </c>
      <c r="I204">
        <v>1</v>
      </c>
      <c r="J204">
        <v>1</v>
      </c>
      <c r="L204" t="s">
        <v>1025</v>
      </c>
      <c r="M204" t="s">
        <v>1038</v>
      </c>
      <c r="N204">
        <v>1</v>
      </c>
      <c r="T204" t="s">
        <v>1057</v>
      </c>
      <c r="U204">
        <v>1</v>
      </c>
      <c r="V204">
        <v>1</v>
      </c>
      <c r="AA204">
        <v>1</v>
      </c>
      <c r="AD204">
        <v>1</v>
      </c>
      <c r="AF204">
        <v>3</v>
      </c>
      <c r="AG204">
        <v>4</v>
      </c>
      <c r="AH204">
        <v>3</v>
      </c>
      <c r="AI204">
        <v>2</v>
      </c>
      <c r="AJ204">
        <v>2</v>
      </c>
      <c r="AK204">
        <v>2</v>
      </c>
      <c r="AL204">
        <v>3</v>
      </c>
      <c r="AM204">
        <v>3</v>
      </c>
      <c r="AN204">
        <v>4</v>
      </c>
      <c r="AO204">
        <v>4</v>
      </c>
      <c r="AP204">
        <v>4</v>
      </c>
      <c r="AQ204">
        <v>4</v>
      </c>
      <c r="AR204">
        <v>2</v>
      </c>
      <c r="AS204">
        <v>3</v>
      </c>
      <c r="AT204">
        <v>3</v>
      </c>
      <c r="AU204">
        <v>3</v>
      </c>
      <c r="AV204">
        <v>3</v>
      </c>
      <c r="AW204">
        <v>3</v>
      </c>
      <c r="AX204">
        <v>3</v>
      </c>
      <c r="AY204">
        <v>2</v>
      </c>
      <c r="AZ204">
        <v>2</v>
      </c>
      <c r="BA204">
        <v>3</v>
      </c>
      <c r="BB204">
        <v>1</v>
      </c>
      <c r="BF204">
        <v>1</v>
      </c>
      <c r="BI204">
        <v>1</v>
      </c>
      <c r="BN204">
        <v>1</v>
      </c>
      <c r="BP204">
        <v>1</v>
      </c>
    </row>
    <row r="205" spans="1:73" x14ac:dyDescent="0.2">
      <c r="A205" t="s">
        <v>778</v>
      </c>
      <c r="B205">
        <v>2017</v>
      </c>
      <c r="C205" t="s">
        <v>72</v>
      </c>
      <c r="D205" t="s">
        <v>1048</v>
      </c>
      <c r="E205" t="s">
        <v>1029</v>
      </c>
      <c r="M205" t="s">
        <v>1026</v>
      </c>
      <c r="N205">
        <v>1</v>
      </c>
      <c r="T205" t="s">
        <v>1027</v>
      </c>
      <c r="V205">
        <v>1</v>
      </c>
      <c r="AA205">
        <v>1</v>
      </c>
      <c r="AC205">
        <v>1</v>
      </c>
      <c r="AF205">
        <v>2</v>
      </c>
      <c r="AG205">
        <v>4</v>
      </c>
      <c r="AH205">
        <v>3</v>
      </c>
      <c r="AI205">
        <v>1</v>
      </c>
      <c r="AJ205">
        <v>2</v>
      </c>
      <c r="AK205">
        <v>3</v>
      </c>
      <c r="AL205">
        <v>5</v>
      </c>
      <c r="AM205">
        <v>3</v>
      </c>
      <c r="AN205">
        <v>4</v>
      </c>
      <c r="AO205">
        <v>1</v>
      </c>
      <c r="AP205">
        <v>4</v>
      </c>
      <c r="AQ205">
        <v>3</v>
      </c>
      <c r="AR205">
        <v>2</v>
      </c>
      <c r="AS205">
        <v>2</v>
      </c>
      <c r="AT205">
        <v>3</v>
      </c>
      <c r="AU205">
        <v>2</v>
      </c>
      <c r="AV205">
        <v>3</v>
      </c>
      <c r="AW205">
        <v>4</v>
      </c>
      <c r="AX205">
        <v>4</v>
      </c>
      <c r="AY205">
        <v>2</v>
      </c>
      <c r="AZ205">
        <v>1</v>
      </c>
      <c r="BA205">
        <v>1</v>
      </c>
      <c r="BN205">
        <v>1</v>
      </c>
      <c r="BP205">
        <v>1</v>
      </c>
    </row>
    <row r="206" spans="1:73" x14ac:dyDescent="0.2">
      <c r="A206" t="s">
        <v>779</v>
      </c>
      <c r="B206">
        <v>2017</v>
      </c>
    </row>
    <row r="207" spans="1:73" x14ac:dyDescent="0.2">
      <c r="A207" t="s">
        <v>780</v>
      </c>
      <c r="B207">
        <v>2017</v>
      </c>
      <c r="C207" t="s">
        <v>72</v>
      </c>
      <c r="D207" t="s">
        <v>1031</v>
      </c>
      <c r="E207" t="s">
        <v>1024</v>
      </c>
      <c r="L207" t="s">
        <v>1025</v>
      </c>
      <c r="M207" t="s">
        <v>1026</v>
      </c>
      <c r="N207">
        <v>1</v>
      </c>
      <c r="T207" t="s">
        <v>1040</v>
      </c>
      <c r="AF207">
        <v>4</v>
      </c>
      <c r="AG207">
        <v>4</v>
      </c>
      <c r="AH207">
        <v>2</v>
      </c>
      <c r="AI207">
        <v>1</v>
      </c>
      <c r="AJ207">
        <v>2</v>
      </c>
      <c r="AK207">
        <v>2</v>
      </c>
      <c r="AL207">
        <v>4</v>
      </c>
      <c r="AM207">
        <v>2</v>
      </c>
      <c r="AN207">
        <v>2</v>
      </c>
      <c r="AO207">
        <v>4</v>
      </c>
      <c r="AP207">
        <v>4</v>
      </c>
      <c r="AQ207">
        <v>3</v>
      </c>
      <c r="AR207">
        <v>2</v>
      </c>
      <c r="AS207">
        <v>3</v>
      </c>
      <c r="AT207">
        <v>4</v>
      </c>
      <c r="AU207">
        <v>2</v>
      </c>
      <c r="AV207">
        <v>4</v>
      </c>
      <c r="AW207">
        <v>4</v>
      </c>
      <c r="AX207">
        <v>3</v>
      </c>
      <c r="AY207">
        <v>2</v>
      </c>
      <c r="AZ207">
        <v>1</v>
      </c>
      <c r="BA207">
        <v>1</v>
      </c>
      <c r="BI207">
        <v>1</v>
      </c>
      <c r="BN207">
        <v>1</v>
      </c>
      <c r="BP207">
        <v>1</v>
      </c>
    </row>
    <row r="208" spans="1:73" x14ac:dyDescent="0.2">
      <c r="A208" t="s">
        <v>781</v>
      </c>
      <c r="B208">
        <v>2017</v>
      </c>
      <c r="C208" t="s">
        <v>72</v>
      </c>
      <c r="D208" t="s">
        <v>1031</v>
      </c>
      <c r="E208" t="s">
        <v>1029</v>
      </c>
      <c r="G208">
        <v>1</v>
      </c>
      <c r="H208">
        <v>1</v>
      </c>
      <c r="I208">
        <v>1</v>
      </c>
      <c r="J208">
        <v>1</v>
      </c>
      <c r="L208" t="s">
        <v>1025</v>
      </c>
      <c r="M208" t="s">
        <v>1026</v>
      </c>
      <c r="N208">
        <v>1</v>
      </c>
      <c r="T208" t="s">
        <v>1042</v>
      </c>
      <c r="V208">
        <v>1</v>
      </c>
      <c r="AF208">
        <v>3</v>
      </c>
      <c r="AG208">
        <v>4</v>
      </c>
      <c r="AH208">
        <v>4</v>
      </c>
      <c r="AI208">
        <v>1</v>
      </c>
      <c r="AJ208">
        <v>1</v>
      </c>
      <c r="AK208">
        <v>4</v>
      </c>
      <c r="AL208">
        <v>4</v>
      </c>
      <c r="AM208">
        <v>3</v>
      </c>
      <c r="AN208">
        <v>4</v>
      </c>
      <c r="AO208">
        <v>2</v>
      </c>
      <c r="AP208">
        <v>4</v>
      </c>
      <c r="AQ208">
        <v>4</v>
      </c>
      <c r="AR208">
        <v>4</v>
      </c>
      <c r="AS208">
        <v>4</v>
      </c>
      <c r="AT208">
        <v>4</v>
      </c>
      <c r="AU208">
        <v>3</v>
      </c>
      <c r="AV208">
        <v>2</v>
      </c>
      <c r="AW208">
        <v>3</v>
      </c>
      <c r="AX208">
        <v>4</v>
      </c>
      <c r="AY208">
        <v>3</v>
      </c>
      <c r="AZ208">
        <v>1</v>
      </c>
      <c r="BA208">
        <v>1</v>
      </c>
      <c r="BF208">
        <v>1</v>
      </c>
      <c r="BN208">
        <v>1</v>
      </c>
      <c r="BO208">
        <v>1</v>
      </c>
      <c r="BT208">
        <v>1</v>
      </c>
      <c r="BU208">
        <v>1</v>
      </c>
    </row>
    <row r="209" spans="1:73" x14ac:dyDescent="0.2">
      <c r="A209" t="s">
        <v>782</v>
      </c>
      <c r="B209">
        <v>2017</v>
      </c>
      <c r="C209" t="s">
        <v>72</v>
      </c>
      <c r="D209" t="s">
        <v>1048</v>
      </c>
      <c r="E209" t="s">
        <v>1033</v>
      </c>
      <c r="F209">
        <v>1</v>
      </c>
      <c r="G209">
        <v>1</v>
      </c>
      <c r="H209">
        <v>1</v>
      </c>
      <c r="L209" t="s">
        <v>1030</v>
      </c>
      <c r="M209" t="s">
        <v>1036</v>
      </c>
      <c r="N209">
        <v>1</v>
      </c>
      <c r="T209" t="s">
        <v>1035</v>
      </c>
      <c r="AA209">
        <v>1</v>
      </c>
      <c r="AB209">
        <v>1</v>
      </c>
      <c r="AC209">
        <v>1</v>
      </c>
      <c r="AF209">
        <v>3</v>
      </c>
      <c r="AG209">
        <v>4</v>
      </c>
      <c r="AH209">
        <v>4</v>
      </c>
      <c r="AI209">
        <v>1</v>
      </c>
      <c r="AJ209">
        <v>1</v>
      </c>
      <c r="AK209">
        <v>5</v>
      </c>
      <c r="AL209">
        <v>5</v>
      </c>
      <c r="AM209">
        <v>3</v>
      </c>
      <c r="AN209">
        <v>2</v>
      </c>
      <c r="AO209">
        <v>5</v>
      </c>
      <c r="AP209">
        <v>4</v>
      </c>
      <c r="AQ209">
        <v>4</v>
      </c>
      <c r="AR209">
        <v>4</v>
      </c>
      <c r="AS209">
        <v>4</v>
      </c>
      <c r="AT209">
        <v>4</v>
      </c>
      <c r="AU209">
        <v>2</v>
      </c>
      <c r="AV209">
        <v>2</v>
      </c>
      <c r="AW209">
        <v>4</v>
      </c>
      <c r="AX209">
        <v>3</v>
      </c>
      <c r="AY209">
        <v>4</v>
      </c>
      <c r="AZ209">
        <v>3</v>
      </c>
      <c r="BA209">
        <v>2</v>
      </c>
      <c r="BB209">
        <v>1</v>
      </c>
      <c r="BF209">
        <v>1</v>
      </c>
      <c r="BH209">
        <v>1</v>
      </c>
      <c r="BI209">
        <v>1</v>
      </c>
      <c r="BM209">
        <v>1</v>
      </c>
      <c r="BN209">
        <v>1</v>
      </c>
      <c r="BO209">
        <v>1</v>
      </c>
      <c r="BP209">
        <v>1</v>
      </c>
    </row>
    <row r="210" spans="1:73" x14ac:dyDescent="0.2">
      <c r="A210" t="s">
        <v>783</v>
      </c>
      <c r="B210">
        <v>2017</v>
      </c>
      <c r="C210" t="s">
        <v>72</v>
      </c>
      <c r="D210" t="s">
        <v>1060</v>
      </c>
      <c r="E210" t="s">
        <v>1024</v>
      </c>
      <c r="F210">
        <v>1</v>
      </c>
      <c r="M210" t="s">
        <v>1046</v>
      </c>
      <c r="N210">
        <v>1</v>
      </c>
      <c r="T210" t="s">
        <v>1027</v>
      </c>
      <c r="V210">
        <v>1</v>
      </c>
      <c r="Z210">
        <v>1</v>
      </c>
      <c r="AA210">
        <v>1</v>
      </c>
      <c r="AB210">
        <v>1</v>
      </c>
      <c r="AC210">
        <v>1</v>
      </c>
      <c r="AF210">
        <v>3</v>
      </c>
      <c r="AG210">
        <v>4</v>
      </c>
      <c r="AH210">
        <v>4</v>
      </c>
      <c r="AI210">
        <v>1</v>
      </c>
      <c r="AJ210">
        <v>3</v>
      </c>
      <c r="AK210">
        <v>3</v>
      </c>
      <c r="AL210">
        <v>3</v>
      </c>
      <c r="AM210">
        <v>2</v>
      </c>
      <c r="AN210">
        <v>2</v>
      </c>
      <c r="AO210">
        <v>4</v>
      </c>
      <c r="AP210">
        <v>4</v>
      </c>
      <c r="AQ210">
        <v>3</v>
      </c>
      <c r="AR210">
        <v>4</v>
      </c>
      <c r="AS210">
        <v>4</v>
      </c>
      <c r="AT210">
        <v>4</v>
      </c>
      <c r="AU210">
        <v>3</v>
      </c>
      <c r="AV210">
        <v>3</v>
      </c>
      <c r="AW210">
        <v>4</v>
      </c>
      <c r="AX210">
        <v>4</v>
      </c>
      <c r="AY210">
        <v>2</v>
      </c>
      <c r="AZ210">
        <v>3</v>
      </c>
      <c r="BA210">
        <v>2</v>
      </c>
      <c r="BB210">
        <v>1</v>
      </c>
      <c r="BG210">
        <v>1</v>
      </c>
      <c r="BL210">
        <v>1</v>
      </c>
      <c r="BM210">
        <v>1</v>
      </c>
      <c r="BN210">
        <v>1</v>
      </c>
      <c r="BO210">
        <v>1</v>
      </c>
      <c r="BP210">
        <v>1</v>
      </c>
      <c r="BS210">
        <v>1</v>
      </c>
      <c r="BT210">
        <v>1</v>
      </c>
      <c r="BU210">
        <v>1</v>
      </c>
    </row>
    <row r="211" spans="1:73" x14ac:dyDescent="0.2">
      <c r="A211" t="s">
        <v>784</v>
      </c>
      <c r="B211">
        <v>2017</v>
      </c>
      <c r="C211" t="s">
        <v>72</v>
      </c>
      <c r="D211" t="s">
        <v>1048</v>
      </c>
      <c r="E211" t="s">
        <v>1033</v>
      </c>
      <c r="F211">
        <v>1</v>
      </c>
      <c r="G211">
        <v>1</v>
      </c>
      <c r="H211">
        <v>1</v>
      </c>
      <c r="I211">
        <v>1</v>
      </c>
      <c r="J211">
        <v>1</v>
      </c>
      <c r="M211" t="s">
        <v>1026</v>
      </c>
      <c r="N211">
        <v>1</v>
      </c>
      <c r="T211" t="s">
        <v>1042</v>
      </c>
      <c r="AC211">
        <v>1</v>
      </c>
      <c r="AF211">
        <v>4</v>
      </c>
      <c r="AG211">
        <v>4</v>
      </c>
      <c r="AH211">
        <v>5</v>
      </c>
      <c r="AI211">
        <v>2</v>
      </c>
      <c r="AJ211">
        <v>2</v>
      </c>
      <c r="AK211">
        <v>3</v>
      </c>
      <c r="AL211">
        <v>4</v>
      </c>
      <c r="AM211">
        <v>2</v>
      </c>
      <c r="AN211">
        <v>2</v>
      </c>
      <c r="AO211">
        <v>4</v>
      </c>
      <c r="AP211">
        <v>3</v>
      </c>
      <c r="AQ211">
        <v>3</v>
      </c>
      <c r="AR211">
        <v>2</v>
      </c>
      <c r="AS211">
        <v>4</v>
      </c>
      <c r="AT211">
        <v>4</v>
      </c>
      <c r="AU211">
        <v>3</v>
      </c>
      <c r="AV211">
        <v>2</v>
      </c>
      <c r="AW211">
        <v>4</v>
      </c>
      <c r="AX211">
        <v>4</v>
      </c>
      <c r="AY211">
        <v>3</v>
      </c>
      <c r="AZ211">
        <v>2</v>
      </c>
      <c r="BA211">
        <v>2</v>
      </c>
      <c r="BN211">
        <v>1</v>
      </c>
      <c r="BT211">
        <v>1</v>
      </c>
    </row>
    <row r="212" spans="1:73" x14ac:dyDescent="0.2">
      <c r="A212" t="s">
        <v>785</v>
      </c>
      <c r="B212">
        <v>2017</v>
      </c>
      <c r="D212" t="s">
        <v>1048</v>
      </c>
      <c r="E212" t="s">
        <v>1032</v>
      </c>
      <c r="F212">
        <v>1</v>
      </c>
      <c r="M212" t="s">
        <v>1026</v>
      </c>
      <c r="N212">
        <v>1</v>
      </c>
      <c r="T212" t="s">
        <v>1027</v>
      </c>
      <c r="AA212">
        <v>1</v>
      </c>
      <c r="AB212">
        <v>1</v>
      </c>
      <c r="AC212">
        <v>1</v>
      </c>
      <c r="AF212">
        <v>4</v>
      </c>
      <c r="AG212">
        <v>2</v>
      </c>
      <c r="AH212">
        <v>4</v>
      </c>
      <c r="AI212">
        <v>2</v>
      </c>
      <c r="AJ212">
        <v>2</v>
      </c>
      <c r="AK212">
        <v>2</v>
      </c>
      <c r="AL212">
        <v>4</v>
      </c>
      <c r="AM212">
        <v>4</v>
      </c>
      <c r="AN212">
        <v>4</v>
      </c>
      <c r="AO212">
        <v>2</v>
      </c>
      <c r="AP212">
        <v>3</v>
      </c>
      <c r="AQ212">
        <v>3</v>
      </c>
      <c r="AR212">
        <v>2</v>
      </c>
      <c r="AS212">
        <v>3</v>
      </c>
      <c r="AT212">
        <v>4</v>
      </c>
      <c r="AU212">
        <v>2</v>
      </c>
      <c r="AV212">
        <v>2</v>
      </c>
      <c r="AW212">
        <v>4</v>
      </c>
      <c r="AX212">
        <v>4</v>
      </c>
      <c r="AY212">
        <v>2</v>
      </c>
      <c r="AZ212">
        <v>2</v>
      </c>
      <c r="BA212">
        <v>2</v>
      </c>
      <c r="BF212">
        <v>1</v>
      </c>
    </row>
    <row r="213" spans="1:73" x14ac:dyDescent="0.2">
      <c r="A213" t="s">
        <v>786</v>
      </c>
      <c r="B213">
        <v>2017</v>
      </c>
      <c r="C213" t="s">
        <v>72</v>
      </c>
      <c r="D213" t="s">
        <v>1031</v>
      </c>
      <c r="E213" t="s">
        <v>1024</v>
      </c>
      <c r="L213" t="s">
        <v>1045</v>
      </c>
      <c r="M213" t="s">
        <v>1038</v>
      </c>
      <c r="O213">
        <v>1</v>
      </c>
      <c r="T213" t="s">
        <v>1042</v>
      </c>
      <c r="V213">
        <v>1</v>
      </c>
      <c r="AA213">
        <v>1</v>
      </c>
      <c r="AB213">
        <v>1</v>
      </c>
      <c r="AC213">
        <v>1</v>
      </c>
      <c r="AF213">
        <v>2</v>
      </c>
      <c r="AG213">
        <v>3</v>
      </c>
      <c r="AH213">
        <v>4</v>
      </c>
      <c r="AI213">
        <v>2</v>
      </c>
      <c r="AJ213">
        <v>2</v>
      </c>
      <c r="AK213">
        <v>2</v>
      </c>
      <c r="AL213">
        <v>4</v>
      </c>
      <c r="AM213">
        <v>2</v>
      </c>
      <c r="AN213">
        <v>4</v>
      </c>
      <c r="AO213">
        <v>2</v>
      </c>
      <c r="AP213">
        <v>4</v>
      </c>
      <c r="AQ213">
        <v>4</v>
      </c>
      <c r="AR213">
        <v>2</v>
      </c>
      <c r="AS213">
        <v>4</v>
      </c>
      <c r="AT213">
        <v>4</v>
      </c>
      <c r="AU213">
        <v>2</v>
      </c>
      <c r="AV213">
        <v>2</v>
      </c>
      <c r="AW213">
        <v>4</v>
      </c>
      <c r="AX213">
        <v>3</v>
      </c>
      <c r="AY213">
        <v>2</v>
      </c>
      <c r="AZ213">
        <v>2</v>
      </c>
      <c r="BA213">
        <v>2</v>
      </c>
      <c r="BB213">
        <v>1</v>
      </c>
      <c r="BN213">
        <v>1</v>
      </c>
      <c r="BP213">
        <v>1</v>
      </c>
      <c r="BR213">
        <v>1</v>
      </c>
    </row>
    <row r="214" spans="1:73" x14ac:dyDescent="0.2">
      <c r="A214" t="s">
        <v>787</v>
      </c>
      <c r="B214">
        <v>2017</v>
      </c>
      <c r="C214" t="s">
        <v>72</v>
      </c>
      <c r="D214" t="s">
        <v>1060</v>
      </c>
      <c r="E214" t="s">
        <v>1033</v>
      </c>
      <c r="M214" t="s">
        <v>1026</v>
      </c>
      <c r="N214">
        <v>1</v>
      </c>
      <c r="T214" t="s">
        <v>1027</v>
      </c>
      <c r="AA214">
        <v>1</v>
      </c>
      <c r="AB214">
        <v>1</v>
      </c>
      <c r="AF214">
        <v>3</v>
      </c>
      <c r="AG214">
        <v>4</v>
      </c>
      <c r="AH214">
        <v>2</v>
      </c>
      <c r="AI214">
        <v>1</v>
      </c>
      <c r="AJ214">
        <v>1</v>
      </c>
      <c r="AK214">
        <v>2</v>
      </c>
      <c r="AL214">
        <v>4</v>
      </c>
      <c r="AM214">
        <v>3</v>
      </c>
      <c r="AN214">
        <v>2</v>
      </c>
      <c r="AO214">
        <v>5</v>
      </c>
      <c r="AP214">
        <v>3</v>
      </c>
      <c r="AQ214">
        <v>3</v>
      </c>
      <c r="AR214">
        <v>2</v>
      </c>
      <c r="AS214">
        <v>2</v>
      </c>
      <c r="AT214">
        <v>4</v>
      </c>
      <c r="AU214">
        <v>2</v>
      </c>
      <c r="AV214">
        <v>2</v>
      </c>
      <c r="AW214">
        <v>3</v>
      </c>
      <c r="AX214">
        <v>4</v>
      </c>
      <c r="AY214">
        <v>2</v>
      </c>
      <c r="AZ214">
        <v>1</v>
      </c>
      <c r="BA214">
        <v>1</v>
      </c>
      <c r="BB214">
        <v>1</v>
      </c>
      <c r="BI214">
        <v>1</v>
      </c>
      <c r="BN214">
        <v>1</v>
      </c>
      <c r="BP214">
        <v>1</v>
      </c>
    </row>
    <row r="215" spans="1:73" x14ac:dyDescent="0.2">
      <c r="A215" t="s">
        <v>788</v>
      </c>
      <c r="B215">
        <v>2017</v>
      </c>
      <c r="C215" t="s">
        <v>72</v>
      </c>
      <c r="D215" t="s">
        <v>1060</v>
      </c>
      <c r="E215" t="s">
        <v>1033</v>
      </c>
      <c r="L215" t="s">
        <v>1036</v>
      </c>
      <c r="M215" t="s">
        <v>1026</v>
      </c>
      <c r="N215">
        <v>1</v>
      </c>
      <c r="T215" t="s">
        <v>1049</v>
      </c>
      <c r="V215">
        <v>1</v>
      </c>
      <c r="W215">
        <v>1</v>
      </c>
      <c r="Z215">
        <v>1</v>
      </c>
      <c r="AC215">
        <v>1</v>
      </c>
      <c r="AF215">
        <v>4</v>
      </c>
      <c r="AG215">
        <v>3</v>
      </c>
      <c r="AH215">
        <v>4</v>
      </c>
      <c r="AI215">
        <v>3</v>
      </c>
      <c r="AJ215">
        <v>2</v>
      </c>
      <c r="AK215">
        <v>3</v>
      </c>
      <c r="AL215">
        <v>4</v>
      </c>
      <c r="AM215">
        <v>2</v>
      </c>
      <c r="AN215">
        <v>5</v>
      </c>
      <c r="AO215">
        <v>5</v>
      </c>
      <c r="AP215">
        <v>4</v>
      </c>
      <c r="AQ215">
        <v>3</v>
      </c>
      <c r="AR215">
        <v>2</v>
      </c>
      <c r="AS215">
        <v>2</v>
      </c>
      <c r="AT215">
        <v>3</v>
      </c>
      <c r="AU215">
        <v>1</v>
      </c>
      <c r="AV215">
        <v>1</v>
      </c>
      <c r="AW215">
        <v>4</v>
      </c>
      <c r="AX215">
        <v>3</v>
      </c>
      <c r="AY215">
        <v>2</v>
      </c>
      <c r="AZ215">
        <v>3</v>
      </c>
      <c r="BA215">
        <v>1</v>
      </c>
      <c r="BB215">
        <v>1</v>
      </c>
      <c r="BF215">
        <v>1</v>
      </c>
      <c r="BG215">
        <v>1</v>
      </c>
      <c r="BI215">
        <v>1</v>
      </c>
      <c r="BK215">
        <v>1</v>
      </c>
      <c r="BN215">
        <v>1</v>
      </c>
      <c r="BP215">
        <v>1</v>
      </c>
    </row>
    <row r="216" spans="1:73" x14ac:dyDescent="0.2">
      <c r="A216" t="s">
        <v>789</v>
      </c>
      <c r="B216">
        <v>2017</v>
      </c>
      <c r="C216" t="s">
        <v>72</v>
      </c>
      <c r="D216" t="s">
        <v>1060</v>
      </c>
      <c r="E216" t="s">
        <v>1029</v>
      </c>
      <c r="F216">
        <v>1</v>
      </c>
      <c r="M216" t="s">
        <v>1026</v>
      </c>
      <c r="N216">
        <v>1</v>
      </c>
      <c r="T216" t="s">
        <v>1035</v>
      </c>
      <c r="W216">
        <v>1</v>
      </c>
      <c r="AF216">
        <v>4</v>
      </c>
      <c r="AG216">
        <v>4</v>
      </c>
      <c r="AH216">
        <v>4</v>
      </c>
      <c r="AI216">
        <v>2</v>
      </c>
      <c r="AJ216">
        <v>3</v>
      </c>
      <c r="AK216">
        <v>3</v>
      </c>
      <c r="AL216">
        <v>2</v>
      </c>
      <c r="AM216">
        <v>2</v>
      </c>
      <c r="AN216">
        <v>2</v>
      </c>
      <c r="AO216">
        <v>3</v>
      </c>
      <c r="AP216">
        <v>4</v>
      </c>
      <c r="AQ216">
        <v>4</v>
      </c>
      <c r="AR216">
        <v>4</v>
      </c>
      <c r="AS216">
        <v>4</v>
      </c>
      <c r="AT216">
        <v>4</v>
      </c>
      <c r="AU216">
        <v>3</v>
      </c>
      <c r="AV216">
        <v>3</v>
      </c>
      <c r="AW216">
        <v>4</v>
      </c>
      <c r="AX216">
        <v>4</v>
      </c>
      <c r="AY216">
        <v>3</v>
      </c>
      <c r="AZ216">
        <v>4</v>
      </c>
      <c r="BA216">
        <v>3</v>
      </c>
      <c r="BL216">
        <v>1</v>
      </c>
      <c r="BN216">
        <v>1</v>
      </c>
      <c r="BP216">
        <v>1</v>
      </c>
    </row>
    <row r="217" spans="1:73" x14ac:dyDescent="0.2">
      <c r="A217" t="s">
        <v>790</v>
      </c>
      <c r="B217">
        <v>2017</v>
      </c>
      <c r="C217" t="s">
        <v>72</v>
      </c>
      <c r="D217" t="s">
        <v>1048</v>
      </c>
      <c r="E217" t="s">
        <v>1033</v>
      </c>
      <c r="F217">
        <v>1</v>
      </c>
      <c r="G217">
        <v>1</v>
      </c>
      <c r="H217">
        <v>1</v>
      </c>
      <c r="I217">
        <v>1</v>
      </c>
      <c r="L217" t="s">
        <v>1036</v>
      </c>
      <c r="M217" t="s">
        <v>1026</v>
      </c>
      <c r="N217">
        <v>1</v>
      </c>
      <c r="T217" t="s">
        <v>1042</v>
      </c>
      <c r="AA217">
        <v>1</v>
      </c>
      <c r="AF217">
        <v>5</v>
      </c>
      <c r="AG217">
        <v>5</v>
      </c>
      <c r="AH217">
        <v>3</v>
      </c>
      <c r="AI217">
        <v>1</v>
      </c>
      <c r="AJ217">
        <v>2</v>
      </c>
      <c r="AK217">
        <v>2</v>
      </c>
      <c r="AL217">
        <v>4</v>
      </c>
      <c r="AM217">
        <v>4</v>
      </c>
      <c r="AN217">
        <v>5</v>
      </c>
      <c r="AO217">
        <v>4</v>
      </c>
      <c r="AP217">
        <v>3</v>
      </c>
      <c r="AQ217">
        <v>2</v>
      </c>
      <c r="AR217">
        <v>2</v>
      </c>
      <c r="AS217">
        <v>3</v>
      </c>
      <c r="AT217">
        <v>3</v>
      </c>
      <c r="AU217">
        <v>2</v>
      </c>
      <c r="AV217">
        <v>3</v>
      </c>
      <c r="AW217">
        <v>4</v>
      </c>
      <c r="AX217">
        <v>4</v>
      </c>
      <c r="AY217">
        <v>3</v>
      </c>
      <c r="AZ217">
        <v>1</v>
      </c>
      <c r="BA217">
        <v>2</v>
      </c>
      <c r="BF217">
        <v>1</v>
      </c>
      <c r="BN217">
        <v>1</v>
      </c>
      <c r="BP217">
        <v>1</v>
      </c>
    </row>
    <row r="218" spans="1:73" x14ac:dyDescent="0.2">
      <c r="A218" t="s">
        <v>791</v>
      </c>
      <c r="B218">
        <v>2017</v>
      </c>
      <c r="C218" t="s">
        <v>72</v>
      </c>
      <c r="D218" t="s">
        <v>1031</v>
      </c>
      <c r="E218" t="s">
        <v>1044</v>
      </c>
      <c r="F218">
        <v>1</v>
      </c>
      <c r="G218">
        <v>1</v>
      </c>
      <c r="H218">
        <v>1</v>
      </c>
      <c r="I218">
        <v>1</v>
      </c>
      <c r="J218">
        <v>1</v>
      </c>
      <c r="L218" t="s">
        <v>1025</v>
      </c>
      <c r="M218" t="s">
        <v>1026</v>
      </c>
      <c r="N218">
        <v>1</v>
      </c>
      <c r="T218" t="s">
        <v>1027</v>
      </c>
      <c r="U218">
        <v>1</v>
      </c>
      <c r="V218">
        <v>1</v>
      </c>
      <c r="W218">
        <v>1</v>
      </c>
      <c r="Z218">
        <v>1</v>
      </c>
      <c r="AA218">
        <v>1</v>
      </c>
      <c r="AB218">
        <v>1</v>
      </c>
      <c r="AC218">
        <v>1</v>
      </c>
      <c r="AF218">
        <v>5</v>
      </c>
      <c r="AG218">
        <v>5</v>
      </c>
      <c r="AH218">
        <v>5</v>
      </c>
      <c r="AI218">
        <v>4</v>
      </c>
      <c r="AJ218">
        <v>3</v>
      </c>
      <c r="AK218">
        <v>4</v>
      </c>
      <c r="AL218">
        <v>2</v>
      </c>
      <c r="AM218">
        <v>2</v>
      </c>
      <c r="AN218">
        <v>3</v>
      </c>
      <c r="AO218">
        <v>4</v>
      </c>
      <c r="AP218">
        <v>2</v>
      </c>
      <c r="AQ218">
        <v>2</v>
      </c>
      <c r="AR218">
        <v>2</v>
      </c>
      <c r="AS218">
        <v>2</v>
      </c>
      <c r="AT218">
        <v>2</v>
      </c>
      <c r="AU218">
        <v>2</v>
      </c>
      <c r="AV218">
        <v>3</v>
      </c>
      <c r="AW218">
        <v>5</v>
      </c>
      <c r="AX218">
        <v>4</v>
      </c>
      <c r="AY218">
        <v>4</v>
      </c>
      <c r="AZ218">
        <v>1</v>
      </c>
      <c r="BA218">
        <v>1</v>
      </c>
      <c r="BN218">
        <v>1</v>
      </c>
    </row>
    <row r="219" spans="1:73" x14ac:dyDescent="0.2">
      <c r="A219" t="s">
        <v>792</v>
      </c>
      <c r="B219">
        <v>2017</v>
      </c>
      <c r="C219" t="s">
        <v>72</v>
      </c>
      <c r="D219" t="s">
        <v>1060</v>
      </c>
      <c r="E219" t="s">
        <v>1024</v>
      </c>
      <c r="L219" t="s">
        <v>1025</v>
      </c>
      <c r="M219" t="s">
        <v>1026</v>
      </c>
      <c r="N219">
        <v>1</v>
      </c>
      <c r="T219" t="s">
        <v>1027</v>
      </c>
      <c r="AA219">
        <v>1</v>
      </c>
      <c r="AF219">
        <v>2</v>
      </c>
      <c r="AG219">
        <v>4</v>
      </c>
      <c r="AH219">
        <v>4</v>
      </c>
      <c r="AI219">
        <v>1</v>
      </c>
      <c r="AJ219">
        <v>1</v>
      </c>
      <c r="AK219">
        <v>3</v>
      </c>
      <c r="AL219">
        <v>4</v>
      </c>
      <c r="AM219">
        <v>4</v>
      </c>
      <c r="AN219">
        <v>4</v>
      </c>
      <c r="AO219">
        <v>4</v>
      </c>
      <c r="AP219">
        <v>2</v>
      </c>
      <c r="AQ219">
        <v>2</v>
      </c>
      <c r="AR219">
        <v>2</v>
      </c>
      <c r="AS219">
        <v>2</v>
      </c>
      <c r="AT219">
        <v>3</v>
      </c>
      <c r="AU219">
        <v>2</v>
      </c>
      <c r="AV219">
        <v>2</v>
      </c>
      <c r="AW219">
        <v>4</v>
      </c>
      <c r="AX219">
        <v>4</v>
      </c>
      <c r="AY219">
        <v>1</v>
      </c>
      <c r="AZ219">
        <v>1</v>
      </c>
      <c r="BA219">
        <v>1</v>
      </c>
      <c r="BB219">
        <v>1</v>
      </c>
      <c r="BM219">
        <v>1</v>
      </c>
      <c r="BN219">
        <v>1</v>
      </c>
      <c r="BP219">
        <v>1</v>
      </c>
    </row>
    <row r="220" spans="1:73" x14ac:dyDescent="0.2">
      <c r="A220" t="s">
        <v>793</v>
      </c>
      <c r="B220">
        <v>2017</v>
      </c>
      <c r="C220" t="s">
        <v>72</v>
      </c>
      <c r="D220" t="s">
        <v>1048</v>
      </c>
      <c r="E220" t="s">
        <v>1033</v>
      </c>
      <c r="M220" t="s">
        <v>1038</v>
      </c>
      <c r="N220">
        <v>1</v>
      </c>
      <c r="T220" t="s">
        <v>1049</v>
      </c>
      <c r="AA220">
        <v>1</v>
      </c>
      <c r="AB220">
        <v>1</v>
      </c>
      <c r="AC220">
        <v>1</v>
      </c>
      <c r="AF220">
        <v>4</v>
      </c>
      <c r="AG220">
        <v>2</v>
      </c>
      <c r="AH220">
        <v>2</v>
      </c>
      <c r="AI220">
        <v>3</v>
      </c>
      <c r="AJ220">
        <v>2</v>
      </c>
      <c r="AK220">
        <v>2</v>
      </c>
      <c r="AL220">
        <v>4</v>
      </c>
      <c r="AM220">
        <v>1</v>
      </c>
      <c r="AN220">
        <v>4</v>
      </c>
      <c r="AO220">
        <v>2</v>
      </c>
      <c r="AP220">
        <v>2</v>
      </c>
      <c r="AQ220">
        <v>2</v>
      </c>
      <c r="AR220">
        <v>2</v>
      </c>
      <c r="AS220">
        <v>2</v>
      </c>
      <c r="AT220">
        <v>4</v>
      </c>
      <c r="AU220">
        <v>1</v>
      </c>
      <c r="AV220">
        <v>1</v>
      </c>
      <c r="AW220">
        <v>5</v>
      </c>
      <c r="AX220">
        <v>3</v>
      </c>
      <c r="AY220">
        <v>1</v>
      </c>
      <c r="AZ220">
        <v>1</v>
      </c>
      <c r="BA220">
        <v>1</v>
      </c>
      <c r="BN220">
        <v>1</v>
      </c>
    </row>
    <row r="221" spans="1:73" x14ac:dyDescent="0.2">
      <c r="A221" t="s">
        <v>794</v>
      </c>
      <c r="B221">
        <v>2017</v>
      </c>
      <c r="C221" t="s">
        <v>72</v>
      </c>
      <c r="D221" t="s">
        <v>1048</v>
      </c>
      <c r="E221" t="s">
        <v>1034</v>
      </c>
      <c r="G221">
        <v>1</v>
      </c>
      <c r="H221">
        <v>1</v>
      </c>
      <c r="I221">
        <v>1</v>
      </c>
      <c r="J221">
        <v>1</v>
      </c>
      <c r="M221" t="s">
        <v>1036</v>
      </c>
      <c r="N221">
        <v>1</v>
      </c>
      <c r="T221" t="s">
        <v>1027</v>
      </c>
      <c r="AA221">
        <v>1</v>
      </c>
      <c r="AB221">
        <v>1</v>
      </c>
      <c r="AC221">
        <v>1</v>
      </c>
      <c r="AF221">
        <v>4</v>
      </c>
      <c r="AG221">
        <v>4</v>
      </c>
      <c r="AH221">
        <v>2</v>
      </c>
      <c r="AI221">
        <v>2</v>
      </c>
      <c r="AJ221">
        <v>2</v>
      </c>
      <c r="AK221">
        <v>1</v>
      </c>
      <c r="AL221">
        <v>4</v>
      </c>
      <c r="AM221">
        <v>4</v>
      </c>
      <c r="AN221">
        <v>4</v>
      </c>
      <c r="AO221">
        <v>5</v>
      </c>
      <c r="AP221">
        <v>4</v>
      </c>
      <c r="AQ221">
        <v>4</v>
      </c>
      <c r="AR221">
        <v>2</v>
      </c>
      <c r="AS221">
        <v>4</v>
      </c>
      <c r="AT221">
        <v>4</v>
      </c>
      <c r="AU221">
        <v>3</v>
      </c>
      <c r="AV221">
        <v>4</v>
      </c>
      <c r="AW221">
        <v>3</v>
      </c>
      <c r="AX221">
        <v>3</v>
      </c>
      <c r="AY221">
        <v>2</v>
      </c>
      <c r="AZ221">
        <v>3</v>
      </c>
      <c r="BA221">
        <v>2</v>
      </c>
      <c r="BD221">
        <v>1</v>
      </c>
      <c r="BF221">
        <v>1</v>
      </c>
      <c r="BG221">
        <v>1</v>
      </c>
      <c r="BI221">
        <v>1</v>
      </c>
      <c r="BL221">
        <v>1</v>
      </c>
      <c r="BM221">
        <v>1</v>
      </c>
      <c r="BN221">
        <v>1</v>
      </c>
      <c r="BP221">
        <v>1</v>
      </c>
    </row>
    <row r="222" spans="1:73" x14ac:dyDescent="0.2">
      <c r="A222" t="s">
        <v>795</v>
      </c>
      <c r="B222">
        <v>2017</v>
      </c>
      <c r="C222" t="s">
        <v>72</v>
      </c>
      <c r="D222" t="s">
        <v>1060</v>
      </c>
      <c r="E222" t="s">
        <v>1033</v>
      </c>
      <c r="L222" t="s">
        <v>1030</v>
      </c>
      <c r="M222" t="s">
        <v>1036</v>
      </c>
      <c r="O222">
        <v>1</v>
      </c>
      <c r="T222" t="s">
        <v>1037</v>
      </c>
      <c r="AF222">
        <v>4</v>
      </c>
      <c r="AG222">
        <v>2</v>
      </c>
      <c r="AH222">
        <v>4</v>
      </c>
      <c r="AI222">
        <v>2</v>
      </c>
      <c r="AJ222">
        <v>2</v>
      </c>
      <c r="AK222">
        <v>5</v>
      </c>
      <c r="AL222">
        <v>4</v>
      </c>
      <c r="AM222">
        <v>2</v>
      </c>
      <c r="AN222">
        <v>5</v>
      </c>
      <c r="AO222">
        <v>4</v>
      </c>
      <c r="AP222">
        <v>3</v>
      </c>
      <c r="AQ222">
        <v>3</v>
      </c>
      <c r="AR222">
        <v>4</v>
      </c>
      <c r="AS222">
        <v>4</v>
      </c>
      <c r="AT222">
        <v>4</v>
      </c>
      <c r="AU222">
        <v>3</v>
      </c>
      <c r="AV222">
        <v>4</v>
      </c>
      <c r="AW222">
        <v>4</v>
      </c>
      <c r="AX222">
        <v>4</v>
      </c>
      <c r="AY222">
        <v>4</v>
      </c>
      <c r="AZ222">
        <v>2</v>
      </c>
      <c r="BA222">
        <v>4</v>
      </c>
      <c r="BK222">
        <v>1</v>
      </c>
      <c r="BL222">
        <v>1</v>
      </c>
      <c r="BM222">
        <v>1</v>
      </c>
      <c r="BN222">
        <v>1</v>
      </c>
      <c r="BO222">
        <v>1</v>
      </c>
      <c r="BP222">
        <v>1</v>
      </c>
    </row>
    <row r="223" spans="1:73" x14ac:dyDescent="0.2">
      <c r="A223" t="s">
        <v>796</v>
      </c>
      <c r="B223">
        <v>2017</v>
      </c>
      <c r="C223" t="s">
        <v>72</v>
      </c>
      <c r="D223" t="s">
        <v>1060</v>
      </c>
      <c r="E223" t="s">
        <v>1024</v>
      </c>
      <c r="F223">
        <v>1</v>
      </c>
      <c r="G223">
        <v>1</v>
      </c>
      <c r="H223">
        <v>1</v>
      </c>
      <c r="I223">
        <v>1</v>
      </c>
      <c r="J223">
        <v>1</v>
      </c>
      <c r="L223" t="s">
        <v>1025</v>
      </c>
      <c r="M223" t="s">
        <v>1038</v>
      </c>
      <c r="T223" t="s">
        <v>1027</v>
      </c>
      <c r="AA223">
        <v>1</v>
      </c>
      <c r="AF223">
        <v>4</v>
      </c>
      <c r="AG223">
        <v>5</v>
      </c>
      <c r="AH223">
        <v>5</v>
      </c>
      <c r="AI223">
        <v>3</v>
      </c>
      <c r="AJ223">
        <v>3</v>
      </c>
      <c r="AK223">
        <v>4</v>
      </c>
      <c r="AL223">
        <v>5</v>
      </c>
      <c r="AM223">
        <v>3</v>
      </c>
      <c r="AN223">
        <v>5</v>
      </c>
      <c r="AO223">
        <v>5</v>
      </c>
      <c r="AP223">
        <v>3</v>
      </c>
      <c r="AQ223">
        <v>3</v>
      </c>
      <c r="AR223">
        <v>3</v>
      </c>
      <c r="AS223">
        <v>3</v>
      </c>
      <c r="AT223">
        <v>4</v>
      </c>
      <c r="AU223">
        <v>1</v>
      </c>
      <c r="AV223">
        <v>2</v>
      </c>
      <c r="AW223">
        <v>5</v>
      </c>
      <c r="AX223">
        <v>3</v>
      </c>
      <c r="AY223">
        <v>3</v>
      </c>
      <c r="AZ223">
        <v>1</v>
      </c>
      <c r="BA223">
        <v>1</v>
      </c>
      <c r="BB223">
        <v>1</v>
      </c>
      <c r="BC223">
        <v>1</v>
      </c>
      <c r="BD223">
        <v>1</v>
      </c>
      <c r="BE223">
        <v>1</v>
      </c>
      <c r="BF223">
        <v>1</v>
      </c>
      <c r="BG223">
        <v>1</v>
      </c>
      <c r="BH223">
        <v>1</v>
      </c>
      <c r="BI223">
        <v>1</v>
      </c>
      <c r="BJ223">
        <v>1</v>
      </c>
      <c r="BN223">
        <v>1</v>
      </c>
      <c r="BP223">
        <v>1</v>
      </c>
    </row>
    <row r="224" spans="1:73" x14ac:dyDescent="0.2">
      <c r="A224" t="s">
        <v>797</v>
      </c>
      <c r="B224">
        <v>2017</v>
      </c>
      <c r="C224" t="s">
        <v>72</v>
      </c>
      <c r="D224" t="s">
        <v>1060</v>
      </c>
      <c r="E224" t="s">
        <v>1029</v>
      </c>
      <c r="F224">
        <v>1</v>
      </c>
      <c r="L224" t="s">
        <v>1036</v>
      </c>
      <c r="M224" t="s">
        <v>1026</v>
      </c>
      <c r="N224">
        <v>1</v>
      </c>
      <c r="T224" t="s">
        <v>1042</v>
      </c>
      <c r="U224">
        <v>1</v>
      </c>
      <c r="V224">
        <v>1</v>
      </c>
      <c r="W224">
        <v>1</v>
      </c>
      <c r="AA224">
        <v>1</v>
      </c>
      <c r="AB224">
        <v>1</v>
      </c>
      <c r="AC224">
        <v>1</v>
      </c>
      <c r="AD224">
        <v>1</v>
      </c>
      <c r="AF224">
        <v>4</v>
      </c>
      <c r="AG224">
        <v>4</v>
      </c>
      <c r="AH224">
        <v>4</v>
      </c>
      <c r="AI224">
        <v>3</v>
      </c>
      <c r="AJ224">
        <v>2</v>
      </c>
      <c r="AK224">
        <v>4</v>
      </c>
      <c r="AL224">
        <v>2</v>
      </c>
      <c r="AM224">
        <v>2</v>
      </c>
      <c r="AN224">
        <v>2</v>
      </c>
      <c r="AO224">
        <v>3</v>
      </c>
      <c r="AP224">
        <v>4</v>
      </c>
      <c r="AQ224">
        <v>3</v>
      </c>
      <c r="AR224">
        <v>2</v>
      </c>
      <c r="AS224">
        <v>3</v>
      </c>
      <c r="AT224">
        <v>4</v>
      </c>
      <c r="AU224">
        <v>2</v>
      </c>
      <c r="AV224">
        <v>1</v>
      </c>
      <c r="AW224">
        <v>4</v>
      </c>
      <c r="AX224">
        <v>4</v>
      </c>
      <c r="AY224">
        <v>4</v>
      </c>
      <c r="AZ224">
        <v>1</v>
      </c>
      <c r="BA224">
        <v>1</v>
      </c>
      <c r="BB224">
        <v>1</v>
      </c>
      <c r="BI224">
        <v>1</v>
      </c>
      <c r="BL224">
        <v>1</v>
      </c>
      <c r="BM224">
        <v>1</v>
      </c>
      <c r="BP224">
        <v>1</v>
      </c>
    </row>
    <row r="225" spans="1:73" x14ac:dyDescent="0.2">
      <c r="A225" t="s">
        <v>798</v>
      </c>
      <c r="B225">
        <v>2017</v>
      </c>
      <c r="C225" t="s">
        <v>72</v>
      </c>
      <c r="D225" t="s">
        <v>1060</v>
      </c>
      <c r="E225" t="s">
        <v>1033</v>
      </c>
      <c r="M225" t="s">
        <v>1026</v>
      </c>
      <c r="N225">
        <v>1</v>
      </c>
      <c r="T225" t="s">
        <v>1027</v>
      </c>
      <c r="AF225">
        <v>2</v>
      </c>
      <c r="AG225">
        <v>3</v>
      </c>
      <c r="AH225">
        <v>2</v>
      </c>
      <c r="AI225">
        <v>1</v>
      </c>
      <c r="AJ225">
        <v>1</v>
      </c>
      <c r="AK225">
        <v>1</v>
      </c>
      <c r="AL225">
        <v>4</v>
      </c>
      <c r="AM225">
        <v>3</v>
      </c>
      <c r="AN225">
        <v>4</v>
      </c>
      <c r="AO225">
        <v>2</v>
      </c>
      <c r="AP225">
        <v>3</v>
      </c>
      <c r="AQ225">
        <v>2</v>
      </c>
      <c r="AR225">
        <v>2</v>
      </c>
      <c r="AS225">
        <v>3</v>
      </c>
      <c r="AT225">
        <v>3</v>
      </c>
      <c r="AU225">
        <v>2</v>
      </c>
      <c r="AV225">
        <v>2</v>
      </c>
      <c r="AW225">
        <v>4</v>
      </c>
      <c r="AX225">
        <v>4</v>
      </c>
      <c r="AY225">
        <v>2</v>
      </c>
      <c r="AZ225">
        <v>1</v>
      </c>
      <c r="BA225">
        <v>1</v>
      </c>
      <c r="BN225">
        <v>1</v>
      </c>
      <c r="BP225">
        <v>1</v>
      </c>
    </row>
    <row r="226" spans="1:73" x14ac:dyDescent="0.2">
      <c r="A226" t="s">
        <v>799</v>
      </c>
      <c r="B226">
        <v>2017</v>
      </c>
      <c r="C226" t="s">
        <v>72</v>
      </c>
      <c r="D226" t="s">
        <v>1060</v>
      </c>
      <c r="E226" t="s">
        <v>1024</v>
      </c>
      <c r="M226" t="s">
        <v>1026</v>
      </c>
      <c r="N226">
        <v>1</v>
      </c>
      <c r="T226" t="s">
        <v>1037</v>
      </c>
      <c r="AF226">
        <v>2</v>
      </c>
      <c r="AG226">
        <v>5</v>
      </c>
      <c r="AH226">
        <v>2</v>
      </c>
      <c r="AI226">
        <v>1</v>
      </c>
      <c r="AJ226">
        <v>1</v>
      </c>
      <c r="AK226">
        <v>1</v>
      </c>
      <c r="AL226">
        <v>5</v>
      </c>
      <c r="AM226">
        <v>1</v>
      </c>
      <c r="AN226">
        <v>2</v>
      </c>
      <c r="AO226">
        <v>5</v>
      </c>
      <c r="AP226">
        <v>4</v>
      </c>
      <c r="AQ226">
        <v>2</v>
      </c>
      <c r="AR226">
        <v>1</v>
      </c>
      <c r="AS226">
        <v>4</v>
      </c>
      <c r="AT226">
        <v>4</v>
      </c>
      <c r="AU226">
        <v>2</v>
      </c>
      <c r="AV226">
        <v>4</v>
      </c>
      <c r="AW226">
        <v>5</v>
      </c>
      <c r="AX226">
        <v>5</v>
      </c>
      <c r="AY226">
        <v>2</v>
      </c>
      <c r="AZ226">
        <v>1</v>
      </c>
      <c r="BA226">
        <v>1</v>
      </c>
      <c r="BN226">
        <v>1</v>
      </c>
    </row>
    <row r="227" spans="1:73" x14ac:dyDescent="0.2">
      <c r="A227" t="s">
        <v>800</v>
      </c>
      <c r="B227">
        <v>2017</v>
      </c>
      <c r="C227" t="s">
        <v>72</v>
      </c>
      <c r="D227" t="s">
        <v>1060</v>
      </c>
      <c r="E227" t="s">
        <v>1044</v>
      </c>
      <c r="L227" t="s">
        <v>1025</v>
      </c>
      <c r="M227" t="s">
        <v>1043</v>
      </c>
      <c r="N227">
        <v>1</v>
      </c>
      <c r="T227" t="s">
        <v>1042</v>
      </c>
      <c r="AA227">
        <v>1</v>
      </c>
      <c r="AB227">
        <v>1</v>
      </c>
      <c r="AF227">
        <v>4</v>
      </c>
      <c r="AG227">
        <v>4</v>
      </c>
      <c r="AH227">
        <v>3</v>
      </c>
      <c r="AI227">
        <v>2</v>
      </c>
      <c r="AJ227">
        <v>2</v>
      </c>
      <c r="AK227">
        <v>3</v>
      </c>
      <c r="AL227">
        <v>4</v>
      </c>
      <c r="AM227">
        <v>4</v>
      </c>
      <c r="AN227">
        <v>2</v>
      </c>
      <c r="AO227">
        <v>5</v>
      </c>
      <c r="AP227">
        <v>4</v>
      </c>
      <c r="AQ227">
        <v>4</v>
      </c>
      <c r="AR227">
        <v>4</v>
      </c>
      <c r="AS227">
        <v>4</v>
      </c>
      <c r="AT227">
        <v>4</v>
      </c>
      <c r="AU227">
        <v>3</v>
      </c>
      <c r="AV227">
        <v>3</v>
      </c>
      <c r="AW227">
        <v>3</v>
      </c>
      <c r="AX227">
        <v>4</v>
      </c>
      <c r="AY227">
        <v>3</v>
      </c>
      <c r="AZ227">
        <v>3</v>
      </c>
      <c r="BA227">
        <v>3</v>
      </c>
      <c r="BB227">
        <v>1</v>
      </c>
      <c r="BF227">
        <v>1</v>
      </c>
      <c r="BG227">
        <v>1</v>
      </c>
      <c r="BH227">
        <v>1</v>
      </c>
      <c r="BI227">
        <v>1</v>
      </c>
      <c r="BL227">
        <v>1</v>
      </c>
      <c r="BM227">
        <v>1</v>
      </c>
      <c r="BN227">
        <v>1</v>
      </c>
      <c r="BP227">
        <v>1</v>
      </c>
      <c r="BS227">
        <v>1</v>
      </c>
      <c r="BT227">
        <v>1</v>
      </c>
    </row>
    <row r="228" spans="1:73" x14ac:dyDescent="0.2">
      <c r="A228" t="s">
        <v>801</v>
      </c>
      <c r="B228">
        <v>2017</v>
      </c>
      <c r="C228" t="s">
        <v>110</v>
      </c>
      <c r="D228" t="s">
        <v>1060</v>
      </c>
      <c r="E228" t="s">
        <v>1033</v>
      </c>
      <c r="F228">
        <v>1</v>
      </c>
      <c r="G228">
        <v>1</v>
      </c>
      <c r="H228">
        <v>1</v>
      </c>
      <c r="I228">
        <v>1</v>
      </c>
      <c r="J228">
        <v>1</v>
      </c>
      <c r="L228" t="s">
        <v>1030</v>
      </c>
      <c r="M228" t="s">
        <v>1026</v>
      </c>
      <c r="R228">
        <v>1</v>
      </c>
      <c r="T228" t="s">
        <v>1057</v>
      </c>
      <c r="U228">
        <v>1</v>
      </c>
      <c r="V228">
        <v>1</v>
      </c>
      <c r="W228">
        <v>1</v>
      </c>
      <c r="X228">
        <v>1</v>
      </c>
      <c r="Y228">
        <v>1</v>
      </c>
      <c r="Z228">
        <v>1</v>
      </c>
      <c r="AA228">
        <v>1</v>
      </c>
      <c r="AB228">
        <v>1</v>
      </c>
      <c r="AC228">
        <v>1</v>
      </c>
      <c r="AD228">
        <v>1</v>
      </c>
      <c r="AE228">
        <v>1</v>
      </c>
      <c r="AF228">
        <v>4</v>
      </c>
      <c r="AG228">
        <v>3</v>
      </c>
      <c r="AH228">
        <v>4</v>
      </c>
      <c r="AI228">
        <v>5</v>
      </c>
      <c r="AJ228">
        <v>5</v>
      </c>
      <c r="AK228">
        <v>4</v>
      </c>
      <c r="AL228">
        <v>5</v>
      </c>
      <c r="AM228">
        <v>5</v>
      </c>
      <c r="AN228">
        <v>5</v>
      </c>
      <c r="AO228">
        <v>2</v>
      </c>
      <c r="AP228">
        <v>4</v>
      </c>
      <c r="AQ228">
        <v>5</v>
      </c>
      <c r="AR228">
        <v>5</v>
      </c>
      <c r="AS228">
        <v>4</v>
      </c>
      <c r="AT228">
        <v>2</v>
      </c>
      <c r="AU228">
        <v>5</v>
      </c>
      <c r="AV228">
        <v>5</v>
      </c>
      <c r="AW228">
        <v>3</v>
      </c>
      <c r="AX228">
        <v>4</v>
      </c>
      <c r="AY228">
        <v>4</v>
      </c>
      <c r="AZ228">
        <v>4</v>
      </c>
      <c r="BA228">
        <v>4</v>
      </c>
      <c r="BK228">
        <v>1</v>
      </c>
      <c r="BM228">
        <v>1</v>
      </c>
      <c r="BN228">
        <v>1</v>
      </c>
      <c r="BO228">
        <v>1</v>
      </c>
      <c r="BP228">
        <v>1</v>
      </c>
      <c r="BS228">
        <v>1</v>
      </c>
    </row>
    <row r="229" spans="1:73" x14ac:dyDescent="0.2">
      <c r="A229" t="s">
        <v>802</v>
      </c>
      <c r="B229">
        <v>2017</v>
      </c>
      <c r="C229" t="s">
        <v>72</v>
      </c>
      <c r="D229" t="s">
        <v>1048</v>
      </c>
      <c r="E229" t="s">
        <v>1033</v>
      </c>
      <c r="L229" t="s">
        <v>1059</v>
      </c>
      <c r="M229" t="s">
        <v>1041</v>
      </c>
      <c r="N229">
        <v>1</v>
      </c>
      <c r="T229" t="s">
        <v>1042</v>
      </c>
      <c r="AF229">
        <v>2</v>
      </c>
      <c r="AG229">
        <v>3</v>
      </c>
      <c r="AH229">
        <v>3</v>
      </c>
      <c r="AI229">
        <v>1</v>
      </c>
      <c r="AJ229">
        <v>1</v>
      </c>
      <c r="AK229">
        <v>3</v>
      </c>
      <c r="AL229">
        <v>4</v>
      </c>
      <c r="AM229">
        <v>2</v>
      </c>
      <c r="AN229">
        <v>5</v>
      </c>
      <c r="AO229">
        <v>2</v>
      </c>
      <c r="AP229">
        <v>1</v>
      </c>
      <c r="AQ229">
        <v>2</v>
      </c>
      <c r="AR229">
        <v>1</v>
      </c>
      <c r="AS229">
        <v>2</v>
      </c>
      <c r="AT229">
        <v>3</v>
      </c>
      <c r="AU229">
        <v>1</v>
      </c>
      <c r="AV229">
        <v>1</v>
      </c>
      <c r="AW229">
        <v>5</v>
      </c>
      <c r="AX229">
        <v>5</v>
      </c>
      <c r="AY229">
        <v>3</v>
      </c>
      <c r="AZ229">
        <v>1</v>
      </c>
      <c r="BA229">
        <v>1</v>
      </c>
      <c r="BB229">
        <v>1</v>
      </c>
      <c r="BF229">
        <v>1</v>
      </c>
      <c r="BG229">
        <v>1</v>
      </c>
      <c r="BH229">
        <v>1</v>
      </c>
      <c r="BI229">
        <v>1</v>
      </c>
      <c r="BJ229">
        <v>1</v>
      </c>
      <c r="BL229">
        <v>1</v>
      </c>
      <c r="BM229">
        <v>1</v>
      </c>
      <c r="BN229">
        <v>1</v>
      </c>
      <c r="BP229">
        <v>1</v>
      </c>
    </row>
    <row r="230" spans="1:73" x14ac:dyDescent="0.2">
      <c r="A230" t="s">
        <v>803</v>
      </c>
      <c r="B230">
        <v>2017</v>
      </c>
      <c r="C230" t="s">
        <v>72</v>
      </c>
      <c r="D230" t="s">
        <v>1060</v>
      </c>
      <c r="E230" t="s">
        <v>1024</v>
      </c>
      <c r="F230">
        <v>1</v>
      </c>
      <c r="M230" t="s">
        <v>1038</v>
      </c>
      <c r="N230">
        <v>1</v>
      </c>
      <c r="T230" t="s">
        <v>1027</v>
      </c>
      <c r="AF230">
        <v>2</v>
      </c>
      <c r="AG230">
        <v>4</v>
      </c>
      <c r="AH230">
        <v>4</v>
      </c>
      <c r="AI230">
        <v>1</v>
      </c>
      <c r="AJ230">
        <v>1</v>
      </c>
      <c r="AK230">
        <v>2</v>
      </c>
      <c r="AL230">
        <v>2</v>
      </c>
      <c r="AM230">
        <v>3</v>
      </c>
      <c r="AN230">
        <v>4</v>
      </c>
      <c r="AO230">
        <v>4</v>
      </c>
      <c r="AP230">
        <v>4</v>
      </c>
      <c r="AQ230">
        <v>4</v>
      </c>
      <c r="AR230">
        <v>3</v>
      </c>
      <c r="AS230">
        <v>4</v>
      </c>
      <c r="AT230">
        <v>4</v>
      </c>
      <c r="AU230">
        <v>2</v>
      </c>
      <c r="AV230">
        <v>3</v>
      </c>
      <c r="AW230">
        <v>4</v>
      </c>
      <c r="AX230">
        <v>4</v>
      </c>
      <c r="AY230">
        <v>3</v>
      </c>
      <c r="AZ230">
        <v>1</v>
      </c>
      <c r="BA230">
        <v>3</v>
      </c>
      <c r="BB230">
        <v>1</v>
      </c>
      <c r="BF230">
        <v>1</v>
      </c>
      <c r="BG230">
        <v>1</v>
      </c>
      <c r="BH230">
        <v>1</v>
      </c>
      <c r="BI230">
        <v>1</v>
      </c>
      <c r="BL230">
        <v>1</v>
      </c>
      <c r="BM230">
        <v>1</v>
      </c>
      <c r="BN230">
        <v>1</v>
      </c>
      <c r="BO230">
        <v>1</v>
      </c>
      <c r="BP230">
        <v>1</v>
      </c>
      <c r="BT230">
        <v>1</v>
      </c>
      <c r="BU230">
        <v>1</v>
      </c>
    </row>
    <row r="231" spans="1:73" x14ac:dyDescent="0.2">
      <c r="A231" t="s">
        <v>804</v>
      </c>
      <c r="B231">
        <v>2017</v>
      </c>
      <c r="C231" t="s">
        <v>72</v>
      </c>
      <c r="D231" t="s">
        <v>1048</v>
      </c>
      <c r="E231" t="s">
        <v>1033</v>
      </c>
      <c r="F231">
        <v>1</v>
      </c>
      <c r="L231" t="s">
        <v>1025</v>
      </c>
      <c r="M231" t="s">
        <v>1026</v>
      </c>
      <c r="N231">
        <v>1</v>
      </c>
      <c r="T231" t="s">
        <v>1027</v>
      </c>
      <c r="V231">
        <v>1</v>
      </c>
      <c r="Y231">
        <v>1</v>
      </c>
      <c r="AA231">
        <v>1</v>
      </c>
      <c r="AB231">
        <v>1</v>
      </c>
      <c r="AC231">
        <v>1</v>
      </c>
      <c r="AF231">
        <v>2</v>
      </c>
      <c r="AG231">
        <v>4</v>
      </c>
      <c r="AH231">
        <v>2</v>
      </c>
      <c r="AI231">
        <v>2</v>
      </c>
      <c r="AJ231">
        <v>3</v>
      </c>
      <c r="AK231">
        <v>2</v>
      </c>
      <c r="AL231">
        <v>4</v>
      </c>
      <c r="AM231">
        <v>2</v>
      </c>
      <c r="AN231">
        <v>1</v>
      </c>
      <c r="AO231">
        <v>4</v>
      </c>
      <c r="AP231">
        <v>2</v>
      </c>
      <c r="AQ231">
        <v>3</v>
      </c>
      <c r="AR231">
        <v>1</v>
      </c>
      <c r="AS231">
        <v>1</v>
      </c>
      <c r="AT231">
        <v>1</v>
      </c>
      <c r="AU231">
        <v>2</v>
      </c>
      <c r="AV231">
        <v>2</v>
      </c>
      <c r="AW231">
        <v>4</v>
      </c>
      <c r="AX231">
        <v>5</v>
      </c>
      <c r="AY231">
        <v>3</v>
      </c>
      <c r="AZ231">
        <v>1</v>
      </c>
      <c r="BA231">
        <v>1</v>
      </c>
      <c r="BB231">
        <v>1</v>
      </c>
      <c r="BI231">
        <v>1</v>
      </c>
      <c r="BM231">
        <v>1</v>
      </c>
      <c r="BN231">
        <v>1</v>
      </c>
    </row>
    <row r="232" spans="1:73" x14ac:dyDescent="0.2">
      <c r="A232" t="s">
        <v>805</v>
      </c>
      <c r="B232">
        <v>2017</v>
      </c>
      <c r="C232" t="s">
        <v>72</v>
      </c>
      <c r="D232" t="s">
        <v>1048</v>
      </c>
      <c r="E232" t="s">
        <v>1024</v>
      </c>
      <c r="J232">
        <v>1</v>
      </c>
      <c r="M232" t="s">
        <v>1041</v>
      </c>
      <c r="N232">
        <v>1</v>
      </c>
      <c r="T232" t="s">
        <v>1035</v>
      </c>
      <c r="U232">
        <v>1</v>
      </c>
      <c r="V232">
        <v>1</v>
      </c>
      <c r="W232">
        <v>1</v>
      </c>
      <c r="Y232">
        <v>1</v>
      </c>
      <c r="Z232">
        <v>1</v>
      </c>
      <c r="AA232">
        <v>1</v>
      </c>
      <c r="AB232">
        <v>1</v>
      </c>
      <c r="AC232">
        <v>1</v>
      </c>
      <c r="AF232">
        <v>5</v>
      </c>
      <c r="AG232">
        <v>1</v>
      </c>
      <c r="AH232">
        <v>5</v>
      </c>
      <c r="AI232">
        <v>3</v>
      </c>
      <c r="AJ232">
        <v>3</v>
      </c>
      <c r="AK232">
        <v>4</v>
      </c>
      <c r="AL232">
        <v>4</v>
      </c>
      <c r="AM232">
        <v>4</v>
      </c>
      <c r="AN232">
        <v>1</v>
      </c>
      <c r="AO232">
        <v>4</v>
      </c>
      <c r="AP232">
        <v>5</v>
      </c>
      <c r="AQ232">
        <v>5</v>
      </c>
      <c r="AR232">
        <v>3</v>
      </c>
      <c r="AS232">
        <v>5</v>
      </c>
      <c r="AT232">
        <v>5</v>
      </c>
      <c r="AU232">
        <v>3</v>
      </c>
      <c r="AV232">
        <v>3</v>
      </c>
      <c r="AW232">
        <v>4</v>
      </c>
      <c r="AX232">
        <v>4</v>
      </c>
      <c r="AY232">
        <v>3</v>
      </c>
      <c r="AZ232">
        <v>2</v>
      </c>
      <c r="BA232">
        <v>2</v>
      </c>
      <c r="BB232">
        <v>1</v>
      </c>
      <c r="BM232">
        <v>1</v>
      </c>
      <c r="BN232">
        <v>1</v>
      </c>
      <c r="BP232">
        <v>1</v>
      </c>
      <c r="BT232">
        <v>1</v>
      </c>
      <c r="BU232">
        <v>1</v>
      </c>
    </row>
    <row r="233" spans="1:73" x14ac:dyDescent="0.2">
      <c r="A233" t="s">
        <v>806</v>
      </c>
      <c r="B233">
        <v>2017</v>
      </c>
      <c r="C233" t="s">
        <v>72</v>
      </c>
      <c r="D233" t="s">
        <v>1031</v>
      </c>
      <c r="E233" t="s">
        <v>1033</v>
      </c>
      <c r="F233">
        <v>1</v>
      </c>
      <c r="G233">
        <v>1</v>
      </c>
      <c r="H233">
        <v>1</v>
      </c>
      <c r="I233">
        <v>1</v>
      </c>
      <c r="J233">
        <v>1</v>
      </c>
      <c r="L233" t="s">
        <v>1045</v>
      </c>
      <c r="M233" t="s">
        <v>1026</v>
      </c>
      <c r="N233">
        <v>1</v>
      </c>
      <c r="T233" t="s">
        <v>1049</v>
      </c>
      <c r="U233">
        <v>1</v>
      </c>
      <c r="AB233">
        <v>1</v>
      </c>
      <c r="AF233">
        <v>4</v>
      </c>
      <c r="AG233">
        <v>2</v>
      </c>
      <c r="AH233">
        <v>4</v>
      </c>
      <c r="AI233">
        <v>2</v>
      </c>
      <c r="AJ233">
        <v>1</v>
      </c>
      <c r="AK233">
        <v>3</v>
      </c>
      <c r="AL233">
        <v>3</v>
      </c>
      <c r="AM233">
        <v>4</v>
      </c>
      <c r="AN233">
        <v>5</v>
      </c>
      <c r="AO233">
        <v>2</v>
      </c>
      <c r="AP233">
        <v>5</v>
      </c>
      <c r="AQ233">
        <v>4</v>
      </c>
      <c r="AR233">
        <v>2</v>
      </c>
      <c r="AS233">
        <v>3</v>
      </c>
      <c r="AT233">
        <v>4</v>
      </c>
      <c r="AU233">
        <v>3</v>
      </c>
      <c r="AV233">
        <v>3</v>
      </c>
      <c r="AW233">
        <v>2</v>
      </c>
      <c r="AX233">
        <v>4</v>
      </c>
      <c r="AY233">
        <v>2</v>
      </c>
      <c r="AZ233">
        <v>2</v>
      </c>
      <c r="BA233">
        <v>2</v>
      </c>
      <c r="BI233">
        <v>1</v>
      </c>
      <c r="BL233">
        <v>1</v>
      </c>
      <c r="BM233">
        <v>1</v>
      </c>
      <c r="BN233">
        <v>1</v>
      </c>
      <c r="BP233">
        <v>1</v>
      </c>
    </row>
    <row r="234" spans="1:73" x14ac:dyDescent="0.2">
      <c r="A234" t="s">
        <v>807</v>
      </c>
      <c r="B234">
        <v>2017</v>
      </c>
      <c r="C234" t="s">
        <v>110</v>
      </c>
      <c r="D234" t="s">
        <v>1031</v>
      </c>
      <c r="E234" t="s">
        <v>1033</v>
      </c>
      <c r="F234">
        <v>1</v>
      </c>
      <c r="G234">
        <v>1</v>
      </c>
      <c r="L234" t="s">
        <v>1030</v>
      </c>
      <c r="M234" t="s">
        <v>1036</v>
      </c>
      <c r="O234">
        <v>1</v>
      </c>
      <c r="T234" t="s">
        <v>1027</v>
      </c>
      <c r="V234">
        <v>1</v>
      </c>
      <c r="Z234">
        <v>1</v>
      </c>
      <c r="AA234">
        <v>1</v>
      </c>
      <c r="AB234">
        <v>1</v>
      </c>
      <c r="AC234">
        <v>1</v>
      </c>
      <c r="AG234">
        <v>1</v>
      </c>
      <c r="AH234">
        <v>5</v>
      </c>
      <c r="AI234">
        <v>3</v>
      </c>
      <c r="AJ234">
        <v>1</v>
      </c>
      <c r="AK234">
        <v>4</v>
      </c>
      <c r="AL234">
        <v>5</v>
      </c>
      <c r="AM234">
        <v>4</v>
      </c>
      <c r="AN234">
        <v>5</v>
      </c>
      <c r="AO234">
        <v>4</v>
      </c>
      <c r="AP234">
        <v>5</v>
      </c>
      <c r="AQ234">
        <v>4</v>
      </c>
      <c r="AR234">
        <v>4</v>
      </c>
      <c r="AS234">
        <v>4</v>
      </c>
      <c r="AT234">
        <v>4</v>
      </c>
      <c r="AU234">
        <v>1</v>
      </c>
      <c r="AV234">
        <v>2</v>
      </c>
      <c r="AW234">
        <v>4</v>
      </c>
      <c r="AX234">
        <v>5</v>
      </c>
      <c r="AY234">
        <v>2</v>
      </c>
      <c r="AZ234">
        <v>3</v>
      </c>
      <c r="BA234">
        <v>1</v>
      </c>
      <c r="BM234">
        <v>1</v>
      </c>
      <c r="BN234">
        <v>1</v>
      </c>
      <c r="BP234">
        <v>1</v>
      </c>
      <c r="BS234">
        <v>1</v>
      </c>
    </row>
    <row r="235" spans="1:73" x14ac:dyDescent="0.2">
      <c r="A235" t="s">
        <v>808</v>
      </c>
      <c r="B235">
        <v>2017</v>
      </c>
      <c r="C235" t="s">
        <v>72</v>
      </c>
      <c r="D235" t="s">
        <v>1060</v>
      </c>
      <c r="E235" t="s">
        <v>1024</v>
      </c>
      <c r="L235" t="s">
        <v>1025</v>
      </c>
      <c r="M235" t="s">
        <v>1026</v>
      </c>
      <c r="N235">
        <v>1</v>
      </c>
      <c r="T235" t="s">
        <v>1037</v>
      </c>
      <c r="V235">
        <v>1</v>
      </c>
      <c r="X235">
        <v>1</v>
      </c>
      <c r="Z235">
        <v>1</v>
      </c>
      <c r="AA235">
        <v>1</v>
      </c>
      <c r="AB235">
        <v>1</v>
      </c>
      <c r="AC235">
        <v>1</v>
      </c>
      <c r="AD235">
        <v>1</v>
      </c>
      <c r="AF235">
        <v>4</v>
      </c>
      <c r="AG235">
        <v>3</v>
      </c>
      <c r="AH235">
        <v>2</v>
      </c>
      <c r="AI235">
        <v>3</v>
      </c>
      <c r="AJ235">
        <v>3</v>
      </c>
      <c r="AK235">
        <v>2</v>
      </c>
      <c r="AL235">
        <v>5</v>
      </c>
      <c r="AM235">
        <v>4</v>
      </c>
      <c r="AN235">
        <v>4</v>
      </c>
      <c r="AO235">
        <v>5</v>
      </c>
      <c r="AP235">
        <v>5</v>
      </c>
      <c r="AQ235">
        <v>3</v>
      </c>
      <c r="AR235">
        <v>2</v>
      </c>
      <c r="AS235">
        <v>5</v>
      </c>
      <c r="AT235">
        <v>3</v>
      </c>
      <c r="AU235">
        <v>2</v>
      </c>
      <c r="AV235">
        <v>2</v>
      </c>
      <c r="AW235">
        <v>4</v>
      </c>
      <c r="AX235">
        <v>4</v>
      </c>
      <c r="AY235">
        <v>2</v>
      </c>
      <c r="AZ235">
        <v>3</v>
      </c>
      <c r="BA235">
        <v>1</v>
      </c>
      <c r="BB235">
        <v>1</v>
      </c>
      <c r="BF235">
        <v>1</v>
      </c>
      <c r="BG235">
        <v>1</v>
      </c>
      <c r="BH235">
        <v>1</v>
      </c>
      <c r="BI235">
        <v>1</v>
      </c>
      <c r="BK235">
        <v>1</v>
      </c>
      <c r="BM235">
        <v>1</v>
      </c>
      <c r="BN235">
        <v>1</v>
      </c>
      <c r="BP235">
        <v>1</v>
      </c>
      <c r="BT235">
        <v>1</v>
      </c>
    </row>
    <row r="236" spans="1:73" x14ac:dyDescent="0.2">
      <c r="A236" t="s">
        <v>592</v>
      </c>
      <c r="B236">
        <v>2018</v>
      </c>
      <c r="C236" t="s">
        <v>72</v>
      </c>
      <c r="D236" t="s">
        <v>1060</v>
      </c>
      <c r="E236" t="s">
        <v>1050</v>
      </c>
      <c r="F236">
        <v>1</v>
      </c>
      <c r="G236">
        <v>1</v>
      </c>
      <c r="H236">
        <v>1</v>
      </c>
      <c r="I236">
        <v>1</v>
      </c>
      <c r="J236">
        <v>1</v>
      </c>
      <c r="M236" t="s">
        <v>1026</v>
      </c>
      <c r="N236">
        <v>1</v>
      </c>
      <c r="T236" t="s">
        <v>1035</v>
      </c>
      <c r="V236">
        <v>1</v>
      </c>
      <c r="AB236">
        <v>1</v>
      </c>
      <c r="AF236">
        <v>3</v>
      </c>
      <c r="AG236">
        <v>4</v>
      </c>
      <c r="AH236">
        <v>3</v>
      </c>
      <c r="AI236">
        <v>1</v>
      </c>
      <c r="AJ236">
        <v>2</v>
      </c>
      <c r="AK236">
        <v>2</v>
      </c>
      <c r="AL236">
        <v>4</v>
      </c>
      <c r="AM236">
        <v>4</v>
      </c>
      <c r="AN236">
        <v>5</v>
      </c>
      <c r="AO236">
        <v>4</v>
      </c>
      <c r="AP236">
        <v>3</v>
      </c>
      <c r="AQ236">
        <v>2</v>
      </c>
      <c r="AR236">
        <v>1</v>
      </c>
      <c r="AS236">
        <v>3</v>
      </c>
      <c r="AT236">
        <v>3</v>
      </c>
      <c r="AU236">
        <v>1</v>
      </c>
      <c r="AV236">
        <v>1</v>
      </c>
      <c r="AW236">
        <v>5</v>
      </c>
      <c r="AX236">
        <v>5</v>
      </c>
      <c r="AY236">
        <v>2</v>
      </c>
      <c r="AZ236">
        <v>1</v>
      </c>
      <c r="BA236">
        <v>1</v>
      </c>
      <c r="BM236">
        <v>1</v>
      </c>
      <c r="BN236">
        <v>1</v>
      </c>
    </row>
    <row r="237" spans="1:73" x14ac:dyDescent="0.2">
      <c r="A237" t="s">
        <v>593</v>
      </c>
      <c r="B237">
        <v>2018</v>
      </c>
      <c r="C237" t="s">
        <v>72</v>
      </c>
      <c r="D237" t="s">
        <v>1060</v>
      </c>
      <c r="E237" t="s">
        <v>1033</v>
      </c>
      <c r="L237" t="s">
        <v>1025</v>
      </c>
      <c r="M237" t="s">
        <v>1026</v>
      </c>
      <c r="N237">
        <v>1</v>
      </c>
      <c r="T237" t="s">
        <v>1027</v>
      </c>
      <c r="V237">
        <v>1</v>
      </c>
      <c r="AB237">
        <v>1</v>
      </c>
      <c r="AC237">
        <v>1</v>
      </c>
      <c r="AF237">
        <v>3</v>
      </c>
      <c r="AG237">
        <v>4</v>
      </c>
      <c r="AH237">
        <v>4</v>
      </c>
      <c r="AJ237">
        <v>1</v>
      </c>
      <c r="AK237">
        <v>2</v>
      </c>
      <c r="AL237">
        <v>4</v>
      </c>
      <c r="AM237">
        <v>1</v>
      </c>
      <c r="AN237">
        <v>5</v>
      </c>
      <c r="AO237">
        <v>5</v>
      </c>
      <c r="AP237">
        <v>1</v>
      </c>
      <c r="AQ237">
        <v>1</v>
      </c>
      <c r="AR237">
        <v>1</v>
      </c>
      <c r="AS237">
        <v>1</v>
      </c>
      <c r="AT237">
        <v>1</v>
      </c>
      <c r="AU237">
        <v>1</v>
      </c>
      <c r="AV237">
        <v>1</v>
      </c>
      <c r="AW237">
        <v>4</v>
      </c>
      <c r="AX237">
        <v>4</v>
      </c>
      <c r="AY237">
        <v>2</v>
      </c>
      <c r="AZ237">
        <v>3</v>
      </c>
      <c r="BA237">
        <v>1</v>
      </c>
      <c r="BG237">
        <v>1</v>
      </c>
      <c r="BI237">
        <v>1</v>
      </c>
      <c r="BN237">
        <v>1</v>
      </c>
      <c r="BP237">
        <v>1</v>
      </c>
      <c r="BS237">
        <v>1</v>
      </c>
      <c r="BT237">
        <v>1</v>
      </c>
    </row>
    <row r="238" spans="1:73" x14ac:dyDescent="0.2">
      <c r="A238" t="s">
        <v>594</v>
      </c>
      <c r="B238">
        <v>2018</v>
      </c>
      <c r="C238" t="s">
        <v>72</v>
      </c>
      <c r="D238" t="s">
        <v>1031</v>
      </c>
      <c r="E238" t="s">
        <v>1024</v>
      </c>
      <c r="M238" t="s">
        <v>1043</v>
      </c>
      <c r="N238">
        <v>1</v>
      </c>
      <c r="T238" t="s">
        <v>1040</v>
      </c>
      <c r="AB238">
        <v>1</v>
      </c>
      <c r="AC238">
        <v>1</v>
      </c>
      <c r="AF238">
        <v>3</v>
      </c>
      <c r="AG238">
        <v>2</v>
      </c>
      <c r="AH238">
        <v>3</v>
      </c>
      <c r="AI238">
        <v>2</v>
      </c>
      <c r="AJ238">
        <v>2</v>
      </c>
      <c r="AK238">
        <v>3</v>
      </c>
      <c r="AL238">
        <v>4</v>
      </c>
      <c r="AM238">
        <v>3</v>
      </c>
      <c r="AN238">
        <v>4</v>
      </c>
      <c r="AO238">
        <v>4</v>
      </c>
      <c r="AP238">
        <v>3</v>
      </c>
      <c r="AQ238">
        <v>3</v>
      </c>
      <c r="AR238">
        <v>2</v>
      </c>
      <c r="AS238">
        <v>3</v>
      </c>
      <c r="AT238">
        <v>2</v>
      </c>
      <c r="AU238">
        <v>2</v>
      </c>
      <c r="AV238">
        <v>3</v>
      </c>
      <c r="AW238">
        <v>3</v>
      </c>
      <c r="AX238">
        <v>3</v>
      </c>
      <c r="AY238">
        <v>2</v>
      </c>
      <c r="AZ238">
        <v>3</v>
      </c>
      <c r="BA238">
        <v>3</v>
      </c>
      <c r="BF238">
        <v>1</v>
      </c>
      <c r="BN238">
        <v>1</v>
      </c>
      <c r="BP238">
        <v>1</v>
      </c>
    </row>
    <row r="239" spans="1:73" x14ac:dyDescent="0.2">
      <c r="A239" t="s">
        <v>595</v>
      </c>
      <c r="B239">
        <v>2018</v>
      </c>
      <c r="C239" t="s">
        <v>72</v>
      </c>
      <c r="D239" t="s">
        <v>1060</v>
      </c>
      <c r="E239" t="s">
        <v>1033</v>
      </c>
      <c r="L239" t="s">
        <v>1025</v>
      </c>
      <c r="M239" t="s">
        <v>1026</v>
      </c>
      <c r="N239">
        <v>1</v>
      </c>
      <c r="T239" t="s">
        <v>1027</v>
      </c>
      <c r="AA239">
        <v>1</v>
      </c>
      <c r="AB239">
        <v>1</v>
      </c>
      <c r="AF239">
        <v>3</v>
      </c>
      <c r="AG239">
        <v>4</v>
      </c>
      <c r="AH239">
        <v>3</v>
      </c>
      <c r="AI239">
        <v>1</v>
      </c>
      <c r="AJ239">
        <v>1</v>
      </c>
      <c r="AK239">
        <v>3</v>
      </c>
      <c r="AL239">
        <v>5</v>
      </c>
      <c r="AM239">
        <v>4</v>
      </c>
      <c r="AN239">
        <v>5</v>
      </c>
      <c r="AO239">
        <v>2</v>
      </c>
      <c r="AP239">
        <v>1</v>
      </c>
      <c r="AQ239">
        <v>3</v>
      </c>
      <c r="AR239">
        <v>1</v>
      </c>
      <c r="AS239">
        <v>3</v>
      </c>
      <c r="AT239">
        <v>4</v>
      </c>
      <c r="AU239">
        <v>2</v>
      </c>
      <c r="AV239">
        <v>3</v>
      </c>
      <c r="AW239">
        <v>3</v>
      </c>
      <c r="AX239">
        <v>4</v>
      </c>
      <c r="AY239">
        <v>4</v>
      </c>
      <c r="AZ239">
        <v>1</v>
      </c>
      <c r="BA239">
        <v>2</v>
      </c>
      <c r="BB239">
        <v>1</v>
      </c>
      <c r="BG239">
        <v>1</v>
      </c>
      <c r="BI239">
        <v>1</v>
      </c>
      <c r="BK239">
        <v>1</v>
      </c>
      <c r="BN239">
        <v>1</v>
      </c>
    </row>
    <row r="240" spans="1:73" x14ac:dyDescent="0.2">
      <c r="A240" t="s">
        <v>596</v>
      </c>
      <c r="B240">
        <v>2018</v>
      </c>
      <c r="C240" t="s">
        <v>72</v>
      </c>
      <c r="D240" t="s">
        <v>1060</v>
      </c>
      <c r="E240" t="s">
        <v>1029</v>
      </c>
      <c r="L240" t="s">
        <v>1025</v>
      </c>
      <c r="M240" t="s">
        <v>1026</v>
      </c>
      <c r="N240">
        <v>1</v>
      </c>
      <c r="T240" t="s">
        <v>1037</v>
      </c>
      <c r="AF240">
        <v>5</v>
      </c>
      <c r="AG240">
        <v>4</v>
      </c>
      <c r="AH240">
        <v>3</v>
      </c>
      <c r="AI240">
        <v>1</v>
      </c>
      <c r="AJ240">
        <v>1</v>
      </c>
      <c r="AK240">
        <v>1</v>
      </c>
      <c r="AL240">
        <v>4</v>
      </c>
      <c r="AM240">
        <v>1</v>
      </c>
      <c r="AN240">
        <v>4</v>
      </c>
      <c r="AO240">
        <v>5</v>
      </c>
      <c r="AP240">
        <v>5</v>
      </c>
      <c r="AQ240">
        <v>4</v>
      </c>
      <c r="AR240">
        <v>3</v>
      </c>
      <c r="AS240">
        <v>3</v>
      </c>
      <c r="AT240">
        <v>3</v>
      </c>
      <c r="AU240">
        <v>1</v>
      </c>
      <c r="AV240">
        <v>3</v>
      </c>
      <c r="AW240">
        <v>4</v>
      </c>
      <c r="AX240">
        <v>5</v>
      </c>
      <c r="AY240">
        <v>3</v>
      </c>
      <c r="AZ240">
        <v>1</v>
      </c>
      <c r="BA240">
        <v>1</v>
      </c>
      <c r="BI240">
        <v>1</v>
      </c>
      <c r="BL240">
        <v>1</v>
      </c>
      <c r="BM240">
        <v>1</v>
      </c>
      <c r="BN240">
        <v>1</v>
      </c>
    </row>
    <row r="241" spans="1:73" x14ac:dyDescent="0.2">
      <c r="A241" t="s">
        <v>597</v>
      </c>
      <c r="B241">
        <v>2018</v>
      </c>
      <c r="C241" t="s">
        <v>72</v>
      </c>
      <c r="D241" t="s">
        <v>1031</v>
      </c>
      <c r="E241" t="s">
        <v>1033</v>
      </c>
      <c r="F241">
        <v>1</v>
      </c>
      <c r="G241">
        <v>1</v>
      </c>
      <c r="H241">
        <v>1</v>
      </c>
      <c r="I241">
        <v>1</v>
      </c>
      <c r="J241">
        <v>1</v>
      </c>
      <c r="L241" t="s">
        <v>1025</v>
      </c>
      <c r="M241" t="s">
        <v>1043</v>
      </c>
      <c r="N241">
        <v>1</v>
      </c>
      <c r="T241" t="s">
        <v>1027</v>
      </c>
      <c r="V241">
        <v>1</v>
      </c>
      <c r="AB241">
        <v>1</v>
      </c>
      <c r="AC241">
        <v>1</v>
      </c>
      <c r="AF241">
        <v>3</v>
      </c>
      <c r="AG241">
        <v>4</v>
      </c>
      <c r="AH241">
        <v>3</v>
      </c>
      <c r="AI241">
        <v>3</v>
      </c>
      <c r="AJ241">
        <v>1</v>
      </c>
      <c r="AK241">
        <v>2</v>
      </c>
      <c r="AL241">
        <v>4</v>
      </c>
      <c r="AM241">
        <v>3</v>
      </c>
      <c r="AN241">
        <v>4</v>
      </c>
      <c r="AO241">
        <v>3</v>
      </c>
      <c r="AP241">
        <v>2</v>
      </c>
      <c r="AQ241">
        <v>2</v>
      </c>
      <c r="AR241">
        <v>2</v>
      </c>
      <c r="AS241">
        <v>2</v>
      </c>
      <c r="AT241">
        <v>3</v>
      </c>
      <c r="AU241">
        <v>2</v>
      </c>
      <c r="AV241">
        <v>2</v>
      </c>
      <c r="AW241">
        <v>3</v>
      </c>
      <c r="AX241">
        <v>3</v>
      </c>
      <c r="AY241">
        <v>2</v>
      </c>
      <c r="AZ241">
        <v>2</v>
      </c>
      <c r="BA241">
        <v>2</v>
      </c>
      <c r="BN241">
        <v>1</v>
      </c>
      <c r="BP241">
        <v>1</v>
      </c>
    </row>
    <row r="242" spans="1:73" x14ac:dyDescent="0.2">
      <c r="A242" t="s">
        <v>598</v>
      </c>
      <c r="B242">
        <v>2018</v>
      </c>
      <c r="C242" t="s">
        <v>72</v>
      </c>
      <c r="D242" t="s">
        <v>1031</v>
      </c>
      <c r="E242" t="s">
        <v>1029</v>
      </c>
      <c r="G242">
        <v>1</v>
      </c>
      <c r="H242">
        <v>1</v>
      </c>
      <c r="I242">
        <v>1</v>
      </c>
      <c r="J242">
        <v>1</v>
      </c>
      <c r="L242" t="s">
        <v>1059</v>
      </c>
      <c r="M242" t="s">
        <v>1043</v>
      </c>
      <c r="O242">
        <v>1</v>
      </c>
      <c r="T242" t="s">
        <v>1037</v>
      </c>
      <c r="AA242">
        <v>1</v>
      </c>
      <c r="AB242">
        <v>1</v>
      </c>
      <c r="AF242">
        <v>4</v>
      </c>
      <c r="AG242">
        <v>3</v>
      </c>
      <c r="AH242">
        <v>4</v>
      </c>
      <c r="AI242">
        <v>2</v>
      </c>
      <c r="AJ242">
        <v>2</v>
      </c>
      <c r="AK242">
        <v>3</v>
      </c>
      <c r="AL242">
        <v>4</v>
      </c>
      <c r="AM242">
        <v>2</v>
      </c>
      <c r="AN242">
        <v>2</v>
      </c>
      <c r="AO242">
        <v>5</v>
      </c>
      <c r="AP242">
        <v>4</v>
      </c>
      <c r="AQ242">
        <v>4</v>
      </c>
      <c r="AR242">
        <v>2</v>
      </c>
      <c r="AS242">
        <v>3</v>
      </c>
      <c r="AT242">
        <v>4</v>
      </c>
      <c r="AU242">
        <v>2</v>
      </c>
      <c r="AV242">
        <v>4</v>
      </c>
      <c r="AW242">
        <v>4</v>
      </c>
      <c r="AX242">
        <v>3</v>
      </c>
      <c r="AY242">
        <v>2</v>
      </c>
      <c r="AZ242">
        <v>1</v>
      </c>
      <c r="BA242">
        <v>1</v>
      </c>
      <c r="BH242">
        <v>1</v>
      </c>
      <c r="BJ242">
        <v>1</v>
      </c>
      <c r="BN242">
        <v>1</v>
      </c>
    </row>
    <row r="243" spans="1:73" x14ac:dyDescent="0.2">
      <c r="A243" t="s">
        <v>599</v>
      </c>
      <c r="B243">
        <v>2018</v>
      </c>
      <c r="C243" t="s">
        <v>72</v>
      </c>
      <c r="D243" t="s">
        <v>1048</v>
      </c>
      <c r="E243" t="s">
        <v>1033</v>
      </c>
      <c r="G243">
        <v>1</v>
      </c>
      <c r="H243">
        <v>1</v>
      </c>
      <c r="I243">
        <v>1</v>
      </c>
      <c r="L243" t="s">
        <v>1025</v>
      </c>
      <c r="M243" t="s">
        <v>1026</v>
      </c>
      <c r="N243">
        <v>1</v>
      </c>
      <c r="T243" t="s">
        <v>1027</v>
      </c>
      <c r="U243">
        <v>1</v>
      </c>
      <c r="V243">
        <v>1</v>
      </c>
      <c r="AA243">
        <v>1</v>
      </c>
      <c r="AB243">
        <v>1</v>
      </c>
      <c r="AC243">
        <v>1</v>
      </c>
      <c r="AD243">
        <v>1</v>
      </c>
      <c r="AF243">
        <v>4</v>
      </c>
      <c r="AG243">
        <v>4</v>
      </c>
      <c r="AH243">
        <v>4</v>
      </c>
      <c r="AI243">
        <v>3</v>
      </c>
      <c r="AJ243">
        <v>2</v>
      </c>
      <c r="AK243">
        <v>3</v>
      </c>
      <c r="AL243">
        <v>4</v>
      </c>
      <c r="AM243">
        <v>3</v>
      </c>
      <c r="AN243">
        <v>4</v>
      </c>
      <c r="AO243">
        <v>4</v>
      </c>
      <c r="AP243">
        <v>4</v>
      </c>
      <c r="AQ243">
        <v>4</v>
      </c>
      <c r="AR243">
        <v>2</v>
      </c>
      <c r="AS243">
        <v>2</v>
      </c>
      <c r="AT243">
        <v>2</v>
      </c>
      <c r="AU243">
        <v>2</v>
      </c>
      <c r="AV243">
        <v>2</v>
      </c>
      <c r="AW243">
        <v>4</v>
      </c>
      <c r="AX243">
        <v>4</v>
      </c>
      <c r="AY243">
        <v>2</v>
      </c>
      <c r="AZ243">
        <v>2</v>
      </c>
      <c r="BA243">
        <v>2</v>
      </c>
      <c r="BB243">
        <v>1</v>
      </c>
      <c r="BM243">
        <v>1</v>
      </c>
      <c r="BN243">
        <v>1</v>
      </c>
      <c r="BO243">
        <v>1</v>
      </c>
      <c r="BU243">
        <v>1</v>
      </c>
    </row>
    <row r="244" spans="1:73" x14ac:dyDescent="0.2">
      <c r="A244" t="s">
        <v>600</v>
      </c>
      <c r="B244">
        <v>2018</v>
      </c>
      <c r="C244" t="s">
        <v>72</v>
      </c>
      <c r="D244" t="s">
        <v>1060</v>
      </c>
      <c r="E244" t="s">
        <v>1024</v>
      </c>
      <c r="G244">
        <v>1</v>
      </c>
      <c r="H244">
        <v>1</v>
      </c>
      <c r="I244">
        <v>1</v>
      </c>
      <c r="J244">
        <v>1</v>
      </c>
      <c r="L244" t="s">
        <v>1025</v>
      </c>
      <c r="M244" t="s">
        <v>1038</v>
      </c>
      <c r="N244">
        <v>1</v>
      </c>
      <c r="T244" t="s">
        <v>1027</v>
      </c>
      <c r="V244">
        <v>1</v>
      </c>
      <c r="W244">
        <v>1</v>
      </c>
      <c r="Z244">
        <v>1</v>
      </c>
      <c r="AA244">
        <v>1</v>
      </c>
      <c r="AB244">
        <v>1</v>
      </c>
      <c r="AC244">
        <v>1</v>
      </c>
      <c r="AF244">
        <v>4</v>
      </c>
      <c r="AG244">
        <v>2</v>
      </c>
      <c r="AH244">
        <v>2</v>
      </c>
      <c r="AI244">
        <v>2</v>
      </c>
      <c r="AJ244">
        <v>2</v>
      </c>
      <c r="AK244">
        <v>2</v>
      </c>
      <c r="AL244">
        <v>4</v>
      </c>
      <c r="AM244">
        <v>2</v>
      </c>
      <c r="AN244">
        <v>4</v>
      </c>
      <c r="AO244">
        <v>4</v>
      </c>
      <c r="AP244">
        <v>2</v>
      </c>
      <c r="AQ244">
        <v>4</v>
      </c>
      <c r="AR244">
        <v>2</v>
      </c>
      <c r="AS244">
        <v>2</v>
      </c>
      <c r="AT244">
        <v>2</v>
      </c>
      <c r="AU244">
        <v>2</v>
      </c>
      <c r="AV244">
        <v>2</v>
      </c>
      <c r="AW244">
        <v>4</v>
      </c>
      <c r="AX244">
        <v>4</v>
      </c>
      <c r="AY244">
        <v>2</v>
      </c>
      <c r="AZ244">
        <v>2</v>
      </c>
      <c r="BA244">
        <v>2</v>
      </c>
      <c r="BD244">
        <v>1</v>
      </c>
      <c r="BG244">
        <v>1</v>
      </c>
      <c r="BH244">
        <v>1</v>
      </c>
      <c r="BI244">
        <v>1</v>
      </c>
      <c r="BN244">
        <v>1</v>
      </c>
      <c r="BP244">
        <v>1</v>
      </c>
    </row>
    <row r="245" spans="1:73" x14ac:dyDescent="0.2">
      <c r="A245" t="s">
        <v>601</v>
      </c>
      <c r="B245">
        <v>2018</v>
      </c>
      <c r="C245" t="s">
        <v>72</v>
      </c>
      <c r="D245" t="s">
        <v>1060</v>
      </c>
      <c r="E245" t="s">
        <v>1033</v>
      </c>
      <c r="L245" t="s">
        <v>1025</v>
      </c>
      <c r="M245" t="s">
        <v>1026</v>
      </c>
      <c r="N245">
        <v>1</v>
      </c>
      <c r="T245" t="s">
        <v>1027</v>
      </c>
      <c r="AF245">
        <v>4</v>
      </c>
      <c r="AG245">
        <v>3</v>
      </c>
      <c r="AH245">
        <v>3</v>
      </c>
      <c r="AI245">
        <v>1</v>
      </c>
      <c r="AJ245">
        <v>1</v>
      </c>
      <c r="AK245">
        <v>1</v>
      </c>
      <c r="AL245">
        <v>4</v>
      </c>
      <c r="AM245">
        <v>1</v>
      </c>
      <c r="AN245">
        <v>4</v>
      </c>
      <c r="AO245">
        <v>4</v>
      </c>
      <c r="AP245">
        <v>4</v>
      </c>
      <c r="AQ245">
        <v>2</v>
      </c>
      <c r="AR245">
        <v>4</v>
      </c>
      <c r="AS245">
        <v>2</v>
      </c>
      <c r="AT245">
        <v>2</v>
      </c>
      <c r="AU245">
        <v>3</v>
      </c>
      <c r="AV245">
        <v>3</v>
      </c>
      <c r="AW245">
        <v>5</v>
      </c>
      <c r="AX245">
        <v>5</v>
      </c>
      <c r="AY245">
        <v>1</v>
      </c>
      <c r="AZ245">
        <v>1</v>
      </c>
      <c r="BA245">
        <v>1</v>
      </c>
      <c r="BB245">
        <v>1</v>
      </c>
      <c r="BG245">
        <v>1</v>
      </c>
      <c r="BI245">
        <v>1</v>
      </c>
      <c r="BL245">
        <v>1</v>
      </c>
      <c r="BM245">
        <v>1</v>
      </c>
      <c r="BN245">
        <v>1</v>
      </c>
    </row>
    <row r="246" spans="1:73" x14ac:dyDescent="0.2">
      <c r="A246" t="s">
        <v>602</v>
      </c>
      <c r="B246">
        <v>2018</v>
      </c>
      <c r="C246" t="s">
        <v>72</v>
      </c>
      <c r="D246" t="s">
        <v>1048</v>
      </c>
      <c r="E246" t="s">
        <v>1050</v>
      </c>
      <c r="F246">
        <v>1</v>
      </c>
      <c r="G246">
        <v>1</v>
      </c>
      <c r="H246">
        <v>1</v>
      </c>
      <c r="I246">
        <v>1</v>
      </c>
      <c r="J246">
        <v>1</v>
      </c>
      <c r="M246" t="s">
        <v>1043</v>
      </c>
      <c r="N246">
        <v>1</v>
      </c>
      <c r="T246" t="s">
        <v>1027</v>
      </c>
      <c r="V246">
        <v>1</v>
      </c>
      <c r="Y246">
        <v>1</v>
      </c>
      <c r="AB246">
        <v>1</v>
      </c>
      <c r="AF246">
        <v>2</v>
      </c>
      <c r="AG246">
        <v>5</v>
      </c>
      <c r="AH246">
        <v>1</v>
      </c>
      <c r="AI246">
        <v>4</v>
      </c>
      <c r="AJ246">
        <v>1</v>
      </c>
      <c r="AK246">
        <v>2</v>
      </c>
      <c r="AL246">
        <v>5</v>
      </c>
      <c r="AM246">
        <v>4</v>
      </c>
      <c r="AN246">
        <v>5</v>
      </c>
      <c r="AO246">
        <v>5</v>
      </c>
      <c r="AP246">
        <v>2</v>
      </c>
      <c r="AQ246">
        <v>1</v>
      </c>
      <c r="AR246">
        <v>1</v>
      </c>
      <c r="AS246">
        <v>2</v>
      </c>
      <c r="AT246">
        <v>4</v>
      </c>
      <c r="AU246">
        <v>2</v>
      </c>
      <c r="AV246">
        <v>2</v>
      </c>
      <c r="AW246">
        <v>4</v>
      </c>
      <c r="AX246">
        <v>4</v>
      </c>
      <c r="AY246">
        <v>2</v>
      </c>
      <c r="AZ246">
        <v>2</v>
      </c>
      <c r="BA246">
        <v>1</v>
      </c>
      <c r="BG246">
        <v>1</v>
      </c>
      <c r="BI246">
        <v>1</v>
      </c>
      <c r="BN246">
        <v>1</v>
      </c>
    </row>
    <row r="247" spans="1:73" x14ac:dyDescent="0.2">
      <c r="A247" t="s">
        <v>603</v>
      </c>
      <c r="B247">
        <v>2018</v>
      </c>
      <c r="C247" t="s">
        <v>72</v>
      </c>
      <c r="D247" t="s">
        <v>1031</v>
      </c>
      <c r="E247" t="s">
        <v>1024</v>
      </c>
      <c r="F247">
        <v>1</v>
      </c>
      <c r="G247">
        <v>1</v>
      </c>
      <c r="H247">
        <v>1</v>
      </c>
      <c r="M247" t="s">
        <v>1036</v>
      </c>
      <c r="N247">
        <v>1</v>
      </c>
      <c r="T247" t="s">
        <v>1049</v>
      </c>
      <c r="AC247">
        <v>1</v>
      </c>
      <c r="AF247">
        <v>3</v>
      </c>
      <c r="AG247">
        <v>4</v>
      </c>
      <c r="AH247">
        <v>4</v>
      </c>
      <c r="AI247">
        <v>2</v>
      </c>
      <c r="AJ247">
        <v>2</v>
      </c>
      <c r="AK247">
        <v>3</v>
      </c>
      <c r="AL247">
        <v>4</v>
      </c>
      <c r="AM247">
        <v>4</v>
      </c>
      <c r="AN247">
        <v>4</v>
      </c>
      <c r="AO247">
        <v>5</v>
      </c>
      <c r="AP247">
        <v>2</v>
      </c>
      <c r="AQ247">
        <v>2</v>
      </c>
      <c r="AR247">
        <v>2</v>
      </c>
      <c r="AS247">
        <v>2</v>
      </c>
      <c r="AT247">
        <v>2</v>
      </c>
      <c r="AU247">
        <v>2</v>
      </c>
      <c r="AV247">
        <v>2</v>
      </c>
      <c r="AW247">
        <v>4</v>
      </c>
      <c r="AX247">
        <v>4</v>
      </c>
      <c r="AY247">
        <v>2</v>
      </c>
      <c r="AZ247">
        <v>2</v>
      </c>
      <c r="BA247">
        <v>2</v>
      </c>
    </row>
    <row r="248" spans="1:73" x14ac:dyDescent="0.2">
      <c r="A248" t="s">
        <v>604</v>
      </c>
      <c r="B248">
        <v>2018</v>
      </c>
      <c r="C248" t="s">
        <v>72</v>
      </c>
      <c r="D248" t="s">
        <v>1048</v>
      </c>
      <c r="E248" t="s">
        <v>1033</v>
      </c>
      <c r="L248" t="s">
        <v>1025</v>
      </c>
      <c r="M248" t="s">
        <v>1038</v>
      </c>
      <c r="N248">
        <v>1</v>
      </c>
      <c r="T248" t="s">
        <v>1042</v>
      </c>
      <c r="AA248">
        <v>1</v>
      </c>
      <c r="AB248">
        <v>1</v>
      </c>
      <c r="AC248">
        <v>1</v>
      </c>
      <c r="AF248">
        <v>4</v>
      </c>
      <c r="AG248">
        <v>4</v>
      </c>
      <c r="AH248">
        <v>4</v>
      </c>
      <c r="AI248">
        <v>2</v>
      </c>
      <c r="AJ248">
        <v>2</v>
      </c>
      <c r="AK248">
        <v>3</v>
      </c>
      <c r="AL248">
        <v>4</v>
      </c>
      <c r="AM248">
        <v>3</v>
      </c>
      <c r="AN248">
        <v>4</v>
      </c>
      <c r="AO248">
        <v>2</v>
      </c>
      <c r="AP248">
        <v>2</v>
      </c>
      <c r="AQ248">
        <v>2</v>
      </c>
      <c r="AR248">
        <v>2</v>
      </c>
      <c r="AS248">
        <v>2</v>
      </c>
      <c r="AT248">
        <v>2</v>
      </c>
      <c r="AU248">
        <v>2</v>
      </c>
      <c r="AV248">
        <v>2</v>
      </c>
      <c r="AW248">
        <v>4</v>
      </c>
      <c r="AX248">
        <v>4</v>
      </c>
      <c r="AY248">
        <v>2</v>
      </c>
      <c r="AZ248">
        <v>2</v>
      </c>
      <c r="BA248">
        <v>2</v>
      </c>
      <c r="BI248">
        <v>1</v>
      </c>
      <c r="BJ248">
        <v>1</v>
      </c>
      <c r="BN248">
        <v>1</v>
      </c>
    </row>
    <row r="249" spans="1:73" x14ac:dyDescent="0.2">
      <c r="A249" t="s">
        <v>605</v>
      </c>
      <c r="B249">
        <v>2018</v>
      </c>
      <c r="C249" t="s">
        <v>72</v>
      </c>
      <c r="D249" t="s">
        <v>1031</v>
      </c>
      <c r="E249" t="s">
        <v>1024</v>
      </c>
      <c r="M249" t="s">
        <v>1026</v>
      </c>
      <c r="N249">
        <v>1</v>
      </c>
      <c r="T249" t="s">
        <v>1027</v>
      </c>
      <c r="V249">
        <v>1</v>
      </c>
      <c r="AA249">
        <v>1</v>
      </c>
      <c r="AB249">
        <v>1</v>
      </c>
      <c r="AF249">
        <v>4</v>
      </c>
      <c r="AG249">
        <v>4</v>
      </c>
      <c r="AH249">
        <v>3</v>
      </c>
      <c r="AI249">
        <v>2</v>
      </c>
      <c r="AJ249">
        <v>2</v>
      </c>
      <c r="AK249">
        <v>2</v>
      </c>
      <c r="AL249">
        <v>4</v>
      </c>
      <c r="AM249">
        <v>2</v>
      </c>
      <c r="AN249">
        <v>4</v>
      </c>
      <c r="AO249">
        <v>3</v>
      </c>
      <c r="AP249">
        <v>3</v>
      </c>
      <c r="AQ249">
        <v>3</v>
      </c>
      <c r="AR249">
        <v>2</v>
      </c>
      <c r="AS249">
        <v>2</v>
      </c>
      <c r="AT249">
        <v>2</v>
      </c>
      <c r="AU249">
        <v>2</v>
      </c>
      <c r="AV249">
        <v>4</v>
      </c>
      <c r="AW249">
        <v>4</v>
      </c>
      <c r="AX249">
        <v>3</v>
      </c>
      <c r="AY249">
        <v>2</v>
      </c>
      <c r="AZ249">
        <v>2</v>
      </c>
      <c r="BA249">
        <v>2</v>
      </c>
      <c r="BG249">
        <v>1</v>
      </c>
      <c r="BN249">
        <v>1</v>
      </c>
      <c r="BP249">
        <v>1</v>
      </c>
    </row>
    <row r="250" spans="1:73" x14ac:dyDescent="0.2">
      <c r="A250" t="s">
        <v>606</v>
      </c>
      <c r="B250">
        <v>2018</v>
      </c>
      <c r="C250" t="s">
        <v>72</v>
      </c>
      <c r="D250" t="s">
        <v>1031</v>
      </c>
      <c r="E250" t="s">
        <v>1044</v>
      </c>
      <c r="L250" t="s">
        <v>1025</v>
      </c>
      <c r="M250" t="s">
        <v>1043</v>
      </c>
      <c r="N250">
        <v>1</v>
      </c>
      <c r="T250" t="s">
        <v>1027</v>
      </c>
      <c r="AF250">
        <v>4</v>
      </c>
      <c r="AG250">
        <v>2</v>
      </c>
      <c r="AH250">
        <v>3</v>
      </c>
      <c r="AI250">
        <v>1</v>
      </c>
      <c r="AJ250">
        <v>1</v>
      </c>
      <c r="AK250">
        <v>2</v>
      </c>
      <c r="AL250">
        <v>5</v>
      </c>
      <c r="AM250">
        <v>2</v>
      </c>
      <c r="AN250">
        <v>4</v>
      </c>
      <c r="AO250">
        <v>4</v>
      </c>
      <c r="AP250">
        <v>2</v>
      </c>
      <c r="AQ250">
        <v>2</v>
      </c>
      <c r="AR250">
        <v>1</v>
      </c>
      <c r="AS250">
        <v>2</v>
      </c>
      <c r="AT250">
        <v>4</v>
      </c>
      <c r="AU250">
        <v>1</v>
      </c>
      <c r="AV250">
        <v>2</v>
      </c>
      <c r="AW250">
        <v>4</v>
      </c>
      <c r="AX250">
        <v>4</v>
      </c>
      <c r="AY250">
        <v>2</v>
      </c>
      <c r="AZ250">
        <v>1</v>
      </c>
      <c r="BA250">
        <v>1</v>
      </c>
      <c r="BN250">
        <v>1</v>
      </c>
    </row>
    <row r="251" spans="1:73" x14ac:dyDescent="0.2">
      <c r="A251" t="s">
        <v>607</v>
      </c>
      <c r="B251">
        <v>2018</v>
      </c>
      <c r="C251" t="s">
        <v>72</v>
      </c>
      <c r="D251" t="s">
        <v>1048</v>
      </c>
      <c r="E251" t="s">
        <v>1033</v>
      </c>
      <c r="F251">
        <v>1</v>
      </c>
      <c r="G251">
        <v>1</v>
      </c>
      <c r="H251">
        <v>1</v>
      </c>
      <c r="I251">
        <v>1</v>
      </c>
      <c r="J251">
        <v>1</v>
      </c>
      <c r="L251" t="s">
        <v>1030</v>
      </c>
      <c r="M251" t="s">
        <v>1026</v>
      </c>
      <c r="N251">
        <v>1</v>
      </c>
      <c r="T251" t="s">
        <v>1040</v>
      </c>
      <c r="V251">
        <v>1</v>
      </c>
      <c r="AA251">
        <v>1</v>
      </c>
      <c r="AB251">
        <v>1</v>
      </c>
      <c r="AC251">
        <v>1</v>
      </c>
      <c r="AF251">
        <v>5</v>
      </c>
      <c r="AG251">
        <v>2</v>
      </c>
      <c r="AH251">
        <v>4</v>
      </c>
      <c r="AI251">
        <v>3</v>
      </c>
      <c r="AJ251">
        <v>2</v>
      </c>
      <c r="AK251">
        <v>3</v>
      </c>
      <c r="AL251">
        <v>4</v>
      </c>
      <c r="AM251">
        <v>4</v>
      </c>
      <c r="AN251">
        <v>4</v>
      </c>
      <c r="AO251">
        <v>4</v>
      </c>
      <c r="AP251">
        <v>2</v>
      </c>
      <c r="AQ251">
        <v>2</v>
      </c>
      <c r="AR251">
        <v>2</v>
      </c>
      <c r="AS251">
        <v>2</v>
      </c>
      <c r="AT251">
        <v>2</v>
      </c>
      <c r="AU251">
        <v>2</v>
      </c>
      <c r="AV251">
        <v>2</v>
      </c>
      <c r="AW251">
        <v>4</v>
      </c>
      <c r="AX251">
        <v>4</v>
      </c>
      <c r="AY251">
        <v>3</v>
      </c>
      <c r="AZ251">
        <v>2</v>
      </c>
      <c r="BA251">
        <v>2</v>
      </c>
      <c r="BB251">
        <v>1</v>
      </c>
      <c r="BF251">
        <v>1</v>
      </c>
      <c r="BH251">
        <v>1</v>
      </c>
      <c r="BI251">
        <v>1</v>
      </c>
      <c r="BL251">
        <v>1</v>
      </c>
      <c r="BN251">
        <v>1</v>
      </c>
      <c r="BR251">
        <v>1</v>
      </c>
    </row>
    <row r="252" spans="1:73" x14ac:dyDescent="0.2">
      <c r="A252" t="s">
        <v>608</v>
      </c>
      <c r="B252">
        <v>2018</v>
      </c>
      <c r="C252" t="s">
        <v>72</v>
      </c>
      <c r="D252" t="s">
        <v>1060</v>
      </c>
      <c r="E252" t="s">
        <v>1024</v>
      </c>
      <c r="M252" t="s">
        <v>1026</v>
      </c>
      <c r="N252">
        <v>1</v>
      </c>
      <c r="T252" t="s">
        <v>1027</v>
      </c>
      <c r="AF252">
        <v>4</v>
      </c>
      <c r="AG252">
        <v>2</v>
      </c>
      <c r="AH252">
        <v>4</v>
      </c>
      <c r="AI252">
        <v>1</v>
      </c>
      <c r="AJ252">
        <v>1</v>
      </c>
      <c r="AK252">
        <v>1</v>
      </c>
      <c r="AL252">
        <v>5</v>
      </c>
      <c r="AM252">
        <v>3</v>
      </c>
      <c r="AN252">
        <v>5</v>
      </c>
      <c r="AO252">
        <v>3</v>
      </c>
      <c r="AP252">
        <v>2</v>
      </c>
      <c r="AQ252">
        <v>2</v>
      </c>
      <c r="AR252">
        <v>1</v>
      </c>
      <c r="AS252">
        <v>1</v>
      </c>
      <c r="AT252">
        <v>2</v>
      </c>
      <c r="AU252">
        <v>2</v>
      </c>
      <c r="AV252">
        <v>2</v>
      </c>
      <c r="AW252">
        <v>2</v>
      </c>
      <c r="AX252">
        <v>5</v>
      </c>
      <c r="AY252">
        <v>3</v>
      </c>
      <c r="AZ252">
        <v>1</v>
      </c>
      <c r="BA252">
        <v>1</v>
      </c>
      <c r="BN252">
        <v>1</v>
      </c>
    </row>
    <row r="253" spans="1:73" x14ac:dyDescent="0.2">
      <c r="A253" t="s">
        <v>609</v>
      </c>
      <c r="B253">
        <v>2018</v>
      </c>
      <c r="C253" t="s">
        <v>72</v>
      </c>
      <c r="D253" t="s">
        <v>1060</v>
      </c>
      <c r="E253" t="s">
        <v>1033</v>
      </c>
      <c r="M253" t="s">
        <v>1026</v>
      </c>
      <c r="N253">
        <v>1</v>
      </c>
      <c r="T253" t="s">
        <v>1027</v>
      </c>
      <c r="AF253">
        <v>2</v>
      </c>
      <c r="AG253">
        <v>5</v>
      </c>
      <c r="AH253">
        <v>2</v>
      </c>
      <c r="AI253">
        <v>1</v>
      </c>
      <c r="AJ253">
        <v>1</v>
      </c>
      <c r="AK253">
        <v>3</v>
      </c>
      <c r="AL253">
        <v>5</v>
      </c>
      <c r="AM253">
        <v>1</v>
      </c>
      <c r="AN253">
        <v>4</v>
      </c>
      <c r="AO253">
        <v>4</v>
      </c>
      <c r="AP253">
        <v>1</v>
      </c>
      <c r="AQ253">
        <v>2</v>
      </c>
      <c r="AR253">
        <v>4</v>
      </c>
      <c r="AS253">
        <v>1</v>
      </c>
      <c r="AT253">
        <v>4</v>
      </c>
      <c r="AU253">
        <v>1</v>
      </c>
      <c r="AV253">
        <v>1</v>
      </c>
      <c r="AW253">
        <v>2</v>
      </c>
      <c r="AX253">
        <v>5</v>
      </c>
      <c r="AY253">
        <v>3</v>
      </c>
      <c r="AZ253">
        <v>1</v>
      </c>
      <c r="BA253">
        <v>1</v>
      </c>
      <c r="BL253">
        <v>1</v>
      </c>
      <c r="BN253">
        <v>1</v>
      </c>
      <c r="BT253">
        <v>1</v>
      </c>
    </row>
    <row r="254" spans="1:73" x14ac:dyDescent="0.2">
      <c r="A254" t="s">
        <v>610</v>
      </c>
      <c r="B254">
        <v>2018</v>
      </c>
      <c r="C254" t="s">
        <v>72</v>
      </c>
      <c r="D254" t="s">
        <v>1031</v>
      </c>
      <c r="E254" t="s">
        <v>1024</v>
      </c>
      <c r="F254">
        <v>1</v>
      </c>
      <c r="G254">
        <v>1</v>
      </c>
      <c r="H254">
        <v>1</v>
      </c>
      <c r="I254">
        <v>1</v>
      </c>
      <c r="J254">
        <v>1</v>
      </c>
      <c r="L254" t="s">
        <v>1036</v>
      </c>
      <c r="M254" t="s">
        <v>1038</v>
      </c>
      <c r="N254">
        <v>1</v>
      </c>
      <c r="T254" t="s">
        <v>1037</v>
      </c>
      <c r="U254">
        <v>1</v>
      </c>
      <c r="V254">
        <v>1</v>
      </c>
      <c r="W254">
        <v>1</v>
      </c>
      <c r="AA254">
        <v>1</v>
      </c>
      <c r="AB254">
        <v>1</v>
      </c>
      <c r="AF254">
        <v>3</v>
      </c>
      <c r="AG254">
        <v>4</v>
      </c>
      <c r="AH254">
        <v>4</v>
      </c>
      <c r="AI254">
        <v>2</v>
      </c>
      <c r="AJ254">
        <v>2</v>
      </c>
      <c r="AK254">
        <v>3</v>
      </c>
      <c r="AL254">
        <v>3</v>
      </c>
      <c r="AM254">
        <v>3</v>
      </c>
      <c r="AN254">
        <v>2</v>
      </c>
      <c r="AO254">
        <v>5</v>
      </c>
      <c r="AP254">
        <v>4</v>
      </c>
      <c r="AQ254">
        <v>3</v>
      </c>
      <c r="AR254">
        <v>3</v>
      </c>
      <c r="AS254">
        <v>4</v>
      </c>
      <c r="AT254">
        <v>4</v>
      </c>
      <c r="AU254">
        <v>2</v>
      </c>
      <c r="AV254">
        <v>2</v>
      </c>
      <c r="AW254">
        <v>4</v>
      </c>
      <c r="AX254">
        <v>4</v>
      </c>
      <c r="AY254">
        <v>3</v>
      </c>
      <c r="AZ254">
        <v>4</v>
      </c>
      <c r="BA254">
        <v>3</v>
      </c>
      <c r="BB254">
        <v>1</v>
      </c>
      <c r="BL254">
        <v>1</v>
      </c>
      <c r="BM254">
        <v>1</v>
      </c>
      <c r="BN254">
        <v>1</v>
      </c>
      <c r="BO254">
        <v>1</v>
      </c>
      <c r="BP254">
        <v>1</v>
      </c>
      <c r="BR254">
        <v>1</v>
      </c>
      <c r="BS254">
        <v>1</v>
      </c>
      <c r="BT254">
        <v>1</v>
      </c>
      <c r="BU254">
        <v>1</v>
      </c>
    </row>
    <row r="255" spans="1:73" x14ac:dyDescent="0.2">
      <c r="A255" t="s">
        <v>611</v>
      </c>
      <c r="B255">
        <v>2018</v>
      </c>
      <c r="C255" t="s">
        <v>72</v>
      </c>
      <c r="D255" t="s">
        <v>1060</v>
      </c>
      <c r="E255" t="s">
        <v>1033</v>
      </c>
      <c r="M255" t="s">
        <v>1026</v>
      </c>
      <c r="N255">
        <v>1</v>
      </c>
      <c r="T255" t="s">
        <v>1035</v>
      </c>
      <c r="AF255">
        <v>4</v>
      </c>
      <c r="AG255">
        <v>3</v>
      </c>
      <c r="AH255">
        <v>4</v>
      </c>
      <c r="AI255">
        <v>1</v>
      </c>
      <c r="AJ255">
        <v>1</v>
      </c>
      <c r="AK255">
        <v>2</v>
      </c>
      <c r="AL255">
        <v>4</v>
      </c>
      <c r="AM255">
        <v>2</v>
      </c>
      <c r="AN255">
        <v>2</v>
      </c>
      <c r="AO255">
        <v>5</v>
      </c>
      <c r="AP255">
        <v>4</v>
      </c>
      <c r="AQ255">
        <v>2</v>
      </c>
      <c r="AR255">
        <v>3</v>
      </c>
      <c r="AS255">
        <v>2</v>
      </c>
      <c r="AT255">
        <v>4</v>
      </c>
      <c r="AU255">
        <v>4</v>
      </c>
      <c r="AV255">
        <v>4</v>
      </c>
      <c r="AW255">
        <v>5</v>
      </c>
      <c r="AX255">
        <v>3</v>
      </c>
      <c r="AY255">
        <v>2</v>
      </c>
      <c r="AZ255">
        <v>1</v>
      </c>
      <c r="BA255">
        <v>2</v>
      </c>
      <c r="BI255">
        <v>1</v>
      </c>
      <c r="BM255">
        <v>1</v>
      </c>
      <c r="BN255">
        <v>1</v>
      </c>
      <c r="BO255">
        <v>1</v>
      </c>
      <c r="BP255">
        <v>1</v>
      </c>
      <c r="BT255">
        <v>1</v>
      </c>
    </row>
    <row r="256" spans="1:73" x14ac:dyDescent="0.2">
      <c r="A256" t="s">
        <v>612</v>
      </c>
      <c r="B256">
        <v>2018</v>
      </c>
      <c r="C256" t="s">
        <v>110</v>
      </c>
      <c r="D256" t="s">
        <v>1031</v>
      </c>
      <c r="E256" t="s">
        <v>1033</v>
      </c>
      <c r="G256">
        <v>1</v>
      </c>
      <c r="M256" t="s">
        <v>1038</v>
      </c>
      <c r="N256">
        <v>1</v>
      </c>
      <c r="T256" t="s">
        <v>1040</v>
      </c>
      <c r="V256">
        <v>1</v>
      </c>
      <c r="W256">
        <v>1</v>
      </c>
      <c r="X256">
        <v>1</v>
      </c>
      <c r="Y256">
        <v>1</v>
      </c>
      <c r="Z256">
        <v>1</v>
      </c>
      <c r="AA256">
        <v>1</v>
      </c>
      <c r="AB256">
        <v>1</v>
      </c>
      <c r="AC256">
        <v>1</v>
      </c>
      <c r="AF256">
        <v>3</v>
      </c>
      <c r="AG256">
        <v>4</v>
      </c>
      <c r="AH256">
        <v>3</v>
      </c>
      <c r="AI256">
        <v>2</v>
      </c>
      <c r="AJ256">
        <v>2</v>
      </c>
      <c r="AK256">
        <v>3</v>
      </c>
      <c r="AL256">
        <v>4</v>
      </c>
      <c r="AM256">
        <v>4</v>
      </c>
      <c r="AN256">
        <v>4</v>
      </c>
      <c r="AO256">
        <v>5</v>
      </c>
      <c r="AP256">
        <v>4</v>
      </c>
      <c r="AQ256">
        <v>4</v>
      </c>
      <c r="AR256">
        <v>2</v>
      </c>
      <c r="AS256">
        <v>4</v>
      </c>
      <c r="AT256">
        <v>4</v>
      </c>
      <c r="AU256">
        <v>2</v>
      </c>
      <c r="AV256">
        <v>4</v>
      </c>
      <c r="AW256">
        <v>5</v>
      </c>
      <c r="AX256">
        <v>4</v>
      </c>
      <c r="AY256">
        <v>1</v>
      </c>
      <c r="AZ256">
        <v>4</v>
      </c>
      <c r="BA256">
        <v>1</v>
      </c>
      <c r="BB256">
        <v>1</v>
      </c>
      <c r="BI256">
        <v>1</v>
      </c>
      <c r="BJ256">
        <v>1</v>
      </c>
      <c r="BL256">
        <v>1</v>
      </c>
      <c r="BM256">
        <v>1</v>
      </c>
      <c r="BN256">
        <v>1</v>
      </c>
      <c r="BP256">
        <v>1</v>
      </c>
      <c r="BR256">
        <v>1</v>
      </c>
      <c r="BS256">
        <v>1</v>
      </c>
      <c r="BT256">
        <v>1</v>
      </c>
      <c r="BU256">
        <v>1</v>
      </c>
    </row>
    <row r="257" spans="1:73" x14ac:dyDescent="0.2">
      <c r="A257" t="s">
        <v>613</v>
      </c>
      <c r="B257">
        <v>2018</v>
      </c>
      <c r="C257" t="s">
        <v>72</v>
      </c>
      <c r="D257" t="s">
        <v>1048</v>
      </c>
      <c r="E257" t="s">
        <v>1033</v>
      </c>
      <c r="L257" t="s">
        <v>1025</v>
      </c>
      <c r="M257" t="s">
        <v>1026</v>
      </c>
      <c r="N257">
        <v>1</v>
      </c>
      <c r="T257" t="s">
        <v>1027</v>
      </c>
      <c r="U257">
        <v>1</v>
      </c>
      <c r="V257">
        <v>1</v>
      </c>
      <c r="AB257">
        <v>1</v>
      </c>
      <c r="AC257">
        <v>1</v>
      </c>
      <c r="AD257">
        <v>1</v>
      </c>
      <c r="AF257">
        <v>4</v>
      </c>
      <c r="AG257">
        <v>4</v>
      </c>
      <c r="AH257">
        <v>3</v>
      </c>
      <c r="AI257">
        <v>3</v>
      </c>
      <c r="AJ257">
        <v>3</v>
      </c>
      <c r="AK257">
        <v>3</v>
      </c>
      <c r="AL257">
        <v>5</v>
      </c>
      <c r="AM257">
        <v>3</v>
      </c>
      <c r="AN257">
        <v>4</v>
      </c>
      <c r="AO257">
        <v>2</v>
      </c>
      <c r="AP257">
        <v>4</v>
      </c>
      <c r="AQ257">
        <v>4</v>
      </c>
      <c r="AR257">
        <v>3</v>
      </c>
      <c r="AS257">
        <v>3</v>
      </c>
      <c r="AT257">
        <v>4</v>
      </c>
      <c r="AU257">
        <v>3</v>
      </c>
      <c r="AV257">
        <v>3</v>
      </c>
      <c r="AW257">
        <v>4</v>
      </c>
      <c r="AX257">
        <v>4</v>
      </c>
      <c r="AY257">
        <v>4</v>
      </c>
      <c r="AZ257">
        <v>3</v>
      </c>
      <c r="BA257">
        <v>3</v>
      </c>
      <c r="BB257">
        <v>1</v>
      </c>
      <c r="BF257">
        <v>1</v>
      </c>
      <c r="BG257">
        <v>1</v>
      </c>
      <c r="BI257">
        <v>1</v>
      </c>
      <c r="BM257">
        <v>1</v>
      </c>
      <c r="BN257">
        <v>1</v>
      </c>
      <c r="BP257">
        <v>1</v>
      </c>
    </row>
    <row r="258" spans="1:73" x14ac:dyDescent="0.2">
      <c r="A258" t="s">
        <v>614</v>
      </c>
      <c r="B258">
        <v>2018</v>
      </c>
      <c r="C258" t="s">
        <v>72</v>
      </c>
      <c r="D258" t="s">
        <v>1060</v>
      </c>
      <c r="E258" t="s">
        <v>1029</v>
      </c>
      <c r="F258">
        <v>1</v>
      </c>
      <c r="G258">
        <v>1</v>
      </c>
      <c r="H258">
        <v>1</v>
      </c>
      <c r="I258">
        <v>1</v>
      </c>
      <c r="J258">
        <v>1</v>
      </c>
      <c r="M258" t="s">
        <v>1026</v>
      </c>
      <c r="N258">
        <v>1</v>
      </c>
      <c r="T258" t="s">
        <v>1040</v>
      </c>
      <c r="AF258">
        <v>4</v>
      </c>
      <c r="AG258">
        <v>3</v>
      </c>
      <c r="AH258">
        <v>4</v>
      </c>
      <c r="AI258">
        <v>2</v>
      </c>
      <c r="AJ258">
        <v>2</v>
      </c>
      <c r="AK258">
        <v>3</v>
      </c>
      <c r="AL258">
        <v>2</v>
      </c>
      <c r="AM258">
        <v>2</v>
      </c>
      <c r="AN258">
        <v>4</v>
      </c>
      <c r="AO258">
        <v>3</v>
      </c>
      <c r="AP258">
        <v>2</v>
      </c>
      <c r="AQ258">
        <v>2</v>
      </c>
      <c r="AR258">
        <v>2</v>
      </c>
      <c r="AS258">
        <v>3</v>
      </c>
      <c r="AT258">
        <v>2</v>
      </c>
      <c r="AU258">
        <v>2</v>
      </c>
      <c r="AV258">
        <v>3</v>
      </c>
      <c r="AW258">
        <v>4</v>
      </c>
      <c r="AX258">
        <v>3</v>
      </c>
      <c r="AY258">
        <v>3</v>
      </c>
      <c r="AZ258">
        <v>4</v>
      </c>
      <c r="BA258">
        <v>2</v>
      </c>
      <c r="BN258">
        <v>1</v>
      </c>
      <c r="BP258">
        <v>1</v>
      </c>
    </row>
    <row r="259" spans="1:73" x14ac:dyDescent="0.2">
      <c r="A259" t="s">
        <v>615</v>
      </c>
      <c r="B259">
        <v>2018</v>
      </c>
      <c r="C259" t="s">
        <v>72</v>
      </c>
      <c r="D259" t="s">
        <v>1048</v>
      </c>
      <c r="E259" t="s">
        <v>1024</v>
      </c>
      <c r="G259">
        <v>1</v>
      </c>
      <c r="H259">
        <v>1</v>
      </c>
      <c r="I259">
        <v>1</v>
      </c>
      <c r="J259">
        <v>1</v>
      </c>
      <c r="M259" t="s">
        <v>1043</v>
      </c>
      <c r="N259">
        <v>1</v>
      </c>
      <c r="T259" t="s">
        <v>1027</v>
      </c>
      <c r="U259">
        <v>1</v>
      </c>
      <c r="V259">
        <v>1</v>
      </c>
      <c r="AA259">
        <v>1</v>
      </c>
      <c r="AB259">
        <v>1</v>
      </c>
      <c r="AC259">
        <v>1</v>
      </c>
      <c r="AF259">
        <v>4</v>
      </c>
      <c r="AG259">
        <v>5</v>
      </c>
      <c r="AH259">
        <v>2</v>
      </c>
      <c r="AI259">
        <v>2</v>
      </c>
      <c r="AJ259">
        <v>1</v>
      </c>
      <c r="AK259">
        <v>3</v>
      </c>
      <c r="AL259">
        <v>4</v>
      </c>
      <c r="AM259">
        <v>2</v>
      </c>
      <c r="AN259">
        <v>5</v>
      </c>
      <c r="AO259">
        <v>4</v>
      </c>
      <c r="AP259">
        <v>2</v>
      </c>
      <c r="AQ259">
        <v>2</v>
      </c>
      <c r="AR259">
        <v>1</v>
      </c>
      <c r="AS259">
        <v>2</v>
      </c>
      <c r="AT259">
        <v>4</v>
      </c>
      <c r="AU259">
        <v>2</v>
      </c>
      <c r="AV259">
        <v>4</v>
      </c>
      <c r="AW259">
        <v>5</v>
      </c>
      <c r="AX259">
        <v>5</v>
      </c>
      <c r="AY259">
        <v>2</v>
      </c>
      <c r="AZ259">
        <v>1</v>
      </c>
      <c r="BA259">
        <v>1</v>
      </c>
      <c r="BB259">
        <v>1</v>
      </c>
      <c r="BF259">
        <v>1</v>
      </c>
      <c r="BH259">
        <v>1</v>
      </c>
      <c r="BI259">
        <v>1</v>
      </c>
      <c r="BL259">
        <v>1</v>
      </c>
      <c r="BN259">
        <v>1</v>
      </c>
    </row>
    <row r="260" spans="1:73" x14ac:dyDescent="0.2">
      <c r="A260" t="s">
        <v>616</v>
      </c>
      <c r="B260">
        <v>2018</v>
      </c>
      <c r="C260" t="s">
        <v>72</v>
      </c>
      <c r="D260" t="s">
        <v>1048</v>
      </c>
      <c r="E260" t="s">
        <v>1033</v>
      </c>
      <c r="F260">
        <v>1</v>
      </c>
      <c r="L260" t="s">
        <v>1025</v>
      </c>
      <c r="M260" t="s">
        <v>1026</v>
      </c>
      <c r="N260">
        <v>1</v>
      </c>
      <c r="T260" t="s">
        <v>1027</v>
      </c>
      <c r="AF260">
        <v>4</v>
      </c>
      <c r="AG260">
        <v>3</v>
      </c>
      <c r="AH260">
        <v>1</v>
      </c>
      <c r="AI260">
        <v>1</v>
      </c>
      <c r="AJ260">
        <v>1</v>
      </c>
      <c r="AK260">
        <v>1</v>
      </c>
      <c r="AL260">
        <v>5</v>
      </c>
      <c r="AM260">
        <v>1</v>
      </c>
      <c r="AN260">
        <v>1</v>
      </c>
      <c r="AO260">
        <v>5</v>
      </c>
      <c r="AP260">
        <v>3</v>
      </c>
      <c r="AQ260">
        <v>2</v>
      </c>
      <c r="AR260">
        <v>2</v>
      </c>
      <c r="AS260">
        <v>3</v>
      </c>
      <c r="AT260">
        <v>3</v>
      </c>
      <c r="AU260">
        <v>2</v>
      </c>
      <c r="AV260">
        <v>2</v>
      </c>
      <c r="AW260">
        <v>4</v>
      </c>
      <c r="AX260">
        <v>4</v>
      </c>
      <c r="AY260">
        <v>1</v>
      </c>
      <c r="AZ260">
        <v>1</v>
      </c>
      <c r="BA260">
        <v>1</v>
      </c>
      <c r="BK260">
        <v>1</v>
      </c>
    </row>
    <row r="261" spans="1:73" x14ac:dyDescent="0.2">
      <c r="A261" t="s">
        <v>617</v>
      </c>
      <c r="B261">
        <v>2018</v>
      </c>
      <c r="C261" t="s">
        <v>72</v>
      </c>
      <c r="D261" t="s">
        <v>1048</v>
      </c>
      <c r="E261" t="s">
        <v>1033</v>
      </c>
      <c r="G261">
        <v>1</v>
      </c>
      <c r="L261" t="s">
        <v>1025</v>
      </c>
      <c r="M261" t="s">
        <v>1043</v>
      </c>
      <c r="N261">
        <v>1</v>
      </c>
      <c r="T261" t="s">
        <v>1040</v>
      </c>
      <c r="U261">
        <v>1</v>
      </c>
      <c r="V261">
        <v>1</v>
      </c>
      <c r="AB261">
        <v>1</v>
      </c>
      <c r="AD261">
        <v>1</v>
      </c>
      <c r="AF261">
        <v>4</v>
      </c>
      <c r="AG261">
        <v>4</v>
      </c>
      <c r="AH261">
        <v>2</v>
      </c>
      <c r="AI261">
        <v>1</v>
      </c>
      <c r="AJ261">
        <v>2</v>
      </c>
      <c r="AK261">
        <v>2</v>
      </c>
      <c r="AL261">
        <v>3</v>
      </c>
      <c r="AM261">
        <v>3</v>
      </c>
      <c r="AN261">
        <v>4</v>
      </c>
      <c r="AO261">
        <v>4</v>
      </c>
      <c r="AP261">
        <v>3</v>
      </c>
      <c r="AQ261">
        <v>3</v>
      </c>
      <c r="AR261">
        <v>2</v>
      </c>
      <c r="AS261">
        <v>3</v>
      </c>
      <c r="AT261">
        <v>3</v>
      </c>
      <c r="AU261">
        <v>3</v>
      </c>
      <c r="AV261">
        <v>4</v>
      </c>
      <c r="AW261">
        <v>3</v>
      </c>
      <c r="AX261">
        <v>3</v>
      </c>
      <c r="AY261">
        <v>2</v>
      </c>
      <c r="AZ261">
        <v>2</v>
      </c>
      <c r="BA261">
        <v>2</v>
      </c>
      <c r="BI261">
        <v>1</v>
      </c>
      <c r="BL261">
        <v>1</v>
      </c>
      <c r="BM261">
        <v>1</v>
      </c>
      <c r="BN261">
        <v>1</v>
      </c>
      <c r="BP261">
        <v>1</v>
      </c>
    </row>
    <row r="262" spans="1:73" x14ac:dyDescent="0.2">
      <c r="A262" t="s">
        <v>618</v>
      </c>
      <c r="B262">
        <v>2018</v>
      </c>
      <c r="C262" t="s">
        <v>72</v>
      </c>
      <c r="D262" t="s">
        <v>1048</v>
      </c>
      <c r="E262" t="s">
        <v>1029</v>
      </c>
      <c r="F262">
        <v>1</v>
      </c>
      <c r="G262">
        <v>1</v>
      </c>
      <c r="H262">
        <v>1</v>
      </c>
      <c r="I262">
        <v>1</v>
      </c>
      <c r="J262">
        <v>1</v>
      </c>
      <c r="L262" t="s">
        <v>1025</v>
      </c>
      <c r="M262" t="s">
        <v>1026</v>
      </c>
      <c r="N262">
        <v>1</v>
      </c>
      <c r="T262" t="s">
        <v>1035</v>
      </c>
      <c r="AA262">
        <v>1</v>
      </c>
      <c r="AB262">
        <v>1</v>
      </c>
      <c r="AC262">
        <v>1</v>
      </c>
      <c r="AF262">
        <v>3</v>
      </c>
      <c r="AG262">
        <v>2</v>
      </c>
      <c r="AH262">
        <v>3</v>
      </c>
      <c r="AI262">
        <v>1</v>
      </c>
      <c r="AJ262">
        <v>2</v>
      </c>
      <c r="AK262">
        <v>3</v>
      </c>
      <c r="AL262">
        <v>4</v>
      </c>
      <c r="AM262">
        <v>2</v>
      </c>
      <c r="AN262">
        <v>2</v>
      </c>
      <c r="AO262">
        <v>3</v>
      </c>
      <c r="AP262">
        <v>3</v>
      </c>
      <c r="AQ262">
        <v>3</v>
      </c>
      <c r="AR262">
        <v>1</v>
      </c>
      <c r="AS262">
        <v>3</v>
      </c>
      <c r="AT262">
        <v>4</v>
      </c>
      <c r="AU262">
        <v>3</v>
      </c>
      <c r="AV262">
        <v>2</v>
      </c>
      <c r="AW262">
        <v>3</v>
      </c>
      <c r="AX262">
        <v>4</v>
      </c>
      <c r="AY262">
        <v>3</v>
      </c>
      <c r="AZ262">
        <v>1</v>
      </c>
      <c r="BA262">
        <v>1</v>
      </c>
      <c r="BM262">
        <v>1</v>
      </c>
      <c r="BN262">
        <v>1</v>
      </c>
      <c r="BT262">
        <v>1</v>
      </c>
    </row>
    <row r="263" spans="1:73" x14ac:dyDescent="0.2">
      <c r="A263" t="s">
        <v>619</v>
      </c>
      <c r="B263">
        <v>2018</v>
      </c>
      <c r="C263" t="s">
        <v>72</v>
      </c>
      <c r="D263" t="s">
        <v>1060</v>
      </c>
      <c r="E263" t="s">
        <v>1029</v>
      </c>
      <c r="F263">
        <v>1</v>
      </c>
      <c r="L263" t="s">
        <v>1059</v>
      </c>
      <c r="M263" t="s">
        <v>1038</v>
      </c>
      <c r="N263">
        <v>1</v>
      </c>
      <c r="T263" t="s">
        <v>1027</v>
      </c>
      <c r="V263">
        <v>1</v>
      </c>
      <c r="Z263">
        <v>1</v>
      </c>
      <c r="AA263">
        <v>1</v>
      </c>
      <c r="AB263">
        <v>1</v>
      </c>
      <c r="AC263">
        <v>1</v>
      </c>
      <c r="AF263">
        <v>4</v>
      </c>
      <c r="AG263">
        <v>3</v>
      </c>
      <c r="AH263">
        <v>3</v>
      </c>
      <c r="AI263">
        <v>1</v>
      </c>
      <c r="AJ263">
        <v>2</v>
      </c>
      <c r="AK263">
        <v>2</v>
      </c>
      <c r="AL263">
        <v>4</v>
      </c>
      <c r="AM263">
        <v>4</v>
      </c>
      <c r="AN263">
        <v>4</v>
      </c>
      <c r="AO263">
        <v>4</v>
      </c>
      <c r="AP263">
        <v>4</v>
      </c>
      <c r="AQ263">
        <v>4</v>
      </c>
      <c r="AR263">
        <v>3</v>
      </c>
      <c r="AS263">
        <v>4</v>
      </c>
      <c r="AT263">
        <v>4</v>
      </c>
      <c r="AU263">
        <v>2</v>
      </c>
      <c r="AV263">
        <v>2</v>
      </c>
      <c r="AW263">
        <v>4</v>
      </c>
      <c r="AX263">
        <v>4</v>
      </c>
      <c r="AY263">
        <v>2</v>
      </c>
      <c r="AZ263">
        <v>1</v>
      </c>
      <c r="BA263">
        <v>1</v>
      </c>
      <c r="BI263">
        <v>1</v>
      </c>
      <c r="BJ263">
        <v>1</v>
      </c>
      <c r="BL263">
        <v>1</v>
      </c>
      <c r="BN263">
        <v>1</v>
      </c>
      <c r="BP263">
        <v>1</v>
      </c>
      <c r="BT263">
        <v>1</v>
      </c>
    </row>
    <row r="264" spans="1:73" x14ac:dyDescent="0.2">
      <c r="A264" t="s">
        <v>620</v>
      </c>
      <c r="B264">
        <v>2018</v>
      </c>
      <c r="C264" t="s">
        <v>72</v>
      </c>
      <c r="D264" t="s">
        <v>1060</v>
      </c>
      <c r="E264" t="s">
        <v>1024</v>
      </c>
      <c r="L264" t="s">
        <v>1025</v>
      </c>
      <c r="M264" t="s">
        <v>1026</v>
      </c>
      <c r="N264">
        <v>1</v>
      </c>
      <c r="T264" t="s">
        <v>1037</v>
      </c>
      <c r="V264">
        <v>1</v>
      </c>
      <c r="AF264">
        <v>2</v>
      </c>
      <c r="AG264">
        <v>2</v>
      </c>
      <c r="AH264">
        <v>3</v>
      </c>
      <c r="AI264">
        <v>1</v>
      </c>
      <c r="AJ264">
        <v>3</v>
      </c>
      <c r="AK264">
        <v>2</v>
      </c>
      <c r="AL264">
        <v>4</v>
      </c>
      <c r="AM264">
        <v>3</v>
      </c>
      <c r="AN264">
        <v>4</v>
      </c>
      <c r="AO264">
        <v>5</v>
      </c>
      <c r="AP264">
        <v>2</v>
      </c>
      <c r="AQ264">
        <v>2</v>
      </c>
      <c r="AR264">
        <v>2</v>
      </c>
      <c r="AS264">
        <v>4</v>
      </c>
      <c r="AT264">
        <v>3</v>
      </c>
      <c r="AU264">
        <v>2</v>
      </c>
      <c r="AV264">
        <v>2</v>
      </c>
      <c r="AW264">
        <v>3</v>
      </c>
      <c r="AX264">
        <v>4</v>
      </c>
      <c r="AY264">
        <v>2</v>
      </c>
      <c r="AZ264">
        <v>1</v>
      </c>
      <c r="BA264">
        <v>1</v>
      </c>
      <c r="BB264">
        <v>1</v>
      </c>
      <c r="BG264">
        <v>1</v>
      </c>
      <c r="BN264">
        <v>1</v>
      </c>
      <c r="BP264">
        <v>1</v>
      </c>
      <c r="BT264">
        <v>1</v>
      </c>
      <c r="BU264">
        <v>1</v>
      </c>
    </row>
    <row r="265" spans="1:73" x14ac:dyDescent="0.2">
      <c r="A265" t="s">
        <v>621</v>
      </c>
      <c r="B265">
        <v>2018</v>
      </c>
      <c r="C265" t="s">
        <v>72</v>
      </c>
      <c r="D265" t="s">
        <v>1060</v>
      </c>
      <c r="E265" t="s">
        <v>1032</v>
      </c>
      <c r="F265">
        <v>1</v>
      </c>
      <c r="G265">
        <v>1</v>
      </c>
      <c r="H265">
        <v>1</v>
      </c>
      <c r="I265">
        <v>1</v>
      </c>
      <c r="J265">
        <v>1</v>
      </c>
      <c r="L265" t="s">
        <v>1036</v>
      </c>
      <c r="M265" t="s">
        <v>1026</v>
      </c>
      <c r="N265">
        <v>1</v>
      </c>
      <c r="T265" t="s">
        <v>1027</v>
      </c>
      <c r="V265">
        <v>1</v>
      </c>
      <c r="Y265">
        <v>1</v>
      </c>
      <c r="AA265">
        <v>1</v>
      </c>
      <c r="AB265">
        <v>1</v>
      </c>
      <c r="AF265">
        <v>4</v>
      </c>
      <c r="AG265">
        <v>2</v>
      </c>
      <c r="AH265">
        <v>3</v>
      </c>
      <c r="AI265">
        <v>2</v>
      </c>
      <c r="AJ265">
        <v>1</v>
      </c>
      <c r="AK265">
        <v>2</v>
      </c>
      <c r="AL265">
        <v>4</v>
      </c>
      <c r="AM265">
        <v>3</v>
      </c>
      <c r="AN265">
        <v>4</v>
      </c>
      <c r="AO265">
        <v>5</v>
      </c>
      <c r="AP265">
        <v>4</v>
      </c>
      <c r="AQ265">
        <v>4</v>
      </c>
      <c r="AR265">
        <v>1</v>
      </c>
      <c r="AS265">
        <v>2</v>
      </c>
      <c r="AT265">
        <v>3</v>
      </c>
      <c r="AU265">
        <v>3</v>
      </c>
      <c r="AV265">
        <v>2</v>
      </c>
      <c r="AW265">
        <v>4</v>
      </c>
      <c r="AX265">
        <v>4</v>
      </c>
      <c r="AY265">
        <v>2</v>
      </c>
      <c r="AZ265">
        <v>1</v>
      </c>
      <c r="BA265">
        <v>1</v>
      </c>
      <c r="BB265">
        <v>1</v>
      </c>
      <c r="BH265">
        <v>1</v>
      </c>
      <c r="BI265">
        <v>1</v>
      </c>
      <c r="BL265">
        <v>1</v>
      </c>
      <c r="BM265">
        <v>1</v>
      </c>
      <c r="BN265">
        <v>1</v>
      </c>
      <c r="BP265">
        <v>1</v>
      </c>
    </row>
    <row r="266" spans="1:73" x14ac:dyDescent="0.2">
      <c r="A266" t="s">
        <v>622</v>
      </c>
      <c r="B266">
        <v>2018</v>
      </c>
      <c r="C266" t="s">
        <v>72</v>
      </c>
      <c r="D266" t="s">
        <v>1048</v>
      </c>
      <c r="E266" t="s">
        <v>1024</v>
      </c>
      <c r="F266">
        <v>1</v>
      </c>
      <c r="G266">
        <v>1</v>
      </c>
      <c r="H266">
        <v>1</v>
      </c>
      <c r="I266">
        <v>1</v>
      </c>
      <c r="J266">
        <v>1</v>
      </c>
      <c r="M266" t="s">
        <v>1038</v>
      </c>
      <c r="N266">
        <v>1</v>
      </c>
      <c r="T266" t="s">
        <v>1027</v>
      </c>
      <c r="V266">
        <v>1</v>
      </c>
      <c r="AF266">
        <v>4</v>
      </c>
      <c r="AG266">
        <v>5</v>
      </c>
      <c r="AH266">
        <v>3</v>
      </c>
      <c r="AI266">
        <v>1</v>
      </c>
      <c r="AJ266">
        <v>1</v>
      </c>
      <c r="AK266">
        <v>2</v>
      </c>
      <c r="AL266">
        <v>5</v>
      </c>
      <c r="AM266">
        <v>5</v>
      </c>
      <c r="AN266">
        <v>4</v>
      </c>
      <c r="AO266">
        <v>5</v>
      </c>
      <c r="AP266">
        <v>4</v>
      </c>
      <c r="AQ266">
        <v>4</v>
      </c>
      <c r="AR266">
        <v>1</v>
      </c>
      <c r="AS266">
        <v>5</v>
      </c>
      <c r="AT266">
        <v>4</v>
      </c>
      <c r="AU266">
        <v>1</v>
      </c>
      <c r="AV266">
        <v>1</v>
      </c>
      <c r="AW266">
        <v>5</v>
      </c>
      <c r="AX266">
        <v>5</v>
      </c>
      <c r="AY266">
        <v>3</v>
      </c>
      <c r="AZ266">
        <v>1</v>
      </c>
      <c r="BA266">
        <v>3</v>
      </c>
      <c r="BK266">
        <v>1</v>
      </c>
      <c r="BN266">
        <v>1</v>
      </c>
      <c r="BO266">
        <v>1</v>
      </c>
    </row>
    <row r="267" spans="1:73" x14ac:dyDescent="0.2">
      <c r="A267" t="s">
        <v>623</v>
      </c>
      <c r="B267">
        <v>2018</v>
      </c>
      <c r="C267" t="s">
        <v>72</v>
      </c>
      <c r="D267" t="s">
        <v>1048</v>
      </c>
      <c r="E267" t="s">
        <v>1033</v>
      </c>
      <c r="L267" t="s">
        <v>1036</v>
      </c>
      <c r="M267" t="s">
        <v>1026</v>
      </c>
      <c r="N267">
        <v>1</v>
      </c>
      <c r="T267" t="s">
        <v>1049</v>
      </c>
      <c r="X267">
        <v>1</v>
      </c>
      <c r="Z267">
        <v>1</v>
      </c>
      <c r="AA267">
        <v>1</v>
      </c>
      <c r="AB267">
        <v>1</v>
      </c>
      <c r="AC267">
        <v>1</v>
      </c>
      <c r="AF267">
        <v>4</v>
      </c>
      <c r="AG267">
        <v>4</v>
      </c>
      <c r="AH267">
        <v>3</v>
      </c>
      <c r="AI267">
        <v>1</v>
      </c>
      <c r="AJ267">
        <v>1</v>
      </c>
      <c r="AK267">
        <v>1</v>
      </c>
      <c r="AL267">
        <v>2</v>
      </c>
      <c r="AM267">
        <v>3</v>
      </c>
      <c r="AN267">
        <v>5</v>
      </c>
      <c r="AO267">
        <v>3</v>
      </c>
      <c r="AP267">
        <v>3</v>
      </c>
      <c r="AQ267">
        <v>3</v>
      </c>
      <c r="AR267">
        <v>3</v>
      </c>
      <c r="AS267">
        <v>3</v>
      </c>
      <c r="AT267">
        <v>3</v>
      </c>
      <c r="AU267">
        <v>3</v>
      </c>
      <c r="AV267">
        <v>3</v>
      </c>
      <c r="AW267">
        <v>4</v>
      </c>
      <c r="AX267">
        <v>3</v>
      </c>
      <c r="AY267">
        <v>3</v>
      </c>
      <c r="AZ267">
        <v>2</v>
      </c>
      <c r="BA267">
        <v>2</v>
      </c>
      <c r="BB267">
        <v>1</v>
      </c>
      <c r="BH267">
        <v>1</v>
      </c>
      <c r="BM267">
        <v>1</v>
      </c>
      <c r="BN267">
        <v>1</v>
      </c>
      <c r="BP267">
        <v>1</v>
      </c>
    </row>
    <row r="268" spans="1:73" x14ac:dyDescent="0.2">
      <c r="A268" t="s">
        <v>624</v>
      </c>
      <c r="B268">
        <v>2018</v>
      </c>
      <c r="C268" t="s">
        <v>72</v>
      </c>
      <c r="D268" t="s">
        <v>1048</v>
      </c>
      <c r="E268" t="s">
        <v>1024</v>
      </c>
      <c r="L268" t="s">
        <v>1036</v>
      </c>
      <c r="M268" t="s">
        <v>1026</v>
      </c>
      <c r="N268">
        <v>1</v>
      </c>
      <c r="T268" t="s">
        <v>1027</v>
      </c>
      <c r="U268">
        <v>1</v>
      </c>
      <c r="V268">
        <v>1</v>
      </c>
      <c r="AB268">
        <v>1</v>
      </c>
      <c r="AC268">
        <v>1</v>
      </c>
      <c r="AF268">
        <v>4</v>
      </c>
      <c r="AG268">
        <v>4</v>
      </c>
      <c r="AH268">
        <v>2</v>
      </c>
      <c r="AI268">
        <v>2</v>
      </c>
      <c r="AJ268">
        <v>2</v>
      </c>
      <c r="AK268">
        <v>2</v>
      </c>
      <c r="AL268">
        <v>4</v>
      </c>
      <c r="AM268">
        <v>4</v>
      </c>
      <c r="AN268">
        <v>4</v>
      </c>
      <c r="AO268">
        <v>2</v>
      </c>
      <c r="AP268">
        <v>4</v>
      </c>
      <c r="AQ268">
        <v>2</v>
      </c>
      <c r="AR268">
        <v>2</v>
      </c>
      <c r="AT268">
        <v>4</v>
      </c>
      <c r="AU268">
        <v>2</v>
      </c>
      <c r="AV268">
        <v>4</v>
      </c>
      <c r="AW268">
        <v>4</v>
      </c>
      <c r="AX268">
        <v>4</v>
      </c>
      <c r="AY268">
        <v>2</v>
      </c>
      <c r="AZ268">
        <v>4</v>
      </c>
      <c r="BA268">
        <v>4</v>
      </c>
      <c r="BB268">
        <v>1</v>
      </c>
      <c r="BF268">
        <v>1</v>
      </c>
      <c r="BH268">
        <v>1</v>
      </c>
      <c r="BI268">
        <v>1</v>
      </c>
      <c r="BJ268">
        <v>1</v>
      </c>
      <c r="BM268">
        <v>1</v>
      </c>
      <c r="BN268">
        <v>1</v>
      </c>
      <c r="BO268">
        <v>1</v>
      </c>
      <c r="BP268">
        <v>1</v>
      </c>
      <c r="BS268">
        <v>1</v>
      </c>
    </row>
    <row r="269" spans="1:73" x14ac:dyDescent="0.2">
      <c r="A269" t="s">
        <v>625</v>
      </c>
      <c r="B269">
        <v>2018</v>
      </c>
      <c r="C269" t="s">
        <v>72</v>
      </c>
      <c r="D269" t="s">
        <v>1031</v>
      </c>
      <c r="E269" t="s">
        <v>1024</v>
      </c>
      <c r="F269">
        <v>1</v>
      </c>
      <c r="G269">
        <v>1</v>
      </c>
      <c r="H269">
        <v>1</v>
      </c>
      <c r="I269">
        <v>1</v>
      </c>
      <c r="J269">
        <v>1</v>
      </c>
      <c r="M269" t="s">
        <v>1041</v>
      </c>
      <c r="N269">
        <v>1</v>
      </c>
      <c r="T269" t="s">
        <v>1027</v>
      </c>
      <c r="V269">
        <v>1</v>
      </c>
      <c r="AF269">
        <v>5</v>
      </c>
      <c r="AG269">
        <v>4</v>
      </c>
      <c r="AH269">
        <v>4</v>
      </c>
      <c r="AI269">
        <v>1</v>
      </c>
      <c r="AJ269">
        <v>1</v>
      </c>
      <c r="AK269">
        <v>3</v>
      </c>
      <c r="AL269">
        <v>4</v>
      </c>
      <c r="AM269">
        <v>4</v>
      </c>
      <c r="AN269">
        <v>4</v>
      </c>
      <c r="AO269">
        <v>4</v>
      </c>
      <c r="AP269">
        <v>2</v>
      </c>
      <c r="AQ269">
        <v>1</v>
      </c>
      <c r="AR269">
        <v>4</v>
      </c>
      <c r="AS269">
        <v>1</v>
      </c>
      <c r="AT269">
        <v>4</v>
      </c>
      <c r="AU269">
        <v>2</v>
      </c>
      <c r="AV269">
        <v>2</v>
      </c>
      <c r="AW269">
        <v>4</v>
      </c>
      <c r="AX269">
        <v>4</v>
      </c>
      <c r="AY269">
        <v>2</v>
      </c>
      <c r="AZ269">
        <v>1</v>
      </c>
      <c r="BA269">
        <v>1</v>
      </c>
      <c r="BB269">
        <v>1</v>
      </c>
      <c r="BH269">
        <v>1</v>
      </c>
      <c r="BI269">
        <v>1</v>
      </c>
      <c r="BN269">
        <v>1</v>
      </c>
      <c r="BT269">
        <v>1</v>
      </c>
    </row>
    <row r="270" spans="1:73" x14ac:dyDescent="0.2">
      <c r="A270" t="s">
        <v>626</v>
      </c>
      <c r="B270">
        <v>2018</v>
      </c>
      <c r="C270" t="s">
        <v>72</v>
      </c>
      <c r="D270" t="s">
        <v>1048</v>
      </c>
      <c r="E270" t="s">
        <v>1029</v>
      </c>
      <c r="F270">
        <v>1</v>
      </c>
      <c r="G270">
        <v>1</v>
      </c>
      <c r="H270">
        <v>1</v>
      </c>
      <c r="I270">
        <v>1</v>
      </c>
      <c r="J270">
        <v>1</v>
      </c>
      <c r="L270" t="s">
        <v>1025</v>
      </c>
      <c r="M270" t="s">
        <v>1038</v>
      </c>
      <c r="N270">
        <v>1</v>
      </c>
      <c r="T270" t="s">
        <v>1027</v>
      </c>
      <c r="V270">
        <v>1</v>
      </c>
      <c r="AA270">
        <v>1</v>
      </c>
      <c r="AB270">
        <v>1</v>
      </c>
      <c r="AF270">
        <v>3</v>
      </c>
      <c r="AG270">
        <v>3</v>
      </c>
      <c r="AH270">
        <v>4</v>
      </c>
      <c r="AI270">
        <v>1</v>
      </c>
      <c r="AJ270">
        <v>1</v>
      </c>
      <c r="AK270">
        <v>2</v>
      </c>
      <c r="AL270">
        <v>4</v>
      </c>
      <c r="AM270">
        <v>1</v>
      </c>
      <c r="AN270">
        <v>5</v>
      </c>
      <c r="AO270">
        <v>1</v>
      </c>
      <c r="AP270">
        <v>1</v>
      </c>
      <c r="AQ270">
        <v>1</v>
      </c>
      <c r="AR270">
        <v>1</v>
      </c>
      <c r="AS270">
        <v>1</v>
      </c>
      <c r="AT270">
        <v>1</v>
      </c>
      <c r="AU270">
        <v>1</v>
      </c>
      <c r="AV270">
        <v>4</v>
      </c>
      <c r="AW270">
        <v>4</v>
      </c>
      <c r="AX270">
        <v>3</v>
      </c>
      <c r="AY270">
        <v>1</v>
      </c>
      <c r="AZ270">
        <v>1</v>
      </c>
      <c r="BA270">
        <v>1</v>
      </c>
      <c r="BL270">
        <v>1</v>
      </c>
      <c r="BM270">
        <v>1</v>
      </c>
      <c r="BN270">
        <v>1</v>
      </c>
      <c r="BO270">
        <v>1</v>
      </c>
    </row>
    <row r="271" spans="1:73" x14ac:dyDescent="0.2">
      <c r="A271" t="s">
        <v>627</v>
      </c>
      <c r="B271">
        <v>2018</v>
      </c>
      <c r="C271" t="s">
        <v>72</v>
      </c>
      <c r="D271" t="s">
        <v>1031</v>
      </c>
      <c r="E271" t="s">
        <v>1050</v>
      </c>
      <c r="F271">
        <v>1</v>
      </c>
      <c r="L271" t="s">
        <v>1025</v>
      </c>
      <c r="M271" t="s">
        <v>1026</v>
      </c>
      <c r="N271">
        <v>1</v>
      </c>
      <c r="T271" t="s">
        <v>1035</v>
      </c>
      <c r="V271">
        <v>1</v>
      </c>
      <c r="X271">
        <v>1</v>
      </c>
      <c r="AB271">
        <v>1</v>
      </c>
      <c r="AD271">
        <v>1</v>
      </c>
      <c r="AF271">
        <v>3</v>
      </c>
      <c r="AG271">
        <v>2</v>
      </c>
      <c r="AH271">
        <v>2</v>
      </c>
      <c r="AI271">
        <v>2</v>
      </c>
      <c r="AJ271">
        <v>2</v>
      </c>
      <c r="AK271">
        <v>2</v>
      </c>
      <c r="AL271">
        <v>4</v>
      </c>
      <c r="AM271">
        <v>4</v>
      </c>
      <c r="AN271">
        <v>4</v>
      </c>
      <c r="AO271">
        <v>4</v>
      </c>
      <c r="AP271">
        <v>3</v>
      </c>
      <c r="AQ271">
        <v>4</v>
      </c>
      <c r="AR271">
        <v>2</v>
      </c>
      <c r="AS271">
        <v>3</v>
      </c>
      <c r="AT271">
        <v>3</v>
      </c>
      <c r="AU271">
        <v>3</v>
      </c>
      <c r="AV271">
        <v>4</v>
      </c>
      <c r="AW271">
        <v>4</v>
      </c>
      <c r="AX271">
        <v>4</v>
      </c>
      <c r="AY271">
        <v>2</v>
      </c>
      <c r="AZ271">
        <v>2</v>
      </c>
      <c r="BA271">
        <v>2</v>
      </c>
      <c r="BB271">
        <v>1</v>
      </c>
      <c r="BI271">
        <v>1</v>
      </c>
      <c r="BL271">
        <v>1</v>
      </c>
      <c r="BM271">
        <v>1</v>
      </c>
      <c r="BN271">
        <v>1</v>
      </c>
      <c r="BT271">
        <v>1</v>
      </c>
    </row>
    <row r="272" spans="1:73" x14ac:dyDescent="0.2">
      <c r="A272" t="s">
        <v>628</v>
      </c>
      <c r="B272">
        <v>2018</v>
      </c>
      <c r="C272" t="s">
        <v>72</v>
      </c>
      <c r="D272" t="s">
        <v>1048</v>
      </c>
      <c r="E272" t="s">
        <v>1032</v>
      </c>
      <c r="M272" t="s">
        <v>1036</v>
      </c>
      <c r="N272">
        <v>1</v>
      </c>
      <c r="T272" t="s">
        <v>1035</v>
      </c>
      <c r="AA272">
        <v>1</v>
      </c>
      <c r="AB272">
        <v>1</v>
      </c>
      <c r="AC272">
        <v>1</v>
      </c>
      <c r="AF272">
        <v>5</v>
      </c>
      <c r="AG272">
        <v>4</v>
      </c>
      <c r="AH272">
        <v>5</v>
      </c>
      <c r="AI272">
        <v>2</v>
      </c>
      <c r="AJ272">
        <v>3</v>
      </c>
      <c r="AK272">
        <v>4</v>
      </c>
      <c r="AL272">
        <v>5</v>
      </c>
      <c r="AM272">
        <v>2</v>
      </c>
      <c r="AN272">
        <v>4</v>
      </c>
      <c r="AO272">
        <v>5</v>
      </c>
      <c r="AP272">
        <v>5</v>
      </c>
      <c r="AQ272">
        <v>4</v>
      </c>
      <c r="AR272">
        <v>4</v>
      </c>
      <c r="AS272">
        <v>4</v>
      </c>
      <c r="AT272">
        <v>4</v>
      </c>
      <c r="AU272">
        <v>3</v>
      </c>
      <c r="AV272">
        <v>3</v>
      </c>
      <c r="AW272">
        <v>3</v>
      </c>
      <c r="AX272">
        <v>3</v>
      </c>
      <c r="AY272">
        <v>4</v>
      </c>
      <c r="AZ272">
        <v>5</v>
      </c>
      <c r="BA272">
        <v>4</v>
      </c>
      <c r="BB272">
        <v>1</v>
      </c>
      <c r="BG272">
        <v>1</v>
      </c>
      <c r="BK272">
        <v>1</v>
      </c>
      <c r="BL272">
        <v>1</v>
      </c>
      <c r="BM272">
        <v>1</v>
      </c>
      <c r="BN272">
        <v>1</v>
      </c>
      <c r="BO272">
        <v>1</v>
      </c>
      <c r="BP272">
        <v>1</v>
      </c>
    </row>
    <row r="273" spans="1:73" x14ac:dyDescent="0.2">
      <c r="A273" t="s">
        <v>629</v>
      </c>
      <c r="B273">
        <v>2018</v>
      </c>
      <c r="C273" t="s">
        <v>72</v>
      </c>
      <c r="D273" t="s">
        <v>1048</v>
      </c>
      <c r="E273" t="s">
        <v>1033</v>
      </c>
      <c r="F273">
        <v>1</v>
      </c>
      <c r="G273">
        <v>1</v>
      </c>
      <c r="H273">
        <v>1</v>
      </c>
      <c r="I273">
        <v>1</v>
      </c>
      <c r="J273">
        <v>1</v>
      </c>
      <c r="M273" t="s">
        <v>1026</v>
      </c>
      <c r="N273">
        <v>1</v>
      </c>
      <c r="T273" t="s">
        <v>1042</v>
      </c>
      <c r="W273">
        <v>1</v>
      </c>
      <c r="Y273">
        <v>1</v>
      </c>
      <c r="Z273">
        <v>1</v>
      </c>
      <c r="AF273">
        <v>4</v>
      </c>
      <c r="AG273">
        <v>4</v>
      </c>
      <c r="AH273">
        <v>3</v>
      </c>
      <c r="AI273">
        <v>2</v>
      </c>
      <c r="AJ273">
        <v>4</v>
      </c>
      <c r="AK273">
        <v>3</v>
      </c>
      <c r="AL273">
        <v>4</v>
      </c>
      <c r="AM273">
        <v>2</v>
      </c>
      <c r="AN273">
        <v>4</v>
      </c>
      <c r="AO273">
        <v>2</v>
      </c>
      <c r="AP273">
        <v>2</v>
      </c>
      <c r="AQ273">
        <v>2</v>
      </c>
      <c r="AR273">
        <v>2</v>
      </c>
      <c r="AS273">
        <v>4</v>
      </c>
      <c r="AT273">
        <v>4</v>
      </c>
      <c r="AU273">
        <v>2</v>
      </c>
      <c r="AV273">
        <v>4</v>
      </c>
      <c r="AW273">
        <v>4</v>
      </c>
      <c r="AX273">
        <v>4</v>
      </c>
      <c r="AY273">
        <v>2</v>
      </c>
      <c r="AZ273">
        <v>1</v>
      </c>
      <c r="BA273">
        <v>2</v>
      </c>
      <c r="BK273">
        <v>1</v>
      </c>
      <c r="BL273">
        <v>1</v>
      </c>
      <c r="BN273">
        <v>1</v>
      </c>
      <c r="BP273">
        <v>1</v>
      </c>
    </row>
    <row r="274" spans="1:73" x14ac:dyDescent="0.2">
      <c r="A274" t="s">
        <v>630</v>
      </c>
      <c r="B274">
        <v>2018</v>
      </c>
      <c r="C274" t="s">
        <v>72</v>
      </c>
      <c r="D274" t="s">
        <v>1031</v>
      </c>
      <c r="E274" t="s">
        <v>1033</v>
      </c>
      <c r="G274">
        <v>1</v>
      </c>
      <c r="H274">
        <v>1</v>
      </c>
      <c r="I274">
        <v>1</v>
      </c>
      <c r="L274" t="s">
        <v>1059</v>
      </c>
      <c r="M274" t="s">
        <v>1038</v>
      </c>
      <c r="O274">
        <v>1</v>
      </c>
      <c r="T274" t="s">
        <v>1042</v>
      </c>
      <c r="AF274">
        <v>3</v>
      </c>
      <c r="AG274">
        <v>4</v>
      </c>
      <c r="AH274">
        <v>4</v>
      </c>
      <c r="AI274">
        <v>1</v>
      </c>
      <c r="AJ274">
        <v>1</v>
      </c>
      <c r="AK274">
        <v>2</v>
      </c>
      <c r="AL274">
        <v>1</v>
      </c>
      <c r="AM274">
        <v>1</v>
      </c>
      <c r="AN274">
        <v>5</v>
      </c>
      <c r="AO274">
        <v>3</v>
      </c>
      <c r="AP274">
        <v>1</v>
      </c>
      <c r="AQ274">
        <v>1</v>
      </c>
      <c r="AR274">
        <v>1</v>
      </c>
      <c r="AS274">
        <v>1</v>
      </c>
      <c r="AT274">
        <v>2</v>
      </c>
      <c r="AU274">
        <v>1</v>
      </c>
      <c r="AV274">
        <v>1</v>
      </c>
      <c r="AW274">
        <v>3</v>
      </c>
      <c r="AX274">
        <v>2</v>
      </c>
      <c r="AY274">
        <v>1</v>
      </c>
      <c r="AZ274">
        <v>2</v>
      </c>
      <c r="BA274">
        <v>1</v>
      </c>
      <c r="BL274">
        <v>1</v>
      </c>
      <c r="BN274">
        <v>1</v>
      </c>
      <c r="BP274">
        <v>1</v>
      </c>
    </row>
    <row r="275" spans="1:73" x14ac:dyDescent="0.2">
      <c r="A275" t="s">
        <v>631</v>
      </c>
      <c r="B275">
        <v>2018</v>
      </c>
      <c r="C275" t="s">
        <v>72</v>
      </c>
      <c r="D275" t="s">
        <v>1048</v>
      </c>
      <c r="E275" t="s">
        <v>1033</v>
      </c>
      <c r="F275">
        <v>1</v>
      </c>
      <c r="G275">
        <v>1</v>
      </c>
      <c r="H275">
        <v>1</v>
      </c>
      <c r="I275">
        <v>1</v>
      </c>
      <c r="J275">
        <v>1</v>
      </c>
      <c r="L275" t="s">
        <v>1036</v>
      </c>
      <c r="M275" t="s">
        <v>1043</v>
      </c>
      <c r="N275">
        <v>1</v>
      </c>
      <c r="T275" t="s">
        <v>1027</v>
      </c>
      <c r="U275">
        <v>1</v>
      </c>
      <c r="AF275">
        <v>3</v>
      </c>
      <c r="AG275">
        <v>3</v>
      </c>
      <c r="AH275">
        <v>4</v>
      </c>
      <c r="AI275">
        <v>1</v>
      </c>
      <c r="AJ275">
        <v>1</v>
      </c>
      <c r="AK275">
        <v>1</v>
      </c>
      <c r="AL275">
        <v>4</v>
      </c>
      <c r="AM275">
        <v>2</v>
      </c>
      <c r="AN275">
        <v>5</v>
      </c>
      <c r="AO275">
        <v>5</v>
      </c>
      <c r="AP275">
        <v>1</v>
      </c>
      <c r="AQ275">
        <v>1</v>
      </c>
      <c r="AR275">
        <v>1</v>
      </c>
      <c r="AS275">
        <v>1</v>
      </c>
      <c r="AT275">
        <v>1</v>
      </c>
      <c r="AU275">
        <v>1</v>
      </c>
      <c r="AV275">
        <v>1</v>
      </c>
      <c r="AW275">
        <v>5</v>
      </c>
      <c r="AX275">
        <v>4</v>
      </c>
      <c r="AY275">
        <v>3</v>
      </c>
      <c r="AZ275">
        <v>3</v>
      </c>
      <c r="BA275">
        <v>1</v>
      </c>
      <c r="BB275">
        <v>1</v>
      </c>
      <c r="BN275">
        <v>1</v>
      </c>
      <c r="BO275">
        <v>1</v>
      </c>
    </row>
    <row r="276" spans="1:73" x14ac:dyDescent="0.2">
      <c r="A276" t="s">
        <v>632</v>
      </c>
      <c r="B276">
        <v>2018</v>
      </c>
      <c r="C276" t="s">
        <v>72</v>
      </c>
      <c r="D276" t="s">
        <v>1048</v>
      </c>
      <c r="E276" t="s">
        <v>1032</v>
      </c>
      <c r="F276">
        <v>1</v>
      </c>
      <c r="G276">
        <v>1</v>
      </c>
      <c r="H276">
        <v>1</v>
      </c>
      <c r="I276">
        <v>1</v>
      </c>
      <c r="M276" t="s">
        <v>1026</v>
      </c>
      <c r="N276">
        <v>1</v>
      </c>
      <c r="T276" t="s">
        <v>1027</v>
      </c>
      <c r="AC276">
        <v>1</v>
      </c>
      <c r="AF276">
        <v>4</v>
      </c>
      <c r="AG276">
        <v>2</v>
      </c>
      <c r="AH276">
        <v>3</v>
      </c>
      <c r="AI276">
        <v>1</v>
      </c>
      <c r="AJ276">
        <v>3</v>
      </c>
      <c r="AK276">
        <v>3</v>
      </c>
      <c r="AL276">
        <v>2</v>
      </c>
      <c r="AM276">
        <v>2</v>
      </c>
      <c r="AN276">
        <v>4</v>
      </c>
      <c r="AO276">
        <v>2</v>
      </c>
      <c r="AP276">
        <v>2</v>
      </c>
      <c r="AQ276">
        <v>2</v>
      </c>
      <c r="AR276">
        <v>2</v>
      </c>
      <c r="AS276">
        <v>2</v>
      </c>
      <c r="AT276">
        <v>3</v>
      </c>
      <c r="AU276">
        <v>2</v>
      </c>
      <c r="AV276">
        <v>2</v>
      </c>
      <c r="AW276">
        <v>4</v>
      </c>
      <c r="AX276">
        <v>4</v>
      </c>
      <c r="AY276">
        <v>3</v>
      </c>
      <c r="AZ276">
        <v>3</v>
      </c>
      <c r="BA276">
        <v>3</v>
      </c>
      <c r="BN276">
        <v>1</v>
      </c>
      <c r="BP276">
        <v>1</v>
      </c>
      <c r="BT276">
        <v>1</v>
      </c>
    </row>
    <row r="277" spans="1:73" x14ac:dyDescent="0.2">
      <c r="A277" t="s">
        <v>633</v>
      </c>
      <c r="B277">
        <v>2018</v>
      </c>
      <c r="C277" t="s">
        <v>72</v>
      </c>
      <c r="D277" t="s">
        <v>1048</v>
      </c>
      <c r="E277" t="s">
        <v>1033</v>
      </c>
      <c r="F277">
        <v>1</v>
      </c>
      <c r="G277">
        <v>1</v>
      </c>
      <c r="H277">
        <v>1</v>
      </c>
      <c r="I277">
        <v>1</v>
      </c>
      <c r="J277">
        <v>1</v>
      </c>
      <c r="L277" t="s">
        <v>1025</v>
      </c>
      <c r="M277" t="s">
        <v>1038</v>
      </c>
      <c r="N277">
        <v>1</v>
      </c>
      <c r="T277" t="s">
        <v>1037</v>
      </c>
      <c r="AA277">
        <v>1</v>
      </c>
      <c r="AB277">
        <v>1</v>
      </c>
      <c r="AF277">
        <v>4</v>
      </c>
      <c r="AG277">
        <v>2</v>
      </c>
      <c r="AH277">
        <v>3</v>
      </c>
      <c r="AI277">
        <v>1</v>
      </c>
      <c r="AJ277">
        <v>1</v>
      </c>
      <c r="AK277">
        <v>3</v>
      </c>
      <c r="AL277">
        <v>3</v>
      </c>
      <c r="AM277">
        <v>3</v>
      </c>
      <c r="AN277">
        <v>5</v>
      </c>
      <c r="AO277">
        <v>4</v>
      </c>
      <c r="AP277">
        <v>4</v>
      </c>
      <c r="AQ277">
        <v>3</v>
      </c>
      <c r="AR277">
        <v>1</v>
      </c>
      <c r="AS277">
        <v>3</v>
      </c>
      <c r="AT277">
        <v>3</v>
      </c>
      <c r="AU277">
        <v>2</v>
      </c>
      <c r="AV277">
        <v>2</v>
      </c>
      <c r="AW277">
        <v>4</v>
      </c>
      <c r="AX277">
        <v>4</v>
      </c>
      <c r="AY277">
        <v>3</v>
      </c>
      <c r="AZ277">
        <v>1</v>
      </c>
      <c r="BA277">
        <v>1</v>
      </c>
      <c r="BN277">
        <v>1</v>
      </c>
    </row>
    <row r="278" spans="1:73" x14ac:dyDescent="0.2">
      <c r="A278" t="s">
        <v>634</v>
      </c>
      <c r="B278">
        <v>2018</v>
      </c>
      <c r="C278" t="s">
        <v>72</v>
      </c>
      <c r="D278" t="s">
        <v>1031</v>
      </c>
      <c r="E278" t="s">
        <v>1032</v>
      </c>
      <c r="F278">
        <v>1</v>
      </c>
      <c r="L278" t="s">
        <v>1025</v>
      </c>
      <c r="M278" t="s">
        <v>1038</v>
      </c>
      <c r="N278">
        <v>1</v>
      </c>
      <c r="T278" t="s">
        <v>1027</v>
      </c>
      <c r="AF278">
        <v>3</v>
      </c>
      <c r="AG278">
        <v>4</v>
      </c>
      <c r="AH278">
        <v>3</v>
      </c>
      <c r="AI278">
        <v>1</v>
      </c>
      <c r="AJ278">
        <v>1</v>
      </c>
      <c r="AK278">
        <v>3</v>
      </c>
      <c r="AL278">
        <v>1</v>
      </c>
      <c r="AM278">
        <v>1</v>
      </c>
      <c r="AN278">
        <v>4</v>
      </c>
      <c r="AO278">
        <v>4</v>
      </c>
      <c r="AP278">
        <v>3</v>
      </c>
      <c r="AQ278">
        <v>3</v>
      </c>
      <c r="AR278">
        <v>1</v>
      </c>
      <c r="AS278">
        <v>3</v>
      </c>
      <c r="AT278">
        <v>4</v>
      </c>
      <c r="AU278">
        <v>1</v>
      </c>
      <c r="AV278">
        <v>1</v>
      </c>
      <c r="AW278">
        <v>2</v>
      </c>
      <c r="AX278">
        <v>4</v>
      </c>
      <c r="AY278">
        <v>2</v>
      </c>
      <c r="AZ278">
        <v>3</v>
      </c>
      <c r="BA278">
        <v>1</v>
      </c>
      <c r="BF278">
        <v>1</v>
      </c>
      <c r="BL278">
        <v>1</v>
      </c>
      <c r="BM278">
        <v>1</v>
      </c>
      <c r="BN278">
        <v>1</v>
      </c>
      <c r="BO278">
        <v>1</v>
      </c>
      <c r="BP278">
        <v>1</v>
      </c>
      <c r="BR278">
        <v>1</v>
      </c>
    </row>
    <row r="279" spans="1:73" x14ac:dyDescent="0.2">
      <c r="A279" t="s">
        <v>635</v>
      </c>
      <c r="B279">
        <v>2018</v>
      </c>
      <c r="C279" t="s">
        <v>72</v>
      </c>
      <c r="D279" t="s">
        <v>1060</v>
      </c>
      <c r="E279" t="s">
        <v>1024</v>
      </c>
      <c r="F279">
        <v>1</v>
      </c>
      <c r="L279" t="s">
        <v>1036</v>
      </c>
      <c r="M279" t="s">
        <v>1026</v>
      </c>
      <c r="N279">
        <v>1</v>
      </c>
      <c r="T279" t="s">
        <v>1042</v>
      </c>
      <c r="V279">
        <v>1</v>
      </c>
      <c r="AA279">
        <v>1</v>
      </c>
      <c r="AF279">
        <v>4</v>
      </c>
      <c r="AG279">
        <v>4</v>
      </c>
      <c r="AH279">
        <v>4</v>
      </c>
      <c r="AI279">
        <v>2</v>
      </c>
      <c r="AJ279">
        <v>2</v>
      </c>
      <c r="AK279">
        <v>3</v>
      </c>
      <c r="AL279">
        <v>4</v>
      </c>
      <c r="AM279">
        <v>2</v>
      </c>
      <c r="AN279">
        <v>4</v>
      </c>
      <c r="AO279">
        <v>5</v>
      </c>
      <c r="AP279">
        <v>4</v>
      </c>
      <c r="AQ279">
        <v>3</v>
      </c>
      <c r="AR279">
        <v>4</v>
      </c>
      <c r="AS279">
        <v>2</v>
      </c>
      <c r="AT279">
        <v>2</v>
      </c>
      <c r="AU279">
        <v>2</v>
      </c>
      <c r="AV279">
        <v>2</v>
      </c>
      <c r="AW279">
        <v>5</v>
      </c>
      <c r="AX279">
        <v>4</v>
      </c>
      <c r="AY279">
        <v>3</v>
      </c>
      <c r="AZ279">
        <v>4</v>
      </c>
      <c r="BA279">
        <v>4</v>
      </c>
      <c r="BB279">
        <v>1</v>
      </c>
      <c r="BI279">
        <v>1</v>
      </c>
      <c r="BM279">
        <v>1</v>
      </c>
      <c r="BN279">
        <v>1</v>
      </c>
      <c r="BO279">
        <v>1</v>
      </c>
      <c r="BR279">
        <v>1</v>
      </c>
      <c r="BT279">
        <v>1</v>
      </c>
      <c r="BU279">
        <v>1</v>
      </c>
    </row>
    <row r="280" spans="1:73" x14ac:dyDescent="0.2">
      <c r="A280" t="s">
        <v>636</v>
      </c>
      <c r="B280">
        <v>2018</v>
      </c>
      <c r="C280" t="s">
        <v>72</v>
      </c>
      <c r="D280" t="s">
        <v>1060</v>
      </c>
      <c r="E280" t="s">
        <v>1033</v>
      </c>
      <c r="L280" t="s">
        <v>1030</v>
      </c>
      <c r="M280" t="s">
        <v>1039</v>
      </c>
      <c r="N280">
        <v>1</v>
      </c>
      <c r="T280" t="s">
        <v>1042</v>
      </c>
      <c r="Y280">
        <v>1</v>
      </c>
      <c r="Z280">
        <v>1</v>
      </c>
      <c r="AB280">
        <v>1</v>
      </c>
      <c r="AC280">
        <v>1</v>
      </c>
      <c r="AF280">
        <v>1</v>
      </c>
      <c r="AG280">
        <v>4</v>
      </c>
      <c r="AH280">
        <v>3</v>
      </c>
      <c r="AI280">
        <v>1</v>
      </c>
      <c r="AJ280">
        <v>1</v>
      </c>
      <c r="AK280">
        <v>2</v>
      </c>
      <c r="AL280">
        <v>3</v>
      </c>
      <c r="AM280">
        <v>1</v>
      </c>
      <c r="AN280">
        <v>5</v>
      </c>
      <c r="AP280">
        <v>2</v>
      </c>
      <c r="AQ280">
        <v>2</v>
      </c>
      <c r="AR280">
        <v>2</v>
      </c>
      <c r="AS280">
        <v>2</v>
      </c>
      <c r="AT280">
        <v>2</v>
      </c>
      <c r="AU280">
        <v>1</v>
      </c>
      <c r="AV280">
        <v>1</v>
      </c>
      <c r="AW280">
        <v>4</v>
      </c>
      <c r="AX280">
        <v>4</v>
      </c>
      <c r="AY280">
        <v>3</v>
      </c>
      <c r="AZ280">
        <v>1</v>
      </c>
      <c r="BA280">
        <v>1</v>
      </c>
      <c r="BB280">
        <v>1</v>
      </c>
      <c r="BI280">
        <v>1</v>
      </c>
      <c r="BN280">
        <v>1</v>
      </c>
    </row>
    <row r="281" spans="1:73" x14ac:dyDescent="0.2">
      <c r="A281" t="s">
        <v>637</v>
      </c>
      <c r="B281">
        <v>2018</v>
      </c>
      <c r="C281" t="s">
        <v>72</v>
      </c>
      <c r="D281" t="s">
        <v>1060</v>
      </c>
      <c r="E281" t="s">
        <v>1032</v>
      </c>
      <c r="M281" t="s">
        <v>1026</v>
      </c>
      <c r="N281">
        <v>1</v>
      </c>
      <c r="T281" t="s">
        <v>1049</v>
      </c>
      <c r="AE281">
        <v>1</v>
      </c>
      <c r="AF281">
        <v>4</v>
      </c>
      <c r="AG281">
        <v>2</v>
      </c>
      <c r="AH281">
        <v>4</v>
      </c>
      <c r="AI281">
        <v>1</v>
      </c>
      <c r="AJ281">
        <v>2</v>
      </c>
      <c r="AK281">
        <v>3</v>
      </c>
      <c r="AL281">
        <v>4</v>
      </c>
      <c r="AM281">
        <v>3</v>
      </c>
      <c r="AN281">
        <v>4</v>
      </c>
      <c r="AO281">
        <v>1</v>
      </c>
      <c r="AP281">
        <v>4</v>
      </c>
      <c r="AQ281">
        <v>3</v>
      </c>
      <c r="AR281">
        <v>1</v>
      </c>
      <c r="AS281">
        <v>4</v>
      </c>
      <c r="AT281">
        <v>4</v>
      </c>
      <c r="AU281">
        <v>2</v>
      </c>
      <c r="AV281">
        <v>5</v>
      </c>
      <c r="AW281">
        <v>5</v>
      </c>
      <c r="AX281">
        <v>4</v>
      </c>
      <c r="AY281">
        <v>3</v>
      </c>
      <c r="AZ281">
        <v>1</v>
      </c>
      <c r="BA281">
        <v>1</v>
      </c>
      <c r="BD281">
        <v>1</v>
      </c>
      <c r="BL281">
        <v>1</v>
      </c>
      <c r="BN281">
        <v>1</v>
      </c>
    </row>
    <row r="282" spans="1:73" x14ac:dyDescent="0.2">
      <c r="A282" t="s">
        <v>638</v>
      </c>
      <c r="B282">
        <v>2018</v>
      </c>
      <c r="C282" t="s">
        <v>72</v>
      </c>
      <c r="D282" t="s">
        <v>1031</v>
      </c>
      <c r="E282" t="s">
        <v>1024</v>
      </c>
      <c r="F282">
        <v>1</v>
      </c>
      <c r="L282" t="s">
        <v>1025</v>
      </c>
      <c r="M282" t="s">
        <v>1041</v>
      </c>
      <c r="N282">
        <v>1</v>
      </c>
      <c r="T282" t="s">
        <v>1035</v>
      </c>
      <c r="V282">
        <v>1</v>
      </c>
      <c r="AA282">
        <v>1</v>
      </c>
      <c r="AB282">
        <v>1</v>
      </c>
      <c r="AC282">
        <v>1</v>
      </c>
      <c r="AF282">
        <v>3</v>
      </c>
      <c r="AG282">
        <v>4</v>
      </c>
      <c r="AH282">
        <v>4</v>
      </c>
      <c r="AI282">
        <v>2</v>
      </c>
      <c r="AJ282">
        <v>2</v>
      </c>
      <c r="AK282">
        <v>3</v>
      </c>
      <c r="AL282">
        <v>5</v>
      </c>
      <c r="AM282">
        <v>1</v>
      </c>
      <c r="AN282">
        <v>4</v>
      </c>
      <c r="AO282">
        <v>5</v>
      </c>
      <c r="AP282">
        <v>4</v>
      </c>
      <c r="AQ282">
        <v>3</v>
      </c>
      <c r="AR282">
        <v>2</v>
      </c>
      <c r="AS282">
        <v>3</v>
      </c>
      <c r="AT282">
        <v>4</v>
      </c>
      <c r="AU282">
        <v>1</v>
      </c>
      <c r="AV282">
        <v>4</v>
      </c>
      <c r="AW282">
        <v>5</v>
      </c>
      <c r="AX282">
        <v>4</v>
      </c>
      <c r="AY282">
        <v>2</v>
      </c>
      <c r="AZ282">
        <v>4</v>
      </c>
      <c r="BA282">
        <v>2</v>
      </c>
      <c r="BB282">
        <v>1</v>
      </c>
      <c r="BH282">
        <v>1</v>
      </c>
      <c r="BK282">
        <v>1</v>
      </c>
      <c r="BN282">
        <v>1</v>
      </c>
      <c r="BR282">
        <v>1</v>
      </c>
    </row>
    <row r="283" spans="1:73" x14ac:dyDescent="0.2">
      <c r="A283" t="s">
        <v>639</v>
      </c>
      <c r="B283">
        <v>2018</v>
      </c>
      <c r="C283" t="s">
        <v>72</v>
      </c>
      <c r="D283" t="s">
        <v>1060</v>
      </c>
      <c r="E283" t="s">
        <v>1033</v>
      </c>
      <c r="F283">
        <v>1</v>
      </c>
      <c r="G283">
        <v>1</v>
      </c>
      <c r="H283">
        <v>1</v>
      </c>
      <c r="I283">
        <v>1</v>
      </c>
      <c r="J283">
        <v>1</v>
      </c>
      <c r="L283" t="s">
        <v>1059</v>
      </c>
      <c r="M283" t="s">
        <v>1038</v>
      </c>
      <c r="P283">
        <v>1</v>
      </c>
      <c r="T283" t="s">
        <v>1027</v>
      </c>
      <c r="V283">
        <v>1</v>
      </c>
      <c r="W283">
        <v>1</v>
      </c>
      <c r="AA283">
        <v>1</v>
      </c>
      <c r="AB283">
        <v>1</v>
      </c>
      <c r="AC283">
        <v>1</v>
      </c>
      <c r="AF283">
        <v>4</v>
      </c>
      <c r="AG283">
        <v>2</v>
      </c>
      <c r="AH283">
        <v>4</v>
      </c>
      <c r="AI283">
        <v>2</v>
      </c>
      <c r="AJ283">
        <v>4</v>
      </c>
      <c r="AK283">
        <v>3</v>
      </c>
      <c r="AL283">
        <v>3</v>
      </c>
      <c r="AM283">
        <v>3</v>
      </c>
      <c r="AN283">
        <v>4</v>
      </c>
      <c r="AO283">
        <v>4</v>
      </c>
      <c r="AP283">
        <v>2</v>
      </c>
      <c r="AQ283">
        <v>2</v>
      </c>
      <c r="AR283">
        <v>2</v>
      </c>
      <c r="AS283">
        <v>2</v>
      </c>
      <c r="AT283">
        <v>2</v>
      </c>
      <c r="AU283">
        <v>2</v>
      </c>
      <c r="AV283">
        <v>2</v>
      </c>
      <c r="AW283">
        <v>4</v>
      </c>
      <c r="AX283">
        <v>4</v>
      </c>
      <c r="AY283">
        <v>2</v>
      </c>
      <c r="AZ283">
        <v>4</v>
      </c>
      <c r="BA283">
        <v>2</v>
      </c>
      <c r="BB283">
        <v>1</v>
      </c>
      <c r="BI283">
        <v>1</v>
      </c>
      <c r="BN283">
        <v>1</v>
      </c>
      <c r="BT283">
        <v>1</v>
      </c>
    </row>
    <row r="284" spans="1:73" x14ac:dyDescent="0.2">
      <c r="A284" t="s">
        <v>640</v>
      </c>
      <c r="B284">
        <v>2018</v>
      </c>
      <c r="C284" t="s">
        <v>72</v>
      </c>
      <c r="D284" t="s">
        <v>1048</v>
      </c>
      <c r="E284" t="s">
        <v>1044</v>
      </c>
      <c r="L284" t="s">
        <v>1025</v>
      </c>
      <c r="M284" t="s">
        <v>1039</v>
      </c>
      <c r="N284">
        <v>1</v>
      </c>
      <c r="T284" t="s">
        <v>1035</v>
      </c>
      <c r="AB284">
        <v>1</v>
      </c>
      <c r="AF284">
        <v>3</v>
      </c>
      <c r="AG284">
        <v>3</v>
      </c>
      <c r="AH284">
        <v>1</v>
      </c>
      <c r="AI284">
        <v>1</v>
      </c>
      <c r="AJ284">
        <v>2</v>
      </c>
      <c r="AK284">
        <v>2</v>
      </c>
      <c r="AL284">
        <v>3</v>
      </c>
      <c r="AM284">
        <v>3</v>
      </c>
      <c r="AN284">
        <v>5</v>
      </c>
      <c r="AO284">
        <v>1</v>
      </c>
      <c r="AP284">
        <v>4</v>
      </c>
      <c r="AQ284">
        <v>3</v>
      </c>
      <c r="AR284">
        <v>2</v>
      </c>
      <c r="AS284">
        <v>2</v>
      </c>
      <c r="AT284">
        <v>2</v>
      </c>
      <c r="AU284">
        <v>1</v>
      </c>
      <c r="AV284">
        <v>2</v>
      </c>
      <c r="AW284">
        <v>3</v>
      </c>
      <c r="AX284">
        <v>5</v>
      </c>
      <c r="AY284">
        <v>2</v>
      </c>
      <c r="AZ284">
        <v>2</v>
      </c>
      <c r="BA284">
        <v>1</v>
      </c>
      <c r="BN284">
        <v>1</v>
      </c>
    </row>
    <row r="285" spans="1:73" x14ac:dyDescent="0.2">
      <c r="A285" t="s">
        <v>641</v>
      </c>
      <c r="B285">
        <v>2018</v>
      </c>
      <c r="C285" t="s">
        <v>72</v>
      </c>
      <c r="D285" t="s">
        <v>1060</v>
      </c>
      <c r="E285" t="s">
        <v>1024</v>
      </c>
      <c r="L285" t="s">
        <v>1025</v>
      </c>
      <c r="M285" t="s">
        <v>1038</v>
      </c>
      <c r="N285">
        <v>1</v>
      </c>
      <c r="T285" t="s">
        <v>1040</v>
      </c>
      <c r="AB285">
        <v>1</v>
      </c>
      <c r="AC285">
        <v>1</v>
      </c>
      <c r="AF285">
        <v>2</v>
      </c>
      <c r="AG285">
        <v>4</v>
      </c>
      <c r="AH285">
        <v>2</v>
      </c>
      <c r="AI285">
        <v>1</v>
      </c>
      <c r="AJ285">
        <v>1</v>
      </c>
      <c r="AK285">
        <v>1</v>
      </c>
      <c r="AL285">
        <v>2</v>
      </c>
      <c r="AM285">
        <v>1</v>
      </c>
      <c r="AN285">
        <v>1</v>
      </c>
      <c r="AO285">
        <v>4</v>
      </c>
      <c r="AP285">
        <v>2</v>
      </c>
      <c r="AQ285">
        <v>2</v>
      </c>
      <c r="AR285">
        <v>1</v>
      </c>
      <c r="AS285">
        <v>4</v>
      </c>
      <c r="AT285">
        <v>2</v>
      </c>
      <c r="AU285">
        <v>2</v>
      </c>
      <c r="AV285">
        <v>2</v>
      </c>
      <c r="AW285">
        <v>4</v>
      </c>
      <c r="AX285">
        <v>4</v>
      </c>
      <c r="AY285">
        <v>2</v>
      </c>
      <c r="AZ285">
        <v>1</v>
      </c>
      <c r="BA285">
        <v>1</v>
      </c>
      <c r="BN285">
        <v>1</v>
      </c>
      <c r="BT285">
        <v>1</v>
      </c>
    </row>
    <row r="286" spans="1:73" x14ac:dyDescent="0.2">
      <c r="A286" t="s">
        <v>642</v>
      </c>
      <c r="B286">
        <v>2018</v>
      </c>
      <c r="C286" t="s">
        <v>72</v>
      </c>
      <c r="D286" t="s">
        <v>1031</v>
      </c>
      <c r="E286" t="s">
        <v>1033</v>
      </c>
      <c r="L286" t="s">
        <v>1036</v>
      </c>
      <c r="M286" t="s">
        <v>1046</v>
      </c>
      <c r="N286">
        <v>1</v>
      </c>
      <c r="T286" t="s">
        <v>1037</v>
      </c>
      <c r="U286">
        <v>1</v>
      </c>
      <c r="V286">
        <v>1</v>
      </c>
      <c r="AA286">
        <v>1</v>
      </c>
      <c r="AB286">
        <v>1</v>
      </c>
      <c r="AC286">
        <v>1</v>
      </c>
      <c r="AF286">
        <v>4</v>
      </c>
      <c r="AG286">
        <v>4</v>
      </c>
      <c r="AH286">
        <v>3</v>
      </c>
      <c r="AI286">
        <v>3</v>
      </c>
      <c r="AJ286">
        <v>3</v>
      </c>
      <c r="AK286">
        <v>2</v>
      </c>
      <c r="AL286">
        <v>4</v>
      </c>
      <c r="AM286">
        <v>4</v>
      </c>
      <c r="AN286">
        <v>4</v>
      </c>
      <c r="AO286">
        <v>3</v>
      </c>
      <c r="AP286">
        <v>3</v>
      </c>
      <c r="AQ286">
        <v>4</v>
      </c>
      <c r="AR286">
        <v>2</v>
      </c>
      <c r="AS286">
        <v>3</v>
      </c>
      <c r="AT286">
        <v>4</v>
      </c>
      <c r="AU286">
        <v>3</v>
      </c>
      <c r="AV286">
        <v>3</v>
      </c>
      <c r="AW286">
        <v>4</v>
      </c>
      <c r="AX286">
        <v>4</v>
      </c>
      <c r="AY286">
        <v>3</v>
      </c>
      <c r="AZ286">
        <v>1</v>
      </c>
      <c r="BA286">
        <v>1</v>
      </c>
      <c r="BB286">
        <v>1</v>
      </c>
      <c r="BN286">
        <v>1</v>
      </c>
      <c r="BO286">
        <v>1</v>
      </c>
      <c r="BP286">
        <v>1</v>
      </c>
      <c r="BU286">
        <v>1</v>
      </c>
    </row>
    <row r="287" spans="1:73" x14ac:dyDescent="0.2">
      <c r="A287" t="s">
        <v>643</v>
      </c>
      <c r="B287">
        <v>2018</v>
      </c>
      <c r="C287" t="s">
        <v>72</v>
      </c>
      <c r="D287" t="s">
        <v>1048</v>
      </c>
      <c r="E287" t="s">
        <v>1033</v>
      </c>
      <c r="L287" t="s">
        <v>1025</v>
      </c>
      <c r="M287" t="s">
        <v>1026</v>
      </c>
      <c r="N287">
        <v>1</v>
      </c>
      <c r="T287" t="s">
        <v>1027</v>
      </c>
      <c r="AB287">
        <v>1</v>
      </c>
      <c r="AC287">
        <v>1</v>
      </c>
      <c r="AF287">
        <v>2</v>
      </c>
      <c r="AG287">
        <v>2</v>
      </c>
      <c r="AH287">
        <v>3</v>
      </c>
      <c r="AI287">
        <v>1</v>
      </c>
      <c r="AJ287">
        <v>1</v>
      </c>
      <c r="AK287">
        <v>3</v>
      </c>
      <c r="AM287">
        <v>2</v>
      </c>
      <c r="AN287">
        <v>4</v>
      </c>
      <c r="AO287">
        <v>4</v>
      </c>
      <c r="AP287">
        <v>4</v>
      </c>
      <c r="AQ287">
        <v>4</v>
      </c>
      <c r="AR287">
        <v>2</v>
      </c>
      <c r="AS287">
        <v>4</v>
      </c>
      <c r="AT287">
        <v>4</v>
      </c>
      <c r="AU287">
        <v>2</v>
      </c>
      <c r="AV287">
        <v>4</v>
      </c>
      <c r="AW287">
        <v>4</v>
      </c>
      <c r="AX287">
        <v>4</v>
      </c>
      <c r="AY287">
        <v>3</v>
      </c>
      <c r="AZ287">
        <v>2</v>
      </c>
      <c r="BA287">
        <v>2</v>
      </c>
      <c r="BB287">
        <v>1</v>
      </c>
      <c r="BL287">
        <v>1</v>
      </c>
      <c r="BM287">
        <v>1</v>
      </c>
      <c r="BN287">
        <v>1</v>
      </c>
      <c r="BQ287">
        <v>1</v>
      </c>
      <c r="BU287">
        <v>1</v>
      </c>
    </row>
    <row r="288" spans="1:73" x14ac:dyDescent="0.2">
      <c r="A288" t="s">
        <v>644</v>
      </c>
      <c r="B288">
        <v>2018</v>
      </c>
      <c r="C288" t="s">
        <v>72</v>
      </c>
      <c r="D288" t="s">
        <v>1031</v>
      </c>
      <c r="E288" t="s">
        <v>1024</v>
      </c>
      <c r="L288" t="s">
        <v>1025</v>
      </c>
      <c r="M288" t="s">
        <v>1026</v>
      </c>
      <c r="N288">
        <v>1</v>
      </c>
      <c r="T288" t="s">
        <v>1037</v>
      </c>
      <c r="W288">
        <v>1</v>
      </c>
      <c r="AA288">
        <v>1</v>
      </c>
      <c r="AC288">
        <v>1</v>
      </c>
      <c r="AD288">
        <v>1</v>
      </c>
      <c r="AF288">
        <v>4</v>
      </c>
      <c r="AG288">
        <v>4</v>
      </c>
      <c r="AH288">
        <v>2</v>
      </c>
      <c r="AI288">
        <v>2</v>
      </c>
      <c r="AJ288">
        <v>2</v>
      </c>
      <c r="AK288">
        <v>1</v>
      </c>
      <c r="AL288">
        <v>4</v>
      </c>
      <c r="AM288">
        <v>4</v>
      </c>
      <c r="AN288">
        <v>2</v>
      </c>
      <c r="AO288">
        <v>1</v>
      </c>
      <c r="AP288">
        <v>1</v>
      </c>
      <c r="AQ288">
        <v>4</v>
      </c>
      <c r="AR288">
        <v>1</v>
      </c>
      <c r="AS288">
        <v>4</v>
      </c>
      <c r="AT288">
        <v>1</v>
      </c>
      <c r="AU288">
        <v>1</v>
      </c>
      <c r="AV288">
        <v>2</v>
      </c>
      <c r="AW288">
        <v>3</v>
      </c>
      <c r="AX288">
        <v>4</v>
      </c>
      <c r="AY288">
        <v>2</v>
      </c>
      <c r="AZ288">
        <v>1</v>
      </c>
      <c r="BA288">
        <v>1</v>
      </c>
      <c r="BB288">
        <v>1</v>
      </c>
      <c r="BI288">
        <v>1</v>
      </c>
      <c r="BN288">
        <v>1</v>
      </c>
      <c r="BP288">
        <v>1</v>
      </c>
    </row>
    <row r="289" spans="1:73" x14ac:dyDescent="0.2">
      <c r="A289" t="s">
        <v>645</v>
      </c>
      <c r="B289">
        <v>2018</v>
      </c>
      <c r="C289" t="s">
        <v>72</v>
      </c>
      <c r="D289" t="s">
        <v>1048</v>
      </c>
      <c r="E289" t="s">
        <v>1033</v>
      </c>
      <c r="F289">
        <v>1</v>
      </c>
      <c r="L289" t="s">
        <v>1025</v>
      </c>
      <c r="M289" t="s">
        <v>1026</v>
      </c>
      <c r="N289">
        <v>1</v>
      </c>
      <c r="T289" t="s">
        <v>1027</v>
      </c>
      <c r="U289">
        <v>1</v>
      </c>
      <c r="V289">
        <v>1</v>
      </c>
      <c r="W289">
        <v>1</v>
      </c>
      <c r="Y289">
        <v>1</v>
      </c>
      <c r="Z289">
        <v>1</v>
      </c>
      <c r="AC289">
        <v>1</v>
      </c>
      <c r="AD289">
        <v>1</v>
      </c>
      <c r="AF289">
        <v>4</v>
      </c>
      <c r="AG289">
        <v>2</v>
      </c>
      <c r="AH289">
        <v>4</v>
      </c>
      <c r="AI289">
        <v>2</v>
      </c>
      <c r="AJ289">
        <v>3</v>
      </c>
      <c r="AK289">
        <v>4</v>
      </c>
      <c r="AL289">
        <v>4</v>
      </c>
      <c r="AM289">
        <v>4</v>
      </c>
      <c r="AN289">
        <v>4</v>
      </c>
      <c r="AO289">
        <v>4</v>
      </c>
      <c r="AP289">
        <v>4</v>
      </c>
      <c r="AQ289">
        <v>4</v>
      </c>
      <c r="AR289">
        <v>4</v>
      </c>
      <c r="AS289">
        <v>2</v>
      </c>
      <c r="AT289">
        <v>4</v>
      </c>
      <c r="AU289">
        <v>2</v>
      </c>
      <c r="AV289">
        <v>2</v>
      </c>
      <c r="AW289">
        <v>4</v>
      </c>
      <c r="AX289">
        <v>4</v>
      </c>
      <c r="AY289">
        <v>4</v>
      </c>
      <c r="AZ289">
        <v>3</v>
      </c>
      <c r="BA289">
        <v>4</v>
      </c>
      <c r="BL289">
        <v>1</v>
      </c>
      <c r="BM289">
        <v>1</v>
      </c>
      <c r="BN289">
        <v>1</v>
      </c>
      <c r="BO289">
        <v>1</v>
      </c>
      <c r="BP289">
        <v>1</v>
      </c>
      <c r="BR289">
        <v>1</v>
      </c>
      <c r="BS289">
        <v>1</v>
      </c>
      <c r="BT289">
        <v>1</v>
      </c>
    </row>
    <row r="290" spans="1:73" x14ac:dyDescent="0.2">
      <c r="A290" t="s">
        <v>646</v>
      </c>
      <c r="B290">
        <v>2018</v>
      </c>
      <c r="C290" t="s">
        <v>72</v>
      </c>
      <c r="D290" t="s">
        <v>1031</v>
      </c>
      <c r="E290" t="s">
        <v>1033</v>
      </c>
      <c r="M290" t="s">
        <v>1038</v>
      </c>
      <c r="N290">
        <v>1</v>
      </c>
      <c r="T290" t="s">
        <v>1035</v>
      </c>
      <c r="V290">
        <v>1</v>
      </c>
      <c r="AB290">
        <v>1</v>
      </c>
      <c r="AC290">
        <v>1</v>
      </c>
      <c r="AF290">
        <v>4</v>
      </c>
      <c r="AG290">
        <v>4</v>
      </c>
      <c r="AH290">
        <v>4</v>
      </c>
      <c r="AI290">
        <v>2</v>
      </c>
      <c r="AJ290">
        <v>2</v>
      </c>
      <c r="AK290">
        <v>3</v>
      </c>
      <c r="AL290">
        <v>4</v>
      </c>
      <c r="AM290">
        <v>2</v>
      </c>
      <c r="AN290">
        <v>2</v>
      </c>
      <c r="AO290">
        <v>4</v>
      </c>
      <c r="AP290">
        <v>3</v>
      </c>
      <c r="AQ290">
        <v>3</v>
      </c>
      <c r="AR290">
        <v>3</v>
      </c>
      <c r="AS290">
        <v>4</v>
      </c>
      <c r="AT290">
        <v>4</v>
      </c>
      <c r="AU290">
        <v>2</v>
      </c>
      <c r="AV290">
        <v>2</v>
      </c>
      <c r="AW290">
        <v>4</v>
      </c>
      <c r="AX290">
        <v>4</v>
      </c>
      <c r="AY290">
        <v>2</v>
      </c>
      <c r="AZ290">
        <v>3</v>
      </c>
      <c r="BA290">
        <v>3</v>
      </c>
      <c r="BM290">
        <v>1</v>
      </c>
      <c r="BN290">
        <v>1</v>
      </c>
      <c r="BT290">
        <v>1</v>
      </c>
    </row>
    <row r="291" spans="1:73" x14ac:dyDescent="0.2">
      <c r="A291" t="s">
        <v>647</v>
      </c>
      <c r="B291">
        <v>2018</v>
      </c>
      <c r="C291" t="s">
        <v>72</v>
      </c>
      <c r="D291" t="s">
        <v>1048</v>
      </c>
      <c r="E291" t="s">
        <v>1024</v>
      </c>
      <c r="F291">
        <v>1</v>
      </c>
      <c r="G291">
        <v>1</v>
      </c>
      <c r="H291">
        <v>1</v>
      </c>
      <c r="I291">
        <v>1</v>
      </c>
      <c r="J291">
        <v>1</v>
      </c>
      <c r="M291" t="s">
        <v>1026</v>
      </c>
      <c r="N291">
        <v>1</v>
      </c>
      <c r="T291" t="s">
        <v>1027</v>
      </c>
      <c r="V291">
        <v>1</v>
      </c>
      <c r="AF291">
        <v>4</v>
      </c>
      <c r="AG291">
        <v>2</v>
      </c>
      <c r="AH291">
        <v>3</v>
      </c>
      <c r="AI291">
        <v>2</v>
      </c>
      <c r="AJ291">
        <v>2</v>
      </c>
      <c r="AK291">
        <v>2</v>
      </c>
      <c r="AL291">
        <v>4</v>
      </c>
      <c r="AM291">
        <v>2</v>
      </c>
      <c r="AN291">
        <v>2</v>
      </c>
      <c r="AO291">
        <v>1</v>
      </c>
      <c r="AP291">
        <v>3</v>
      </c>
      <c r="AQ291">
        <v>3</v>
      </c>
      <c r="AR291">
        <v>1</v>
      </c>
      <c r="AS291">
        <v>2</v>
      </c>
      <c r="AT291">
        <v>2</v>
      </c>
      <c r="AU291">
        <v>2</v>
      </c>
      <c r="AV291">
        <v>2</v>
      </c>
      <c r="AW291">
        <v>3</v>
      </c>
      <c r="AX291">
        <v>4</v>
      </c>
      <c r="AY291">
        <v>2</v>
      </c>
      <c r="AZ291">
        <v>3</v>
      </c>
      <c r="BA291">
        <v>1</v>
      </c>
      <c r="BB291">
        <v>1</v>
      </c>
    </row>
    <row r="292" spans="1:73" x14ac:dyDescent="0.2">
      <c r="A292" t="s">
        <v>648</v>
      </c>
      <c r="B292">
        <v>2018</v>
      </c>
      <c r="C292" t="s">
        <v>72</v>
      </c>
      <c r="D292" t="s">
        <v>1048</v>
      </c>
      <c r="E292" t="s">
        <v>1024</v>
      </c>
      <c r="M292" t="s">
        <v>1038</v>
      </c>
      <c r="N292">
        <v>1</v>
      </c>
      <c r="T292" t="s">
        <v>1027</v>
      </c>
      <c r="V292">
        <v>1</v>
      </c>
      <c r="W292">
        <v>1</v>
      </c>
      <c r="X292">
        <v>1</v>
      </c>
      <c r="Z292">
        <v>1</v>
      </c>
      <c r="AA292">
        <v>1</v>
      </c>
      <c r="AB292">
        <v>1</v>
      </c>
      <c r="AC292">
        <v>1</v>
      </c>
      <c r="AF292">
        <v>4</v>
      </c>
      <c r="AG292">
        <v>4</v>
      </c>
      <c r="AH292">
        <v>4</v>
      </c>
      <c r="AI292">
        <v>3</v>
      </c>
      <c r="AJ292">
        <v>2</v>
      </c>
      <c r="AK292">
        <v>5</v>
      </c>
      <c r="AL292">
        <v>5</v>
      </c>
      <c r="AM292">
        <v>4</v>
      </c>
      <c r="AN292">
        <v>4</v>
      </c>
      <c r="AO292">
        <v>4</v>
      </c>
      <c r="AP292">
        <v>4</v>
      </c>
      <c r="AQ292">
        <v>4</v>
      </c>
      <c r="AR292">
        <v>5</v>
      </c>
      <c r="AS292">
        <v>4</v>
      </c>
      <c r="AT292">
        <v>3</v>
      </c>
      <c r="AU292">
        <v>2</v>
      </c>
      <c r="AV292">
        <v>4</v>
      </c>
      <c r="AW292">
        <v>4</v>
      </c>
      <c r="AX292">
        <v>4</v>
      </c>
      <c r="AY292">
        <v>3</v>
      </c>
      <c r="AZ292">
        <v>1</v>
      </c>
      <c r="BA292">
        <v>2</v>
      </c>
      <c r="BB292">
        <v>1</v>
      </c>
      <c r="BF292">
        <v>1</v>
      </c>
      <c r="BI292">
        <v>1</v>
      </c>
      <c r="BL292">
        <v>1</v>
      </c>
      <c r="BM292">
        <v>1</v>
      </c>
      <c r="BN292">
        <v>1</v>
      </c>
      <c r="BO292">
        <v>1</v>
      </c>
      <c r="BP292">
        <v>1</v>
      </c>
      <c r="BS292">
        <v>1</v>
      </c>
      <c r="BT292">
        <v>1</v>
      </c>
      <c r="BU292">
        <v>1</v>
      </c>
    </row>
    <row r="293" spans="1:73" x14ac:dyDescent="0.2">
      <c r="A293" t="s">
        <v>649</v>
      </c>
      <c r="B293">
        <v>2018</v>
      </c>
      <c r="C293" t="s">
        <v>72</v>
      </c>
      <c r="D293" t="s">
        <v>1060</v>
      </c>
      <c r="E293" t="s">
        <v>1024</v>
      </c>
      <c r="M293" t="s">
        <v>1036</v>
      </c>
      <c r="N293">
        <v>1</v>
      </c>
      <c r="T293" t="s">
        <v>1027</v>
      </c>
      <c r="V293">
        <v>1</v>
      </c>
      <c r="AA293">
        <v>1</v>
      </c>
      <c r="AB293">
        <v>1</v>
      </c>
      <c r="AC293">
        <v>1</v>
      </c>
      <c r="AF293">
        <v>3</v>
      </c>
      <c r="AG293">
        <v>4</v>
      </c>
      <c r="AH293">
        <v>4</v>
      </c>
      <c r="AI293">
        <v>2</v>
      </c>
      <c r="AJ293">
        <v>2</v>
      </c>
      <c r="AK293">
        <v>4</v>
      </c>
      <c r="AL293">
        <v>4</v>
      </c>
      <c r="AM293">
        <v>4</v>
      </c>
      <c r="AN293">
        <v>1</v>
      </c>
      <c r="AO293">
        <v>5</v>
      </c>
      <c r="AP293">
        <v>4</v>
      </c>
      <c r="AQ293">
        <v>2</v>
      </c>
      <c r="AR293">
        <v>4</v>
      </c>
      <c r="AS293">
        <v>2</v>
      </c>
      <c r="AT293">
        <v>5</v>
      </c>
      <c r="AU293">
        <v>4</v>
      </c>
      <c r="AV293">
        <v>2</v>
      </c>
      <c r="AW293">
        <v>4</v>
      </c>
      <c r="AX293">
        <v>5</v>
      </c>
      <c r="AY293">
        <v>3</v>
      </c>
      <c r="AZ293">
        <v>2</v>
      </c>
      <c r="BA293">
        <v>2</v>
      </c>
      <c r="BL293">
        <v>1</v>
      </c>
      <c r="BM293">
        <v>1</v>
      </c>
      <c r="BN293">
        <v>1</v>
      </c>
      <c r="BP293">
        <v>1</v>
      </c>
    </row>
    <row r="294" spans="1:73" x14ac:dyDescent="0.2">
      <c r="A294" t="s">
        <v>650</v>
      </c>
      <c r="B294">
        <v>2018</v>
      </c>
      <c r="C294" t="s">
        <v>72</v>
      </c>
      <c r="D294" t="s">
        <v>1031</v>
      </c>
      <c r="E294" t="s">
        <v>1024</v>
      </c>
      <c r="L294" t="s">
        <v>1025</v>
      </c>
      <c r="M294" t="s">
        <v>1026</v>
      </c>
      <c r="N294">
        <v>1</v>
      </c>
      <c r="T294" t="s">
        <v>1040</v>
      </c>
      <c r="V294">
        <v>1</v>
      </c>
      <c r="AF294">
        <v>4</v>
      </c>
      <c r="AG294">
        <v>3</v>
      </c>
      <c r="AH294">
        <v>2</v>
      </c>
      <c r="AI294">
        <v>1</v>
      </c>
      <c r="AJ294">
        <v>1</v>
      </c>
      <c r="AK294">
        <v>1</v>
      </c>
      <c r="AL294">
        <v>5</v>
      </c>
      <c r="AM294">
        <v>4</v>
      </c>
      <c r="AN294">
        <v>5</v>
      </c>
      <c r="AO294">
        <v>4</v>
      </c>
      <c r="AP294">
        <v>3</v>
      </c>
      <c r="AQ294">
        <v>3</v>
      </c>
      <c r="AR294">
        <v>2</v>
      </c>
      <c r="AS294">
        <v>2</v>
      </c>
      <c r="AT294">
        <v>3</v>
      </c>
      <c r="AU294">
        <v>3</v>
      </c>
      <c r="AV294">
        <v>3</v>
      </c>
      <c r="AW294">
        <v>4</v>
      </c>
      <c r="AX294">
        <v>4</v>
      </c>
      <c r="AY294">
        <v>2</v>
      </c>
      <c r="AZ294">
        <v>1</v>
      </c>
      <c r="BA294">
        <v>1</v>
      </c>
      <c r="BB294">
        <v>1</v>
      </c>
      <c r="BF294">
        <v>1</v>
      </c>
      <c r="BH294">
        <v>1</v>
      </c>
      <c r="BI294">
        <v>1</v>
      </c>
      <c r="BL294">
        <v>1</v>
      </c>
      <c r="BN294">
        <v>1</v>
      </c>
      <c r="BP294">
        <v>1</v>
      </c>
    </row>
    <row r="295" spans="1:73" x14ac:dyDescent="0.2">
      <c r="A295" t="s">
        <v>651</v>
      </c>
      <c r="B295">
        <v>2018</v>
      </c>
      <c r="C295" t="s">
        <v>72</v>
      </c>
      <c r="D295" t="s">
        <v>1060</v>
      </c>
      <c r="E295" t="s">
        <v>1024</v>
      </c>
      <c r="M295" t="s">
        <v>1026</v>
      </c>
      <c r="N295">
        <v>1</v>
      </c>
      <c r="T295" t="s">
        <v>1040</v>
      </c>
      <c r="AF295">
        <v>1</v>
      </c>
      <c r="AG295">
        <v>3</v>
      </c>
      <c r="AH295">
        <v>4</v>
      </c>
      <c r="AI295">
        <v>2</v>
      </c>
      <c r="AJ295">
        <v>1</v>
      </c>
      <c r="AK295">
        <v>3</v>
      </c>
      <c r="AL295">
        <v>5</v>
      </c>
      <c r="AM295">
        <v>3</v>
      </c>
      <c r="AN295">
        <v>4</v>
      </c>
      <c r="AO295">
        <v>3</v>
      </c>
      <c r="AP295">
        <v>3</v>
      </c>
      <c r="AQ295">
        <v>3</v>
      </c>
      <c r="AR295">
        <v>2</v>
      </c>
      <c r="AS295">
        <v>2</v>
      </c>
      <c r="AT295">
        <v>3</v>
      </c>
      <c r="AU295">
        <v>1</v>
      </c>
      <c r="AV295">
        <v>1</v>
      </c>
      <c r="AW295">
        <v>3</v>
      </c>
      <c r="AX295">
        <v>4</v>
      </c>
      <c r="AY295">
        <v>3</v>
      </c>
      <c r="AZ295">
        <v>1</v>
      </c>
      <c r="BA295">
        <v>1</v>
      </c>
      <c r="BB295">
        <v>1</v>
      </c>
      <c r="BG295">
        <v>1</v>
      </c>
      <c r="BH295">
        <v>1</v>
      </c>
      <c r="BI295">
        <v>1</v>
      </c>
      <c r="BN295">
        <v>1</v>
      </c>
      <c r="BP295">
        <v>1</v>
      </c>
    </row>
    <row r="296" spans="1:73" x14ac:dyDescent="0.2">
      <c r="A296" t="s">
        <v>652</v>
      </c>
      <c r="B296">
        <v>2018</v>
      </c>
      <c r="C296" t="s">
        <v>72</v>
      </c>
      <c r="D296" t="s">
        <v>1048</v>
      </c>
      <c r="E296" t="s">
        <v>1033</v>
      </c>
      <c r="G296">
        <v>1</v>
      </c>
      <c r="H296">
        <v>1</v>
      </c>
      <c r="I296">
        <v>1</v>
      </c>
      <c r="J296">
        <v>1</v>
      </c>
      <c r="L296" t="s">
        <v>1025</v>
      </c>
      <c r="M296" t="s">
        <v>1026</v>
      </c>
      <c r="N296">
        <v>1</v>
      </c>
      <c r="T296" t="s">
        <v>1040</v>
      </c>
      <c r="V296">
        <v>1</v>
      </c>
      <c r="AF296">
        <v>3</v>
      </c>
      <c r="AG296">
        <v>4</v>
      </c>
      <c r="AH296">
        <v>3</v>
      </c>
      <c r="AI296">
        <v>1</v>
      </c>
      <c r="AJ296">
        <v>1</v>
      </c>
      <c r="AK296">
        <v>1</v>
      </c>
      <c r="AL296">
        <v>3</v>
      </c>
      <c r="AM296">
        <v>2</v>
      </c>
      <c r="AN296">
        <v>4</v>
      </c>
      <c r="AO296">
        <v>5</v>
      </c>
      <c r="AP296">
        <v>2</v>
      </c>
      <c r="AQ296">
        <v>2</v>
      </c>
      <c r="AR296">
        <v>1</v>
      </c>
      <c r="AS296">
        <v>2</v>
      </c>
      <c r="AT296">
        <v>1</v>
      </c>
      <c r="AU296">
        <v>2</v>
      </c>
      <c r="AV296">
        <v>2</v>
      </c>
      <c r="AW296">
        <v>3</v>
      </c>
      <c r="AX296">
        <v>4</v>
      </c>
      <c r="AY296">
        <v>3</v>
      </c>
      <c r="AZ296">
        <v>1</v>
      </c>
      <c r="BA296">
        <v>1</v>
      </c>
      <c r="BI296">
        <v>1</v>
      </c>
      <c r="BN296">
        <v>1</v>
      </c>
    </row>
    <row r="297" spans="1:73" x14ac:dyDescent="0.2">
      <c r="A297" t="s">
        <v>653</v>
      </c>
      <c r="B297">
        <v>2018</v>
      </c>
      <c r="C297" t="s">
        <v>72</v>
      </c>
      <c r="D297" t="s">
        <v>1048</v>
      </c>
      <c r="E297" t="s">
        <v>1024</v>
      </c>
      <c r="G297">
        <v>1</v>
      </c>
      <c r="H297">
        <v>1</v>
      </c>
      <c r="L297" t="s">
        <v>1025</v>
      </c>
      <c r="M297" t="s">
        <v>1026</v>
      </c>
      <c r="N297">
        <v>1</v>
      </c>
      <c r="T297" t="s">
        <v>1035</v>
      </c>
      <c r="U297">
        <v>1</v>
      </c>
      <c r="V297">
        <v>1</v>
      </c>
      <c r="W297">
        <v>1</v>
      </c>
      <c r="Y297">
        <v>1</v>
      </c>
      <c r="Z297">
        <v>1</v>
      </c>
      <c r="AA297">
        <v>1</v>
      </c>
      <c r="AB297">
        <v>1</v>
      </c>
      <c r="AC297">
        <v>1</v>
      </c>
      <c r="AF297">
        <v>3</v>
      </c>
      <c r="AG297">
        <v>2</v>
      </c>
      <c r="AH297">
        <v>4</v>
      </c>
      <c r="AI297">
        <v>2</v>
      </c>
      <c r="AJ297">
        <v>2</v>
      </c>
      <c r="AK297">
        <v>3</v>
      </c>
      <c r="AL297">
        <v>4</v>
      </c>
      <c r="AM297">
        <v>4</v>
      </c>
      <c r="AN297">
        <v>5</v>
      </c>
      <c r="AO297">
        <v>5</v>
      </c>
      <c r="AP297">
        <v>2</v>
      </c>
      <c r="AQ297">
        <v>4</v>
      </c>
      <c r="AR297">
        <v>4</v>
      </c>
      <c r="AS297">
        <v>4</v>
      </c>
      <c r="AT297">
        <v>4</v>
      </c>
      <c r="AU297">
        <v>2</v>
      </c>
      <c r="AV297">
        <v>2</v>
      </c>
      <c r="AW297">
        <v>4</v>
      </c>
      <c r="AX297">
        <v>3</v>
      </c>
      <c r="AY297">
        <v>2</v>
      </c>
      <c r="AZ297">
        <v>4</v>
      </c>
      <c r="BA297">
        <v>2</v>
      </c>
      <c r="BG297">
        <v>1</v>
      </c>
      <c r="BI297">
        <v>1</v>
      </c>
      <c r="BL297">
        <v>1</v>
      </c>
      <c r="BM297">
        <v>1</v>
      </c>
      <c r="BN297">
        <v>1</v>
      </c>
      <c r="BP297">
        <v>1</v>
      </c>
      <c r="BS297">
        <v>1</v>
      </c>
    </row>
    <row r="298" spans="1:73" x14ac:dyDescent="0.2">
      <c r="A298" t="s">
        <v>654</v>
      </c>
      <c r="B298">
        <v>2018</v>
      </c>
      <c r="C298" t="s">
        <v>72</v>
      </c>
      <c r="D298" t="s">
        <v>1031</v>
      </c>
      <c r="E298" t="s">
        <v>1029</v>
      </c>
      <c r="F298">
        <v>1</v>
      </c>
      <c r="G298">
        <v>1</v>
      </c>
      <c r="H298">
        <v>1</v>
      </c>
      <c r="I298">
        <v>1</v>
      </c>
      <c r="J298">
        <v>1</v>
      </c>
      <c r="L298" t="s">
        <v>1025</v>
      </c>
      <c r="M298" t="s">
        <v>1026</v>
      </c>
      <c r="N298">
        <v>1</v>
      </c>
      <c r="T298" t="s">
        <v>1027</v>
      </c>
      <c r="V298">
        <v>1</v>
      </c>
      <c r="AB298">
        <v>1</v>
      </c>
      <c r="AF298">
        <v>4</v>
      </c>
      <c r="AG298">
        <v>5</v>
      </c>
      <c r="AH298">
        <v>2</v>
      </c>
      <c r="AI298">
        <v>1</v>
      </c>
      <c r="AJ298">
        <v>1</v>
      </c>
      <c r="AK298">
        <v>1</v>
      </c>
      <c r="AL298">
        <v>5</v>
      </c>
      <c r="AM298">
        <v>1</v>
      </c>
      <c r="AN298">
        <v>5</v>
      </c>
      <c r="AO298">
        <v>4</v>
      </c>
      <c r="AP298">
        <v>2</v>
      </c>
      <c r="AQ298">
        <v>4</v>
      </c>
      <c r="AR298">
        <v>2</v>
      </c>
      <c r="AS298">
        <v>2</v>
      </c>
      <c r="AT298">
        <v>2</v>
      </c>
      <c r="AU298">
        <v>2</v>
      </c>
      <c r="AV298">
        <v>4</v>
      </c>
      <c r="AW298">
        <v>4</v>
      </c>
      <c r="AX298">
        <v>4</v>
      </c>
      <c r="AY298">
        <v>4</v>
      </c>
      <c r="AZ298">
        <v>1</v>
      </c>
      <c r="BA298">
        <v>1</v>
      </c>
      <c r="BG298">
        <v>1</v>
      </c>
      <c r="BI298">
        <v>1</v>
      </c>
    </row>
    <row r="299" spans="1:73" x14ac:dyDescent="0.2">
      <c r="A299" t="s">
        <v>655</v>
      </c>
      <c r="B299">
        <v>2018</v>
      </c>
      <c r="C299" t="s">
        <v>72</v>
      </c>
      <c r="D299" t="s">
        <v>1048</v>
      </c>
      <c r="E299" t="s">
        <v>1033</v>
      </c>
      <c r="F299">
        <v>1</v>
      </c>
      <c r="G299">
        <v>1</v>
      </c>
      <c r="H299">
        <v>1</v>
      </c>
      <c r="I299">
        <v>1</v>
      </c>
      <c r="J299">
        <v>1</v>
      </c>
      <c r="L299" t="s">
        <v>1025</v>
      </c>
      <c r="M299" t="s">
        <v>1038</v>
      </c>
      <c r="N299">
        <v>1</v>
      </c>
      <c r="T299" t="s">
        <v>1027</v>
      </c>
      <c r="V299">
        <v>1</v>
      </c>
      <c r="AA299">
        <v>1</v>
      </c>
      <c r="AB299">
        <v>1</v>
      </c>
      <c r="AC299">
        <v>1</v>
      </c>
      <c r="AF299">
        <v>4</v>
      </c>
      <c r="AG299">
        <v>4</v>
      </c>
      <c r="AH299">
        <v>4</v>
      </c>
      <c r="AI299">
        <v>3</v>
      </c>
      <c r="AJ299">
        <v>3</v>
      </c>
      <c r="AK299">
        <v>3</v>
      </c>
      <c r="AL299">
        <v>2</v>
      </c>
      <c r="AM299">
        <v>2</v>
      </c>
      <c r="AN299">
        <v>4</v>
      </c>
      <c r="AO299">
        <v>4</v>
      </c>
      <c r="AP299">
        <v>3</v>
      </c>
      <c r="AQ299">
        <v>2</v>
      </c>
      <c r="AR299">
        <v>2</v>
      </c>
      <c r="AS299">
        <v>2</v>
      </c>
      <c r="AT299">
        <v>3</v>
      </c>
      <c r="AU299">
        <v>2</v>
      </c>
      <c r="AV299">
        <v>2</v>
      </c>
      <c r="AW299">
        <v>4</v>
      </c>
      <c r="AX299">
        <v>4</v>
      </c>
      <c r="AY299">
        <v>1</v>
      </c>
      <c r="AZ299">
        <v>2</v>
      </c>
      <c r="BA299">
        <v>2</v>
      </c>
      <c r="BN299">
        <v>1</v>
      </c>
      <c r="BP299">
        <v>1</v>
      </c>
    </row>
    <row r="300" spans="1:73" x14ac:dyDescent="0.2">
      <c r="A300" t="s">
        <v>656</v>
      </c>
      <c r="B300">
        <v>2018</v>
      </c>
      <c r="C300" t="s">
        <v>72</v>
      </c>
      <c r="D300" t="s">
        <v>1048</v>
      </c>
      <c r="E300" t="s">
        <v>1032</v>
      </c>
      <c r="G300">
        <v>1</v>
      </c>
      <c r="H300">
        <v>1</v>
      </c>
      <c r="I300">
        <v>1</v>
      </c>
      <c r="J300">
        <v>1</v>
      </c>
      <c r="L300" t="s">
        <v>1025</v>
      </c>
      <c r="M300" t="s">
        <v>1026</v>
      </c>
      <c r="N300">
        <v>1</v>
      </c>
      <c r="T300" t="s">
        <v>1027</v>
      </c>
      <c r="V300">
        <v>1</v>
      </c>
      <c r="Z300">
        <v>1</v>
      </c>
      <c r="AB300">
        <v>1</v>
      </c>
      <c r="AC300">
        <v>1</v>
      </c>
      <c r="AF300">
        <v>4</v>
      </c>
      <c r="AG300">
        <v>5</v>
      </c>
      <c r="AH300">
        <v>3</v>
      </c>
      <c r="AI300">
        <v>2</v>
      </c>
      <c r="AJ300">
        <v>2</v>
      </c>
      <c r="AK300">
        <v>2</v>
      </c>
      <c r="AL300">
        <v>5</v>
      </c>
      <c r="AM300">
        <v>3</v>
      </c>
      <c r="AN300">
        <v>5</v>
      </c>
      <c r="AO300">
        <v>5</v>
      </c>
      <c r="AP300">
        <v>4</v>
      </c>
      <c r="AQ300">
        <v>3</v>
      </c>
      <c r="AR300">
        <v>2</v>
      </c>
      <c r="AS300">
        <v>3</v>
      </c>
      <c r="AT300">
        <v>4</v>
      </c>
      <c r="AU300">
        <v>2</v>
      </c>
      <c r="AV300">
        <v>3</v>
      </c>
      <c r="AW300">
        <v>5</v>
      </c>
      <c r="AX300">
        <v>5</v>
      </c>
      <c r="AY300">
        <v>2</v>
      </c>
      <c r="AZ300">
        <v>4</v>
      </c>
      <c r="BA300">
        <v>2</v>
      </c>
      <c r="BH300">
        <v>1</v>
      </c>
      <c r="BI300">
        <v>1</v>
      </c>
      <c r="BJ300">
        <v>1</v>
      </c>
      <c r="BM300">
        <v>1</v>
      </c>
      <c r="BN300">
        <v>1</v>
      </c>
      <c r="BS300">
        <v>1</v>
      </c>
    </row>
    <row r="301" spans="1:73" x14ac:dyDescent="0.2">
      <c r="A301" t="s">
        <v>657</v>
      </c>
      <c r="B301">
        <v>2018</v>
      </c>
      <c r="C301" t="s">
        <v>72</v>
      </c>
      <c r="D301" t="s">
        <v>1031</v>
      </c>
      <c r="E301" t="s">
        <v>1024</v>
      </c>
      <c r="F301">
        <v>1</v>
      </c>
      <c r="L301" t="s">
        <v>1036</v>
      </c>
      <c r="M301" t="s">
        <v>1041</v>
      </c>
      <c r="N301">
        <v>1</v>
      </c>
      <c r="T301" t="s">
        <v>1042</v>
      </c>
      <c r="W301">
        <v>1</v>
      </c>
      <c r="Y301">
        <v>1</v>
      </c>
      <c r="Z301">
        <v>1</v>
      </c>
      <c r="AA301">
        <v>1</v>
      </c>
      <c r="AB301">
        <v>1</v>
      </c>
      <c r="AE301">
        <v>1</v>
      </c>
      <c r="AF301">
        <v>5</v>
      </c>
      <c r="AG301">
        <v>5</v>
      </c>
      <c r="AH301">
        <v>5</v>
      </c>
      <c r="AI301">
        <v>3</v>
      </c>
      <c r="AJ301">
        <v>5</v>
      </c>
      <c r="AK301">
        <v>2</v>
      </c>
      <c r="AL301">
        <v>5</v>
      </c>
      <c r="AM301">
        <v>5</v>
      </c>
      <c r="AN301">
        <v>4</v>
      </c>
      <c r="AO301">
        <v>4</v>
      </c>
      <c r="AP301">
        <v>3</v>
      </c>
      <c r="AQ301">
        <v>5</v>
      </c>
      <c r="AR301">
        <v>2</v>
      </c>
      <c r="AS301">
        <v>5</v>
      </c>
      <c r="AT301">
        <v>4</v>
      </c>
      <c r="AU301">
        <v>3</v>
      </c>
      <c r="AV301">
        <v>4</v>
      </c>
      <c r="AW301">
        <v>5</v>
      </c>
      <c r="AX301">
        <v>3</v>
      </c>
      <c r="AY301">
        <v>2</v>
      </c>
      <c r="AZ301">
        <v>2</v>
      </c>
      <c r="BA301">
        <v>1</v>
      </c>
      <c r="BB301">
        <v>1</v>
      </c>
      <c r="BC301">
        <v>1</v>
      </c>
      <c r="BE301">
        <v>1</v>
      </c>
      <c r="BF301">
        <v>1</v>
      </c>
      <c r="BG301">
        <v>1</v>
      </c>
      <c r="BH301">
        <v>1</v>
      </c>
      <c r="BI301">
        <v>1</v>
      </c>
      <c r="BK301">
        <v>1</v>
      </c>
      <c r="BN301">
        <v>1</v>
      </c>
    </row>
    <row r="302" spans="1:73" x14ac:dyDescent="0.2">
      <c r="A302" t="s">
        <v>658</v>
      </c>
      <c r="B302">
        <v>2018</v>
      </c>
      <c r="C302" t="s">
        <v>72</v>
      </c>
      <c r="D302" t="s">
        <v>1048</v>
      </c>
      <c r="E302" t="s">
        <v>1024</v>
      </c>
      <c r="M302" t="s">
        <v>1038</v>
      </c>
      <c r="N302">
        <v>1</v>
      </c>
      <c r="T302" t="s">
        <v>1035</v>
      </c>
      <c r="X302">
        <v>1</v>
      </c>
      <c r="AA302">
        <v>1</v>
      </c>
      <c r="AB302">
        <v>1</v>
      </c>
      <c r="AC302">
        <v>1</v>
      </c>
      <c r="AD302">
        <v>1</v>
      </c>
      <c r="AF302">
        <v>3</v>
      </c>
      <c r="AG302">
        <v>4</v>
      </c>
      <c r="AH302">
        <v>2</v>
      </c>
      <c r="AI302">
        <v>2</v>
      </c>
      <c r="AJ302">
        <v>2</v>
      </c>
      <c r="AK302">
        <v>1</v>
      </c>
      <c r="AL302">
        <v>4</v>
      </c>
      <c r="AM302">
        <v>4</v>
      </c>
      <c r="AN302">
        <v>5</v>
      </c>
      <c r="AO302">
        <v>5</v>
      </c>
      <c r="AP302">
        <v>1</v>
      </c>
      <c r="AQ302">
        <v>2</v>
      </c>
      <c r="AR302">
        <v>1</v>
      </c>
      <c r="AS302">
        <v>3</v>
      </c>
      <c r="AT302">
        <v>1</v>
      </c>
      <c r="AU302">
        <v>1</v>
      </c>
      <c r="AV302">
        <v>1</v>
      </c>
      <c r="AW302">
        <v>4</v>
      </c>
      <c r="AX302">
        <v>4</v>
      </c>
      <c r="AY302">
        <v>2</v>
      </c>
      <c r="AZ302">
        <v>1</v>
      </c>
      <c r="BA302">
        <v>1</v>
      </c>
      <c r="BB302">
        <v>1</v>
      </c>
      <c r="BL302">
        <v>1</v>
      </c>
      <c r="BM302">
        <v>1</v>
      </c>
      <c r="BN302">
        <v>1</v>
      </c>
      <c r="BP302">
        <v>1</v>
      </c>
    </row>
    <row r="303" spans="1:73" x14ac:dyDescent="0.2">
      <c r="A303" t="s">
        <v>659</v>
      </c>
      <c r="B303">
        <v>2018</v>
      </c>
      <c r="C303" t="s">
        <v>72</v>
      </c>
      <c r="D303" t="s">
        <v>1031</v>
      </c>
      <c r="E303" t="s">
        <v>1024</v>
      </c>
      <c r="F303">
        <v>1</v>
      </c>
      <c r="G303">
        <v>1</v>
      </c>
      <c r="H303">
        <v>1</v>
      </c>
      <c r="I303">
        <v>1</v>
      </c>
      <c r="J303">
        <v>1</v>
      </c>
      <c r="L303" t="s">
        <v>1025</v>
      </c>
      <c r="M303" t="s">
        <v>1026</v>
      </c>
      <c r="N303">
        <v>1</v>
      </c>
      <c r="T303" t="s">
        <v>1027</v>
      </c>
      <c r="V303">
        <v>1</v>
      </c>
      <c r="AB303">
        <v>1</v>
      </c>
      <c r="AD303">
        <v>1</v>
      </c>
      <c r="AF303">
        <v>4</v>
      </c>
      <c r="AG303">
        <v>4</v>
      </c>
      <c r="AH303">
        <v>4</v>
      </c>
      <c r="AI303">
        <v>2</v>
      </c>
      <c r="AJ303">
        <v>2</v>
      </c>
      <c r="AK303">
        <v>3</v>
      </c>
      <c r="AL303">
        <v>4</v>
      </c>
      <c r="AM303">
        <v>4</v>
      </c>
      <c r="AN303">
        <v>4</v>
      </c>
      <c r="AO303">
        <v>4</v>
      </c>
      <c r="AP303">
        <v>2</v>
      </c>
      <c r="AQ303">
        <v>3</v>
      </c>
      <c r="AR303">
        <v>2</v>
      </c>
      <c r="AS303">
        <v>2</v>
      </c>
      <c r="AT303">
        <v>3</v>
      </c>
      <c r="AU303">
        <v>3</v>
      </c>
      <c r="AV303">
        <v>4</v>
      </c>
      <c r="AW303">
        <v>4</v>
      </c>
      <c r="AX303">
        <v>2</v>
      </c>
      <c r="AY303">
        <v>2</v>
      </c>
      <c r="AZ303">
        <v>2</v>
      </c>
      <c r="BA303">
        <v>2</v>
      </c>
      <c r="BF303">
        <v>1</v>
      </c>
      <c r="BH303">
        <v>1</v>
      </c>
      <c r="BN303">
        <v>1</v>
      </c>
      <c r="BP303">
        <v>1</v>
      </c>
    </row>
    <row r="304" spans="1:73" x14ac:dyDescent="0.2">
      <c r="A304" t="s">
        <v>660</v>
      </c>
      <c r="B304">
        <v>2018</v>
      </c>
      <c r="C304" t="s">
        <v>72</v>
      </c>
      <c r="D304" t="s">
        <v>1060</v>
      </c>
      <c r="E304" t="s">
        <v>1044</v>
      </c>
      <c r="F304">
        <v>1</v>
      </c>
      <c r="G304">
        <v>1</v>
      </c>
      <c r="H304">
        <v>1</v>
      </c>
      <c r="I304">
        <v>1</v>
      </c>
      <c r="J304">
        <v>1</v>
      </c>
      <c r="M304" t="s">
        <v>1038</v>
      </c>
      <c r="N304">
        <v>1</v>
      </c>
      <c r="T304" t="s">
        <v>1027</v>
      </c>
      <c r="AF304">
        <v>3</v>
      </c>
      <c r="AG304">
        <v>4</v>
      </c>
      <c r="AH304">
        <v>4</v>
      </c>
      <c r="AI304">
        <v>2</v>
      </c>
      <c r="AJ304">
        <v>2</v>
      </c>
      <c r="AK304">
        <v>2</v>
      </c>
      <c r="AL304">
        <v>4</v>
      </c>
      <c r="AM304">
        <v>2</v>
      </c>
      <c r="AN304">
        <v>2</v>
      </c>
      <c r="AO304">
        <v>4</v>
      </c>
      <c r="AP304">
        <v>2</v>
      </c>
      <c r="AQ304">
        <v>2</v>
      </c>
      <c r="AR304">
        <v>1</v>
      </c>
      <c r="AS304">
        <v>2</v>
      </c>
      <c r="AT304">
        <v>2</v>
      </c>
      <c r="AU304">
        <v>2</v>
      </c>
      <c r="AV304">
        <v>2</v>
      </c>
      <c r="AW304">
        <v>4</v>
      </c>
      <c r="AX304">
        <v>4</v>
      </c>
      <c r="AY304">
        <v>2</v>
      </c>
      <c r="AZ304">
        <v>1</v>
      </c>
      <c r="BA304">
        <v>1</v>
      </c>
      <c r="BI304">
        <v>1</v>
      </c>
      <c r="BN304">
        <v>1</v>
      </c>
    </row>
    <row r="305" spans="1:73" x14ac:dyDescent="0.2">
      <c r="A305" t="s">
        <v>661</v>
      </c>
      <c r="B305">
        <v>2018</v>
      </c>
      <c r="C305" t="s">
        <v>72</v>
      </c>
      <c r="D305" t="s">
        <v>1031</v>
      </c>
      <c r="E305" t="s">
        <v>1024</v>
      </c>
      <c r="M305" t="s">
        <v>1026</v>
      </c>
      <c r="N305">
        <v>1</v>
      </c>
      <c r="U305">
        <v>1</v>
      </c>
      <c r="V305">
        <v>1</v>
      </c>
      <c r="Z305">
        <v>1</v>
      </c>
      <c r="AA305">
        <v>1</v>
      </c>
      <c r="AB305">
        <v>1</v>
      </c>
      <c r="AC305">
        <v>1</v>
      </c>
      <c r="AF305">
        <v>4</v>
      </c>
      <c r="AG305">
        <v>4</v>
      </c>
      <c r="AH305">
        <v>4</v>
      </c>
      <c r="AI305">
        <v>4</v>
      </c>
      <c r="AJ305">
        <v>2</v>
      </c>
      <c r="AK305">
        <v>4</v>
      </c>
      <c r="AL305">
        <v>4</v>
      </c>
      <c r="AM305">
        <v>2</v>
      </c>
      <c r="AN305">
        <v>4</v>
      </c>
      <c r="AO305">
        <v>4</v>
      </c>
      <c r="AP305">
        <v>4</v>
      </c>
      <c r="AQ305">
        <v>4</v>
      </c>
      <c r="AR305">
        <v>4</v>
      </c>
      <c r="AS305">
        <v>4</v>
      </c>
      <c r="AT305">
        <v>4</v>
      </c>
      <c r="AU305">
        <v>3</v>
      </c>
      <c r="AV305">
        <v>3</v>
      </c>
      <c r="AW305">
        <v>4</v>
      </c>
      <c r="AX305">
        <v>4</v>
      </c>
      <c r="AY305">
        <v>3</v>
      </c>
      <c r="AZ305">
        <v>4</v>
      </c>
      <c r="BA305">
        <v>4</v>
      </c>
      <c r="BB305">
        <v>1</v>
      </c>
      <c r="BC305">
        <v>1</v>
      </c>
      <c r="BG305">
        <v>1</v>
      </c>
      <c r="BH305">
        <v>1</v>
      </c>
      <c r="BI305">
        <v>1</v>
      </c>
      <c r="BL305">
        <v>1</v>
      </c>
      <c r="BM305">
        <v>1</v>
      </c>
      <c r="BN305">
        <v>1</v>
      </c>
      <c r="BO305">
        <v>1</v>
      </c>
      <c r="BP305">
        <v>1</v>
      </c>
      <c r="BR305">
        <v>1</v>
      </c>
      <c r="BS305">
        <v>1</v>
      </c>
      <c r="BT305">
        <v>1</v>
      </c>
      <c r="BU305">
        <v>1</v>
      </c>
    </row>
    <row r="306" spans="1:73" x14ac:dyDescent="0.2">
      <c r="A306" t="s">
        <v>662</v>
      </c>
      <c r="B306">
        <v>2018</v>
      </c>
      <c r="C306" t="s">
        <v>72</v>
      </c>
      <c r="D306" t="s">
        <v>1031</v>
      </c>
      <c r="E306" t="s">
        <v>1033</v>
      </c>
      <c r="M306" t="s">
        <v>1026</v>
      </c>
      <c r="N306">
        <v>1</v>
      </c>
      <c r="T306" t="s">
        <v>1049</v>
      </c>
      <c r="V306">
        <v>1</v>
      </c>
      <c r="W306">
        <v>1</v>
      </c>
      <c r="Z306">
        <v>1</v>
      </c>
      <c r="AA306">
        <v>1</v>
      </c>
      <c r="AB306">
        <v>1</v>
      </c>
      <c r="AC306">
        <v>1</v>
      </c>
      <c r="AF306">
        <v>5</v>
      </c>
      <c r="AG306">
        <v>2</v>
      </c>
      <c r="AH306">
        <v>3</v>
      </c>
      <c r="AI306">
        <v>2</v>
      </c>
      <c r="AJ306">
        <v>2</v>
      </c>
      <c r="AK306">
        <v>2</v>
      </c>
      <c r="AL306">
        <v>4</v>
      </c>
      <c r="AM306">
        <v>2</v>
      </c>
      <c r="AN306">
        <v>4</v>
      </c>
      <c r="AO306">
        <v>4</v>
      </c>
      <c r="AP306">
        <v>4</v>
      </c>
      <c r="AQ306">
        <v>4</v>
      </c>
      <c r="AR306">
        <v>4</v>
      </c>
      <c r="AS306">
        <v>4</v>
      </c>
      <c r="AT306">
        <v>4</v>
      </c>
      <c r="AU306">
        <v>4</v>
      </c>
      <c r="AV306">
        <v>4</v>
      </c>
      <c r="AW306">
        <v>4</v>
      </c>
      <c r="AX306">
        <v>4</v>
      </c>
      <c r="AY306">
        <v>4</v>
      </c>
      <c r="AZ306">
        <v>2</v>
      </c>
      <c r="BA306">
        <v>4</v>
      </c>
      <c r="BF306">
        <v>1</v>
      </c>
      <c r="BG306">
        <v>1</v>
      </c>
      <c r="BL306">
        <v>1</v>
      </c>
      <c r="BN306">
        <v>1</v>
      </c>
    </row>
    <row r="307" spans="1:73" x14ac:dyDescent="0.2">
      <c r="A307" t="s">
        <v>663</v>
      </c>
      <c r="B307">
        <v>2018</v>
      </c>
      <c r="C307" t="s">
        <v>72</v>
      </c>
      <c r="D307" t="s">
        <v>1060</v>
      </c>
      <c r="E307" t="s">
        <v>1033</v>
      </c>
      <c r="F307">
        <v>1</v>
      </c>
      <c r="G307">
        <v>1</v>
      </c>
      <c r="H307">
        <v>1</v>
      </c>
      <c r="L307" t="s">
        <v>1025</v>
      </c>
      <c r="M307" t="s">
        <v>1026</v>
      </c>
      <c r="O307">
        <v>1</v>
      </c>
      <c r="T307" t="s">
        <v>1027</v>
      </c>
      <c r="U307">
        <v>1</v>
      </c>
      <c r="V307">
        <v>1</v>
      </c>
      <c r="AA307">
        <v>1</v>
      </c>
      <c r="AB307">
        <v>1</v>
      </c>
      <c r="AF307">
        <v>4</v>
      </c>
      <c r="AG307">
        <v>4</v>
      </c>
      <c r="AH307">
        <v>4</v>
      </c>
      <c r="AI307">
        <v>3</v>
      </c>
      <c r="AJ307">
        <v>3</v>
      </c>
      <c r="AK307">
        <v>4</v>
      </c>
      <c r="AL307">
        <v>5</v>
      </c>
      <c r="AM307">
        <v>2</v>
      </c>
      <c r="AN307">
        <v>5</v>
      </c>
      <c r="AO307">
        <v>5</v>
      </c>
      <c r="AP307">
        <v>5</v>
      </c>
      <c r="AQ307">
        <v>5</v>
      </c>
      <c r="AR307">
        <v>5</v>
      </c>
      <c r="AS307">
        <v>5</v>
      </c>
      <c r="AT307">
        <v>5</v>
      </c>
      <c r="AU307">
        <v>2</v>
      </c>
      <c r="AV307">
        <v>1</v>
      </c>
      <c r="AW307">
        <v>5</v>
      </c>
      <c r="AX307">
        <v>5</v>
      </c>
      <c r="AY307">
        <v>4</v>
      </c>
      <c r="AZ307">
        <v>1</v>
      </c>
      <c r="BA307">
        <v>4</v>
      </c>
      <c r="BB307">
        <v>1</v>
      </c>
      <c r="BF307">
        <v>1</v>
      </c>
      <c r="BI307">
        <v>1</v>
      </c>
      <c r="BK307">
        <v>1</v>
      </c>
      <c r="BL307">
        <v>1</v>
      </c>
      <c r="BM307">
        <v>1</v>
      </c>
      <c r="BN307">
        <v>1</v>
      </c>
      <c r="BO307">
        <v>1</v>
      </c>
      <c r="BP307">
        <v>1</v>
      </c>
    </row>
    <row r="308" spans="1:73" x14ac:dyDescent="0.2">
      <c r="A308" t="s">
        <v>664</v>
      </c>
      <c r="B308">
        <v>2018</v>
      </c>
      <c r="C308" t="s">
        <v>72</v>
      </c>
      <c r="D308" t="s">
        <v>1048</v>
      </c>
      <c r="E308" t="s">
        <v>1032</v>
      </c>
      <c r="F308">
        <v>1</v>
      </c>
      <c r="G308">
        <v>1</v>
      </c>
      <c r="L308" t="s">
        <v>1045</v>
      </c>
      <c r="M308" t="s">
        <v>1026</v>
      </c>
      <c r="N308">
        <v>1</v>
      </c>
      <c r="T308" t="s">
        <v>1042</v>
      </c>
      <c r="W308">
        <v>1</v>
      </c>
      <c r="Y308">
        <v>1</v>
      </c>
      <c r="AA308">
        <v>1</v>
      </c>
      <c r="AF308">
        <v>4</v>
      </c>
      <c r="AG308">
        <v>4</v>
      </c>
      <c r="AH308">
        <v>4</v>
      </c>
      <c r="AI308">
        <v>1</v>
      </c>
      <c r="AJ308">
        <v>3</v>
      </c>
      <c r="AK308">
        <v>3</v>
      </c>
      <c r="AL308">
        <v>4</v>
      </c>
      <c r="AM308">
        <v>3</v>
      </c>
      <c r="AN308">
        <v>2</v>
      </c>
      <c r="AO308">
        <v>4</v>
      </c>
      <c r="AP308">
        <v>4</v>
      </c>
      <c r="AQ308">
        <v>4</v>
      </c>
      <c r="AR308">
        <v>4</v>
      </c>
      <c r="AS308">
        <v>4</v>
      </c>
      <c r="AT308">
        <v>4</v>
      </c>
      <c r="AU308">
        <v>4</v>
      </c>
      <c r="AV308">
        <v>3</v>
      </c>
      <c r="AW308">
        <v>5</v>
      </c>
      <c r="AX308">
        <v>4</v>
      </c>
      <c r="AY308">
        <v>3</v>
      </c>
      <c r="AZ308">
        <v>4</v>
      </c>
      <c r="BA308">
        <v>4</v>
      </c>
      <c r="BB308">
        <v>1</v>
      </c>
      <c r="BD308">
        <v>1</v>
      </c>
      <c r="BE308">
        <v>1</v>
      </c>
      <c r="BF308">
        <v>1</v>
      </c>
      <c r="BG308">
        <v>1</v>
      </c>
      <c r="BH308">
        <v>1</v>
      </c>
      <c r="BI308">
        <v>1</v>
      </c>
      <c r="BL308">
        <v>1</v>
      </c>
      <c r="BM308">
        <v>1</v>
      </c>
      <c r="BN308">
        <v>1</v>
      </c>
      <c r="BO308">
        <v>1</v>
      </c>
      <c r="BP308">
        <v>1</v>
      </c>
      <c r="BQ308">
        <v>1</v>
      </c>
      <c r="BS308">
        <v>1</v>
      </c>
    </row>
    <row r="309" spans="1:73" x14ac:dyDescent="0.2">
      <c r="A309" t="s">
        <v>665</v>
      </c>
      <c r="B309">
        <v>2018</v>
      </c>
      <c r="C309" t="s">
        <v>72</v>
      </c>
      <c r="D309" t="s">
        <v>1048</v>
      </c>
      <c r="E309" t="s">
        <v>1024</v>
      </c>
      <c r="L309" t="s">
        <v>1025</v>
      </c>
      <c r="M309" t="s">
        <v>1038</v>
      </c>
      <c r="O309">
        <v>1</v>
      </c>
      <c r="T309" t="s">
        <v>1042</v>
      </c>
      <c r="AF309">
        <v>2</v>
      </c>
      <c r="AG309">
        <v>4</v>
      </c>
      <c r="AH309">
        <v>3</v>
      </c>
      <c r="AI309">
        <v>1</v>
      </c>
      <c r="AJ309">
        <v>1</v>
      </c>
      <c r="AK309">
        <v>3</v>
      </c>
      <c r="AL309">
        <v>2</v>
      </c>
      <c r="AM309">
        <v>3</v>
      </c>
      <c r="AN309">
        <v>5</v>
      </c>
      <c r="AO309">
        <v>5</v>
      </c>
      <c r="AP309">
        <v>3</v>
      </c>
      <c r="AQ309">
        <v>4</v>
      </c>
      <c r="AR309">
        <v>3</v>
      </c>
      <c r="AS309">
        <v>3</v>
      </c>
      <c r="AT309">
        <v>4</v>
      </c>
      <c r="AU309">
        <v>2</v>
      </c>
      <c r="AV309">
        <v>2</v>
      </c>
      <c r="AW309">
        <v>3</v>
      </c>
      <c r="AX309">
        <v>3</v>
      </c>
      <c r="AY309">
        <v>1</v>
      </c>
      <c r="AZ309">
        <v>4</v>
      </c>
      <c r="BA309">
        <v>3</v>
      </c>
      <c r="BB309">
        <v>1</v>
      </c>
      <c r="BG309">
        <v>1</v>
      </c>
      <c r="BH309">
        <v>1</v>
      </c>
      <c r="BL309">
        <v>1</v>
      </c>
      <c r="BM309">
        <v>1</v>
      </c>
      <c r="BN309">
        <v>1</v>
      </c>
      <c r="BO309">
        <v>1</v>
      </c>
      <c r="BT309">
        <v>1</v>
      </c>
      <c r="BU309">
        <v>1</v>
      </c>
    </row>
    <row r="310" spans="1:73" x14ac:dyDescent="0.2">
      <c r="A310" t="s">
        <v>666</v>
      </c>
      <c r="B310">
        <v>2018</v>
      </c>
      <c r="C310" t="s">
        <v>72</v>
      </c>
      <c r="D310" t="s">
        <v>1048</v>
      </c>
      <c r="E310" t="s">
        <v>1033</v>
      </c>
      <c r="G310">
        <v>1</v>
      </c>
      <c r="H310">
        <v>1</v>
      </c>
      <c r="I310">
        <v>1</v>
      </c>
      <c r="J310">
        <v>1</v>
      </c>
      <c r="L310" t="s">
        <v>1025</v>
      </c>
      <c r="M310" t="s">
        <v>1043</v>
      </c>
      <c r="N310">
        <v>1</v>
      </c>
      <c r="T310" t="s">
        <v>1027</v>
      </c>
      <c r="V310">
        <v>1</v>
      </c>
      <c r="AB310">
        <v>1</v>
      </c>
      <c r="AC310">
        <v>1</v>
      </c>
      <c r="AF310">
        <v>4</v>
      </c>
      <c r="AG310">
        <v>3</v>
      </c>
      <c r="AH310">
        <v>3</v>
      </c>
      <c r="AI310">
        <v>3</v>
      </c>
      <c r="AJ310">
        <v>2</v>
      </c>
      <c r="AK310">
        <v>2</v>
      </c>
      <c r="AL310">
        <v>2</v>
      </c>
      <c r="AM310">
        <v>3</v>
      </c>
      <c r="AN310">
        <v>4</v>
      </c>
      <c r="AO310">
        <v>4</v>
      </c>
      <c r="AP310">
        <v>4</v>
      </c>
      <c r="AQ310">
        <v>4</v>
      </c>
      <c r="AR310">
        <v>2</v>
      </c>
      <c r="AS310">
        <v>4</v>
      </c>
      <c r="AT310">
        <v>4</v>
      </c>
      <c r="AU310">
        <v>2</v>
      </c>
      <c r="AV310">
        <v>2</v>
      </c>
      <c r="AW310">
        <v>3</v>
      </c>
      <c r="AX310">
        <v>4</v>
      </c>
      <c r="AY310">
        <v>2</v>
      </c>
      <c r="AZ310">
        <v>1</v>
      </c>
      <c r="BA310">
        <v>3</v>
      </c>
      <c r="BK310">
        <v>1</v>
      </c>
      <c r="BL310">
        <v>1</v>
      </c>
      <c r="BN310">
        <v>1</v>
      </c>
      <c r="BO310">
        <v>1</v>
      </c>
      <c r="BS310">
        <v>1</v>
      </c>
      <c r="BU310">
        <v>1</v>
      </c>
    </row>
    <row r="311" spans="1:73" x14ac:dyDescent="0.2">
      <c r="A311" t="s">
        <v>667</v>
      </c>
      <c r="B311">
        <v>2018</v>
      </c>
      <c r="C311" t="s">
        <v>72</v>
      </c>
      <c r="D311" t="s">
        <v>1060</v>
      </c>
      <c r="E311" t="s">
        <v>1033</v>
      </c>
      <c r="L311" t="s">
        <v>1025</v>
      </c>
      <c r="M311" t="s">
        <v>1026</v>
      </c>
      <c r="N311">
        <v>1</v>
      </c>
      <c r="T311" t="s">
        <v>1027</v>
      </c>
      <c r="U311">
        <v>1</v>
      </c>
      <c r="V311">
        <v>1</v>
      </c>
      <c r="W311">
        <v>1</v>
      </c>
      <c r="Y311">
        <v>1</v>
      </c>
      <c r="Z311">
        <v>1</v>
      </c>
      <c r="AB311">
        <v>1</v>
      </c>
      <c r="AC311">
        <v>1</v>
      </c>
      <c r="AD311">
        <v>1</v>
      </c>
      <c r="AF311">
        <v>4</v>
      </c>
      <c r="AG311">
        <v>2</v>
      </c>
      <c r="AH311">
        <v>5</v>
      </c>
      <c r="AI311">
        <v>4</v>
      </c>
      <c r="AJ311">
        <v>3</v>
      </c>
      <c r="AK311">
        <v>5</v>
      </c>
      <c r="AL311">
        <v>5</v>
      </c>
      <c r="AM311">
        <v>2</v>
      </c>
      <c r="AN311">
        <v>5</v>
      </c>
      <c r="AO311">
        <v>5</v>
      </c>
      <c r="AP311">
        <v>5</v>
      </c>
      <c r="AQ311">
        <v>5</v>
      </c>
      <c r="AR311">
        <v>4</v>
      </c>
      <c r="AS311">
        <v>5</v>
      </c>
      <c r="AT311">
        <v>5</v>
      </c>
      <c r="AU311">
        <v>3</v>
      </c>
      <c r="AV311">
        <v>2</v>
      </c>
      <c r="AW311">
        <v>5</v>
      </c>
      <c r="AX311">
        <v>4</v>
      </c>
      <c r="AY311">
        <v>5</v>
      </c>
      <c r="AZ311">
        <v>2</v>
      </c>
      <c r="BA311">
        <v>3</v>
      </c>
      <c r="BB311">
        <v>1</v>
      </c>
      <c r="BD311">
        <v>1</v>
      </c>
      <c r="BF311">
        <v>1</v>
      </c>
      <c r="BH311">
        <v>1</v>
      </c>
      <c r="BI311">
        <v>1</v>
      </c>
      <c r="BK311">
        <v>1</v>
      </c>
      <c r="BL311">
        <v>1</v>
      </c>
      <c r="BM311">
        <v>1</v>
      </c>
      <c r="BN311">
        <v>1</v>
      </c>
      <c r="BP311">
        <v>1</v>
      </c>
      <c r="BS311">
        <v>1</v>
      </c>
      <c r="BT311">
        <v>1</v>
      </c>
    </row>
    <row r="312" spans="1:73" x14ac:dyDescent="0.2">
      <c r="A312" t="s">
        <v>668</v>
      </c>
      <c r="B312">
        <v>2018</v>
      </c>
      <c r="C312" t="s">
        <v>72</v>
      </c>
      <c r="D312" t="s">
        <v>1048</v>
      </c>
      <c r="E312" t="s">
        <v>1033</v>
      </c>
      <c r="F312">
        <v>1</v>
      </c>
      <c r="L312" t="s">
        <v>1025</v>
      </c>
      <c r="M312" t="s">
        <v>1038</v>
      </c>
      <c r="N312">
        <v>1</v>
      </c>
      <c r="T312" t="s">
        <v>1027</v>
      </c>
      <c r="U312">
        <v>1</v>
      </c>
      <c r="X312">
        <v>1</v>
      </c>
      <c r="AB312">
        <v>1</v>
      </c>
      <c r="AC312">
        <v>1</v>
      </c>
      <c r="AD312">
        <v>1</v>
      </c>
      <c r="AF312">
        <v>4</v>
      </c>
      <c r="AG312">
        <v>5</v>
      </c>
      <c r="AH312">
        <v>3</v>
      </c>
      <c r="AI312">
        <v>2</v>
      </c>
      <c r="AJ312">
        <v>2</v>
      </c>
      <c r="AK312">
        <v>3</v>
      </c>
      <c r="AL312">
        <v>4</v>
      </c>
      <c r="AM312">
        <v>3</v>
      </c>
      <c r="AN312">
        <v>4</v>
      </c>
      <c r="AO312">
        <v>5</v>
      </c>
      <c r="AP312">
        <v>4</v>
      </c>
      <c r="AQ312">
        <v>4</v>
      </c>
      <c r="AR312">
        <v>2</v>
      </c>
      <c r="AS312">
        <v>3</v>
      </c>
      <c r="AT312">
        <v>4</v>
      </c>
      <c r="AU312">
        <v>3</v>
      </c>
      <c r="AV312">
        <v>3</v>
      </c>
      <c r="AW312">
        <v>4</v>
      </c>
      <c r="AX312">
        <v>4</v>
      </c>
      <c r="AY312">
        <v>3</v>
      </c>
      <c r="AZ312">
        <v>3</v>
      </c>
      <c r="BA312">
        <v>3</v>
      </c>
      <c r="BG312">
        <v>1</v>
      </c>
      <c r="BL312">
        <v>1</v>
      </c>
      <c r="BP312">
        <v>1</v>
      </c>
      <c r="BR312">
        <v>1</v>
      </c>
      <c r="BT312">
        <v>1</v>
      </c>
    </row>
    <row r="313" spans="1:73" x14ac:dyDescent="0.2">
      <c r="A313" t="s">
        <v>669</v>
      </c>
      <c r="B313">
        <v>2018</v>
      </c>
      <c r="C313" t="s">
        <v>72</v>
      </c>
      <c r="D313" t="s">
        <v>1060</v>
      </c>
      <c r="E313" t="s">
        <v>1034</v>
      </c>
      <c r="L313" t="s">
        <v>1025</v>
      </c>
      <c r="M313" t="s">
        <v>1026</v>
      </c>
      <c r="N313">
        <v>1</v>
      </c>
      <c r="T313" t="s">
        <v>1027</v>
      </c>
      <c r="AD313">
        <v>1</v>
      </c>
      <c r="AF313">
        <v>4</v>
      </c>
      <c r="AG313">
        <v>4</v>
      </c>
      <c r="AH313">
        <v>3</v>
      </c>
      <c r="AI313">
        <v>1</v>
      </c>
      <c r="AJ313">
        <v>1</v>
      </c>
      <c r="AK313">
        <v>4</v>
      </c>
      <c r="AL313">
        <v>4</v>
      </c>
      <c r="AM313">
        <v>3</v>
      </c>
      <c r="AN313">
        <v>5</v>
      </c>
      <c r="AO313">
        <v>5</v>
      </c>
      <c r="AP313">
        <v>2</v>
      </c>
      <c r="AQ313">
        <v>1</v>
      </c>
      <c r="AR313">
        <v>1</v>
      </c>
      <c r="AS313">
        <v>1</v>
      </c>
      <c r="AT313">
        <v>2</v>
      </c>
      <c r="AU313">
        <v>1</v>
      </c>
      <c r="AV313">
        <v>1</v>
      </c>
      <c r="AW313">
        <v>4</v>
      </c>
      <c r="AX313">
        <v>2</v>
      </c>
      <c r="AY313">
        <v>2</v>
      </c>
      <c r="AZ313">
        <v>4</v>
      </c>
      <c r="BA313">
        <v>1</v>
      </c>
      <c r="BF313">
        <v>1</v>
      </c>
      <c r="BN313">
        <v>1</v>
      </c>
      <c r="BP313">
        <v>1</v>
      </c>
    </row>
    <row r="314" spans="1:73" x14ac:dyDescent="0.2">
      <c r="A314" t="s">
        <v>670</v>
      </c>
      <c r="B314">
        <v>2018</v>
      </c>
      <c r="C314" t="s">
        <v>72</v>
      </c>
      <c r="D314" t="s">
        <v>1060</v>
      </c>
      <c r="E314" t="s">
        <v>1033</v>
      </c>
      <c r="F314">
        <v>1</v>
      </c>
      <c r="L314" t="s">
        <v>1025</v>
      </c>
      <c r="M314" t="s">
        <v>1038</v>
      </c>
      <c r="N314">
        <v>1</v>
      </c>
      <c r="T314" t="s">
        <v>1027</v>
      </c>
      <c r="AF314">
        <v>4</v>
      </c>
      <c r="AG314">
        <v>3</v>
      </c>
      <c r="AH314">
        <v>3</v>
      </c>
      <c r="AI314">
        <v>1</v>
      </c>
      <c r="AJ314">
        <v>3</v>
      </c>
      <c r="AK314">
        <v>2</v>
      </c>
      <c r="AL314">
        <v>4</v>
      </c>
      <c r="AM314">
        <v>2</v>
      </c>
      <c r="AN314">
        <v>4</v>
      </c>
      <c r="AO314">
        <v>5</v>
      </c>
      <c r="AP314">
        <v>4</v>
      </c>
      <c r="AQ314">
        <v>4</v>
      </c>
      <c r="AR314">
        <v>2</v>
      </c>
      <c r="AS314">
        <v>4</v>
      </c>
      <c r="AT314">
        <v>4</v>
      </c>
      <c r="AU314">
        <v>3</v>
      </c>
      <c r="AV314">
        <v>4</v>
      </c>
      <c r="AW314">
        <v>4</v>
      </c>
      <c r="AX314">
        <v>4</v>
      </c>
      <c r="AY314">
        <v>3</v>
      </c>
      <c r="AZ314">
        <v>2</v>
      </c>
      <c r="BA314">
        <v>2</v>
      </c>
      <c r="BK314">
        <v>1</v>
      </c>
      <c r="BL314">
        <v>1</v>
      </c>
      <c r="BN314">
        <v>1</v>
      </c>
    </row>
    <row r="315" spans="1:73" x14ac:dyDescent="0.2">
      <c r="A315" t="s">
        <v>671</v>
      </c>
      <c r="B315">
        <v>2018</v>
      </c>
      <c r="C315" t="s">
        <v>72</v>
      </c>
      <c r="D315" t="s">
        <v>1060</v>
      </c>
      <c r="E315" t="s">
        <v>1033</v>
      </c>
      <c r="G315">
        <v>1</v>
      </c>
      <c r="H315">
        <v>1</v>
      </c>
      <c r="I315">
        <v>1</v>
      </c>
      <c r="L315" t="s">
        <v>1025</v>
      </c>
      <c r="M315" t="s">
        <v>1026</v>
      </c>
      <c r="N315">
        <v>1</v>
      </c>
      <c r="T315" t="s">
        <v>1040</v>
      </c>
      <c r="W315">
        <v>1</v>
      </c>
      <c r="AA315">
        <v>1</v>
      </c>
      <c r="AB315">
        <v>1</v>
      </c>
      <c r="AF315">
        <v>4</v>
      </c>
      <c r="AG315">
        <v>2</v>
      </c>
      <c r="AH315">
        <v>3</v>
      </c>
      <c r="AI315">
        <v>2</v>
      </c>
      <c r="AJ315">
        <v>2</v>
      </c>
      <c r="AK315">
        <v>2</v>
      </c>
      <c r="AL315">
        <v>4</v>
      </c>
      <c r="AM315">
        <v>3</v>
      </c>
      <c r="AN315">
        <v>4</v>
      </c>
      <c r="AO315">
        <v>4</v>
      </c>
      <c r="AP315">
        <v>4</v>
      </c>
      <c r="AQ315">
        <v>4</v>
      </c>
      <c r="AR315">
        <v>2</v>
      </c>
      <c r="AS315">
        <v>3</v>
      </c>
      <c r="AT315">
        <v>4</v>
      </c>
      <c r="AU315">
        <v>4</v>
      </c>
      <c r="AV315">
        <v>4</v>
      </c>
      <c r="AW315">
        <v>4</v>
      </c>
      <c r="AX315">
        <v>4</v>
      </c>
      <c r="AY315">
        <v>2</v>
      </c>
      <c r="AZ315">
        <v>2</v>
      </c>
      <c r="BA315">
        <v>2</v>
      </c>
      <c r="BD315">
        <v>1</v>
      </c>
      <c r="BF315">
        <v>1</v>
      </c>
      <c r="BH315">
        <v>1</v>
      </c>
      <c r="BL315">
        <v>1</v>
      </c>
      <c r="BN315">
        <v>1</v>
      </c>
      <c r="BT315">
        <v>1</v>
      </c>
    </row>
    <row r="316" spans="1:73" x14ac:dyDescent="0.2">
      <c r="A316" t="s">
        <v>672</v>
      </c>
      <c r="B316">
        <v>2018</v>
      </c>
      <c r="C316" t="s">
        <v>72</v>
      </c>
      <c r="D316" t="s">
        <v>1031</v>
      </c>
      <c r="E316" t="s">
        <v>1032</v>
      </c>
      <c r="L316" t="s">
        <v>1045</v>
      </c>
      <c r="M316" t="s">
        <v>1038</v>
      </c>
      <c r="O316">
        <v>1</v>
      </c>
      <c r="T316" t="s">
        <v>1027</v>
      </c>
      <c r="AF316">
        <v>2</v>
      </c>
      <c r="AG316">
        <v>4</v>
      </c>
      <c r="AH316">
        <v>4</v>
      </c>
      <c r="AI316">
        <v>2</v>
      </c>
      <c r="AJ316">
        <v>2</v>
      </c>
      <c r="AK316">
        <v>4</v>
      </c>
      <c r="AL316">
        <v>4</v>
      </c>
      <c r="AM316">
        <v>4</v>
      </c>
      <c r="AN316">
        <v>4</v>
      </c>
      <c r="AO316">
        <v>4</v>
      </c>
      <c r="AP316">
        <v>4</v>
      </c>
      <c r="AQ316">
        <v>4</v>
      </c>
      <c r="AR316">
        <v>4</v>
      </c>
      <c r="AS316">
        <v>4</v>
      </c>
      <c r="AT316">
        <v>4</v>
      </c>
      <c r="AU316">
        <v>2</v>
      </c>
      <c r="AV316">
        <v>2</v>
      </c>
      <c r="AW316">
        <v>4</v>
      </c>
      <c r="AX316">
        <v>4</v>
      </c>
      <c r="AY316">
        <v>3</v>
      </c>
      <c r="AZ316">
        <v>3</v>
      </c>
      <c r="BA316">
        <v>4</v>
      </c>
      <c r="BK316">
        <v>1</v>
      </c>
      <c r="BL316">
        <v>1</v>
      </c>
      <c r="BM316">
        <v>1</v>
      </c>
      <c r="BN316">
        <v>1</v>
      </c>
      <c r="BO316">
        <v>1</v>
      </c>
    </row>
    <row r="317" spans="1:73" x14ac:dyDescent="0.2">
      <c r="A317" t="s">
        <v>673</v>
      </c>
      <c r="B317">
        <v>2018</v>
      </c>
      <c r="C317" t="s">
        <v>72</v>
      </c>
      <c r="D317" t="s">
        <v>1048</v>
      </c>
      <c r="E317" t="s">
        <v>1024</v>
      </c>
      <c r="L317" t="s">
        <v>1036</v>
      </c>
      <c r="M317" t="s">
        <v>1038</v>
      </c>
      <c r="N317">
        <v>1</v>
      </c>
      <c r="T317" t="s">
        <v>1042</v>
      </c>
      <c r="AA317">
        <v>1</v>
      </c>
      <c r="AB317">
        <v>1</v>
      </c>
      <c r="AC317">
        <v>1</v>
      </c>
      <c r="AF317">
        <v>3</v>
      </c>
      <c r="AG317">
        <v>5</v>
      </c>
      <c r="AH317">
        <v>2</v>
      </c>
      <c r="AI317">
        <v>2</v>
      </c>
      <c r="AJ317">
        <v>1</v>
      </c>
      <c r="AK317">
        <v>1</v>
      </c>
      <c r="AL317">
        <v>4</v>
      </c>
      <c r="AM317">
        <v>2</v>
      </c>
      <c r="AN317">
        <v>5</v>
      </c>
      <c r="AO317">
        <v>5</v>
      </c>
      <c r="AP317">
        <v>5</v>
      </c>
      <c r="AQ317">
        <v>5</v>
      </c>
      <c r="AR317">
        <v>3</v>
      </c>
      <c r="AS317">
        <v>4</v>
      </c>
      <c r="AT317">
        <v>3</v>
      </c>
      <c r="AU317">
        <v>2</v>
      </c>
      <c r="AV317">
        <v>4</v>
      </c>
      <c r="AW317">
        <v>4</v>
      </c>
      <c r="AX317">
        <v>2</v>
      </c>
      <c r="AY317">
        <v>1</v>
      </c>
      <c r="AZ317">
        <v>1</v>
      </c>
      <c r="BA317">
        <v>1</v>
      </c>
      <c r="BK317">
        <v>1</v>
      </c>
      <c r="BN317">
        <v>1</v>
      </c>
    </row>
    <row r="318" spans="1:73" x14ac:dyDescent="0.2">
      <c r="A318" t="s">
        <v>674</v>
      </c>
      <c r="B318">
        <v>2018</v>
      </c>
      <c r="C318" t="s">
        <v>72</v>
      </c>
      <c r="D318" t="s">
        <v>1031</v>
      </c>
      <c r="E318" t="s">
        <v>1032</v>
      </c>
      <c r="F318">
        <v>1</v>
      </c>
      <c r="G318">
        <v>1</v>
      </c>
      <c r="H318">
        <v>1</v>
      </c>
      <c r="I318">
        <v>1</v>
      </c>
      <c r="L318" t="s">
        <v>1025</v>
      </c>
      <c r="M318" t="s">
        <v>1026</v>
      </c>
      <c r="N318">
        <v>1</v>
      </c>
      <c r="T318" t="s">
        <v>1027</v>
      </c>
      <c r="Z318">
        <v>1</v>
      </c>
      <c r="AA318">
        <v>1</v>
      </c>
      <c r="AB318">
        <v>1</v>
      </c>
      <c r="AC318">
        <v>1</v>
      </c>
      <c r="AF318">
        <v>4</v>
      </c>
      <c r="AG318">
        <v>5</v>
      </c>
      <c r="AH318">
        <v>5</v>
      </c>
      <c r="AI318">
        <v>3</v>
      </c>
      <c r="AJ318">
        <v>1</v>
      </c>
      <c r="AK318">
        <v>4</v>
      </c>
      <c r="AL318">
        <v>2</v>
      </c>
      <c r="AM318">
        <v>2</v>
      </c>
      <c r="AN318">
        <v>4</v>
      </c>
      <c r="AO318">
        <v>5</v>
      </c>
      <c r="AP318">
        <v>1</v>
      </c>
      <c r="AQ318">
        <v>1</v>
      </c>
      <c r="AR318">
        <v>1</v>
      </c>
      <c r="AS318">
        <v>1</v>
      </c>
      <c r="AT318">
        <v>1</v>
      </c>
      <c r="AU318">
        <v>1</v>
      </c>
      <c r="AV318">
        <v>1</v>
      </c>
      <c r="AW318">
        <v>4</v>
      </c>
      <c r="AX318">
        <v>4</v>
      </c>
      <c r="AY318">
        <v>2</v>
      </c>
      <c r="AZ318">
        <v>1</v>
      </c>
      <c r="BA318">
        <v>1</v>
      </c>
      <c r="BN318">
        <v>1</v>
      </c>
      <c r="BP318">
        <v>1</v>
      </c>
    </row>
    <row r="319" spans="1:73" x14ac:dyDescent="0.2">
      <c r="A319" t="s">
        <v>675</v>
      </c>
      <c r="B319">
        <v>2018</v>
      </c>
      <c r="C319" t="s">
        <v>72</v>
      </c>
      <c r="D319" t="s">
        <v>1060</v>
      </c>
      <c r="E319" t="s">
        <v>1024</v>
      </c>
      <c r="L319" t="s">
        <v>1025</v>
      </c>
      <c r="M319" t="s">
        <v>1038</v>
      </c>
      <c r="O319">
        <v>1</v>
      </c>
      <c r="T319" t="s">
        <v>1027</v>
      </c>
      <c r="V319">
        <v>1</v>
      </c>
      <c r="AA319">
        <v>1</v>
      </c>
      <c r="AB319">
        <v>1</v>
      </c>
      <c r="AC319">
        <v>1</v>
      </c>
      <c r="AE319">
        <v>1</v>
      </c>
      <c r="AF319">
        <v>2</v>
      </c>
      <c r="AG319">
        <v>4</v>
      </c>
      <c r="AH319">
        <v>3</v>
      </c>
      <c r="AI319">
        <v>1</v>
      </c>
      <c r="AJ319">
        <v>1</v>
      </c>
      <c r="AK319">
        <v>3</v>
      </c>
      <c r="AL319">
        <v>4</v>
      </c>
      <c r="AM319">
        <v>2</v>
      </c>
      <c r="AN319">
        <v>5</v>
      </c>
      <c r="AO319">
        <v>5</v>
      </c>
      <c r="AP319">
        <v>2</v>
      </c>
      <c r="AQ319">
        <v>2</v>
      </c>
      <c r="AR319">
        <v>1</v>
      </c>
      <c r="AS319">
        <v>2</v>
      </c>
      <c r="AT319">
        <v>2</v>
      </c>
      <c r="AU319">
        <v>2</v>
      </c>
      <c r="AV319">
        <v>1</v>
      </c>
      <c r="AW319">
        <v>3</v>
      </c>
      <c r="AX319">
        <v>3</v>
      </c>
      <c r="AY319">
        <v>1</v>
      </c>
      <c r="AZ319">
        <v>1</v>
      </c>
      <c r="BA319">
        <v>1</v>
      </c>
      <c r="BB319">
        <v>1</v>
      </c>
      <c r="BI319">
        <v>1</v>
      </c>
      <c r="BK319">
        <v>1</v>
      </c>
    </row>
    <row r="320" spans="1:73" x14ac:dyDescent="0.2">
      <c r="A320" t="s">
        <v>676</v>
      </c>
      <c r="B320">
        <v>2018</v>
      </c>
      <c r="C320" t="s">
        <v>72</v>
      </c>
      <c r="D320" t="s">
        <v>1048</v>
      </c>
      <c r="E320" t="s">
        <v>1024</v>
      </c>
      <c r="L320" t="s">
        <v>1025</v>
      </c>
      <c r="M320" t="s">
        <v>1026</v>
      </c>
      <c r="N320">
        <v>1</v>
      </c>
      <c r="T320" t="s">
        <v>1049</v>
      </c>
      <c r="AF320">
        <v>4</v>
      </c>
      <c r="AG320">
        <v>5</v>
      </c>
      <c r="AH320">
        <v>3</v>
      </c>
      <c r="AI320">
        <v>2</v>
      </c>
      <c r="AJ320">
        <v>1</v>
      </c>
      <c r="AK320">
        <v>3</v>
      </c>
      <c r="AL320">
        <v>4</v>
      </c>
      <c r="AM320">
        <v>2</v>
      </c>
      <c r="AN320">
        <v>4</v>
      </c>
      <c r="AO320">
        <v>5</v>
      </c>
      <c r="AP320">
        <v>3</v>
      </c>
      <c r="AQ320">
        <v>3</v>
      </c>
      <c r="AR320">
        <v>2</v>
      </c>
      <c r="AS320">
        <v>3</v>
      </c>
      <c r="AT320">
        <v>3</v>
      </c>
      <c r="AU320">
        <v>2</v>
      </c>
      <c r="AV320">
        <v>2</v>
      </c>
      <c r="AW320">
        <v>4</v>
      </c>
      <c r="AX320">
        <v>5</v>
      </c>
      <c r="AY320">
        <v>4</v>
      </c>
      <c r="AZ320">
        <v>1</v>
      </c>
      <c r="BA320">
        <v>1</v>
      </c>
      <c r="BB320">
        <v>1</v>
      </c>
      <c r="BI320">
        <v>1</v>
      </c>
      <c r="BN320">
        <v>1</v>
      </c>
    </row>
    <row r="321" spans="1:73" x14ac:dyDescent="0.2">
      <c r="A321" t="s">
        <v>677</v>
      </c>
      <c r="B321">
        <v>2018</v>
      </c>
      <c r="C321" t="s">
        <v>72</v>
      </c>
      <c r="D321" t="s">
        <v>1060</v>
      </c>
      <c r="E321" t="s">
        <v>1033</v>
      </c>
      <c r="M321" t="s">
        <v>1026</v>
      </c>
      <c r="N321">
        <v>1</v>
      </c>
      <c r="T321" t="s">
        <v>1037</v>
      </c>
      <c r="AF321">
        <v>2</v>
      </c>
      <c r="AG321">
        <v>4</v>
      </c>
      <c r="AH321">
        <v>1</v>
      </c>
      <c r="AI321">
        <v>1</v>
      </c>
      <c r="AJ321">
        <v>1</v>
      </c>
      <c r="AK321">
        <v>1</v>
      </c>
      <c r="AL321">
        <v>4</v>
      </c>
      <c r="AM321">
        <v>3</v>
      </c>
      <c r="AN321">
        <v>4</v>
      </c>
      <c r="AO321">
        <v>4</v>
      </c>
      <c r="AP321">
        <v>4</v>
      </c>
      <c r="AQ321">
        <v>3</v>
      </c>
      <c r="AR321">
        <v>1</v>
      </c>
      <c r="AS321">
        <v>2</v>
      </c>
      <c r="AT321">
        <v>4</v>
      </c>
      <c r="AU321">
        <v>2</v>
      </c>
      <c r="AV321">
        <v>2</v>
      </c>
      <c r="AW321">
        <v>4</v>
      </c>
      <c r="AX321">
        <v>4</v>
      </c>
      <c r="AY321">
        <v>1</v>
      </c>
      <c r="AZ321">
        <v>1</v>
      </c>
      <c r="BA321">
        <v>1</v>
      </c>
      <c r="BB321">
        <v>1</v>
      </c>
      <c r="BF321">
        <v>1</v>
      </c>
      <c r="BI321">
        <v>1</v>
      </c>
    </row>
    <row r="322" spans="1:73" x14ac:dyDescent="0.2">
      <c r="A322" t="s">
        <v>678</v>
      </c>
      <c r="B322">
        <v>2018</v>
      </c>
      <c r="C322" t="s">
        <v>72</v>
      </c>
      <c r="D322" t="s">
        <v>1060</v>
      </c>
      <c r="E322" t="s">
        <v>1024</v>
      </c>
      <c r="M322" t="s">
        <v>1026</v>
      </c>
      <c r="N322">
        <v>1</v>
      </c>
      <c r="T322" t="s">
        <v>1042</v>
      </c>
      <c r="AA322">
        <v>1</v>
      </c>
      <c r="AB322">
        <v>1</v>
      </c>
      <c r="AF322">
        <v>4</v>
      </c>
      <c r="AG322">
        <v>4</v>
      </c>
      <c r="AH322">
        <v>3</v>
      </c>
      <c r="AI322">
        <v>2</v>
      </c>
      <c r="AJ322">
        <v>2</v>
      </c>
      <c r="AK322">
        <v>2</v>
      </c>
      <c r="AL322">
        <v>5</v>
      </c>
      <c r="AM322">
        <v>3</v>
      </c>
      <c r="AN322">
        <v>5</v>
      </c>
      <c r="AO322">
        <v>2</v>
      </c>
      <c r="AP322">
        <v>3</v>
      </c>
      <c r="AQ322">
        <v>3</v>
      </c>
      <c r="AR322">
        <v>3</v>
      </c>
      <c r="AS322">
        <v>3</v>
      </c>
      <c r="AT322">
        <v>3</v>
      </c>
      <c r="AU322">
        <v>3</v>
      </c>
      <c r="AV322">
        <v>4</v>
      </c>
      <c r="AW322">
        <v>5</v>
      </c>
      <c r="AX322">
        <v>5</v>
      </c>
      <c r="AY322">
        <v>2</v>
      </c>
      <c r="AZ322">
        <v>2</v>
      </c>
      <c r="BA322">
        <v>2</v>
      </c>
      <c r="BL322">
        <v>1</v>
      </c>
      <c r="BN322">
        <v>1</v>
      </c>
    </row>
    <row r="323" spans="1:73" x14ac:dyDescent="0.2">
      <c r="A323" t="s">
        <v>679</v>
      </c>
      <c r="B323">
        <v>2018</v>
      </c>
      <c r="C323" t="s">
        <v>72</v>
      </c>
      <c r="D323" t="s">
        <v>1031</v>
      </c>
      <c r="E323" t="s">
        <v>1033</v>
      </c>
      <c r="L323" t="s">
        <v>1025</v>
      </c>
      <c r="M323" t="s">
        <v>1026</v>
      </c>
      <c r="N323">
        <v>1</v>
      </c>
      <c r="T323" t="s">
        <v>1035</v>
      </c>
      <c r="AF323">
        <v>2</v>
      </c>
      <c r="AG323">
        <v>4</v>
      </c>
      <c r="AH323">
        <v>4</v>
      </c>
      <c r="AI323">
        <v>2</v>
      </c>
      <c r="AJ323">
        <v>2</v>
      </c>
      <c r="AK323">
        <v>3</v>
      </c>
      <c r="AL323">
        <v>4</v>
      </c>
      <c r="AM323">
        <v>4</v>
      </c>
      <c r="AN323">
        <v>2</v>
      </c>
      <c r="AO323">
        <v>2</v>
      </c>
      <c r="AP323">
        <v>4</v>
      </c>
      <c r="AQ323">
        <v>3</v>
      </c>
      <c r="AR323">
        <v>2</v>
      </c>
      <c r="AS323">
        <v>2</v>
      </c>
      <c r="AT323">
        <v>4</v>
      </c>
      <c r="AU323">
        <v>3</v>
      </c>
      <c r="AV323">
        <v>3</v>
      </c>
      <c r="AW323">
        <v>4</v>
      </c>
      <c r="AX323">
        <v>4</v>
      </c>
      <c r="AY323">
        <v>3</v>
      </c>
      <c r="AZ323">
        <v>1</v>
      </c>
      <c r="BA323">
        <v>1</v>
      </c>
      <c r="BD323">
        <v>1</v>
      </c>
      <c r="BP323">
        <v>1</v>
      </c>
      <c r="BS323">
        <v>1</v>
      </c>
    </row>
    <row r="324" spans="1:73" x14ac:dyDescent="0.2">
      <c r="A324" t="s">
        <v>680</v>
      </c>
      <c r="B324">
        <v>2018</v>
      </c>
      <c r="C324" t="s">
        <v>72</v>
      </c>
      <c r="D324" t="s">
        <v>1060</v>
      </c>
      <c r="E324" t="s">
        <v>1024</v>
      </c>
      <c r="F324">
        <v>1</v>
      </c>
      <c r="G324">
        <v>1</v>
      </c>
      <c r="H324">
        <v>1</v>
      </c>
      <c r="I324">
        <v>1</v>
      </c>
      <c r="J324">
        <v>1</v>
      </c>
      <c r="L324" t="s">
        <v>1025</v>
      </c>
      <c r="M324" t="s">
        <v>1026</v>
      </c>
      <c r="N324">
        <v>1</v>
      </c>
      <c r="T324" t="s">
        <v>1040</v>
      </c>
      <c r="U324">
        <v>1</v>
      </c>
      <c r="V324">
        <v>1</v>
      </c>
      <c r="W324">
        <v>1</v>
      </c>
      <c r="X324">
        <v>1</v>
      </c>
      <c r="Y324">
        <v>1</v>
      </c>
      <c r="Z324">
        <v>1</v>
      </c>
      <c r="AB324">
        <v>1</v>
      </c>
      <c r="AC324">
        <v>1</v>
      </c>
      <c r="AD324">
        <v>1</v>
      </c>
      <c r="AF324">
        <v>4</v>
      </c>
      <c r="AG324">
        <v>4</v>
      </c>
      <c r="AH324">
        <v>3</v>
      </c>
      <c r="AI324">
        <v>3</v>
      </c>
      <c r="AJ324">
        <v>3</v>
      </c>
      <c r="AK324">
        <v>3</v>
      </c>
      <c r="AL324">
        <v>4</v>
      </c>
      <c r="AM324">
        <v>2</v>
      </c>
      <c r="AN324">
        <v>5</v>
      </c>
      <c r="AO324">
        <v>4</v>
      </c>
      <c r="AP324">
        <v>4</v>
      </c>
      <c r="AQ324">
        <v>4</v>
      </c>
      <c r="AR324">
        <v>2</v>
      </c>
      <c r="AS324">
        <v>3</v>
      </c>
      <c r="AT324">
        <v>4</v>
      </c>
      <c r="AU324">
        <v>3</v>
      </c>
      <c r="AV324">
        <v>3</v>
      </c>
      <c r="AW324">
        <v>4</v>
      </c>
      <c r="AX324">
        <v>4</v>
      </c>
      <c r="AY324">
        <v>4</v>
      </c>
      <c r="AZ324">
        <v>3</v>
      </c>
      <c r="BA324">
        <v>3</v>
      </c>
      <c r="BB324">
        <v>1</v>
      </c>
      <c r="BF324">
        <v>1</v>
      </c>
      <c r="BI324">
        <v>1</v>
      </c>
      <c r="BM324">
        <v>1</v>
      </c>
      <c r="BN324">
        <v>1</v>
      </c>
      <c r="BQ324">
        <v>1</v>
      </c>
      <c r="BU324">
        <v>1</v>
      </c>
    </row>
    <row r="325" spans="1:73" x14ac:dyDescent="0.2">
      <c r="A325" t="s">
        <v>681</v>
      </c>
      <c r="B325">
        <v>2018</v>
      </c>
      <c r="C325" t="s">
        <v>72</v>
      </c>
      <c r="D325" t="s">
        <v>1060</v>
      </c>
      <c r="E325" t="s">
        <v>1024</v>
      </c>
      <c r="L325" t="s">
        <v>1036</v>
      </c>
      <c r="M325" t="s">
        <v>1026</v>
      </c>
      <c r="N325">
        <v>1</v>
      </c>
      <c r="T325" t="s">
        <v>1027</v>
      </c>
      <c r="W325">
        <v>1</v>
      </c>
      <c r="Z325">
        <v>1</v>
      </c>
      <c r="AB325">
        <v>1</v>
      </c>
      <c r="AC325">
        <v>1</v>
      </c>
      <c r="AD325">
        <v>1</v>
      </c>
      <c r="AF325">
        <v>4</v>
      </c>
      <c r="AG325">
        <v>4</v>
      </c>
      <c r="AH325">
        <v>4</v>
      </c>
      <c r="AI325">
        <v>3</v>
      </c>
      <c r="AJ325">
        <v>4</v>
      </c>
      <c r="AK325">
        <v>4</v>
      </c>
      <c r="AL325">
        <v>4</v>
      </c>
      <c r="AM325">
        <v>4</v>
      </c>
      <c r="AN325">
        <v>4</v>
      </c>
      <c r="AO325">
        <v>4</v>
      </c>
      <c r="AP325">
        <v>4</v>
      </c>
      <c r="AQ325">
        <v>4</v>
      </c>
      <c r="AR325">
        <v>4</v>
      </c>
      <c r="AS325">
        <v>4</v>
      </c>
      <c r="AT325">
        <v>4</v>
      </c>
      <c r="AU325">
        <v>3</v>
      </c>
      <c r="AV325">
        <v>4</v>
      </c>
      <c r="AW325">
        <v>4</v>
      </c>
      <c r="AX325">
        <v>4</v>
      </c>
      <c r="AY325">
        <v>4</v>
      </c>
      <c r="AZ325">
        <v>3</v>
      </c>
      <c r="BA325">
        <v>3</v>
      </c>
      <c r="BK325">
        <v>1</v>
      </c>
      <c r="BL325">
        <v>1</v>
      </c>
      <c r="BN325">
        <v>1</v>
      </c>
      <c r="BP325">
        <v>1</v>
      </c>
    </row>
    <row r="326" spans="1:73" x14ac:dyDescent="0.2">
      <c r="A326" t="s">
        <v>682</v>
      </c>
      <c r="B326">
        <v>2018</v>
      </c>
      <c r="C326" t="s">
        <v>72</v>
      </c>
      <c r="D326" t="s">
        <v>1060</v>
      </c>
      <c r="E326" t="s">
        <v>1024</v>
      </c>
      <c r="L326" t="s">
        <v>1036</v>
      </c>
      <c r="M326" t="s">
        <v>1038</v>
      </c>
      <c r="N326">
        <v>1</v>
      </c>
      <c r="T326" t="s">
        <v>1037</v>
      </c>
      <c r="AF326">
        <v>4</v>
      </c>
      <c r="AG326">
        <v>4</v>
      </c>
      <c r="AH326">
        <v>2</v>
      </c>
      <c r="AI326">
        <v>2</v>
      </c>
      <c r="AJ326">
        <v>2</v>
      </c>
      <c r="AK326">
        <v>3</v>
      </c>
      <c r="AL326">
        <v>3</v>
      </c>
      <c r="AM326">
        <v>3</v>
      </c>
      <c r="AN326">
        <v>3</v>
      </c>
      <c r="AO326">
        <v>3</v>
      </c>
      <c r="AP326">
        <v>3</v>
      </c>
      <c r="AQ326">
        <v>4</v>
      </c>
      <c r="AR326">
        <v>2</v>
      </c>
      <c r="AS326">
        <v>2</v>
      </c>
      <c r="AT326">
        <v>2</v>
      </c>
      <c r="AU326">
        <v>3</v>
      </c>
      <c r="AV326">
        <v>3</v>
      </c>
      <c r="AW326">
        <v>3</v>
      </c>
      <c r="AX326">
        <v>4</v>
      </c>
      <c r="AY326">
        <v>4</v>
      </c>
      <c r="AZ326">
        <v>2</v>
      </c>
      <c r="BA326">
        <v>2</v>
      </c>
      <c r="BB326">
        <v>1</v>
      </c>
    </row>
    <row r="327" spans="1:73" x14ac:dyDescent="0.2">
      <c r="A327" t="s">
        <v>683</v>
      </c>
      <c r="B327">
        <v>2018</v>
      </c>
      <c r="C327" t="s">
        <v>72</v>
      </c>
      <c r="D327" t="s">
        <v>1048</v>
      </c>
      <c r="E327" t="s">
        <v>1029</v>
      </c>
      <c r="I327">
        <v>1</v>
      </c>
      <c r="L327" t="s">
        <v>1036</v>
      </c>
      <c r="M327" t="s">
        <v>1025</v>
      </c>
      <c r="N327">
        <v>1</v>
      </c>
      <c r="T327" t="s">
        <v>1061</v>
      </c>
      <c r="AF327">
        <v>4</v>
      </c>
      <c r="AG327">
        <v>4</v>
      </c>
      <c r="AH327">
        <v>3</v>
      </c>
      <c r="AI327">
        <v>1</v>
      </c>
      <c r="AJ327">
        <v>1</v>
      </c>
      <c r="AK327">
        <v>1</v>
      </c>
      <c r="AL327">
        <v>4</v>
      </c>
      <c r="AM327">
        <v>4</v>
      </c>
      <c r="AN327">
        <v>4</v>
      </c>
      <c r="AO327">
        <v>5</v>
      </c>
      <c r="AP327">
        <v>4</v>
      </c>
      <c r="AQ327">
        <v>4</v>
      </c>
      <c r="AR327">
        <v>2</v>
      </c>
      <c r="AS327">
        <v>4</v>
      </c>
      <c r="AT327">
        <v>3</v>
      </c>
      <c r="AU327">
        <v>3</v>
      </c>
      <c r="AV327">
        <v>3</v>
      </c>
      <c r="AW327">
        <v>4</v>
      </c>
      <c r="AX327">
        <v>4</v>
      </c>
      <c r="AY327">
        <v>2</v>
      </c>
      <c r="AZ327">
        <v>2</v>
      </c>
      <c r="BA327">
        <v>3</v>
      </c>
      <c r="BL327">
        <v>1</v>
      </c>
      <c r="BM327">
        <v>1</v>
      </c>
      <c r="BN327">
        <v>1</v>
      </c>
      <c r="BP327">
        <v>1</v>
      </c>
      <c r="BT327">
        <v>1</v>
      </c>
    </row>
    <row r="328" spans="1:73" x14ac:dyDescent="0.2">
      <c r="A328" t="s">
        <v>684</v>
      </c>
      <c r="B328">
        <v>2018</v>
      </c>
      <c r="C328" t="s">
        <v>72</v>
      </c>
      <c r="D328" t="s">
        <v>1060</v>
      </c>
      <c r="E328" t="s">
        <v>1033</v>
      </c>
      <c r="L328" t="s">
        <v>1025</v>
      </c>
      <c r="M328" t="s">
        <v>1038</v>
      </c>
      <c r="N328">
        <v>1</v>
      </c>
      <c r="T328" t="s">
        <v>1027</v>
      </c>
      <c r="U328">
        <v>1</v>
      </c>
      <c r="V328">
        <v>1</v>
      </c>
      <c r="W328">
        <v>1</v>
      </c>
      <c r="Y328">
        <v>1</v>
      </c>
      <c r="Z328">
        <v>1</v>
      </c>
      <c r="AA328">
        <v>1</v>
      </c>
      <c r="AB328">
        <v>1</v>
      </c>
      <c r="AD328">
        <v>1</v>
      </c>
      <c r="AF328">
        <v>3</v>
      </c>
      <c r="AG328">
        <v>2</v>
      </c>
      <c r="AH328">
        <v>4</v>
      </c>
      <c r="AI328">
        <v>1</v>
      </c>
      <c r="AJ328">
        <v>3</v>
      </c>
      <c r="AK328">
        <v>3</v>
      </c>
      <c r="AL328">
        <v>4</v>
      </c>
      <c r="AM328">
        <v>2</v>
      </c>
      <c r="AN328">
        <v>4</v>
      </c>
      <c r="AO328">
        <v>4</v>
      </c>
      <c r="AP328">
        <v>4</v>
      </c>
      <c r="AQ328">
        <v>5</v>
      </c>
      <c r="AR328">
        <v>5</v>
      </c>
      <c r="AS328">
        <v>5</v>
      </c>
      <c r="AT328">
        <v>5</v>
      </c>
      <c r="AU328">
        <v>2</v>
      </c>
      <c r="AV328">
        <v>2</v>
      </c>
      <c r="AW328">
        <v>4</v>
      </c>
      <c r="AX328">
        <v>5</v>
      </c>
      <c r="AY328">
        <v>5</v>
      </c>
      <c r="AZ328">
        <v>5</v>
      </c>
      <c r="BA328">
        <v>2</v>
      </c>
      <c r="BF328">
        <v>1</v>
      </c>
      <c r="BG328">
        <v>1</v>
      </c>
      <c r="BI328">
        <v>1</v>
      </c>
      <c r="BL328">
        <v>1</v>
      </c>
      <c r="BM328">
        <v>1</v>
      </c>
      <c r="BN328">
        <v>1</v>
      </c>
      <c r="BO328">
        <v>1</v>
      </c>
      <c r="BP328">
        <v>1</v>
      </c>
      <c r="BQ328">
        <v>1</v>
      </c>
      <c r="BR328">
        <v>1</v>
      </c>
      <c r="BS328">
        <v>1</v>
      </c>
      <c r="BT328">
        <v>1</v>
      </c>
      <c r="BU328">
        <v>1</v>
      </c>
    </row>
    <row r="329" spans="1:73" x14ac:dyDescent="0.2">
      <c r="A329" t="s">
        <v>685</v>
      </c>
      <c r="B329">
        <v>2018</v>
      </c>
      <c r="C329" t="s">
        <v>72</v>
      </c>
      <c r="D329" t="s">
        <v>1048</v>
      </c>
      <c r="E329" t="s">
        <v>1024</v>
      </c>
      <c r="L329" t="s">
        <v>1025</v>
      </c>
      <c r="M329" t="s">
        <v>1026</v>
      </c>
      <c r="N329">
        <v>1</v>
      </c>
      <c r="T329" t="s">
        <v>1037</v>
      </c>
      <c r="AA329">
        <v>1</v>
      </c>
      <c r="AB329">
        <v>1</v>
      </c>
      <c r="AC329">
        <v>1</v>
      </c>
      <c r="AF329">
        <v>5</v>
      </c>
      <c r="AG329">
        <v>5</v>
      </c>
      <c r="AH329">
        <v>5</v>
      </c>
      <c r="AI329">
        <v>1</v>
      </c>
      <c r="AJ329">
        <v>2</v>
      </c>
      <c r="AK329">
        <v>1</v>
      </c>
      <c r="AL329">
        <v>3</v>
      </c>
      <c r="AM329">
        <v>3</v>
      </c>
      <c r="AN329">
        <v>5</v>
      </c>
      <c r="AO329">
        <v>5</v>
      </c>
      <c r="AP329">
        <v>3</v>
      </c>
      <c r="AQ329">
        <v>3</v>
      </c>
      <c r="AR329">
        <v>3</v>
      </c>
      <c r="AS329">
        <v>3</v>
      </c>
      <c r="AT329">
        <v>3</v>
      </c>
      <c r="AU329">
        <v>3</v>
      </c>
      <c r="AV329">
        <v>3</v>
      </c>
      <c r="AW329">
        <v>2</v>
      </c>
      <c r="AX329">
        <v>5</v>
      </c>
      <c r="AY329">
        <v>2</v>
      </c>
      <c r="AZ329">
        <v>1</v>
      </c>
      <c r="BA329">
        <v>1</v>
      </c>
      <c r="BB329">
        <v>1</v>
      </c>
      <c r="BI329">
        <v>1</v>
      </c>
      <c r="BL329">
        <v>1</v>
      </c>
      <c r="BN329">
        <v>1</v>
      </c>
    </row>
    <row r="330" spans="1:73" x14ac:dyDescent="0.2">
      <c r="A330" t="s">
        <v>686</v>
      </c>
      <c r="B330">
        <v>2018</v>
      </c>
      <c r="C330" t="s">
        <v>110</v>
      </c>
      <c r="D330" t="s">
        <v>1031</v>
      </c>
      <c r="E330" t="s">
        <v>1050</v>
      </c>
      <c r="F330">
        <v>1</v>
      </c>
      <c r="G330">
        <v>1</v>
      </c>
      <c r="L330" t="s">
        <v>1030</v>
      </c>
      <c r="M330" t="s">
        <v>1039</v>
      </c>
      <c r="O330">
        <v>1</v>
      </c>
      <c r="T330" t="s">
        <v>1027</v>
      </c>
      <c r="U330">
        <v>1</v>
      </c>
      <c r="V330">
        <v>1</v>
      </c>
      <c r="AF330">
        <v>4</v>
      </c>
      <c r="AG330">
        <v>4</v>
      </c>
      <c r="AH330">
        <v>4</v>
      </c>
      <c r="AI330">
        <v>3</v>
      </c>
      <c r="AJ330">
        <v>2</v>
      </c>
      <c r="AK330">
        <v>2</v>
      </c>
      <c r="AL330">
        <v>4</v>
      </c>
      <c r="AM330">
        <v>4</v>
      </c>
      <c r="AN330">
        <v>4</v>
      </c>
      <c r="AO330">
        <v>4</v>
      </c>
      <c r="AP330">
        <v>4</v>
      </c>
      <c r="AQ330">
        <v>3</v>
      </c>
      <c r="AR330">
        <v>2</v>
      </c>
      <c r="AS330">
        <v>4</v>
      </c>
      <c r="AT330">
        <v>4</v>
      </c>
      <c r="AU330">
        <v>2</v>
      </c>
      <c r="AV330">
        <v>2</v>
      </c>
      <c r="AW330">
        <v>4</v>
      </c>
      <c r="AX330">
        <v>5</v>
      </c>
      <c r="AY330">
        <v>3</v>
      </c>
      <c r="AZ330">
        <v>3</v>
      </c>
      <c r="BA330">
        <v>2</v>
      </c>
      <c r="BK330">
        <v>1</v>
      </c>
      <c r="BM330">
        <v>1</v>
      </c>
      <c r="BN330">
        <v>1</v>
      </c>
      <c r="BO330">
        <v>1</v>
      </c>
      <c r="BP330">
        <v>1</v>
      </c>
      <c r="BS330">
        <v>1</v>
      </c>
      <c r="BT330">
        <v>1</v>
      </c>
      <c r="BU330">
        <v>1</v>
      </c>
    </row>
    <row r="331" spans="1:73" x14ac:dyDescent="0.2">
      <c r="A331" t="s">
        <v>687</v>
      </c>
      <c r="B331">
        <v>2018</v>
      </c>
      <c r="C331" t="s">
        <v>72</v>
      </c>
      <c r="D331" t="s">
        <v>1048</v>
      </c>
      <c r="E331" t="s">
        <v>1033</v>
      </c>
      <c r="M331" t="s">
        <v>1026</v>
      </c>
      <c r="N331">
        <v>1</v>
      </c>
      <c r="T331" t="s">
        <v>1042</v>
      </c>
      <c r="AF331">
        <v>3</v>
      </c>
      <c r="AG331">
        <v>4</v>
      </c>
      <c r="AH331">
        <v>1</v>
      </c>
      <c r="AI331">
        <v>1</v>
      </c>
      <c r="AJ331">
        <v>1</v>
      </c>
      <c r="AK331">
        <v>1</v>
      </c>
      <c r="AL331">
        <v>5</v>
      </c>
      <c r="AM331">
        <v>2</v>
      </c>
      <c r="AN331">
        <v>5</v>
      </c>
      <c r="AO331">
        <v>1</v>
      </c>
      <c r="AP331">
        <v>1</v>
      </c>
      <c r="AQ331">
        <v>2</v>
      </c>
      <c r="AR331">
        <v>4</v>
      </c>
      <c r="AS331">
        <v>2</v>
      </c>
      <c r="AT331">
        <v>4</v>
      </c>
      <c r="AU331">
        <v>1</v>
      </c>
      <c r="AV331">
        <v>1</v>
      </c>
      <c r="AW331">
        <v>1</v>
      </c>
      <c r="AX331">
        <v>3</v>
      </c>
      <c r="AY331">
        <v>1</v>
      </c>
      <c r="AZ331">
        <v>1</v>
      </c>
      <c r="BA331">
        <v>1</v>
      </c>
      <c r="BN331">
        <v>1</v>
      </c>
    </row>
    <row r="332" spans="1:73" x14ac:dyDescent="0.2">
      <c r="A332" t="s">
        <v>448</v>
      </c>
      <c r="B332">
        <v>2019</v>
      </c>
      <c r="C332" t="s">
        <v>110</v>
      </c>
      <c r="D332" t="s">
        <v>1031</v>
      </c>
      <c r="E332" t="s">
        <v>1024</v>
      </c>
      <c r="F332">
        <v>1</v>
      </c>
      <c r="G332">
        <v>1</v>
      </c>
      <c r="L332" t="s">
        <v>1036</v>
      </c>
      <c r="M332" t="s">
        <v>1026</v>
      </c>
      <c r="N332">
        <v>1</v>
      </c>
      <c r="T332" t="s">
        <v>1027</v>
      </c>
      <c r="U332">
        <v>1</v>
      </c>
      <c r="V332">
        <v>1</v>
      </c>
      <c r="AB332">
        <v>1</v>
      </c>
      <c r="AC332">
        <v>1</v>
      </c>
      <c r="AF332">
        <v>2</v>
      </c>
      <c r="AG332">
        <v>2</v>
      </c>
      <c r="AH332">
        <v>5</v>
      </c>
      <c r="AI332">
        <v>3</v>
      </c>
      <c r="AJ332">
        <v>3</v>
      </c>
      <c r="AK332">
        <v>4</v>
      </c>
      <c r="AL332">
        <v>5</v>
      </c>
      <c r="AM332">
        <v>5</v>
      </c>
      <c r="AN332">
        <v>4</v>
      </c>
      <c r="AO332">
        <v>5</v>
      </c>
      <c r="AP332">
        <v>3</v>
      </c>
      <c r="AQ332">
        <v>4</v>
      </c>
      <c r="AR332">
        <v>4</v>
      </c>
      <c r="AS332">
        <v>4</v>
      </c>
      <c r="AT332">
        <v>4</v>
      </c>
      <c r="AU332">
        <v>3</v>
      </c>
      <c r="AV332">
        <v>3</v>
      </c>
      <c r="AW332">
        <v>4</v>
      </c>
      <c r="AX332">
        <v>5</v>
      </c>
      <c r="AY332">
        <v>4</v>
      </c>
      <c r="AZ332">
        <v>1</v>
      </c>
      <c r="BA332">
        <v>1</v>
      </c>
      <c r="BB332">
        <v>1</v>
      </c>
      <c r="BD332">
        <v>1</v>
      </c>
      <c r="BG332">
        <v>1</v>
      </c>
      <c r="BH332">
        <v>1</v>
      </c>
      <c r="BI332">
        <v>1</v>
      </c>
      <c r="BK332">
        <v>1</v>
      </c>
      <c r="BL332">
        <v>1</v>
      </c>
      <c r="BN332">
        <v>1</v>
      </c>
      <c r="BT332">
        <v>1</v>
      </c>
      <c r="BU332">
        <v>1</v>
      </c>
    </row>
    <row r="333" spans="1:73" x14ac:dyDescent="0.2">
      <c r="A333" t="s">
        <v>449</v>
      </c>
      <c r="B333">
        <v>2019</v>
      </c>
      <c r="C333" t="s">
        <v>72</v>
      </c>
      <c r="D333" t="s">
        <v>1031</v>
      </c>
      <c r="E333" t="s">
        <v>1024</v>
      </c>
      <c r="F333">
        <v>1</v>
      </c>
      <c r="G333">
        <v>1</v>
      </c>
      <c r="H333">
        <v>1</v>
      </c>
      <c r="I333">
        <v>1</v>
      </c>
      <c r="J333">
        <v>1</v>
      </c>
      <c r="L333" t="s">
        <v>1059</v>
      </c>
      <c r="M333" t="s">
        <v>1041</v>
      </c>
      <c r="N333">
        <v>1</v>
      </c>
      <c r="T333" t="s">
        <v>1037</v>
      </c>
      <c r="U333">
        <v>1</v>
      </c>
      <c r="V333">
        <v>1</v>
      </c>
      <c r="W333">
        <v>1</v>
      </c>
      <c r="AA333">
        <v>1</v>
      </c>
      <c r="AB333">
        <v>1</v>
      </c>
      <c r="AC333">
        <v>1</v>
      </c>
      <c r="AD333">
        <v>1</v>
      </c>
      <c r="AF333">
        <v>1</v>
      </c>
      <c r="AG333">
        <v>3</v>
      </c>
      <c r="AH333">
        <v>5</v>
      </c>
      <c r="AI333">
        <v>3</v>
      </c>
      <c r="AJ333">
        <v>1</v>
      </c>
      <c r="AK333">
        <v>5</v>
      </c>
      <c r="AL333">
        <v>4</v>
      </c>
      <c r="AM333">
        <v>1</v>
      </c>
      <c r="AN333">
        <v>1</v>
      </c>
      <c r="AO333">
        <v>1</v>
      </c>
      <c r="AP333">
        <v>4</v>
      </c>
      <c r="AQ333">
        <v>4</v>
      </c>
      <c r="AR333">
        <v>5</v>
      </c>
      <c r="AS333">
        <v>5</v>
      </c>
      <c r="AT333">
        <v>5</v>
      </c>
      <c r="AU333">
        <v>2</v>
      </c>
      <c r="AV333">
        <v>3</v>
      </c>
      <c r="AW333">
        <v>5</v>
      </c>
      <c r="AX333">
        <v>5</v>
      </c>
      <c r="AY333">
        <v>5</v>
      </c>
      <c r="AZ333">
        <v>4</v>
      </c>
      <c r="BA333">
        <v>3</v>
      </c>
      <c r="BB333">
        <v>1</v>
      </c>
      <c r="BL333">
        <v>1</v>
      </c>
      <c r="BM333">
        <v>1</v>
      </c>
      <c r="BN333">
        <v>1</v>
      </c>
      <c r="BO333">
        <v>1</v>
      </c>
      <c r="BP333">
        <v>1</v>
      </c>
      <c r="BQ333">
        <v>1</v>
      </c>
      <c r="BR333">
        <v>1</v>
      </c>
      <c r="BS333">
        <v>1</v>
      </c>
      <c r="BT333">
        <v>1</v>
      </c>
      <c r="BU333">
        <v>1</v>
      </c>
    </row>
    <row r="334" spans="1:73" x14ac:dyDescent="0.2">
      <c r="A334" t="s">
        <v>450</v>
      </c>
      <c r="B334">
        <v>2019</v>
      </c>
      <c r="C334" t="s">
        <v>72</v>
      </c>
      <c r="D334" t="s">
        <v>1048</v>
      </c>
      <c r="E334" t="s">
        <v>1024</v>
      </c>
      <c r="F334">
        <v>1</v>
      </c>
      <c r="M334" t="s">
        <v>1026</v>
      </c>
      <c r="N334">
        <v>1</v>
      </c>
      <c r="T334" t="s">
        <v>1027</v>
      </c>
      <c r="V334">
        <v>1</v>
      </c>
      <c r="AA334">
        <v>1</v>
      </c>
      <c r="AB334">
        <v>1</v>
      </c>
      <c r="AF334">
        <v>4</v>
      </c>
      <c r="AG334">
        <v>5</v>
      </c>
      <c r="AH334">
        <v>4</v>
      </c>
      <c r="AI334">
        <v>2</v>
      </c>
      <c r="AJ334">
        <v>2</v>
      </c>
      <c r="AK334">
        <v>3</v>
      </c>
      <c r="AL334">
        <v>3</v>
      </c>
      <c r="AM334">
        <v>4</v>
      </c>
      <c r="AN334">
        <v>4</v>
      </c>
      <c r="AO334">
        <v>5</v>
      </c>
      <c r="AP334">
        <v>4</v>
      </c>
      <c r="AQ334">
        <v>4</v>
      </c>
      <c r="AR334">
        <v>3</v>
      </c>
      <c r="AS334">
        <v>4</v>
      </c>
      <c r="AT334">
        <v>4</v>
      </c>
      <c r="AU334">
        <v>3</v>
      </c>
      <c r="AV334">
        <v>2</v>
      </c>
      <c r="AW334">
        <v>4</v>
      </c>
      <c r="AX334">
        <v>4</v>
      </c>
      <c r="AY334">
        <v>4</v>
      </c>
      <c r="AZ334">
        <v>2</v>
      </c>
      <c r="BA334">
        <v>3</v>
      </c>
      <c r="BB334">
        <v>1</v>
      </c>
      <c r="BL334">
        <v>1</v>
      </c>
      <c r="BM334">
        <v>1</v>
      </c>
      <c r="BN334">
        <v>1</v>
      </c>
      <c r="BO334">
        <v>1</v>
      </c>
      <c r="BP334">
        <v>1</v>
      </c>
      <c r="BQ334">
        <v>1</v>
      </c>
      <c r="BR334">
        <v>1</v>
      </c>
      <c r="BS334">
        <v>1</v>
      </c>
      <c r="BT334">
        <v>1</v>
      </c>
      <c r="BU334">
        <v>1</v>
      </c>
    </row>
    <row r="335" spans="1:73" x14ac:dyDescent="0.2">
      <c r="A335" t="s">
        <v>451</v>
      </c>
      <c r="B335">
        <v>2019</v>
      </c>
      <c r="C335" t="s">
        <v>72</v>
      </c>
      <c r="D335" t="s">
        <v>1031</v>
      </c>
      <c r="E335" t="s">
        <v>1024</v>
      </c>
      <c r="F335">
        <v>1</v>
      </c>
      <c r="L335" t="s">
        <v>1025</v>
      </c>
      <c r="M335" t="s">
        <v>1043</v>
      </c>
      <c r="N335">
        <v>1</v>
      </c>
      <c r="T335" t="s">
        <v>1027</v>
      </c>
      <c r="AF335">
        <v>4</v>
      </c>
      <c r="AG335">
        <v>5</v>
      </c>
      <c r="AH335">
        <v>3</v>
      </c>
      <c r="AI335">
        <v>1</v>
      </c>
      <c r="AJ335">
        <v>2</v>
      </c>
      <c r="AK335">
        <v>2</v>
      </c>
      <c r="AL335">
        <v>5</v>
      </c>
      <c r="AM335">
        <v>4</v>
      </c>
      <c r="AN335">
        <v>4</v>
      </c>
      <c r="AO335">
        <v>5</v>
      </c>
      <c r="AP335">
        <v>5</v>
      </c>
      <c r="AQ335">
        <v>4</v>
      </c>
      <c r="AR335">
        <v>3</v>
      </c>
      <c r="AS335">
        <v>4</v>
      </c>
      <c r="AT335">
        <v>4</v>
      </c>
      <c r="AU335">
        <v>3</v>
      </c>
      <c r="AV335">
        <v>4</v>
      </c>
      <c r="AW335">
        <v>4</v>
      </c>
      <c r="AX335">
        <v>4</v>
      </c>
      <c r="AY335">
        <v>4</v>
      </c>
      <c r="AZ335">
        <v>3</v>
      </c>
      <c r="BA335">
        <v>4</v>
      </c>
      <c r="BB335">
        <v>1</v>
      </c>
      <c r="BG335">
        <v>1</v>
      </c>
      <c r="BH335">
        <v>1</v>
      </c>
      <c r="BI335">
        <v>1</v>
      </c>
      <c r="BK335">
        <v>1</v>
      </c>
      <c r="BL335">
        <v>1</v>
      </c>
      <c r="BM335">
        <v>1</v>
      </c>
      <c r="BN335">
        <v>1</v>
      </c>
      <c r="BO335">
        <v>1</v>
      </c>
      <c r="BU335">
        <v>1</v>
      </c>
    </row>
    <row r="336" spans="1:73" x14ac:dyDescent="0.2">
      <c r="A336" t="s">
        <v>452</v>
      </c>
      <c r="B336">
        <v>2019</v>
      </c>
      <c r="C336" t="s">
        <v>72</v>
      </c>
      <c r="D336" t="s">
        <v>1048</v>
      </c>
      <c r="E336" t="s">
        <v>1034</v>
      </c>
      <c r="G336">
        <v>1</v>
      </c>
      <c r="H336">
        <v>1</v>
      </c>
      <c r="I336">
        <v>1</v>
      </c>
      <c r="J336">
        <v>1</v>
      </c>
      <c r="L336" t="s">
        <v>1025</v>
      </c>
      <c r="M336" t="s">
        <v>1026</v>
      </c>
      <c r="N336">
        <v>1</v>
      </c>
      <c r="T336" t="s">
        <v>1027</v>
      </c>
      <c r="U336">
        <v>1</v>
      </c>
      <c r="V336">
        <v>1</v>
      </c>
      <c r="W336">
        <v>1</v>
      </c>
      <c r="AB336">
        <v>1</v>
      </c>
      <c r="AC336">
        <v>1</v>
      </c>
      <c r="AF336">
        <v>3</v>
      </c>
      <c r="AG336">
        <v>3</v>
      </c>
      <c r="AH336">
        <v>5</v>
      </c>
      <c r="AI336">
        <v>5</v>
      </c>
      <c r="AJ336">
        <v>3</v>
      </c>
      <c r="AK336">
        <v>5</v>
      </c>
      <c r="AL336">
        <v>3</v>
      </c>
      <c r="AM336">
        <v>2</v>
      </c>
      <c r="AN336">
        <v>5</v>
      </c>
      <c r="AO336">
        <v>5</v>
      </c>
      <c r="AP336">
        <v>4</v>
      </c>
      <c r="AQ336">
        <v>4</v>
      </c>
      <c r="AR336">
        <v>5</v>
      </c>
      <c r="AS336">
        <v>4</v>
      </c>
      <c r="AT336">
        <v>4</v>
      </c>
      <c r="AU336">
        <v>2</v>
      </c>
      <c r="AV336">
        <v>2</v>
      </c>
      <c r="AW336">
        <v>3</v>
      </c>
      <c r="AX336">
        <v>3</v>
      </c>
      <c r="AY336">
        <v>4</v>
      </c>
      <c r="AZ336">
        <v>5</v>
      </c>
      <c r="BA336">
        <v>5</v>
      </c>
      <c r="BL336">
        <v>1</v>
      </c>
      <c r="BM336">
        <v>1</v>
      </c>
      <c r="BN336">
        <v>1</v>
      </c>
      <c r="BO336">
        <v>1</v>
      </c>
      <c r="BP336">
        <v>1</v>
      </c>
      <c r="BQ336">
        <v>1</v>
      </c>
      <c r="BR336">
        <v>1</v>
      </c>
      <c r="BS336">
        <v>1</v>
      </c>
      <c r="BT336">
        <v>1</v>
      </c>
      <c r="BU336">
        <v>1</v>
      </c>
    </row>
    <row r="337" spans="1:73" x14ac:dyDescent="0.2">
      <c r="A337" t="s">
        <v>453</v>
      </c>
      <c r="B337">
        <v>2019</v>
      </c>
      <c r="C337" t="s">
        <v>72</v>
      </c>
      <c r="D337" t="s">
        <v>1060</v>
      </c>
      <c r="E337" t="s">
        <v>1029</v>
      </c>
      <c r="M337" t="s">
        <v>1026</v>
      </c>
      <c r="N337">
        <v>1</v>
      </c>
      <c r="T337" t="s">
        <v>1037</v>
      </c>
      <c r="V337">
        <v>1</v>
      </c>
      <c r="W337">
        <v>1</v>
      </c>
      <c r="AA337">
        <v>1</v>
      </c>
      <c r="AF337">
        <v>3</v>
      </c>
      <c r="AG337">
        <v>4</v>
      </c>
      <c r="AH337">
        <v>4</v>
      </c>
      <c r="AI337">
        <v>2</v>
      </c>
      <c r="AJ337">
        <v>1</v>
      </c>
      <c r="AK337">
        <v>3</v>
      </c>
      <c r="AL337">
        <v>4</v>
      </c>
      <c r="AM337">
        <v>2</v>
      </c>
      <c r="AN337">
        <v>4</v>
      </c>
      <c r="AO337">
        <v>1</v>
      </c>
      <c r="AP337">
        <v>5</v>
      </c>
      <c r="AQ337">
        <v>4</v>
      </c>
      <c r="AR337">
        <v>3</v>
      </c>
      <c r="AS337">
        <v>2</v>
      </c>
      <c r="AT337">
        <v>5</v>
      </c>
      <c r="AU337">
        <v>2</v>
      </c>
      <c r="AV337">
        <v>3</v>
      </c>
      <c r="AW337">
        <v>2</v>
      </c>
      <c r="AX337">
        <v>4</v>
      </c>
      <c r="AY337">
        <v>2</v>
      </c>
      <c r="AZ337">
        <v>3</v>
      </c>
      <c r="BA337">
        <v>2</v>
      </c>
      <c r="BB337">
        <v>1</v>
      </c>
      <c r="BN337">
        <v>1</v>
      </c>
      <c r="BP337">
        <v>1</v>
      </c>
      <c r="BS337">
        <v>1</v>
      </c>
      <c r="BT337">
        <v>1</v>
      </c>
    </row>
    <row r="338" spans="1:73" x14ac:dyDescent="0.2">
      <c r="A338" t="s">
        <v>454</v>
      </c>
      <c r="B338">
        <v>2019</v>
      </c>
      <c r="C338" t="s">
        <v>72</v>
      </c>
      <c r="D338" t="s">
        <v>1060</v>
      </c>
      <c r="E338" t="s">
        <v>1033</v>
      </c>
      <c r="F338">
        <v>1</v>
      </c>
      <c r="G338">
        <v>1</v>
      </c>
      <c r="H338">
        <v>1</v>
      </c>
      <c r="I338">
        <v>1</v>
      </c>
      <c r="J338">
        <v>1</v>
      </c>
      <c r="M338" t="s">
        <v>1038</v>
      </c>
      <c r="N338">
        <v>1</v>
      </c>
      <c r="T338" t="s">
        <v>1027</v>
      </c>
      <c r="AA338">
        <v>1</v>
      </c>
      <c r="AF338">
        <v>3</v>
      </c>
      <c r="AG338">
        <v>5</v>
      </c>
      <c r="AH338">
        <v>4</v>
      </c>
      <c r="AI338">
        <v>2</v>
      </c>
      <c r="AJ338">
        <v>2</v>
      </c>
      <c r="AK338">
        <v>3</v>
      </c>
      <c r="AL338">
        <v>4</v>
      </c>
      <c r="AM338">
        <v>2</v>
      </c>
      <c r="AN338">
        <v>5</v>
      </c>
      <c r="AO338">
        <v>4</v>
      </c>
      <c r="AP338">
        <v>4</v>
      </c>
      <c r="AQ338">
        <v>3</v>
      </c>
      <c r="AR338">
        <v>2</v>
      </c>
      <c r="AS338">
        <v>2</v>
      </c>
      <c r="AT338">
        <v>2</v>
      </c>
      <c r="AU338">
        <v>1</v>
      </c>
      <c r="AV338">
        <v>3</v>
      </c>
      <c r="AW338">
        <v>4</v>
      </c>
      <c r="AX338">
        <v>4</v>
      </c>
      <c r="AY338">
        <v>2</v>
      </c>
      <c r="AZ338">
        <v>1</v>
      </c>
      <c r="BA338">
        <v>2</v>
      </c>
      <c r="BF338">
        <v>1</v>
      </c>
      <c r="BH338">
        <v>1</v>
      </c>
      <c r="BI338">
        <v>1</v>
      </c>
      <c r="BN338">
        <v>1</v>
      </c>
    </row>
    <row r="339" spans="1:73" x14ac:dyDescent="0.2">
      <c r="A339" t="s">
        <v>455</v>
      </c>
      <c r="B339">
        <v>2019</v>
      </c>
      <c r="C339" t="s">
        <v>72</v>
      </c>
      <c r="D339" t="s">
        <v>1060</v>
      </c>
      <c r="E339" t="s">
        <v>1033</v>
      </c>
      <c r="F339">
        <v>1</v>
      </c>
      <c r="G339">
        <v>1</v>
      </c>
      <c r="H339">
        <v>1</v>
      </c>
      <c r="I339">
        <v>1</v>
      </c>
      <c r="J339">
        <v>1</v>
      </c>
      <c r="L339" t="s">
        <v>1036</v>
      </c>
      <c r="M339" t="s">
        <v>1026</v>
      </c>
      <c r="N339">
        <v>1</v>
      </c>
      <c r="T339" t="s">
        <v>1027</v>
      </c>
      <c r="V339">
        <v>1</v>
      </c>
      <c r="W339">
        <v>1</v>
      </c>
      <c r="X339">
        <v>1</v>
      </c>
      <c r="Y339">
        <v>1</v>
      </c>
      <c r="Z339">
        <v>1</v>
      </c>
      <c r="AA339">
        <v>1</v>
      </c>
      <c r="AB339">
        <v>1</v>
      </c>
      <c r="AF339">
        <v>3</v>
      </c>
      <c r="AG339">
        <v>2</v>
      </c>
      <c r="AH339">
        <v>5</v>
      </c>
      <c r="AI339">
        <v>4</v>
      </c>
      <c r="AJ339">
        <v>4</v>
      </c>
      <c r="AK339">
        <v>4</v>
      </c>
      <c r="AL339">
        <v>5</v>
      </c>
      <c r="AM339">
        <v>5</v>
      </c>
      <c r="AO339">
        <v>3</v>
      </c>
      <c r="AP339">
        <v>4</v>
      </c>
      <c r="AQ339">
        <v>5</v>
      </c>
      <c r="AR339">
        <v>4</v>
      </c>
      <c r="AS339">
        <v>4</v>
      </c>
      <c r="AT339">
        <v>4</v>
      </c>
      <c r="AU339">
        <v>4</v>
      </c>
      <c r="AV339">
        <v>4</v>
      </c>
      <c r="AW339">
        <v>4</v>
      </c>
      <c r="AX339">
        <v>5</v>
      </c>
      <c r="AY339">
        <v>5</v>
      </c>
      <c r="AZ339">
        <v>3</v>
      </c>
      <c r="BA339">
        <v>3</v>
      </c>
      <c r="BE339">
        <v>1</v>
      </c>
      <c r="BF339">
        <v>1</v>
      </c>
      <c r="BG339">
        <v>1</v>
      </c>
      <c r="BH339">
        <v>1</v>
      </c>
      <c r="BI339">
        <v>1</v>
      </c>
      <c r="BL339">
        <v>1</v>
      </c>
    </row>
    <row r="340" spans="1:73" x14ac:dyDescent="0.2">
      <c r="A340" t="s">
        <v>456</v>
      </c>
      <c r="B340">
        <v>2019</v>
      </c>
      <c r="C340" t="s">
        <v>72</v>
      </c>
      <c r="D340" t="s">
        <v>1048</v>
      </c>
      <c r="E340" t="s">
        <v>1024</v>
      </c>
      <c r="M340" t="s">
        <v>1041</v>
      </c>
      <c r="N340">
        <v>1</v>
      </c>
      <c r="T340" t="s">
        <v>1027</v>
      </c>
      <c r="V340">
        <v>1</v>
      </c>
      <c r="Z340">
        <v>1</v>
      </c>
      <c r="AA340">
        <v>1</v>
      </c>
      <c r="AB340">
        <v>1</v>
      </c>
      <c r="AC340">
        <v>1</v>
      </c>
      <c r="AD340">
        <v>1</v>
      </c>
      <c r="AF340">
        <v>4</v>
      </c>
      <c r="AG340">
        <v>3</v>
      </c>
      <c r="AH340">
        <v>4</v>
      </c>
      <c r="AI340">
        <v>3</v>
      </c>
      <c r="AJ340">
        <v>3</v>
      </c>
      <c r="AK340">
        <v>2</v>
      </c>
      <c r="AL340">
        <v>4</v>
      </c>
      <c r="AM340">
        <v>4</v>
      </c>
      <c r="AN340">
        <v>4</v>
      </c>
      <c r="AO340">
        <v>4</v>
      </c>
      <c r="AP340">
        <v>4</v>
      </c>
      <c r="AQ340">
        <v>4</v>
      </c>
      <c r="AR340">
        <v>4</v>
      </c>
      <c r="AS340">
        <v>3</v>
      </c>
      <c r="AT340">
        <v>4</v>
      </c>
      <c r="AU340">
        <v>3</v>
      </c>
      <c r="AV340">
        <v>4</v>
      </c>
      <c r="AW340">
        <v>4</v>
      </c>
      <c r="AX340">
        <v>3</v>
      </c>
      <c r="AY340">
        <v>2</v>
      </c>
      <c r="AZ340">
        <v>2</v>
      </c>
      <c r="BA340">
        <v>2</v>
      </c>
      <c r="BB340">
        <v>1</v>
      </c>
      <c r="BI340">
        <v>1</v>
      </c>
      <c r="BK340">
        <v>1</v>
      </c>
      <c r="BL340">
        <v>1</v>
      </c>
      <c r="BM340">
        <v>1</v>
      </c>
      <c r="BN340">
        <v>1</v>
      </c>
      <c r="BU340">
        <v>1</v>
      </c>
    </row>
    <row r="341" spans="1:73" x14ac:dyDescent="0.2">
      <c r="A341" t="s">
        <v>457</v>
      </c>
      <c r="B341">
        <v>2019</v>
      </c>
      <c r="C341" t="s">
        <v>72</v>
      </c>
      <c r="D341" t="s">
        <v>1031</v>
      </c>
      <c r="E341" t="s">
        <v>1024</v>
      </c>
      <c r="L341" t="s">
        <v>1059</v>
      </c>
      <c r="M341" t="s">
        <v>1041</v>
      </c>
      <c r="N341">
        <v>1</v>
      </c>
      <c r="T341" t="s">
        <v>1027</v>
      </c>
      <c r="V341">
        <v>1</v>
      </c>
      <c r="W341">
        <v>1</v>
      </c>
      <c r="X341">
        <v>1</v>
      </c>
      <c r="Y341">
        <v>1</v>
      </c>
      <c r="AA341">
        <v>1</v>
      </c>
      <c r="AB341">
        <v>1</v>
      </c>
      <c r="AC341">
        <v>1</v>
      </c>
      <c r="AF341">
        <v>3</v>
      </c>
      <c r="AG341">
        <v>5</v>
      </c>
      <c r="AH341">
        <v>5</v>
      </c>
      <c r="AI341">
        <v>4</v>
      </c>
      <c r="AJ341">
        <v>4</v>
      </c>
      <c r="AK341">
        <v>3</v>
      </c>
      <c r="AL341">
        <v>3</v>
      </c>
      <c r="AM341">
        <v>1</v>
      </c>
      <c r="AN341">
        <v>5</v>
      </c>
      <c r="AO341">
        <v>5</v>
      </c>
      <c r="AP341">
        <v>5</v>
      </c>
      <c r="AQ341">
        <v>5</v>
      </c>
      <c r="AR341">
        <v>1</v>
      </c>
      <c r="AS341">
        <v>4</v>
      </c>
      <c r="AT341">
        <v>5</v>
      </c>
      <c r="AU341">
        <v>4</v>
      </c>
      <c r="AV341">
        <v>5</v>
      </c>
      <c r="AW341">
        <v>5</v>
      </c>
      <c r="AX341">
        <v>5</v>
      </c>
      <c r="AY341">
        <v>4</v>
      </c>
      <c r="AZ341">
        <v>4</v>
      </c>
      <c r="BA341">
        <v>1</v>
      </c>
      <c r="BB341">
        <v>1</v>
      </c>
      <c r="BE341">
        <v>1</v>
      </c>
      <c r="BH341">
        <v>1</v>
      </c>
      <c r="BK341">
        <v>1</v>
      </c>
      <c r="BL341">
        <v>1</v>
      </c>
      <c r="BM341">
        <v>1</v>
      </c>
      <c r="BN341">
        <v>1</v>
      </c>
      <c r="BS341">
        <v>1</v>
      </c>
    </row>
    <row r="342" spans="1:73" x14ac:dyDescent="0.2">
      <c r="A342" t="s">
        <v>458</v>
      </c>
      <c r="B342">
        <v>2019</v>
      </c>
      <c r="C342" t="s">
        <v>72</v>
      </c>
      <c r="D342" t="s">
        <v>1031</v>
      </c>
      <c r="E342" t="s">
        <v>1033</v>
      </c>
      <c r="F342">
        <v>1</v>
      </c>
      <c r="L342" t="s">
        <v>1036</v>
      </c>
      <c r="M342" t="s">
        <v>1026</v>
      </c>
      <c r="N342">
        <v>1</v>
      </c>
      <c r="T342" t="s">
        <v>1027</v>
      </c>
      <c r="AF342">
        <v>2</v>
      </c>
      <c r="AG342">
        <v>4</v>
      </c>
      <c r="AH342">
        <v>3</v>
      </c>
      <c r="AI342">
        <v>1</v>
      </c>
      <c r="AJ342">
        <v>1</v>
      </c>
      <c r="AK342">
        <v>3</v>
      </c>
      <c r="AL342">
        <v>2</v>
      </c>
      <c r="AM342">
        <v>1</v>
      </c>
      <c r="AN342">
        <v>4</v>
      </c>
      <c r="AO342">
        <v>4</v>
      </c>
      <c r="AP342">
        <v>1</v>
      </c>
      <c r="AQ342">
        <v>1</v>
      </c>
      <c r="AR342">
        <v>1</v>
      </c>
      <c r="AS342">
        <v>1</v>
      </c>
      <c r="AT342">
        <v>1</v>
      </c>
      <c r="AU342">
        <v>1</v>
      </c>
      <c r="AV342">
        <v>1</v>
      </c>
      <c r="AW342">
        <v>4</v>
      </c>
      <c r="AX342">
        <v>4</v>
      </c>
      <c r="AY342">
        <v>3</v>
      </c>
      <c r="AZ342">
        <v>2</v>
      </c>
      <c r="BA342">
        <v>1</v>
      </c>
      <c r="BN342">
        <v>1</v>
      </c>
    </row>
    <row r="343" spans="1:73" x14ac:dyDescent="0.2">
      <c r="A343" t="s">
        <v>459</v>
      </c>
      <c r="B343">
        <v>2019</v>
      </c>
      <c r="C343" t="s">
        <v>72</v>
      </c>
      <c r="D343" t="s">
        <v>1031</v>
      </c>
      <c r="E343" t="s">
        <v>1033</v>
      </c>
      <c r="G343">
        <v>1</v>
      </c>
      <c r="H343">
        <v>1</v>
      </c>
      <c r="I343">
        <v>1</v>
      </c>
      <c r="J343">
        <v>1</v>
      </c>
      <c r="L343" t="s">
        <v>1045</v>
      </c>
      <c r="M343" t="s">
        <v>1038</v>
      </c>
      <c r="O343">
        <v>1</v>
      </c>
      <c r="T343" t="s">
        <v>1049</v>
      </c>
      <c r="AA343">
        <v>1</v>
      </c>
      <c r="AB343">
        <v>1</v>
      </c>
      <c r="AF343">
        <v>3</v>
      </c>
      <c r="AG343">
        <v>4</v>
      </c>
      <c r="AH343">
        <v>4</v>
      </c>
      <c r="AI343">
        <v>2</v>
      </c>
      <c r="AJ343">
        <v>2</v>
      </c>
      <c r="AK343">
        <v>2</v>
      </c>
      <c r="AL343">
        <v>3</v>
      </c>
      <c r="AM343">
        <v>3</v>
      </c>
      <c r="AN343">
        <v>5</v>
      </c>
      <c r="AO343">
        <v>5</v>
      </c>
      <c r="AP343">
        <v>3</v>
      </c>
      <c r="AQ343">
        <v>2</v>
      </c>
      <c r="AR343">
        <v>2</v>
      </c>
      <c r="AS343">
        <v>3</v>
      </c>
      <c r="AT343">
        <v>3</v>
      </c>
      <c r="AU343">
        <v>2</v>
      </c>
      <c r="AV343">
        <v>2</v>
      </c>
      <c r="AW343">
        <v>4</v>
      </c>
      <c r="AX343">
        <v>4</v>
      </c>
      <c r="AY343">
        <v>2</v>
      </c>
      <c r="AZ343">
        <v>2</v>
      </c>
      <c r="BA343">
        <v>2</v>
      </c>
      <c r="BF343">
        <v>1</v>
      </c>
      <c r="BI343">
        <v>1</v>
      </c>
      <c r="BK343">
        <v>1</v>
      </c>
      <c r="BL343">
        <v>1</v>
      </c>
      <c r="BN343">
        <v>1</v>
      </c>
    </row>
    <row r="344" spans="1:73" x14ac:dyDescent="0.2">
      <c r="A344" t="s">
        <v>460</v>
      </c>
      <c r="B344">
        <v>2019</v>
      </c>
      <c r="C344" t="s">
        <v>72</v>
      </c>
      <c r="D344" t="s">
        <v>1031</v>
      </c>
      <c r="E344" t="s">
        <v>1024</v>
      </c>
      <c r="F344">
        <v>1</v>
      </c>
      <c r="L344" t="s">
        <v>1030</v>
      </c>
      <c r="M344" t="s">
        <v>1039</v>
      </c>
      <c r="N344">
        <v>1</v>
      </c>
      <c r="T344" t="s">
        <v>1027</v>
      </c>
      <c r="U344">
        <v>1</v>
      </c>
      <c r="V344">
        <v>1</v>
      </c>
      <c r="W344">
        <v>1</v>
      </c>
      <c r="AB344">
        <v>1</v>
      </c>
      <c r="AF344">
        <v>3</v>
      </c>
      <c r="AG344">
        <v>2</v>
      </c>
      <c r="AH344">
        <v>4</v>
      </c>
      <c r="AI344">
        <v>2</v>
      </c>
      <c r="AJ344">
        <v>3</v>
      </c>
      <c r="AK344">
        <v>3</v>
      </c>
      <c r="AL344">
        <v>4</v>
      </c>
      <c r="AM344">
        <v>3</v>
      </c>
      <c r="AN344">
        <v>5</v>
      </c>
      <c r="AO344">
        <v>5</v>
      </c>
      <c r="AP344">
        <v>4</v>
      </c>
      <c r="AQ344">
        <v>4</v>
      </c>
      <c r="AR344">
        <v>4</v>
      </c>
      <c r="AS344">
        <v>4</v>
      </c>
      <c r="AT344">
        <v>4</v>
      </c>
      <c r="AU344">
        <v>3</v>
      </c>
      <c r="AV344">
        <v>4</v>
      </c>
      <c r="AW344">
        <v>5</v>
      </c>
      <c r="AX344">
        <v>5</v>
      </c>
      <c r="AY344">
        <v>2</v>
      </c>
      <c r="AZ344">
        <v>4</v>
      </c>
      <c r="BA344">
        <v>3</v>
      </c>
      <c r="BB344">
        <v>1</v>
      </c>
      <c r="BC344">
        <v>1</v>
      </c>
      <c r="BG344">
        <v>1</v>
      </c>
      <c r="BH344">
        <v>1</v>
      </c>
      <c r="BI344">
        <v>1</v>
      </c>
      <c r="BL344">
        <v>1</v>
      </c>
      <c r="BM344">
        <v>1</v>
      </c>
      <c r="BN344">
        <v>1</v>
      </c>
      <c r="BO344">
        <v>1</v>
      </c>
      <c r="BQ344">
        <v>1</v>
      </c>
      <c r="BR344">
        <v>1</v>
      </c>
      <c r="BT344">
        <v>1</v>
      </c>
      <c r="BU344">
        <v>1</v>
      </c>
    </row>
    <row r="345" spans="1:73" x14ac:dyDescent="0.2">
      <c r="A345" t="s">
        <v>461</v>
      </c>
      <c r="B345">
        <v>2019</v>
      </c>
      <c r="C345" t="s">
        <v>72</v>
      </c>
      <c r="D345" t="s">
        <v>1048</v>
      </c>
      <c r="E345" t="s">
        <v>1024</v>
      </c>
      <c r="M345" t="s">
        <v>1043</v>
      </c>
      <c r="N345">
        <v>1</v>
      </c>
      <c r="T345" t="s">
        <v>1042</v>
      </c>
      <c r="V345">
        <v>1</v>
      </c>
      <c r="W345">
        <v>1</v>
      </c>
      <c r="AA345">
        <v>1</v>
      </c>
      <c r="AB345">
        <v>1</v>
      </c>
      <c r="AC345">
        <v>1</v>
      </c>
      <c r="AF345">
        <v>4</v>
      </c>
      <c r="AG345">
        <v>2</v>
      </c>
      <c r="AH345">
        <v>4</v>
      </c>
      <c r="AI345">
        <v>2</v>
      </c>
      <c r="AJ345">
        <v>4</v>
      </c>
      <c r="AK345">
        <v>2</v>
      </c>
      <c r="AL345">
        <v>5</v>
      </c>
      <c r="AM345">
        <v>4</v>
      </c>
      <c r="AN345">
        <v>4</v>
      </c>
      <c r="AO345">
        <v>4</v>
      </c>
      <c r="AP345">
        <v>4</v>
      </c>
      <c r="AQ345">
        <v>3</v>
      </c>
      <c r="AR345">
        <v>2</v>
      </c>
      <c r="AS345">
        <v>3</v>
      </c>
      <c r="AT345">
        <v>3</v>
      </c>
      <c r="AU345">
        <v>2</v>
      </c>
      <c r="AV345">
        <v>2</v>
      </c>
      <c r="AW345">
        <v>4</v>
      </c>
      <c r="AX345">
        <v>4</v>
      </c>
      <c r="AY345">
        <v>2</v>
      </c>
      <c r="AZ345">
        <v>3</v>
      </c>
      <c r="BA345">
        <v>2</v>
      </c>
      <c r="BB345">
        <v>1</v>
      </c>
      <c r="BF345">
        <v>1</v>
      </c>
      <c r="BG345">
        <v>1</v>
      </c>
      <c r="BL345">
        <v>1</v>
      </c>
      <c r="BN345">
        <v>1</v>
      </c>
    </row>
    <row r="346" spans="1:73" x14ac:dyDescent="0.2">
      <c r="A346" t="s">
        <v>462</v>
      </c>
      <c r="B346">
        <v>2019</v>
      </c>
    </row>
    <row r="347" spans="1:73" x14ac:dyDescent="0.2">
      <c r="A347" t="s">
        <v>463</v>
      </c>
      <c r="B347">
        <v>2019</v>
      </c>
      <c r="C347" t="s">
        <v>72</v>
      </c>
      <c r="D347" t="s">
        <v>1060</v>
      </c>
      <c r="E347" t="s">
        <v>1024</v>
      </c>
      <c r="L347" t="s">
        <v>1045</v>
      </c>
      <c r="M347" t="s">
        <v>1043</v>
      </c>
      <c r="N347">
        <v>1</v>
      </c>
      <c r="T347" t="s">
        <v>1027</v>
      </c>
      <c r="V347">
        <v>1</v>
      </c>
      <c r="W347">
        <v>1</v>
      </c>
      <c r="X347">
        <v>1</v>
      </c>
      <c r="Y347">
        <v>1</v>
      </c>
      <c r="Z347">
        <v>1</v>
      </c>
      <c r="AA347">
        <v>1</v>
      </c>
      <c r="AB347">
        <v>1</v>
      </c>
      <c r="AC347">
        <v>1</v>
      </c>
      <c r="AF347">
        <v>4</v>
      </c>
      <c r="AG347">
        <v>2</v>
      </c>
      <c r="AH347">
        <v>4</v>
      </c>
      <c r="AI347">
        <v>2</v>
      </c>
      <c r="AJ347">
        <v>4</v>
      </c>
      <c r="AK347">
        <v>4</v>
      </c>
      <c r="AL347">
        <v>5</v>
      </c>
      <c r="AM347">
        <v>4</v>
      </c>
      <c r="AN347">
        <v>5</v>
      </c>
      <c r="AO347">
        <v>5</v>
      </c>
      <c r="AP347">
        <v>5</v>
      </c>
      <c r="AQ347">
        <v>4</v>
      </c>
      <c r="AR347">
        <v>2</v>
      </c>
      <c r="AS347">
        <v>5</v>
      </c>
      <c r="AT347">
        <v>5</v>
      </c>
      <c r="AU347">
        <v>2</v>
      </c>
      <c r="AV347">
        <v>4</v>
      </c>
      <c r="AW347">
        <v>5</v>
      </c>
      <c r="AX347">
        <v>4</v>
      </c>
      <c r="AY347">
        <v>1</v>
      </c>
      <c r="AZ347">
        <v>4</v>
      </c>
      <c r="BA347">
        <v>1</v>
      </c>
      <c r="BB347">
        <v>1</v>
      </c>
      <c r="BD347">
        <v>1</v>
      </c>
      <c r="BF347">
        <v>1</v>
      </c>
      <c r="BH347">
        <v>1</v>
      </c>
      <c r="BI347">
        <v>1</v>
      </c>
      <c r="BL347">
        <v>1</v>
      </c>
      <c r="BN347">
        <v>1</v>
      </c>
      <c r="BP347">
        <v>1</v>
      </c>
    </row>
    <row r="348" spans="1:73" x14ac:dyDescent="0.2">
      <c r="A348" t="s">
        <v>464</v>
      </c>
      <c r="B348">
        <v>2019</v>
      </c>
      <c r="C348" t="s">
        <v>72</v>
      </c>
      <c r="D348" t="s">
        <v>1060</v>
      </c>
      <c r="E348" t="s">
        <v>1029</v>
      </c>
      <c r="L348" t="s">
        <v>1025</v>
      </c>
      <c r="M348" t="s">
        <v>1038</v>
      </c>
      <c r="N348">
        <v>1</v>
      </c>
      <c r="T348" t="s">
        <v>1040</v>
      </c>
      <c r="V348">
        <v>1</v>
      </c>
      <c r="AF348">
        <v>2</v>
      </c>
      <c r="AG348">
        <v>4</v>
      </c>
      <c r="AH348">
        <v>3</v>
      </c>
      <c r="AI348">
        <v>2</v>
      </c>
      <c r="AJ348">
        <v>2</v>
      </c>
      <c r="AK348">
        <v>3</v>
      </c>
      <c r="AL348">
        <v>4</v>
      </c>
      <c r="AM348">
        <v>3</v>
      </c>
      <c r="AN348">
        <v>4</v>
      </c>
      <c r="AO348">
        <v>4</v>
      </c>
      <c r="AP348">
        <v>3</v>
      </c>
      <c r="AQ348">
        <v>3</v>
      </c>
      <c r="AR348">
        <v>2</v>
      </c>
      <c r="AS348">
        <v>2</v>
      </c>
      <c r="AT348">
        <v>3</v>
      </c>
      <c r="AU348">
        <v>2</v>
      </c>
      <c r="AV348">
        <v>2</v>
      </c>
      <c r="AW348">
        <v>4</v>
      </c>
      <c r="AX348">
        <v>3</v>
      </c>
      <c r="AY348">
        <v>2</v>
      </c>
      <c r="AZ348">
        <v>3</v>
      </c>
      <c r="BA348">
        <v>2</v>
      </c>
      <c r="BI348">
        <v>1</v>
      </c>
      <c r="BN348">
        <v>1</v>
      </c>
    </row>
    <row r="349" spans="1:73" x14ac:dyDescent="0.2">
      <c r="A349" t="s">
        <v>465</v>
      </c>
      <c r="B349">
        <v>2019</v>
      </c>
      <c r="C349" t="s">
        <v>72</v>
      </c>
      <c r="D349" t="s">
        <v>1048</v>
      </c>
      <c r="E349" t="s">
        <v>1033</v>
      </c>
      <c r="M349" t="s">
        <v>1038</v>
      </c>
      <c r="N349">
        <v>1</v>
      </c>
      <c r="T349" t="s">
        <v>1027</v>
      </c>
      <c r="AB349">
        <v>1</v>
      </c>
      <c r="AF349">
        <v>3</v>
      </c>
      <c r="AG349">
        <v>2</v>
      </c>
      <c r="AH349">
        <v>3</v>
      </c>
      <c r="AI349">
        <v>2</v>
      </c>
      <c r="AJ349">
        <v>1</v>
      </c>
      <c r="AK349">
        <v>2</v>
      </c>
      <c r="AL349">
        <v>4</v>
      </c>
      <c r="AM349">
        <v>3</v>
      </c>
      <c r="AN349">
        <v>4</v>
      </c>
      <c r="AO349">
        <v>4</v>
      </c>
      <c r="AP349">
        <v>2</v>
      </c>
      <c r="AQ349">
        <v>2</v>
      </c>
      <c r="AR349">
        <v>2</v>
      </c>
      <c r="AS349">
        <v>2</v>
      </c>
      <c r="AT349">
        <v>2</v>
      </c>
      <c r="AU349">
        <v>2</v>
      </c>
      <c r="AV349">
        <v>2</v>
      </c>
      <c r="AW349">
        <v>3</v>
      </c>
      <c r="AX349">
        <v>4</v>
      </c>
      <c r="AY349">
        <v>3</v>
      </c>
      <c r="AZ349">
        <v>4</v>
      </c>
      <c r="BA349">
        <v>2</v>
      </c>
      <c r="BN349">
        <v>1</v>
      </c>
      <c r="BP349">
        <v>1</v>
      </c>
    </row>
    <row r="350" spans="1:73" x14ac:dyDescent="0.2">
      <c r="A350" t="s">
        <v>466</v>
      </c>
      <c r="B350">
        <v>2019</v>
      </c>
      <c r="C350" t="s">
        <v>72</v>
      </c>
      <c r="D350" t="s">
        <v>1048</v>
      </c>
      <c r="E350" t="s">
        <v>1033</v>
      </c>
      <c r="F350">
        <v>1</v>
      </c>
      <c r="M350" t="s">
        <v>1026</v>
      </c>
      <c r="N350">
        <v>1</v>
      </c>
      <c r="T350" t="s">
        <v>1027</v>
      </c>
      <c r="U350">
        <v>1</v>
      </c>
      <c r="V350">
        <v>1</v>
      </c>
      <c r="AB350">
        <v>1</v>
      </c>
      <c r="AF350">
        <v>4</v>
      </c>
      <c r="AG350">
        <v>4</v>
      </c>
      <c r="AH350">
        <v>4</v>
      </c>
      <c r="AI350">
        <v>2</v>
      </c>
      <c r="AJ350">
        <v>2</v>
      </c>
      <c r="AK350">
        <v>3</v>
      </c>
      <c r="AL350">
        <v>4</v>
      </c>
      <c r="AM350">
        <v>3</v>
      </c>
      <c r="AN350">
        <v>4</v>
      </c>
      <c r="AO350">
        <v>4</v>
      </c>
      <c r="AP350">
        <v>4</v>
      </c>
      <c r="AQ350">
        <v>5</v>
      </c>
      <c r="AR350">
        <v>4</v>
      </c>
      <c r="AS350">
        <v>4</v>
      </c>
      <c r="AT350">
        <v>4</v>
      </c>
      <c r="AU350">
        <v>3</v>
      </c>
      <c r="AV350">
        <v>4</v>
      </c>
      <c r="AW350">
        <v>3</v>
      </c>
      <c r="AX350">
        <v>4</v>
      </c>
      <c r="AY350">
        <v>4</v>
      </c>
      <c r="AZ350">
        <v>2</v>
      </c>
      <c r="BA350">
        <v>2</v>
      </c>
      <c r="BL350">
        <v>1</v>
      </c>
      <c r="BM350">
        <v>1</v>
      </c>
      <c r="BN350">
        <v>1</v>
      </c>
      <c r="BP350">
        <v>1</v>
      </c>
    </row>
    <row r="351" spans="1:73" x14ac:dyDescent="0.2">
      <c r="A351" t="s">
        <v>467</v>
      </c>
      <c r="B351">
        <v>2019</v>
      </c>
      <c r="C351" t="s">
        <v>72</v>
      </c>
      <c r="D351" t="s">
        <v>1048</v>
      </c>
      <c r="E351" t="s">
        <v>1033</v>
      </c>
      <c r="F351">
        <v>1</v>
      </c>
      <c r="G351">
        <v>1</v>
      </c>
      <c r="H351">
        <v>1</v>
      </c>
      <c r="I351">
        <v>1</v>
      </c>
      <c r="J351">
        <v>1</v>
      </c>
      <c r="L351" t="s">
        <v>1025</v>
      </c>
      <c r="M351" t="s">
        <v>1038</v>
      </c>
      <c r="O351">
        <v>1</v>
      </c>
      <c r="T351" t="s">
        <v>1027</v>
      </c>
      <c r="AF351">
        <v>5</v>
      </c>
      <c r="AG351">
        <v>5</v>
      </c>
      <c r="AH351">
        <v>3</v>
      </c>
      <c r="AI351">
        <v>2</v>
      </c>
      <c r="AJ351">
        <v>1</v>
      </c>
      <c r="AK351">
        <v>3</v>
      </c>
      <c r="AL351">
        <v>2</v>
      </c>
      <c r="AM351">
        <v>2</v>
      </c>
      <c r="AN351">
        <v>5</v>
      </c>
      <c r="AO351">
        <v>5</v>
      </c>
      <c r="AP351">
        <v>4</v>
      </c>
      <c r="AQ351">
        <v>5</v>
      </c>
      <c r="AR351">
        <v>5</v>
      </c>
      <c r="AS351">
        <v>4</v>
      </c>
      <c r="AT351">
        <v>5</v>
      </c>
      <c r="AU351">
        <v>4</v>
      </c>
      <c r="AV351">
        <v>5</v>
      </c>
      <c r="AW351">
        <v>2</v>
      </c>
      <c r="AX351">
        <v>5</v>
      </c>
      <c r="AY351">
        <v>4</v>
      </c>
      <c r="AZ351">
        <v>1</v>
      </c>
      <c r="BA351">
        <v>2</v>
      </c>
      <c r="BB351">
        <v>1</v>
      </c>
      <c r="BG351">
        <v>1</v>
      </c>
      <c r="BH351">
        <v>1</v>
      </c>
      <c r="BL351">
        <v>1</v>
      </c>
      <c r="BM351">
        <v>1</v>
      </c>
      <c r="BN351">
        <v>1</v>
      </c>
      <c r="BO351">
        <v>1</v>
      </c>
      <c r="BP351">
        <v>1</v>
      </c>
    </row>
    <row r="352" spans="1:73" x14ac:dyDescent="0.2">
      <c r="A352" t="s">
        <v>468</v>
      </c>
      <c r="B352">
        <v>2019</v>
      </c>
      <c r="C352" t="s">
        <v>72</v>
      </c>
      <c r="D352" t="s">
        <v>1048</v>
      </c>
      <c r="E352" t="s">
        <v>1024</v>
      </c>
      <c r="F352">
        <v>1</v>
      </c>
      <c r="L352" t="s">
        <v>1025</v>
      </c>
      <c r="M352" t="s">
        <v>1026</v>
      </c>
      <c r="N352">
        <v>1</v>
      </c>
      <c r="T352" t="s">
        <v>1027</v>
      </c>
      <c r="AF352">
        <v>2</v>
      </c>
      <c r="AG352">
        <v>4</v>
      </c>
      <c r="AH352">
        <v>3</v>
      </c>
      <c r="AI352">
        <v>2</v>
      </c>
      <c r="AJ352">
        <v>2</v>
      </c>
      <c r="AK352">
        <v>4</v>
      </c>
      <c r="AL352">
        <v>3</v>
      </c>
      <c r="AM352">
        <v>3</v>
      </c>
      <c r="AN352">
        <v>4</v>
      </c>
      <c r="AO352">
        <v>5</v>
      </c>
      <c r="AP352">
        <v>3</v>
      </c>
      <c r="AQ352">
        <v>3</v>
      </c>
      <c r="AR352">
        <v>2</v>
      </c>
      <c r="AS352">
        <v>2</v>
      </c>
      <c r="AT352">
        <v>4</v>
      </c>
      <c r="AU352">
        <v>2</v>
      </c>
      <c r="AV352">
        <v>2</v>
      </c>
      <c r="AW352">
        <v>4</v>
      </c>
      <c r="AX352">
        <v>4</v>
      </c>
      <c r="AY352">
        <v>3</v>
      </c>
      <c r="AZ352">
        <v>3</v>
      </c>
      <c r="BA352">
        <v>2</v>
      </c>
      <c r="BH352">
        <v>1</v>
      </c>
      <c r="BI352">
        <v>1</v>
      </c>
      <c r="BN352">
        <v>1</v>
      </c>
    </row>
    <row r="353" spans="1:73" x14ac:dyDescent="0.2">
      <c r="A353" t="s">
        <v>469</v>
      </c>
      <c r="B353">
        <v>2019</v>
      </c>
      <c r="C353" t="s">
        <v>72</v>
      </c>
      <c r="D353" t="s">
        <v>1031</v>
      </c>
      <c r="E353" t="s">
        <v>1032</v>
      </c>
      <c r="F353">
        <v>1</v>
      </c>
      <c r="G353">
        <v>1</v>
      </c>
      <c r="H353">
        <v>1</v>
      </c>
      <c r="I353">
        <v>1</v>
      </c>
      <c r="J353">
        <v>1</v>
      </c>
      <c r="M353" t="s">
        <v>1026</v>
      </c>
      <c r="N353">
        <v>1</v>
      </c>
      <c r="T353" t="s">
        <v>1027</v>
      </c>
      <c r="AF353">
        <v>4</v>
      </c>
      <c r="AG353">
        <v>5</v>
      </c>
      <c r="AH353">
        <v>4</v>
      </c>
      <c r="AI353">
        <v>1</v>
      </c>
      <c r="AJ353">
        <v>1</v>
      </c>
      <c r="AK353">
        <v>3</v>
      </c>
      <c r="AL353">
        <v>5</v>
      </c>
      <c r="AM353">
        <v>3</v>
      </c>
      <c r="AN353">
        <v>4</v>
      </c>
      <c r="AO353">
        <v>5</v>
      </c>
      <c r="AP353">
        <v>3</v>
      </c>
      <c r="AQ353">
        <v>3</v>
      </c>
      <c r="AR353">
        <v>2</v>
      </c>
      <c r="AS353">
        <v>3</v>
      </c>
      <c r="AT353">
        <v>3</v>
      </c>
      <c r="AU353">
        <v>2</v>
      </c>
      <c r="AV353">
        <v>3</v>
      </c>
      <c r="AW353">
        <v>5</v>
      </c>
      <c r="AX353">
        <v>4</v>
      </c>
      <c r="AY353">
        <v>2</v>
      </c>
      <c r="AZ353">
        <v>4</v>
      </c>
      <c r="BA353">
        <v>2</v>
      </c>
      <c r="BI353">
        <v>1</v>
      </c>
      <c r="BK353">
        <v>1</v>
      </c>
      <c r="BN353">
        <v>1</v>
      </c>
      <c r="BP353">
        <v>1</v>
      </c>
    </row>
    <row r="354" spans="1:73" x14ac:dyDescent="0.2">
      <c r="A354" t="s">
        <v>470</v>
      </c>
      <c r="B354">
        <v>2019</v>
      </c>
      <c r="C354" t="s">
        <v>72</v>
      </c>
      <c r="D354" t="s">
        <v>1031</v>
      </c>
      <c r="E354" t="s">
        <v>1034</v>
      </c>
      <c r="F354">
        <v>1</v>
      </c>
      <c r="G354">
        <v>1</v>
      </c>
      <c r="H354">
        <v>1</v>
      </c>
      <c r="I354">
        <v>1</v>
      </c>
      <c r="J354">
        <v>1</v>
      </c>
      <c r="L354" t="s">
        <v>1036</v>
      </c>
      <c r="M354" t="s">
        <v>1026</v>
      </c>
      <c r="N354">
        <v>1</v>
      </c>
      <c r="T354" t="s">
        <v>1027</v>
      </c>
      <c r="U354">
        <v>1</v>
      </c>
      <c r="V354">
        <v>1</v>
      </c>
      <c r="X354">
        <v>1</v>
      </c>
      <c r="AF354">
        <v>3</v>
      </c>
      <c r="AG354">
        <v>2</v>
      </c>
      <c r="AH354">
        <v>4</v>
      </c>
      <c r="AI354">
        <v>1</v>
      </c>
      <c r="AJ354">
        <v>1</v>
      </c>
      <c r="AK354">
        <v>2</v>
      </c>
      <c r="AL354">
        <v>4</v>
      </c>
      <c r="AM354">
        <v>2</v>
      </c>
      <c r="AN354">
        <v>4</v>
      </c>
      <c r="AO354">
        <v>2</v>
      </c>
      <c r="AP354">
        <v>2</v>
      </c>
      <c r="AQ354">
        <v>2</v>
      </c>
      <c r="AR354">
        <v>2</v>
      </c>
      <c r="AS354">
        <v>2</v>
      </c>
      <c r="AT354">
        <v>2</v>
      </c>
      <c r="AU354">
        <v>2</v>
      </c>
      <c r="AV354">
        <v>3</v>
      </c>
      <c r="AW354">
        <v>2</v>
      </c>
      <c r="AX354">
        <v>4</v>
      </c>
      <c r="AY354">
        <v>2</v>
      </c>
      <c r="AZ354">
        <v>2</v>
      </c>
      <c r="BA354">
        <v>2</v>
      </c>
      <c r="BN354">
        <v>1</v>
      </c>
      <c r="BT354">
        <v>1</v>
      </c>
    </row>
    <row r="355" spans="1:73" x14ac:dyDescent="0.2">
      <c r="A355" t="s">
        <v>471</v>
      </c>
      <c r="B355">
        <v>2019</v>
      </c>
      <c r="C355" t="s">
        <v>72</v>
      </c>
      <c r="D355" t="s">
        <v>1060</v>
      </c>
      <c r="E355" t="s">
        <v>1024</v>
      </c>
      <c r="G355">
        <v>1</v>
      </c>
      <c r="H355">
        <v>1</v>
      </c>
      <c r="I355">
        <v>1</v>
      </c>
      <c r="J355">
        <v>1</v>
      </c>
      <c r="M355" t="s">
        <v>1026</v>
      </c>
      <c r="N355">
        <v>1</v>
      </c>
      <c r="T355" t="s">
        <v>1027</v>
      </c>
      <c r="U355">
        <v>1</v>
      </c>
      <c r="V355">
        <v>1</v>
      </c>
      <c r="W355">
        <v>1</v>
      </c>
      <c r="X355">
        <v>1</v>
      </c>
      <c r="Y355">
        <v>1</v>
      </c>
      <c r="AB355">
        <v>1</v>
      </c>
      <c r="AC355">
        <v>1</v>
      </c>
      <c r="AD355">
        <v>1</v>
      </c>
      <c r="AF355">
        <v>3</v>
      </c>
      <c r="AG355">
        <v>3</v>
      </c>
      <c r="AH355">
        <v>4</v>
      </c>
      <c r="AI355">
        <v>3</v>
      </c>
      <c r="AJ355">
        <v>3</v>
      </c>
      <c r="AK355">
        <v>3</v>
      </c>
      <c r="AL355">
        <v>4</v>
      </c>
      <c r="AM355">
        <v>4</v>
      </c>
      <c r="AN355">
        <v>4</v>
      </c>
      <c r="AO355">
        <v>4</v>
      </c>
      <c r="AP355">
        <v>5</v>
      </c>
      <c r="AQ355">
        <v>5</v>
      </c>
      <c r="AR355">
        <v>3</v>
      </c>
      <c r="AS355">
        <v>5</v>
      </c>
      <c r="AT355">
        <v>5</v>
      </c>
      <c r="AU355">
        <v>4</v>
      </c>
      <c r="AV355">
        <v>4</v>
      </c>
      <c r="AW355">
        <v>3</v>
      </c>
      <c r="AX355">
        <v>4</v>
      </c>
      <c r="AY355">
        <v>3</v>
      </c>
      <c r="AZ355">
        <v>4</v>
      </c>
      <c r="BA355">
        <v>3</v>
      </c>
      <c r="BB355">
        <v>1</v>
      </c>
      <c r="BC355">
        <v>1</v>
      </c>
      <c r="BD355">
        <v>1</v>
      </c>
      <c r="BF355">
        <v>1</v>
      </c>
      <c r="BG355">
        <v>1</v>
      </c>
      <c r="BH355">
        <v>1</v>
      </c>
      <c r="BI355">
        <v>1</v>
      </c>
      <c r="BK355">
        <v>1</v>
      </c>
      <c r="BL355">
        <v>1</v>
      </c>
      <c r="BM355">
        <v>1</v>
      </c>
      <c r="BN355">
        <v>1</v>
      </c>
      <c r="BO355">
        <v>1</v>
      </c>
      <c r="BP355">
        <v>1</v>
      </c>
      <c r="BQ355">
        <v>1</v>
      </c>
      <c r="BR355">
        <v>1</v>
      </c>
      <c r="BS355">
        <v>1</v>
      </c>
      <c r="BT355">
        <v>1</v>
      </c>
      <c r="BU355">
        <v>1</v>
      </c>
    </row>
    <row r="356" spans="1:73" x14ac:dyDescent="0.2">
      <c r="A356" t="s">
        <v>472</v>
      </c>
      <c r="B356">
        <v>2019</v>
      </c>
      <c r="C356" t="s">
        <v>72</v>
      </c>
      <c r="D356" t="s">
        <v>1060</v>
      </c>
      <c r="E356" t="s">
        <v>1044</v>
      </c>
      <c r="F356">
        <v>1</v>
      </c>
      <c r="L356" t="s">
        <v>1025</v>
      </c>
      <c r="M356" t="s">
        <v>1026</v>
      </c>
      <c r="N356">
        <v>1</v>
      </c>
      <c r="T356" t="s">
        <v>1027</v>
      </c>
      <c r="AA356">
        <v>1</v>
      </c>
      <c r="AB356">
        <v>1</v>
      </c>
      <c r="AC356">
        <v>1</v>
      </c>
      <c r="AF356">
        <v>3</v>
      </c>
      <c r="AG356">
        <v>4</v>
      </c>
      <c r="AH356">
        <v>3</v>
      </c>
      <c r="AI356">
        <v>2</v>
      </c>
      <c r="AJ356">
        <v>2</v>
      </c>
      <c r="AK356">
        <v>3</v>
      </c>
      <c r="AL356">
        <v>3</v>
      </c>
      <c r="AM356">
        <v>3</v>
      </c>
      <c r="AN356">
        <v>4</v>
      </c>
      <c r="AO356">
        <v>4</v>
      </c>
      <c r="AP356">
        <v>3</v>
      </c>
      <c r="AQ356">
        <v>2</v>
      </c>
      <c r="AR356">
        <v>2</v>
      </c>
      <c r="AS356">
        <v>2</v>
      </c>
      <c r="AT356">
        <v>2</v>
      </c>
      <c r="AU356">
        <v>2</v>
      </c>
      <c r="AV356">
        <v>2</v>
      </c>
      <c r="AW356">
        <v>4</v>
      </c>
      <c r="AX356">
        <v>4</v>
      </c>
      <c r="AY356">
        <v>3</v>
      </c>
      <c r="AZ356">
        <v>2</v>
      </c>
      <c r="BA356">
        <v>2</v>
      </c>
      <c r="BG356">
        <v>1</v>
      </c>
      <c r="BI356">
        <v>1</v>
      </c>
      <c r="BN356">
        <v>1</v>
      </c>
      <c r="BP356">
        <v>1</v>
      </c>
      <c r="BT356">
        <v>1</v>
      </c>
    </row>
    <row r="357" spans="1:73" x14ac:dyDescent="0.2">
      <c r="A357" t="s">
        <v>473</v>
      </c>
      <c r="B357">
        <v>2019</v>
      </c>
      <c r="C357" t="s">
        <v>72</v>
      </c>
      <c r="D357" t="s">
        <v>1048</v>
      </c>
      <c r="E357" t="s">
        <v>1024</v>
      </c>
      <c r="L357" t="s">
        <v>1036</v>
      </c>
      <c r="M357" t="s">
        <v>1026</v>
      </c>
      <c r="N357">
        <v>1</v>
      </c>
      <c r="T357" t="s">
        <v>1057</v>
      </c>
      <c r="AA357">
        <v>1</v>
      </c>
      <c r="AB357">
        <v>1</v>
      </c>
      <c r="AF357">
        <v>3</v>
      </c>
      <c r="AG357">
        <v>4</v>
      </c>
      <c r="AH357">
        <v>2</v>
      </c>
      <c r="AI357">
        <v>1</v>
      </c>
      <c r="AJ357">
        <v>1</v>
      </c>
      <c r="AK357">
        <v>1</v>
      </c>
      <c r="AL357">
        <v>4</v>
      </c>
      <c r="AM357">
        <v>1</v>
      </c>
      <c r="AN357">
        <v>3</v>
      </c>
      <c r="AO357">
        <v>4</v>
      </c>
      <c r="AP357">
        <v>4</v>
      </c>
      <c r="AQ357">
        <v>2</v>
      </c>
      <c r="AR357">
        <v>1</v>
      </c>
      <c r="AS357">
        <v>1</v>
      </c>
      <c r="AT357">
        <v>1</v>
      </c>
      <c r="AU357">
        <v>1</v>
      </c>
      <c r="AV357">
        <v>1</v>
      </c>
      <c r="AW357">
        <v>1</v>
      </c>
      <c r="AX357">
        <v>4</v>
      </c>
      <c r="AY357">
        <v>1</v>
      </c>
      <c r="AZ357">
        <v>1</v>
      </c>
      <c r="BA357">
        <v>1</v>
      </c>
      <c r="BB357">
        <v>1</v>
      </c>
      <c r="BN357">
        <v>1</v>
      </c>
    </row>
    <row r="358" spans="1:73" x14ac:dyDescent="0.2">
      <c r="A358" t="s">
        <v>474</v>
      </c>
      <c r="B358">
        <v>2019</v>
      </c>
      <c r="C358" t="s">
        <v>72</v>
      </c>
      <c r="D358" t="s">
        <v>1048</v>
      </c>
      <c r="E358" t="s">
        <v>1024</v>
      </c>
      <c r="G358">
        <v>1</v>
      </c>
      <c r="H358">
        <v>1</v>
      </c>
      <c r="I358">
        <v>1</v>
      </c>
      <c r="J358">
        <v>1</v>
      </c>
      <c r="L358" t="s">
        <v>1059</v>
      </c>
      <c r="M358" t="s">
        <v>1026</v>
      </c>
      <c r="N358">
        <v>1</v>
      </c>
      <c r="T358" t="s">
        <v>1042</v>
      </c>
      <c r="Y358">
        <v>1</v>
      </c>
      <c r="AA358">
        <v>1</v>
      </c>
      <c r="AF358">
        <v>3</v>
      </c>
      <c r="AG358">
        <v>4</v>
      </c>
      <c r="AH358">
        <v>2</v>
      </c>
      <c r="AI358">
        <v>2</v>
      </c>
      <c r="AJ358">
        <v>2</v>
      </c>
      <c r="AK358">
        <v>2</v>
      </c>
      <c r="AL358">
        <v>4</v>
      </c>
      <c r="AM358">
        <v>2</v>
      </c>
      <c r="AN358">
        <v>5</v>
      </c>
      <c r="AO358">
        <v>5</v>
      </c>
      <c r="AP358">
        <v>4</v>
      </c>
      <c r="AQ358">
        <v>3</v>
      </c>
      <c r="AR358">
        <v>2</v>
      </c>
      <c r="AS358">
        <v>4</v>
      </c>
      <c r="AT358">
        <v>3</v>
      </c>
      <c r="AU358">
        <v>3</v>
      </c>
      <c r="AV358">
        <v>3</v>
      </c>
      <c r="AW358">
        <v>3</v>
      </c>
      <c r="AX358">
        <v>2</v>
      </c>
      <c r="AY358">
        <v>2</v>
      </c>
      <c r="AZ358">
        <v>1</v>
      </c>
      <c r="BA358">
        <v>2</v>
      </c>
      <c r="BL358">
        <v>1</v>
      </c>
      <c r="BN358">
        <v>1</v>
      </c>
    </row>
    <row r="359" spans="1:73" x14ac:dyDescent="0.2">
      <c r="A359" t="s">
        <v>475</v>
      </c>
      <c r="B359">
        <v>2019</v>
      </c>
      <c r="C359" t="s">
        <v>72</v>
      </c>
      <c r="D359" t="s">
        <v>1031</v>
      </c>
      <c r="E359" t="s">
        <v>1024</v>
      </c>
      <c r="F359">
        <v>1</v>
      </c>
      <c r="L359" t="s">
        <v>1025</v>
      </c>
      <c r="M359" t="s">
        <v>1026</v>
      </c>
      <c r="N359">
        <v>1</v>
      </c>
      <c r="T359" t="s">
        <v>1042</v>
      </c>
      <c r="Y359">
        <v>1</v>
      </c>
      <c r="AA359">
        <v>1</v>
      </c>
      <c r="AF359">
        <v>5</v>
      </c>
      <c r="AG359">
        <v>5</v>
      </c>
      <c r="AH359">
        <v>4</v>
      </c>
      <c r="AI359">
        <v>2</v>
      </c>
      <c r="AJ359">
        <v>2</v>
      </c>
      <c r="AK359">
        <v>3</v>
      </c>
      <c r="AL359">
        <v>4</v>
      </c>
      <c r="AM359">
        <v>4</v>
      </c>
      <c r="AN359">
        <v>4</v>
      </c>
      <c r="AO359">
        <v>5</v>
      </c>
      <c r="AP359">
        <v>4</v>
      </c>
      <c r="AQ359">
        <v>4</v>
      </c>
      <c r="AR359">
        <v>2</v>
      </c>
      <c r="AS359">
        <v>2</v>
      </c>
      <c r="AT359">
        <v>4</v>
      </c>
      <c r="AU359">
        <v>2</v>
      </c>
      <c r="AV359">
        <v>3</v>
      </c>
      <c r="AW359">
        <v>3</v>
      </c>
      <c r="AX359">
        <v>4</v>
      </c>
      <c r="AY359">
        <v>2</v>
      </c>
      <c r="AZ359">
        <v>2</v>
      </c>
      <c r="BA359">
        <v>2</v>
      </c>
      <c r="BI359">
        <v>1</v>
      </c>
      <c r="BK359">
        <v>1</v>
      </c>
      <c r="BM359">
        <v>1</v>
      </c>
      <c r="BN359">
        <v>1</v>
      </c>
      <c r="BU359">
        <v>1</v>
      </c>
    </row>
    <row r="360" spans="1:73" x14ac:dyDescent="0.2">
      <c r="A360" t="s">
        <v>476</v>
      </c>
      <c r="B360">
        <v>2019</v>
      </c>
      <c r="C360" t="s">
        <v>72</v>
      </c>
      <c r="D360" t="s">
        <v>1048</v>
      </c>
      <c r="E360" t="s">
        <v>1024</v>
      </c>
      <c r="M360" t="s">
        <v>1038</v>
      </c>
      <c r="N360">
        <v>1</v>
      </c>
      <c r="T360" t="s">
        <v>1027</v>
      </c>
      <c r="W360">
        <v>1</v>
      </c>
      <c r="X360">
        <v>1</v>
      </c>
      <c r="AA360">
        <v>1</v>
      </c>
      <c r="AF360">
        <v>3</v>
      </c>
      <c r="AG360">
        <v>4</v>
      </c>
      <c r="AH360">
        <v>1</v>
      </c>
      <c r="AI360">
        <v>1</v>
      </c>
      <c r="AJ360">
        <v>1</v>
      </c>
      <c r="AK360">
        <v>1</v>
      </c>
      <c r="AL360">
        <v>5</v>
      </c>
      <c r="AM360">
        <v>2</v>
      </c>
      <c r="AN360">
        <v>5</v>
      </c>
      <c r="AO360">
        <v>5</v>
      </c>
      <c r="AP360">
        <v>3</v>
      </c>
      <c r="AQ360">
        <v>3</v>
      </c>
      <c r="AR360">
        <v>1</v>
      </c>
      <c r="AS360">
        <v>3</v>
      </c>
      <c r="AT360">
        <v>2</v>
      </c>
      <c r="AU360">
        <v>4</v>
      </c>
      <c r="AV360">
        <v>4</v>
      </c>
      <c r="AW360">
        <v>1</v>
      </c>
      <c r="AX360">
        <v>5</v>
      </c>
      <c r="AY360">
        <v>3</v>
      </c>
      <c r="AZ360">
        <v>1</v>
      </c>
      <c r="BA360">
        <v>1</v>
      </c>
      <c r="BB360">
        <v>1</v>
      </c>
      <c r="BN360">
        <v>1</v>
      </c>
      <c r="BP360">
        <v>1</v>
      </c>
      <c r="BQ360">
        <v>1</v>
      </c>
    </row>
    <row r="361" spans="1:73" x14ac:dyDescent="0.2">
      <c r="A361" t="s">
        <v>477</v>
      </c>
      <c r="B361">
        <v>2019</v>
      </c>
      <c r="C361" t="s">
        <v>72</v>
      </c>
      <c r="D361" t="s">
        <v>1048</v>
      </c>
      <c r="E361" t="s">
        <v>1044</v>
      </c>
      <c r="F361">
        <v>1</v>
      </c>
      <c r="G361">
        <v>1</v>
      </c>
      <c r="H361">
        <v>1</v>
      </c>
      <c r="I361">
        <v>1</v>
      </c>
      <c r="J361">
        <v>1</v>
      </c>
      <c r="L361" t="s">
        <v>1036</v>
      </c>
      <c r="M361" t="s">
        <v>1026</v>
      </c>
      <c r="N361">
        <v>1</v>
      </c>
      <c r="T361" t="s">
        <v>1027</v>
      </c>
      <c r="V361">
        <v>1</v>
      </c>
      <c r="AA361">
        <v>1</v>
      </c>
      <c r="AB361">
        <v>1</v>
      </c>
      <c r="AC361">
        <v>1</v>
      </c>
      <c r="AF361">
        <v>4</v>
      </c>
      <c r="AG361">
        <v>3</v>
      </c>
      <c r="AH361">
        <v>4</v>
      </c>
      <c r="AI361">
        <v>2</v>
      </c>
      <c r="AJ361">
        <v>2</v>
      </c>
      <c r="AK361">
        <v>2</v>
      </c>
      <c r="AL361">
        <v>4</v>
      </c>
      <c r="AM361">
        <v>4</v>
      </c>
      <c r="AN361">
        <v>5</v>
      </c>
      <c r="AO361">
        <v>4</v>
      </c>
      <c r="AP361">
        <v>4</v>
      </c>
      <c r="AQ361">
        <v>2</v>
      </c>
      <c r="AR361">
        <v>2</v>
      </c>
      <c r="AS361">
        <v>2</v>
      </c>
      <c r="AT361">
        <v>4</v>
      </c>
      <c r="AU361">
        <v>2</v>
      </c>
      <c r="AV361">
        <v>2</v>
      </c>
      <c r="AW361">
        <v>5</v>
      </c>
      <c r="AX361">
        <v>5</v>
      </c>
      <c r="AY361">
        <v>1</v>
      </c>
      <c r="AZ361">
        <v>3</v>
      </c>
      <c r="BA361">
        <v>2</v>
      </c>
      <c r="BI361">
        <v>1</v>
      </c>
      <c r="BJ361">
        <v>1</v>
      </c>
      <c r="BL361">
        <v>1</v>
      </c>
      <c r="BM361">
        <v>1</v>
      </c>
      <c r="BN361">
        <v>1</v>
      </c>
      <c r="BP361">
        <v>1</v>
      </c>
      <c r="BQ361">
        <v>1</v>
      </c>
    </row>
    <row r="362" spans="1:73" x14ac:dyDescent="0.2">
      <c r="A362" t="s">
        <v>478</v>
      </c>
      <c r="B362">
        <v>2019</v>
      </c>
      <c r="C362" t="s">
        <v>72</v>
      </c>
      <c r="D362" t="s">
        <v>1031</v>
      </c>
      <c r="E362" t="s">
        <v>1033</v>
      </c>
      <c r="M362" t="s">
        <v>1026</v>
      </c>
      <c r="N362">
        <v>1</v>
      </c>
      <c r="T362" t="s">
        <v>1035</v>
      </c>
      <c r="U362">
        <v>1</v>
      </c>
      <c r="V362">
        <v>1</v>
      </c>
      <c r="AA362">
        <v>1</v>
      </c>
      <c r="AB362">
        <v>1</v>
      </c>
      <c r="AC362">
        <v>1</v>
      </c>
      <c r="AF362">
        <v>3</v>
      </c>
      <c r="AG362">
        <v>3</v>
      </c>
      <c r="AH362">
        <v>3</v>
      </c>
      <c r="AI362">
        <v>2</v>
      </c>
      <c r="AJ362">
        <v>2</v>
      </c>
      <c r="AK362">
        <v>2</v>
      </c>
      <c r="AL362">
        <v>3</v>
      </c>
      <c r="AM362">
        <v>2</v>
      </c>
      <c r="AN362">
        <v>5</v>
      </c>
      <c r="AO362">
        <v>4</v>
      </c>
      <c r="AP362">
        <v>4</v>
      </c>
      <c r="AQ362">
        <v>4</v>
      </c>
      <c r="AR362">
        <v>2</v>
      </c>
      <c r="AS362">
        <v>4</v>
      </c>
      <c r="AT362">
        <v>5</v>
      </c>
      <c r="AU362">
        <v>3</v>
      </c>
      <c r="AV362">
        <v>2</v>
      </c>
      <c r="AW362">
        <v>5</v>
      </c>
      <c r="AX362">
        <v>4</v>
      </c>
      <c r="AY362">
        <v>2</v>
      </c>
      <c r="AZ362">
        <v>5</v>
      </c>
      <c r="BA362">
        <v>2</v>
      </c>
      <c r="BB362">
        <v>1</v>
      </c>
      <c r="BD362">
        <v>1</v>
      </c>
      <c r="BG362">
        <v>1</v>
      </c>
      <c r="BL362">
        <v>1</v>
      </c>
      <c r="BN362">
        <v>1</v>
      </c>
      <c r="BU362">
        <v>1</v>
      </c>
    </row>
    <row r="363" spans="1:73" x14ac:dyDescent="0.2">
      <c r="A363" t="s">
        <v>479</v>
      </c>
      <c r="B363">
        <v>2019</v>
      </c>
      <c r="C363" t="s">
        <v>72</v>
      </c>
      <c r="D363" t="s">
        <v>1060</v>
      </c>
      <c r="E363" t="s">
        <v>1024</v>
      </c>
      <c r="L363" t="s">
        <v>1036</v>
      </c>
      <c r="M363" t="s">
        <v>1038</v>
      </c>
      <c r="N363">
        <v>1</v>
      </c>
      <c r="T363" t="s">
        <v>1042</v>
      </c>
      <c r="AB363">
        <v>1</v>
      </c>
      <c r="AC363">
        <v>1</v>
      </c>
      <c r="AF363">
        <v>3</v>
      </c>
      <c r="AG363">
        <v>4</v>
      </c>
      <c r="AH363">
        <v>3</v>
      </c>
      <c r="AI363">
        <v>2</v>
      </c>
      <c r="AJ363">
        <v>2</v>
      </c>
      <c r="AK363">
        <v>2</v>
      </c>
      <c r="AL363">
        <v>4</v>
      </c>
      <c r="AM363">
        <v>2</v>
      </c>
      <c r="AN363">
        <v>4</v>
      </c>
      <c r="AO363">
        <v>4</v>
      </c>
      <c r="AP363">
        <v>4</v>
      </c>
      <c r="AQ363">
        <v>4</v>
      </c>
      <c r="AR363">
        <v>2</v>
      </c>
      <c r="AS363">
        <v>2</v>
      </c>
      <c r="AT363">
        <v>4</v>
      </c>
      <c r="AU363">
        <v>2</v>
      </c>
      <c r="AV363">
        <v>4</v>
      </c>
      <c r="AW363">
        <v>4</v>
      </c>
      <c r="AX363">
        <v>3</v>
      </c>
      <c r="AY363">
        <v>2</v>
      </c>
      <c r="AZ363">
        <v>1</v>
      </c>
      <c r="BA363">
        <v>2</v>
      </c>
      <c r="BF363">
        <v>1</v>
      </c>
      <c r="BL363">
        <v>1</v>
      </c>
      <c r="BM363">
        <v>1</v>
      </c>
      <c r="BN363">
        <v>1</v>
      </c>
      <c r="BP363">
        <v>1</v>
      </c>
      <c r="BQ363">
        <v>1</v>
      </c>
      <c r="BU363">
        <v>1</v>
      </c>
    </row>
    <row r="364" spans="1:73" x14ac:dyDescent="0.2">
      <c r="A364" t="s">
        <v>480</v>
      </c>
      <c r="B364">
        <v>2019</v>
      </c>
      <c r="C364" t="s">
        <v>72</v>
      </c>
      <c r="D364" t="s">
        <v>1031</v>
      </c>
      <c r="E364" t="s">
        <v>1033</v>
      </c>
      <c r="M364" t="s">
        <v>1026</v>
      </c>
      <c r="N364">
        <v>1</v>
      </c>
      <c r="T364" t="s">
        <v>1037</v>
      </c>
      <c r="AA364">
        <v>1</v>
      </c>
      <c r="AF364">
        <v>4</v>
      </c>
      <c r="AG364">
        <v>4</v>
      </c>
      <c r="AH364">
        <v>5</v>
      </c>
      <c r="AI364">
        <v>2</v>
      </c>
      <c r="AJ364">
        <v>2</v>
      </c>
      <c r="AK364">
        <v>3</v>
      </c>
      <c r="AL364">
        <v>5</v>
      </c>
      <c r="AM364">
        <v>5</v>
      </c>
      <c r="AN364">
        <v>5</v>
      </c>
      <c r="AO364">
        <v>5</v>
      </c>
      <c r="AP364">
        <v>2</v>
      </c>
      <c r="AQ364">
        <v>3</v>
      </c>
      <c r="AR364">
        <v>1</v>
      </c>
      <c r="AS364">
        <v>1</v>
      </c>
      <c r="AT364">
        <v>4</v>
      </c>
      <c r="AU364">
        <v>1</v>
      </c>
      <c r="AV364">
        <v>4</v>
      </c>
      <c r="AW364">
        <v>4</v>
      </c>
      <c r="AX364">
        <v>2</v>
      </c>
      <c r="AY364">
        <v>3</v>
      </c>
      <c r="AZ364">
        <v>1</v>
      </c>
      <c r="BA364">
        <v>1</v>
      </c>
      <c r="BB364">
        <v>1</v>
      </c>
      <c r="BF364">
        <v>1</v>
      </c>
      <c r="BG364">
        <v>1</v>
      </c>
      <c r="BI364">
        <v>1</v>
      </c>
      <c r="BM364">
        <v>1</v>
      </c>
      <c r="BN364">
        <v>1</v>
      </c>
    </row>
    <row r="365" spans="1:73" x14ac:dyDescent="0.2">
      <c r="A365" t="s">
        <v>481</v>
      </c>
      <c r="B365">
        <v>2019</v>
      </c>
      <c r="C365" t="s">
        <v>72</v>
      </c>
      <c r="D365" t="s">
        <v>1048</v>
      </c>
      <c r="E365" t="s">
        <v>1033</v>
      </c>
      <c r="G365">
        <v>1</v>
      </c>
      <c r="H365">
        <v>1</v>
      </c>
      <c r="I365">
        <v>1</v>
      </c>
      <c r="J365">
        <v>1</v>
      </c>
      <c r="L365" t="s">
        <v>1025</v>
      </c>
      <c r="M365" t="s">
        <v>1043</v>
      </c>
      <c r="N365">
        <v>1</v>
      </c>
      <c r="T365" t="s">
        <v>1027</v>
      </c>
      <c r="V365">
        <v>1</v>
      </c>
      <c r="AB365">
        <v>1</v>
      </c>
      <c r="AG365">
        <v>5</v>
      </c>
      <c r="AH365">
        <v>5</v>
      </c>
      <c r="AI365">
        <v>2</v>
      </c>
      <c r="AJ365">
        <v>1</v>
      </c>
      <c r="AK365">
        <v>4</v>
      </c>
      <c r="AL365">
        <v>3</v>
      </c>
      <c r="AM365">
        <v>4</v>
      </c>
      <c r="AN365">
        <v>5</v>
      </c>
      <c r="AO365">
        <v>5</v>
      </c>
      <c r="AP365">
        <v>4</v>
      </c>
      <c r="AQ365">
        <v>4</v>
      </c>
      <c r="AR365">
        <v>1</v>
      </c>
      <c r="AS365">
        <v>5</v>
      </c>
      <c r="AT365">
        <v>4</v>
      </c>
      <c r="AU365">
        <v>2</v>
      </c>
      <c r="AV365">
        <v>3</v>
      </c>
      <c r="AW365">
        <v>5</v>
      </c>
      <c r="AX365">
        <v>5</v>
      </c>
      <c r="AY365">
        <v>5</v>
      </c>
      <c r="AZ365">
        <v>4</v>
      </c>
      <c r="BA365">
        <v>4</v>
      </c>
      <c r="BB365">
        <v>1</v>
      </c>
      <c r="BF365">
        <v>1</v>
      </c>
      <c r="BH365">
        <v>1</v>
      </c>
      <c r="BI365">
        <v>1</v>
      </c>
      <c r="BJ365">
        <v>1</v>
      </c>
      <c r="BL365">
        <v>1</v>
      </c>
      <c r="BM365">
        <v>1</v>
      </c>
      <c r="BN365">
        <v>1</v>
      </c>
      <c r="BP365">
        <v>1</v>
      </c>
    </row>
    <row r="366" spans="1:73" x14ac:dyDescent="0.2">
      <c r="A366" t="s">
        <v>482</v>
      </c>
      <c r="B366">
        <v>2019</v>
      </c>
      <c r="C366" t="s">
        <v>72</v>
      </c>
      <c r="D366" t="s">
        <v>1060</v>
      </c>
      <c r="E366" t="s">
        <v>1033</v>
      </c>
      <c r="M366" t="s">
        <v>1026</v>
      </c>
      <c r="N366">
        <v>1</v>
      </c>
      <c r="T366" t="s">
        <v>1027</v>
      </c>
      <c r="W366">
        <v>1</v>
      </c>
      <c r="Y366">
        <v>1</v>
      </c>
      <c r="AB366">
        <v>1</v>
      </c>
      <c r="AF366">
        <v>4</v>
      </c>
      <c r="AG366">
        <v>4</v>
      </c>
      <c r="AH366">
        <v>4</v>
      </c>
      <c r="AI366">
        <v>2</v>
      </c>
      <c r="AJ366">
        <v>1</v>
      </c>
      <c r="AK366">
        <v>3</v>
      </c>
      <c r="AL366">
        <v>4</v>
      </c>
      <c r="AM366">
        <v>2</v>
      </c>
      <c r="AN366">
        <v>2</v>
      </c>
      <c r="AO366">
        <v>5</v>
      </c>
      <c r="AP366">
        <v>1</v>
      </c>
      <c r="AQ366">
        <v>2</v>
      </c>
      <c r="AR366">
        <v>1</v>
      </c>
      <c r="AS366">
        <v>1</v>
      </c>
      <c r="AT366">
        <v>4</v>
      </c>
      <c r="AU366">
        <v>2</v>
      </c>
      <c r="AV366">
        <v>1</v>
      </c>
      <c r="AW366">
        <v>3</v>
      </c>
      <c r="AX366">
        <v>5</v>
      </c>
      <c r="AY366">
        <v>2</v>
      </c>
      <c r="AZ366">
        <v>3</v>
      </c>
      <c r="BA366">
        <v>1</v>
      </c>
      <c r="BM366">
        <v>1</v>
      </c>
      <c r="BN366">
        <v>1</v>
      </c>
    </row>
    <row r="367" spans="1:73" x14ac:dyDescent="0.2">
      <c r="A367" t="s">
        <v>483</v>
      </c>
      <c r="B367">
        <v>2019</v>
      </c>
      <c r="C367" t="s">
        <v>110</v>
      </c>
      <c r="D367" t="s">
        <v>1031</v>
      </c>
      <c r="E367" t="s">
        <v>1032</v>
      </c>
      <c r="F367">
        <v>1</v>
      </c>
      <c r="L367" t="s">
        <v>1036</v>
      </c>
      <c r="M367" t="s">
        <v>1038</v>
      </c>
      <c r="P367">
        <v>1</v>
      </c>
      <c r="T367" t="s">
        <v>1027</v>
      </c>
      <c r="AF367">
        <v>3</v>
      </c>
      <c r="AG367">
        <v>3</v>
      </c>
      <c r="AH367">
        <v>4</v>
      </c>
      <c r="AI367">
        <v>1</v>
      </c>
      <c r="AJ367">
        <v>2</v>
      </c>
      <c r="AK367">
        <v>4</v>
      </c>
      <c r="AL367">
        <v>4</v>
      </c>
      <c r="AM367">
        <v>2</v>
      </c>
      <c r="AN367">
        <v>4</v>
      </c>
      <c r="AO367">
        <v>1</v>
      </c>
      <c r="AP367">
        <v>4</v>
      </c>
      <c r="AQ367">
        <v>4</v>
      </c>
      <c r="AR367">
        <v>3</v>
      </c>
      <c r="AS367">
        <v>2</v>
      </c>
      <c r="AT367">
        <v>4</v>
      </c>
      <c r="AU367">
        <v>2</v>
      </c>
      <c r="AV367">
        <v>2</v>
      </c>
      <c r="AW367">
        <v>4</v>
      </c>
      <c r="AX367">
        <v>3</v>
      </c>
      <c r="AY367">
        <v>1</v>
      </c>
      <c r="AZ367">
        <v>4</v>
      </c>
      <c r="BA367">
        <v>4</v>
      </c>
      <c r="BG367">
        <v>1</v>
      </c>
      <c r="BL367">
        <v>1</v>
      </c>
      <c r="BM367">
        <v>1</v>
      </c>
      <c r="BN367">
        <v>1</v>
      </c>
      <c r="BO367">
        <v>1</v>
      </c>
      <c r="BP367">
        <v>1</v>
      </c>
      <c r="BT367">
        <v>1</v>
      </c>
    </row>
    <row r="368" spans="1:73" x14ac:dyDescent="0.2">
      <c r="A368" t="s">
        <v>484</v>
      </c>
      <c r="B368">
        <v>2019</v>
      </c>
      <c r="C368" t="s">
        <v>72</v>
      </c>
      <c r="D368" t="s">
        <v>1048</v>
      </c>
      <c r="E368" t="s">
        <v>1033</v>
      </c>
      <c r="L368" t="s">
        <v>1030</v>
      </c>
      <c r="M368" t="s">
        <v>1039</v>
      </c>
      <c r="N368">
        <v>1</v>
      </c>
      <c r="T368" t="s">
        <v>1035</v>
      </c>
      <c r="AB368">
        <v>1</v>
      </c>
      <c r="AF368">
        <v>4</v>
      </c>
      <c r="AG368">
        <v>4</v>
      </c>
      <c r="AH368">
        <v>3</v>
      </c>
      <c r="AI368">
        <v>1</v>
      </c>
      <c r="AJ368">
        <v>1</v>
      </c>
      <c r="AK368">
        <v>3</v>
      </c>
      <c r="AL368">
        <v>4</v>
      </c>
      <c r="AM368">
        <v>4</v>
      </c>
      <c r="AN368">
        <v>3</v>
      </c>
      <c r="AO368">
        <v>5</v>
      </c>
      <c r="AP368">
        <v>3</v>
      </c>
      <c r="AQ368">
        <v>4</v>
      </c>
      <c r="AR368">
        <v>4</v>
      </c>
      <c r="AS368">
        <v>4</v>
      </c>
      <c r="AT368">
        <v>3</v>
      </c>
      <c r="AU368">
        <v>2</v>
      </c>
      <c r="AV368">
        <v>3</v>
      </c>
      <c r="AW368">
        <v>3</v>
      </c>
      <c r="AX368">
        <v>4</v>
      </c>
      <c r="AY368">
        <v>2</v>
      </c>
      <c r="AZ368">
        <v>4</v>
      </c>
      <c r="BA368">
        <v>3</v>
      </c>
      <c r="BH368">
        <v>1</v>
      </c>
      <c r="BI368">
        <v>1</v>
      </c>
      <c r="BK368">
        <v>1</v>
      </c>
      <c r="BL368">
        <v>1</v>
      </c>
      <c r="BS368">
        <v>1</v>
      </c>
    </row>
    <row r="369" spans="1:73" x14ac:dyDescent="0.2">
      <c r="A369" t="s">
        <v>485</v>
      </c>
      <c r="B369">
        <v>2019</v>
      </c>
      <c r="C369" t="s">
        <v>72</v>
      </c>
      <c r="D369" t="s">
        <v>1060</v>
      </c>
      <c r="E369" t="s">
        <v>1033</v>
      </c>
      <c r="F369">
        <v>1</v>
      </c>
      <c r="L369" t="s">
        <v>1025</v>
      </c>
      <c r="M369" t="s">
        <v>1026</v>
      </c>
      <c r="N369">
        <v>1</v>
      </c>
      <c r="T369" t="s">
        <v>1035</v>
      </c>
      <c r="V369">
        <v>1</v>
      </c>
      <c r="Z369">
        <v>1</v>
      </c>
      <c r="AA369">
        <v>1</v>
      </c>
      <c r="AB369">
        <v>1</v>
      </c>
      <c r="AC369">
        <v>1</v>
      </c>
      <c r="AD369">
        <v>1</v>
      </c>
      <c r="AF369">
        <v>3</v>
      </c>
      <c r="AG369">
        <v>2</v>
      </c>
      <c r="AH369">
        <v>5</v>
      </c>
      <c r="AI369">
        <v>3</v>
      </c>
      <c r="AJ369">
        <v>5</v>
      </c>
      <c r="AK369">
        <v>5</v>
      </c>
      <c r="AL369">
        <v>5</v>
      </c>
      <c r="AM369">
        <v>4</v>
      </c>
      <c r="AN369">
        <v>5</v>
      </c>
      <c r="AO369">
        <v>5</v>
      </c>
      <c r="AP369">
        <v>5</v>
      </c>
      <c r="AR369">
        <v>5</v>
      </c>
      <c r="AS369">
        <v>5</v>
      </c>
      <c r="AT369">
        <v>5</v>
      </c>
      <c r="AU369">
        <v>2</v>
      </c>
      <c r="AV369">
        <v>2</v>
      </c>
      <c r="AW369">
        <v>5</v>
      </c>
      <c r="AX369">
        <v>2</v>
      </c>
      <c r="AY369">
        <v>5</v>
      </c>
      <c r="AZ369">
        <v>5</v>
      </c>
      <c r="BA369">
        <v>5</v>
      </c>
      <c r="BB369">
        <v>1</v>
      </c>
      <c r="BF369">
        <v>1</v>
      </c>
      <c r="BH369">
        <v>1</v>
      </c>
      <c r="BI369">
        <v>1</v>
      </c>
      <c r="BL369">
        <v>1</v>
      </c>
      <c r="BM369">
        <v>1</v>
      </c>
      <c r="BN369">
        <v>1</v>
      </c>
      <c r="BO369">
        <v>1</v>
      </c>
      <c r="BP369">
        <v>1</v>
      </c>
      <c r="BQ369">
        <v>1</v>
      </c>
      <c r="BR369">
        <v>1</v>
      </c>
      <c r="BS369">
        <v>1</v>
      </c>
      <c r="BT369">
        <v>1</v>
      </c>
      <c r="BU369">
        <v>1</v>
      </c>
    </row>
    <row r="370" spans="1:73" x14ac:dyDescent="0.2">
      <c r="A370" t="s">
        <v>486</v>
      </c>
      <c r="B370">
        <v>2019</v>
      </c>
      <c r="C370" t="s">
        <v>72</v>
      </c>
      <c r="D370" t="s">
        <v>1060</v>
      </c>
      <c r="E370" t="s">
        <v>1033</v>
      </c>
      <c r="L370" t="s">
        <v>1025</v>
      </c>
      <c r="M370" t="s">
        <v>1026</v>
      </c>
      <c r="N370">
        <v>1</v>
      </c>
      <c r="T370" t="s">
        <v>1035</v>
      </c>
      <c r="W370">
        <v>1</v>
      </c>
      <c r="Y370">
        <v>1</v>
      </c>
      <c r="AA370">
        <v>1</v>
      </c>
      <c r="AF370">
        <v>3</v>
      </c>
      <c r="AG370">
        <v>5</v>
      </c>
      <c r="AH370">
        <v>4</v>
      </c>
      <c r="AI370">
        <v>2</v>
      </c>
      <c r="AJ370">
        <v>2</v>
      </c>
      <c r="AK370">
        <v>3</v>
      </c>
      <c r="AL370">
        <v>5</v>
      </c>
      <c r="AM370">
        <v>4</v>
      </c>
      <c r="AN370">
        <v>5</v>
      </c>
      <c r="AO370">
        <v>4</v>
      </c>
      <c r="AP370">
        <v>4</v>
      </c>
      <c r="AQ370">
        <v>5</v>
      </c>
      <c r="AR370">
        <v>1</v>
      </c>
      <c r="AS370">
        <v>3</v>
      </c>
      <c r="AT370">
        <v>3</v>
      </c>
      <c r="AU370">
        <v>3</v>
      </c>
      <c r="AV370">
        <v>3</v>
      </c>
      <c r="AW370">
        <v>5</v>
      </c>
      <c r="AX370">
        <v>4</v>
      </c>
      <c r="AY370">
        <v>4</v>
      </c>
      <c r="AZ370">
        <v>2</v>
      </c>
      <c r="BA370">
        <v>2</v>
      </c>
      <c r="BI370">
        <v>1</v>
      </c>
      <c r="BM370">
        <v>1</v>
      </c>
    </row>
    <row r="371" spans="1:73" x14ac:dyDescent="0.2">
      <c r="A371" t="s">
        <v>487</v>
      </c>
      <c r="B371">
        <v>2019</v>
      </c>
      <c r="C371" t="s">
        <v>72</v>
      </c>
      <c r="D371" t="s">
        <v>1060</v>
      </c>
      <c r="E371" t="s">
        <v>1024</v>
      </c>
      <c r="F371">
        <v>1</v>
      </c>
      <c r="G371">
        <v>1</v>
      </c>
      <c r="H371">
        <v>1</v>
      </c>
      <c r="I371">
        <v>1</v>
      </c>
      <c r="J371">
        <v>1</v>
      </c>
      <c r="L371" t="s">
        <v>1030</v>
      </c>
      <c r="M371" t="s">
        <v>1039</v>
      </c>
      <c r="N371">
        <v>1</v>
      </c>
      <c r="T371" t="s">
        <v>1040</v>
      </c>
      <c r="AB371">
        <v>1</v>
      </c>
      <c r="AC371">
        <v>1</v>
      </c>
      <c r="AF371">
        <v>4</v>
      </c>
      <c r="AG371">
        <v>3</v>
      </c>
      <c r="AH371">
        <v>3</v>
      </c>
      <c r="AI371">
        <v>2</v>
      </c>
      <c r="AJ371">
        <v>2</v>
      </c>
      <c r="AK371">
        <v>3</v>
      </c>
      <c r="AL371">
        <v>4</v>
      </c>
      <c r="AM371">
        <v>5</v>
      </c>
      <c r="AN371">
        <v>3</v>
      </c>
      <c r="AO371">
        <v>5</v>
      </c>
      <c r="AP371">
        <v>4</v>
      </c>
      <c r="AQ371">
        <v>5</v>
      </c>
      <c r="AR371">
        <v>4</v>
      </c>
      <c r="AS371">
        <v>2</v>
      </c>
      <c r="AT371">
        <v>3</v>
      </c>
      <c r="AU371">
        <v>2</v>
      </c>
      <c r="AV371">
        <v>3</v>
      </c>
      <c r="AW371">
        <v>4</v>
      </c>
      <c r="AX371">
        <v>4</v>
      </c>
      <c r="AY371">
        <v>2</v>
      </c>
      <c r="AZ371">
        <v>2</v>
      </c>
      <c r="BA371">
        <v>2</v>
      </c>
      <c r="BB371">
        <v>1</v>
      </c>
      <c r="BH371">
        <v>1</v>
      </c>
      <c r="BM371">
        <v>1</v>
      </c>
      <c r="BN371">
        <v>1</v>
      </c>
      <c r="BQ371">
        <v>1</v>
      </c>
    </row>
    <row r="372" spans="1:73" x14ac:dyDescent="0.2">
      <c r="A372" t="s">
        <v>488</v>
      </c>
      <c r="B372">
        <v>2019</v>
      </c>
      <c r="C372" t="s">
        <v>72</v>
      </c>
      <c r="D372" t="s">
        <v>1060</v>
      </c>
      <c r="E372" t="s">
        <v>1033</v>
      </c>
      <c r="F372">
        <v>1</v>
      </c>
      <c r="G372">
        <v>1</v>
      </c>
      <c r="H372">
        <v>1</v>
      </c>
      <c r="I372">
        <v>1</v>
      </c>
      <c r="L372" t="s">
        <v>1036</v>
      </c>
      <c r="M372" t="s">
        <v>1039</v>
      </c>
      <c r="N372">
        <v>1</v>
      </c>
      <c r="T372" t="s">
        <v>1037</v>
      </c>
      <c r="V372">
        <v>1</v>
      </c>
      <c r="Y372">
        <v>1</v>
      </c>
      <c r="AA372">
        <v>1</v>
      </c>
      <c r="AB372">
        <v>1</v>
      </c>
      <c r="AF372">
        <v>2</v>
      </c>
      <c r="AG372">
        <v>4</v>
      </c>
      <c r="AH372">
        <v>3</v>
      </c>
      <c r="AI372">
        <v>2</v>
      </c>
      <c r="AJ372">
        <v>2</v>
      </c>
      <c r="AK372">
        <v>2</v>
      </c>
      <c r="AL372">
        <v>2</v>
      </c>
      <c r="AM372">
        <v>4</v>
      </c>
      <c r="AN372">
        <v>4</v>
      </c>
      <c r="AO372">
        <v>4</v>
      </c>
      <c r="AP372">
        <v>4</v>
      </c>
      <c r="AQ372">
        <v>3</v>
      </c>
      <c r="AR372">
        <v>4</v>
      </c>
      <c r="AS372">
        <v>4</v>
      </c>
      <c r="AT372">
        <v>4</v>
      </c>
      <c r="AU372">
        <v>3</v>
      </c>
      <c r="AV372">
        <v>3</v>
      </c>
      <c r="AW372">
        <v>4</v>
      </c>
      <c r="AX372">
        <v>1</v>
      </c>
      <c r="AY372">
        <v>2</v>
      </c>
      <c r="AZ372">
        <v>1</v>
      </c>
      <c r="BA372">
        <v>1</v>
      </c>
      <c r="BB372">
        <v>1</v>
      </c>
      <c r="BF372">
        <v>1</v>
      </c>
      <c r="BH372">
        <v>1</v>
      </c>
      <c r="BI372">
        <v>1</v>
      </c>
      <c r="BJ372">
        <v>1</v>
      </c>
      <c r="BN372">
        <v>1</v>
      </c>
    </row>
    <row r="373" spans="1:73" x14ac:dyDescent="0.2">
      <c r="A373" t="s">
        <v>489</v>
      </c>
      <c r="B373">
        <v>2019</v>
      </c>
      <c r="C373" t="s">
        <v>72</v>
      </c>
      <c r="D373" t="s">
        <v>1060</v>
      </c>
      <c r="E373" t="s">
        <v>1032</v>
      </c>
      <c r="L373" t="s">
        <v>1030</v>
      </c>
      <c r="M373" t="s">
        <v>1039</v>
      </c>
      <c r="N373">
        <v>1</v>
      </c>
      <c r="T373" t="s">
        <v>1040</v>
      </c>
      <c r="U373">
        <v>1</v>
      </c>
      <c r="V373">
        <v>1</v>
      </c>
      <c r="W373">
        <v>1</v>
      </c>
      <c r="X373">
        <v>1</v>
      </c>
      <c r="Y373">
        <v>1</v>
      </c>
      <c r="AA373">
        <v>1</v>
      </c>
      <c r="AB373">
        <v>1</v>
      </c>
      <c r="AC373">
        <v>1</v>
      </c>
      <c r="AF373">
        <v>2</v>
      </c>
      <c r="AG373">
        <v>4</v>
      </c>
      <c r="AH373">
        <v>4</v>
      </c>
      <c r="AI373">
        <v>2</v>
      </c>
      <c r="AJ373">
        <v>2</v>
      </c>
      <c r="AK373">
        <v>3</v>
      </c>
      <c r="AL373">
        <v>4</v>
      </c>
      <c r="AM373">
        <v>2</v>
      </c>
      <c r="AN373">
        <v>4</v>
      </c>
      <c r="AO373">
        <v>3</v>
      </c>
      <c r="AP373">
        <v>4</v>
      </c>
      <c r="AQ373">
        <v>4</v>
      </c>
      <c r="AR373">
        <v>2</v>
      </c>
      <c r="AS373">
        <v>4</v>
      </c>
      <c r="AT373">
        <v>4</v>
      </c>
      <c r="AU373">
        <v>4</v>
      </c>
      <c r="AV373">
        <v>4</v>
      </c>
      <c r="AW373">
        <v>4</v>
      </c>
      <c r="AX373">
        <v>3</v>
      </c>
      <c r="AY373">
        <v>2</v>
      </c>
      <c r="AZ373">
        <v>2</v>
      </c>
      <c r="BA373">
        <v>2</v>
      </c>
      <c r="BF373">
        <v>1</v>
      </c>
      <c r="BG373">
        <v>1</v>
      </c>
      <c r="BH373">
        <v>1</v>
      </c>
      <c r="BI373">
        <v>1</v>
      </c>
      <c r="BL373">
        <v>1</v>
      </c>
      <c r="BM373">
        <v>1</v>
      </c>
      <c r="BN373">
        <v>1</v>
      </c>
      <c r="BO373">
        <v>1</v>
      </c>
      <c r="BP373">
        <v>1</v>
      </c>
    </row>
    <row r="374" spans="1:73" x14ac:dyDescent="0.2">
      <c r="A374" t="s">
        <v>490</v>
      </c>
      <c r="B374">
        <v>2019</v>
      </c>
      <c r="C374" t="s">
        <v>72</v>
      </c>
      <c r="D374" t="s">
        <v>1031</v>
      </c>
      <c r="E374" t="s">
        <v>1033</v>
      </c>
      <c r="F374">
        <v>1</v>
      </c>
      <c r="G374">
        <v>1</v>
      </c>
      <c r="H374">
        <v>1</v>
      </c>
      <c r="I374">
        <v>1</v>
      </c>
      <c r="J374">
        <v>1</v>
      </c>
      <c r="M374" t="s">
        <v>1039</v>
      </c>
      <c r="N374">
        <v>1</v>
      </c>
      <c r="T374" t="s">
        <v>1027</v>
      </c>
      <c r="AF374">
        <v>3</v>
      </c>
      <c r="AG374">
        <v>4</v>
      </c>
      <c r="AH374">
        <v>2</v>
      </c>
      <c r="AI374">
        <v>1</v>
      </c>
      <c r="AJ374">
        <v>1</v>
      </c>
      <c r="AK374">
        <v>2</v>
      </c>
      <c r="AL374">
        <v>5</v>
      </c>
      <c r="AM374">
        <v>3</v>
      </c>
      <c r="AN374">
        <v>5</v>
      </c>
      <c r="AO374">
        <v>5</v>
      </c>
      <c r="AP374">
        <v>2</v>
      </c>
      <c r="AQ374">
        <v>2</v>
      </c>
      <c r="AR374">
        <v>1</v>
      </c>
      <c r="AS374">
        <v>2</v>
      </c>
      <c r="AT374">
        <v>2</v>
      </c>
      <c r="AU374">
        <v>2</v>
      </c>
      <c r="AV374">
        <v>4</v>
      </c>
      <c r="AW374">
        <v>5</v>
      </c>
      <c r="AX374">
        <v>3</v>
      </c>
      <c r="AY374">
        <v>2</v>
      </c>
      <c r="AZ374">
        <v>1</v>
      </c>
      <c r="BA374">
        <v>1</v>
      </c>
      <c r="BB374">
        <v>1</v>
      </c>
      <c r="BG374">
        <v>1</v>
      </c>
      <c r="BM374">
        <v>1</v>
      </c>
      <c r="BN374">
        <v>1</v>
      </c>
      <c r="BU374">
        <v>1</v>
      </c>
    </row>
    <row r="375" spans="1:73" x14ac:dyDescent="0.2">
      <c r="A375" t="s">
        <v>491</v>
      </c>
      <c r="B375">
        <v>2019</v>
      </c>
      <c r="C375" t="s">
        <v>72</v>
      </c>
      <c r="D375" t="s">
        <v>1060</v>
      </c>
      <c r="E375" t="s">
        <v>1033</v>
      </c>
      <c r="L375" t="s">
        <v>1025</v>
      </c>
      <c r="M375" t="s">
        <v>1026</v>
      </c>
      <c r="N375">
        <v>1</v>
      </c>
      <c r="T375" t="s">
        <v>1035</v>
      </c>
      <c r="AF375">
        <v>2</v>
      </c>
      <c r="AG375">
        <v>4</v>
      </c>
      <c r="AH375">
        <v>3</v>
      </c>
      <c r="AI375">
        <v>1</v>
      </c>
      <c r="AJ375">
        <v>1</v>
      </c>
      <c r="AK375">
        <v>1</v>
      </c>
      <c r="AL375">
        <v>1</v>
      </c>
      <c r="AM375">
        <v>1</v>
      </c>
      <c r="AN375">
        <v>3</v>
      </c>
      <c r="AO375">
        <v>2</v>
      </c>
      <c r="AP375">
        <v>1</v>
      </c>
      <c r="AQ375">
        <v>1</v>
      </c>
      <c r="AR375">
        <v>1</v>
      </c>
      <c r="AS375">
        <v>1</v>
      </c>
      <c r="AT375">
        <v>1</v>
      </c>
      <c r="AU375">
        <v>1</v>
      </c>
      <c r="AV375">
        <v>1</v>
      </c>
      <c r="AW375">
        <v>3</v>
      </c>
      <c r="AX375">
        <v>3</v>
      </c>
      <c r="AY375">
        <v>1</v>
      </c>
      <c r="AZ375">
        <v>1</v>
      </c>
      <c r="BA375">
        <v>1</v>
      </c>
      <c r="BI375">
        <v>1</v>
      </c>
      <c r="BN375">
        <v>1</v>
      </c>
    </row>
    <row r="376" spans="1:73" x14ac:dyDescent="0.2">
      <c r="A376" t="s">
        <v>492</v>
      </c>
      <c r="B376">
        <v>2019</v>
      </c>
      <c r="C376" t="s">
        <v>72</v>
      </c>
      <c r="D376" t="s">
        <v>1031</v>
      </c>
      <c r="E376" t="s">
        <v>1024</v>
      </c>
      <c r="F376">
        <v>1</v>
      </c>
      <c r="G376">
        <v>1</v>
      </c>
      <c r="H376">
        <v>1</v>
      </c>
      <c r="I376">
        <v>1</v>
      </c>
      <c r="J376">
        <v>1</v>
      </c>
      <c r="L376" t="s">
        <v>1025</v>
      </c>
      <c r="M376" t="s">
        <v>1043</v>
      </c>
      <c r="N376">
        <v>1</v>
      </c>
      <c r="T376" t="s">
        <v>1040</v>
      </c>
      <c r="U376">
        <v>1</v>
      </c>
      <c r="V376">
        <v>1</v>
      </c>
      <c r="AF376">
        <v>4</v>
      </c>
      <c r="AG376">
        <v>4</v>
      </c>
      <c r="AH376">
        <v>3</v>
      </c>
      <c r="AI376">
        <v>3</v>
      </c>
      <c r="AJ376">
        <v>3</v>
      </c>
      <c r="AK376">
        <v>3</v>
      </c>
      <c r="AL376">
        <v>4</v>
      </c>
      <c r="AM376">
        <v>3</v>
      </c>
      <c r="AN376">
        <v>4</v>
      </c>
      <c r="AO376">
        <v>4</v>
      </c>
      <c r="AP376">
        <v>4</v>
      </c>
      <c r="AQ376">
        <v>3</v>
      </c>
      <c r="AR376">
        <v>4</v>
      </c>
      <c r="AS376">
        <v>3</v>
      </c>
      <c r="AT376">
        <v>3</v>
      </c>
      <c r="AU376">
        <v>3</v>
      </c>
      <c r="AV376">
        <v>3</v>
      </c>
      <c r="AW376">
        <v>5</v>
      </c>
      <c r="AX376">
        <v>4</v>
      </c>
      <c r="AY376">
        <v>4</v>
      </c>
      <c r="AZ376">
        <v>3</v>
      </c>
      <c r="BA376">
        <v>3</v>
      </c>
      <c r="BB376">
        <v>1</v>
      </c>
      <c r="BF376">
        <v>1</v>
      </c>
      <c r="BL376">
        <v>1</v>
      </c>
      <c r="BM376">
        <v>1</v>
      </c>
    </row>
    <row r="377" spans="1:73" x14ac:dyDescent="0.2">
      <c r="A377" t="s">
        <v>493</v>
      </c>
      <c r="B377">
        <v>2019</v>
      </c>
      <c r="C377" t="s">
        <v>110</v>
      </c>
      <c r="D377" t="s">
        <v>1048</v>
      </c>
      <c r="E377" t="s">
        <v>1024</v>
      </c>
      <c r="F377">
        <v>1</v>
      </c>
      <c r="G377">
        <v>1</v>
      </c>
      <c r="H377">
        <v>1</v>
      </c>
      <c r="M377" t="s">
        <v>1041</v>
      </c>
      <c r="P377">
        <v>1</v>
      </c>
      <c r="T377" t="s">
        <v>1037</v>
      </c>
      <c r="V377">
        <v>1</v>
      </c>
      <c r="AB377">
        <v>1</v>
      </c>
      <c r="AE377">
        <v>1</v>
      </c>
      <c r="AF377">
        <v>3</v>
      </c>
      <c r="AG377">
        <v>4</v>
      </c>
      <c r="AH377">
        <v>2</v>
      </c>
      <c r="AI377">
        <v>2</v>
      </c>
      <c r="AJ377">
        <v>1</v>
      </c>
      <c r="AK377">
        <v>3</v>
      </c>
      <c r="AL377">
        <v>4</v>
      </c>
      <c r="AM377">
        <v>4</v>
      </c>
      <c r="AN377">
        <v>5</v>
      </c>
      <c r="AO377">
        <v>4</v>
      </c>
      <c r="AP377">
        <v>3</v>
      </c>
      <c r="AQ377">
        <v>3</v>
      </c>
      <c r="AR377">
        <v>2</v>
      </c>
      <c r="AS377">
        <v>2</v>
      </c>
      <c r="AT377">
        <v>3</v>
      </c>
      <c r="AU377">
        <v>2</v>
      </c>
      <c r="AV377">
        <v>2</v>
      </c>
      <c r="AW377">
        <v>4</v>
      </c>
      <c r="AX377">
        <v>4</v>
      </c>
      <c r="AY377">
        <v>2</v>
      </c>
      <c r="AZ377">
        <v>4</v>
      </c>
      <c r="BA377">
        <v>2</v>
      </c>
      <c r="BB377">
        <v>1</v>
      </c>
      <c r="BF377">
        <v>1</v>
      </c>
      <c r="BG377">
        <v>1</v>
      </c>
      <c r="BI377">
        <v>1</v>
      </c>
      <c r="BM377">
        <v>1</v>
      </c>
      <c r="BN377">
        <v>1</v>
      </c>
      <c r="BP377">
        <v>1</v>
      </c>
      <c r="BR377">
        <v>1</v>
      </c>
      <c r="BT377">
        <v>1</v>
      </c>
      <c r="BU377">
        <v>1</v>
      </c>
    </row>
    <row r="378" spans="1:73" x14ac:dyDescent="0.2">
      <c r="A378" t="s">
        <v>494</v>
      </c>
      <c r="B378">
        <v>2019</v>
      </c>
      <c r="C378" t="s">
        <v>72</v>
      </c>
      <c r="D378" t="s">
        <v>1060</v>
      </c>
      <c r="E378" t="s">
        <v>1032</v>
      </c>
      <c r="F378">
        <v>1</v>
      </c>
      <c r="G378">
        <v>1</v>
      </c>
      <c r="H378">
        <v>1</v>
      </c>
      <c r="I378">
        <v>1</v>
      </c>
      <c r="J378">
        <v>1</v>
      </c>
      <c r="L378" t="s">
        <v>1036</v>
      </c>
      <c r="M378" t="s">
        <v>1036</v>
      </c>
      <c r="N378">
        <v>1</v>
      </c>
      <c r="T378" t="s">
        <v>1035</v>
      </c>
      <c r="AA378">
        <v>1</v>
      </c>
      <c r="AB378">
        <v>1</v>
      </c>
      <c r="AC378">
        <v>1</v>
      </c>
      <c r="AF378">
        <v>2</v>
      </c>
      <c r="AG378">
        <v>3</v>
      </c>
      <c r="AH378">
        <v>3</v>
      </c>
      <c r="AI378">
        <v>1</v>
      </c>
      <c r="AJ378">
        <v>1</v>
      </c>
      <c r="AK378">
        <v>2</v>
      </c>
      <c r="AL378">
        <v>4</v>
      </c>
      <c r="AM378">
        <v>3</v>
      </c>
      <c r="AN378">
        <v>5</v>
      </c>
      <c r="AO378">
        <v>4</v>
      </c>
      <c r="AP378">
        <v>3</v>
      </c>
      <c r="AQ378">
        <v>2</v>
      </c>
      <c r="AR378">
        <v>2</v>
      </c>
      <c r="AS378">
        <v>3</v>
      </c>
      <c r="AT378">
        <v>4</v>
      </c>
      <c r="AU378">
        <v>2</v>
      </c>
      <c r="AV378">
        <v>2</v>
      </c>
      <c r="AW378">
        <v>5</v>
      </c>
      <c r="AX378">
        <v>3</v>
      </c>
      <c r="AY378">
        <v>2</v>
      </c>
      <c r="AZ378">
        <v>3</v>
      </c>
      <c r="BA378">
        <v>3</v>
      </c>
      <c r="BH378">
        <v>1</v>
      </c>
      <c r="BI378">
        <v>1</v>
      </c>
      <c r="BK378">
        <v>1</v>
      </c>
      <c r="BL378">
        <v>1</v>
      </c>
      <c r="BM378">
        <v>1</v>
      </c>
      <c r="BN378">
        <v>1</v>
      </c>
      <c r="BO378">
        <v>1</v>
      </c>
      <c r="BQ378">
        <v>1</v>
      </c>
      <c r="BT378">
        <v>1</v>
      </c>
      <c r="BU378">
        <v>1</v>
      </c>
    </row>
    <row r="379" spans="1:73" x14ac:dyDescent="0.2">
      <c r="A379" t="s">
        <v>495</v>
      </c>
      <c r="B379">
        <v>2019</v>
      </c>
      <c r="C379" t="s">
        <v>72</v>
      </c>
      <c r="D379" t="s">
        <v>1031</v>
      </c>
      <c r="E379" t="s">
        <v>1024</v>
      </c>
      <c r="H379">
        <v>1</v>
      </c>
      <c r="I379">
        <v>1</v>
      </c>
      <c r="M379" t="s">
        <v>1041</v>
      </c>
      <c r="N379">
        <v>1</v>
      </c>
      <c r="T379" t="s">
        <v>1027</v>
      </c>
      <c r="V379">
        <v>1</v>
      </c>
      <c r="W379">
        <v>1</v>
      </c>
      <c r="AA379">
        <v>1</v>
      </c>
      <c r="AB379">
        <v>1</v>
      </c>
      <c r="AC379">
        <v>1</v>
      </c>
      <c r="AD379">
        <v>1</v>
      </c>
      <c r="AF379">
        <v>3</v>
      </c>
      <c r="AG379">
        <v>2</v>
      </c>
      <c r="AH379">
        <v>4</v>
      </c>
      <c r="AI379">
        <v>2</v>
      </c>
      <c r="AJ379">
        <v>3</v>
      </c>
      <c r="AK379">
        <v>4</v>
      </c>
      <c r="AL379">
        <v>4</v>
      </c>
      <c r="AM379">
        <v>4</v>
      </c>
      <c r="AN379">
        <v>5</v>
      </c>
      <c r="AO379">
        <v>5</v>
      </c>
      <c r="AP379">
        <v>5</v>
      </c>
      <c r="AQ379">
        <v>4</v>
      </c>
      <c r="AR379">
        <v>4</v>
      </c>
      <c r="AS379">
        <v>3</v>
      </c>
      <c r="AT379">
        <v>4</v>
      </c>
      <c r="AU379">
        <v>2</v>
      </c>
      <c r="AV379">
        <v>2</v>
      </c>
      <c r="AW379">
        <v>5</v>
      </c>
      <c r="AX379">
        <v>4</v>
      </c>
      <c r="AY379">
        <v>2</v>
      </c>
      <c r="AZ379">
        <v>4</v>
      </c>
      <c r="BA379">
        <v>2</v>
      </c>
      <c r="BB379">
        <v>1</v>
      </c>
      <c r="BE379">
        <v>1</v>
      </c>
      <c r="BF379">
        <v>1</v>
      </c>
      <c r="BG379">
        <v>1</v>
      </c>
      <c r="BK379">
        <v>1</v>
      </c>
      <c r="BL379">
        <v>1</v>
      </c>
      <c r="BM379">
        <v>1</v>
      </c>
      <c r="BN379">
        <v>1</v>
      </c>
      <c r="BP379">
        <v>1</v>
      </c>
      <c r="BR379">
        <v>1</v>
      </c>
      <c r="BS379">
        <v>1</v>
      </c>
      <c r="BT379">
        <v>1</v>
      </c>
      <c r="BU379">
        <v>1</v>
      </c>
    </row>
    <row r="380" spans="1:73" x14ac:dyDescent="0.2">
      <c r="A380" t="s">
        <v>496</v>
      </c>
      <c r="B380">
        <v>2019</v>
      </c>
      <c r="C380" t="s">
        <v>72</v>
      </c>
      <c r="D380" t="s">
        <v>1031</v>
      </c>
      <c r="E380" t="s">
        <v>1033</v>
      </c>
      <c r="F380">
        <v>1</v>
      </c>
      <c r="L380" t="s">
        <v>1036</v>
      </c>
      <c r="M380" t="s">
        <v>1041</v>
      </c>
      <c r="N380">
        <v>1</v>
      </c>
      <c r="T380" t="s">
        <v>1035</v>
      </c>
      <c r="V380">
        <v>1</v>
      </c>
      <c r="AB380">
        <v>1</v>
      </c>
      <c r="AC380">
        <v>1</v>
      </c>
      <c r="AH380">
        <v>3</v>
      </c>
      <c r="AI380">
        <v>1</v>
      </c>
      <c r="AJ380">
        <v>1</v>
      </c>
      <c r="AK380">
        <v>3</v>
      </c>
      <c r="AL380">
        <v>5</v>
      </c>
      <c r="AM380">
        <v>2</v>
      </c>
      <c r="AN380">
        <v>5</v>
      </c>
      <c r="AO380">
        <v>5</v>
      </c>
      <c r="AP380">
        <v>4</v>
      </c>
      <c r="AQ380">
        <v>2</v>
      </c>
      <c r="AR380">
        <v>1</v>
      </c>
      <c r="AS380">
        <v>3</v>
      </c>
      <c r="AT380">
        <v>5</v>
      </c>
      <c r="AU380">
        <v>1</v>
      </c>
      <c r="AV380">
        <v>1</v>
      </c>
      <c r="AW380">
        <v>4</v>
      </c>
      <c r="AX380">
        <v>4</v>
      </c>
      <c r="AY380">
        <v>2</v>
      </c>
      <c r="AZ380">
        <v>1</v>
      </c>
      <c r="BA380">
        <v>1</v>
      </c>
      <c r="BI380">
        <v>1</v>
      </c>
      <c r="BK380">
        <v>1</v>
      </c>
      <c r="BM380">
        <v>1</v>
      </c>
      <c r="BN380">
        <v>1</v>
      </c>
      <c r="BT380">
        <v>1</v>
      </c>
    </row>
    <row r="381" spans="1:73" x14ac:dyDescent="0.2">
      <c r="A381" t="s">
        <v>497</v>
      </c>
      <c r="B381">
        <v>2019</v>
      </c>
      <c r="C381" t="s">
        <v>72</v>
      </c>
      <c r="D381" t="s">
        <v>1031</v>
      </c>
      <c r="E381" t="s">
        <v>1024</v>
      </c>
      <c r="F381">
        <v>1</v>
      </c>
      <c r="L381" t="s">
        <v>1036</v>
      </c>
      <c r="M381" t="s">
        <v>1026</v>
      </c>
      <c r="N381">
        <v>1</v>
      </c>
      <c r="T381" t="s">
        <v>1042</v>
      </c>
      <c r="U381">
        <v>1</v>
      </c>
      <c r="V381">
        <v>1</v>
      </c>
      <c r="W381">
        <v>1</v>
      </c>
      <c r="Y381">
        <v>1</v>
      </c>
      <c r="AB381">
        <v>1</v>
      </c>
      <c r="AC381">
        <v>1</v>
      </c>
      <c r="AD381">
        <v>1</v>
      </c>
      <c r="AE381">
        <v>1</v>
      </c>
      <c r="AF381">
        <v>4</v>
      </c>
      <c r="AG381">
        <v>3</v>
      </c>
      <c r="AH381">
        <v>3</v>
      </c>
      <c r="AI381">
        <v>1</v>
      </c>
      <c r="AJ381">
        <v>3</v>
      </c>
      <c r="AK381">
        <v>3</v>
      </c>
      <c r="AL381">
        <v>3</v>
      </c>
      <c r="AM381">
        <v>4</v>
      </c>
      <c r="AN381">
        <v>5</v>
      </c>
      <c r="AO381">
        <v>5</v>
      </c>
      <c r="AP381">
        <v>5</v>
      </c>
      <c r="AQ381">
        <v>4</v>
      </c>
      <c r="AR381">
        <v>3</v>
      </c>
      <c r="AS381">
        <v>5</v>
      </c>
      <c r="AT381">
        <v>5</v>
      </c>
      <c r="AU381">
        <v>3</v>
      </c>
      <c r="AV381">
        <v>4</v>
      </c>
      <c r="AW381">
        <v>5</v>
      </c>
      <c r="AX381">
        <v>4</v>
      </c>
      <c r="AY381">
        <v>2</v>
      </c>
      <c r="AZ381">
        <v>4</v>
      </c>
      <c r="BA381">
        <v>1</v>
      </c>
      <c r="BB381">
        <v>1</v>
      </c>
      <c r="BK381">
        <v>1</v>
      </c>
      <c r="BL381">
        <v>1</v>
      </c>
      <c r="BM381">
        <v>1</v>
      </c>
      <c r="BN381">
        <v>1</v>
      </c>
      <c r="BQ381">
        <v>1</v>
      </c>
      <c r="BR381">
        <v>1</v>
      </c>
      <c r="BT381">
        <v>1</v>
      </c>
      <c r="BU381">
        <v>1</v>
      </c>
    </row>
    <row r="382" spans="1:73" x14ac:dyDescent="0.2">
      <c r="A382" t="s">
        <v>498</v>
      </c>
      <c r="B382">
        <v>2019</v>
      </c>
      <c r="C382" t="s">
        <v>72</v>
      </c>
      <c r="D382" t="s">
        <v>1060</v>
      </c>
      <c r="E382" t="s">
        <v>1024</v>
      </c>
      <c r="F382">
        <v>1</v>
      </c>
      <c r="G382">
        <v>1</v>
      </c>
      <c r="H382">
        <v>1</v>
      </c>
      <c r="I382">
        <v>1</v>
      </c>
      <c r="J382">
        <v>1</v>
      </c>
      <c r="L382" t="s">
        <v>1036</v>
      </c>
      <c r="M382" t="s">
        <v>1038</v>
      </c>
      <c r="P382">
        <v>1</v>
      </c>
      <c r="T382" t="s">
        <v>1027</v>
      </c>
      <c r="AF382">
        <v>2</v>
      </c>
      <c r="AG382">
        <v>5</v>
      </c>
      <c r="AH382">
        <v>3</v>
      </c>
      <c r="AI382">
        <v>1</v>
      </c>
      <c r="AJ382">
        <v>1</v>
      </c>
      <c r="AK382">
        <v>2</v>
      </c>
      <c r="AL382">
        <v>4</v>
      </c>
      <c r="AM382">
        <v>4</v>
      </c>
      <c r="AN382">
        <v>4</v>
      </c>
      <c r="AO382">
        <v>4</v>
      </c>
      <c r="AP382">
        <v>4</v>
      </c>
      <c r="AQ382">
        <v>4</v>
      </c>
      <c r="AR382">
        <v>1</v>
      </c>
      <c r="AS382">
        <v>2</v>
      </c>
      <c r="AT382">
        <v>4</v>
      </c>
      <c r="AU382">
        <v>4</v>
      </c>
      <c r="AV382">
        <v>3</v>
      </c>
      <c r="AW382">
        <v>5</v>
      </c>
      <c r="AX382">
        <v>4</v>
      </c>
      <c r="AY382">
        <v>2</v>
      </c>
      <c r="AZ382">
        <v>1</v>
      </c>
      <c r="BA382">
        <v>1</v>
      </c>
      <c r="BB382">
        <v>1</v>
      </c>
      <c r="BG382">
        <v>1</v>
      </c>
      <c r="BI382">
        <v>1</v>
      </c>
      <c r="BL382">
        <v>1</v>
      </c>
      <c r="BM382">
        <v>1</v>
      </c>
      <c r="BN382">
        <v>1</v>
      </c>
      <c r="BP382">
        <v>1</v>
      </c>
      <c r="BT382">
        <v>1</v>
      </c>
      <c r="BU382">
        <v>1</v>
      </c>
    </row>
    <row r="383" spans="1:73" x14ac:dyDescent="0.2">
      <c r="A383" t="s">
        <v>499</v>
      </c>
      <c r="B383">
        <v>2019</v>
      </c>
      <c r="C383" t="s">
        <v>72</v>
      </c>
      <c r="D383" t="s">
        <v>1048</v>
      </c>
      <c r="E383" t="s">
        <v>1024</v>
      </c>
      <c r="F383">
        <v>1</v>
      </c>
      <c r="G383">
        <v>1</v>
      </c>
      <c r="H383">
        <v>1</v>
      </c>
      <c r="I383">
        <v>1</v>
      </c>
      <c r="M383" t="s">
        <v>1041</v>
      </c>
      <c r="N383">
        <v>1</v>
      </c>
      <c r="T383" t="s">
        <v>1027</v>
      </c>
      <c r="U383">
        <v>1</v>
      </c>
      <c r="V383">
        <v>1</v>
      </c>
      <c r="W383">
        <v>1</v>
      </c>
      <c r="X383">
        <v>1</v>
      </c>
      <c r="Y383">
        <v>1</v>
      </c>
      <c r="Z383">
        <v>1</v>
      </c>
      <c r="AA383">
        <v>1</v>
      </c>
      <c r="AB383">
        <v>1</v>
      </c>
      <c r="AC383">
        <v>1</v>
      </c>
      <c r="AD383">
        <v>1</v>
      </c>
      <c r="AF383">
        <v>4</v>
      </c>
      <c r="AG383">
        <v>2</v>
      </c>
      <c r="AH383">
        <v>5</v>
      </c>
      <c r="AI383">
        <v>4</v>
      </c>
      <c r="AJ383">
        <v>4</v>
      </c>
      <c r="AK383">
        <v>4</v>
      </c>
      <c r="AL383">
        <v>4</v>
      </c>
      <c r="AM383">
        <v>4</v>
      </c>
      <c r="AN383">
        <v>4</v>
      </c>
      <c r="AO383">
        <v>4</v>
      </c>
      <c r="AP383">
        <v>3</v>
      </c>
      <c r="AQ383">
        <v>3</v>
      </c>
      <c r="AR383">
        <v>3</v>
      </c>
      <c r="AS383">
        <v>3</v>
      </c>
      <c r="AT383">
        <v>3</v>
      </c>
      <c r="AU383">
        <v>4</v>
      </c>
      <c r="AV383">
        <v>3</v>
      </c>
      <c r="AW383">
        <v>4</v>
      </c>
      <c r="AX383">
        <v>4</v>
      </c>
      <c r="AY383">
        <v>2</v>
      </c>
      <c r="AZ383">
        <v>4</v>
      </c>
      <c r="BA383">
        <v>2</v>
      </c>
      <c r="BG383">
        <v>1</v>
      </c>
      <c r="BH383">
        <v>1</v>
      </c>
      <c r="BI383">
        <v>1</v>
      </c>
      <c r="BL383">
        <v>1</v>
      </c>
      <c r="BN383">
        <v>1</v>
      </c>
      <c r="BP383">
        <v>1</v>
      </c>
      <c r="BT383">
        <v>1</v>
      </c>
      <c r="BU383">
        <v>1</v>
      </c>
    </row>
    <row r="384" spans="1:73" x14ac:dyDescent="0.2">
      <c r="A384" t="s">
        <v>500</v>
      </c>
      <c r="B384">
        <v>2019</v>
      </c>
      <c r="C384" t="s">
        <v>72</v>
      </c>
      <c r="D384" t="s">
        <v>1031</v>
      </c>
      <c r="E384" t="s">
        <v>1024</v>
      </c>
      <c r="F384">
        <v>1</v>
      </c>
      <c r="L384" t="s">
        <v>1036</v>
      </c>
      <c r="M384" t="s">
        <v>1038</v>
      </c>
      <c r="O384">
        <v>1</v>
      </c>
      <c r="T384" t="s">
        <v>1049</v>
      </c>
      <c r="U384">
        <v>1</v>
      </c>
      <c r="V384">
        <v>1</v>
      </c>
      <c r="W384">
        <v>1</v>
      </c>
      <c r="X384">
        <v>1</v>
      </c>
      <c r="Y384">
        <v>1</v>
      </c>
      <c r="AB384">
        <v>1</v>
      </c>
      <c r="AC384">
        <v>1</v>
      </c>
      <c r="AF384">
        <v>4</v>
      </c>
      <c r="AG384">
        <v>5</v>
      </c>
      <c r="AH384">
        <v>2</v>
      </c>
      <c r="AI384">
        <v>3</v>
      </c>
      <c r="AJ384">
        <v>3</v>
      </c>
      <c r="AK384">
        <v>1</v>
      </c>
      <c r="AL384">
        <v>4</v>
      </c>
      <c r="AM384">
        <v>1</v>
      </c>
      <c r="AN384">
        <v>5</v>
      </c>
      <c r="AO384">
        <v>5</v>
      </c>
      <c r="AP384">
        <v>4</v>
      </c>
      <c r="AQ384">
        <v>3</v>
      </c>
      <c r="AR384">
        <v>1</v>
      </c>
      <c r="AS384">
        <v>5</v>
      </c>
      <c r="AT384">
        <v>2</v>
      </c>
      <c r="AU384">
        <v>5</v>
      </c>
      <c r="AV384">
        <v>5</v>
      </c>
      <c r="AW384">
        <v>4</v>
      </c>
      <c r="AX384">
        <v>1</v>
      </c>
      <c r="AY384">
        <v>1</v>
      </c>
      <c r="AZ384">
        <v>1</v>
      </c>
      <c r="BA384">
        <v>1</v>
      </c>
    </row>
    <row r="385" spans="1:73" x14ac:dyDescent="0.2">
      <c r="A385" t="s">
        <v>501</v>
      </c>
      <c r="B385">
        <v>2019</v>
      </c>
      <c r="C385" t="s">
        <v>72</v>
      </c>
      <c r="D385" t="s">
        <v>1031</v>
      </c>
      <c r="E385" t="s">
        <v>1032</v>
      </c>
      <c r="F385">
        <v>1</v>
      </c>
      <c r="L385" t="s">
        <v>1025</v>
      </c>
      <c r="M385" t="s">
        <v>1026</v>
      </c>
      <c r="N385">
        <v>1</v>
      </c>
      <c r="T385" t="s">
        <v>1027</v>
      </c>
      <c r="U385">
        <v>1</v>
      </c>
      <c r="V385">
        <v>1</v>
      </c>
      <c r="W385">
        <v>1</v>
      </c>
      <c r="AB385">
        <v>1</v>
      </c>
      <c r="AC385">
        <v>1</v>
      </c>
      <c r="AF385">
        <v>4</v>
      </c>
      <c r="AG385">
        <v>4</v>
      </c>
      <c r="AH385">
        <v>5</v>
      </c>
      <c r="AI385">
        <v>3</v>
      </c>
      <c r="AJ385">
        <v>2</v>
      </c>
      <c r="AK385">
        <v>3</v>
      </c>
      <c r="AL385">
        <v>4</v>
      </c>
      <c r="AM385">
        <v>4</v>
      </c>
      <c r="AN385">
        <v>4</v>
      </c>
      <c r="AO385">
        <v>5</v>
      </c>
      <c r="AP385">
        <v>3</v>
      </c>
      <c r="AQ385">
        <v>4</v>
      </c>
      <c r="AR385">
        <v>3</v>
      </c>
      <c r="AS385">
        <v>4</v>
      </c>
      <c r="AT385">
        <v>5</v>
      </c>
      <c r="AU385">
        <v>2</v>
      </c>
      <c r="AV385">
        <v>3</v>
      </c>
      <c r="AW385">
        <v>4</v>
      </c>
      <c r="AX385">
        <v>4</v>
      </c>
      <c r="AY385">
        <v>3</v>
      </c>
      <c r="AZ385">
        <v>3</v>
      </c>
      <c r="BA385">
        <v>2</v>
      </c>
      <c r="BB385">
        <v>1</v>
      </c>
      <c r="BC385">
        <v>1</v>
      </c>
      <c r="BD385">
        <v>1</v>
      </c>
      <c r="BF385">
        <v>1</v>
      </c>
      <c r="BH385">
        <v>1</v>
      </c>
      <c r="BI385">
        <v>1</v>
      </c>
      <c r="BL385">
        <v>1</v>
      </c>
      <c r="BM385">
        <v>1</v>
      </c>
      <c r="BN385">
        <v>1</v>
      </c>
      <c r="BO385">
        <v>1</v>
      </c>
      <c r="BP385">
        <v>1</v>
      </c>
      <c r="BQ385">
        <v>1</v>
      </c>
      <c r="BS385">
        <v>1</v>
      </c>
    </row>
    <row r="386" spans="1:73" x14ac:dyDescent="0.2">
      <c r="A386" t="s">
        <v>502</v>
      </c>
      <c r="B386">
        <v>2019</v>
      </c>
      <c r="C386" t="s">
        <v>72</v>
      </c>
      <c r="D386" t="s">
        <v>1048</v>
      </c>
      <c r="E386" t="s">
        <v>1044</v>
      </c>
      <c r="G386">
        <v>1</v>
      </c>
      <c r="H386">
        <v>1</v>
      </c>
      <c r="I386">
        <v>1</v>
      </c>
      <c r="J386">
        <v>1</v>
      </c>
      <c r="M386" t="s">
        <v>1039</v>
      </c>
      <c r="N386">
        <v>1</v>
      </c>
      <c r="T386" t="s">
        <v>1042</v>
      </c>
      <c r="V386">
        <v>1</v>
      </c>
      <c r="W386">
        <v>1</v>
      </c>
      <c r="AA386">
        <v>1</v>
      </c>
      <c r="AB386">
        <v>1</v>
      </c>
      <c r="AF386">
        <v>3</v>
      </c>
      <c r="AG386">
        <v>5</v>
      </c>
      <c r="AH386">
        <v>2</v>
      </c>
      <c r="AI386">
        <v>1</v>
      </c>
      <c r="AJ386">
        <v>4</v>
      </c>
      <c r="AK386">
        <v>3</v>
      </c>
      <c r="AL386">
        <v>5</v>
      </c>
      <c r="AM386">
        <v>1</v>
      </c>
      <c r="AN386">
        <v>1</v>
      </c>
      <c r="AO386">
        <v>5</v>
      </c>
      <c r="AP386">
        <v>3</v>
      </c>
      <c r="AQ386">
        <v>2</v>
      </c>
      <c r="AR386">
        <v>3</v>
      </c>
      <c r="AS386">
        <v>3</v>
      </c>
      <c r="AT386">
        <v>4</v>
      </c>
      <c r="AU386">
        <v>2</v>
      </c>
      <c r="AV386">
        <v>4</v>
      </c>
      <c r="AW386">
        <v>4</v>
      </c>
      <c r="AX386">
        <v>4</v>
      </c>
      <c r="AY386">
        <v>2</v>
      </c>
      <c r="AZ386">
        <v>1</v>
      </c>
      <c r="BA386">
        <v>1</v>
      </c>
      <c r="BB386">
        <v>1</v>
      </c>
      <c r="BF386">
        <v>1</v>
      </c>
      <c r="BG386">
        <v>1</v>
      </c>
      <c r="BH386">
        <v>1</v>
      </c>
      <c r="BI386">
        <v>1</v>
      </c>
      <c r="BN386">
        <v>1</v>
      </c>
      <c r="BP386">
        <v>1</v>
      </c>
      <c r="BT386">
        <v>1</v>
      </c>
    </row>
    <row r="387" spans="1:73" x14ac:dyDescent="0.2">
      <c r="A387" t="s">
        <v>503</v>
      </c>
      <c r="B387">
        <v>2019</v>
      </c>
      <c r="C387" t="s">
        <v>72</v>
      </c>
      <c r="D387" t="s">
        <v>1031</v>
      </c>
      <c r="E387" t="s">
        <v>1033</v>
      </c>
      <c r="M387" t="s">
        <v>1026</v>
      </c>
      <c r="N387">
        <v>1</v>
      </c>
      <c r="T387" t="s">
        <v>1027</v>
      </c>
      <c r="AA387">
        <v>1</v>
      </c>
      <c r="AF387">
        <v>2</v>
      </c>
      <c r="AG387">
        <v>3</v>
      </c>
      <c r="AH387">
        <v>4</v>
      </c>
      <c r="AI387">
        <v>1</v>
      </c>
      <c r="AJ387">
        <v>3</v>
      </c>
      <c r="AK387">
        <v>3</v>
      </c>
      <c r="AL387">
        <v>4</v>
      </c>
      <c r="AM387">
        <v>2</v>
      </c>
      <c r="AN387">
        <v>4</v>
      </c>
      <c r="AO387">
        <v>3</v>
      </c>
      <c r="AP387">
        <v>3</v>
      </c>
      <c r="AQ387">
        <v>3</v>
      </c>
      <c r="AR387">
        <v>3</v>
      </c>
      <c r="AS387">
        <v>3</v>
      </c>
      <c r="AT387">
        <v>4</v>
      </c>
      <c r="AU387">
        <v>3</v>
      </c>
      <c r="AV387">
        <v>4</v>
      </c>
      <c r="AW387">
        <v>4</v>
      </c>
      <c r="AX387">
        <v>4</v>
      </c>
      <c r="AY387">
        <v>2</v>
      </c>
      <c r="AZ387">
        <v>2</v>
      </c>
      <c r="BA387">
        <v>2</v>
      </c>
      <c r="BK387">
        <v>1</v>
      </c>
      <c r="BL387">
        <v>1</v>
      </c>
      <c r="BN387">
        <v>1</v>
      </c>
    </row>
    <row r="388" spans="1:73" x14ac:dyDescent="0.2">
      <c r="A388" t="s">
        <v>504</v>
      </c>
      <c r="B388">
        <v>2019</v>
      </c>
      <c r="C388" t="s">
        <v>72</v>
      </c>
      <c r="D388" t="s">
        <v>1060</v>
      </c>
      <c r="E388" t="s">
        <v>1024</v>
      </c>
      <c r="M388" t="s">
        <v>1038</v>
      </c>
      <c r="N388">
        <v>1</v>
      </c>
      <c r="T388" t="s">
        <v>1042</v>
      </c>
      <c r="V388">
        <v>1</v>
      </c>
      <c r="AB388">
        <v>1</v>
      </c>
      <c r="AF388">
        <v>3</v>
      </c>
      <c r="AG388">
        <v>2</v>
      </c>
      <c r="AH388">
        <v>3</v>
      </c>
      <c r="AI388">
        <v>2</v>
      </c>
      <c r="AJ388">
        <v>2</v>
      </c>
      <c r="AK388">
        <v>2</v>
      </c>
      <c r="AL388">
        <v>4</v>
      </c>
      <c r="AM388">
        <v>4</v>
      </c>
      <c r="AN388">
        <v>4</v>
      </c>
      <c r="AO388">
        <v>5</v>
      </c>
      <c r="AP388">
        <v>3</v>
      </c>
      <c r="AQ388">
        <v>3</v>
      </c>
      <c r="AR388">
        <v>2</v>
      </c>
      <c r="AS388">
        <v>2</v>
      </c>
      <c r="AT388">
        <v>3</v>
      </c>
      <c r="AU388">
        <v>3</v>
      </c>
      <c r="AV388">
        <v>3</v>
      </c>
      <c r="AW388">
        <v>4</v>
      </c>
      <c r="AX388">
        <v>4</v>
      </c>
      <c r="AY388">
        <v>3</v>
      </c>
      <c r="AZ388">
        <v>4</v>
      </c>
      <c r="BA388">
        <v>2</v>
      </c>
      <c r="BF388">
        <v>1</v>
      </c>
      <c r="BI388">
        <v>1</v>
      </c>
      <c r="BL388">
        <v>1</v>
      </c>
      <c r="BN388">
        <v>1</v>
      </c>
    </row>
    <row r="389" spans="1:73" x14ac:dyDescent="0.2">
      <c r="A389" t="s">
        <v>505</v>
      </c>
      <c r="B389">
        <v>2019</v>
      </c>
      <c r="C389" t="s">
        <v>72</v>
      </c>
      <c r="D389" t="s">
        <v>1060</v>
      </c>
      <c r="E389" t="s">
        <v>1024</v>
      </c>
      <c r="M389" t="s">
        <v>1038</v>
      </c>
      <c r="N389">
        <v>1</v>
      </c>
      <c r="T389" t="s">
        <v>1042</v>
      </c>
      <c r="V389">
        <v>1</v>
      </c>
      <c r="W389">
        <v>1</v>
      </c>
      <c r="Z389">
        <v>1</v>
      </c>
      <c r="AA389">
        <v>1</v>
      </c>
      <c r="AB389">
        <v>1</v>
      </c>
      <c r="AC389">
        <v>1</v>
      </c>
      <c r="AF389">
        <v>2</v>
      </c>
      <c r="AG389">
        <v>4</v>
      </c>
      <c r="AH389">
        <v>1</v>
      </c>
      <c r="AI389">
        <v>4</v>
      </c>
      <c r="AJ389">
        <v>3</v>
      </c>
      <c r="AK389">
        <v>1</v>
      </c>
      <c r="AL389">
        <v>4</v>
      </c>
      <c r="AM389">
        <v>2</v>
      </c>
      <c r="AN389">
        <v>4</v>
      </c>
      <c r="AO389">
        <v>4</v>
      </c>
      <c r="AP389">
        <v>3</v>
      </c>
      <c r="AQ389">
        <v>4</v>
      </c>
      <c r="AR389">
        <v>1</v>
      </c>
      <c r="AS389">
        <v>3</v>
      </c>
      <c r="AT389">
        <v>4</v>
      </c>
      <c r="AU389">
        <v>4</v>
      </c>
      <c r="AV389">
        <v>4</v>
      </c>
      <c r="AW389">
        <v>4</v>
      </c>
      <c r="AX389">
        <v>4</v>
      </c>
      <c r="AY389">
        <v>2</v>
      </c>
      <c r="AZ389">
        <v>1</v>
      </c>
      <c r="BA389">
        <v>1</v>
      </c>
      <c r="BB389">
        <v>1</v>
      </c>
      <c r="BC389">
        <v>1</v>
      </c>
      <c r="BF389">
        <v>1</v>
      </c>
      <c r="BG389">
        <v>1</v>
      </c>
      <c r="BH389">
        <v>1</v>
      </c>
      <c r="BI389">
        <v>1</v>
      </c>
      <c r="BL389">
        <v>1</v>
      </c>
      <c r="BM389">
        <v>1</v>
      </c>
      <c r="BN389">
        <v>1</v>
      </c>
      <c r="BP389">
        <v>1</v>
      </c>
      <c r="BR389">
        <v>1</v>
      </c>
    </row>
    <row r="390" spans="1:73" x14ac:dyDescent="0.2">
      <c r="A390" t="s">
        <v>506</v>
      </c>
      <c r="B390">
        <v>2019</v>
      </c>
      <c r="C390" t="s">
        <v>72</v>
      </c>
      <c r="D390" t="s">
        <v>1048</v>
      </c>
      <c r="E390" t="s">
        <v>1033</v>
      </c>
      <c r="F390">
        <v>1</v>
      </c>
      <c r="L390" t="s">
        <v>1025</v>
      </c>
      <c r="M390" t="s">
        <v>1038</v>
      </c>
      <c r="N390">
        <v>1</v>
      </c>
      <c r="T390" t="s">
        <v>1027</v>
      </c>
      <c r="U390">
        <v>1</v>
      </c>
      <c r="V390">
        <v>1</v>
      </c>
      <c r="AA390">
        <v>1</v>
      </c>
      <c r="AB390">
        <v>1</v>
      </c>
      <c r="AC390">
        <v>1</v>
      </c>
      <c r="AF390">
        <v>3</v>
      </c>
      <c r="AG390">
        <v>4</v>
      </c>
      <c r="AH390">
        <v>3</v>
      </c>
      <c r="AI390">
        <v>2</v>
      </c>
      <c r="AJ390">
        <v>1</v>
      </c>
      <c r="AK390">
        <v>4</v>
      </c>
      <c r="AL390">
        <v>5</v>
      </c>
      <c r="AM390">
        <v>4</v>
      </c>
      <c r="AN390">
        <v>5</v>
      </c>
      <c r="AO390">
        <v>5</v>
      </c>
      <c r="AP390">
        <v>4</v>
      </c>
      <c r="AQ390">
        <v>4</v>
      </c>
      <c r="AR390">
        <v>2</v>
      </c>
      <c r="AS390">
        <v>4</v>
      </c>
      <c r="AT390">
        <v>5</v>
      </c>
      <c r="AU390">
        <v>1</v>
      </c>
      <c r="AV390">
        <v>4</v>
      </c>
      <c r="AW390">
        <v>4</v>
      </c>
      <c r="AX390">
        <v>4</v>
      </c>
      <c r="AY390">
        <v>2</v>
      </c>
      <c r="AZ390">
        <v>4</v>
      </c>
      <c r="BA390">
        <v>4</v>
      </c>
      <c r="BI390">
        <v>1</v>
      </c>
      <c r="BL390">
        <v>1</v>
      </c>
      <c r="BM390">
        <v>1</v>
      </c>
      <c r="BN390">
        <v>1</v>
      </c>
      <c r="BP390">
        <v>1</v>
      </c>
    </row>
    <row r="391" spans="1:73" x14ac:dyDescent="0.2">
      <c r="A391" t="s">
        <v>507</v>
      </c>
      <c r="B391">
        <v>2019</v>
      </c>
      <c r="C391" t="s">
        <v>72</v>
      </c>
      <c r="D391" t="s">
        <v>1031</v>
      </c>
      <c r="E391" t="s">
        <v>1044</v>
      </c>
    </row>
    <row r="392" spans="1:73" x14ac:dyDescent="0.2">
      <c r="A392" t="s">
        <v>508</v>
      </c>
      <c r="B392">
        <v>2019</v>
      </c>
      <c r="C392" t="s">
        <v>72</v>
      </c>
      <c r="D392" t="s">
        <v>1048</v>
      </c>
      <c r="E392" t="s">
        <v>1033</v>
      </c>
      <c r="F392">
        <v>1</v>
      </c>
      <c r="L392" t="s">
        <v>1025</v>
      </c>
      <c r="M392" t="s">
        <v>1038</v>
      </c>
      <c r="N392">
        <v>1</v>
      </c>
      <c r="T392" t="s">
        <v>1027</v>
      </c>
      <c r="U392">
        <v>1</v>
      </c>
      <c r="V392">
        <v>1</v>
      </c>
      <c r="AA392">
        <v>1</v>
      </c>
      <c r="AB392">
        <v>1</v>
      </c>
      <c r="AC392">
        <v>1</v>
      </c>
      <c r="AF392">
        <v>3</v>
      </c>
      <c r="AG392">
        <v>4</v>
      </c>
      <c r="AH392">
        <v>3</v>
      </c>
      <c r="AI392">
        <v>2</v>
      </c>
      <c r="AJ392">
        <v>1</v>
      </c>
      <c r="AK392">
        <v>4</v>
      </c>
      <c r="AL392">
        <v>5</v>
      </c>
      <c r="AM392">
        <v>5</v>
      </c>
      <c r="AN392">
        <v>5</v>
      </c>
      <c r="AO392">
        <v>5</v>
      </c>
      <c r="AP392">
        <v>4</v>
      </c>
      <c r="AQ392">
        <v>4</v>
      </c>
      <c r="AR392">
        <v>2</v>
      </c>
      <c r="AS392">
        <v>4</v>
      </c>
      <c r="AT392">
        <v>5</v>
      </c>
      <c r="AU392">
        <v>1</v>
      </c>
      <c r="AV392">
        <v>4</v>
      </c>
      <c r="AW392">
        <v>4</v>
      </c>
      <c r="AX392">
        <v>4</v>
      </c>
      <c r="AY392">
        <v>2</v>
      </c>
      <c r="AZ392">
        <v>4</v>
      </c>
      <c r="BA392">
        <v>4</v>
      </c>
      <c r="BI392">
        <v>1</v>
      </c>
      <c r="BL392">
        <v>1</v>
      </c>
      <c r="BM392">
        <v>1</v>
      </c>
      <c r="BN392">
        <v>1</v>
      </c>
      <c r="BO392">
        <v>1</v>
      </c>
      <c r="BP392">
        <v>1</v>
      </c>
    </row>
    <row r="393" spans="1:73" x14ac:dyDescent="0.2">
      <c r="A393" t="s">
        <v>509</v>
      </c>
      <c r="B393">
        <v>2019</v>
      </c>
      <c r="C393" t="s">
        <v>72</v>
      </c>
      <c r="D393" t="s">
        <v>1031</v>
      </c>
      <c r="E393" t="s">
        <v>1024</v>
      </c>
      <c r="F393">
        <v>1</v>
      </c>
      <c r="G393">
        <v>1</v>
      </c>
      <c r="H393">
        <v>1</v>
      </c>
      <c r="I393">
        <v>1</v>
      </c>
      <c r="J393">
        <v>1</v>
      </c>
      <c r="L393" t="s">
        <v>1025</v>
      </c>
      <c r="M393" t="s">
        <v>1026</v>
      </c>
      <c r="N393">
        <v>1</v>
      </c>
      <c r="T393" t="s">
        <v>1035</v>
      </c>
      <c r="Y393">
        <v>1</v>
      </c>
      <c r="AF393">
        <v>4</v>
      </c>
      <c r="AG393">
        <v>5</v>
      </c>
      <c r="AH393">
        <v>3</v>
      </c>
      <c r="AI393">
        <v>3</v>
      </c>
      <c r="AJ393">
        <v>3</v>
      </c>
      <c r="AK393">
        <v>3</v>
      </c>
      <c r="AL393">
        <v>4</v>
      </c>
      <c r="AM393">
        <v>3</v>
      </c>
      <c r="AN393">
        <v>4</v>
      </c>
      <c r="AO393">
        <v>4</v>
      </c>
      <c r="AP393">
        <v>4</v>
      </c>
      <c r="AQ393">
        <v>4</v>
      </c>
      <c r="AR393">
        <v>4</v>
      </c>
      <c r="AS393">
        <v>3</v>
      </c>
      <c r="AT393">
        <v>5</v>
      </c>
      <c r="AU393">
        <v>3</v>
      </c>
      <c r="AV393">
        <v>3</v>
      </c>
      <c r="AW393">
        <v>4</v>
      </c>
      <c r="AX393">
        <v>5</v>
      </c>
      <c r="AY393">
        <v>3</v>
      </c>
      <c r="AZ393">
        <v>4</v>
      </c>
      <c r="BA393">
        <v>4</v>
      </c>
      <c r="BB393">
        <v>1</v>
      </c>
      <c r="BC393">
        <v>1</v>
      </c>
      <c r="BG393">
        <v>1</v>
      </c>
      <c r="BI393">
        <v>1</v>
      </c>
      <c r="BL393">
        <v>1</v>
      </c>
      <c r="BM393">
        <v>1</v>
      </c>
      <c r="BN393">
        <v>1</v>
      </c>
      <c r="BO393">
        <v>1</v>
      </c>
      <c r="BP393">
        <v>1</v>
      </c>
      <c r="BQ393">
        <v>1</v>
      </c>
      <c r="BS393">
        <v>1</v>
      </c>
      <c r="BT393">
        <v>1</v>
      </c>
      <c r="BU393">
        <v>1</v>
      </c>
    </row>
    <row r="394" spans="1:73" x14ac:dyDescent="0.2">
      <c r="A394" t="s">
        <v>510</v>
      </c>
      <c r="B394">
        <v>2019</v>
      </c>
      <c r="C394" t="s">
        <v>72</v>
      </c>
      <c r="D394" t="s">
        <v>1048</v>
      </c>
      <c r="E394" t="s">
        <v>1029</v>
      </c>
      <c r="M394" t="s">
        <v>1038</v>
      </c>
      <c r="N394">
        <v>1</v>
      </c>
      <c r="T394" t="s">
        <v>1027</v>
      </c>
      <c r="AF394">
        <v>2</v>
      </c>
      <c r="AG394">
        <v>3</v>
      </c>
      <c r="AH394">
        <v>3</v>
      </c>
      <c r="AI394">
        <v>1</v>
      </c>
      <c r="AJ394">
        <v>1</v>
      </c>
      <c r="AK394">
        <v>2</v>
      </c>
      <c r="AL394">
        <v>4</v>
      </c>
      <c r="AM394">
        <v>2</v>
      </c>
      <c r="AN394">
        <v>4</v>
      </c>
      <c r="AO394">
        <v>4</v>
      </c>
      <c r="AP394">
        <v>4</v>
      </c>
      <c r="AQ394">
        <v>2</v>
      </c>
      <c r="AR394">
        <v>2</v>
      </c>
      <c r="AS394">
        <v>2</v>
      </c>
      <c r="AT394">
        <v>4</v>
      </c>
      <c r="AU394">
        <v>2</v>
      </c>
      <c r="AV394">
        <v>2</v>
      </c>
      <c r="AW394">
        <v>4</v>
      </c>
      <c r="AX394">
        <v>4</v>
      </c>
      <c r="AY394">
        <v>1</v>
      </c>
      <c r="AZ394">
        <v>1</v>
      </c>
      <c r="BA394">
        <v>2</v>
      </c>
      <c r="BB394">
        <v>1</v>
      </c>
      <c r="BF394">
        <v>1</v>
      </c>
      <c r="BI394">
        <v>1</v>
      </c>
      <c r="BK394">
        <v>1</v>
      </c>
      <c r="BN394">
        <v>1</v>
      </c>
    </row>
    <row r="395" spans="1:73" x14ac:dyDescent="0.2">
      <c r="A395" t="s">
        <v>511</v>
      </c>
      <c r="B395">
        <v>2019</v>
      </c>
      <c r="C395" t="s">
        <v>72</v>
      </c>
      <c r="D395" t="s">
        <v>1048</v>
      </c>
      <c r="E395" t="s">
        <v>1024</v>
      </c>
      <c r="F395">
        <v>1</v>
      </c>
      <c r="G395">
        <v>1</v>
      </c>
      <c r="H395">
        <v>1</v>
      </c>
      <c r="I395">
        <v>1</v>
      </c>
      <c r="J395">
        <v>1</v>
      </c>
      <c r="L395" t="s">
        <v>1025</v>
      </c>
      <c r="M395" t="s">
        <v>1026</v>
      </c>
      <c r="N395">
        <v>1</v>
      </c>
      <c r="T395" t="s">
        <v>1027</v>
      </c>
      <c r="V395">
        <v>1</v>
      </c>
      <c r="AF395">
        <v>3</v>
      </c>
      <c r="AG395">
        <v>4</v>
      </c>
      <c r="AH395">
        <v>3</v>
      </c>
      <c r="AI395">
        <v>2</v>
      </c>
      <c r="AJ395">
        <v>3</v>
      </c>
      <c r="AK395">
        <v>2</v>
      </c>
      <c r="AL395">
        <v>1</v>
      </c>
      <c r="AM395">
        <v>1</v>
      </c>
      <c r="AN395">
        <v>4</v>
      </c>
      <c r="AO395">
        <v>4</v>
      </c>
      <c r="AP395">
        <v>3</v>
      </c>
      <c r="AQ395">
        <v>2</v>
      </c>
      <c r="AR395">
        <v>1</v>
      </c>
      <c r="AS395">
        <v>2</v>
      </c>
      <c r="AT395">
        <v>2</v>
      </c>
      <c r="AU395">
        <v>1</v>
      </c>
      <c r="AV395">
        <v>1</v>
      </c>
      <c r="AW395">
        <v>4</v>
      </c>
      <c r="AX395">
        <v>4</v>
      </c>
      <c r="AY395">
        <v>2</v>
      </c>
      <c r="AZ395">
        <v>2</v>
      </c>
      <c r="BA395">
        <v>1</v>
      </c>
      <c r="BB395">
        <v>1</v>
      </c>
      <c r="BK395">
        <v>1</v>
      </c>
      <c r="BN395">
        <v>1</v>
      </c>
    </row>
    <row r="396" spans="1:73" x14ac:dyDescent="0.2">
      <c r="A396" t="s">
        <v>512</v>
      </c>
      <c r="B396">
        <v>2019</v>
      </c>
      <c r="C396" t="s">
        <v>72</v>
      </c>
      <c r="D396" t="s">
        <v>1031</v>
      </c>
      <c r="E396" t="s">
        <v>1024</v>
      </c>
      <c r="F396">
        <v>1</v>
      </c>
      <c r="G396">
        <v>1</v>
      </c>
      <c r="H396">
        <v>1</v>
      </c>
      <c r="I396">
        <v>1</v>
      </c>
      <c r="J396">
        <v>1</v>
      </c>
      <c r="L396" t="s">
        <v>1025</v>
      </c>
      <c r="M396" t="s">
        <v>1039</v>
      </c>
      <c r="N396">
        <v>1</v>
      </c>
      <c r="T396" t="s">
        <v>1027</v>
      </c>
      <c r="V396">
        <v>1</v>
      </c>
      <c r="AB396">
        <v>1</v>
      </c>
      <c r="AC396">
        <v>1</v>
      </c>
      <c r="AF396">
        <v>3</v>
      </c>
      <c r="AG396">
        <v>4</v>
      </c>
      <c r="AH396">
        <v>4</v>
      </c>
      <c r="AI396">
        <v>1</v>
      </c>
      <c r="AJ396">
        <v>1</v>
      </c>
      <c r="AK396">
        <v>3</v>
      </c>
      <c r="AL396">
        <v>5</v>
      </c>
      <c r="AM396">
        <v>4</v>
      </c>
      <c r="AN396">
        <v>5</v>
      </c>
      <c r="AO396">
        <v>5</v>
      </c>
      <c r="AP396">
        <v>1</v>
      </c>
      <c r="AQ396">
        <v>1</v>
      </c>
      <c r="AR396">
        <v>1</v>
      </c>
      <c r="AS396">
        <v>1</v>
      </c>
      <c r="AT396">
        <v>2</v>
      </c>
      <c r="AU396">
        <v>1</v>
      </c>
      <c r="AV396">
        <v>1</v>
      </c>
      <c r="AW396">
        <v>3</v>
      </c>
      <c r="AX396">
        <v>2</v>
      </c>
      <c r="AY396">
        <v>2</v>
      </c>
      <c r="AZ396">
        <v>4</v>
      </c>
      <c r="BA396">
        <v>1</v>
      </c>
      <c r="BK396">
        <v>1</v>
      </c>
      <c r="BL396">
        <v>1</v>
      </c>
      <c r="BN396">
        <v>1</v>
      </c>
      <c r="BP396">
        <v>1</v>
      </c>
    </row>
    <row r="397" spans="1:73" x14ac:dyDescent="0.2">
      <c r="A397" t="s">
        <v>513</v>
      </c>
      <c r="B397">
        <v>2019</v>
      </c>
      <c r="C397" t="s">
        <v>72</v>
      </c>
      <c r="D397" t="s">
        <v>1031</v>
      </c>
      <c r="E397" t="s">
        <v>1033</v>
      </c>
      <c r="M397" t="s">
        <v>1036</v>
      </c>
      <c r="S397">
        <v>1</v>
      </c>
      <c r="T397" t="s">
        <v>1027</v>
      </c>
      <c r="V397">
        <v>1</v>
      </c>
      <c r="Y397">
        <v>1</v>
      </c>
      <c r="AF397">
        <v>4</v>
      </c>
      <c r="AG397">
        <v>5</v>
      </c>
      <c r="AH397">
        <v>4</v>
      </c>
      <c r="AI397">
        <v>2</v>
      </c>
      <c r="AJ397">
        <v>4</v>
      </c>
      <c r="AK397">
        <v>3</v>
      </c>
      <c r="AL397">
        <v>5</v>
      </c>
      <c r="AM397">
        <v>4</v>
      </c>
      <c r="AN397">
        <v>5</v>
      </c>
      <c r="AO397">
        <v>4</v>
      </c>
      <c r="AP397">
        <v>4</v>
      </c>
      <c r="AQ397">
        <v>4</v>
      </c>
      <c r="AR397">
        <v>5</v>
      </c>
      <c r="AS397">
        <v>3</v>
      </c>
      <c r="AT397">
        <v>4</v>
      </c>
      <c r="AU397">
        <v>4</v>
      </c>
      <c r="AV397">
        <v>2</v>
      </c>
      <c r="AW397">
        <v>3</v>
      </c>
      <c r="AX397">
        <v>3</v>
      </c>
      <c r="AY397">
        <v>2</v>
      </c>
      <c r="AZ397">
        <v>4</v>
      </c>
      <c r="BA397">
        <v>4</v>
      </c>
      <c r="BB397">
        <v>1</v>
      </c>
      <c r="BL397">
        <v>1</v>
      </c>
      <c r="BM397">
        <v>1</v>
      </c>
      <c r="BN397">
        <v>1</v>
      </c>
      <c r="BO397">
        <v>1</v>
      </c>
      <c r="BP397">
        <v>1</v>
      </c>
      <c r="BT397">
        <v>1</v>
      </c>
      <c r="BU397">
        <v>1</v>
      </c>
    </row>
    <row r="398" spans="1:73" x14ac:dyDescent="0.2">
      <c r="A398" t="s">
        <v>514</v>
      </c>
      <c r="B398">
        <v>2019</v>
      </c>
      <c r="C398" t="s">
        <v>72</v>
      </c>
      <c r="D398" t="s">
        <v>1048</v>
      </c>
      <c r="E398" t="s">
        <v>1032</v>
      </c>
      <c r="F398">
        <v>1</v>
      </c>
      <c r="M398" t="s">
        <v>1026</v>
      </c>
      <c r="N398">
        <v>1</v>
      </c>
      <c r="T398" t="s">
        <v>1042</v>
      </c>
      <c r="V398">
        <v>1</v>
      </c>
      <c r="AA398">
        <v>1</v>
      </c>
      <c r="AB398">
        <v>1</v>
      </c>
      <c r="AF398">
        <v>4</v>
      </c>
      <c r="AG398">
        <v>4</v>
      </c>
      <c r="AH398">
        <v>4</v>
      </c>
      <c r="AI398">
        <v>2</v>
      </c>
      <c r="AJ398">
        <v>2</v>
      </c>
      <c r="AK398">
        <v>4</v>
      </c>
      <c r="AL398">
        <v>4</v>
      </c>
      <c r="AM398">
        <v>2</v>
      </c>
      <c r="AN398">
        <v>4</v>
      </c>
      <c r="AO398">
        <v>4</v>
      </c>
      <c r="AP398">
        <v>4</v>
      </c>
      <c r="AQ398">
        <v>3</v>
      </c>
      <c r="AR398">
        <v>2</v>
      </c>
      <c r="AS398">
        <v>3</v>
      </c>
      <c r="AT398">
        <v>2</v>
      </c>
      <c r="AU398">
        <v>2</v>
      </c>
      <c r="AV398">
        <v>4</v>
      </c>
      <c r="AW398">
        <v>4</v>
      </c>
      <c r="AX398">
        <v>4</v>
      </c>
      <c r="AY398">
        <v>2</v>
      </c>
      <c r="AZ398">
        <v>4</v>
      </c>
      <c r="BA398">
        <v>2</v>
      </c>
      <c r="BB398">
        <v>1</v>
      </c>
      <c r="BD398">
        <v>1</v>
      </c>
      <c r="BG398">
        <v>1</v>
      </c>
      <c r="BL398">
        <v>1</v>
      </c>
      <c r="BN398">
        <v>1</v>
      </c>
    </row>
    <row r="399" spans="1:73" x14ac:dyDescent="0.2">
      <c r="A399" t="s">
        <v>515</v>
      </c>
      <c r="B399">
        <v>2019</v>
      </c>
      <c r="C399" t="s">
        <v>72</v>
      </c>
      <c r="D399" t="s">
        <v>1060</v>
      </c>
      <c r="E399" t="s">
        <v>1044</v>
      </c>
      <c r="M399" t="s">
        <v>1026</v>
      </c>
      <c r="N399">
        <v>1</v>
      </c>
      <c r="T399" t="s">
        <v>1035</v>
      </c>
      <c r="AF399">
        <v>3</v>
      </c>
      <c r="AG399">
        <v>4</v>
      </c>
      <c r="AH399">
        <v>2</v>
      </c>
      <c r="AI399">
        <v>2</v>
      </c>
      <c r="AJ399">
        <v>2</v>
      </c>
      <c r="AK399">
        <v>2</v>
      </c>
      <c r="AL399">
        <v>4</v>
      </c>
      <c r="AM399">
        <v>3</v>
      </c>
      <c r="AN399">
        <v>4</v>
      </c>
      <c r="AO399">
        <v>3</v>
      </c>
      <c r="AP399">
        <v>2</v>
      </c>
      <c r="AQ399">
        <v>2</v>
      </c>
      <c r="AR399">
        <v>2</v>
      </c>
      <c r="AS399">
        <v>2</v>
      </c>
      <c r="AT399">
        <v>2</v>
      </c>
      <c r="AU399">
        <v>2</v>
      </c>
      <c r="AV399">
        <v>2</v>
      </c>
      <c r="AW399">
        <v>3</v>
      </c>
      <c r="AX399">
        <v>4</v>
      </c>
      <c r="AY399">
        <v>2</v>
      </c>
      <c r="AZ399">
        <v>2</v>
      </c>
      <c r="BA399">
        <v>2</v>
      </c>
      <c r="BN399">
        <v>1</v>
      </c>
    </row>
    <row r="400" spans="1:73" x14ac:dyDescent="0.2">
      <c r="A400" t="s">
        <v>516</v>
      </c>
      <c r="B400">
        <v>2019</v>
      </c>
      <c r="C400" t="s">
        <v>72</v>
      </c>
      <c r="D400" t="s">
        <v>1048</v>
      </c>
      <c r="E400" t="s">
        <v>1024</v>
      </c>
      <c r="L400" t="s">
        <v>1030</v>
      </c>
      <c r="M400" t="s">
        <v>1038</v>
      </c>
      <c r="N400">
        <v>1</v>
      </c>
      <c r="T400" t="s">
        <v>1035</v>
      </c>
      <c r="V400">
        <v>1</v>
      </c>
      <c r="AA400">
        <v>1</v>
      </c>
      <c r="AB400">
        <v>1</v>
      </c>
      <c r="AF400">
        <v>4</v>
      </c>
      <c r="AG400">
        <v>5</v>
      </c>
      <c r="AH400">
        <v>5</v>
      </c>
      <c r="AI400">
        <v>3</v>
      </c>
      <c r="AJ400">
        <v>2</v>
      </c>
      <c r="AK400">
        <v>4</v>
      </c>
      <c r="AL400">
        <v>3</v>
      </c>
      <c r="AM400">
        <v>2</v>
      </c>
      <c r="AN400">
        <v>5</v>
      </c>
      <c r="AO400">
        <v>3</v>
      </c>
      <c r="AP400">
        <v>4</v>
      </c>
      <c r="AQ400">
        <v>4</v>
      </c>
      <c r="AR400">
        <v>2</v>
      </c>
      <c r="AS400">
        <v>3</v>
      </c>
      <c r="AT400">
        <v>3</v>
      </c>
      <c r="AU400">
        <v>3</v>
      </c>
      <c r="AV400">
        <v>2</v>
      </c>
      <c r="AW400">
        <v>4</v>
      </c>
      <c r="AX400">
        <v>4</v>
      </c>
      <c r="AY400">
        <v>4</v>
      </c>
      <c r="AZ400">
        <v>3</v>
      </c>
      <c r="BA400">
        <v>4</v>
      </c>
      <c r="BB400">
        <v>1</v>
      </c>
      <c r="BG400">
        <v>1</v>
      </c>
      <c r="BI400">
        <v>1</v>
      </c>
      <c r="BL400">
        <v>1</v>
      </c>
      <c r="BN400">
        <v>1</v>
      </c>
      <c r="BO400">
        <v>1</v>
      </c>
    </row>
    <row r="401" spans="1:73" x14ac:dyDescent="0.2">
      <c r="A401" t="s">
        <v>517</v>
      </c>
      <c r="B401">
        <v>2019</v>
      </c>
      <c r="C401" t="s">
        <v>72</v>
      </c>
      <c r="D401" t="s">
        <v>1048</v>
      </c>
      <c r="E401" t="s">
        <v>1024</v>
      </c>
      <c r="G401">
        <v>1</v>
      </c>
      <c r="H401">
        <v>1</v>
      </c>
      <c r="I401">
        <v>1</v>
      </c>
      <c r="J401">
        <v>1</v>
      </c>
      <c r="L401" t="s">
        <v>1025</v>
      </c>
      <c r="M401" t="s">
        <v>1026</v>
      </c>
      <c r="N401">
        <v>1</v>
      </c>
      <c r="T401" t="s">
        <v>1042</v>
      </c>
      <c r="X401">
        <v>1</v>
      </c>
      <c r="AA401">
        <v>1</v>
      </c>
      <c r="AB401">
        <v>1</v>
      </c>
      <c r="AD401">
        <v>1</v>
      </c>
      <c r="AF401">
        <v>4</v>
      </c>
      <c r="AG401">
        <v>5</v>
      </c>
      <c r="AH401">
        <v>3</v>
      </c>
      <c r="AI401">
        <v>2</v>
      </c>
      <c r="AJ401">
        <v>2</v>
      </c>
      <c r="AK401">
        <v>2</v>
      </c>
      <c r="AL401">
        <v>5</v>
      </c>
      <c r="AM401">
        <v>2</v>
      </c>
      <c r="AN401">
        <v>5</v>
      </c>
      <c r="AO401">
        <v>5</v>
      </c>
      <c r="AP401">
        <v>3</v>
      </c>
      <c r="AQ401">
        <v>3</v>
      </c>
      <c r="AR401">
        <v>2</v>
      </c>
      <c r="AS401">
        <v>2</v>
      </c>
      <c r="AT401">
        <v>4</v>
      </c>
      <c r="AU401">
        <v>1</v>
      </c>
      <c r="AV401">
        <v>5</v>
      </c>
      <c r="AW401">
        <v>3</v>
      </c>
      <c r="AX401">
        <v>3</v>
      </c>
      <c r="AY401">
        <v>2</v>
      </c>
      <c r="AZ401">
        <v>1</v>
      </c>
      <c r="BA401">
        <v>1</v>
      </c>
      <c r="BB401">
        <v>1</v>
      </c>
      <c r="BI401">
        <v>1</v>
      </c>
      <c r="BL401">
        <v>1</v>
      </c>
      <c r="BN401">
        <v>1</v>
      </c>
      <c r="BP401">
        <v>1</v>
      </c>
    </row>
    <row r="402" spans="1:73" x14ac:dyDescent="0.2">
      <c r="A402" t="s">
        <v>518</v>
      </c>
      <c r="B402">
        <v>2019</v>
      </c>
      <c r="C402" t="s">
        <v>110</v>
      </c>
      <c r="D402" t="s">
        <v>1060</v>
      </c>
      <c r="E402" t="s">
        <v>1024</v>
      </c>
      <c r="F402">
        <v>1</v>
      </c>
      <c r="L402" t="s">
        <v>1036</v>
      </c>
      <c r="M402" t="s">
        <v>1026</v>
      </c>
      <c r="N402">
        <v>1</v>
      </c>
      <c r="T402" t="s">
        <v>1027</v>
      </c>
      <c r="U402">
        <v>1</v>
      </c>
      <c r="V402">
        <v>1</v>
      </c>
      <c r="W402">
        <v>1</v>
      </c>
      <c r="AA402">
        <v>1</v>
      </c>
      <c r="AB402">
        <v>1</v>
      </c>
      <c r="AC402">
        <v>1</v>
      </c>
      <c r="AF402">
        <v>3</v>
      </c>
      <c r="AG402">
        <v>4</v>
      </c>
      <c r="AH402">
        <v>4</v>
      </c>
      <c r="AI402">
        <v>2</v>
      </c>
      <c r="AJ402">
        <v>4</v>
      </c>
      <c r="AK402">
        <v>4</v>
      </c>
      <c r="AL402">
        <v>4</v>
      </c>
      <c r="AM402">
        <v>4</v>
      </c>
      <c r="AN402">
        <v>4</v>
      </c>
      <c r="AO402">
        <v>4</v>
      </c>
      <c r="AP402">
        <v>4</v>
      </c>
      <c r="AQ402">
        <v>4</v>
      </c>
      <c r="AR402">
        <v>3</v>
      </c>
      <c r="AS402">
        <v>4</v>
      </c>
      <c r="AT402">
        <v>5</v>
      </c>
      <c r="AU402">
        <v>4</v>
      </c>
      <c r="AV402">
        <v>4</v>
      </c>
      <c r="AW402">
        <v>4</v>
      </c>
      <c r="AX402">
        <v>5</v>
      </c>
      <c r="AY402">
        <v>4</v>
      </c>
      <c r="AZ402">
        <v>2</v>
      </c>
      <c r="BA402">
        <v>3</v>
      </c>
      <c r="BH402">
        <v>1</v>
      </c>
      <c r="BI402">
        <v>1</v>
      </c>
      <c r="BL402">
        <v>1</v>
      </c>
      <c r="BM402">
        <v>1</v>
      </c>
      <c r="BN402">
        <v>1</v>
      </c>
      <c r="BO402">
        <v>1</v>
      </c>
      <c r="BP402">
        <v>1</v>
      </c>
      <c r="BR402">
        <v>1</v>
      </c>
      <c r="BU402">
        <v>1</v>
      </c>
    </row>
    <row r="403" spans="1:73" x14ac:dyDescent="0.2">
      <c r="A403" t="s">
        <v>519</v>
      </c>
      <c r="B403">
        <v>2019</v>
      </c>
      <c r="C403" t="s">
        <v>72</v>
      </c>
      <c r="D403" t="s">
        <v>1060</v>
      </c>
      <c r="E403" t="s">
        <v>1044</v>
      </c>
      <c r="M403" t="s">
        <v>1026</v>
      </c>
      <c r="N403">
        <v>1</v>
      </c>
      <c r="T403" t="s">
        <v>1037</v>
      </c>
      <c r="U403">
        <v>1</v>
      </c>
      <c r="V403">
        <v>1</v>
      </c>
      <c r="AF403">
        <v>4</v>
      </c>
      <c r="AG403">
        <v>5</v>
      </c>
      <c r="AH403">
        <v>4</v>
      </c>
      <c r="AI403">
        <v>3</v>
      </c>
      <c r="AJ403">
        <v>2</v>
      </c>
      <c r="AK403">
        <v>2</v>
      </c>
      <c r="AL403">
        <v>4</v>
      </c>
      <c r="AM403">
        <v>2</v>
      </c>
      <c r="AN403">
        <v>4</v>
      </c>
      <c r="AO403">
        <v>4</v>
      </c>
      <c r="AP403">
        <v>2</v>
      </c>
      <c r="AQ403">
        <v>4</v>
      </c>
      <c r="AR403">
        <v>2</v>
      </c>
      <c r="AS403">
        <v>4</v>
      </c>
      <c r="AT403">
        <v>4</v>
      </c>
      <c r="AU403">
        <v>3</v>
      </c>
      <c r="AV403">
        <v>3</v>
      </c>
      <c r="AW403">
        <v>4</v>
      </c>
      <c r="AX403">
        <v>4</v>
      </c>
      <c r="AY403">
        <v>4</v>
      </c>
      <c r="AZ403">
        <v>4</v>
      </c>
      <c r="BA403">
        <v>2</v>
      </c>
      <c r="BB403">
        <v>1</v>
      </c>
      <c r="BF403">
        <v>1</v>
      </c>
      <c r="BG403">
        <v>1</v>
      </c>
      <c r="BI403">
        <v>1</v>
      </c>
      <c r="BM403">
        <v>1</v>
      </c>
      <c r="BN403">
        <v>1</v>
      </c>
    </row>
    <row r="404" spans="1:73" x14ac:dyDescent="0.2">
      <c r="A404" t="s">
        <v>520</v>
      </c>
      <c r="B404">
        <v>2019</v>
      </c>
      <c r="C404" t="s">
        <v>72</v>
      </c>
      <c r="D404" t="s">
        <v>1060</v>
      </c>
      <c r="E404" t="s">
        <v>1033</v>
      </c>
      <c r="G404">
        <v>1</v>
      </c>
      <c r="H404">
        <v>1</v>
      </c>
      <c r="I404">
        <v>1</v>
      </c>
      <c r="J404">
        <v>1</v>
      </c>
      <c r="M404" t="s">
        <v>1026</v>
      </c>
      <c r="N404">
        <v>1</v>
      </c>
      <c r="T404" t="s">
        <v>1035</v>
      </c>
      <c r="U404">
        <v>1</v>
      </c>
      <c r="V404">
        <v>1</v>
      </c>
      <c r="W404">
        <v>1</v>
      </c>
      <c r="X404">
        <v>1</v>
      </c>
      <c r="AB404">
        <v>1</v>
      </c>
      <c r="AC404">
        <v>1</v>
      </c>
      <c r="AF404">
        <v>4</v>
      </c>
      <c r="AG404">
        <v>4</v>
      </c>
      <c r="AH404">
        <v>5</v>
      </c>
      <c r="AI404">
        <v>3</v>
      </c>
      <c r="AJ404">
        <v>4</v>
      </c>
      <c r="AK404">
        <v>4</v>
      </c>
      <c r="AL404">
        <v>4</v>
      </c>
      <c r="AM404">
        <v>3</v>
      </c>
      <c r="AN404">
        <v>2</v>
      </c>
      <c r="AO404">
        <v>4</v>
      </c>
      <c r="AP404">
        <v>4</v>
      </c>
      <c r="AQ404">
        <v>4</v>
      </c>
      <c r="AR404">
        <v>4</v>
      </c>
      <c r="AS404">
        <v>4</v>
      </c>
      <c r="AT404">
        <v>4</v>
      </c>
      <c r="AU404">
        <v>3</v>
      </c>
      <c r="AV404">
        <v>4</v>
      </c>
      <c r="AW404">
        <v>4</v>
      </c>
      <c r="AX404">
        <v>4</v>
      </c>
      <c r="AY404">
        <v>4</v>
      </c>
      <c r="AZ404">
        <v>5</v>
      </c>
      <c r="BA404">
        <v>3</v>
      </c>
      <c r="BF404">
        <v>1</v>
      </c>
      <c r="BH404">
        <v>1</v>
      </c>
      <c r="BI404">
        <v>1</v>
      </c>
      <c r="BL404">
        <v>1</v>
      </c>
      <c r="BN404">
        <v>1</v>
      </c>
      <c r="BP404">
        <v>1</v>
      </c>
      <c r="BU404">
        <v>1</v>
      </c>
    </row>
    <row r="405" spans="1:73" x14ac:dyDescent="0.2">
      <c r="A405" t="s">
        <v>521</v>
      </c>
      <c r="B405">
        <v>2019</v>
      </c>
      <c r="C405" t="s">
        <v>72</v>
      </c>
      <c r="D405" t="s">
        <v>1031</v>
      </c>
      <c r="E405" t="s">
        <v>1024</v>
      </c>
      <c r="M405" t="s">
        <v>1026</v>
      </c>
      <c r="N405">
        <v>1</v>
      </c>
      <c r="T405" t="s">
        <v>1027</v>
      </c>
      <c r="U405">
        <v>1</v>
      </c>
      <c r="V405">
        <v>1</v>
      </c>
      <c r="W405">
        <v>1</v>
      </c>
      <c r="X405">
        <v>1</v>
      </c>
      <c r="Y405">
        <v>1</v>
      </c>
      <c r="Z405">
        <v>1</v>
      </c>
      <c r="AB405">
        <v>1</v>
      </c>
      <c r="AC405">
        <v>1</v>
      </c>
      <c r="AD405">
        <v>1</v>
      </c>
      <c r="AF405">
        <v>4</v>
      </c>
      <c r="AG405">
        <v>4</v>
      </c>
      <c r="AH405">
        <v>4</v>
      </c>
      <c r="AI405">
        <v>2</v>
      </c>
      <c r="AJ405">
        <v>2</v>
      </c>
      <c r="AK405">
        <v>3</v>
      </c>
      <c r="AL405">
        <v>3</v>
      </c>
      <c r="AM405">
        <v>4</v>
      </c>
      <c r="AN405">
        <v>2</v>
      </c>
      <c r="AO405">
        <v>2</v>
      </c>
      <c r="AP405">
        <v>5</v>
      </c>
      <c r="AQ405">
        <v>5</v>
      </c>
      <c r="AR405">
        <v>5</v>
      </c>
      <c r="AS405">
        <v>5</v>
      </c>
      <c r="AT405">
        <v>5</v>
      </c>
      <c r="AU405">
        <v>5</v>
      </c>
      <c r="AV405">
        <v>3</v>
      </c>
      <c r="AW405">
        <v>4</v>
      </c>
      <c r="AX405">
        <v>4</v>
      </c>
      <c r="AY405">
        <v>3</v>
      </c>
      <c r="AZ405">
        <v>4</v>
      </c>
      <c r="BA405">
        <v>4</v>
      </c>
      <c r="BB405">
        <v>1</v>
      </c>
      <c r="BC405">
        <v>1</v>
      </c>
      <c r="BD405">
        <v>1</v>
      </c>
      <c r="BE405">
        <v>1</v>
      </c>
      <c r="BF405">
        <v>1</v>
      </c>
      <c r="BG405">
        <v>1</v>
      </c>
      <c r="BH405">
        <v>1</v>
      </c>
      <c r="BI405">
        <v>1</v>
      </c>
      <c r="BJ405">
        <v>1</v>
      </c>
      <c r="BM405">
        <v>1</v>
      </c>
      <c r="BN405">
        <v>1</v>
      </c>
      <c r="BO405">
        <v>1</v>
      </c>
      <c r="BP405">
        <v>1</v>
      </c>
      <c r="BQ405">
        <v>1</v>
      </c>
      <c r="BR405">
        <v>1</v>
      </c>
      <c r="BT405">
        <v>1</v>
      </c>
      <c r="BU405">
        <v>1</v>
      </c>
    </row>
    <row r="406" spans="1:73" x14ac:dyDescent="0.2">
      <c r="A406" t="s">
        <v>522</v>
      </c>
      <c r="B406">
        <v>2019</v>
      </c>
      <c r="C406" t="s">
        <v>110</v>
      </c>
      <c r="D406" t="s">
        <v>1048</v>
      </c>
      <c r="E406" t="s">
        <v>1024</v>
      </c>
      <c r="F406">
        <v>1</v>
      </c>
      <c r="G406">
        <v>1</v>
      </c>
      <c r="H406">
        <v>1</v>
      </c>
      <c r="M406" t="s">
        <v>1026</v>
      </c>
      <c r="N406">
        <v>1</v>
      </c>
      <c r="T406" t="s">
        <v>1027</v>
      </c>
      <c r="AF406">
        <v>2</v>
      </c>
      <c r="AG406">
        <v>4</v>
      </c>
      <c r="AH406">
        <v>4</v>
      </c>
      <c r="AI406">
        <v>2</v>
      </c>
      <c r="AJ406">
        <v>2</v>
      </c>
      <c r="AK406">
        <v>4</v>
      </c>
      <c r="AL406">
        <v>3</v>
      </c>
      <c r="AM406">
        <v>2</v>
      </c>
      <c r="AN406">
        <v>4</v>
      </c>
      <c r="AO406">
        <v>4</v>
      </c>
      <c r="AP406">
        <v>2</v>
      </c>
      <c r="AQ406">
        <v>4</v>
      </c>
      <c r="AR406">
        <v>3</v>
      </c>
      <c r="AS406">
        <v>3</v>
      </c>
      <c r="AT406">
        <v>3</v>
      </c>
      <c r="AU406">
        <v>3</v>
      </c>
      <c r="AV406">
        <v>3</v>
      </c>
      <c r="AW406">
        <v>4</v>
      </c>
      <c r="AX406">
        <v>4</v>
      </c>
      <c r="AY406">
        <v>3</v>
      </c>
      <c r="AZ406">
        <v>4</v>
      </c>
      <c r="BA406">
        <v>3</v>
      </c>
      <c r="BB406">
        <v>1</v>
      </c>
      <c r="BF406">
        <v>1</v>
      </c>
      <c r="BH406">
        <v>1</v>
      </c>
      <c r="BI406">
        <v>1</v>
      </c>
      <c r="BM406">
        <v>1</v>
      </c>
      <c r="BN406">
        <v>1</v>
      </c>
      <c r="BP406">
        <v>1</v>
      </c>
      <c r="BU406">
        <v>1</v>
      </c>
    </row>
    <row r="407" spans="1:73" x14ac:dyDescent="0.2">
      <c r="A407" t="s">
        <v>523</v>
      </c>
      <c r="B407">
        <v>2019</v>
      </c>
      <c r="C407" t="s">
        <v>72</v>
      </c>
      <c r="D407" t="s">
        <v>1060</v>
      </c>
      <c r="E407" t="s">
        <v>1033</v>
      </c>
      <c r="F407">
        <v>1</v>
      </c>
      <c r="G407">
        <v>1</v>
      </c>
      <c r="H407">
        <v>1</v>
      </c>
      <c r="I407">
        <v>1</v>
      </c>
      <c r="J407">
        <v>1</v>
      </c>
      <c r="L407" t="s">
        <v>1036</v>
      </c>
      <c r="M407" t="s">
        <v>1038</v>
      </c>
      <c r="N407">
        <v>1</v>
      </c>
      <c r="T407" t="s">
        <v>1040</v>
      </c>
      <c r="AF407">
        <v>2</v>
      </c>
      <c r="AG407">
        <v>2</v>
      </c>
      <c r="AH407">
        <v>2</v>
      </c>
      <c r="AI407">
        <v>1</v>
      </c>
      <c r="AJ407">
        <v>1</v>
      </c>
      <c r="AK407">
        <v>1</v>
      </c>
      <c r="AL407">
        <v>4</v>
      </c>
      <c r="AM407">
        <v>1</v>
      </c>
      <c r="AN407">
        <v>4</v>
      </c>
      <c r="AO407">
        <v>4</v>
      </c>
      <c r="AP407">
        <v>4</v>
      </c>
      <c r="AQ407">
        <v>2</v>
      </c>
      <c r="AR407">
        <v>1</v>
      </c>
      <c r="AS407">
        <v>1</v>
      </c>
      <c r="AT407">
        <v>3</v>
      </c>
      <c r="AU407">
        <v>1</v>
      </c>
      <c r="AV407">
        <v>2</v>
      </c>
      <c r="AW407">
        <v>4</v>
      </c>
      <c r="AX407">
        <v>2</v>
      </c>
      <c r="AY407">
        <v>1</v>
      </c>
      <c r="AZ407">
        <v>1</v>
      </c>
      <c r="BA407">
        <v>1</v>
      </c>
      <c r="BN407">
        <v>1</v>
      </c>
    </row>
    <row r="408" spans="1:73" x14ac:dyDescent="0.2">
      <c r="A408" t="s">
        <v>524</v>
      </c>
      <c r="B408">
        <v>2019</v>
      </c>
      <c r="C408" t="s">
        <v>110</v>
      </c>
      <c r="D408" t="s">
        <v>1048</v>
      </c>
      <c r="E408" t="s">
        <v>1033</v>
      </c>
      <c r="F408">
        <v>1</v>
      </c>
      <c r="G408">
        <v>1</v>
      </c>
      <c r="L408" t="s">
        <v>1036</v>
      </c>
      <c r="M408" t="s">
        <v>1043</v>
      </c>
      <c r="N408">
        <v>1</v>
      </c>
      <c r="T408" t="s">
        <v>1035</v>
      </c>
      <c r="V408">
        <v>1</v>
      </c>
      <c r="AA408">
        <v>1</v>
      </c>
      <c r="AB408">
        <v>1</v>
      </c>
      <c r="AF408">
        <v>3</v>
      </c>
      <c r="AG408">
        <v>4</v>
      </c>
      <c r="AH408">
        <v>3</v>
      </c>
      <c r="AI408">
        <v>2</v>
      </c>
      <c r="AJ408">
        <v>2</v>
      </c>
      <c r="AK408">
        <v>3</v>
      </c>
      <c r="AL408">
        <v>3</v>
      </c>
      <c r="AM408">
        <v>4</v>
      </c>
      <c r="AN408">
        <v>4</v>
      </c>
      <c r="AO408">
        <v>4</v>
      </c>
      <c r="AP408">
        <v>3</v>
      </c>
      <c r="AQ408">
        <v>3</v>
      </c>
      <c r="AR408">
        <v>2</v>
      </c>
      <c r="AS408">
        <v>2</v>
      </c>
      <c r="AT408">
        <v>4</v>
      </c>
      <c r="AU408">
        <v>3</v>
      </c>
      <c r="AV408">
        <v>3</v>
      </c>
      <c r="AW408">
        <v>4</v>
      </c>
      <c r="AX408">
        <v>3</v>
      </c>
      <c r="AY408">
        <v>3</v>
      </c>
      <c r="AZ408">
        <v>3</v>
      </c>
      <c r="BA408">
        <v>2</v>
      </c>
      <c r="BB408">
        <v>1</v>
      </c>
      <c r="BK408">
        <v>1</v>
      </c>
      <c r="BL408">
        <v>1</v>
      </c>
      <c r="BM408">
        <v>1</v>
      </c>
      <c r="BN408">
        <v>1</v>
      </c>
      <c r="BP408">
        <v>1</v>
      </c>
      <c r="BQ408">
        <v>1</v>
      </c>
    </row>
    <row r="409" spans="1:73" x14ac:dyDescent="0.2">
      <c r="A409" t="s">
        <v>525</v>
      </c>
      <c r="B409">
        <v>2019</v>
      </c>
      <c r="C409" t="s">
        <v>72</v>
      </c>
      <c r="D409" t="s">
        <v>1031</v>
      </c>
      <c r="E409" t="s">
        <v>1024</v>
      </c>
      <c r="G409">
        <v>1</v>
      </c>
      <c r="H409">
        <v>1</v>
      </c>
      <c r="I409">
        <v>1</v>
      </c>
      <c r="J409">
        <v>1</v>
      </c>
      <c r="M409" t="s">
        <v>1026</v>
      </c>
      <c r="N409">
        <v>1</v>
      </c>
      <c r="T409" t="s">
        <v>1040</v>
      </c>
      <c r="U409">
        <v>1</v>
      </c>
      <c r="V409">
        <v>1</v>
      </c>
      <c r="X409">
        <v>1</v>
      </c>
      <c r="AA409">
        <v>1</v>
      </c>
      <c r="AB409">
        <v>1</v>
      </c>
      <c r="AC409">
        <v>1</v>
      </c>
      <c r="AF409">
        <v>4</v>
      </c>
      <c r="AG409">
        <v>2</v>
      </c>
      <c r="AH409">
        <v>5</v>
      </c>
      <c r="AI409">
        <v>3</v>
      </c>
      <c r="AJ409">
        <v>4</v>
      </c>
      <c r="AK409">
        <v>4</v>
      </c>
      <c r="AL409">
        <v>4</v>
      </c>
      <c r="AM409">
        <v>4</v>
      </c>
      <c r="AN409">
        <v>4</v>
      </c>
      <c r="AO409">
        <v>4</v>
      </c>
      <c r="AP409">
        <v>4</v>
      </c>
      <c r="AQ409">
        <v>4</v>
      </c>
      <c r="AR409">
        <v>5</v>
      </c>
      <c r="AS409">
        <v>5</v>
      </c>
      <c r="AT409">
        <v>5</v>
      </c>
      <c r="AU409">
        <v>4</v>
      </c>
      <c r="AV409">
        <v>4</v>
      </c>
      <c r="AW409">
        <v>5</v>
      </c>
      <c r="AX409">
        <v>4</v>
      </c>
      <c r="AY409">
        <v>3</v>
      </c>
      <c r="AZ409">
        <v>5</v>
      </c>
      <c r="BA409">
        <v>5</v>
      </c>
      <c r="BB409">
        <v>1</v>
      </c>
      <c r="BF409">
        <v>1</v>
      </c>
      <c r="BL409">
        <v>1</v>
      </c>
      <c r="BM409">
        <v>1</v>
      </c>
      <c r="BN409">
        <v>1</v>
      </c>
      <c r="BO409">
        <v>1</v>
      </c>
      <c r="BP409">
        <v>1</v>
      </c>
      <c r="BQ409">
        <v>1</v>
      </c>
      <c r="BR409">
        <v>1</v>
      </c>
      <c r="BS409">
        <v>1</v>
      </c>
      <c r="BT409">
        <v>1</v>
      </c>
      <c r="BU409">
        <v>1</v>
      </c>
    </row>
    <row r="410" spans="1:73" x14ac:dyDescent="0.2">
      <c r="A410" t="s">
        <v>526</v>
      </c>
      <c r="B410">
        <v>2019</v>
      </c>
      <c r="C410" t="s">
        <v>72</v>
      </c>
      <c r="D410" t="s">
        <v>1048</v>
      </c>
      <c r="E410" t="s">
        <v>1024</v>
      </c>
      <c r="L410" t="s">
        <v>1025</v>
      </c>
      <c r="M410" t="s">
        <v>1026</v>
      </c>
      <c r="N410">
        <v>1</v>
      </c>
      <c r="T410" t="s">
        <v>1040</v>
      </c>
      <c r="AF410">
        <v>4</v>
      </c>
      <c r="AG410">
        <v>5</v>
      </c>
      <c r="AH410">
        <v>4</v>
      </c>
      <c r="AI410">
        <v>2</v>
      </c>
      <c r="AJ410">
        <v>2</v>
      </c>
      <c r="AK410">
        <v>3</v>
      </c>
      <c r="AL410">
        <v>4</v>
      </c>
      <c r="AM410">
        <v>3</v>
      </c>
      <c r="AN410">
        <v>2</v>
      </c>
      <c r="AO410">
        <v>5</v>
      </c>
      <c r="AP410">
        <v>4</v>
      </c>
      <c r="AQ410">
        <v>2</v>
      </c>
      <c r="AR410">
        <v>1</v>
      </c>
      <c r="AS410">
        <v>2</v>
      </c>
      <c r="AT410">
        <v>4</v>
      </c>
      <c r="AU410">
        <v>4</v>
      </c>
      <c r="AV410">
        <v>3</v>
      </c>
      <c r="AW410">
        <v>5</v>
      </c>
      <c r="AX410">
        <v>5</v>
      </c>
      <c r="AY410">
        <v>2</v>
      </c>
      <c r="AZ410">
        <v>1</v>
      </c>
      <c r="BA410">
        <v>1</v>
      </c>
      <c r="BG410">
        <v>1</v>
      </c>
      <c r="BN410">
        <v>1</v>
      </c>
      <c r="BP410">
        <v>1</v>
      </c>
    </row>
    <row r="411" spans="1:73" x14ac:dyDescent="0.2">
      <c r="A411" t="s">
        <v>527</v>
      </c>
      <c r="B411">
        <v>2019</v>
      </c>
      <c r="D411" t="s">
        <v>1048</v>
      </c>
      <c r="E411" t="s">
        <v>1033</v>
      </c>
      <c r="F411">
        <v>1</v>
      </c>
      <c r="L411" t="s">
        <v>1036</v>
      </c>
      <c r="M411" t="s">
        <v>1038</v>
      </c>
      <c r="N411">
        <v>1</v>
      </c>
      <c r="T411" t="s">
        <v>1035</v>
      </c>
      <c r="AF411">
        <v>4</v>
      </c>
      <c r="AG411">
        <v>4</v>
      </c>
      <c r="AH411">
        <v>3</v>
      </c>
      <c r="AI411">
        <v>2</v>
      </c>
      <c r="AJ411">
        <v>3</v>
      </c>
      <c r="AK411">
        <v>3</v>
      </c>
      <c r="AL411">
        <v>4</v>
      </c>
      <c r="AM411">
        <v>4</v>
      </c>
      <c r="AN411">
        <v>2</v>
      </c>
      <c r="AO411">
        <v>5</v>
      </c>
      <c r="AP411">
        <v>3</v>
      </c>
      <c r="AQ411">
        <v>3</v>
      </c>
      <c r="AR411">
        <v>3</v>
      </c>
      <c r="AS411">
        <v>3</v>
      </c>
      <c r="AT411">
        <v>4</v>
      </c>
      <c r="AU411">
        <v>4</v>
      </c>
      <c r="AV411">
        <v>4</v>
      </c>
      <c r="AW411">
        <v>4</v>
      </c>
      <c r="AX411">
        <v>3</v>
      </c>
      <c r="AY411">
        <v>2</v>
      </c>
      <c r="AZ411">
        <v>2</v>
      </c>
      <c r="BA411">
        <v>2</v>
      </c>
      <c r="BF411">
        <v>1</v>
      </c>
      <c r="BH411">
        <v>1</v>
      </c>
      <c r="BI411">
        <v>1</v>
      </c>
      <c r="BM411">
        <v>1</v>
      </c>
      <c r="BN411">
        <v>1</v>
      </c>
      <c r="BP411">
        <v>1</v>
      </c>
      <c r="BQ411">
        <v>1</v>
      </c>
      <c r="BR411">
        <v>1</v>
      </c>
    </row>
    <row r="412" spans="1:73" x14ac:dyDescent="0.2">
      <c r="A412" t="s">
        <v>528</v>
      </c>
      <c r="B412">
        <v>2019</v>
      </c>
      <c r="C412" t="s">
        <v>72</v>
      </c>
      <c r="D412" t="s">
        <v>1031</v>
      </c>
      <c r="E412" t="s">
        <v>1033</v>
      </c>
      <c r="M412" t="s">
        <v>1043</v>
      </c>
      <c r="N412">
        <v>1</v>
      </c>
      <c r="T412" t="s">
        <v>1027</v>
      </c>
      <c r="V412">
        <v>1</v>
      </c>
      <c r="AA412">
        <v>1</v>
      </c>
      <c r="AC412">
        <v>1</v>
      </c>
      <c r="AF412">
        <v>3</v>
      </c>
      <c r="AG412">
        <v>4</v>
      </c>
      <c r="AH412">
        <v>3</v>
      </c>
      <c r="AI412">
        <v>3</v>
      </c>
      <c r="AJ412">
        <v>3</v>
      </c>
      <c r="AK412">
        <v>3</v>
      </c>
      <c r="AL412">
        <v>1</v>
      </c>
      <c r="AM412">
        <v>2</v>
      </c>
      <c r="AN412">
        <v>5</v>
      </c>
      <c r="AO412">
        <v>4</v>
      </c>
      <c r="AP412">
        <v>3</v>
      </c>
      <c r="AQ412">
        <v>3</v>
      </c>
      <c r="AR412">
        <v>2</v>
      </c>
      <c r="AS412">
        <v>2</v>
      </c>
      <c r="AT412">
        <v>3</v>
      </c>
      <c r="AU412">
        <v>2</v>
      </c>
      <c r="AV412">
        <v>3</v>
      </c>
      <c r="AW412">
        <v>4</v>
      </c>
      <c r="AX412">
        <v>3</v>
      </c>
      <c r="AY412">
        <v>3</v>
      </c>
      <c r="AZ412">
        <v>2</v>
      </c>
      <c r="BA412">
        <v>2</v>
      </c>
      <c r="BB412">
        <v>1</v>
      </c>
      <c r="BC412">
        <v>1</v>
      </c>
      <c r="BI412">
        <v>1</v>
      </c>
      <c r="BK412">
        <v>1</v>
      </c>
      <c r="BM412">
        <v>1</v>
      </c>
      <c r="BN412">
        <v>1</v>
      </c>
      <c r="BP412">
        <v>1</v>
      </c>
      <c r="BS412">
        <v>1</v>
      </c>
    </row>
    <row r="413" spans="1:73" x14ac:dyDescent="0.2">
      <c r="A413" t="s">
        <v>529</v>
      </c>
      <c r="B413">
        <v>2019</v>
      </c>
      <c r="C413" t="s">
        <v>72</v>
      </c>
      <c r="D413" t="s">
        <v>1060</v>
      </c>
      <c r="E413" t="s">
        <v>1024</v>
      </c>
      <c r="F413">
        <v>1</v>
      </c>
      <c r="L413" t="s">
        <v>1036</v>
      </c>
      <c r="M413" t="s">
        <v>1026</v>
      </c>
      <c r="N413">
        <v>1</v>
      </c>
      <c r="T413" t="s">
        <v>1027</v>
      </c>
      <c r="AB413">
        <v>1</v>
      </c>
      <c r="AC413">
        <v>1</v>
      </c>
      <c r="AE413">
        <v>1</v>
      </c>
      <c r="AF413">
        <v>3</v>
      </c>
      <c r="AG413">
        <v>4</v>
      </c>
      <c r="AH413">
        <v>5</v>
      </c>
      <c r="AI413">
        <v>3</v>
      </c>
      <c r="AJ413">
        <v>1</v>
      </c>
      <c r="AK413">
        <v>4</v>
      </c>
      <c r="AL413">
        <v>4</v>
      </c>
      <c r="AM413">
        <v>1</v>
      </c>
      <c r="AN413">
        <v>5</v>
      </c>
      <c r="AO413">
        <v>2</v>
      </c>
      <c r="AP413">
        <v>4</v>
      </c>
      <c r="AQ413">
        <v>3</v>
      </c>
      <c r="AR413">
        <v>2</v>
      </c>
      <c r="AS413">
        <v>1</v>
      </c>
      <c r="AT413">
        <v>4</v>
      </c>
      <c r="AU413">
        <v>1</v>
      </c>
      <c r="AV413">
        <v>1</v>
      </c>
      <c r="AW413">
        <v>4</v>
      </c>
      <c r="AX413">
        <v>4</v>
      </c>
      <c r="AY413">
        <v>1</v>
      </c>
      <c r="AZ413">
        <v>3</v>
      </c>
      <c r="BA413">
        <v>1</v>
      </c>
      <c r="BG413">
        <v>1</v>
      </c>
      <c r="BL413">
        <v>1</v>
      </c>
      <c r="BN413">
        <v>1</v>
      </c>
      <c r="BP413">
        <v>1</v>
      </c>
      <c r="BS413">
        <v>1</v>
      </c>
      <c r="BT413">
        <v>1</v>
      </c>
    </row>
    <row r="414" spans="1:73" x14ac:dyDescent="0.2">
      <c r="A414" t="s">
        <v>530</v>
      </c>
      <c r="B414">
        <v>2019</v>
      </c>
      <c r="C414" t="s">
        <v>72</v>
      </c>
      <c r="D414" t="s">
        <v>1048</v>
      </c>
      <c r="E414" t="s">
        <v>1034</v>
      </c>
      <c r="F414">
        <v>1</v>
      </c>
      <c r="M414" t="s">
        <v>1041</v>
      </c>
      <c r="N414">
        <v>1</v>
      </c>
      <c r="T414" t="s">
        <v>1042</v>
      </c>
      <c r="AF414">
        <v>3</v>
      </c>
      <c r="AG414">
        <v>4</v>
      </c>
      <c r="AH414">
        <v>5</v>
      </c>
      <c r="AI414">
        <v>2</v>
      </c>
      <c r="AJ414">
        <v>2</v>
      </c>
      <c r="AK414">
        <v>3</v>
      </c>
      <c r="AL414">
        <v>4</v>
      </c>
      <c r="AM414">
        <v>3</v>
      </c>
      <c r="AN414">
        <v>2</v>
      </c>
      <c r="AO414">
        <v>5</v>
      </c>
      <c r="AP414">
        <v>4</v>
      </c>
      <c r="AQ414">
        <v>4</v>
      </c>
      <c r="AR414">
        <v>2</v>
      </c>
      <c r="AS414">
        <v>3</v>
      </c>
      <c r="AT414">
        <v>4</v>
      </c>
      <c r="AU414">
        <v>2</v>
      </c>
      <c r="AV414">
        <v>3</v>
      </c>
      <c r="AW414">
        <v>4</v>
      </c>
      <c r="AX414">
        <v>4</v>
      </c>
      <c r="AY414">
        <v>4</v>
      </c>
      <c r="AZ414">
        <v>2</v>
      </c>
      <c r="BA414">
        <v>4</v>
      </c>
      <c r="BL414">
        <v>1</v>
      </c>
      <c r="BM414">
        <v>1</v>
      </c>
      <c r="BN414">
        <v>1</v>
      </c>
      <c r="BP414">
        <v>1</v>
      </c>
      <c r="BQ414">
        <v>1</v>
      </c>
    </row>
    <row r="415" spans="1:73" x14ac:dyDescent="0.2">
      <c r="A415" t="s">
        <v>531</v>
      </c>
      <c r="B415">
        <v>2019</v>
      </c>
      <c r="C415" t="s">
        <v>72</v>
      </c>
      <c r="D415" t="s">
        <v>1031</v>
      </c>
      <c r="E415" t="s">
        <v>1024</v>
      </c>
      <c r="L415" t="s">
        <v>1036</v>
      </c>
      <c r="M415" t="s">
        <v>1039</v>
      </c>
      <c r="N415">
        <v>1</v>
      </c>
      <c r="T415" t="s">
        <v>1035</v>
      </c>
      <c r="AF415">
        <v>3</v>
      </c>
      <c r="AG415">
        <v>4</v>
      </c>
      <c r="AH415">
        <v>5</v>
      </c>
      <c r="AI415">
        <v>4</v>
      </c>
      <c r="AJ415">
        <v>4</v>
      </c>
      <c r="AK415">
        <v>4</v>
      </c>
      <c r="AL415">
        <v>5</v>
      </c>
      <c r="AM415">
        <v>2</v>
      </c>
      <c r="AN415">
        <v>2</v>
      </c>
      <c r="AO415">
        <v>4</v>
      </c>
      <c r="AP415">
        <v>2</v>
      </c>
      <c r="AQ415">
        <v>4</v>
      </c>
      <c r="AR415">
        <v>4</v>
      </c>
      <c r="AS415">
        <v>4</v>
      </c>
      <c r="AT415">
        <v>3</v>
      </c>
      <c r="AU415">
        <v>2</v>
      </c>
      <c r="AV415">
        <v>2</v>
      </c>
      <c r="AW415">
        <v>4</v>
      </c>
      <c r="AX415">
        <v>4</v>
      </c>
      <c r="AY415">
        <v>4</v>
      </c>
      <c r="AZ415">
        <v>4</v>
      </c>
      <c r="BA415">
        <v>4</v>
      </c>
      <c r="BD415">
        <v>1</v>
      </c>
      <c r="BF415">
        <v>1</v>
      </c>
      <c r="BI415">
        <v>1</v>
      </c>
      <c r="BT415">
        <v>1</v>
      </c>
    </row>
    <row r="416" spans="1:73" x14ac:dyDescent="0.2">
      <c r="A416" t="s">
        <v>532</v>
      </c>
      <c r="B416">
        <v>2019</v>
      </c>
      <c r="C416" t="s">
        <v>72</v>
      </c>
      <c r="D416" t="s">
        <v>1048</v>
      </c>
      <c r="E416" t="s">
        <v>1024</v>
      </c>
      <c r="M416" t="s">
        <v>1026</v>
      </c>
      <c r="N416">
        <v>1</v>
      </c>
      <c r="T416" t="s">
        <v>1037</v>
      </c>
      <c r="V416">
        <v>1</v>
      </c>
      <c r="AA416">
        <v>1</v>
      </c>
      <c r="AB416">
        <v>1</v>
      </c>
      <c r="AC416">
        <v>1</v>
      </c>
      <c r="AF416">
        <v>4</v>
      </c>
      <c r="AG416">
        <v>5</v>
      </c>
      <c r="AH416">
        <v>3</v>
      </c>
      <c r="AI416">
        <v>3</v>
      </c>
      <c r="AJ416">
        <v>3</v>
      </c>
      <c r="AK416">
        <v>2</v>
      </c>
      <c r="AL416">
        <v>4</v>
      </c>
      <c r="AM416">
        <v>4</v>
      </c>
      <c r="AN416">
        <v>5</v>
      </c>
      <c r="AO416">
        <v>5</v>
      </c>
      <c r="AP416">
        <v>5</v>
      </c>
      <c r="AQ416">
        <v>4</v>
      </c>
      <c r="AR416">
        <v>2</v>
      </c>
      <c r="AS416">
        <v>2</v>
      </c>
      <c r="AT416">
        <v>4</v>
      </c>
      <c r="AU416">
        <v>3</v>
      </c>
      <c r="AV416">
        <v>4</v>
      </c>
      <c r="AW416">
        <v>4</v>
      </c>
      <c r="AX416">
        <v>2</v>
      </c>
      <c r="AY416">
        <v>2</v>
      </c>
      <c r="AZ416">
        <v>2</v>
      </c>
      <c r="BA416">
        <v>2</v>
      </c>
      <c r="BF416">
        <v>1</v>
      </c>
      <c r="BM416">
        <v>1</v>
      </c>
      <c r="BN416">
        <v>1</v>
      </c>
    </row>
    <row r="417" spans="1:73" x14ac:dyDescent="0.2">
      <c r="A417" t="s">
        <v>533</v>
      </c>
      <c r="B417">
        <v>2019</v>
      </c>
    </row>
    <row r="418" spans="1:73" x14ac:dyDescent="0.2">
      <c r="A418" t="s">
        <v>534</v>
      </c>
      <c r="B418">
        <v>2019</v>
      </c>
      <c r="C418" t="s">
        <v>72</v>
      </c>
      <c r="D418" t="s">
        <v>1060</v>
      </c>
      <c r="E418" t="s">
        <v>1024</v>
      </c>
      <c r="L418" t="s">
        <v>1025</v>
      </c>
      <c r="M418" t="s">
        <v>1038</v>
      </c>
      <c r="N418">
        <v>1</v>
      </c>
      <c r="T418" t="s">
        <v>1035</v>
      </c>
      <c r="AF418">
        <v>5</v>
      </c>
      <c r="AG418">
        <v>5</v>
      </c>
      <c r="AH418">
        <v>4</v>
      </c>
      <c r="AI418">
        <v>2</v>
      </c>
      <c r="AJ418">
        <v>2</v>
      </c>
      <c r="AK418">
        <v>2</v>
      </c>
      <c r="AL418">
        <v>3</v>
      </c>
      <c r="AM418">
        <v>4</v>
      </c>
      <c r="AN418">
        <v>4</v>
      </c>
      <c r="AO418">
        <v>4</v>
      </c>
      <c r="AP418">
        <v>4</v>
      </c>
      <c r="AQ418">
        <v>4</v>
      </c>
      <c r="AR418">
        <v>3</v>
      </c>
      <c r="AS418">
        <v>3</v>
      </c>
      <c r="AT418">
        <v>3</v>
      </c>
      <c r="AU418">
        <v>3</v>
      </c>
      <c r="AV418">
        <v>3</v>
      </c>
      <c r="AW418">
        <v>3</v>
      </c>
      <c r="AX418">
        <v>3</v>
      </c>
      <c r="AY418">
        <v>2</v>
      </c>
      <c r="AZ418">
        <v>2</v>
      </c>
      <c r="BA418">
        <v>2</v>
      </c>
      <c r="BG418">
        <v>1</v>
      </c>
      <c r="BI418">
        <v>1</v>
      </c>
      <c r="BL418">
        <v>1</v>
      </c>
      <c r="BN418">
        <v>1</v>
      </c>
      <c r="BQ418">
        <v>1</v>
      </c>
    </row>
    <row r="419" spans="1:73" x14ac:dyDescent="0.2">
      <c r="A419" t="s">
        <v>535</v>
      </c>
      <c r="B419">
        <v>2019</v>
      </c>
      <c r="C419" t="s">
        <v>72</v>
      </c>
      <c r="D419" t="s">
        <v>1048</v>
      </c>
      <c r="E419" t="s">
        <v>1033</v>
      </c>
      <c r="L419" t="s">
        <v>1036</v>
      </c>
      <c r="M419" t="s">
        <v>1026</v>
      </c>
      <c r="N419">
        <v>1</v>
      </c>
      <c r="T419" t="s">
        <v>1035</v>
      </c>
      <c r="AA419">
        <v>1</v>
      </c>
      <c r="AB419">
        <v>1</v>
      </c>
      <c r="AC419">
        <v>1</v>
      </c>
      <c r="AF419">
        <v>4</v>
      </c>
      <c r="AG419">
        <v>3</v>
      </c>
      <c r="AH419">
        <v>3</v>
      </c>
      <c r="AI419">
        <v>2</v>
      </c>
      <c r="AJ419">
        <v>2</v>
      </c>
      <c r="AK419">
        <v>2</v>
      </c>
      <c r="AL419">
        <v>3</v>
      </c>
      <c r="AM419">
        <v>2</v>
      </c>
      <c r="AN419">
        <v>4</v>
      </c>
      <c r="AO419">
        <v>4</v>
      </c>
      <c r="AP419">
        <v>3</v>
      </c>
      <c r="AQ419">
        <v>3</v>
      </c>
      <c r="AR419">
        <v>2</v>
      </c>
      <c r="AS419">
        <v>4</v>
      </c>
      <c r="AT419">
        <v>4</v>
      </c>
      <c r="AU419">
        <v>2</v>
      </c>
      <c r="AV419">
        <v>3</v>
      </c>
      <c r="AW419">
        <v>3</v>
      </c>
      <c r="AX419">
        <v>3</v>
      </c>
      <c r="AY419">
        <v>3</v>
      </c>
      <c r="AZ419">
        <v>2</v>
      </c>
      <c r="BA419">
        <v>2</v>
      </c>
      <c r="BB419">
        <v>1</v>
      </c>
      <c r="BI419">
        <v>1</v>
      </c>
      <c r="BN419">
        <v>1</v>
      </c>
      <c r="BP419">
        <v>1</v>
      </c>
      <c r="BT419">
        <v>1</v>
      </c>
    </row>
    <row r="420" spans="1:73" x14ac:dyDescent="0.2">
      <c r="A420" t="s">
        <v>536</v>
      </c>
      <c r="B420">
        <v>2019</v>
      </c>
      <c r="C420" t="s">
        <v>72</v>
      </c>
      <c r="D420" t="s">
        <v>1048</v>
      </c>
      <c r="E420" t="s">
        <v>1024</v>
      </c>
      <c r="F420">
        <v>1</v>
      </c>
      <c r="G420">
        <v>1</v>
      </c>
      <c r="H420">
        <v>1</v>
      </c>
      <c r="I420">
        <v>1</v>
      </c>
      <c r="J420">
        <v>1</v>
      </c>
      <c r="L420" t="s">
        <v>1025</v>
      </c>
      <c r="M420" t="s">
        <v>1026</v>
      </c>
      <c r="N420">
        <v>1</v>
      </c>
      <c r="T420" t="s">
        <v>1042</v>
      </c>
      <c r="V420">
        <v>1</v>
      </c>
      <c r="AA420">
        <v>1</v>
      </c>
      <c r="AF420">
        <v>2</v>
      </c>
      <c r="AG420">
        <v>5</v>
      </c>
      <c r="AH420">
        <v>5</v>
      </c>
      <c r="AI420">
        <v>2</v>
      </c>
      <c r="AJ420">
        <v>2</v>
      </c>
      <c r="AK420">
        <v>5</v>
      </c>
      <c r="AL420">
        <v>5</v>
      </c>
      <c r="AM420">
        <v>4</v>
      </c>
      <c r="AN420">
        <v>4</v>
      </c>
      <c r="AO420">
        <v>5</v>
      </c>
      <c r="AP420">
        <v>5</v>
      </c>
      <c r="AQ420">
        <v>5</v>
      </c>
      <c r="AR420">
        <v>1</v>
      </c>
      <c r="AS420">
        <v>4</v>
      </c>
      <c r="AT420">
        <v>5</v>
      </c>
      <c r="AU420">
        <v>5</v>
      </c>
      <c r="AV420">
        <v>3</v>
      </c>
      <c r="AW420">
        <v>4</v>
      </c>
      <c r="AX420">
        <v>5</v>
      </c>
      <c r="AY420">
        <v>3</v>
      </c>
      <c r="AZ420">
        <v>2</v>
      </c>
      <c r="BA420">
        <v>2</v>
      </c>
      <c r="BL420">
        <v>1</v>
      </c>
      <c r="BM420">
        <v>1</v>
      </c>
      <c r="BN420">
        <v>1</v>
      </c>
      <c r="BP420">
        <v>1</v>
      </c>
    </row>
    <row r="421" spans="1:73" x14ac:dyDescent="0.2">
      <c r="A421" t="s">
        <v>537</v>
      </c>
      <c r="B421">
        <v>2019</v>
      </c>
      <c r="C421" t="s">
        <v>72</v>
      </c>
      <c r="D421" t="s">
        <v>1031</v>
      </c>
      <c r="E421" t="s">
        <v>1033</v>
      </c>
      <c r="F421">
        <v>1</v>
      </c>
      <c r="G421">
        <v>1</v>
      </c>
      <c r="H421">
        <v>1</v>
      </c>
      <c r="I421">
        <v>1</v>
      </c>
      <c r="J421">
        <v>1</v>
      </c>
      <c r="M421" t="s">
        <v>1026</v>
      </c>
      <c r="N421">
        <v>1</v>
      </c>
      <c r="T421" t="s">
        <v>1042</v>
      </c>
      <c r="AA421">
        <v>1</v>
      </c>
      <c r="AB421">
        <v>1</v>
      </c>
      <c r="AC421">
        <v>1</v>
      </c>
      <c r="AF421">
        <v>4</v>
      </c>
      <c r="AG421">
        <v>4</v>
      </c>
      <c r="AH421">
        <v>3</v>
      </c>
      <c r="AI421">
        <v>2</v>
      </c>
      <c r="AJ421">
        <v>1</v>
      </c>
      <c r="AK421">
        <v>3</v>
      </c>
      <c r="AL421">
        <v>3</v>
      </c>
      <c r="AM421">
        <v>2</v>
      </c>
      <c r="AN421">
        <v>2</v>
      </c>
      <c r="AO421">
        <v>4</v>
      </c>
      <c r="AP421">
        <v>4</v>
      </c>
      <c r="AQ421">
        <v>3</v>
      </c>
      <c r="AR421">
        <v>3</v>
      </c>
      <c r="AS421">
        <v>3</v>
      </c>
      <c r="AT421">
        <v>4</v>
      </c>
      <c r="AU421">
        <v>2</v>
      </c>
      <c r="AV421">
        <v>2</v>
      </c>
      <c r="AW421">
        <v>4</v>
      </c>
      <c r="AX421">
        <v>3</v>
      </c>
      <c r="AY421">
        <v>3</v>
      </c>
      <c r="AZ421">
        <v>3</v>
      </c>
      <c r="BA421">
        <v>3</v>
      </c>
      <c r="BF421">
        <v>1</v>
      </c>
      <c r="BH421">
        <v>1</v>
      </c>
      <c r="BI421">
        <v>1</v>
      </c>
      <c r="BN421">
        <v>1</v>
      </c>
      <c r="BP421">
        <v>1</v>
      </c>
      <c r="BQ421">
        <v>1</v>
      </c>
      <c r="BS421">
        <v>1</v>
      </c>
      <c r="BT421">
        <v>1</v>
      </c>
    </row>
    <row r="422" spans="1:73" x14ac:dyDescent="0.2">
      <c r="A422" t="s">
        <v>538</v>
      </c>
      <c r="B422">
        <v>2019</v>
      </c>
      <c r="C422" t="s">
        <v>72</v>
      </c>
      <c r="D422" t="s">
        <v>1060</v>
      </c>
      <c r="E422" t="s">
        <v>1024</v>
      </c>
      <c r="F422">
        <v>1</v>
      </c>
      <c r="M422" t="s">
        <v>1026</v>
      </c>
      <c r="N422">
        <v>1</v>
      </c>
      <c r="T422" t="s">
        <v>1027</v>
      </c>
      <c r="AF422">
        <v>4</v>
      </c>
      <c r="AG422">
        <v>2</v>
      </c>
      <c r="AH422">
        <v>4</v>
      </c>
      <c r="AI422">
        <v>1</v>
      </c>
      <c r="AJ422">
        <v>1</v>
      </c>
      <c r="AK422">
        <v>3</v>
      </c>
      <c r="AL422">
        <v>4</v>
      </c>
      <c r="AM422">
        <v>2</v>
      </c>
      <c r="AN422">
        <v>4</v>
      </c>
      <c r="AO422">
        <v>4</v>
      </c>
      <c r="AP422">
        <v>3</v>
      </c>
      <c r="AQ422">
        <v>4</v>
      </c>
      <c r="AR422">
        <v>2</v>
      </c>
      <c r="AS422">
        <v>3</v>
      </c>
      <c r="AT422">
        <v>4</v>
      </c>
      <c r="AU422">
        <v>2</v>
      </c>
      <c r="AV422">
        <v>3</v>
      </c>
      <c r="AW422">
        <v>4</v>
      </c>
      <c r="AX422">
        <v>4</v>
      </c>
      <c r="AY422">
        <v>2</v>
      </c>
      <c r="AZ422">
        <v>1</v>
      </c>
      <c r="BA422">
        <v>2</v>
      </c>
      <c r="BB422">
        <v>1</v>
      </c>
      <c r="BG422">
        <v>1</v>
      </c>
      <c r="BI422">
        <v>1</v>
      </c>
      <c r="BN422">
        <v>1</v>
      </c>
      <c r="BP422">
        <v>1</v>
      </c>
      <c r="BQ422">
        <v>1</v>
      </c>
    </row>
    <row r="423" spans="1:73" x14ac:dyDescent="0.2">
      <c r="A423" t="s">
        <v>539</v>
      </c>
      <c r="B423">
        <v>2019</v>
      </c>
      <c r="C423" t="s">
        <v>72</v>
      </c>
      <c r="D423" t="s">
        <v>1060</v>
      </c>
      <c r="E423" t="s">
        <v>1033</v>
      </c>
      <c r="L423" t="s">
        <v>1025</v>
      </c>
      <c r="M423" t="s">
        <v>1038</v>
      </c>
      <c r="N423">
        <v>1</v>
      </c>
      <c r="T423" t="s">
        <v>1040</v>
      </c>
      <c r="U423">
        <v>1</v>
      </c>
      <c r="V423">
        <v>1</v>
      </c>
      <c r="AA423">
        <v>1</v>
      </c>
      <c r="AB423">
        <v>1</v>
      </c>
      <c r="AC423">
        <v>1</v>
      </c>
      <c r="AD423">
        <v>1</v>
      </c>
      <c r="AF423">
        <v>4</v>
      </c>
      <c r="AG423">
        <v>5</v>
      </c>
      <c r="AH423">
        <v>4</v>
      </c>
      <c r="AI423">
        <v>3</v>
      </c>
      <c r="AJ423">
        <v>3</v>
      </c>
      <c r="AK423">
        <v>3</v>
      </c>
      <c r="AL423">
        <v>4</v>
      </c>
      <c r="AM423">
        <v>2</v>
      </c>
      <c r="AN423">
        <v>2</v>
      </c>
      <c r="AO423">
        <v>4</v>
      </c>
      <c r="AP423">
        <v>3</v>
      </c>
      <c r="AQ423">
        <v>3</v>
      </c>
      <c r="AR423">
        <v>4</v>
      </c>
      <c r="AS423">
        <v>2</v>
      </c>
      <c r="AT423">
        <v>2</v>
      </c>
      <c r="AU423">
        <v>1</v>
      </c>
      <c r="AV423">
        <v>1</v>
      </c>
      <c r="AW423">
        <v>3</v>
      </c>
      <c r="AX423">
        <v>2</v>
      </c>
      <c r="AY423">
        <v>1</v>
      </c>
      <c r="AZ423">
        <v>4</v>
      </c>
      <c r="BA423">
        <v>3</v>
      </c>
      <c r="BB423">
        <v>1</v>
      </c>
      <c r="BE423">
        <v>1</v>
      </c>
      <c r="BF423">
        <v>1</v>
      </c>
      <c r="BG423">
        <v>1</v>
      </c>
      <c r="BH423">
        <v>1</v>
      </c>
      <c r="BI423">
        <v>1</v>
      </c>
      <c r="BL423">
        <v>1</v>
      </c>
      <c r="BM423">
        <v>1</v>
      </c>
      <c r="BP423">
        <v>1</v>
      </c>
      <c r="BT423">
        <v>1</v>
      </c>
    </row>
    <row r="424" spans="1:73" x14ac:dyDescent="0.2">
      <c r="A424" t="s">
        <v>540</v>
      </c>
      <c r="B424">
        <v>2019</v>
      </c>
      <c r="C424" t="s">
        <v>72</v>
      </c>
      <c r="D424" t="s">
        <v>1048</v>
      </c>
      <c r="E424" t="s">
        <v>1033</v>
      </c>
      <c r="M424" t="s">
        <v>1026</v>
      </c>
      <c r="N424">
        <v>1</v>
      </c>
      <c r="T424" t="s">
        <v>1042</v>
      </c>
      <c r="V424">
        <v>1</v>
      </c>
      <c r="AF424">
        <v>2</v>
      </c>
      <c r="AG424">
        <v>4</v>
      </c>
      <c r="AH424">
        <v>4</v>
      </c>
      <c r="AI424">
        <v>2</v>
      </c>
      <c r="AJ424">
        <v>2</v>
      </c>
      <c r="AK424">
        <v>3</v>
      </c>
      <c r="AL424">
        <v>4</v>
      </c>
      <c r="AM424">
        <v>2</v>
      </c>
      <c r="AN424">
        <v>4</v>
      </c>
      <c r="AO424">
        <v>5</v>
      </c>
      <c r="AP424">
        <v>4</v>
      </c>
      <c r="AQ424">
        <v>3</v>
      </c>
      <c r="AR424">
        <v>2</v>
      </c>
      <c r="AS424">
        <v>2</v>
      </c>
      <c r="AT424">
        <v>2</v>
      </c>
      <c r="AU424">
        <v>2</v>
      </c>
      <c r="AV424">
        <v>2</v>
      </c>
      <c r="AW424">
        <v>4</v>
      </c>
      <c r="AX424">
        <v>3</v>
      </c>
      <c r="AY424">
        <v>2</v>
      </c>
      <c r="AZ424">
        <v>2</v>
      </c>
      <c r="BA424">
        <v>2</v>
      </c>
      <c r="BN424">
        <v>1</v>
      </c>
    </row>
    <row r="425" spans="1:73" x14ac:dyDescent="0.2">
      <c r="A425" t="s">
        <v>541</v>
      </c>
      <c r="B425">
        <v>2019</v>
      </c>
      <c r="C425" t="s">
        <v>72</v>
      </c>
      <c r="D425" t="s">
        <v>1060</v>
      </c>
      <c r="E425" t="s">
        <v>1033</v>
      </c>
      <c r="M425" t="s">
        <v>1043</v>
      </c>
      <c r="N425">
        <v>1</v>
      </c>
      <c r="T425" t="s">
        <v>1057</v>
      </c>
      <c r="AA425">
        <v>1</v>
      </c>
      <c r="AF425">
        <v>3</v>
      </c>
      <c r="AG425">
        <v>1</v>
      </c>
      <c r="AH425">
        <v>2</v>
      </c>
      <c r="AI425">
        <v>1</v>
      </c>
      <c r="AJ425">
        <v>1</v>
      </c>
      <c r="AK425">
        <v>1</v>
      </c>
      <c r="AL425">
        <v>5</v>
      </c>
      <c r="AM425">
        <v>2</v>
      </c>
      <c r="AN425">
        <v>4</v>
      </c>
      <c r="AO425">
        <v>3</v>
      </c>
      <c r="AP425">
        <v>4</v>
      </c>
      <c r="AQ425">
        <v>4</v>
      </c>
      <c r="AR425">
        <v>1</v>
      </c>
      <c r="AS425">
        <v>3</v>
      </c>
      <c r="AT425">
        <v>4</v>
      </c>
      <c r="AU425">
        <v>1</v>
      </c>
      <c r="AV425">
        <v>3</v>
      </c>
      <c r="AW425">
        <v>3</v>
      </c>
      <c r="AX425">
        <v>3</v>
      </c>
      <c r="AY425">
        <v>1</v>
      </c>
      <c r="AZ425">
        <v>1</v>
      </c>
      <c r="BA425">
        <v>1</v>
      </c>
      <c r="BB425">
        <v>1</v>
      </c>
      <c r="BH425">
        <v>1</v>
      </c>
      <c r="BL425">
        <v>1</v>
      </c>
      <c r="BM425">
        <v>1</v>
      </c>
      <c r="BT425">
        <v>1</v>
      </c>
      <c r="BU425">
        <v>1</v>
      </c>
    </row>
    <row r="426" spans="1:73" x14ac:dyDescent="0.2">
      <c r="A426" t="s">
        <v>542</v>
      </c>
      <c r="B426">
        <v>2019</v>
      </c>
      <c r="C426" t="s">
        <v>72</v>
      </c>
      <c r="D426" t="s">
        <v>1031</v>
      </c>
      <c r="E426" t="s">
        <v>1033</v>
      </c>
      <c r="F426">
        <v>1</v>
      </c>
      <c r="L426" t="s">
        <v>1036</v>
      </c>
      <c r="M426" t="s">
        <v>1046</v>
      </c>
      <c r="N426">
        <v>1</v>
      </c>
      <c r="T426" t="s">
        <v>1040</v>
      </c>
      <c r="U426">
        <v>1</v>
      </c>
      <c r="AA426">
        <v>1</v>
      </c>
      <c r="AF426">
        <v>4</v>
      </c>
      <c r="AG426">
        <v>3</v>
      </c>
      <c r="AH426">
        <v>4</v>
      </c>
      <c r="AI426">
        <v>2</v>
      </c>
      <c r="AJ426">
        <v>2</v>
      </c>
      <c r="AK426">
        <v>4</v>
      </c>
      <c r="AL426">
        <v>5</v>
      </c>
      <c r="AM426">
        <v>2</v>
      </c>
      <c r="AN426">
        <v>1</v>
      </c>
      <c r="AO426">
        <v>5</v>
      </c>
      <c r="AP426">
        <v>4</v>
      </c>
      <c r="AQ426">
        <v>4</v>
      </c>
      <c r="AR426">
        <v>4</v>
      </c>
      <c r="AS426">
        <v>4</v>
      </c>
      <c r="AT426">
        <v>4</v>
      </c>
      <c r="AU426">
        <v>4</v>
      </c>
      <c r="AV426">
        <v>4</v>
      </c>
      <c r="AW426">
        <v>4</v>
      </c>
      <c r="AX426">
        <v>4</v>
      </c>
      <c r="AY426">
        <v>1</v>
      </c>
      <c r="AZ426">
        <v>5</v>
      </c>
      <c r="BA426">
        <v>2</v>
      </c>
      <c r="BB426">
        <v>1</v>
      </c>
      <c r="BC426">
        <v>1</v>
      </c>
      <c r="BG426">
        <v>1</v>
      </c>
      <c r="BH426">
        <v>1</v>
      </c>
      <c r="BL426">
        <v>1</v>
      </c>
      <c r="BM426">
        <v>1</v>
      </c>
      <c r="BN426">
        <v>1</v>
      </c>
      <c r="BP426">
        <v>1</v>
      </c>
      <c r="BQ426">
        <v>1</v>
      </c>
      <c r="BT426">
        <v>1</v>
      </c>
      <c r="BU426">
        <v>1</v>
      </c>
    </row>
    <row r="427" spans="1:73" x14ac:dyDescent="0.2">
      <c r="A427" t="s">
        <v>543</v>
      </c>
      <c r="B427">
        <v>2019</v>
      </c>
      <c r="C427" t="s">
        <v>72</v>
      </c>
      <c r="D427" t="s">
        <v>1031</v>
      </c>
      <c r="E427" t="s">
        <v>1033</v>
      </c>
      <c r="L427" t="s">
        <v>1036</v>
      </c>
      <c r="M427" t="s">
        <v>1036</v>
      </c>
      <c r="P427">
        <v>1</v>
      </c>
      <c r="T427" t="s">
        <v>1027</v>
      </c>
      <c r="AB427">
        <v>1</v>
      </c>
      <c r="AC427">
        <v>1</v>
      </c>
      <c r="AF427">
        <v>3</v>
      </c>
      <c r="AG427">
        <v>4</v>
      </c>
      <c r="AH427">
        <v>3</v>
      </c>
      <c r="AI427">
        <v>1</v>
      </c>
      <c r="AJ427">
        <v>1</v>
      </c>
      <c r="AK427">
        <v>1</v>
      </c>
      <c r="AL427">
        <v>4</v>
      </c>
      <c r="AM427">
        <v>4</v>
      </c>
      <c r="AN427">
        <v>2</v>
      </c>
      <c r="AO427">
        <v>5</v>
      </c>
      <c r="AP427">
        <v>4</v>
      </c>
      <c r="AQ427">
        <v>2</v>
      </c>
      <c r="AR427">
        <v>2</v>
      </c>
      <c r="AS427">
        <v>4</v>
      </c>
      <c r="AT427">
        <v>4</v>
      </c>
      <c r="AU427">
        <v>1</v>
      </c>
      <c r="AV427">
        <v>3</v>
      </c>
      <c r="AW427">
        <v>2</v>
      </c>
      <c r="AX427">
        <v>4</v>
      </c>
      <c r="AY427">
        <v>2</v>
      </c>
      <c r="AZ427">
        <v>2</v>
      </c>
      <c r="BA427">
        <v>1</v>
      </c>
      <c r="BK427">
        <v>1</v>
      </c>
      <c r="BL427">
        <v>1</v>
      </c>
      <c r="BN427">
        <v>1</v>
      </c>
      <c r="BP427">
        <v>1</v>
      </c>
    </row>
    <row r="428" spans="1:73" x14ac:dyDescent="0.2">
      <c r="A428" t="s">
        <v>544</v>
      </c>
      <c r="B428">
        <v>2019</v>
      </c>
      <c r="C428" t="s">
        <v>72</v>
      </c>
      <c r="D428" t="s">
        <v>1031</v>
      </c>
      <c r="E428" t="s">
        <v>1032</v>
      </c>
      <c r="G428">
        <v>1</v>
      </c>
      <c r="H428">
        <v>1</v>
      </c>
      <c r="I428">
        <v>1</v>
      </c>
      <c r="M428" t="s">
        <v>1026</v>
      </c>
      <c r="N428">
        <v>1</v>
      </c>
      <c r="T428" t="s">
        <v>1035</v>
      </c>
      <c r="V428">
        <v>1</v>
      </c>
      <c r="AA428">
        <v>1</v>
      </c>
      <c r="AB428">
        <v>1</v>
      </c>
      <c r="AC428">
        <v>1</v>
      </c>
      <c r="AF428">
        <v>3</v>
      </c>
      <c r="AG428">
        <v>4</v>
      </c>
      <c r="AH428">
        <v>4</v>
      </c>
      <c r="AI428">
        <v>1</v>
      </c>
      <c r="AJ428">
        <v>1</v>
      </c>
      <c r="AK428">
        <v>2</v>
      </c>
      <c r="AL428">
        <v>4</v>
      </c>
      <c r="AM428">
        <v>4</v>
      </c>
      <c r="AN428">
        <v>2</v>
      </c>
      <c r="AO428">
        <v>5</v>
      </c>
      <c r="AP428">
        <v>2</v>
      </c>
      <c r="AQ428">
        <v>2</v>
      </c>
      <c r="AR428">
        <v>1</v>
      </c>
      <c r="AS428">
        <v>4</v>
      </c>
      <c r="AT428">
        <v>2</v>
      </c>
      <c r="AU428">
        <v>1</v>
      </c>
      <c r="AV428">
        <v>2</v>
      </c>
      <c r="AW428">
        <v>5</v>
      </c>
      <c r="AX428">
        <v>4</v>
      </c>
      <c r="AY428">
        <v>2</v>
      </c>
      <c r="AZ428">
        <v>1</v>
      </c>
      <c r="BA428">
        <v>1</v>
      </c>
      <c r="BH428">
        <v>1</v>
      </c>
      <c r="BI428">
        <v>1</v>
      </c>
      <c r="BN428">
        <v>1</v>
      </c>
      <c r="BP428">
        <v>1</v>
      </c>
    </row>
    <row r="429" spans="1:73" x14ac:dyDescent="0.2">
      <c r="A429" t="s">
        <v>545</v>
      </c>
      <c r="B429">
        <v>2019</v>
      </c>
      <c r="C429" t="s">
        <v>72</v>
      </c>
      <c r="D429" t="s">
        <v>1048</v>
      </c>
      <c r="E429" t="s">
        <v>1033</v>
      </c>
      <c r="M429" t="s">
        <v>1026</v>
      </c>
      <c r="N429">
        <v>1</v>
      </c>
      <c r="T429" t="s">
        <v>1027</v>
      </c>
      <c r="V429">
        <v>1</v>
      </c>
      <c r="AA429">
        <v>1</v>
      </c>
      <c r="AF429">
        <v>2</v>
      </c>
      <c r="AG429">
        <v>4</v>
      </c>
      <c r="AH429">
        <v>2</v>
      </c>
      <c r="AI429">
        <v>1</v>
      </c>
      <c r="AJ429">
        <v>2</v>
      </c>
      <c r="AK429">
        <v>1</v>
      </c>
      <c r="AL429">
        <v>4</v>
      </c>
      <c r="AM429">
        <v>1</v>
      </c>
      <c r="AN429">
        <v>5</v>
      </c>
      <c r="AO429">
        <v>5</v>
      </c>
      <c r="AP429">
        <v>4</v>
      </c>
      <c r="AQ429">
        <v>3</v>
      </c>
      <c r="AR429">
        <v>1</v>
      </c>
      <c r="AS429">
        <v>1</v>
      </c>
      <c r="AT429">
        <v>4</v>
      </c>
      <c r="AU429">
        <v>2</v>
      </c>
      <c r="AV429">
        <v>2</v>
      </c>
      <c r="AW429">
        <v>4</v>
      </c>
      <c r="AX429">
        <v>5</v>
      </c>
      <c r="AY429">
        <v>2</v>
      </c>
      <c r="AZ429">
        <v>1</v>
      </c>
      <c r="BA429">
        <v>1</v>
      </c>
      <c r="BB429">
        <v>1</v>
      </c>
      <c r="BI429">
        <v>1</v>
      </c>
      <c r="BN429">
        <v>1</v>
      </c>
    </row>
    <row r="430" spans="1:73" x14ac:dyDescent="0.2">
      <c r="A430" t="s">
        <v>546</v>
      </c>
      <c r="B430">
        <v>2019</v>
      </c>
      <c r="C430" t="s">
        <v>72</v>
      </c>
      <c r="D430" t="s">
        <v>1048</v>
      </c>
      <c r="E430" t="s">
        <v>1024</v>
      </c>
      <c r="F430">
        <v>1</v>
      </c>
      <c r="M430" t="s">
        <v>1026</v>
      </c>
      <c r="N430">
        <v>1</v>
      </c>
      <c r="T430" t="s">
        <v>1040</v>
      </c>
      <c r="V430">
        <v>1</v>
      </c>
      <c r="AA430">
        <v>1</v>
      </c>
      <c r="AF430">
        <v>3</v>
      </c>
      <c r="AG430">
        <v>4</v>
      </c>
      <c r="AH430">
        <v>3</v>
      </c>
      <c r="AI430">
        <v>1</v>
      </c>
      <c r="AJ430">
        <v>2</v>
      </c>
      <c r="AK430">
        <v>3</v>
      </c>
      <c r="AL430">
        <v>4</v>
      </c>
      <c r="AM430">
        <v>4</v>
      </c>
      <c r="AN430">
        <v>5</v>
      </c>
      <c r="AO430">
        <v>2</v>
      </c>
      <c r="AP430">
        <v>2</v>
      </c>
      <c r="AQ430">
        <v>3</v>
      </c>
      <c r="AR430">
        <v>2</v>
      </c>
      <c r="AS430">
        <v>3</v>
      </c>
      <c r="AT430">
        <v>2</v>
      </c>
      <c r="AU430">
        <v>1</v>
      </c>
      <c r="AV430">
        <v>4</v>
      </c>
      <c r="AW430">
        <v>5</v>
      </c>
      <c r="AX430">
        <v>5</v>
      </c>
      <c r="AY430">
        <v>2</v>
      </c>
      <c r="AZ430">
        <v>3</v>
      </c>
      <c r="BA430">
        <v>2</v>
      </c>
      <c r="BM430">
        <v>1</v>
      </c>
      <c r="BN430">
        <v>1</v>
      </c>
      <c r="BO430">
        <v>1</v>
      </c>
      <c r="BP430">
        <v>1</v>
      </c>
      <c r="BU430">
        <v>1</v>
      </c>
    </row>
    <row r="431" spans="1:73" x14ac:dyDescent="0.2">
      <c r="A431" t="s">
        <v>547</v>
      </c>
      <c r="B431">
        <v>2019</v>
      </c>
      <c r="C431" t="s">
        <v>72</v>
      </c>
      <c r="D431" t="s">
        <v>1060</v>
      </c>
      <c r="E431" t="s">
        <v>1033</v>
      </c>
      <c r="L431" t="s">
        <v>1025</v>
      </c>
      <c r="M431" t="s">
        <v>1036</v>
      </c>
      <c r="N431">
        <v>1</v>
      </c>
      <c r="T431" t="s">
        <v>1027</v>
      </c>
      <c r="AF431">
        <v>3</v>
      </c>
      <c r="AG431">
        <v>3</v>
      </c>
      <c r="AH431">
        <v>4</v>
      </c>
      <c r="AI431">
        <v>1</v>
      </c>
      <c r="AJ431">
        <v>1</v>
      </c>
      <c r="AK431">
        <v>3</v>
      </c>
      <c r="AL431">
        <v>4</v>
      </c>
      <c r="AM431">
        <v>2</v>
      </c>
      <c r="AN431">
        <v>5</v>
      </c>
      <c r="AO431">
        <v>4</v>
      </c>
      <c r="AP431">
        <v>2</v>
      </c>
      <c r="AQ431">
        <v>2</v>
      </c>
      <c r="AR431">
        <v>2</v>
      </c>
      <c r="AS431">
        <v>3</v>
      </c>
      <c r="AT431">
        <v>3</v>
      </c>
      <c r="AU431">
        <v>1</v>
      </c>
      <c r="AV431">
        <v>1</v>
      </c>
      <c r="AW431">
        <v>4</v>
      </c>
      <c r="AX431">
        <v>4</v>
      </c>
      <c r="AY431">
        <v>3</v>
      </c>
      <c r="AZ431">
        <v>2</v>
      </c>
      <c r="BA431">
        <v>2</v>
      </c>
      <c r="BB431">
        <v>1</v>
      </c>
      <c r="BG431">
        <v>1</v>
      </c>
      <c r="BM431">
        <v>1</v>
      </c>
      <c r="BN431">
        <v>1</v>
      </c>
      <c r="BP431">
        <v>1</v>
      </c>
      <c r="BQ431">
        <v>1</v>
      </c>
      <c r="BS431">
        <v>1</v>
      </c>
      <c r="BT431">
        <v>1</v>
      </c>
      <c r="BU431">
        <v>1</v>
      </c>
    </row>
    <row r="432" spans="1:73" x14ac:dyDescent="0.2">
      <c r="A432" t="s">
        <v>548</v>
      </c>
      <c r="B432">
        <v>2019</v>
      </c>
      <c r="C432" t="s">
        <v>72</v>
      </c>
      <c r="D432" t="s">
        <v>1031</v>
      </c>
      <c r="E432" t="s">
        <v>1033</v>
      </c>
      <c r="F432">
        <v>1</v>
      </c>
      <c r="L432" t="s">
        <v>1025</v>
      </c>
      <c r="M432" t="s">
        <v>1043</v>
      </c>
      <c r="N432">
        <v>1</v>
      </c>
      <c r="T432" t="s">
        <v>1049</v>
      </c>
      <c r="U432">
        <v>1</v>
      </c>
      <c r="V432">
        <v>1</v>
      </c>
      <c r="W432">
        <v>1</v>
      </c>
      <c r="Y432">
        <v>1</v>
      </c>
      <c r="AA432">
        <v>1</v>
      </c>
      <c r="AB432">
        <v>1</v>
      </c>
      <c r="AC432">
        <v>1</v>
      </c>
      <c r="AD432">
        <v>1</v>
      </c>
      <c r="AE432">
        <v>1</v>
      </c>
      <c r="AF432">
        <v>5</v>
      </c>
      <c r="AG432">
        <v>5</v>
      </c>
      <c r="AH432">
        <v>1</v>
      </c>
      <c r="AI432">
        <v>1</v>
      </c>
      <c r="AJ432">
        <v>1</v>
      </c>
      <c r="AK432">
        <v>1</v>
      </c>
      <c r="AL432">
        <v>5</v>
      </c>
      <c r="AM432">
        <v>1</v>
      </c>
      <c r="AN432">
        <v>5</v>
      </c>
      <c r="AO432">
        <v>5</v>
      </c>
      <c r="AP432">
        <v>5</v>
      </c>
      <c r="AQ432">
        <v>5</v>
      </c>
      <c r="AR432">
        <v>4</v>
      </c>
      <c r="AS432">
        <v>4</v>
      </c>
      <c r="AT432">
        <v>4</v>
      </c>
      <c r="AU432">
        <v>2</v>
      </c>
      <c r="AV432">
        <v>4</v>
      </c>
      <c r="AW432">
        <v>5</v>
      </c>
      <c r="AX432">
        <v>4</v>
      </c>
      <c r="AY432">
        <v>1</v>
      </c>
      <c r="AZ432">
        <v>1</v>
      </c>
      <c r="BA432">
        <v>1</v>
      </c>
      <c r="BF432">
        <v>1</v>
      </c>
      <c r="BG432">
        <v>1</v>
      </c>
      <c r="BI432">
        <v>1</v>
      </c>
      <c r="BN432">
        <v>1</v>
      </c>
      <c r="BQ432">
        <v>1</v>
      </c>
      <c r="BT432">
        <v>1</v>
      </c>
    </row>
    <row r="433" spans="1:73" x14ac:dyDescent="0.2">
      <c r="A433" t="s">
        <v>549</v>
      </c>
      <c r="B433">
        <v>2019</v>
      </c>
      <c r="C433" t="s">
        <v>72</v>
      </c>
      <c r="D433" t="s">
        <v>1031</v>
      </c>
      <c r="E433" t="s">
        <v>1033</v>
      </c>
      <c r="M433" t="s">
        <v>1038</v>
      </c>
      <c r="N433">
        <v>1</v>
      </c>
      <c r="T433" t="s">
        <v>1042</v>
      </c>
      <c r="AB433">
        <v>1</v>
      </c>
      <c r="AF433">
        <v>3</v>
      </c>
      <c r="AG433">
        <v>4</v>
      </c>
      <c r="AH433">
        <v>3</v>
      </c>
      <c r="AI433">
        <v>1</v>
      </c>
      <c r="AJ433">
        <v>1</v>
      </c>
      <c r="AK433">
        <v>3</v>
      </c>
      <c r="AL433">
        <v>4</v>
      </c>
      <c r="AM433">
        <v>2</v>
      </c>
      <c r="AN433">
        <v>2</v>
      </c>
      <c r="AO433">
        <v>5</v>
      </c>
      <c r="AP433">
        <v>2</v>
      </c>
      <c r="AQ433">
        <v>2</v>
      </c>
      <c r="AR433">
        <v>1</v>
      </c>
      <c r="AS433">
        <v>3</v>
      </c>
      <c r="AT433">
        <v>2</v>
      </c>
      <c r="AU433">
        <v>2</v>
      </c>
      <c r="AV433">
        <v>2</v>
      </c>
      <c r="AW433">
        <v>3</v>
      </c>
      <c r="AX433">
        <v>3</v>
      </c>
      <c r="AY433">
        <v>2</v>
      </c>
      <c r="AZ433">
        <v>1</v>
      </c>
      <c r="BA433">
        <v>1</v>
      </c>
      <c r="BN433">
        <v>1</v>
      </c>
    </row>
    <row r="434" spans="1:73" x14ac:dyDescent="0.2">
      <c r="A434" t="s">
        <v>550</v>
      </c>
      <c r="B434">
        <v>2019</v>
      </c>
      <c r="C434" t="s">
        <v>72</v>
      </c>
      <c r="D434" t="s">
        <v>1060</v>
      </c>
      <c r="E434" t="s">
        <v>1024</v>
      </c>
      <c r="F434">
        <v>1</v>
      </c>
      <c r="G434">
        <v>1</v>
      </c>
      <c r="H434">
        <v>1</v>
      </c>
      <c r="I434">
        <v>1</v>
      </c>
      <c r="J434">
        <v>1</v>
      </c>
      <c r="M434" t="s">
        <v>1026</v>
      </c>
      <c r="N434">
        <v>1</v>
      </c>
      <c r="T434" t="s">
        <v>1042</v>
      </c>
      <c r="V434">
        <v>1</v>
      </c>
      <c r="AA434">
        <v>1</v>
      </c>
      <c r="AB434">
        <v>1</v>
      </c>
      <c r="AC434">
        <v>1</v>
      </c>
      <c r="AF434">
        <v>2</v>
      </c>
      <c r="AG434">
        <v>4</v>
      </c>
      <c r="AH434">
        <v>4</v>
      </c>
      <c r="AI434">
        <v>4</v>
      </c>
      <c r="AJ434">
        <v>2</v>
      </c>
      <c r="AK434">
        <v>4</v>
      </c>
      <c r="AL434">
        <v>2</v>
      </c>
      <c r="AM434">
        <v>4</v>
      </c>
      <c r="AN434">
        <v>4</v>
      </c>
      <c r="AO434">
        <v>4</v>
      </c>
      <c r="AP434">
        <v>2</v>
      </c>
      <c r="AQ434">
        <v>2</v>
      </c>
      <c r="AR434">
        <v>2</v>
      </c>
      <c r="AS434">
        <v>2</v>
      </c>
      <c r="AT434">
        <v>3</v>
      </c>
      <c r="AU434">
        <v>4</v>
      </c>
      <c r="AV434">
        <v>4</v>
      </c>
      <c r="AW434">
        <v>4</v>
      </c>
      <c r="AX434">
        <v>4</v>
      </c>
      <c r="AY434">
        <v>3</v>
      </c>
      <c r="AZ434">
        <v>4</v>
      </c>
      <c r="BA434">
        <v>2</v>
      </c>
      <c r="BB434">
        <v>1</v>
      </c>
      <c r="BC434">
        <v>1</v>
      </c>
      <c r="BI434">
        <v>1</v>
      </c>
      <c r="BK434">
        <v>1</v>
      </c>
      <c r="BM434">
        <v>1</v>
      </c>
      <c r="BN434">
        <v>1</v>
      </c>
      <c r="BO434">
        <v>1</v>
      </c>
      <c r="BP434">
        <v>1</v>
      </c>
      <c r="BQ434">
        <v>1</v>
      </c>
      <c r="BS434">
        <v>1</v>
      </c>
      <c r="BT434">
        <v>1</v>
      </c>
      <c r="BU434">
        <v>1</v>
      </c>
    </row>
    <row r="435" spans="1:73" x14ac:dyDescent="0.2">
      <c r="A435" t="s">
        <v>551</v>
      </c>
      <c r="B435">
        <v>2019</v>
      </c>
      <c r="C435" t="s">
        <v>72</v>
      </c>
      <c r="D435" t="s">
        <v>1031</v>
      </c>
      <c r="E435" t="s">
        <v>1033</v>
      </c>
      <c r="M435" t="s">
        <v>1026</v>
      </c>
      <c r="N435">
        <v>1</v>
      </c>
      <c r="T435" t="s">
        <v>1027</v>
      </c>
      <c r="AF435">
        <v>3</v>
      </c>
      <c r="AG435">
        <v>4</v>
      </c>
      <c r="AH435">
        <v>3</v>
      </c>
      <c r="AI435">
        <v>1</v>
      </c>
      <c r="AJ435">
        <v>3</v>
      </c>
      <c r="AK435">
        <v>4</v>
      </c>
      <c r="AL435">
        <v>2</v>
      </c>
      <c r="AM435">
        <v>2</v>
      </c>
      <c r="AN435">
        <v>4</v>
      </c>
      <c r="AO435">
        <v>1</v>
      </c>
      <c r="AP435">
        <v>4</v>
      </c>
      <c r="AQ435">
        <v>3</v>
      </c>
      <c r="AR435">
        <v>4</v>
      </c>
      <c r="AS435">
        <v>3</v>
      </c>
      <c r="AT435">
        <v>4</v>
      </c>
      <c r="AU435">
        <v>2</v>
      </c>
      <c r="AV435">
        <v>2</v>
      </c>
      <c r="AW435">
        <v>5</v>
      </c>
      <c r="AX435">
        <v>3</v>
      </c>
      <c r="AY435">
        <v>3</v>
      </c>
      <c r="AZ435">
        <v>5</v>
      </c>
      <c r="BA435">
        <v>4</v>
      </c>
      <c r="BF435">
        <v>1</v>
      </c>
      <c r="BI435">
        <v>1</v>
      </c>
      <c r="BK435">
        <v>1</v>
      </c>
      <c r="BN435">
        <v>1</v>
      </c>
      <c r="BP435">
        <v>1</v>
      </c>
      <c r="BR435">
        <v>1</v>
      </c>
      <c r="BT435">
        <v>1</v>
      </c>
    </row>
    <row r="436" spans="1:73" x14ac:dyDescent="0.2">
      <c r="A436" t="s">
        <v>552</v>
      </c>
      <c r="B436">
        <v>2019</v>
      </c>
      <c r="C436" t="s">
        <v>72</v>
      </c>
      <c r="D436" t="s">
        <v>1060</v>
      </c>
      <c r="E436" t="s">
        <v>1024</v>
      </c>
      <c r="F436">
        <v>1</v>
      </c>
      <c r="L436" t="s">
        <v>1025</v>
      </c>
      <c r="M436" t="s">
        <v>1043</v>
      </c>
      <c r="N436">
        <v>1</v>
      </c>
      <c r="T436" t="s">
        <v>1042</v>
      </c>
      <c r="W436">
        <v>1</v>
      </c>
      <c r="Y436">
        <v>1</v>
      </c>
      <c r="AF436">
        <v>5</v>
      </c>
      <c r="AG436">
        <v>5</v>
      </c>
      <c r="AH436">
        <v>4</v>
      </c>
      <c r="AI436">
        <v>2</v>
      </c>
      <c r="AJ436">
        <v>1</v>
      </c>
      <c r="AK436">
        <v>2</v>
      </c>
      <c r="AL436">
        <v>4</v>
      </c>
      <c r="AM436">
        <v>3</v>
      </c>
      <c r="AN436">
        <v>2</v>
      </c>
      <c r="AO436">
        <v>5</v>
      </c>
      <c r="AP436">
        <v>2</v>
      </c>
      <c r="AQ436">
        <v>3</v>
      </c>
      <c r="AR436">
        <v>1</v>
      </c>
      <c r="AS436">
        <v>1</v>
      </c>
      <c r="AT436">
        <v>4</v>
      </c>
      <c r="AU436">
        <v>1</v>
      </c>
      <c r="AV436">
        <v>1</v>
      </c>
      <c r="AW436">
        <v>3</v>
      </c>
      <c r="AX436">
        <v>4</v>
      </c>
      <c r="AY436">
        <v>3</v>
      </c>
      <c r="AZ436">
        <v>1</v>
      </c>
      <c r="BA436">
        <v>1</v>
      </c>
      <c r="BB436">
        <v>1</v>
      </c>
      <c r="BF436">
        <v>1</v>
      </c>
      <c r="BH436">
        <v>1</v>
      </c>
      <c r="BI436">
        <v>1</v>
      </c>
      <c r="BK436">
        <v>1</v>
      </c>
      <c r="BL436">
        <v>1</v>
      </c>
      <c r="BN436">
        <v>1</v>
      </c>
    </row>
    <row r="437" spans="1:73" x14ac:dyDescent="0.2">
      <c r="A437" t="s">
        <v>553</v>
      </c>
      <c r="B437">
        <v>2019</v>
      </c>
      <c r="C437" t="s">
        <v>72</v>
      </c>
      <c r="D437" t="s">
        <v>1060</v>
      </c>
      <c r="E437" t="s">
        <v>1033</v>
      </c>
      <c r="F437">
        <v>1</v>
      </c>
      <c r="H437">
        <v>1</v>
      </c>
      <c r="L437" t="s">
        <v>1025</v>
      </c>
      <c r="M437" t="s">
        <v>1026</v>
      </c>
      <c r="N437">
        <v>1</v>
      </c>
      <c r="T437" t="s">
        <v>1037</v>
      </c>
      <c r="W437">
        <v>1</v>
      </c>
      <c r="X437">
        <v>1</v>
      </c>
      <c r="Y437">
        <v>1</v>
      </c>
      <c r="AA437">
        <v>1</v>
      </c>
      <c r="AC437">
        <v>1</v>
      </c>
      <c r="AF437">
        <v>3</v>
      </c>
      <c r="AG437">
        <v>4</v>
      </c>
      <c r="AH437">
        <v>4</v>
      </c>
      <c r="AI437">
        <v>3</v>
      </c>
      <c r="AJ437">
        <v>4</v>
      </c>
      <c r="AK437">
        <v>4</v>
      </c>
      <c r="AL437">
        <v>3</v>
      </c>
      <c r="AM437">
        <v>2</v>
      </c>
      <c r="AN437">
        <v>4</v>
      </c>
      <c r="AO437">
        <v>4</v>
      </c>
      <c r="AP437">
        <v>4</v>
      </c>
      <c r="AQ437">
        <v>3</v>
      </c>
      <c r="AR437">
        <v>4</v>
      </c>
      <c r="AS437">
        <v>3</v>
      </c>
      <c r="AT437">
        <v>4</v>
      </c>
      <c r="AU437">
        <v>4</v>
      </c>
      <c r="AV437">
        <v>4</v>
      </c>
      <c r="AW437">
        <v>4</v>
      </c>
      <c r="AX437">
        <v>4</v>
      </c>
      <c r="AY437">
        <v>3</v>
      </c>
      <c r="AZ437">
        <v>4</v>
      </c>
      <c r="BA437">
        <v>4</v>
      </c>
      <c r="BB437">
        <v>1</v>
      </c>
      <c r="BL437">
        <v>1</v>
      </c>
      <c r="BM437">
        <v>1</v>
      </c>
      <c r="BN437">
        <v>1</v>
      </c>
      <c r="BO437">
        <v>1</v>
      </c>
      <c r="BP437">
        <v>1</v>
      </c>
      <c r="BQ437">
        <v>1</v>
      </c>
      <c r="BR437">
        <v>1</v>
      </c>
      <c r="BS437">
        <v>1</v>
      </c>
      <c r="BT437">
        <v>1</v>
      </c>
      <c r="BU437">
        <v>1</v>
      </c>
    </row>
    <row r="438" spans="1:73" x14ac:dyDescent="0.2">
      <c r="A438" t="s">
        <v>554</v>
      </c>
      <c r="B438">
        <v>2019</v>
      </c>
      <c r="C438" t="s">
        <v>72</v>
      </c>
      <c r="D438" t="s">
        <v>1048</v>
      </c>
      <c r="E438" t="s">
        <v>1033</v>
      </c>
      <c r="L438" t="s">
        <v>1025</v>
      </c>
      <c r="M438" t="s">
        <v>1038</v>
      </c>
      <c r="N438">
        <v>1</v>
      </c>
      <c r="T438" t="s">
        <v>1035</v>
      </c>
      <c r="V438">
        <v>1</v>
      </c>
      <c r="AF438">
        <v>3</v>
      </c>
      <c r="AG438">
        <v>2</v>
      </c>
      <c r="AH438">
        <v>2</v>
      </c>
      <c r="AI438">
        <v>1</v>
      </c>
      <c r="AJ438">
        <v>2</v>
      </c>
      <c r="AK438">
        <v>2</v>
      </c>
      <c r="AL438">
        <v>5</v>
      </c>
      <c r="AM438">
        <v>3</v>
      </c>
      <c r="AN438">
        <v>5</v>
      </c>
      <c r="AO438">
        <v>5</v>
      </c>
      <c r="AP438">
        <v>4</v>
      </c>
      <c r="AQ438">
        <v>4</v>
      </c>
      <c r="AR438">
        <v>1</v>
      </c>
      <c r="AS438">
        <v>4</v>
      </c>
      <c r="AT438">
        <v>4</v>
      </c>
      <c r="AU438">
        <v>3</v>
      </c>
      <c r="AV438">
        <v>4</v>
      </c>
      <c r="AW438">
        <v>3</v>
      </c>
      <c r="AX438">
        <v>5</v>
      </c>
      <c r="AY438">
        <v>2</v>
      </c>
      <c r="AZ438">
        <v>1</v>
      </c>
      <c r="BA438">
        <v>1</v>
      </c>
      <c r="BB438">
        <v>1</v>
      </c>
      <c r="BL438">
        <v>1</v>
      </c>
      <c r="BM438">
        <v>1</v>
      </c>
      <c r="BN438">
        <v>1</v>
      </c>
    </row>
    <row r="439" spans="1:73" x14ac:dyDescent="0.2">
      <c r="A439" t="s">
        <v>555</v>
      </c>
      <c r="B439">
        <v>2019</v>
      </c>
      <c r="C439" t="s">
        <v>72</v>
      </c>
      <c r="D439" t="s">
        <v>1060</v>
      </c>
      <c r="E439" t="s">
        <v>1033</v>
      </c>
      <c r="F439">
        <v>1</v>
      </c>
      <c r="G439">
        <v>1</v>
      </c>
      <c r="H439">
        <v>1</v>
      </c>
      <c r="I439">
        <v>1</v>
      </c>
      <c r="M439" t="s">
        <v>1026</v>
      </c>
      <c r="N439">
        <v>1</v>
      </c>
      <c r="T439" t="s">
        <v>1049</v>
      </c>
      <c r="V439">
        <v>1</v>
      </c>
      <c r="W439">
        <v>1</v>
      </c>
      <c r="Z439">
        <v>1</v>
      </c>
      <c r="AA439">
        <v>1</v>
      </c>
      <c r="AB439">
        <v>1</v>
      </c>
      <c r="AC439">
        <v>1</v>
      </c>
      <c r="AF439">
        <v>4</v>
      </c>
      <c r="AG439">
        <v>4</v>
      </c>
      <c r="AH439">
        <v>4</v>
      </c>
      <c r="AI439">
        <v>3</v>
      </c>
      <c r="AJ439">
        <v>2</v>
      </c>
      <c r="AK439">
        <v>3</v>
      </c>
      <c r="AL439">
        <v>4</v>
      </c>
      <c r="AM439">
        <v>2</v>
      </c>
      <c r="AN439">
        <v>4</v>
      </c>
      <c r="AO439">
        <v>4</v>
      </c>
      <c r="AP439">
        <v>2</v>
      </c>
      <c r="AQ439">
        <v>4</v>
      </c>
      <c r="AR439">
        <v>2</v>
      </c>
      <c r="AS439">
        <v>2</v>
      </c>
      <c r="AT439">
        <v>3</v>
      </c>
      <c r="AU439">
        <v>2</v>
      </c>
      <c r="AV439">
        <v>3</v>
      </c>
      <c r="AW439">
        <v>4</v>
      </c>
      <c r="AX439">
        <v>4</v>
      </c>
      <c r="AY439">
        <v>3</v>
      </c>
      <c r="AZ439">
        <v>2</v>
      </c>
      <c r="BA439">
        <v>3</v>
      </c>
      <c r="BB439">
        <v>1</v>
      </c>
      <c r="BG439">
        <v>1</v>
      </c>
      <c r="BL439">
        <v>1</v>
      </c>
      <c r="BN439">
        <v>1</v>
      </c>
      <c r="BP439">
        <v>1</v>
      </c>
      <c r="BU439">
        <v>1</v>
      </c>
    </row>
    <row r="440" spans="1:73" x14ac:dyDescent="0.2">
      <c r="A440" t="s">
        <v>556</v>
      </c>
      <c r="B440">
        <v>2019</v>
      </c>
    </row>
    <row r="441" spans="1:73" x14ac:dyDescent="0.2">
      <c r="A441" t="s">
        <v>557</v>
      </c>
      <c r="B441">
        <v>2019</v>
      </c>
    </row>
    <row r="442" spans="1:73" x14ac:dyDescent="0.2">
      <c r="A442" t="s">
        <v>558</v>
      </c>
      <c r="B442">
        <v>2019</v>
      </c>
    </row>
    <row r="443" spans="1:73" x14ac:dyDescent="0.2">
      <c r="A443" t="s">
        <v>559</v>
      </c>
      <c r="B443">
        <v>2019</v>
      </c>
    </row>
    <row r="444" spans="1:73" x14ac:dyDescent="0.2">
      <c r="A444" t="s">
        <v>560</v>
      </c>
      <c r="B444">
        <v>2019</v>
      </c>
      <c r="C444" t="s">
        <v>72</v>
      </c>
      <c r="D444" t="s">
        <v>1048</v>
      </c>
      <c r="E444" t="s">
        <v>1033</v>
      </c>
      <c r="M444" t="s">
        <v>1026</v>
      </c>
      <c r="N444">
        <v>1</v>
      </c>
      <c r="T444" t="s">
        <v>1040</v>
      </c>
      <c r="AF444">
        <v>3</v>
      </c>
      <c r="AG444">
        <v>5</v>
      </c>
      <c r="AH444">
        <v>4</v>
      </c>
      <c r="AI444">
        <v>3</v>
      </c>
      <c r="AJ444">
        <v>3</v>
      </c>
      <c r="AK444">
        <v>4</v>
      </c>
      <c r="AL444">
        <v>5</v>
      </c>
      <c r="AM444">
        <v>4</v>
      </c>
      <c r="AN444">
        <v>5</v>
      </c>
      <c r="AO444">
        <v>3</v>
      </c>
      <c r="AP444">
        <v>4</v>
      </c>
      <c r="AQ444">
        <v>3</v>
      </c>
      <c r="AR444">
        <v>3</v>
      </c>
      <c r="AS444">
        <v>3</v>
      </c>
      <c r="AT444">
        <v>4</v>
      </c>
      <c r="AU444">
        <v>3</v>
      </c>
      <c r="AV444">
        <v>3</v>
      </c>
      <c r="AW444">
        <v>4</v>
      </c>
      <c r="AX444">
        <v>3</v>
      </c>
      <c r="AY444">
        <v>3</v>
      </c>
      <c r="AZ444">
        <v>3</v>
      </c>
      <c r="BA444">
        <v>4</v>
      </c>
      <c r="BB444">
        <v>1</v>
      </c>
      <c r="BI444">
        <v>1</v>
      </c>
      <c r="BM444">
        <v>1</v>
      </c>
      <c r="BN444">
        <v>1</v>
      </c>
    </row>
    <row r="445" spans="1:73" x14ac:dyDescent="0.2">
      <c r="A445" t="s">
        <v>561</v>
      </c>
      <c r="B445">
        <v>2019</v>
      </c>
    </row>
    <row r="446" spans="1:73" x14ac:dyDescent="0.2">
      <c r="A446" t="s">
        <v>562</v>
      </c>
      <c r="B446">
        <v>2019</v>
      </c>
    </row>
    <row r="447" spans="1:73" x14ac:dyDescent="0.2">
      <c r="A447" t="s">
        <v>563</v>
      </c>
      <c r="B447">
        <v>2019</v>
      </c>
      <c r="C447" t="s">
        <v>72</v>
      </c>
      <c r="D447" t="s">
        <v>1060</v>
      </c>
      <c r="E447" t="s">
        <v>1033</v>
      </c>
      <c r="L447" t="s">
        <v>1036</v>
      </c>
      <c r="M447" t="s">
        <v>1026</v>
      </c>
      <c r="N447">
        <v>1</v>
      </c>
      <c r="T447" t="s">
        <v>1027</v>
      </c>
      <c r="V447">
        <v>1</v>
      </c>
      <c r="AB447">
        <v>1</v>
      </c>
      <c r="AC447">
        <v>1</v>
      </c>
      <c r="AF447">
        <v>3</v>
      </c>
      <c r="AG447">
        <v>5</v>
      </c>
      <c r="AH447">
        <v>3</v>
      </c>
      <c r="AI447">
        <v>2</v>
      </c>
      <c r="AJ447">
        <v>2</v>
      </c>
      <c r="AK447">
        <v>3</v>
      </c>
      <c r="AL447">
        <v>4</v>
      </c>
      <c r="AM447">
        <v>2</v>
      </c>
      <c r="AN447">
        <v>4</v>
      </c>
      <c r="AO447">
        <v>4</v>
      </c>
      <c r="AP447">
        <v>4</v>
      </c>
      <c r="AQ447">
        <v>4</v>
      </c>
      <c r="AR447">
        <v>3</v>
      </c>
      <c r="AS447">
        <v>3</v>
      </c>
      <c r="AT447">
        <v>4</v>
      </c>
      <c r="AU447">
        <v>2</v>
      </c>
      <c r="AV447">
        <v>3</v>
      </c>
      <c r="AW447">
        <v>4</v>
      </c>
      <c r="AX447">
        <v>3</v>
      </c>
      <c r="AY447">
        <v>2</v>
      </c>
      <c r="AZ447">
        <v>1</v>
      </c>
      <c r="BA447">
        <v>1</v>
      </c>
      <c r="BB447">
        <v>1</v>
      </c>
      <c r="BI447">
        <v>1</v>
      </c>
      <c r="BJ447">
        <v>1</v>
      </c>
      <c r="BN447">
        <v>1</v>
      </c>
    </row>
    <row r="448" spans="1:73" x14ac:dyDescent="0.2">
      <c r="A448" t="s">
        <v>564</v>
      </c>
      <c r="B448">
        <v>2019</v>
      </c>
      <c r="C448" t="s">
        <v>72</v>
      </c>
      <c r="D448" t="s">
        <v>1060</v>
      </c>
      <c r="E448" t="s">
        <v>1033</v>
      </c>
      <c r="M448" t="s">
        <v>1026</v>
      </c>
      <c r="N448">
        <v>1</v>
      </c>
      <c r="T448" t="s">
        <v>1035</v>
      </c>
      <c r="AF448">
        <v>2</v>
      </c>
      <c r="AG448">
        <v>4</v>
      </c>
      <c r="AH448">
        <v>3</v>
      </c>
      <c r="AI448">
        <v>1</v>
      </c>
      <c r="AJ448">
        <v>1</v>
      </c>
      <c r="AK448">
        <v>2</v>
      </c>
      <c r="AL448">
        <v>4</v>
      </c>
      <c r="AM448">
        <v>3</v>
      </c>
      <c r="AN448">
        <v>4</v>
      </c>
      <c r="AO448">
        <v>5</v>
      </c>
      <c r="AP448">
        <v>3</v>
      </c>
      <c r="AQ448">
        <v>2</v>
      </c>
      <c r="AR448">
        <v>1</v>
      </c>
      <c r="AS448">
        <v>2</v>
      </c>
      <c r="AT448">
        <v>4</v>
      </c>
      <c r="AU448">
        <v>1</v>
      </c>
      <c r="AV448">
        <v>1</v>
      </c>
      <c r="AW448">
        <v>3</v>
      </c>
      <c r="AX448">
        <v>5</v>
      </c>
      <c r="AY448">
        <v>4</v>
      </c>
      <c r="AZ448">
        <v>2</v>
      </c>
      <c r="BA448">
        <v>1</v>
      </c>
      <c r="BN448">
        <v>1</v>
      </c>
      <c r="BP448">
        <v>1</v>
      </c>
    </row>
    <row r="449" spans="1:73" x14ac:dyDescent="0.2">
      <c r="A449" t="s">
        <v>565</v>
      </c>
      <c r="B449">
        <v>2019</v>
      </c>
    </row>
    <row r="450" spans="1:73" x14ac:dyDescent="0.2">
      <c r="A450" t="s">
        <v>566</v>
      </c>
      <c r="B450">
        <v>2019</v>
      </c>
    </row>
    <row r="451" spans="1:73" x14ac:dyDescent="0.2">
      <c r="A451" t="s">
        <v>567</v>
      </c>
      <c r="B451">
        <v>2019</v>
      </c>
      <c r="C451" t="s">
        <v>72</v>
      </c>
      <c r="D451" t="s">
        <v>1060</v>
      </c>
      <c r="E451" t="s">
        <v>1033</v>
      </c>
      <c r="F451">
        <v>1</v>
      </c>
      <c r="G451">
        <v>1</v>
      </c>
      <c r="H451">
        <v>1</v>
      </c>
      <c r="I451">
        <v>1</v>
      </c>
      <c r="J451">
        <v>1</v>
      </c>
      <c r="L451" t="s">
        <v>1036</v>
      </c>
      <c r="M451" t="s">
        <v>1043</v>
      </c>
      <c r="O451">
        <v>1</v>
      </c>
      <c r="T451" t="s">
        <v>1035</v>
      </c>
      <c r="AF451">
        <v>3</v>
      </c>
      <c r="AG451">
        <v>4</v>
      </c>
      <c r="AH451">
        <v>4</v>
      </c>
      <c r="AI451">
        <v>1</v>
      </c>
      <c r="AJ451">
        <v>2</v>
      </c>
      <c r="AK451">
        <v>4</v>
      </c>
      <c r="AL451">
        <v>3</v>
      </c>
      <c r="AM451">
        <v>2</v>
      </c>
      <c r="AN451">
        <v>4</v>
      </c>
      <c r="AO451">
        <v>5</v>
      </c>
      <c r="AP451">
        <v>3</v>
      </c>
      <c r="AQ451">
        <v>3</v>
      </c>
      <c r="AR451">
        <v>2</v>
      </c>
      <c r="AS451">
        <v>4</v>
      </c>
      <c r="AT451">
        <v>3</v>
      </c>
      <c r="AU451">
        <v>1</v>
      </c>
      <c r="AV451">
        <v>2</v>
      </c>
      <c r="AW451">
        <v>5</v>
      </c>
      <c r="AX451">
        <v>5</v>
      </c>
      <c r="AY451">
        <v>3</v>
      </c>
      <c r="AZ451">
        <v>2</v>
      </c>
      <c r="BA451">
        <v>1</v>
      </c>
      <c r="BK451">
        <v>1</v>
      </c>
      <c r="BL451">
        <v>1</v>
      </c>
      <c r="BM451">
        <v>1</v>
      </c>
      <c r="BN451">
        <v>1</v>
      </c>
      <c r="BP451">
        <v>1</v>
      </c>
      <c r="BS451">
        <v>1</v>
      </c>
    </row>
    <row r="452" spans="1:73" x14ac:dyDescent="0.2">
      <c r="A452" t="s">
        <v>568</v>
      </c>
      <c r="B452">
        <v>2019</v>
      </c>
      <c r="C452" t="s">
        <v>72</v>
      </c>
      <c r="D452" t="s">
        <v>1048</v>
      </c>
      <c r="E452" t="s">
        <v>1033</v>
      </c>
      <c r="F452">
        <v>1</v>
      </c>
      <c r="L452" t="s">
        <v>1025</v>
      </c>
      <c r="M452" t="s">
        <v>1038</v>
      </c>
      <c r="N452">
        <v>1</v>
      </c>
      <c r="T452" t="s">
        <v>1040</v>
      </c>
      <c r="AF452">
        <v>3</v>
      </c>
      <c r="AG452">
        <v>4</v>
      </c>
      <c r="AH452">
        <v>4</v>
      </c>
      <c r="AI452">
        <v>1</v>
      </c>
      <c r="AJ452">
        <v>1</v>
      </c>
      <c r="AK452">
        <v>2</v>
      </c>
      <c r="AL452">
        <v>2</v>
      </c>
      <c r="AM452">
        <v>1</v>
      </c>
      <c r="AN452">
        <v>5</v>
      </c>
      <c r="AO452">
        <v>4</v>
      </c>
      <c r="AP452">
        <v>1</v>
      </c>
      <c r="AQ452">
        <v>1</v>
      </c>
      <c r="AR452">
        <v>1</v>
      </c>
      <c r="AS452">
        <v>1</v>
      </c>
      <c r="AT452">
        <v>1</v>
      </c>
      <c r="AU452">
        <v>1</v>
      </c>
      <c r="AV452">
        <v>1</v>
      </c>
      <c r="AW452">
        <v>4</v>
      </c>
      <c r="AX452">
        <v>4</v>
      </c>
      <c r="AY452">
        <v>1</v>
      </c>
      <c r="AZ452">
        <v>2</v>
      </c>
      <c r="BA452">
        <v>1</v>
      </c>
      <c r="BL452">
        <v>1</v>
      </c>
      <c r="BN452">
        <v>1</v>
      </c>
      <c r="BP452">
        <v>1</v>
      </c>
    </row>
    <row r="453" spans="1:73" x14ac:dyDescent="0.2">
      <c r="A453" t="s">
        <v>569</v>
      </c>
      <c r="B453">
        <v>2019</v>
      </c>
    </row>
    <row r="454" spans="1:73" x14ac:dyDescent="0.2">
      <c r="A454" t="s">
        <v>570</v>
      </c>
      <c r="B454">
        <v>2019</v>
      </c>
      <c r="C454" t="s">
        <v>72</v>
      </c>
      <c r="D454" t="s">
        <v>1031</v>
      </c>
      <c r="E454" t="s">
        <v>1029</v>
      </c>
      <c r="L454" t="s">
        <v>1036</v>
      </c>
      <c r="M454" t="s">
        <v>1026</v>
      </c>
      <c r="N454">
        <v>1</v>
      </c>
      <c r="T454" t="s">
        <v>1027</v>
      </c>
      <c r="AF454">
        <v>4</v>
      </c>
      <c r="AG454">
        <v>5</v>
      </c>
      <c r="AH454">
        <v>4</v>
      </c>
      <c r="AI454">
        <v>2</v>
      </c>
      <c r="AJ454">
        <v>2</v>
      </c>
      <c r="AK454">
        <v>3</v>
      </c>
      <c r="AL454">
        <v>4</v>
      </c>
      <c r="AM454">
        <v>3</v>
      </c>
      <c r="AN454">
        <v>4</v>
      </c>
      <c r="AO454">
        <v>5</v>
      </c>
      <c r="AP454">
        <v>4</v>
      </c>
      <c r="AQ454">
        <v>4</v>
      </c>
      <c r="AR454">
        <v>3</v>
      </c>
      <c r="AS454">
        <v>4</v>
      </c>
      <c r="AT454">
        <v>4</v>
      </c>
      <c r="AU454">
        <v>4</v>
      </c>
      <c r="AV454">
        <v>4</v>
      </c>
      <c r="AW454">
        <v>4</v>
      </c>
      <c r="AX454">
        <v>3</v>
      </c>
      <c r="AY454">
        <v>3</v>
      </c>
      <c r="AZ454">
        <v>3</v>
      </c>
      <c r="BA454">
        <v>3</v>
      </c>
      <c r="BH454">
        <v>1</v>
      </c>
      <c r="BK454">
        <v>1</v>
      </c>
      <c r="BL454">
        <v>1</v>
      </c>
      <c r="BM454">
        <v>1</v>
      </c>
      <c r="BN454">
        <v>1</v>
      </c>
      <c r="BP454">
        <v>1</v>
      </c>
      <c r="BQ454">
        <v>1</v>
      </c>
      <c r="BU454">
        <v>1</v>
      </c>
    </row>
    <row r="455" spans="1:73" x14ac:dyDescent="0.2">
      <c r="A455" t="s">
        <v>571</v>
      </c>
      <c r="B455">
        <v>2019</v>
      </c>
      <c r="C455" t="s">
        <v>72</v>
      </c>
      <c r="D455" t="s">
        <v>1031</v>
      </c>
      <c r="E455" t="s">
        <v>1033</v>
      </c>
      <c r="L455" t="s">
        <v>1036</v>
      </c>
      <c r="M455" t="s">
        <v>1041</v>
      </c>
      <c r="N455">
        <v>1</v>
      </c>
      <c r="T455" t="s">
        <v>1035</v>
      </c>
      <c r="AA455">
        <v>1</v>
      </c>
      <c r="AB455">
        <v>1</v>
      </c>
      <c r="AF455">
        <v>3</v>
      </c>
      <c r="AG455">
        <v>4</v>
      </c>
      <c r="AH455">
        <v>3</v>
      </c>
      <c r="AI455">
        <v>2</v>
      </c>
      <c r="AJ455">
        <v>2</v>
      </c>
      <c r="AK455">
        <v>2</v>
      </c>
      <c r="AL455">
        <v>5</v>
      </c>
      <c r="AM455">
        <v>3</v>
      </c>
      <c r="AN455">
        <v>5</v>
      </c>
      <c r="AO455">
        <v>5</v>
      </c>
      <c r="AP455">
        <v>4</v>
      </c>
      <c r="AQ455">
        <v>3</v>
      </c>
      <c r="AR455">
        <v>2</v>
      </c>
      <c r="AS455">
        <v>5</v>
      </c>
      <c r="AT455">
        <v>4</v>
      </c>
      <c r="AU455">
        <v>3</v>
      </c>
      <c r="AV455">
        <v>3</v>
      </c>
      <c r="AW455">
        <v>4</v>
      </c>
      <c r="AX455">
        <v>3</v>
      </c>
      <c r="AY455">
        <v>2</v>
      </c>
      <c r="AZ455">
        <v>3</v>
      </c>
      <c r="BA455">
        <v>3</v>
      </c>
      <c r="BB455">
        <v>1</v>
      </c>
      <c r="BE455">
        <v>1</v>
      </c>
      <c r="BF455">
        <v>1</v>
      </c>
      <c r="BH455">
        <v>1</v>
      </c>
      <c r="BI455">
        <v>1</v>
      </c>
      <c r="BL455">
        <v>1</v>
      </c>
    </row>
    <row r="456" spans="1:73" x14ac:dyDescent="0.2">
      <c r="A456" t="s">
        <v>572</v>
      </c>
      <c r="B456">
        <v>2019</v>
      </c>
      <c r="C456" t="s">
        <v>72</v>
      </c>
      <c r="D456" t="s">
        <v>1031</v>
      </c>
      <c r="E456" t="s">
        <v>1050</v>
      </c>
      <c r="F456">
        <v>1</v>
      </c>
      <c r="L456" t="s">
        <v>1036</v>
      </c>
      <c r="M456" t="s">
        <v>1036</v>
      </c>
      <c r="N456">
        <v>1</v>
      </c>
      <c r="T456" t="s">
        <v>1037</v>
      </c>
      <c r="AA456">
        <v>1</v>
      </c>
      <c r="AF456">
        <v>4</v>
      </c>
      <c r="AG456">
        <v>4</v>
      </c>
      <c r="AH456">
        <v>2</v>
      </c>
      <c r="AI456">
        <v>1</v>
      </c>
      <c r="AJ456">
        <v>1</v>
      </c>
      <c r="AK456">
        <v>1</v>
      </c>
      <c r="AL456">
        <v>4</v>
      </c>
      <c r="AM456">
        <v>2</v>
      </c>
      <c r="AN456">
        <v>2</v>
      </c>
      <c r="AO456">
        <v>4</v>
      </c>
      <c r="AP456">
        <v>4</v>
      </c>
      <c r="AQ456">
        <v>4</v>
      </c>
      <c r="AR456">
        <v>3</v>
      </c>
      <c r="AS456">
        <v>2</v>
      </c>
      <c r="AT456">
        <v>4</v>
      </c>
      <c r="AU456">
        <v>5</v>
      </c>
      <c r="AV456">
        <v>4</v>
      </c>
      <c r="AW456">
        <v>4</v>
      </c>
      <c r="AX456">
        <v>3</v>
      </c>
      <c r="AY456">
        <v>2</v>
      </c>
      <c r="AZ456">
        <v>1</v>
      </c>
      <c r="BA456">
        <v>1</v>
      </c>
      <c r="BB456">
        <v>1</v>
      </c>
      <c r="BF456">
        <v>1</v>
      </c>
      <c r="BJ456">
        <v>1</v>
      </c>
      <c r="BM456">
        <v>1</v>
      </c>
      <c r="BN456">
        <v>1</v>
      </c>
      <c r="BP456">
        <v>1</v>
      </c>
      <c r="BQ456">
        <v>1</v>
      </c>
      <c r="BS456">
        <v>1</v>
      </c>
      <c r="BT456">
        <v>1</v>
      </c>
    </row>
    <row r="457" spans="1:73" x14ac:dyDescent="0.2">
      <c r="A457" t="s">
        <v>573</v>
      </c>
      <c r="B457">
        <v>2019</v>
      </c>
      <c r="C457" t="s">
        <v>72</v>
      </c>
      <c r="D457" t="s">
        <v>1048</v>
      </c>
      <c r="E457" t="s">
        <v>1033</v>
      </c>
      <c r="L457" t="s">
        <v>1036</v>
      </c>
      <c r="M457" t="s">
        <v>1026</v>
      </c>
      <c r="N457">
        <v>1</v>
      </c>
      <c r="T457" t="s">
        <v>1027</v>
      </c>
      <c r="V457">
        <v>1</v>
      </c>
      <c r="AB457">
        <v>1</v>
      </c>
      <c r="AF457">
        <v>3</v>
      </c>
      <c r="AG457">
        <v>4</v>
      </c>
      <c r="AH457">
        <v>2</v>
      </c>
      <c r="AI457">
        <v>2</v>
      </c>
      <c r="AJ457">
        <v>2</v>
      </c>
      <c r="AK457">
        <v>2</v>
      </c>
      <c r="AL457">
        <v>4</v>
      </c>
      <c r="AM457">
        <v>2</v>
      </c>
      <c r="AN457">
        <v>3</v>
      </c>
      <c r="AO457">
        <v>4</v>
      </c>
      <c r="AP457">
        <v>2</v>
      </c>
      <c r="AQ457">
        <v>3</v>
      </c>
      <c r="AR457">
        <v>2</v>
      </c>
      <c r="AS457">
        <v>2</v>
      </c>
      <c r="AT457">
        <v>3</v>
      </c>
      <c r="AU457">
        <v>2</v>
      </c>
      <c r="AV457">
        <v>2</v>
      </c>
      <c r="AW457">
        <v>4</v>
      </c>
      <c r="AX457">
        <v>4</v>
      </c>
      <c r="AY457">
        <v>2</v>
      </c>
      <c r="AZ457">
        <v>2</v>
      </c>
      <c r="BA457">
        <v>2</v>
      </c>
      <c r="BI457">
        <v>1</v>
      </c>
      <c r="BN457">
        <v>1</v>
      </c>
    </row>
    <row r="458" spans="1:73" x14ac:dyDescent="0.2">
      <c r="A458" t="s">
        <v>574</v>
      </c>
      <c r="B458">
        <v>2019</v>
      </c>
      <c r="C458" t="s">
        <v>72</v>
      </c>
      <c r="D458" t="s">
        <v>1048</v>
      </c>
      <c r="E458" t="s">
        <v>1024</v>
      </c>
      <c r="M458" t="s">
        <v>1041</v>
      </c>
      <c r="N458">
        <v>1</v>
      </c>
      <c r="T458" t="s">
        <v>1037</v>
      </c>
      <c r="U458">
        <v>1</v>
      </c>
      <c r="V458">
        <v>1</v>
      </c>
      <c r="X458">
        <v>1</v>
      </c>
      <c r="AB458">
        <v>1</v>
      </c>
      <c r="AC458">
        <v>1</v>
      </c>
      <c r="AF458">
        <v>3</v>
      </c>
      <c r="AG458">
        <v>5</v>
      </c>
      <c r="AH458">
        <v>4</v>
      </c>
      <c r="AI458">
        <v>3</v>
      </c>
      <c r="AJ458">
        <v>4</v>
      </c>
      <c r="AK458">
        <v>3</v>
      </c>
      <c r="AL458">
        <v>2</v>
      </c>
      <c r="AM458">
        <v>2</v>
      </c>
      <c r="AN458">
        <v>5</v>
      </c>
      <c r="AO458">
        <v>5</v>
      </c>
      <c r="AP458">
        <v>3</v>
      </c>
      <c r="AQ458">
        <v>3</v>
      </c>
      <c r="AR458">
        <v>4</v>
      </c>
      <c r="AS458">
        <v>4</v>
      </c>
      <c r="AT458">
        <v>4</v>
      </c>
      <c r="AU458">
        <v>3</v>
      </c>
      <c r="AV458">
        <v>4</v>
      </c>
      <c r="AW458">
        <v>5</v>
      </c>
      <c r="AX458">
        <v>5</v>
      </c>
      <c r="AY458">
        <v>3</v>
      </c>
      <c r="AZ458">
        <v>4</v>
      </c>
      <c r="BA458">
        <v>3</v>
      </c>
      <c r="BK458">
        <v>1</v>
      </c>
      <c r="BL458">
        <v>1</v>
      </c>
      <c r="BM458">
        <v>1</v>
      </c>
      <c r="BN458">
        <v>1</v>
      </c>
      <c r="BP458">
        <v>1</v>
      </c>
      <c r="BS458">
        <v>1</v>
      </c>
      <c r="BT458">
        <v>1</v>
      </c>
      <c r="BU458">
        <v>1</v>
      </c>
    </row>
    <row r="459" spans="1:73" x14ac:dyDescent="0.2">
      <c r="A459" t="s">
        <v>575</v>
      </c>
      <c r="B459">
        <v>2019</v>
      </c>
      <c r="C459" t="s">
        <v>72</v>
      </c>
      <c r="D459" t="s">
        <v>1031</v>
      </c>
      <c r="E459" t="s">
        <v>1033</v>
      </c>
      <c r="M459" t="s">
        <v>1038</v>
      </c>
      <c r="O459">
        <v>1</v>
      </c>
      <c r="T459" t="s">
        <v>1027</v>
      </c>
      <c r="AA459">
        <v>1</v>
      </c>
      <c r="AF459">
        <v>4</v>
      </c>
      <c r="AG459">
        <v>4</v>
      </c>
      <c r="AH459">
        <v>4</v>
      </c>
      <c r="AI459">
        <v>2</v>
      </c>
      <c r="AJ459">
        <v>2</v>
      </c>
      <c r="AK459">
        <v>3</v>
      </c>
      <c r="AL459">
        <v>4</v>
      </c>
      <c r="AM459">
        <v>2</v>
      </c>
      <c r="AN459">
        <v>4</v>
      </c>
      <c r="AO459">
        <v>4</v>
      </c>
      <c r="AP459">
        <v>3</v>
      </c>
      <c r="AQ459">
        <v>3</v>
      </c>
      <c r="AR459">
        <v>2</v>
      </c>
      <c r="AS459">
        <v>2</v>
      </c>
      <c r="AT459">
        <v>3</v>
      </c>
      <c r="AU459">
        <v>2</v>
      </c>
      <c r="AV459">
        <v>2</v>
      </c>
      <c r="AW459">
        <v>3</v>
      </c>
      <c r="AX459">
        <v>4</v>
      </c>
      <c r="AY459">
        <v>2</v>
      </c>
      <c r="AZ459">
        <v>3</v>
      </c>
      <c r="BA459">
        <v>2</v>
      </c>
      <c r="BM459">
        <v>1</v>
      </c>
      <c r="BN459">
        <v>1</v>
      </c>
      <c r="BP459">
        <v>1</v>
      </c>
      <c r="BQ459">
        <v>1</v>
      </c>
    </row>
    <row r="460" spans="1:73" x14ac:dyDescent="0.2">
      <c r="A460" t="s">
        <v>576</v>
      </c>
      <c r="B460">
        <v>2019</v>
      </c>
      <c r="C460" t="s">
        <v>72</v>
      </c>
      <c r="D460" t="s">
        <v>1031</v>
      </c>
      <c r="E460" t="s">
        <v>1032</v>
      </c>
      <c r="L460" t="s">
        <v>1030</v>
      </c>
      <c r="M460" t="s">
        <v>1039</v>
      </c>
      <c r="N460">
        <v>1</v>
      </c>
      <c r="T460" t="s">
        <v>1035</v>
      </c>
      <c r="V460">
        <v>1</v>
      </c>
      <c r="AB460">
        <v>1</v>
      </c>
      <c r="AC460">
        <v>1</v>
      </c>
      <c r="AF460">
        <v>3</v>
      </c>
      <c r="AG460">
        <v>2</v>
      </c>
      <c r="AH460">
        <v>2</v>
      </c>
      <c r="AI460">
        <v>2</v>
      </c>
      <c r="AJ460">
        <v>4</v>
      </c>
      <c r="AK460">
        <v>3</v>
      </c>
      <c r="AL460">
        <v>4</v>
      </c>
      <c r="AM460">
        <v>1</v>
      </c>
      <c r="AN460">
        <v>4</v>
      </c>
      <c r="AO460">
        <v>5</v>
      </c>
      <c r="AP460">
        <v>2</v>
      </c>
      <c r="AQ460">
        <v>3</v>
      </c>
      <c r="AR460">
        <v>2</v>
      </c>
      <c r="AS460">
        <v>3</v>
      </c>
      <c r="AT460">
        <v>4</v>
      </c>
      <c r="AU460">
        <v>1</v>
      </c>
      <c r="AV460">
        <v>1</v>
      </c>
      <c r="AW460">
        <v>4</v>
      </c>
      <c r="AX460">
        <v>4</v>
      </c>
      <c r="AY460">
        <v>2</v>
      </c>
      <c r="AZ460">
        <v>3</v>
      </c>
      <c r="BA460">
        <v>2</v>
      </c>
      <c r="BF460">
        <v>1</v>
      </c>
      <c r="BI460">
        <v>1</v>
      </c>
      <c r="BN460">
        <v>1</v>
      </c>
      <c r="BP460">
        <v>1</v>
      </c>
      <c r="BT460">
        <v>1</v>
      </c>
    </row>
    <row r="461" spans="1:73" x14ac:dyDescent="0.2">
      <c r="A461" t="s">
        <v>577</v>
      </c>
      <c r="B461">
        <v>2019</v>
      </c>
      <c r="C461" t="s">
        <v>72</v>
      </c>
      <c r="D461" t="s">
        <v>1060</v>
      </c>
      <c r="E461" t="s">
        <v>1024</v>
      </c>
      <c r="M461" t="s">
        <v>1026</v>
      </c>
      <c r="N461">
        <v>1</v>
      </c>
      <c r="T461" t="s">
        <v>1052</v>
      </c>
      <c r="U461">
        <v>1</v>
      </c>
      <c r="V461">
        <v>1</v>
      </c>
      <c r="AB461">
        <v>1</v>
      </c>
      <c r="AF461">
        <v>3</v>
      </c>
      <c r="AG461">
        <v>4</v>
      </c>
      <c r="AH461">
        <v>4</v>
      </c>
      <c r="AI461">
        <v>2</v>
      </c>
      <c r="AJ461">
        <v>4</v>
      </c>
      <c r="AK461">
        <v>3</v>
      </c>
      <c r="AL461">
        <v>3</v>
      </c>
      <c r="AM461">
        <v>2</v>
      </c>
      <c r="AN461">
        <v>5</v>
      </c>
      <c r="AO461">
        <v>5</v>
      </c>
      <c r="AP461">
        <v>4</v>
      </c>
      <c r="AQ461">
        <v>5</v>
      </c>
      <c r="AR461">
        <v>5</v>
      </c>
      <c r="AS461">
        <v>5</v>
      </c>
      <c r="AT461">
        <v>5</v>
      </c>
      <c r="AU461">
        <v>3</v>
      </c>
      <c r="AV461">
        <v>3</v>
      </c>
      <c r="AW461">
        <v>5</v>
      </c>
      <c r="AX461">
        <v>3</v>
      </c>
      <c r="AY461">
        <v>3</v>
      </c>
      <c r="AZ461">
        <v>5</v>
      </c>
      <c r="BA461">
        <v>5</v>
      </c>
      <c r="BB461">
        <v>1</v>
      </c>
      <c r="BK461">
        <v>1</v>
      </c>
      <c r="BO461">
        <v>1</v>
      </c>
      <c r="BR461">
        <v>1</v>
      </c>
      <c r="BS461">
        <v>1</v>
      </c>
      <c r="BT461">
        <v>1</v>
      </c>
      <c r="BU461">
        <v>1</v>
      </c>
    </row>
    <row r="462" spans="1:73" x14ac:dyDescent="0.2">
      <c r="A462" t="s">
        <v>578</v>
      </c>
      <c r="B462">
        <v>2019</v>
      </c>
      <c r="C462" t="s">
        <v>72</v>
      </c>
      <c r="D462" t="s">
        <v>1031</v>
      </c>
      <c r="E462" t="s">
        <v>1024</v>
      </c>
      <c r="M462" t="s">
        <v>1039</v>
      </c>
      <c r="N462">
        <v>1</v>
      </c>
      <c r="T462" t="s">
        <v>1035</v>
      </c>
      <c r="V462">
        <v>1</v>
      </c>
      <c r="AB462">
        <v>1</v>
      </c>
      <c r="AC462">
        <v>1</v>
      </c>
      <c r="AF462">
        <v>4</v>
      </c>
      <c r="AG462">
        <v>5</v>
      </c>
      <c r="AH462">
        <v>3</v>
      </c>
      <c r="AI462">
        <v>1</v>
      </c>
      <c r="AJ462">
        <v>2</v>
      </c>
      <c r="AK462">
        <v>3</v>
      </c>
      <c r="AL462">
        <v>5</v>
      </c>
      <c r="AM462">
        <v>2</v>
      </c>
      <c r="AN462">
        <v>5</v>
      </c>
      <c r="AO462">
        <v>5</v>
      </c>
      <c r="AP462">
        <v>5</v>
      </c>
      <c r="AQ462">
        <v>3</v>
      </c>
      <c r="AR462">
        <v>3</v>
      </c>
      <c r="AS462">
        <v>1</v>
      </c>
      <c r="AT462">
        <v>5</v>
      </c>
      <c r="AU462">
        <v>1</v>
      </c>
      <c r="AV462">
        <v>1</v>
      </c>
      <c r="AW462">
        <v>4</v>
      </c>
      <c r="AX462">
        <v>4</v>
      </c>
      <c r="AY462">
        <v>2</v>
      </c>
      <c r="AZ462">
        <v>3</v>
      </c>
      <c r="BA462">
        <v>3</v>
      </c>
      <c r="BB462">
        <v>1</v>
      </c>
      <c r="BG462">
        <v>1</v>
      </c>
      <c r="BI462">
        <v>1</v>
      </c>
      <c r="BL462">
        <v>1</v>
      </c>
      <c r="BM462">
        <v>1</v>
      </c>
      <c r="BN462">
        <v>1</v>
      </c>
      <c r="BO462">
        <v>1</v>
      </c>
      <c r="BP462">
        <v>1</v>
      </c>
      <c r="BT462">
        <v>1</v>
      </c>
    </row>
    <row r="463" spans="1:73" x14ac:dyDescent="0.2">
      <c r="A463" t="s">
        <v>579</v>
      </c>
      <c r="B463">
        <v>2019</v>
      </c>
      <c r="C463" t="s">
        <v>72</v>
      </c>
      <c r="D463" t="s">
        <v>1060</v>
      </c>
      <c r="E463" t="s">
        <v>1033</v>
      </c>
      <c r="M463" t="s">
        <v>1026</v>
      </c>
      <c r="N463">
        <v>1</v>
      </c>
      <c r="T463" t="s">
        <v>1042</v>
      </c>
      <c r="AF463">
        <v>1</v>
      </c>
      <c r="AG463">
        <v>3</v>
      </c>
      <c r="AH463">
        <v>3</v>
      </c>
      <c r="AI463">
        <v>1</v>
      </c>
      <c r="AJ463">
        <v>1</v>
      </c>
      <c r="AK463">
        <v>3</v>
      </c>
      <c r="AL463">
        <v>4</v>
      </c>
      <c r="AM463">
        <v>1</v>
      </c>
      <c r="AN463">
        <v>4</v>
      </c>
      <c r="AO463">
        <v>5</v>
      </c>
      <c r="AP463">
        <v>3</v>
      </c>
      <c r="AQ463">
        <v>1</v>
      </c>
      <c r="AR463">
        <v>1</v>
      </c>
      <c r="AS463">
        <v>1</v>
      </c>
      <c r="AT463">
        <v>3</v>
      </c>
      <c r="AU463">
        <v>1</v>
      </c>
      <c r="AV463">
        <v>1</v>
      </c>
      <c r="AW463">
        <v>3</v>
      </c>
      <c r="AX463">
        <v>4</v>
      </c>
      <c r="AY463">
        <v>2</v>
      </c>
      <c r="AZ463">
        <v>1</v>
      </c>
      <c r="BA463">
        <v>1</v>
      </c>
      <c r="BN463">
        <v>1</v>
      </c>
    </row>
    <row r="464" spans="1:73" x14ac:dyDescent="0.2">
      <c r="A464" t="s">
        <v>580</v>
      </c>
      <c r="B464">
        <v>2019</v>
      </c>
    </row>
    <row r="465" spans="1:73" x14ac:dyDescent="0.2">
      <c r="A465" t="s">
        <v>581</v>
      </c>
      <c r="B465">
        <v>2019</v>
      </c>
      <c r="C465" t="s">
        <v>72</v>
      </c>
      <c r="D465" t="s">
        <v>1060</v>
      </c>
      <c r="E465" t="s">
        <v>1024</v>
      </c>
      <c r="F465">
        <v>1</v>
      </c>
      <c r="G465">
        <v>1</v>
      </c>
      <c r="H465">
        <v>1</v>
      </c>
      <c r="I465">
        <v>1</v>
      </c>
      <c r="J465">
        <v>1</v>
      </c>
      <c r="M465" t="s">
        <v>1026</v>
      </c>
      <c r="N465">
        <v>1</v>
      </c>
      <c r="T465" t="s">
        <v>1035</v>
      </c>
      <c r="AF465">
        <v>3</v>
      </c>
      <c r="AG465">
        <v>5</v>
      </c>
      <c r="AH465">
        <v>3</v>
      </c>
      <c r="AI465">
        <v>2</v>
      </c>
      <c r="AJ465">
        <v>1</v>
      </c>
      <c r="AK465">
        <v>3</v>
      </c>
      <c r="AL465">
        <v>4</v>
      </c>
      <c r="AM465">
        <v>1</v>
      </c>
      <c r="AN465">
        <v>5</v>
      </c>
      <c r="AO465">
        <v>5</v>
      </c>
      <c r="AP465">
        <v>3</v>
      </c>
      <c r="AQ465">
        <v>3</v>
      </c>
      <c r="AR465">
        <v>1</v>
      </c>
      <c r="AS465">
        <v>4</v>
      </c>
      <c r="AT465">
        <v>4</v>
      </c>
      <c r="AU465">
        <v>2</v>
      </c>
      <c r="AV465">
        <v>2</v>
      </c>
      <c r="AW465">
        <v>4</v>
      </c>
      <c r="AX465">
        <v>4</v>
      </c>
      <c r="AY465">
        <v>2</v>
      </c>
      <c r="AZ465">
        <v>1</v>
      </c>
      <c r="BA465">
        <v>1</v>
      </c>
      <c r="BK465">
        <v>1</v>
      </c>
      <c r="BN465">
        <v>1</v>
      </c>
      <c r="BP465">
        <v>1</v>
      </c>
    </row>
    <row r="466" spans="1:73" x14ac:dyDescent="0.2">
      <c r="A466" t="s">
        <v>582</v>
      </c>
      <c r="B466">
        <v>2019</v>
      </c>
    </row>
    <row r="467" spans="1:73" x14ac:dyDescent="0.2">
      <c r="A467" t="s">
        <v>583</v>
      </c>
      <c r="B467">
        <v>2019</v>
      </c>
      <c r="C467" t="s">
        <v>72</v>
      </c>
      <c r="D467" t="s">
        <v>1031</v>
      </c>
      <c r="E467" t="s">
        <v>1024</v>
      </c>
      <c r="F467">
        <v>1</v>
      </c>
      <c r="G467">
        <v>1</v>
      </c>
      <c r="H467">
        <v>1</v>
      </c>
      <c r="L467" t="s">
        <v>1025</v>
      </c>
      <c r="M467" t="s">
        <v>1043</v>
      </c>
      <c r="N467">
        <v>1</v>
      </c>
      <c r="T467" t="s">
        <v>1049</v>
      </c>
      <c r="AB467">
        <v>1</v>
      </c>
      <c r="AC467">
        <v>1</v>
      </c>
      <c r="AF467">
        <v>2</v>
      </c>
      <c r="AG467">
        <v>4</v>
      </c>
      <c r="AH467">
        <v>4</v>
      </c>
      <c r="AI467">
        <v>1</v>
      </c>
      <c r="AJ467">
        <v>1</v>
      </c>
      <c r="AK467">
        <v>2</v>
      </c>
      <c r="AL467">
        <v>4</v>
      </c>
      <c r="AM467">
        <v>3</v>
      </c>
      <c r="AN467">
        <v>4</v>
      </c>
      <c r="AO467">
        <v>2</v>
      </c>
      <c r="AP467">
        <v>4</v>
      </c>
      <c r="AQ467">
        <v>5</v>
      </c>
      <c r="AR467">
        <v>2</v>
      </c>
      <c r="AT467">
        <v>5</v>
      </c>
      <c r="AU467">
        <v>2</v>
      </c>
      <c r="AV467">
        <v>2</v>
      </c>
      <c r="AW467">
        <v>5</v>
      </c>
      <c r="AX467">
        <v>5</v>
      </c>
      <c r="AY467">
        <v>2</v>
      </c>
      <c r="AZ467">
        <v>2</v>
      </c>
      <c r="BA467">
        <v>2</v>
      </c>
      <c r="BB467">
        <v>1</v>
      </c>
      <c r="BC467">
        <v>1</v>
      </c>
      <c r="BG467">
        <v>1</v>
      </c>
      <c r="BI467">
        <v>1</v>
      </c>
      <c r="BL467">
        <v>1</v>
      </c>
      <c r="BN467">
        <v>1</v>
      </c>
      <c r="BO467">
        <v>1</v>
      </c>
      <c r="BR467">
        <v>1</v>
      </c>
      <c r="BS467">
        <v>1</v>
      </c>
      <c r="BU467">
        <v>1</v>
      </c>
    </row>
    <row r="468" spans="1:73" x14ac:dyDescent="0.2">
      <c r="A468" t="s">
        <v>584</v>
      </c>
      <c r="B468">
        <v>2019</v>
      </c>
      <c r="C468" t="s">
        <v>72</v>
      </c>
      <c r="D468" t="s">
        <v>1031</v>
      </c>
      <c r="E468" t="s">
        <v>1033</v>
      </c>
      <c r="L468" t="s">
        <v>1025</v>
      </c>
      <c r="M468" t="s">
        <v>1041</v>
      </c>
      <c r="P468">
        <v>1</v>
      </c>
      <c r="T468" t="s">
        <v>1027</v>
      </c>
      <c r="AF468">
        <v>4</v>
      </c>
      <c r="AG468">
        <v>5</v>
      </c>
      <c r="AH468">
        <v>4</v>
      </c>
      <c r="AI468">
        <v>2</v>
      </c>
      <c r="AJ468">
        <v>2</v>
      </c>
      <c r="AK468">
        <v>2</v>
      </c>
      <c r="AL468">
        <v>2</v>
      </c>
      <c r="AM468">
        <v>2</v>
      </c>
      <c r="AN468">
        <v>4</v>
      </c>
      <c r="AO468">
        <v>5</v>
      </c>
      <c r="AP468">
        <v>4</v>
      </c>
      <c r="AQ468">
        <v>5</v>
      </c>
      <c r="AR468">
        <v>4</v>
      </c>
      <c r="AS468">
        <v>4</v>
      </c>
      <c r="AT468">
        <v>4</v>
      </c>
      <c r="AU468">
        <v>4</v>
      </c>
      <c r="AV468">
        <v>4</v>
      </c>
      <c r="AW468">
        <v>4</v>
      </c>
      <c r="AX468">
        <v>4</v>
      </c>
      <c r="AY468">
        <v>3</v>
      </c>
      <c r="AZ468">
        <v>5</v>
      </c>
      <c r="BA468">
        <v>2</v>
      </c>
      <c r="BI468">
        <v>1</v>
      </c>
      <c r="BK468">
        <v>1</v>
      </c>
      <c r="BL468">
        <v>1</v>
      </c>
      <c r="BM468">
        <v>1</v>
      </c>
      <c r="BP468">
        <v>1</v>
      </c>
      <c r="BQ468">
        <v>1</v>
      </c>
      <c r="BT468">
        <v>1</v>
      </c>
      <c r="BU468">
        <v>1</v>
      </c>
    </row>
    <row r="469" spans="1:73" x14ac:dyDescent="0.2">
      <c r="A469" t="s">
        <v>585</v>
      </c>
      <c r="B469">
        <v>2019</v>
      </c>
      <c r="L469" t="s">
        <v>1036</v>
      </c>
      <c r="M469" t="s">
        <v>1026</v>
      </c>
      <c r="N469">
        <v>1</v>
      </c>
      <c r="T469" t="s">
        <v>1042</v>
      </c>
      <c r="V469">
        <v>1</v>
      </c>
      <c r="AA469">
        <v>1</v>
      </c>
      <c r="AB469">
        <v>1</v>
      </c>
      <c r="AF469">
        <v>1</v>
      </c>
      <c r="AG469">
        <v>3</v>
      </c>
      <c r="AH469">
        <v>5</v>
      </c>
      <c r="AI469">
        <v>1</v>
      </c>
      <c r="AJ469">
        <v>1</v>
      </c>
      <c r="AK469">
        <v>2</v>
      </c>
      <c r="AL469">
        <v>1</v>
      </c>
      <c r="AM469">
        <v>4</v>
      </c>
      <c r="AN469">
        <v>5</v>
      </c>
      <c r="AO469">
        <v>5</v>
      </c>
      <c r="AP469">
        <v>5</v>
      </c>
      <c r="AQ469">
        <v>3</v>
      </c>
      <c r="AR469">
        <v>4</v>
      </c>
      <c r="AS469">
        <v>3</v>
      </c>
      <c r="AT469">
        <v>5</v>
      </c>
      <c r="AU469">
        <v>1</v>
      </c>
      <c r="AV469">
        <v>1</v>
      </c>
      <c r="AW469">
        <v>3</v>
      </c>
      <c r="AX469">
        <v>4</v>
      </c>
      <c r="AY469">
        <v>3</v>
      </c>
      <c r="AZ469">
        <v>5</v>
      </c>
      <c r="BA469">
        <v>5</v>
      </c>
      <c r="BB469">
        <v>1</v>
      </c>
      <c r="BG469">
        <v>1</v>
      </c>
      <c r="BH469">
        <v>1</v>
      </c>
      <c r="BI469">
        <v>1</v>
      </c>
      <c r="BK469">
        <v>1</v>
      </c>
      <c r="BL469">
        <v>1</v>
      </c>
      <c r="BM469">
        <v>1</v>
      </c>
      <c r="BN469">
        <v>1</v>
      </c>
      <c r="BO469">
        <v>1</v>
      </c>
      <c r="BP469">
        <v>1</v>
      </c>
      <c r="BQ469">
        <v>1</v>
      </c>
      <c r="BS469">
        <v>1</v>
      </c>
      <c r="BT469">
        <v>1</v>
      </c>
      <c r="BU469">
        <v>1</v>
      </c>
    </row>
    <row r="470" spans="1:73" x14ac:dyDescent="0.2">
      <c r="A470" t="s">
        <v>586</v>
      </c>
      <c r="B470">
        <v>2019</v>
      </c>
      <c r="C470" t="s">
        <v>72</v>
      </c>
      <c r="D470" t="s">
        <v>1060</v>
      </c>
      <c r="E470" t="s">
        <v>1024</v>
      </c>
      <c r="F470">
        <v>1</v>
      </c>
      <c r="M470" t="s">
        <v>1026</v>
      </c>
      <c r="N470">
        <v>1</v>
      </c>
      <c r="T470" t="s">
        <v>1027</v>
      </c>
      <c r="V470">
        <v>1</v>
      </c>
      <c r="W470">
        <v>1</v>
      </c>
      <c r="Y470">
        <v>1</v>
      </c>
      <c r="AA470">
        <v>1</v>
      </c>
      <c r="AB470">
        <v>1</v>
      </c>
      <c r="AC470">
        <v>1</v>
      </c>
      <c r="AF470">
        <v>3</v>
      </c>
      <c r="AG470">
        <v>4</v>
      </c>
      <c r="AH470">
        <v>4</v>
      </c>
      <c r="AI470">
        <v>3</v>
      </c>
      <c r="AJ470">
        <v>3</v>
      </c>
      <c r="AK470">
        <v>3</v>
      </c>
      <c r="AL470">
        <v>4</v>
      </c>
      <c r="AM470">
        <v>2</v>
      </c>
      <c r="AN470">
        <v>4</v>
      </c>
      <c r="AO470">
        <v>4</v>
      </c>
      <c r="AP470">
        <v>4</v>
      </c>
      <c r="AQ470">
        <v>4</v>
      </c>
      <c r="AR470">
        <v>2</v>
      </c>
      <c r="AS470">
        <v>4</v>
      </c>
      <c r="AT470">
        <v>4</v>
      </c>
      <c r="AU470">
        <v>3</v>
      </c>
      <c r="AV470">
        <v>4</v>
      </c>
      <c r="AW470">
        <v>3</v>
      </c>
      <c r="AX470">
        <v>4</v>
      </c>
      <c r="AY470">
        <v>3</v>
      </c>
      <c r="AZ470">
        <v>4</v>
      </c>
      <c r="BA470">
        <v>2</v>
      </c>
      <c r="BJ470">
        <v>1</v>
      </c>
      <c r="BL470">
        <v>1</v>
      </c>
      <c r="BM470">
        <v>1</v>
      </c>
      <c r="BN470">
        <v>1</v>
      </c>
      <c r="BP470">
        <v>1</v>
      </c>
      <c r="BS470">
        <v>1</v>
      </c>
      <c r="BU470">
        <v>1</v>
      </c>
    </row>
    <row r="471" spans="1:73" x14ac:dyDescent="0.2">
      <c r="A471" t="s">
        <v>587</v>
      </c>
      <c r="B471">
        <v>2019</v>
      </c>
    </row>
    <row r="472" spans="1:73" x14ac:dyDescent="0.2">
      <c r="A472" t="s">
        <v>588</v>
      </c>
      <c r="B472">
        <v>2019</v>
      </c>
    </row>
    <row r="473" spans="1:73" x14ac:dyDescent="0.2">
      <c r="A473" t="s">
        <v>589</v>
      </c>
      <c r="B473">
        <v>2019</v>
      </c>
    </row>
    <row r="474" spans="1:73" x14ac:dyDescent="0.2">
      <c r="A474" t="s">
        <v>590</v>
      </c>
      <c r="B474">
        <v>2019</v>
      </c>
      <c r="C474" t="s">
        <v>72</v>
      </c>
      <c r="D474" t="s">
        <v>1048</v>
      </c>
      <c r="E474" t="s">
        <v>1024</v>
      </c>
      <c r="F474">
        <v>1</v>
      </c>
      <c r="G474">
        <v>1</v>
      </c>
      <c r="H474">
        <v>1</v>
      </c>
      <c r="I474">
        <v>1</v>
      </c>
      <c r="L474" t="s">
        <v>1036</v>
      </c>
      <c r="M474" t="s">
        <v>1026</v>
      </c>
      <c r="N474">
        <v>1</v>
      </c>
      <c r="T474" t="s">
        <v>1027</v>
      </c>
      <c r="V474">
        <v>1</v>
      </c>
      <c r="W474">
        <v>1</v>
      </c>
      <c r="Z474">
        <v>1</v>
      </c>
      <c r="AB474">
        <v>1</v>
      </c>
      <c r="AC474">
        <v>1</v>
      </c>
      <c r="AF474">
        <v>3</v>
      </c>
      <c r="AG474">
        <v>3</v>
      </c>
      <c r="AH474">
        <v>4</v>
      </c>
      <c r="AI474">
        <v>3</v>
      </c>
      <c r="AJ474">
        <v>1</v>
      </c>
      <c r="AK474">
        <v>3</v>
      </c>
      <c r="AL474">
        <v>5</v>
      </c>
      <c r="AM474">
        <v>4</v>
      </c>
      <c r="AN474">
        <v>5</v>
      </c>
      <c r="AO474">
        <v>5</v>
      </c>
      <c r="AP474">
        <v>4</v>
      </c>
      <c r="AQ474">
        <v>4</v>
      </c>
      <c r="AR474">
        <v>2</v>
      </c>
      <c r="AS474">
        <v>3</v>
      </c>
      <c r="AT474">
        <v>5</v>
      </c>
      <c r="AU474">
        <v>1</v>
      </c>
      <c r="AV474">
        <v>1</v>
      </c>
      <c r="AW474">
        <v>4</v>
      </c>
      <c r="AX474">
        <v>3</v>
      </c>
      <c r="AY474">
        <v>1</v>
      </c>
      <c r="AZ474">
        <v>4</v>
      </c>
      <c r="BA474">
        <v>4</v>
      </c>
      <c r="BB474">
        <v>1</v>
      </c>
      <c r="BC474">
        <v>1</v>
      </c>
      <c r="BE474">
        <v>1</v>
      </c>
      <c r="BH474">
        <v>1</v>
      </c>
      <c r="BI474">
        <v>1</v>
      </c>
      <c r="BN474">
        <v>1</v>
      </c>
      <c r="BO474">
        <v>1</v>
      </c>
      <c r="BP474">
        <v>1</v>
      </c>
      <c r="BQ474">
        <v>1</v>
      </c>
      <c r="BR474">
        <v>1</v>
      </c>
      <c r="BT474">
        <v>1</v>
      </c>
      <c r="BU474">
        <v>1</v>
      </c>
    </row>
    <row r="475" spans="1:73" x14ac:dyDescent="0.2">
      <c r="A475" t="s">
        <v>591</v>
      </c>
      <c r="B475">
        <v>2019</v>
      </c>
      <c r="C475" t="s">
        <v>72</v>
      </c>
      <c r="D475" t="s">
        <v>1031</v>
      </c>
      <c r="E475" t="s">
        <v>1024</v>
      </c>
      <c r="F475">
        <v>1</v>
      </c>
      <c r="G475">
        <v>1</v>
      </c>
      <c r="H475">
        <v>1</v>
      </c>
      <c r="L475" t="s">
        <v>1025</v>
      </c>
      <c r="M475" t="s">
        <v>1026</v>
      </c>
      <c r="N475">
        <v>1</v>
      </c>
      <c r="T475" t="s">
        <v>1027</v>
      </c>
      <c r="V475">
        <v>1</v>
      </c>
      <c r="AA475">
        <v>1</v>
      </c>
      <c r="AB475">
        <v>1</v>
      </c>
      <c r="AC475">
        <v>1</v>
      </c>
      <c r="AF475">
        <v>4</v>
      </c>
      <c r="AG475">
        <v>5</v>
      </c>
      <c r="AH475">
        <v>5</v>
      </c>
      <c r="AI475">
        <v>2</v>
      </c>
      <c r="AJ475">
        <v>1</v>
      </c>
      <c r="AK475">
        <v>4</v>
      </c>
      <c r="AL475">
        <v>5</v>
      </c>
      <c r="AM475">
        <v>1</v>
      </c>
      <c r="AN475">
        <v>1</v>
      </c>
      <c r="AO475">
        <v>5</v>
      </c>
      <c r="AP475">
        <v>4</v>
      </c>
      <c r="AQ475">
        <v>4</v>
      </c>
      <c r="AR475">
        <v>2</v>
      </c>
      <c r="AS475">
        <v>4</v>
      </c>
      <c r="AT475">
        <v>3</v>
      </c>
      <c r="AU475">
        <v>1</v>
      </c>
      <c r="AV475">
        <v>1</v>
      </c>
      <c r="AW475">
        <v>5</v>
      </c>
      <c r="AX475">
        <v>5</v>
      </c>
      <c r="AY475">
        <v>4</v>
      </c>
      <c r="AZ475">
        <v>1</v>
      </c>
      <c r="BA475">
        <v>1</v>
      </c>
      <c r="BI475">
        <v>1</v>
      </c>
      <c r="BM475">
        <v>1</v>
      </c>
      <c r="BN475">
        <v>1</v>
      </c>
      <c r="BQ475">
        <v>1</v>
      </c>
      <c r="BS475">
        <v>1</v>
      </c>
    </row>
    <row r="476" spans="1:73" x14ac:dyDescent="0.2">
      <c r="A476" t="s">
        <v>349</v>
      </c>
      <c r="B476">
        <v>2020</v>
      </c>
      <c r="C476" t="s">
        <v>72</v>
      </c>
      <c r="D476" t="s">
        <v>1051</v>
      </c>
      <c r="E476" t="s">
        <v>1032</v>
      </c>
      <c r="F476">
        <v>1</v>
      </c>
      <c r="J476">
        <v>1</v>
      </c>
      <c r="L476" t="s">
        <v>1052</v>
      </c>
      <c r="M476" t="s">
        <v>40</v>
      </c>
      <c r="O476">
        <v>1</v>
      </c>
      <c r="T476" t="s">
        <v>1053</v>
      </c>
      <c r="U476">
        <v>1</v>
      </c>
      <c r="V476">
        <v>1</v>
      </c>
      <c r="Y476">
        <v>1</v>
      </c>
      <c r="AB476">
        <v>1</v>
      </c>
      <c r="AF476">
        <v>2</v>
      </c>
      <c r="AG476">
        <v>2</v>
      </c>
      <c r="AH476">
        <v>4</v>
      </c>
      <c r="AI476">
        <v>2</v>
      </c>
      <c r="AJ476">
        <v>2</v>
      </c>
      <c r="AK476">
        <v>3</v>
      </c>
      <c r="AL476">
        <v>4</v>
      </c>
      <c r="AM476">
        <v>2</v>
      </c>
      <c r="AN476">
        <v>4</v>
      </c>
      <c r="AO476">
        <v>4</v>
      </c>
      <c r="AP476">
        <v>4</v>
      </c>
      <c r="AQ476">
        <v>4</v>
      </c>
      <c r="AR476">
        <v>3</v>
      </c>
      <c r="AS476">
        <v>4</v>
      </c>
      <c r="AT476">
        <v>3</v>
      </c>
      <c r="AU476">
        <v>2</v>
      </c>
      <c r="AV476">
        <v>2</v>
      </c>
      <c r="AW476">
        <v>4</v>
      </c>
      <c r="AX476">
        <v>3</v>
      </c>
      <c r="AY476">
        <v>3</v>
      </c>
      <c r="AZ476">
        <v>3</v>
      </c>
      <c r="BA476">
        <v>2</v>
      </c>
      <c r="BB476">
        <v>1</v>
      </c>
      <c r="BG476">
        <v>1</v>
      </c>
      <c r="BH476">
        <v>1</v>
      </c>
      <c r="BI476">
        <v>1</v>
      </c>
      <c r="BM476">
        <v>1</v>
      </c>
      <c r="BQ476">
        <v>1</v>
      </c>
      <c r="BT476">
        <v>1</v>
      </c>
      <c r="BU476">
        <v>1</v>
      </c>
    </row>
    <row r="477" spans="1:73" x14ac:dyDescent="0.2">
      <c r="A477" t="s">
        <v>350</v>
      </c>
      <c r="B477">
        <v>2020</v>
      </c>
      <c r="C477" t="s">
        <v>72</v>
      </c>
      <c r="D477" t="s">
        <v>1051</v>
      </c>
      <c r="E477" t="s">
        <v>1054</v>
      </c>
      <c r="H477">
        <v>1</v>
      </c>
      <c r="L477" t="s">
        <v>1052</v>
      </c>
      <c r="M477" t="s">
        <v>40</v>
      </c>
      <c r="N477">
        <v>1</v>
      </c>
      <c r="T477" t="s">
        <v>1053</v>
      </c>
      <c r="AB477">
        <v>1</v>
      </c>
      <c r="AF477">
        <v>4</v>
      </c>
      <c r="AG477">
        <v>2</v>
      </c>
      <c r="AH477">
        <v>2</v>
      </c>
      <c r="AI477">
        <v>1</v>
      </c>
      <c r="AJ477">
        <v>1</v>
      </c>
      <c r="AK477">
        <v>2</v>
      </c>
      <c r="AL477">
        <v>3</v>
      </c>
      <c r="AM477">
        <v>1</v>
      </c>
      <c r="AN477">
        <v>4</v>
      </c>
      <c r="AO477">
        <v>4</v>
      </c>
      <c r="AP477">
        <v>4</v>
      </c>
      <c r="AQ477">
        <v>4</v>
      </c>
      <c r="AR477">
        <v>3</v>
      </c>
      <c r="AS477">
        <v>3</v>
      </c>
      <c r="AT477">
        <v>3</v>
      </c>
      <c r="AU477">
        <v>2</v>
      </c>
      <c r="AV477">
        <v>2</v>
      </c>
      <c r="AW477">
        <v>4</v>
      </c>
      <c r="AX477">
        <v>4</v>
      </c>
      <c r="AY477">
        <v>1</v>
      </c>
      <c r="AZ477">
        <v>3</v>
      </c>
      <c r="BA477">
        <v>4</v>
      </c>
      <c r="BB477">
        <v>1</v>
      </c>
      <c r="BG477">
        <v>1</v>
      </c>
      <c r="BH477">
        <v>1</v>
      </c>
      <c r="BI477">
        <v>1</v>
      </c>
      <c r="BM477">
        <v>1</v>
      </c>
      <c r="BO477">
        <v>1</v>
      </c>
      <c r="BR477">
        <v>1</v>
      </c>
      <c r="BT477">
        <v>1</v>
      </c>
    </row>
    <row r="478" spans="1:73" x14ac:dyDescent="0.2">
      <c r="A478" t="s">
        <v>351</v>
      </c>
      <c r="B478">
        <v>2020</v>
      </c>
      <c r="C478" t="s">
        <v>72</v>
      </c>
      <c r="D478" t="s">
        <v>1055</v>
      </c>
      <c r="E478" t="s">
        <v>1024</v>
      </c>
      <c r="F478">
        <v>1</v>
      </c>
      <c r="L478" t="s">
        <v>1052</v>
      </c>
      <c r="M478" t="s">
        <v>40</v>
      </c>
      <c r="N478">
        <v>1</v>
      </c>
      <c r="T478" t="s">
        <v>1037</v>
      </c>
      <c r="U478">
        <v>1</v>
      </c>
      <c r="V478">
        <v>1</v>
      </c>
      <c r="AB478">
        <v>1</v>
      </c>
      <c r="AF478">
        <v>5</v>
      </c>
      <c r="AG478">
        <v>5</v>
      </c>
      <c r="AH478">
        <v>4</v>
      </c>
      <c r="AI478">
        <v>1</v>
      </c>
      <c r="AJ478">
        <v>1</v>
      </c>
      <c r="AK478">
        <v>3</v>
      </c>
      <c r="AL478">
        <v>4</v>
      </c>
      <c r="AM478">
        <v>1</v>
      </c>
      <c r="AN478">
        <v>2</v>
      </c>
      <c r="AO478">
        <v>3</v>
      </c>
      <c r="AP478">
        <v>4</v>
      </c>
      <c r="AQ478">
        <v>3</v>
      </c>
      <c r="AR478">
        <v>2</v>
      </c>
      <c r="AS478">
        <v>4</v>
      </c>
      <c r="AT478">
        <v>5</v>
      </c>
      <c r="AU478">
        <v>1</v>
      </c>
      <c r="AV478">
        <v>2</v>
      </c>
      <c r="AW478">
        <v>2</v>
      </c>
      <c r="AX478">
        <v>4</v>
      </c>
      <c r="AY478">
        <v>1</v>
      </c>
      <c r="AZ478">
        <v>2</v>
      </c>
      <c r="BA478">
        <v>5</v>
      </c>
      <c r="BB478">
        <v>1</v>
      </c>
      <c r="BT478">
        <v>1</v>
      </c>
      <c r="BU478">
        <v>1</v>
      </c>
    </row>
    <row r="479" spans="1:73" x14ac:dyDescent="0.2">
      <c r="A479" t="s">
        <v>352</v>
      </c>
      <c r="B479">
        <v>2020</v>
      </c>
      <c r="C479" t="s">
        <v>72</v>
      </c>
      <c r="D479" t="s">
        <v>1051</v>
      </c>
      <c r="E479" t="s">
        <v>1024</v>
      </c>
      <c r="G479">
        <v>1</v>
      </c>
      <c r="I479">
        <v>1</v>
      </c>
      <c r="L479" t="s">
        <v>1052</v>
      </c>
      <c r="M479" t="s">
        <v>1043</v>
      </c>
      <c r="N479">
        <v>1</v>
      </c>
      <c r="T479" t="s">
        <v>1053</v>
      </c>
      <c r="V479">
        <v>1</v>
      </c>
      <c r="Z479">
        <v>1</v>
      </c>
      <c r="AB479">
        <v>1</v>
      </c>
      <c r="AF479">
        <v>4</v>
      </c>
      <c r="AG479">
        <v>4</v>
      </c>
      <c r="AH479">
        <v>3</v>
      </c>
      <c r="AI479">
        <v>2</v>
      </c>
      <c r="AJ479">
        <v>2</v>
      </c>
      <c r="AK479">
        <v>3</v>
      </c>
      <c r="AL479">
        <v>4</v>
      </c>
      <c r="AM479">
        <v>2</v>
      </c>
      <c r="AN479">
        <v>4</v>
      </c>
      <c r="AO479">
        <v>4</v>
      </c>
      <c r="AP479">
        <v>5</v>
      </c>
      <c r="AQ479">
        <v>4</v>
      </c>
      <c r="AR479">
        <v>4</v>
      </c>
      <c r="AS479">
        <v>4</v>
      </c>
      <c r="AT479">
        <v>4</v>
      </c>
      <c r="AU479">
        <v>3</v>
      </c>
      <c r="AV479">
        <v>3</v>
      </c>
      <c r="AW479">
        <v>4</v>
      </c>
      <c r="AX479">
        <v>4</v>
      </c>
      <c r="AY479">
        <v>4</v>
      </c>
      <c r="AZ479">
        <v>4</v>
      </c>
      <c r="BA479">
        <v>4</v>
      </c>
      <c r="BB479">
        <v>1</v>
      </c>
      <c r="BD479">
        <v>1</v>
      </c>
      <c r="BI479">
        <v>1</v>
      </c>
      <c r="BM479">
        <v>1</v>
      </c>
      <c r="BO479">
        <v>1</v>
      </c>
      <c r="BU479">
        <v>1</v>
      </c>
    </row>
    <row r="480" spans="1:73" x14ac:dyDescent="0.2">
      <c r="A480" t="s">
        <v>353</v>
      </c>
      <c r="B480">
        <v>2020</v>
      </c>
      <c r="C480" t="s">
        <v>72</v>
      </c>
      <c r="D480" t="s">
        <v>1051</v>
      </c>
      <c r="E480" t="s">
        <v>1054</v>
      </c>
      <c r="F480">
        <v>1</v>
      </c>
      <c r="L480" t="s">
        <v>1052</v>
      </c>
      <c r="M480" t="s">
        <v>40</v>
      </c>
      <c r="N480">
        <v>1</v>
      </c>
      <c r="T480" t="s">
        <v>1053</v>
      </c>
      <c r="U480">
        <v>1</v>
      </c>
      <c r="V480">
        <v>1</v>
      </c>
      <c r="W480">
        <v>1</v>
      </c>
      <c r="X480">
        <v>1</v>
      </c>
      <c r="AA480">
        <v>1</v>
      </c>
      <c r="AB480">
        <v>1</v>
      </c>
      <c r="AF480">
        <v>4</v>
      </c>
      <c r="AG480">
        <v>3</v>
      </c>
      <c r="AH480">
        <v>4</v>
      </c>
      <c r="AI480">
        <v>3</v>
      </c>
      <c r="AJ480">
        <v>2</v>
      </c>
      <c r="AK480">
        <v>4</v>
      </c>
      <c r="AL480">
        <v>3</v>
      </c>
      <c r="AM480">
        <v>3</v>
      </c>
      <c r="AN480">
        <v>5</v>
      </c>
      <c r="AO480">
        <v>4</v>
      </c>
      <c r="AP480">
        <v>4</v>
      </c>
      <c r="AQ480">
        <v>4</v>
      </c>
      <c r="AR480">
        <v>3</v>
      </c>
      <c r="AS480">
        <v>4</v>
      </c>
      <c r="AT480">
        <v>4</v>
      </c>
      <c r="AU480">
        <v>2</v>
      </c>
      <c r="AV480">
        <v>2</v>
      </c>
      <c r="AW480">
        <v>5</v>
      </c>
      <c r="AX480">
        <v>3</v>
      </c>
      <c r="AY480">
        <v>3</v>
      </c>
      <c r="AZ480">
        <v>3</v>
      </c>
      <c r="BA480">
        <v>4</v>
      </c>
      <c r="BB480">
        <v>1</v>
      </c>
      <c r="BI480">
        <v>1</v>
      </c>
      <c r="BJ480">
        <v>1</v>
      </c>
      <c r="BK480">
        <v>1</v>
      </c>
      <c r="BM480">
        <v>1</v>
      </c>
      <c r="BQ480">
        <v>1</v>
      </c>
      <c r="BS480">
        <v>1</v>
      </c>
      <c r="BT480">
        <v>1</v>
      </c>
      <c r="BU480">
        <v>1</v>
      </c>
    </row>
    <row r="481" spans="1:73" x14ac:dyDescent="0.2">
      <c r="A481" t="s">
        <v>354</v>
      </c>
      <c r="B481">
        <v>2020</v>
      </c>
      <c r="C481" t="s">
        <v>72</v>
      </c>
      <c r="D481" t="s">
        <v>1051</v>
      </c>
      <c r="E481" t="s">
        <v>1024</v>
      </c>
      <c r="F481">
        <v>1</v>
      </c>
      <c r="L481" t="s">
        <v>1052</v>
      </c>
      <c r="M481" t="s">
        <v>40</v>
      </c>
      <c r="N481">
        <v>1</v>
      </c>
      <c r="T481" t="s">
        <v>1053</v>
      </c>
      <c r="AA481">
        <v>1</v>
      </c>
      <c r="AF481">
        <v>2</v>
      </c>
      <c r="AG481">
        <v>2</v>
      </c>
      <c r="AH481">
        <v>2</v>
      </c>
      <c r="AI481">
        <v>2</v>
      </c>
      <c r="AJ481">
        <v>2</v>
      </c>
      <c r="AK481">
        <v>2</v>
      </c>
      <c r="AL481">
        <v>4</v>
      </c>
      <c r="AM481">
        <v>2</v>
      </c>
      <c r="AN481">
        <v>4</v>
      </c>
      <c r="AO481">
        <v>2</v>
      </c>
      <c r="AP481">
        <v>2</v>
      </c>
      <c r="AQ481">
        <v>2</v>
      </c>
      <c r="AR481">
        <v>2</v>
      </c>
      <c r="AS481">
        <v>2</v>
      </c>
      <c r="AT481">
        <v>2</v>
      </c>
      <c r="AU481">
        <v>2</v>
      </c>
      <c r="AV481">
        <v>2</v>
      </c>
      <c r="AW481">
        <v>4</v>
      </c>
      <c r="AX481">
        <v>2</v>
      </c>
      <c r="AY481">
        <v>2</v>
      </c>
      <c r="AZ481">
        <v>2</v>
      </c>
      <c r="BA481">
        <v>4</v>
      </c>
      <c r="BB481">
        <v>1</v>
      </c>
      <c r="BD481">
        <v>1</v>
      </c>
      <c r="BI481">
        <v>1</v>
      </c>
      <c r="BR481">
        <v>1</v>
      </c>
    </row>
    <row r="482" spans="1:73" x14ac:dyDescent="0.2">
      <c r="A482" t="s">
        <v>355</v>
      </c>
      <c r="B482">
        <v>2020</v>
      </c>
      <c r="C482" t="s">
        <v>72</v>
      </c>
      <c r="D482" t="s">
        <v>1056</v>
      </c>
      <c r="E482" t="s">
        <v>1024</v>
      </c>
      <c r="H482">
        <v>1</v>
      </c>
      <c r="L482" t="s">
        <v>1052</v>
      </c>
      <c r="M482" t="s">
        <v>1041</v>
      </c>
      <c r="N482">
        <v>1</v>
      </c>
      <c r="T482" t="s">
        <v>1035</v>
      </c>
      <c r="V482">
        <v>1</v>
      </c>
      <c r="Z482">
        <v>1</v>
      </c>
      <c r="AB482">
        <v>1</v>
      </c>
      <c r="AD482">
        <v>1</v>
      </c>
      <c r="AF482">
        <v>5</v>
      </c>
      <c r="AG482">
        <v>5</v>
      </c>
      <c r="AH482">
        <v>2</v>
      </c>
      <c r="AI482">
        <v>4</v>
      </c>
      <c r="AJ482">
        <v>2</v>
      </c>
      <c r="AK482">
        <v>2</v>
      </c>
      <c r="AL482">
        <v>4</v>
      </c>
      <c r="AM482">
        <v>4</v>
      </c>
      <c r="AN482">
        <v>5</v>
      </c>
      <c r="AO482">
        <v>4</v>
      </c>
      <c r="AP482">
        <v>4</v>
      </c>
      <c r="AQ482">
        <v>2</v>
      </c>
      <c r="AR482">
        <v>1</v>
      </c>
      <c r="AS482">
        <v>2</v>
      </c>
      <c r="AT482">
        <v>4</v>
      </c>
      <c r="AU482">
        <v>4</v>
      </c>
      <c r="AV482">
        <v>4</v>
      </c>
      <c r="AW482">
        <v>2</v>
      </c>
      <c r="AX482">
        <v>5</v>
      </c>
      <c r="AY482">
        <v>1</v>
      </c>
      <c r="AZ482">
        <v>1</v>
      </c>
      <c r="BA482">
        <v>5</v>
      </c>
      <c r="BB482">
        <v>1</v>
      </c>
      <c r="BH482">
        <v>1</v>
      </c>
      <c r="BI482">
        <v>1</v>
      </c>
      <c r="BK482">
        <v>1</v>
      </c>
      <c r="BM482">
        <v>1</v>
      </c>
      <c r="BQ482">
        <v>1</v>
      </c>
      <c r="BR482">
        <v>1</v>
      </c>
      <c r="BS482">
        <v>1</v>
      </c>
    </row>
    <row r="483" spans="1:73" x14ac:dyDescent="0.2">
      <c r="A483" t="s">
        <v>356</v>
      </c>
      <c r="B483">
        <v>2020</v>
      </c>
      <c r="C483" t="s">
        <v>72</v>
      </c>
      <c r="D483" t="s">
        <v>1055</v>
      </c>
      <c r="E483" t="s">
        <v>1032</v>
      </c>
      <c r="H483">
        <v>1</v>
      </c>
      <c r="L483" t="s">
        <v>1025</v>
      </c>
      <c r="M483" t="s">
        <v>40</v>
      </c>
      <c r="N483">
        <v>1</v>
      </c>
      <c r="T483" t="s">
        <v>1053</v>
      </c>
      <c r="U483">
        <v>1</v>
      </c>
      <c r="V483">
        <v>1</v>
      </c>
      <c r="AB483">
        <v>1</v>
      </c>
      <c r="AF483">
        <v>2</v>
      </c>
      <c r="AG483">
        <v>2</v>
      </c>
      <c r="AH483">
        <v>4</v>
      </c>
      <c r="AI483">
        <v>3</v>
      </c>
      <c r="AJ483">
        <v>1</v>
      </c>
      <c r="AK483">
        <v>4</v>
      </c>
      <c r="AL483">
        <v>5</v>
      </c>
      <c r="AM483">
        <v>3</v>
      </c>
      <c r="AN483">
        <v>5</v>
      </c>
      <c r="AO483">
        <v>2</v>
      </c>
      <c r="AP483">
        <v>5</v>
      </c>
      <c r="AQ483">
        <v>5</v>
      </c>
      <c r="AR483">
        <v>5</v>
      </c>
      <c r="AS483">
        <v>2</v>
      </c>
      <c r="AT483">
        <v>5</v>
      </c>
      <c r="AU483">
        <v>1</v>
      </c>
      <c r="AV483">
        <v>3</v>
      </c>
      <c r="AW483">
        <v>4</v>
      </c>
      <c r="AX483">
        <v>3</v>
      </c>
      <c r="AY483">
        <v>4</v>
      </c>
      <c r="AZ483">
        <v>5</v>
      </c>
      <c r="BA483">
        <v>5</v>
      </c>
      <c r="BB483">
        <v>1</v>
      </c>
      <c r="BH483">
        <v>1</v>
      </c>
      <c r="BI483">
        <v>1</v>
      </c>
      <c r="BM483">
        <v>1</v>
      </c>
      <c r="BQ483">
        <v>1</v>
      </c>
      <c r="BU483">
        <v>1</v>
      </c>
    </row>
    <row r="484" spans="1:73" x14ac:dyDescent="0.2">
      <c r="A484" t="s">
        <v>357</v>
      </c>
      <c r="B484">
        <v>2020</v>
      </c>
      <c r="C484" t="s">
        <v>72</v>
      </c>
      <c r="D484" t="s">
        <v>1051</v>
      </c>
      <c r="E484" t="s">
        <v>1024</v>
      </c>
      <c r="H484">
        <v>1</v>
      </c>
      <c r="L484" t="s">
        <v>1052</v>
      </c>
      <c r="M484" t="s">
        <v>40</v>
      </c>
      <c r="N484">
        <v>1</v>
      </c>
      <c r="T484" t="s">
        <v>1053</v>
      </c>
      <c r="V484">
        <v>1</v>
      </c>
      <c r="Y484">
        <v>1</v>
      </c>
      <c r="AB484">
        <v>1</v>
      </c>
      <c r="AF484">
        <v>3</v>
      </c>
      <c r="AG484">
        <v>2</v>
      </c>
      <c r="AH484">
        <v>4</v>
      </c>
      <c r="AI484">
        <v>1</v>
      </c>
      <c r="AJ484">
        <v>3</v>
      </c>
      <c r="AK484">
        <v>4</v>
      </c>
      <c r="AL484">
        <v>5</v>
      </c>
      <c r="AM484">
        <v>1</v>
      </c>
      <c r="AN484">
        <v>3</v>
      </c>
      <c r="AO484">
        <v>4</v>
      </c>
      <c r="AP484">
        <v>4</v>
      </c>
      <c r="AQ484">
        <v>5</v>
      </c>
      <c r="AR484">
        <v>1</v>
      </c>
      <c r="AS484">
        <v>4</v>
      </c>
      <c r="AT484">
        <v>5</v>
      </c>
      <c r="AU484">
        <v>4</v>
      </c>
      <c r="AV484">
        <v>3</v>
      </c>
      <c r="AW484">
        <v>4</v>
      </c>
      <c r="AX484">
        <v>4</v>
      </c>
      <c r="AY484">
        <v>3</v>
      </c>
      <c r="AZ484">
        <v>1</v>
      </c>
      <c r="BA484">
        <v>5</v>
      </c>
      <c r="BB484">
        <v>1</v>
      </c>
      <c r="BK484">
        <v>1</v>
      </c>
      <c r="BM484">
        <v>1</v>
      </c>
      <c r="BO484">
        <v>1</v>
      </c>
      <c r="BQ484">
        <v>1</v>
      </c>
    </row>
    <row r="485" spans="1:73" x14ac:dyDescent="0.2">
      <c r="A485" t="s">
        <v>358</v>
      </c>
      <c r="B485">
        <v>2020</v>
      </c>
      <c r="C485" t="s">
        <v>72</v>
      </c>
      <c r="D485" t="s">
        <v>1056</v>
      </c>
      <c r="E485" t="s">
        <v>1024</v>
      </c>
      <c r="H485">
        <v>1</v>
      </c>
      <c r="L485" t="s">
        <v>1025</v>
      </c>
      <c r="M485" t="s">
        <v>40</v>
      </c>
      <c r="N485">
        <v>1</v>
      </c>
      <c r="T485" t="s">
        <v>1042</v>
      </c>
      <c r="U485">
        <v>1</v>
      </c>
      <c r="V485">
        <v>1</v>
      </c>
      <c r="Y485">
        <v>1</v>
      </c>
      <c r="AB485">
        <v>1</v>
      </c>
      <c r="AF485">
        <v>4</v>
      </c>
      <c r="AG485">
        <v>5</v>
      </c>
      <c r="AH485">
        <v>4</v>
      </c>
      <c r="AI485">
        <v>3</v>
      </c>
      <c r="AJ485">
        <v>2</v>
      </c>
      <c r="AK485">
        <v>4</v>
      </c>
      <c r="AL485">
        <v>5</v>
      </c>
      <c r="AM485">
        <v>3</v>
      </c>
      <c r="AN485">
        <v>5</v>
      </c>
      <c r="AO485">
        <v>3</v>
      </c>
      <c r="AP485">
        <v>4</v>
      </c>
      <c r="AQ485">
        <v>3</v>
      </c>
      <c r="AR485">
        <v>2</v>
      </c>
      <c r="AS485">
        <v>4</v>
      </c>
      <c r="AT485">
        <v>3</v>
      </c>
      <c r="AU485">
        <v>2</v>
      </c>
      <c r="AV485">
        <v>3</v>
      </c>
      <c r="AW485">
        <v>3</v>
      </c>
      <c r="AX485">
        <v>5</v>
      </c>
      <c r="AY485">
        <v>4</v>
      </c>
      <c r="AZ485">
        <v>2</v>
      </c>
      <c r="BA485">
        <v>5</v>
      </c>
      <c r="BH485">
        <v>1</v>
      </c>
      <c r="BI485">
        <v>1</v>
      </c>
      <c r="BJ485">
        <v>1</v>
      </c>
      <c r="BK485">
        <v>1</v>
      </c>
      <c r="BM485">
        <v>1</v>
      </c>
    </row>
    <row r="486" spans="1:73" x14ac:dyDescent="0.2">
      <c r="A486" t="s">
        <v>359</v>
      </c>
      <c r="B486">
        <v>2020</v>
      </c>
      <c r="C486" t="s">
        <v>72</v>
      </c>
      <c r="D486" t="s">
        <v>1055</v>
      </c>
      <c r="E486" t="s">
        <v>1050</v>
      </c>
      <c r="F486">
        <v>1</v>
      </c>
      <c r="I486">
        <v>1</v>
      </c>
      <c r="L486" t="s">
        <v>1052</v>
      </c>
      <c r="M486" t="s">
        <v>1038</v>
      </c>
      <c r="N486">
        <v>1</v>
      </c>
      <c r="T486" t="s">
        <v>1037</v>
      </c>
      <c r="AB486">
        <v>1</v>
      </c>
      <c r="AF486">
        <v>2</v>
      </c>
      <c r="AG486">
        <v>2</v>
      </c>
      <c r="AH486">
        <v>1</v>
      </c>
      <c r="AI486">
        <v>1</v>
      </c>
      <c r="AJ486">
        <v>1</v>
      </c>
      <c r="AK486">
        <v>1</v>
      </c>
      <c r="AL486">
        <v>5</v>
      </c>
      <c r="AM486">
        <v>1</v>
      </c>
      <c r="AN486">
        <v>4</v>
      </c>
      <c r="AO486">
        <v>4</v>
      </c>
      <c r="AP486">
        <v>1</v>
      </c>
      <c r="AQ486">
        <v>2</v>
      </c>
      <c r="AR486">
        <v>1</v>
      </c>
      <c r="AS486">
        <v>1</v>
      </c>
      <c r="AT486">
        <v>3</v>
      </c>
      <c r="AU486">
        <v>2</v>
      </c>
      <c r="AV486">
        <v>3</v>
      </c>
      <c r="AW486">
        <v>4</v>
      </c>
      <c r="AX486">
        <v>4</v>
      </c>
      <c r="AY486">
        <v>1</v>
      </c>
      <c r="AZ486">
        <v>1</v>
      </c>
      <c r="BA486">
        <v>4</v>
      </c>
      <c r="BB486">
        <v>1</v>
      </c>
      <c r="BI486">
        <v>1</v>
      </c>
    </row>
    <row r="487" spans="1:73" x14ac:dyDescent="0.2">
      <c r="A487" t="s">
        <v>360</v>
      </c>
      <c r="B487">
        <v>2020</v>
      </c>
      <c r="C487" t="s">
        <v>72</v>
      </c>
      <c r="D487" t="s">
        <v>1055</v>
      </c>
      <c r="E487" t="s">
        <v>1029</v>
      </c>
      <c r="F487">
        <v>1</v>
      </c>
      <c r="L487" t="s">
        <v>1052</v>
      </c>
      <c r="M487" t="s">
        <v>40</v>
      </c>
      <c r="N487">
        <v>1</v>
      </c>
      <c r="T487" t="s">
        <v>1049</v>
      </c>
      <c r="AB487">
        <v>1</v>
      </c>
      <c r="AF487">
        <v>5</v>
      </c>
      <c r="AG487">
        <v>5</v>
      </c>
      <c r="AH487">
        <v>4</v>
      </c>
      <c r="AI487">
        <v>2</v>
      </c>
      <c r="AJ487">
        <v>1</v>
      </c>
      <c r="AK487">
        <v>2</v>
      </c>
      <c r="AL487">
        <v>4</v>
      </c>
      <c r="AM487">
        <v>2</v>
      </c>
      <c r="AN487">
        <v>2</v>
      </c>
      <c r="AO487">
        <v>4</v>
      </c>
      <c r="AP487">
        <v>4</v>
      </c>
      <c r="AQ487">
        <v>4</v>
      </c>
      <c r="AR487">
        <v>1</v>
      </c>
      <c r="AS487">
        <v>1</v>
      </c>
      <c r="AT487">
        <v>2</v>
      </c>
      <c r="AU487">
        <v>1</v>
      </c>
      <c r="AV487">
        <v>1</v>
      </c>
      <c r="AW487">
        <v>4</v>
      </c>
      <c r="AX487">
        <v>2</v>
      </c>
      <c r="AY487">
        <v>2</v>
      </c>
      <c r="AZ487">
        <v>1</v>
      </c>
      <c r="BA487">
        <v>4</v>
      </c>
      <c r="BB487">
        <v>1</v>
      </c>
      <c r="BE487">
        <v>1</v>
      </c>
      <c r="BH487">
        <v>1</v>
      </c>
      <c r="BI487">
        <v>1</v>
      </c>
      <c r="BK487">
        <v>1</v>
      </c>
    </row>
    <row r="488" spans="1:73" x14ac:dyDescent="0.2">
      <c r="A488" t="s">
        <v>361</v>
      </c>
      <c r="B488">
        <v>2020</v>
      </c>
      <c r="C488" t="s">
        <v>72</v>
      </c>
      <c r="D488" t="s">
        <v>1056</v>
      </c>
      <c r="E488" t="s">
        <v>1054</v>
      </c>
      <c r="F488">
        <v>1</v>
      </c>
      <c r="L488" t="s">
        <v>1052</v>
      </c>
      <c r="M488" t="s">
        <v>40</v>
      </c>
      <c r="N488">
        <v>1</v>
      </c>
      <c r="T488" t="s">
        <v>1053</v>
      </c>
      <c r="V488">
        <v>1</v>
      </c>
      <c r="AF488">
        <v>3</v>
      </c>
      <c r="AG488">
        <v>4</v>
      </c>
      <c r="AH488">
        <v>4</v>
      </c>
      <c r="AI488">
        <v>1</v>
      </c>
      <c r="AJ488">
        <v>1</v>
      </c>
      <c r="AK488">
        <v>3</v>
      </c>
      <c r="AL488">
        <v>5</v>
      </c>
      <c r="AM488">
        <v>1</v>
      </c>
      <c r="AN488">
        <v>5</v>
      </c>
      <c r="AO488">
        <v>3</v>
      </c>
      <c r="AP488">
        <v>2</v>
      </c>
      <c r="AQ488">
        <v>2</v>
      </c>
      <c r="AR488">
        <v>2</v>
      </c>
      <c r="AS488">
        <v>2</v>
      </c>
      <c r="AT488">
        <v>2</v>
      </c>
      <c r="AU488">
        <v>1</v>
      </c>
      <c r="AV488">
        <v>1</v>
      </c>
      <c r="AW488">
        <v>5</v>
      </c>
      <c r="AX488">
        <v>4</v>
      </c>
      <c r="AY488">
        <v>1</v>
      </c>
      <c r="AZ488">
        <v>2</v>
      </c>
      <c r="BA488">
        <v>2</v>
      </c>
      <c r="BB488">
        <v>1</v>
      </c>
      <c r="BD488">
        <v>1</v>
      </c>
      <c r="BH488">
        <v>1</v>
      </c>
      <c r="BI488">
        <v>1</v>
      </c>
    </row>
    <row r="489" spans="1:73" x14ac:dyDescent="0.2">
      <c r="A489" t="s">
        <v>362</v>
      </c>
      <c r="B489">
        <v>2020</v>
      </c>
      <c r="C489" t="s">
        <v>72</v>
      </c>
      <c r="D489" t="s">
        <v>1055</v>
      </c>
      <c r="E489" t="s">
        <v>1024</v>
      </c>
      <c r="F489">
        <v>1</v>
      </c>
      <c r="J489">
        <v>1</v>
      </c>
      <c r="L489" t="s">
        <v>1052</v>
      </c>
      <c r="M489" t="s">
        <v>1038</v>
      </c>
      <c r="N489">
        <v>1</v>
      </c>
      <c r="T489" t="s">
        <v>1053</v>
      </c>
      <c r="AB489">
        <v>1</v>
      </c>
      <c r="AF489">
        <v>3</v>
      </c>
      <c r="AG489">
        <v>4</v>
      </c>
      <c r="AH489">
        <v>4</v>
      </c>
      <c r="AI489">
        <v>2</v>
      </c>
      <c r="AJ489">
        <v>3</v>
      </c>
      <c r="AK489">
        <v>3</v>
      </c>
      <c r="AL489">
        <v>4</v>
      </c>
      <c r="AM489">
        <v>2</v>
      </c>
      <c r="AN489">
        <v>5</v>
      </c>
      <c r="AO489">
        <v>4</v>
      </c>
      <c r="AP489">
        <v>4</v>
      </c>
      <c r="AQ489">
        <v>2</v>
      </c>
      <c r="AR489">
        <v>1</v>
      </c>
      <c r="AS489">
        <v>2</v>
      </c>
      <c r="AT489">
        <v>2</v>
      </c>
      <c r="AU489">
        <v>2</v>
      </c>
      <c r="AV489">
        <v>3</v>
      </c>
      <c r="AW489">
        <v>5</v>
      </c>
      <c r="AX489">
        <v>4</v>
      </c>
      <c r="AY489">
        <v>1</v>
      </c>
      <c r="AZ489">
        <v>1</v>
      </c>
      <c r="BA489">
        <v>3</v>
      </c>
      <c r="BB489">
        <v>1</v>
      </c>
      <c r="BG489">
        <v>1</v>
      </c>
      <c r="BI489">
        <v>1</v>
      </c>
      <c r="BK489">
        <v>1</v>
      </c>
    </row>
    <row r="490" spans="1:73" x14ac:dyDescent="0.2">
      <c r="A490" t="s">
        <v>363</v>
      </c>
      <c r="B490">
        <v>2020</v>
      </c>
      <c r="C490" t="s">
        <v>72</v>
      </c>
      <c r="D490" t="s">
        <v>1055</v>
      </c>
      <c r="E490" t="s">
        <v>1024</v>
      </c>
      <c r="F490">
        <v>1</v>
      </c>
      <c r="L490" t="s">
        <v>1025</v>
      </c>
      <c r="M490" t="s">
        <v>40</v>
      </c>
      <c r="N490">
        <v>1</v>
      </c>
      <c r="T490" t="s">
        <v>1053</v>
      </c>
      <c r="U490">
        <v>1</v>
      </c>
      <c r="V490">
        <v>1</v>
      </c>
      <c r="AB490">
        <v>1</v>
      </c>
      <c r="AF490">
        <v>3</v>
      </c>
      <c r="AG490">
        <v>2</v>
      </c>
      <c r="AH490">
        <v>4</v>
      </c>
      <c r="AI490">
        <v>3</v>
      </c>
      <c r="AJ490">
        <v>4</v>
      </c>
      <c r="AK490">
        <v>4</v>
      </c>
      <c r="AL490">
        <v>4</v>
      </c>
      <c r="AM490">
        <v>3</v>
      </c>
      <c r="AN490">
        <v>5</v>
      </c>
      <c r="AO490">
        <v>4</v>
      </c>
      <c r="AP490">
        <v>4</v>
      </c>
      <c r="AQ490">
        <v>4</v>
      </c>
      <c r="AR490">
        <v>4</v>
      </c>
      <c r="AS490">
        <v>4</v>
      </c>
      <c r="AT490">
        <v>4</v>
      </c>
      <c r="AU490">
        <v>2</v>
      </c>
      <c r="AV490">
        <v>3</v>
      </c>
      <c r="AW490">
        <v>4</v>
      </c>
      <c r="AX490">
        <v>4</v>
      </c>
      <c r="AY490">
        <v>2</v>
      </c>
      <c r="AZ490">
        <v>4</v>
      </c>
      <c r="BA490">
        <v>4</v>
      </c>
      <c r="BB490">
        <v>1</v>
      </c>
      <c r="BI490">
        <v>1</v>
      </c>
    </row>
    <row r="491" spans="1:73" x14ac:dyDescent="0.2">
      <c r="A491" t="s">
        <v>364</v>
      </c>
      <c r="B491">
        <v>2020</v>
      </c>
      <c r="C491" t="s">
        <v>72</v>
      </c>
      <c r="D491" t="s">
        <v>1055</v>
      </c>
      <c r="E491" t="s">
        <v>1032</v>
      </c>
      <c r="F491">
        <v>1</v>
      </c>
      <c r="H491">
        <v>1</v>
      </c>
      <c r="L491" t="s">
        <v>1052</v>
      </c>
      <c r="M491" t="s">
        <v>40</v>
      </c>
      <c r="N491">
        <v>1</v>
      </c>
      <c r="T491" t="s">
        <v>1037</v>
      </c>
      <c r="V491">
        <v>1</v>
      </c>
      <c r="AA491">
        <v>1</v>
      </c>
      <c r="AB491">
        <v>1</v>
      </c>
      <c r="AF491">
        <v>4</v>
      </c>
      <c r="AG491">
        <v>4</v>
      </c>
      <c r="AH491">
        <v>4</v>
      </c>
      <c r="AI491">
        <v>1</v>
      </c>
      <c r="AJ491">
        <v>2</v>
      </c>
      <c r="AK491">
        <v>4</v>
      </c>
      <c r="AL491">
        <v>4</v>
      </c>
      <c r="AM491">
        <v>1</v>
      </c>
      <c r="AN491">
        <v>4</v>
      </c>
      <c r="AO491">
        <v>4</v>
      </c>
      <c r="AP491">
        <v>4</v>
      </c>
      <c r="AQ491">
        <v>3</v>
      </c>
      <c r="AR491">
        <v>2</v>
      </c>
      <c r="AS491">
        <v>3</v>
      </c>
      <c r="AT491">
        <v>4</v>
      </c>
      <c r="AU491">
        <v>2</v>
      </c>
      <c r="AV491">
        <v>4</v>
      </c>
      <c r="AW491">
        <v>5</v>
      </c>
      <c r="AX491">
        <v>4</v>
      </c>
      <c r="AY491">
        <v>2</v>
      </c>
      <c r="AZ491">
        <v>2</v>
      </c>
      <c r="BA491">
        <v>4</v>
      </c>
      <c r="BH491">
        <v>1</v>
      </c>
      <c r="BI491">
        <v>1</v>
      </c>
      <c r="BK491">
        <v>1</v>
      </c>
    </row>
    <row r="492" spans="1:73" x14ac:dyDescent="0.2">
      <c r="A492" t="s">
        <v>365</v>
      </c>
      <c r="B492">
        <v>2020</v>
      </c>
      <c r="C492" t="s">
        <v>72</v>
      </c>
      <c r="D492" t="s">
        <v>1055</v>
      </c>
      <c r="E492" t="s">
        <v>1044</v>
      </c>
      <c r="G492">
        <v>1</v>
      </c>
      <c r="J492">
        <v>1</v>
      </c>
      <c r="L492" t="s">
        <v>1025</v>
      </c>
      <c r="M492" t="s">
        <v>40</v>
      </c>
      <c r="N492">
        <v>1</v>
      </c>
      <c r="T492" t="s">
        <v>1053</v>
      </c>
      <c r="V492">
        <v>1</v>
      </c>
      <c r="W492">
        <v>1</v>
      </c>
      <c r="AF492">
        <v>3</v>
      </c>
      <c r="AG492">
        <v>4</v>
      </c>
      <c r="AH492">
        <v>2</v>
      </c>
      <c r="AI492">
        <v>2</v>
      </c>
      <c r="AJ492">
        <v>2</v>
      </c>
      <c r="AK492">
        <v>2</v>
      </c>
      <c r="AL492">
        <v>3</v>
      </c>
      <c r="AM492">
        <v>2</v>
      </c>
      <c r="AN492">
        <v>4</v>
      </c>
      <c r="AO492">
        <v>3</v>
      </c>
      <c r="AP492">
        <v>3</v>
      </c>
      <c r="AQ492">
        <v>3</v>
      </c>
      <c r="AR492">
        <v>3</v>
      </c>
      <c r="AS492">
        <v>3</v>
      </c>
      <c r="AT492">
        <v>3</v>
      </c>
      <c r="AU492">
        <v>3</v>
      </c>
      <c r="AV492">
        <v>3</v>
      </c>
      <c r="AW492">
        <v>4</v>
      </c>
      <c r="AX492">
        <v>4</v>
      </c>
      <c r="AY492">
        <v>1</v>
      </c>
      <c r="AZ492">
        <v>3</v>
      </c>
      <c r="BA492">
        <v>3</v>
      </c>
      <c r="BI492">
        <v>1</v>
      </c>
      <c r="BK492">
        <v>1</v>
      </c>
      <c r="BU492">
        <v>1</v>
      </c>
    </row>
    <row r="493" spans="1:73" x14ac:dyDescent="0.2">
      <c r="A493" t="s">
        <v>366</v>
      </c>
      <c r="B493">
        <v>2020</v>
      </c>
      <c r="C493" t="s">
        <v>72</v>
      </c>
      <c r="D493" t="s">
        <v>1055</v>
      </c>
      <c r="E493" t="s">
        <v>1024</v>
      </c>
      <c r="F493">
        <v>1</v>
      </c>
      <c r="L493" t="s">
        <v>1052</v>
      </c>
      <c r="M493" t="s">
        <v>1038</v>
      </c>
      <c r="N493">
        <v>1</v>
      </c>
      <c r="T493" t="s">
        <v>1053</v>
      </c>
      <c r="U493">
        <v>1</v>
      </c>
      <c r="V493">
        <v>1</v>
      </c>
      <c r="W493">
        <v>1</v>
      </c>
      <c r="X493">
        <v>1</v>
      </c>
      <c r="Y493">
        <v>1</v>
      </c>
      <c r="AA493">
        <v>1</v>
      </c>
      <c r="AB493">
        <v>1</v>
      </c>
      <c r="AF493">
        <v>4</v>
      </c>
      <c r="AG493">
        <v>4</v>
      </c>
      <c r="AH493">
        <v>3</v>
      </c>
      <c r="AI493">
        <v>2</v>
      </c>
      <c r="AJ493">
        <v>1</v>
      </c>
      <c r="AK493">
        <v>2</v>
      </c>
      <c r="AL493">
        <v>5</v>
      </c>
      <c r="AM493">
        <v>2</v>
      </c>
      <c r="AN493">
        <v>1</v>
      </c>
      <c r="AO493">
        <v>4</v>
      </c>
      <c r="AP493">
        <v>4</v>
      </c>
      <c r="AQ493">
        <v>4</v>
      </c>
      <c r="AR493">
        <v>1</v>
      </c>
      <c r="AS493">
        <v>2</v>
      </c>
      <c r="AT493">
        <v>3</v>
      </c>
      <c r="AU493">
        <v>3</v>
      </c>
      <c r="AV493">
        <v>3</v>
      </c>
      <c r="AW493">
        <v>5</v>
      </c>
      <c r="AX493">
        <v>4</v>
      </c>
      <c r="AY493">
        <v>2</v>
      </c>
      <c r="AZ493">
        <v>1</v>
      </c>
      <c r="BA493">
        <v>4</v>
      </c>
      <c r="BB493">
        <v>1</v>
      </c>
      <c r="BG493">
        <v>1</v>
      </c>
      <c r="BM493">
        <v>1</v>
      </c>
      <c r="BU493">
        <v>1</v>
      </c>
    </row>
    <row r="494" spans="1:73" x14ac:dyDescent="0.2">
      <c r="A494" t="s">
        <v>367</v>
      </c>
      <c r="B494">
        <v>2020</v>
      </c>
      <c r="C494" t="s">
        <v>72</v>
      </c>
      <c r="D494" t="s">
        <v>1051</v>
      </c>
      <c r="E494" t="s">
        <v>1024</v>
      </c>
      <c r="F494">
        <v>1</v>
      </c>
      <c r="L494" t="s">
        <v>1052</v>
      </c>
      <c r="M494" t="s">
        <v>1043</v>
      </c>
      <c r="N494">
        <v>1</v>
      </c>
      <c r="T494" t="s">
        <v>1053</v>
      </c>
      <c r="V494">
        <v>1</v>
      </c>
      <c r="W494">
        <v>1</v>
      </c>
      <c r="Y494">
        <v>1</v>
      </c>
      <c r="Z494">
        <v>1</v>
      </c>
      <c r="AB494">
        <v>1</v>
      </c>
      <c r="AF494">
        <v>5</v>
      </c>
      <c r="AG494">
        <v>4</v>
      </c>
      <c r="AH494">
        <v>4</v>
      </c>
      <c r="AI494">
        <v>2</v>
      </c>
      <c r="AJ494">
        <v>3</v>
      </c>
      <c r="AK494">
        <v>4</v>
      </c>
      <c r="AL494">
        <v>5</v>
      </c>
      <c r="AM494">
        <v>2</v>
      </c>
      <c r="AN494">
        <v>5</v>
      </c>
      <c r="AO494">
        <v>5</v>
      </c>
      <c r="AP494">
        <v>1</v>
      </c>
      <c r="AQ494">
        <v>2</v>
      </c>
      <c r="AR494">
        <v>1</v>
      </c>
      <c r="AS494">
        <v>2</v>
      </c>
      <c r="AT494">
        <v>4</v>
      </c>
      <c r="AU494">
        <v>3</v>
      </c>
      <c r="AV494">
        <v>1</v>
      </c>
      <c r="AW494">
        <v>4</v>
      </c>
      <c r="AX494">
        <v>5</v>
      </c>
      <c r="AY494">
        <v>2</v>
      </c>
      <c r="AZ494">
        <v>1</v>
      </c>
      <c r="BA494">
        <v>5</v>
      </c>
      <c r="BB494">
        <v>1</v>
      </c>
      <c r="BI494">
        <v>1</v>
      </c>
      <c r="BK494">
        <v>1</v>
      </c>
      <c r="BU494">
        <v>1</v>
      </c>
    </row>
    <row r="495" spans="1:73" x14ac:dyDescent="0.2">
      <c r="A495" t="s">
        <v>368</v>
      </c>
      <c r="B495">
        <v>2020</v>
      </c>
      <c r="C495" t="s">
        <v>72</v>
      </c>
      <c r="D495" t="s">
        <v>1055</v>
      </c>
      <c r="E495" t="s">
        <v>1024</v>
      </c>
      <c r="F495">
        <v>1</v>
      </c>
      <c r="L495" t="s">
        <v>1025</v>
      </c>
      <c r="M495" t="s">
        <v>40</v>
      </c>
      <c r="N495">
        <v>1</v>
      </c>
      <c r="T495" t="s">
        <v>1053</v>
      </c>
      <c r="V495">
        <v>1</v>
      </c>
      <c r="W495">
        <v>1</v>
      </c>
      <c r="Y495">
        <v>1</v>
      </c>
      <c r="Z495">
        <v>1</v>
      </c>
      <c r="AB495">
        <v>1</v>
      </c>
      <c r="AF495">
        <v>4</v>
      </c>
      <c r="AG495">
        <v>3</v>
      </c>
      <c r="AH495">
        <v>5</v>
      </c>
      <c r="AI495">
        <v>3</v>
      </c>
      <c r="AJ495">
        <v>2</v>
      </c>
      <c r="AK495">
        <v>3</v>
      </c>
      <c r="AL495">
        <v>2</v>
      </c>
      <c r="AM495">
        <v>3</v>
      </c>
      <c r="AN495">
        <v>2</v>
      </c>
      <c r="AO495">
        <v>5</v>
      </c>
      <c r="AP495">
        <v>4</v>
      </c>
      <c r="AQ495">
        <v>4</v>
      </c>
      <c r="AR495">
        <v>2</v>
      </c>
      <c r="AS495">
        <v>4</v>
      </c>
      <c r="AT495">
        <v>4</v>
      </c>
      <c r="AU495">
        <v>2</v>
      </c>
      <c r="AV495">
        <v>2</v>
      </c>
      <c r="AW495">
        <v>5</v>
      </c>
      <c r="AX495">
        <v>4</v>
      </c>
      <c r="AY495">
        <v>2</v>
      </c>
      <c r="AZ495">
        <v>2</v>
      </c>
      <c r="BA495">
        <v>5</v>
      </c>
      <c r="BB495">
        <v>1</v>
      </c>
      <c r="BD495">
        <v>1</v>
      </c>
      <c r="BG495">
        <v>1</v>
      </c>
      <c r="BI495">
        <v>1</v>
      </c>
      <c r="BM495">
        <v>1</v>
      </c>
      <c r="BO495">
        <v>1</v>
      </c>
      <c r="BR495">
        <v>1</v>
      </c>
      <c r="BS495">
        <v>1</v>
      </c>
      <c r="BT495">
        <v>1</v>
      </c>
      <c r="BU495">
        <v>1</v>
      </c>
    </row>
    <row r="496" spans="1:73" x14ac:dyDescent="0.2">
      <c r="A496" t="s">
        <v>369</v>
      </c>
      <c r="B496">
        <v>2020</v>
      </c>
      <c r="C496" t="s">
        <v>72</v>
      </c>
      <c r="D496" t="s">
        <v>1051</v>
      </c>
      <c r="E496" t="s">
        <v>1032</v>
      </c>
      <c r="H496">
        <v>1</v>
      </c>
      <c r="L496" t="s">
        <v>1052</v>
      </c>
      <c r="M496" t="s">
        <v>40</v>
      </c>
      <c r="N496">
        <v>1</v>
      </c>
      <c r="T496" t="s">
        <v>1053</v>
      </c>
      <c r="AA496">
        <v>1</v>
      </c>
      <c r="AB496">
        <v>1</v>
      </c>
      <c r="AF496">
        <v>2</v>
      </c>
      <c r="AG496">
        <v>4</v>
      </c>
      <c r="AH496">
        <v>4</v>
      </c>
      <c r="AI496">
        <v>2</v>
      </c>
      <c r="AJ496">
        <v>2</v>
      </c>
      <c r="AK496">
        <v>3</v>
      </c>
      <c r="AL496">
        <v>4</v>
      </c>
      <c r="AM496">
        <v>2</v>
      </c>
      <c r="AN496">
        <v>5</v>
      </c>
      <c r="AO496">
        <v>2</v>
      </c>
      <c r="AP496">
        <v>2</v>
      </c>
      <c r="AQ496">
        <v>2</v>
      </c>
      <c r="AR496">
        <v>2</v>
      </c>
      <c r="AS496">
        <v>2</v>
      </c>
      <c r="AT496">
        <v>2</v>
      </c>
      <c r="AU496">
        <v>2</v>
      </c>
      <c r="AV496">
        <v>2</v>
      </c>
      <c r="AW496">
        <v>4</v>
      </c>
      <c r="AX496">
        <v>4</v>
      </c>
      <c r="AY496">
        <v>2</v>
      </c>
      <c r="AZ496">
        <v>2</v>
      </c>
      <c r="BA496">
        <v>4</v>
      </c>
      <c r="BI496">
        <v>1</v>
      </c>
      <c r="BM496">
        <v>1</v>
      </c>
      <c r="BQ496">
        <v>1</v>
      </c>
    </row>
    <row r="497" spans="1:73" x14ac:dyDescent="0.2">
      <c r="A497" t="s">
        <v>370</v>
      </c>
      <c r="B497">
        <v>2020</v>
      </c>
      <c r="C497" t="s">
        <v>72</v>
      </c>
      <c r="D497" t="s">
        <v>1051</v>
      </c>
      <c r="E497" t="s">
        <v>1024</v>
      </c>
      <c r="H497">
        <v>1</v>
      </c>
      <c r="L497" t="s">
        <v>1052</v>
      </c>
      <c r="M497" t="s">
        <v>1041</v>
      </c>
      <c r="N497">
        <v>1</v>
      </c>
      <c r="T497" t="s">
        <v>1037</v>
      </c>
      <c r="AB497">
        <v>1</v>
      </c>
      <c r="AF497">
        <v>3</v>
      </c>
      <c r="AG497">
        <v>4</v>
      </c>
      <c r="AH497">
        <v>4</v>
      </c>
      <c r="AI497">
        <v>2</v>
      </c>
      <c r="AJ497">
        <v>3</v>
      </c>
      <c r="AK497">
        <v>5</v>
      </c>
      <c r="AL497">
        <v>1</v>
      </c>
      <c r="AM497">
        <v>2</v>
      </c>
      <c r="AN497">
        <v>4</v>
      </c>
      <c r="AO497">
        <v>4</v>
      </c>
      <c r="AP497">
        <v>3</v>
      </c>
      <c r="AQ497">
        <v>3</v>
      </c>
      <c r="AR497">
        <v>5</v>
      </c>
      <c r="AS497">
        <v>2</v>
      </c>
      <c r="AT497">
        <v>2</v>
      </c>
      <c r="AU497">
        <v>2</v>
      </c>
      <c r="AV497">
        <v>2</v>
      </c>
      <c r="AW497">
        <v>5</v>
      </c>
      <c r="AX497">
        <v>4</v>
      </c>
      <c r="AY497">
        <v>2</v>
      </c>
      <c r="AZ497">
        <v>5</v>
      </c>
      <c r="BA497">
        <v>3</v>
      </c>
      <c r="BI497">
        <v>1</v>
      </c>
      <c r="BK497">
        <v>1</v>
      </c>
      <c r="BM497">
        <v>1</v>
      </c>
      <c r="BQ497">
        <v>1</v>
      </c>
      <c r="BR497">
        <v>1</v>
      </c>
      <c r="BT497">
        <v>1</v>
      </c>
    </row>
    <row r="498" spans="1:73" x14ac:dyDescent="0.2">
      <c r="A498" t="s">
        <v>371</v>
      </c>
      <c r="B498">
        <v>2020</v>
      </c>
      <c r="C498" t="s">
        <v>72</v>
      </c>
      <c r="D498" t="s">
        <v>1056</v>
      </c>
      <c r="E498" t="s">
        <v>1032</v>
      </c>
      <c r="G498">
        <v>1</v>
      </c>
      <c r="L498" t="s">
        <v>1025</v>
      </c>
      <c r="M498" t="s">
        <v>40</v>
      </c>
      <c r="N498">
        <v>1</v>
      </c>
      <c r="T498" t="s">
        <v>1053</v>
      </c>
      <c r="U498">
        <v>1</v>
      </c>
      <c r="V498">
        <v>1</v>
      </c>
      <c r="Z498">
        <v>1</v>
      </c>
      <c r="AA498">
        <v>1</v>
      </c>
      <c r="AB498">
        <v>1</v>
      </c>
      <c r="AD498">
        <v>1</v>
      </c>
      <c r="AF498">
        <v>4</v>
      </c>
      <c r="AG498">
        <v>4</v>
      </c>
      <c r="AH498">
        <v>4</v>
      </c>
      <c r="AI498">
        <v>3</v>
      </c>
      <c r="AJ498">
        <v>3</v>
      </c>
      <c r="AK498">
        <v>4</v>
      </c>
      <c r="AL498">
        <v>4</v>
      </c>
      <c r="AM498">
        <v>3</v>
      </c>
      <c r="AN498">
        <v>5</v>
      </c>
      <c r="AO498">
        <v>3</v>
      </c>
      <c r="AP498">
        <v>3</v>
      </c>
      <c r="AQ498">
        <v>4</v>
      </c>
      <c r="AR498">
        <v>3</v>
      </c>
      <c r="AS498">
        <v>3</v>
      </c>
      <c r="AT498">
        <v>3</v>
      </c>
      <c r="AU498">
        <v>2</v>
      </c>
      <c r="AV498">
        <v>4</v>
      </c>
      <c r="AW498">
        <v>4</v>
      </c>
      <c r="AX498">
        <v>3</v>
      </c>
      <c r="AY498">
        <v>4</v>
      </c>
      <c r="AZ498">
        <v>3</v>
      </c>
      <c r="BA498">
        <v>4</v>
      </c>
      <c r="BB498">
        <v>1</v>
      </c>
      <c r="BG498">
        <v>1</v>
      </c>
      <c r="BM498">
        <v>1</v>
      </c>
      <c r="BO498">
        <v>1</v>
      </c>
      <c r="BQ498">
        <v>1</v>
      </c>
      <c r="BR498">
        <v>1</v>
      </c>
      <c r="BS498">
        <v>1</v>
      </c>
      <c r="BT498">
        <v>1</v>
      </c>
    </row>
    <row r="499" spans="1:73" x14ac:dyDescent="0.2">
      <c r="A499" t="s">
        <v>372</v>
      </c>
      <c r="B499">
        <v>2020</v>
      </c>
      <c r="C499" t="s">
        <v>72</v>
      </c>
      <c r="D499" t="s">
        <v>1056</v>
      </c>
      <c r="E499" t="s">
        <v>1032</v>
      </c>
      <c r="F499">
        <v>1</v>
      </c>
      <c r="L499" t="s">
        <v>1052</v>
      </c>
      <c r="M499" t="s">
        <v>1038</v>
      </c>
      <c r="N499">
        <v>1</v>
      </c>
      <c r="T499" t="s">
        <v>1042</v>
      </c>
      <c r="U499">
        <v>1</v>
      </c>
      <c r="V499">
        <v>1</v>
      </c>
      <c r="Z499">
        <v>1</v>
      </c>
      <c r="AA499">
        <v>1</v>
      </c>
      <c r="AB499">
        <v>1</v>
      </c>
      <c r="AF499">
        <v>4</v>
      </c>
      <c r="AG499">
        <v>4</v>
      </c>
      <c r="AH499">
        <v>3</v>
      </c>
      <c r="AI499">
        <v>2</v>
      </c>
      <c r="AJ499">
        <v>1</v>
      </c>
      <c r="AK499">
        <v>4</v>
      </c>
      <c r="AL499">
        <v>5</v>
      </c>
      <c r="AM499">
        <v>2</v>
      </c>
      <c r="AN499">
        <v>4</v>
      </c>
      <c r="AO499">
        <v>4</v>
      </c>
      <c r="AP499">
        <v>3</v>
      </c>
      <c r="AQ499">
        <v>2</v>
      </c>
      <c r="AR499">
        <v>1</v>
      </c>
      <c r="AS499">
        <v>3</v>
      </c>
      <c r="AT499">
        <v>4</v>
      </c>
      <c r="AU499">
        <v>2</v>
      </c>
      <c r="AV499">
        <v>1</v>
      </c>
      <c r="AW499">
        <v>4</v>
      </c>
      <c r="AX499">
        <v>4</v>
      </c>
      <c r="AY499">
        <v>4</v>
      </c>
      <c r="AZ499">
        <v>1</v>
      </c>
      <c r="BA499">
        <v>5</v>
      </c>
      <c r="BI499">
        <v>1</v>
      </c>
      <c r="BM499">
        <v>1</v>
      </c>
    </row>
    <row r="500" spans="1:73" x14ac:dyDescent="0.2">
      <c r="A500" t="s">
        <v>373</v>
      </c>
      <c r="B500">
        <v>2020</v>
      </c>
      <c r="C500" t="s">
        <v>72</v>
      </c>
      <c r="D500" t="s">
        <v>1051</v>
      </c>
      <c r="E500" t="s">
        <v>1044</v>
      </c>
      <c r="F500">
        <v>1</v>
      </c>
      <c r="L500" t="s">
        <v>1025</v>
      </c>
      <c r="M500" t="s">
        <v>1038</v>
      </c>
      <c r="N500">
        <v>1</v>
      </c>
      <c r="T500" t="s">
        <v>1035</v>
      </c>
      <c r="V500">
        <v>1</v>
      </c>
      <c r="Z500">
        <v>1</v>
      </c>
      <c r="AA500">
        <v>1</v>
      </c>
      <c r="AB500">
        <v>1</v>
      </c>
      <c r="AF500">
        <v>5</v>
      </c>
      <c r="AG500">
        <v>5</v>
      </c>
      <c r="AH500">
        <v>3</v>
      </c>
      <c r="AI500">
        <v>2</v>
      </c>
      <c r="AJ500">
        <v>2</v>
      </c>
      <c r="AK500">
        <v>2</v>
      </c>
      <c r="AL500">
        <v>4</v>
      </c>
      <c r="AM500">
        <v>2</v>
      </c>
      <c r="AN500">
        <v>2</v>
      </c>
      <c r="AO500">
        <v>3</v>
      </c>
      <c r="AP500">
        <v>2</v>
      </c>
      <c r="AQ500">
        <v>3</v>
      </c>
      <c r="AR500">
        <v>1</v>
      </c>
      <c r="AS500">
        <v>3</v>
      </c>
      <c r="AT500">
        <v>2</v>
      </c>
      <c r="AU500">
        <v>2</v>
      </c>
      <c r="AV500">
        <v>2</v>
      </c>
      <c r="AW500">
        <v>3</v>
      </c>
      <c r="AX500">
        <v>4</v>
      </c>
      <c r="AY500">
        <v>2</v>
      </c>
      <c r="AZ500">
        <v>1</v>
      </c>
      <c r="BA500">
        <v>4</v>
      </c>
      <c r="BB500">
        <v>1</v>
      </c>
      <c r="BI500">
        <v>1</v>
      </c>
      <c r="BM500">
        <v>1</v>
      </c>
    </row>
    <row r="501" spans="1:73" x14ac:dyDescent="0.2">
      <c r="A501" t="s">
        <v>374</v>
      </c>
      <c r="B501">
        <v>2020</v>
      </c>
      <c r="C501" t="s">
        <v>72</v>
      </c>
      <c r="D501" t="s">
        <v>1056</v>
      </c>
      <c r="E501" t="s">
        <v>1024</v>
      </c>
      <c r="G501">
        <v>1</v>
      </c>
      <c r="J501">
        <v>1</v>
      </c>
      <c r="L501" t="s">
        <v>1030</v>
      </c>
      <c r="M501" t="s">
        <v>40</v>
      </c>
      <c r="N501">
        <v>1</v>
      </c>
      <c r="T501" t="s">
        <v>1053</v>
      </c>
      <c r="U501">
        <v>1</v>
      </c>
      <c r="V501">
        <v>1</v>
      </c>
      <c r="Z501">
        <v>1</v>
      </c>
      <c r="AB501">
        <v>1</v>
      </c>
      <c r="AF501">
        <v>5</v>
      </c>
      <c r="AG501">
        <v>5</v>
      </c>
      <c r="AH501">
        <v>3</v>
      </c>
      <c r="AI501">
        <v>3</v>
      </c>
      <c r="AJ501">
        <v>2</v>
      </c>
      <c r="AK501">
        <v>2</v>
      </c>
      <c r="AL501">
        <v>4</v>
      </c>
      <c r="AM501">
        <v>3</v>
      </c>
      <c r="AN501">
        <v>4</v>
      </c>
      <c r="AO501">
        <v>4</v>
      </c>
      <c r="AP501">
        <v>4</v>
      </c>
      <c r="AQ501">
        <v>4</v>
      </c>
      <c r="AR501">
        <v>3</v>
      </c>
      <c r="AS501">
        <v>3</v>
      </c>
      <c r="AT501">
        <v>4</v>
      </c>
      <c r="AU501">
        <v>2</v>
      </c>
      <c r="AV501">
        <v>2</v>
      </c>
      <c r="AW501">
        <v>4</v>
      </c>
      <c r="AX501">
        <v>4</v>
      </c>
      <c r="AY501">
        <v>2</v>
      </c>
      <c r="AZ501">
        <v>3</v>
      </c>
      <c r="BA501">
        <v>5</v>
      </c>
      <c r="BB501">
        <v>1</v>
      </c>
      <c r="BH501">
        <v>1</v>
      </c>
      <c r="BI501">
        <v>1</v>
      </c>
      <c r="BK501">
        <v>1</v>
      </c>
      <c r="BM501">
        <v>1</v>
      </c>
      <c r="BT501">
        <v>1</v>
      </c>
    </row>
    <row r="502" spans="1:73" x14ac:dyDescent="0.2">
      <c r="A502" t="s">
        <v>375</v>
      </c>
      <c r="B502">
        <v>2020</v>
      </c>
      <c r="C502" t="s">
        <v>72</v>
      </c>
      <c r="D502" t="s">
        <v>1055</v>
      </c>
      <c r="E502" t="s">
        <v>1024</v>
      </c>
      <c r="F502">
        <v>1</v>
      </c>
      <c r="L502" t="s">
        <v>1052</v>
      </c>
      <c r="M502" t="s">
        <v>40</v>
      </c>
      <c r="N502">
        <v>1</v>
      </c>
      <c r="T502" t="s">
        <v>1042</v>
      </c>
      <c r="U502">
        <v>1</v>
      </c>
      <c r="V502">
        <v>1</v>
      </c>
      <c r="W502">
        <v>1</v>
      </c>
      <c r="AA502">
        <v>1</v>
      </c>
      <c r="AB502">
        <v>1</v>
      </c>
      <c r="AF502">
        <v>4</v>
      </c>
      <c r="AG502">
        <v>4</v>
      </c>
      <c r="AH502">
        <v>4</v>
      </c>
      <c r="AI502">
        <v>3</v>
      </c>
      <c r="AJ502">
        <v>3</v>
      </c>
      <c r="AK502">
        <v>3</v>
      </c>
      <c r="AL502">
        <v>4</v>
      </c>
      <c r="AM502">
        <v>3</v>
      </c>
      <c r="AN502">
        <v>5</v>
      </c>
      <c r="AO502">
        <v>5</v>
      </c>
      <c r="AP502">
        <v>4</v>
      </c>
      <c r="AQ502">
        <v>4</v>
      </c>
      <c r="AR502">
        <v>2</v>
      </c>
      <c r="AS502">
        <v>4</v>
      </c>
      <c r="AT502">
        <v>4</v>
      </c>
      <c r="AU502">
        <v>2</v>
      </c>
      <c r="AV502">
        <v>3</v>
      </c>
      <c r="AW502">
        <v>4</v>
      </c>
      <c r="AX502">
        <v>5</v>
      </c>
      <c r="AY502">
        <v>3</v>
      </c>
      <c r="AZ502">
        <v>2</v>
      </c>
      <c r="BA502">
        <v>3</v>
      </c>
      <c r="BG502">
        <v>1</v>
      </c>
      <c r="BK502">
        <v>1</v>
      </c>
      <c r="BQ502">
        <v>1</v>
      </c>
      <c r="BT502">
        <v>1</v>
      </c>
    </row>
    <row r="503" spans="1:73" x14ac:dyDescent="0.2">
      <c r="A503" t="s">
        <v>376</v>
      </c>
      <c r="B503">
        <v>2020</v>
      </c>
      <c r="C503" t="s">
        <v>72</v>
      </c>
      <c r="D503" t="s">
        <v>1056</v>
      </c>
      <c r="E503" t="s">
        <v>1024</v>
      </c>
      <c r="H503">
        <v>1</v>
      </c>
      <c r="I503">
        <v>1</v>
      </c>
      <c r="L503" t="s">
        <v>1052</v>
      </c>
      <c r="M503" t="s">
        <v>40</v>
      </c>
      <c r="N503">
        <v>1</v>
      </c>
      <c r="T503" t="s">
        <v>1053</v>
      </c>
      <c r="V503">
        <v>1</v>
      </c>
      <c r="AF503">
        <v>5</v>
      </c>
      <c r="AG503">
        <v>4</v>
      </c>
      <c r="AH503">
        <v>4</v>
      </c>
      <c r="AI503">
        <v>4</v>
      </c>
      <c r="AJ503">
        <v>4</v>
      </c>
      <c r="AK503">
        <v>4</v>
      </c>
      <c r="AL503">
        <v>4</v>
      </c>
      <c r="AM503">
        <v>4</v>
      </c>
      <c r="AN503">
        <v>5</v>
      </c>
      <c r="AO503">
        <v>4</v>
      </c>
      <c r="AP503">
        <v>4</v>
      </c>
      <c r="AQ503">
        <v>4</v>
      </c>
      <c r="AR503">
        <v>2</v>
      </c>
      <c r="AS503">
        <v>4</v>
      </c>
      <c r="AT503">
        <v>3</v>
      </c>
      <c r="AU503">
        <v>4</v>
      </c>
      <c r="AV503">
        <v>4</v>
      </c>
      <c r="AW503">
        <v>5</v>
      </c>
      <c r="AX503">
        <v>4</v>
      </c>
      <c r="AY503">
        <v>4</v>
      </c>
      <c r="AZ503">
        <v>2</v>
      </c>
      <c r="BA503">
        <v>4</v>
      </c>
      <c r="BB503">
        <v>1</v>
      </c>
      <c r="BS503">
        <v>1</v>
      </c>
    </row>
    <row r="504" spans="1:73" x14ac:dyDescent="0.2">
      <c r="A504" t="s">
        <v>377</v>
      </c>
      <c r="B504">
        <v>2020</v>
      </c>
      <c r="C504" t="s">
        <v>72</v>
      </c>
      <c r="D504" t="s">
        <v>1055</v>
      </c>
      <c r="E504" t="s">
        <v>1044</v>
      </c>
      <c r="I504">
        <v>1</v>
      </c>
      <c r="L504" t="s">
        <v>1025</v>
      </c>
      <c r="M504" t="s">
        <v>40</v>
      </c>
      <c r="N504">
        <v>1</v>
      </c>
      <c r="T504" t="s">
        <v>1053</v>
      </c>
      <c r="U504">
        <v>1</v>
      </c>
      <c r="X504">
        <v>1</v>
      </c>
      <c r="AB504">
        <v>1</v>
      </c>
      <c r="AF504">
        <v>2</v>
      </c>
      <c r="AG504">
        <v>1</v>
      </c>
      <c r="AH504">
        <v>3</v>
      </c>
      <c r="AI504">
        <v>1</v>
      </c>
      <c r="AJ504">
        <v>1</v>
      </c>
      <c r="AK504">
        <v>1</v>
      </c>
      <c r="AL504">
        <v>5</v>
      </c>
      <c r="AM504">
        <v>1</v>
      </c>
      <c r="AN504">
        <v>5</v>
      </c>
      <c r="AO504">
        <v>1</v>
      </c>
      <c r="AP504">
        <v>1</v>
      </c>
      <c r="AQ504">
        <v>1</v>
      </c>
      <c r="AR504">
        <v>4</v>
      </c>
      <c r="AS504">
        <v>1</v>
      </c>
      <c r="AT504">
        <v>1</v>
      </c>
      <c r="AU504">
        <v>1</v>
      </c>
      <c r="AV504">
        <v>1</v>
      </c>
      <c r="AW504">
        <v>4</v>
      </c>
      <c r="AX504">
        <v>5</v>
      </c>
      <c r="AY504">
        <v>3</v>
      </c>
      <c r="AZ504">
        <v>4</v>
      </c>
      <c r="BA504">
        <v>5</v>
      </c>
      <c r="BK504">
        <v>1</v>
      </c>
    </row>
    <row r="505" spans="1:73" x14ac:dyDescent="0.2">
      <c r="A505" t="s">
        <v>378</v>
      </c>
      <c r="B505">
        <v>2020</v>
      </c>
      <c r="C505" t="s">
        <v>72</v>
      </c>
      <c r="D505" t="s">
        <v>1051</v>
      </c>
      <c r="E505" t="s">
        <v>1024</v>
      </c>
      <c r="F505">
        <v>1</v>
      </c>
      <c r="L505" t="s">
        <v>1052</v>
      </c>
      <c r="M505" t="s">
        <v>1038</v>
      </c>
      <c r="N505">
        <v>1</v>
      </c>
      <c r="T505" t="s">
        <v>1053</v>
      </c>
      <c r="V505">
        <v>1</v>
      </c>
      <c r="Z505">
        <v>1</v>
      </c>
      <c r="AA505">
        <v>1</v>
      </c>
      <c r="AB505">
        <v>1</v>
      </c>
      <c r="AE505">
        <v>1</v>
      </c>
      <c r="AF505">
        <v>4</v>
      </c>
      <c r="AG505">
        <v>5</v>
      </c>
      <c r="AH505">
        <v>4</v>
      </c>
      <c r="AI505">
        <v>2</v>
      </c>
      <c r="AJ505">
        <v>2</v>
      </c>
      <c r="AK505">
        <v>2</v>
      </c>
      <c r="AL505">
        <v>1</v>
      </c>
      <c r="AM505">
        <v>2</v>
      </c>
      <c r="AN505">
        <v>4</v>
      </c>
      <c r="AO505">
        <v>5</v>
      </c>
      <c r="AP505">
        <v>3</v>
      </c>
      <c r="AQ505">
        <v>4</v>
      </c>
      <c r="AR505">
        <v>2</v>
      </c>
      <c r="AS505">
        <v>2</v>
      </c>
      <c r="AT505">
        <v>4</v>
      </c>
      <c r="AU505">
        <v>2</v>
      </c>
      <c r="AV505">
        <v>2</v>
      </c>
      <c r="AW505">
        <v>4</v>
      </c>
      <c r="AX505">
        <v>3</v>
      </c>
      <c r="AY505">
        <v>1</v>
      </c>
      <c r="AZ505">
        <v>2</v>
      </c>
      <c r="BA505">
        <v>4</v>
      </c>
      <c r="BB505">
        <v>1</v>
      </c>
      <c r="BE505">
        <v>1</v>
      </c>
      <c r="BH505">
        <v>1</v>
      </c>
      <c r="BI505">
        <v>1</v>
      </c>
      <c r="BM505">
        <v>1</v>
      </c>
      <c r="BT505">
        <v>1</v>
      </c>
    </row>
    <row r="506" spans="1:73" x14ac:dyDescent="0.2">
      <c r="A506" t="s">
        <v>379</v>
      </c>
      <c r="B506">
        <v>2020</v>
      </c>
      <c r="C506" t="s">
        <v>72</v>
      </c>
      <c r="D506" t="s">
        <v>1055</v>
      </c>
      <c r="E506" t="s">
        <v>1024</v>
      </c>
      <c r="H506">
        <v>1</v>
      </c>
      <c r="L506" t="s">
        <v>1025</v>
      </c>
      <c r="M506" t="s">
        <v>1038</v>
      </c>
      <c r="N506">
        <v>1</v>
      </c>
      <c r="T506" t="s">
        <v>1035</v>
      </c>
      <c r="U506">
        <v>1</v>
      </c>
      <c r="V506">
        <v>1</v>
      </c>
      <c r="AA506">
        <v>1</v>
      </c>
      <c r="AB506">
        <v>1</v>
      </c>
      <c r="AF506">
        <v>3</v>
      </c>
      <c r="AG506">
        <v>4</v>
      </c>
      <c r="AH506">
        <v>4</v>
      </c>
      <c r="AI506">
        <v>3</v>
      </c>
      <c r="AJ506">
        <v>3</v>
      </c>
      <c r="AK506">
        <v>3</v>
      </c>
      <c r="AL506">
        <v>5</v>
      </c>
      <c r="AM506">
        <v>3</v>
      </c>
      <c r="AN506">
        <v>5</v>
      </c>
      <c r="AO506">
        <v>2</v>
      </c>
      <c r="AP506">
        <v>5</v>
      </c>
      <c r="AQ506">
        <v>4</v>
      </c>
      <c r="AR506">
        <v>4</v>
      </c>
      <c r="AS506">
        <v>5</v>
      </c>
      <c r="AT506">
        <v>5</v>
      </c>
      <c r="AU506">
        <v>1</v>
      </c>
      <c r="AV506">
        <v>2</v>
      </c>
      <c r="AW506">
        <v>5</v>
      </c>
      <c r="AX506">
        <v>4</v>
      </c>
      <c r="AY506">
        <v>2</v>
      </c>
      <c r="AZ506">
        <v>4</v>
      </c>
      <c r="BA506">
        <v>5</v>
      </c>
      <c r="BB506">
        <v>1</v>
      </c>
      <c r="BJ506">
        <v>1</v>
      </c>
      <c r="BO506">
        <v>1</v>
      </c>
      <c r="BQ506">
        <v>1</v>
      </c>
      <c r="BR506">
        <v>1</v>
      </c>
      <c r="BU506">
        <v>1</v>
      </c>
    </row>
    <row r="507" spans="1:73" x14ac:dyDescent="0.2">
      <c r="A507" t="s">
        <v>380</v>
      </c>
      <c r="B507">
        <v>2020</v>
      </c>
      <c r="C507" t="s">
        <v>72</v>
      </c>
      <c r="D507" t="s">
        <v>1051</v>
      </c>
      <c r="E507" t="s">
        <v>1024</v>
      </c>
      <c r="H507">
        <v>1</v>
      </c>
      <c r="L507" t="s">
        <v>1052</v>
      </c>
      <c r="M507" t="s">
        <v>1041</v>
      </c>
      <c r="O507">
        <v>1</v>
      </c>
      <c r="T507" t="s">
        <v>1053</v>
      </c>
      <c r="AA507">
        <v>1</v>
      </c>
      <c r="AF507">
        <v>4</v>
      </c>
      <c r="AG507">
        <v>5</v>
      </c>
      <c r="AH507">
        <v>2</v>
      </c>
      <c r="AI507">
        <v>1</v>
      </c>
      <c r="AJ507">
        <v>1</v>
      </c>
      <c r="AK507">
        <v>1</v>
      </c>
      <c r="AL507">
        <v>3</v>
      </c>
      <c r="AM507">
        <v>1</v>
      </c>
      <c r="AN507">
        <v>5</v>
      </c>
      <c r="AO507">
        <v>5</v>
      </c>
      <c r="AP507">
        <v>4</v>
      </c>
      <c r="AQ507">
        <v>4</v>
      </c>
      <c r="AR507">
        <v>3</v>
      </c>
      <c r="AS507">
        <v>3</v>
      </c>
      <c r="AT507">
        <v>5</v>
      </c>
      <c r="AU507">
        <v>2</v>
      </c>
      <c r="AV507">
        <v>4</v>
      </c>
      <c r="AW507">
        <v>5</v>
      </c>
      <c r="AX507">
        <v>5</v>
      </c>
      <c r="AY507">
        <v>1</v>
      </c>
      <c r="AZ507">
        <v>3</v>
      </c>
      <c r="BA507">
        <v>2</v>
      </c>
      <c r="BB507">
        <v>1</v>
      </c>
      <c r="BG507">
        <v>1</v>
      </c>
      <c r="BI507">
        <v>1</v>
      </c>
      <c r="BQ507">
        <v>1</v>
      </c>
      <c r="BT507">
        <v>1</v>
      </c>
    </row>
    <row r="508" spans="1:73" x14ac:dyDescent="0.2">
      <c r="A508" t="s">
        <v>381</v>
      </c>
      <c r="B508">
        <v>2020</v>
      </c>
      <c r="C508" t="s">
        <v>72</v>
      </c>
      <c r="D508" t="s">
        <v>1056</v>
      </c>
      <c r="E508" t="s">
        <v>1054</v>
      </c>
      <c r="G508">
        <v>1</v>
      </c>
      <c r="H508">
        <v>1</v>
      </c>
      <c r="L508" t="s">
        <v>1052</v>
      </c>
      <c r="M508" t="s">
        <v>1043</v>
      </c>
      <c r="N508">
        <v>1</v>
      </c>
      <c r="T508" t="s">
        <v>1035</v>
      </c>
      <c r="U508">
        <v>1</v>
      </c>
      <c r="V508">
        <v>1</v>
      </c>
      <c r="X508">
        <v>1</v>
      </c>
      <c r="Z508">
        <v>1</v>
      </c>
      <c r="AB508">
        <v>1</v>
      </c>
      <c r="AD508">
        <v>1</v>
      </c>
      <c r="AF508">
        <v>5</v>
      </c>
      <c r="AG508">
        <v>2</v>
      </c>
      <c r="AH508">
        <v>5</v>
      </c>
      <c r="AI508">
        <v>3</v>
      </c>
      <c r="AJ508">
        <v>3</v>
      </c>
      <c r="AK508">
        <v>4</v>
      </c>
      <c r="AL508">
        <v>4</v>
      </c>
      <c r="AM508">
        <v>3</v>
      </c>
      <c r="AN508">
        <v>1</v>
      </c>
      <c r="AO508">
        <v>5</v>
      </c>
      <c r="AP508">
        <v>2</v>
      </c>
      <c r="AQ508">
        <v>4</v>
      </c>
      <c r="AR508">
        <v>5</v>
      </c>
      <c r="AS508">
        <v>4</v>
      </c>
      <c r="AT508">
        <v>4</v>
      </c>
      <c r="AU508">
        <v>2</v>
      </c>
      <c r="AV508">
        <v>2</v>
      </c>
      <c r="AW508">
        <v>5</v>
      </c>
      <c r="AX508">
        <v>3</v>
      </c>
      <c r="AY508">
        <v>4</v>
      </c>
      <c r="AZ508">
        <v>5</v>
      </c>
      <c r="BA508">
        <v>3</v>
      </c>
      <c r="BB508">
        <v>1</v>
      </c>
      <c r="BE508">
        <v>1</v>
      </c>
      <c r="BG508">
        <v>1</v>
      </c>
      <c r="BH508">
        <v>1</v>
      </c>
      <c r="BI508">
        <v>1</v>
      </c>
      <c r="BM508">
        <v>1</v>
      </c>
      <c r="BO508">
        <v>1</v>
      </c>
      <c r="BR508">
        <v>1</v>
      </c>
      <c r="BS508">
        <v>1</v>
      </c>
      <c r="BT508">
        <v>1</v>
      </c>
    </row>
    <row r="509" spans="1:73" x14ac:dyDescent="0.2">
      <c r="A509" t="s">
        <v>382</v>
      </c>
      <c r="B509">
        <v>2020</v>
      </c>
      <c r="C509" t="s">
        <v>72</v>
      </c>
      <c r="D509" t="s">
        <v>1055</v>
      </c>
      <c r="E509" t="s">
        <v>1032</v>
      </c>
      <c r="F509">
        <v>1</v>
      </c>
      <c r="L509" t="s">
        <v>1030</v>
      </c>
      <c r="M509" t="s">
        <v>1039</v>
      </c>
      <c r="N509">
        <v>1</v>
      </c>
      <c r="T509" t="s">
        <v>1053</v>
      </c>
      <c r="V509">
        <v>1</v>
      </c>
      <c r="W509">
        <v>1</v>
      </c>
      <c r="Y509">
        <v>1</v>
      </c>
      <c r="AA509">
        <v>1</v>
      </c>
      <c r="AB509">
        <v>1</v>
      </c>
      <c r="AF509">
        <v>5</v>
      </c>
      <c r="AG509">
        <v>4</v>
      </c>
      <c r="AH509">
        <v>4</v>
      </c>
      <c r="AI509">
        <v>2</v>
      </c>
      <c r="AJ509">
        <v>3</v>
      </c>
      <c r="AK509">
        <v>3</v>
      </c>
      <c r="AL509">
        <v>5</v>
      </c>
      <c r="AM509">
        <v>2</v>
      </c>
      <c r="AN509">
        <v>5</v>
      </c>
      <c r="AO509">
        <v>4</v>
      </c>
      <c r="AP509">
        <v>3</v>
      </c>
      <c r="AQ509">
        <v>4</v>
      </c>
      <c r="AR509">
        <v>1</v>
      </c>
      <c r="AS509">
        <v>4</v>
      </c>
      <c r="AT509">
        <v>3</v>
      </c>
      <c r="AU509">
        <v>3</v>
      </c>
      <c r="AV509">
        <v>4</v>
      </c>
      <c r="AW509">
        <v>3</v>
      </c>
      <c r="AX509">
        <v>2</v>
      </c>
      <c r="AY509">
        <v>2</v>
      </c>
      <c r="AZ509">
        <v>1</v>
      </c>
      <c r="BA509">
        <v>5</v>
      </c>
      <c r="BH509">
        <v>1</v>
      </c>
      <c r="BI509">
        <v>1</v>
      </c>
      <c r="BJ509">
        <v>1</v>
      </c>
      <c r="BK509">
        <v>1</v>
      </c>
      <c r="BM509">
        <v>1</v>
      </c>
      <c r="BO509">
        <v>1</v>
      </c>
    </row>
    <row r="510" spans="1:73" x14ac:dyDescent="0.2">
      <c r="A510" t="s">
        <v>383</v>
      </c>
      <c r="B510">
        <v>2020</v>
      </c>
      <c r="C510" t="s">
        <v>72</v>
      </c>
      <c r="D510" t="s">
        <v>1051</v>
      </c>
      <c r="E510" t="s">
        <v>1054</v>
      </c>
      <c r="F510">
        <v>1</v>
      </c>
      <c r="L510" t="s">
        <v>1030</v>
      </c>
      <c r="M510" t="s">
        <v>40</v>
      </c>
      <c r="N510">
        <v>1</v>
      </c>
      <c r="T510" t="s">
        <v>1053</v>
      </c>
      <c r="U510">
        <v>1</v>
      </c>
      <c r="V510">
        <v>1</v>
      </c>
      <c r="AB510">
        <v>1</v>
      </c>
      <c r="AE510">
        <v>1</v>
      </c>
      <c r="AF510">
        <v>4</v>
      </c>
      <c r="AG510">
        <v>1</v>
      </c>
      <c r="AH510">
        <v>4</v>
      </c>
      <c r="AI510">
        <v>2</v>
      </c>
      <c r="AJ510">
        <v>2</v>
      </c>
      <c r="AK510">
        <v>4</v>
      </c>
      <c r="AL510">
        <v>4</v>
      </c>
      <c r="AM510">
        <v>2</v>
      </c>
      <c r="AN510">
        <v>4</v>
      </c>
      <c r="AO510">
        <v>3</v>
      </c>
      <c r="AP510">
        <v>4</v>
      </c>
      <c r="AQ510">
        <v>4</v>
      </c>
      <c r="AR510">
        <v>4</v>
      </c>
      <c r="AS510">
        <v>3</v>
      </c>
      <c r="AT510">
        <v>4</v>
      </c>
      <c r="AU510">
        <v>3</v>
      </c>
      <c r="AV510">
        <v>3</v>
      </c>
      <c r="AW510">
        <v>4</v>
      </c>
      <c r="AX510">
        <v>4</v>
      </c>
      <c r="AY510">
        <v>2</v>
      </c>
      <c r="AZ510">
        <v>4</v>
      </c>
      <c r="BA510">
        <v>4</v>
      </c>
      <c r="BB510">
        <v>1</v>
      </c>
      <c r="BD510">
        <v>1</v>
      </c>
      <c r="BG510">
        <v>1</v>
      </c>
      <c r="BH510">
        <v>1</v>
      </c>
      <c r="BI510">
        <v>1</v>
      </c>
      <c r="BO510">
        <v>1</v>
      </c>
      <c r="BQ510">
        <v>1</v>
      </c>
      <c r="BU510">
        <v>1</v>
      </c>
    </row>
    <row r="511" spans="1:73" x14ac:dyDescent="0.2">
      <c r="A511" t="s">
        <v>384</v>
      </c>
      <c r="B511">
        <v>2020</v>
      </c>
      <c r="C511" t="s">
        <v>72</v>
      </c>
      <c r="D511" t="s">
        <v>1055</v>
      </c>
      <c r="E511" t="s">
        <v>1024</v>
      </c>
      <c r="H511">
        <v>1</v>
      </c>
      <c r="J511">
        <v>1</v>
      </c>
      <c r="L511" t="s">
        <v>1025</v>
      </c>
      <c r="M511" t="s">
        <v>40</v>
      </c>
      <c r="N511">
        <v>1</v>
      </c>
      <c r="T511" t="s">
        <v>1040</v>
      </c>
      <c r="U511">
        <v>1</v>
      </c>
      <c r="V511">
        <v>1</v>
      </c>
      <c r="AB511">
        <v>1</v>
      </c>
      <c r="AF511">
        <v>3</v>
      </c>
      <c r="AG511">
        <v>2</v>
      </c>
      <c r="AH511">
        <v>4</v>
      </c>
      <c r="AI511">
        <v>2</v>
      </c>
      <c r="AJ511">
        <v>2</v>
      </c>
      <c r="AK511">
        <v>4</v>
      </c>
      <c r="AL511">
        <v>5</v>
      </c>
      <c r="AM511">
        <v>2</v>
      </c>
      <c r="AN511">
        <v>5</v>
      </c>
      <c r="AO511">
        <v>5</v>
      </c>
      <c r="AP511">
        <v>5</v>
      </c>
      <c r="AQ511">
        <v>4</v>
      </c>
      <c r="AR511">
        <v>2</v>
      </c>
      <c r="AS511">
        <v>2</v>
      </c>
      <c r="AT511">
        <v>4</v>
      </c>
      <c r="AU511">
        <v>4</v>
      </c>
      <c r="AV511">
        <v>4</v>
      </c>
      <c r="AW511">
        <v>5</v>
      </c>
      <c r="AX511">
        <v>4</v>
      </c>
      <c r="AY511">
        <v>2</v>
      </c>
      <c r="AZ511">
        <v>2</v>
      </c>
      <c r="BA511">
        <v>3</v>
      </c>
      <c r="BB511">
        <v>1</v>
      </c>
      <c r="BH511">
        <v>1</v>
      </c>
      <c r="BI511">
        <v>1</v>
      </c>
      <c r="BM511">
        <v>1</v>
      </c>
      <c r="BU511">
        <v>1</v>
      </c>
    </row>
    <row r="512" spans="1:73" x14ac:dyDescent="0.2">
      <c r="A512" t="s">
        <v>385</v>
      </c>
      <c r="B512">
        <v>2020</v>
      </c>
      <c r="C512" t="s">
        <v>72</v>
      </c>
      <c r="D512" t="s">
        <v>1051</v>
      </c>
      <c r="E512" t="s">
        <v>1054</v>
      </c>
      <c r="G512">
        <v>1</v>
      </c>
      <c r="L512" t="s">
        <v>1052</v>
      </c>
      <c r="M512" t="s">
        <v>1036</v>
      </c>
      <c r="N512">
        <v>1</v>
      </c>
      <c r="T512" t="s">
        <v>1053</v>
      </c>
      <c r="U512" t="s">
        <v>1047</v>
      </c>
      <c r="V512" t="s">
        <v>1047</v>
      </c>
      <c r="W512">
        <v>1</v>
      </c>
      <c r="AA512" t="s">
        <v>1047</v>
      </c>
      <c r="AB512">
        <v>1</v>
      </c>
      <c r="AF512">
        <v>5</v>
      </c>
      <c r="AG512">
        <v>5</v>
      </c>
      <c r="AH512">
        <v>5</v>
      </c>
      <c r="AI512">
        <v>3</v>
      </c>
      <c r="AJ512">
        <v>3</v>
      </c>
      <c r="AK512">
        <v>4</v>
      </c>
      <c r="AL512">
        <v>4</v>
      </c>
      <c r="AM512">
        <v>3</v>
      </c>
      <c r="AN512">
        <v>4</v>
      </c>
      <c r="AO512">
        <v>4</v>
      </c>
      <c r="AP512">
        <v>4</v>
      </c>
      <c r="AQ512">
        <v>4</v>
      </c>
      <c r="AR512">
        <v>4</v>
      </c>
      <c r="AS512">
        <v>4</v>
      </c>
      <c r="AT512">
        <v>4</v>
      </c>
      <c r="AU512">
        <v>3</v>
      </c>
      <c r="AV512">
        <v>3</v>
      </c>
      <c r="AW512">
        <v>5</v>
      </c>
      <c r="AX512">
        <v>4</v>
      </c>
      <c r="AY512">
        <v>3</v>
      </c>
      <c r="AZ512">
        <v>4</v>
      </c>
      <c r="BA512">
        <v>3</v>
      </c>
      <c r="BK512">
        <v>1</v>
      </c>
    </row>
    <row r="513" spans="1:73" x14ac:dyDescent="0.2">
      <c r="A513" t="s">
        <v>386</v>
      </c>
      <c r="B513">
        <v>2020</v>
      </c>
      <c r="C513" t="s">
        <v>72</v>
      </c>
      <c r="D513" t="s">
        <v>1051</v>
      </c>
      <c r="E513" t="s">
        <v>1054</v>
      </c>
      <c r="F513">
        <v>1</v>
      </c>
      <c r="L513" t="s">
        <v>1052</v>
      </c>
      <c r="M513" t="s">
        <v>40</v>
      </c>
      <c r="N513">
        <v>1</v>
      </c>
      <c r="T513" t="s">
        <v>1037</v>
      </c>
      <c r="V513">
        <v>1</v>
      </c>
      <c r="Z513">
        <v>1</v>
      </c>
      <c r="AA513">
        <v>1</v>
      </c>
      <c r="AB513">
        <v>1</v>
      </c>
      <c r="AF513">
        <v>3</v>
      </c>
      <c r="AG513">
        <v>5</v>
      </c>
      <c r="AH513">
        <v>1</v>
      </c>
      <c r="AI513">
        <v>1</v>
      </c>
      <c r="AJ513">
        <v>1</v>
      </c>
      <c r="AK513">
        <v>1</v>
      </c>
      <c r="AL513">
        <v>5</v>
      </c>
      <c r="AM513">
        <v>1</v>
      </c>
      <c r="AN513">
        <v>1</v>
      </c>
      <c r="AO513">
        <v>1</v>
      </c>
      <c r="AP513">
        <v>1</v>
      </c>
      <c r="AQ513">
        <v>1</v>
      </c>
      <c r="AR513">
        <v>1</v>
      </c>
      <c r="AS513">
        <v>1</v>
      </c>
      <c r="AT513">
        <v>1</v>
      </c>
      <c r="AU513">
        <v>1</v>
      </c>
      <c r="AV513">
        <v>1</v>
      </c>
      <c r="AW513">
        <v>1</v>
      </c>
      <c r="AX513">
        <v>3</v>
      </c>
      <c r="AY513">
        <v>3</v>
      </c>
      <c r="AZ513">
        <v>1</v>
      </c>
      <c r="BA513">
        <v>5</v>
      </c>
      <c r="BB513">
        <v>1</v>
      </c>
      <c r="BC513">
        <v>1</v>
      </c>
      <c r="BG513">
        <v>1</v>
      </c>
      <c r="BI513">
        <v>1</v>
      </c>
    </row>
    <row r="514" spans="1:73" x14ac:dyDescent="0.2">
      <c r="A514" t="s">
        <v>387</v>
      </c>
      <c r="B514">
        <v>2020</v>
      </c>
      <c r="C514" t="s">
        <v>72</v>
      </c>
      <c r="D514" t="s">
        <v>1055</v>
      </c>
      <c r="E514" t="s">
        <v>1029</v>
      </c>
      <c r="F514">
        <v>1</v>
      </c>
      <c r="L514" t="s">
        <v>1052</v>
      </c>
      <c r="M514" t="s">
        <v>40</v>
      </c>
      <c r="N514">
        <v>1</v>
      </c>
      <c r="T514" t="s">
        <v>1037</v>
      </c>
      <c r="W514">
        <v>1</v>
      </c>
      <c r="AA514">
        <v>1</v>
      </c>
      <c r="AB514">
        <v>1</v>
      </c>
      <c r="AF514">
        <v>5</v>
      </c>
      <c r="AG514">
        <v>5</v>
      </c>
      <c r="AH514">
        <v>4</v>
      </c>
      <c r="AI514">
        <v>4</v>
      </c>
      <c r="AJ514">
        <v>1</v>
      </c>
      <c r="AK514">
        <v>4</v>
      </c>
      <c r="AL514">
        <v>2</v>
      </c>
      <c r="AM514">
        <v>4</v>
      </c>
      <c r="AN514">
        <v>5</v>
      </c>
      <c r="AO514">
        <v>5</v>
      </c>
      <c r="AP514">
        <v>3</v>
      </c>
      <c r="AQ514">
        <v>3</v>
      </c>
      <c r="AR514">
        <v>2</v>
      </c>
      <c r="AS514">
        <v>3</v>
      </c>
      <c r="AT514">
        <v>3</v>
      </c>
      <c r="AU514">
        <v>2</v>
      </c>
      <c r="AV514">
        <v>5</v>
      </c>
      <c r="AW514">
        <v>5</v>
      </c>
      <c r="AX514">
        <v>5</v>
      </c>
      <c r="AY514">
        <v>4</v>
      </c>
      <c r="AZ514">
        <v>2</v>
      </c>
      <c r="BA514">
        <v>5</v>
      </c>
      <c r="BG514">
        <v>1</v>
      </c>
      <c r="BH514">
        <v>1</v>
      </c>
      <c r="BI514">
        <v>1</v>
      </c>
      <c r="BO514">
        <v>1</v>
      </c>
      <c r="BU514">
        <v>1</v>
      </c>
    </row>
    <row r="515" spans="1:73" x14ac:dyDescent="0.2">
      <c r="A515" t="s">
        <v>388</v>
      </c>
      <c r="B515">
        <v>2020</v>
      </c>
      <c r="C515" t="s">
        <v>72</v>
      </c>
      <c r="D515" t="s">
        <v>1055</v>
      </c>
      <c r="E515" t="s">
        <v>1054</v>
      </c>
      <c r="F515">
        <v>1</v>
      </c>
      <c r="J515">
        <v>1</v>
      </c>
      <c r="L515" t="s">
        <v>1052</v>
      </c>
      <c r="M515" t="s">
        <v>1041</v>
      </c>
      <c r="N515">
        <v>1</v>
      </c>
      <c r="T515" t="s">
        <v>1035</v>
      </c>
      <c r="AA515">
        <v>1</v>
      </c>
      <c r="AB515">
        <v>1</v>
      </c>
      <c r="AF515">
        <v>5</v>
      </c>
      <c r="AG515">
        <v>5</v>
      </c>
      <c r="AH515">
        <v>4</v>
      </c>
      <c r="AI515">
        <v>1</v>
      </c>
      <c r="AJ515">
        <v>2</v>
      </c>
      <c r="AK515">
        <v>3</v>
      </c>
      <c r="AL515">
        <v>5</v>
      </c>
      <c r="AM515">
        <v>1</v>
      </c>
      <c r="AN515">
        <v>5</v>
      </c>
      <c r="AO515">
        <v>2</v>
      </c>
      <c r="AP515">
        <v>4</v>
      </c>
      <c r="AQ515">
        <v>4</v>
      </c>
      <c r="AR515">
        <v>1</v>
      </c>
      <c r="AS515">
        <v>2</v>
      </c>
      <c r="AT515">
        <v>4</v>
      </c>
      <c r="AU515">
        <v>1</v>
      </c>
      <c r="AV515">
        <v>3</v>
      </c>
      <c r="AW515">
        <v>5</v>
      </c>
      <c r="AX515">
        <v>4</v>
      </c>
      <c r="AY515">
        <v>4</v>
      </c>
      <c r="AZ515">
        <v>1</v>
      </c>
      <c r="BA515">
        <v>5</v>
      </c>
      <c r="BB515">
        <v>1</v>
      </c>
      <c r="BH515">
        <v>1</v>
      </c>
      <c r="BI515">
        <v>1</v>
      </c>
    </row>
    <row r="516" spans="1:73" x14ac:dyDescent="0.2">
      <c r="A516" t="s">
        <v>389</v>
      </c>
      <c r="B516">
        <v>2020</v>
      </c>
      <c r="C516" t="s">
        <v>72</v>
      </c>
      <c r="D516" t="s">
        <v>1051</v>
      </c>
      <c r="E516" t="s">
        <v>1024</v>
      </c>
      <c r="F516">
        <v>1</v>
      </c>
      <c r="L516" t="s">
        <v>1052</v>
      </c>
      <c r="M516" t="s">
        <v>40</v>
      </c>
      <c r="N516">
        <v>1</v>
      </c>
      <c r="T516" t="s">
        <v>1042</v>
      </c>
      <c r="AA516">
        <v>1</v>
      </c>
      <c r="AB516">
        <v>1</v>
      </c>
      <c r="AF516">
        <v>3</v>
      </c>
      <c r="AG516">
        <v>2</v>
      </c>
      <c r="AH516">
        <v>4</v>
      </c>
      <c r="AI516">
        <v>2</v>
      </c>
      <c r="AJ516">
        <v>2</v>
      </c>
      <c r="AK516">
        <v>1</v>
      </c>
      <c r="AL516">
        <v>4</v>
      </c>
      <c r="AM516">
        <v>2</v>
      </c>
      <c r="AN516">
        <v>5</v>
      </c>
      <c r="AO516">
        <v>5</v>
      </c>
      <c r="AP516">
        <v>4</v>
      </c>
      <c r="AQ516">
        <v>4</v>
      </c>
      <c r="AR516">
        <v>2</v>
      </c>
      <c r="AS516">
        <v>4</v>
      </c>
      <c r="AT516">
        <v>4</v>
      </c>
      <c r="AU516">
        <v>4</v>
      </c>
      <c r="AV516">
        <v>5</v>
      </c>
      <c r="AW516">
        <v>4</v>
      </c>
      <c r="AX516">
        <v>4</v>
      </c>
      <c r="AY516">
        <v>2</v>
      </c>
      <c r="AZ516">
        <v>2</v>
      </c>
      <c r="BA516">
        <v>4</v>
      </c>
      <c r="BB516">
        <v>1</v>
      </c>
      <c r="BH516">
        <v>1</v>
      </c>
      <c r="BI516">
        <v>1</v>
      </c>
      <c r="BJ516">
        <v>1</v>
      </c>
      <c r="BQ516">
        <v>1</v>
      </c>
    </row>
    <row r="517" spans="1:73" x14ac:dyDescent="0.2">
      <c r="A517" t="s">
        <v>390</v>
      </c>
      <c r="B517">
        <v>2020</v>
      </c>
      <c r="C517" t="s">
        <v>72</v>
      </c>
      <c r="D517" t="s">
        <v>1055</v>
      </c>
      <c r="E517" t="s">
        <v>1024</v>
      </c>
      <c r="F517">
        <v>1</v>
      </c>
      <c r="L517" t="s">
        <v>1052</v>
      </c>
      <c r="M517" t="s">
        <v>40</v>
      </c>
      <c r="N517">
        <v>1</v>
      </c>
      <c r="T517" t="s">
        <v>1053</v>
      </c>
      <c r="AB517">
        <v>1</v>
      </c>
      <c r="AF517">
        <v>1</v>
      </c>
      <c r="AG517">
        <v>3</v>
      </c>
      <c r="AH517">
        <v>3</v>
      </c>
      <c r="AI517">
        <v>1</v>
      </c>
      <c r="AJ517">
        <v>1</v>
      </c>
      <c r="AK517">
        <v>1</v>
      </c>
      <c r="AL517">
        <v>1</v>
      </c>
      <c r="AM517">
        <v>1</v>
      </c>
      <c r="AN517">
        <v>5</v>
      </c>
      <c r="AO517">
        <v>2</v>
      </c>
      <c r="AP517">
        <v>3</v>
      </c>
      <c r="AQ517">
        <v>1</v>
      </c>
      <c r="AR517">
        <v>1</v>
      </c>
      <c r="AS517">
        <v>4</v>
      </c>
      <c r="AT517">
        <v>4</v>
      </c>
      <c r="AU517">
        <v>1</v>
      </c>
      <c r="AV517">
        <v>4</v>
      </c>
      <c r="AW517">
        <v>3</v>
      </c>
      <c r="AX517">
        <v>2</v>
      </c>
      <c r="AY517">
        <v>1</v>
      </c>
      <c r="AZ517">
        <v>1</v>
      </c>
      <c r="BA517">
        <v>4</v>
      </c>
      <c r="BG517">
        <v>1</v>
      </c>
      <c r="BK517">
        <v>1</v>
      </c>
      <c r="BM517">
        <v>1</v>
      </c>
    </row>
    <row r="518" spans="1:73" x14ac:dyDescent="0.2">
      <c r="A518" t="s">
        <v>391</v>
      </c>
      <c r="B518">
        <v>2020</v>
      </c>
      <c r="C518" t="s">
        <v>72</v>
      </c>
      <c r="D518" t="s">
        <v>1055</v>
      </c>
      <c r="E518" t="s">
        <v>1054</v>
      </c>
      <c r="F518">
        <v>1</v>
      </c>
      <c r="L518" t="s">
        <v>1030</v>
      </c>
      <c r="M518" t="s">
        <v>1041</v>
      </c>
      <c r="N518">
        <v>1</v>
      </c>
      <c r="T518" t="s">
        <v>1035</v>
      </c>
      <c r="V518">
        <v>1</v>
      </c>
      <c r="AA518">
        <v>1</v>
      </c>
      <c r="AB518">
        <v>1</v>
      </c>
      <c r="AF518">
        <v>4</v>
      </c>
      <c r="AG518">
        <v>3</v>
      </c>
      <c r="AH518">
        <v>4</v>
      </c>
      <c r="AI518">
        <v>1</v>
      </c>
      <c r="AJ518">
        <v>2</v>
      </c>
      <c r="AK518">
        <v>2</v>
      </c>
      <c r="AL518">
        <v>3</v>
      </c>
      <c r="AM518">
        <v>1</v>
      </c>
      <c r="AN518">
        <v>4</v>
      </c>
      <c r="AO518">
        <v>4</v>
      </c>
      <c r="AP518">
        <v>4</v>
      </c>
      <c r="AQ518">
        <v>4</v>
      </c>
      <c r="AR518">
        <v>1</v>
      </c>
      <c r="AS518">
        <v>2</v>
      </c>
      <c r="AT518">
        <v>4</v>
      </c>
      <c r="AU518">
        <v>1</v>
      </c>
      <c r="AV518">
        <v>1</v>
      </c>
      <c r="AW518">
        <v>3</v>
      </c>
      <c r="AX518">
        <v>4</v>
      </c>
      <c r="AY518">
        <v>1</v>
      </c>
      <c r="AZ518">
        <v>1</v>
      </c>
      <c r="BA518">
        <v>5</v>
      </c>
      <c r="BK518">
        <v>1</v>
      </c>
      <c r="BU518">
        <v>1</v>
      </c>
    </row>
    <row r="519" spans="1:73" x14ac:dyDescent="0.2">
      <c r="A519" t="s">
        <v>392</v>
      </c>
      <c r="B519">
        <v>2020</v>
      </c>
      <c r="C519" t="s">
        <v>72</v>
      </c>
      <c r="D519" t="s">
        <v>1051</v>
      </c>
      <c r="E519" t="s">
        <v>1024</v>
      </c>
      <c r="I519">
        <v>1</v>
      </c>
      <c r="L519" t="s">
        <v>1030</v>
      </c>
      <c r="M519" t="s">
        <v>1036</v>
      </c>
      <c r="N519">
        <v>1</v>
      </c>
      <c r="T519" t="s">
        <v>1035</v>
      </c>
      <c r="AB519">
        <v>1</v>
      </c>
      <c r="AF519">
        <v>4</v>
      </c>
      <c r="AG519">
        <v>5</v>
      </c>
      <c r="AH519">
        <v>4</v>
      </c>
      <c r="AI519">
        <v>1</v>
      </c>
      <c r="AJ519">
        <v>1</v>
      </c>
      <c r="AK519">
        <v>2</v>
      </c>
      <c r="AL519">
        <v>5</v>
      </c>
      <c r="AM519">
        <v>1</v>
      </c>
      <c r="AN519">
        <v>5</v>
      </c>
      <c r="AO519">
        <v>2</v>
      </c>
      <c r="AP519">
        <v>3</v>
      </c>
      <c r="AQ519">
        <v>3</v>
      </c>
      <c r="AR519">
        <v>1</v>
      </c>
      <c r="AS519">
        <v>2</v>
      </c>
      <c r="AT519">
        <v>2</v>
      </c>
      <c r="AU519">
        <v>3</v>
      </c>
      <c r="AV519">
        <v>3</v>
      </c>
      <c r="AW519">
        <v>4</v>
      </c>
      <c r="AX519">
        <v>2</v>
      </c>
      <c r="AY519">
        <v>1</v>
      </c>
      <c r="AZ519">
        <v>1</v>
      </c>
      <c r="BA519">
        <v>3</v>
      </c>
      <c r="BB519">
        <v>1</v>
      </c>
      <c r="BG519">
        <v>1</v>
      </c>
      <c r="BI519">
        <v>1</v>
      </c>
    </row>
    <row r="520" spans="1:73" x14ac:dyDescent="0.2">
      <c r="A520" t="s">
        <v>393</v>
      </c>
      <c r="B520">
        <v>2020</v>
      </c>
      <c r="C520" t="s">
        <v>72</v>
      </c>
      <c r="D520" t="s">
        <v>1055</v>
      </c>
      <c r="E520" t="s">
        <v>1024</v>
      </c>
      <c r="F520">
        <v>1</v>
      </c>
      <c r="L520" t="s">
        <v>1030</v>
      </c>
      <c r="M520" t="s">
        <v>1038</v>
      </c>
      <c r="N520">
        <v>1</v>
      </c>
      <c r="T520" t="s">
        <v>1057</v>
      </c>
      <c r="U520">
        <v>1</v>
      </c>
      <c r="V520">
        <v>1</v>
      </c>
      <c r="AA520">
        <v>1</v>
      </c>
      <c r="AB520">
        <v>1</v>
      </c>
      <c r="AD520">
        <v>1</v>
      </c>
      <c r="AF520">
        <v>4</v>
      </c>
      <c r="AG520">
        <v>4</v>
      </c>
      <c r="AH520">
        <v>4</v>
      </c>
      <c r="AI520">
        <v>4</v>
      </c>
      <c r="AJ520">
        <v>4</v>
      </c>
      <c r="AK520">
        <v>3</v>
      </c>
      <c r="AL520">
        <v>4</v>
      </c>
      <c r="AM520">
        <v>4</v>
      </c>
      <c r="AN520">
        <v>4</v>
      </c>
      <c r="AO520">
        <v>4</v>
      </c>
      <c r="AP520">
        <v>4</v>
      </c>
      <c r="AQ520">
        <v>4</v>
      </c>
      <c r="AR520">
        <v>2</v>
      </c>
      <c r="AS520">
        <v>5</v>
      </c>
      <c r="AT520">
        <v>4</v>
      </c>
      <c r="AU520">
        <v>3</v>
      </c>
      <c r="AV520">
        <v>3</v>
      </c>
      <c r="AW520">
        <v>4</v>
      </c>
      <c r="AX520">
        <v>4</v>
      </c>
      <c r="AY520">
        <v>5</v>
      </c>
      <c r="AZ520">
        <v>2</v>
      </c>
      <c r="BA520">
        <v>5</v>
      </c>
      <c r="BB520">
        <v>1</v>
      </c>
      <c r="BD520">
        <v>1</v>
      </c>
      <c r="BH520">
        <v>1</v>
      </c>
      <c r="BK520">
        <v>1</v>
      </c>
      <c r="BM520">
        <v>1</v>
      </c>
      <c r="BO520">
        <v>1</v>
      </c>
      <c r="BQ520">
        <v>1</v>
      </c>
      <c r="BR520">
        <v>1</v>
      </c>
      <c r="BU520">
        <v>1</v>
      </c>
    </row>
    <row r="521" spans="1:73" x14ac:dyDescent="0.2">
      <c r="A521" t="s">
        <v>394</v>
      </c>
      <c r="B521">
        <v>2020</v>
      </c>
      <c r="C521" t="s">
        <v>72</v>
      </c>
      <c r="D521" t="s">
        <v>1055</v>
      </c>
      <c r="E521" t="s">
        <v>1024</v>
      </c>
      <c r="H521">
        <v>1</v>
      </c>
      <c r="L521" t="s">
        <v>1025</v>
      </c>
      <c r="M521" t="s">
        <v>1041</v>
      </c>
      <c r="N521">
        <v>1</v>
      </c>
      <c r="T521" t="s">
        <v>1053</v>
      </c>
      <c r="U521" t="s">
        <v>1047</v>
      </c>
      <c r="V521">
        <v>1</v>
      </c>
      <c r="AA521">
        <v>1</v>
      </c>
      <c r="AB521">
        <v>1</v>
      </c>
      <c r="AF521">
        <v>4</v>
      </c>
      <c r="AG521">
        <v>4</v>
      </c>
      <c r="AH521">
        <v>3</v>
      </c>
      <c r="AI521">
        <v>1</v>
      </c>
      <c r="AJ521">
        <v>1</v>
      </c>
      <c r="AK521">
        <v>2</v>
      </c>
      <c r="AL521">
        <v>4</v>
      </c>
      <c r="AM521">
        <v>1</v>
      </c>
      <c r="AN521">
        <v>5</v>
      </c>
      <c r="AO521">
        <v>4</v>
      </c>
      <c r="AP521">
        <v>2</v>
      </c>
      <c r="AQ521">
        <v>2</v>
      </c>
      <c r="AR521">
        <v>1</v>
      </c>
      <c r="AS521">
        <v>4</v>
      </c>
      <c r="AT521">
        <v>4</v>
      </c>
      <c r="AU521">
        <v>2</v>
      </c>
      <c r="AV521">
        <v>2</v>
      </c>
      <c r="AW521">
        <v>2</v>
      </c>
      <c r="AX521">
        <v>4</v>
      </c>
      <c r="AY521">
        <v>2</v>
      </c>
      <c r="AZ521">
        <v>1</v>
      </c>
      <c r="BA521">
        <v>4</v>
      </c>
      <c r="BB521">
        <v>1</v>
      </c>
      <c r="BG521">
        <v>1</v>
      </c>
      <c r="BH521">
        <v>1</v>
      </c>
      <c r="BI521">
        <v>1</v>
      </c>
      <c r="BJ521">
        <v>1</v>
      </c>
      <c r="BM521">
        <v>1</v>
      </c>
      <c r="BQ521">
        <v>1</v>
      </c>
      <c r="BS521">
        <v>1</v>
      </c>
      <c r="BU521">
        <v>1</v>
      </c>
    </row>
    <row r="522" spans="1:73" x14ac:dyDescent="0.2">
      <c r="A522" t="s">
        <v>395</v>
      </c>
      <c r="B522">
        <v>2020</v>
      </c>
      <c r="C522" t="s">
        <v>72</v>
      </c>
      <c r="D522" t="s">
        <v>1051</v>
      </c>
      <c r="E522" t="s">
        <v>1029</v>
      </c>
      <c r="F522">
        <v>1</v>
      </c>
      <c r="L522" t="s">
        <v>1052</v>
      </c>
      <c r="M522" t="s">
        <v>1038</v>
      </c>
      <c r="N522">
        <v>1</v>
      </c>
      <c r="T522" t="s">
        <v>1053</v>
      </c>
      <c r="V522">
        <v>1</v>
      </c>
      <c r="W522">
        <v>1</v>
      </c>
      <c r="X522">
        <v>1</v>
      </c>
      <c r="AB522">
        <v>1</v>
      </c>
      <c r="AF522">
        <v>4</v>
      </c>
      <c r="AG522">
        <v>5</v>
      </c>
      <c r="AH522">
        <v>4</v>
      </c>
      <c r="AI522">
        <v>3</v>
      </c>
      <c r="AJ522">
        <v>2</v>
      </c>
      <c r="AK522">
        <v>3</v>
      </c>
      <c r="AL522">
        <v>4</v>
      </c>
      <c r="AM522">
        <v>3</v>
      </c>
      <c r="AN522">
        <v>4</v>
      </c>
      <c r="AO522">
        <v>4</v>
      </c>
      <c r="AP522">
        <v>4</v>
      </c>
      <c r="AQ522">
        <v>4</v>
      </c>
      <c r="AR522">
        <v>2</v>
      </c>
      <c r="AS522">
        <v>4</v>
      </c>
      <c r="AT522">
        <v>4</v>
      </c>
      <c r="AU522">
        <v>2</v>
      </c>
      <c r="AV522">
        <v>4</v>
      </c>
      <c r="AW522">
        <v>4</v>
      </c>
      <c r="AX522">
        <v>4</v>
      </c>
      <c r="AY522">
        <v>3</v>
      </c>
      <c r="AZ522">
        <v>2</v>
      </c>
      <c r="BA522">
        <v>4</v>
      </c>
      <c r="BB522">
        <v>1</v>
      </c>
      <c r="BG522">
        <v>1</v>
      </c>
      <c r="BH522">
        <v>1</v>
      </c>
      <c r="BI522">
        <v>1</v>
      </c>
      <c r="BK522">
        <v>1</v>
      </c>
      <c r="BM522">
        <v>1</v>
      </c>
      <c r="BO522">
        <v>1</v>
      </c>
      <c r="BQ522">
        <v>1</v>
      </c>
      <c r="BR522">
        <v>1</v>
      </c>
      <c r="BS522">
        <v>1</v>
      </c>
      <c r="BT522">
        <v>1</v>
      </c>
    </row>
    <row r="523" spans="1:73" x14ac:dyDescent="0.2">
      <c r="A523" t="s">
        <v>396</v>
      </c>
      <c r="B523">
        <v>2020</v>
      </c>
      <c r="C523" t="s">
        <v>72</v>
      </c>
      <c r="D523" t="s">
        <v>1056</v>
      </c>
      <c r="E523" t="s">
        <v>1054</v>
      </c>
      <c r="G523">
        <v>1</v>
      </c>
      <c r="L523" t="s">
        <v>1052</v>
      </c>
      <c r="M523" t="s">
        <v>40</v>
      </c>
      <c r="P523">
        <v>1</v>
      </c>
      <c r="T523" t="s">
        <v>1053</v>
      </c>
      <c r="V523">
        <v>1</v>
      </c>
      <c r="AB523">
        <v>1</v>
      </c>
      <c r="AF523">
        <v>5</v>
      </c>
      <c r="AG523">
        <v>2</v>
      </c>
      <c r="AH523">
        <v>4</v>
      </c>
      <c r="AI523">
        <v>1</v>
      </c>
      <c r="AJ523">
        <v>2</v>
      </c>
      <c r="AK523">
        <v>4</v>
      </c>
      <c r="AL523">
        <v>3</v>
      </c>
      <c r="AM523">
        <v>1</v>
      </c>
      <c r="AN523">
        <v>5</v>
      </c>
      <c r="AO523">
        <v>4</v>
      </c>
      <c r="AP523">
        <v>5</v>
      </c>
      <c r="AQ523">
        <v>5</v>
      </c>
      <c r="AR523">
        <v>5</v>
      </c>
      <c r="AS523">
        <v>5</v>
      </c>
      <c r="AT523">
        <v>5</v>
      </c>
      <c r="AU523">
        <v>3</v>
      </c>
      <c r="AV523">
        <v>3</v>
      </c>
      <c r="AW523">
        <v>5</v>
      </c>
      <c r="AX523">
        <v>4</v>
      </c>
      <c r="AY523">
        <v>5</v>
      </c>
      <c r="AZ523">
        <v>5</v>
      </c>
      <c r="BA523">
        <v>4</v>
      </c>
      <c r="BB523">
        <v>1</v>
      </c>
      <c r="BG523">
        <v>1</v>
      </c>
      <c r="BH523">
        <v>1</v>
      </c>
      <c r="BI523">
        <v>1</v>
      </c>
      <c r="BK523">
        <v>1</v>
      </c>
      <c r="BM523">
        <v>1</v>
      </c>
      <c r="BO523">
        <v>1</v>
      </c>
      <c r="BQ523">
        <v>1</v>
      </c>
      <c r="BR523">
        <v>1</v>
      </c>
      <c r="BS523">
        <v>1</v>
      </c>
      <c r="BT523">
        <v>1</v>
      </c>
      <c r="BU523">
        <v>1</v>
      </c>
    </row>
    <row r="524" spans="1:73" x14ac:dyDescent="0.2">
      <c r="A524" t="s">
        <v>397</v>
      </c>
      <c r="B524">
        <v>2020</v>
      </c>
      <c r="C524" t="s">
        <v>72</v>
      </c>
      <c r="D524" t="s">
        <v>1051</v>
      </c>
      <c r="E524" t="s">
        <v>1024</v>
      </c>
      <c r="F524">
        <v>1</v>
      </c>
      <c r="I524">
        <v>1</v>
      </c>
      <c r="L524" t="s">
        <v>1052</v>
      </c>
      <c r="M524" t="s">
        <v>40</v>
      </c>
      <c r="N524">
        <v>1</v>
      </c>
      <c r="T524" t="s">
        <v>1053</v>
      </c>
      <c r="V524">
        <v>1</v>
      </c>
      <c r="Y524">
        <v>1</v>
      </c>
      <c r="AA524">
        <v>1</v>
      </c>
      <c r="AF524">
        <v>5</v>
      </c>
      <c r="AG524">
        <v>3</v>
      </c>
      <c r="AH524">
        <v>4</v>
      </c>
      <c r="AI524">
        <v>1</v>
      </c>
      <c r="AJ524">
        <v>1</v>
      </c>
      <c r="AK524">
        <v>1</v>
      </c>
      <c r="AL524">
        <v>5</v>
      </c>
      <c r="AM524">
        <v>1</v>
      </c>
      <c r="AN524">
        <v>5</v>
      </c>
      <c r="AO524">
        <v>2</v>
      </c>
      <c r="AP524">
        <v>1</v>
      </c>
      <c r="AQ524">
        <v>3</v>
      </c>
      <c r="AR524">
        <v>1</v>
      </c>
      <c r="AS524">
        <v>1</v>
      </c>
      <c r="AT524">
        <v>1</v>
      </c>
      <c r="AU524">
        <v>1</v>
      </c>
      <c r="AV524">
        <v>1</v>
      </c>
      <c r="AW524">
        <v>2</v>
      </c>
      <c r="AX524">
        <v>3</v>
      </c>
      <c r="AY524">
        <v>1</v>
      </c>
      <c r="AZ524">
        <v>1</v>
      </c>
      <c r="BA524">
        <v>5</v>
      </c>
      <c r="BB524">
        <v>1</v>
      </c>
      <c r="BI524">
        <v>1</v>
      </c>
      <c r="BK524">
        <v>1</v>
      </c>
    </row>
    <row r="525" spans="1:73" x14ac:dyDescent="0.2">
      <c r="A525" t="s">
        <v>398</v>
      </c>
      <c r="B525">
        <v>2020</v>
      </c>
      <c r="C525" t="s">
        <v>72</v>
      </c>
      <c r="D525" t="s">
        <v>1055</v>
      </c>
      <c r="E525" t="s">
        <v>1024</v>
      </c>
      <c r="H525">
        <v>1</v>
      </c>
      <c r="L525" t="s">
        <v>1052</v>
      </c>
      <c r="M525" t="s">
        <v>1038</v>
      </c>
      <c r="N525">
        <v>1</v>
      </c>
      <c r="T525" t="s">
        <v>1053</v>
      </c>
      <c r="U525">
        <v>1</v>
      </c>
      <c r="V525">
        <v>1</v>
      </c>
      <c r="W525">
        <v>1</v>
      </c>
      <c r="X525">
        <v>1</v>
      </c>
      <c r="AA525">
        <v>1</v>
      </c>
      <c r="AB525">
        <v>1</v>
      </c>
      <c r="AF525">
        <v>4</v>
      </c>
      <c r="AG525">
        <v>5</v>
      </c>
      <c r="AH525">
        <v>4</v>
      </c>
      <c r="AI525">
        <v>3</v>
      </c>
      <c r="AJ525">
        <v>2</v>
      </c>
      <c r="AK525">
        <v>3</v>
      </c>
      <c r="AL525">
        <v>4</v>
      </c>
      <c r="AM525">
        <v>3</v>
      </c>
      <c r="AN525">
        <v>5</v>
      </c>
      <c r="AO525">
        <v>5</v>
      </c>
      <c r="AP525">
        <v>4</v>
      </c>
      <c r="AQ525">
        <v>4</v>
      </c>
      <c r="AR525">
        <v>4</v>
      </c>
      <c r="AS525">
        <v>3</v>
      </c>
      <c r="AT525">
        <v>3</v>
      </c>
      <c r="AU525">
        <v>2</v>
      </c>
      <c r="AV525">
        <v>2</v>
      </c>
      <c r="AW525">
        <v>3</v>
      </c>
      <c r="AX525">
        <v>3</v>
      </c>
      <c r="AY525">
        <v>1</v>
      </c>
      <c r="AZ525">
        <v>4</v>
      </c>
      <c r="BA525">
        <v>4</v>
      </c>
      <c r="BB525">
        <v>1</v>
      </c>
      <c r="BG525">
        <v>1</v>
      </c>
      <c r="BH525">
        <v>1</v>
      </c>
      <c r="BI525">
        <v>1</v>
      </c>
      <c r="BK525">
        <v>1</v>
      </c>
      <c r="BM525">
        <v>1</v>
      </c>
      <c r="BO525">
        <v>1</v>
      </c>
      <c r="BT525">
        <v>1</v>
      </c>
      <c r="BU525">
        <v>1</v>
      </c>
    </row>
    <row r="526" spans="1:73" x14ac:dyDescent="0.2">
      <c r="A526" t="s">
        <v>399</v>
      </c>
      <c r="B526">
        <v>2020</v>
      </c>
      <c r="C526" t="s">
        <v>72</v>
      </c>
      <c r="D526" t="s">
        <v>1056</v>
      </c>
      <c r="E526" t="s">
        <v>1024</v>
      </c>
      <c r="F526">
        <v>1</v>
      </c>
      <c r="L526" t="s">
        <v>1052</v>
      </c>
      <c r="M526" t="s">
        <v>1043</v>
      </c>
      <c r="O526">
        <v>1</v>
      </c>
      <c r="T526" t="s">
        <v>1040</v>
      </c>
      <c r="AA526">
        <v>1</v>
      </c>
      <c r="AF526">
        <v>4</v>
      </c>
      <c r="AG526">
        <v>4</v>
      </c>
      <c r="AH526">
        <v>4</v>
      </c>
      <c r="AI526">
        <v>2</v>
      </c>
      <c r="AJ526">
        <v>2</v>
      </c>
      <c r="AK526">
        <v>3</v>
      </c>
      <c r="AL526">
        <v>4</v>
      </c>
      <c r="AM526">
        <v>2</v>
      </c>
      <c r="AN526">
        <v>4</v>
      </c>
      <c r="AO526">
        <v>4</v>
      </c>
      <c r="AP526">
        <v>4</v>
      </c>
      <c r="AQ526">
        <v>4</v>
      </c>
      <c r="AR526">
        <v>4</v>
      </c>
      <c r="AS526">
        <v>3</v>
      </c>
      <c r="AT526">
        <v>4</v>
      </c>
      <c r="AU526">
        <v>3</v>
      </c>
      <c r="AV526">
        <v>3</v>
      </c>
      <c r="AW526">
        <v>3</v>
      </c>
      <c r="AX526">
        <v>3</v>
      </c>
      <c r="AY526">
        <v>2</v>
      </c>
      <c r="AZ526">
        <v>4</v>
      </c>
      <c r="BA526">
        <v>5</v>
      </c>
      <c r="BB526">
        <v>1</v>
      </c>
      <c r="BI526">
        <v>1</v>
      </c>
    </row>
    <row r="527" spans="1:73" x14ac:dyDescent="0.2">
      <c r="A527" t="s">
        <v>400</v>
      </c>
      <c r="B527">
        <v>2020</v>
      </c>
      <c r="C527" t="s">
        <v>72</v>
      </c>
      <c r="D527" t="s">
        <v>1051</v>
      </c>
      <c r="E527" t="s">
        <v>1050</v>
      </c>
      <c r="F527">
        <v>1</v>
      </c>
      <c r="L527" t="s">
        <v>1052</v>
      </c>
      <c r="M527" t="s">
        <v>40</v>
      </c>
      <c r="N527">
        <v>1</v>
      </c>
      <c r="T527" t="s">
        <v>1040</v>
      </c>
      <c r="V527">
        <v>1</v>
      </c>
      <c r="AF527">
        <v>4</v>
      </c>
      <c r="AG527">
        <v>1</v>
      </c>
      <c r="AH527">
        <v>4</v>
      </c>
      <c r="AI527">
        <v>1</v>
      </c>
      <c r="AJ527">
        <v>1</v>
      </c>
      <c r="AK527">
        <v>1</v>
      </c>
      <c r="AL527">
        <v>4</v>
      </c>
      <c r="AM527">
        <v>1</v>
      </c>
      <c r="AN527">
        <v>5</v>
      </c>
      <c r="AO527">
        <v>3</v>
      </c>
      <c r="AP527">
        <v>5</v>
      </c>
      <c r="AQ527">
        <v>3</v>
      </c>
      <c r="AR527">
        <v>1</v>
      </c>
      <c r="AS527">
        <v>5</v>
      </c>
      <c r="AT527">
        <v>5</v>
      </c>
      <c r="AU527">
        <v>1</v>
      </c>
      <c r="AV527">
        <v>1</v>
      </c>
      <c r="AW527">
        <v>5</v>
      </c>
      <c r="AX527">
        <v>3</v>
      </c>
      <c r="AY527">
        <v>3</v>
      </c>
      <c r="AZ527">
        <v>1</v>
      </c>
      <c r="BA527">
        <v>3</v>
      </c>
      <c r="BB527">
        <v>1</v>
      </c>
      <c r="BG527">
        <v>1</v>
      </c>
      <c r="BH527">
        <v>1</v>
      </c>
      <c r="BI527">
        <v>1</v>
      </c>
      <c r="BK527">
        <v>1</v>
      </c>
      <c r="BM527">
        <v>1</v>
      </c>
      <c r="BQ527">
        <v>1</v>
      </c>
    </row>
    <row r="528" spans="1:73" x14ac:dyDescent="0.2">
      <c r="A528" t="s">
        <v>401</v>
      </c>
      <c r="B528">
        <v>2020</v>
      </c>
      <c r="C528" t="s">
        <v>72</v>
      </c>
      <c r="D528" t="s">
        <v>1055</v>
      </c>
      <c r="E528" t="s">
        <v>1024</v>
      </c>
      <c r="F528">
        <v>1</v>
      </c>
      <c r="L528" t="s">
        <v>1025</v>
      </c>
      <c r="M528" t="s">
        <v>40</v>
      </c>
      <c r="N528">
        <v>1</v>
      </c>
      <c r="T528" t="s">
        <v>1040</v>
      </c>
      <c r="U528">
        <v>1</v>
      </c>
      <c r="V528">
        <v>1</v>
      </c>
      <c r="AA528">
        <v>1</v>
      </c>
      <c r="AB528">
        <v>1</v>
      </c>
      <c r="AE528">
        <v>1</v>
      </c>
      <c r="AF528">
        <v>5</v>
      </c>
      <c r="AG528">
        <v>5</v>
      </c>
      <c r="AH528">
        <v>4</v>
      </c>
      <c r="AI528">
        <v>4</v>
      </c>
      <c r="AJ528">
        <v>3</v>
      </c>
      <c r="AK528">
        <v>3</v>
      </c>
      <c r="AL528">
        <v>2</v>
      </c>
      <c r="AM528">
        <v>4</v>
      </c>
      <c r="AN528">
        <v>4</v>
      </c>
      <c r="AO528">
        <v>4</v>
      </c>
      <c r="AP528">
        <v>4</v>
      </c>
      <c r="AQ528">
        <v>5</v>
      </c>
      <c r="AR528">
        <v>4</v>
      </c>
      <c r="AS528">
        <v>4</v>
      </c>
      <c r="AT528">
        <v>3</v>
      </c>
      <c r="AU528">
        <v>3</v>
      </c>
      <c r="AV528">
        <v>5</v>
      </c>
      <c r="AW528">
        <v>2</v>
      </c>
      <c r="AX528">
        <v>4</v>
      </c>
      <c r="AY528">
        <v>3</v>
      </c>
      <c r="AZ528">
        <v>4</v>
      </c>
      <c r="BA528">
        <v>5</v>
      </c>
      <c r="BD528">
        <v>1</v>
      </c>
      <c r="BH528">
        <v>1</v>
      </c>
      <c r="BI528">
        <v>1</v>
      </c>
      <c r="BK528">
        <v>1</v>
      </c>
      <c r="BM528">
        <v>1</v>
      </c>
      <c r="BO528">
        <v>1</v>
      </c>
      <c r="BR528">
        <v>1</v>
      </c>
      <c r="BS528">
        <v>1</v>
      </c>
      <c r="BT528">
        <v>1</v>
      </c>
      <c r="BU528">
        <v>1</v>
      </c>
    </row>
    <row r="529" spans="1:73" x14ac:dyDescent="0.2">
      <c r="A529" t="s">
        <v>402</v>
      </c>
      <c r="B529">
        <v>2020</v>
      </c>
      <c r="C529" t="s">
        <v>72</v>
      </c>
      <c r="D529" t="s">
        <v>1056</v>
      </c>
      <c r="E529" t="s">
        <v>1024</v>
      </c>
      <c r="F529">
        <v>1</v>
      </c>
      <c r="L529" t="s">
        <v>1052</v>
      </c>
      <c r="M529" t="s">
        <v>40</v>
      </c>
      <c r="N529">
        <v>1</v>
      </c>
      <c r="T529" t="s">
        <v>1042</v>
      </c>
      <c r="V529">
        <v>1</v>
      </c>
      <c r="AB529">
        <v>1</v>
      </c>
      <c r="AF529">
        <v>4</v>
      </c>
      <c r="AG529">
        <v>5</v>
      </c>
      <c r="AH529">
        <v>3</v>
      </c>
      <c r="AI529">
        <v>2</v>
      </c>
      <c r="AJ529">
        <v>3</v>
      </c>
      <c r="AK529">
        <v>3</v>
      </c>
      <c r="AL529">
        <v>4</v>
      </c>
      <c r="AM529">
        <v>2</v>
      </c>
      <c r="AN529">
        <v>2</v>
      </c>
      <c r="AO529">
        <v>3</v>
      </c>
      <c r="AP529">
        <v>2</v>
      </c>
      <c r="AQ529">
        <v>3</v>
      </c>
      <c r="AR529">
        <v>4</v>
      </c>
      <c r="AS529">
        <v>3</v>
      </c>
      <c r="AT529">
        <v>3</v>
      </c>
      <c r="AU529">
        <v>3</v>
      </c>
      <c r="AV529">
        <v>3</v>
      </c>
      <c r="AW529">
        <v>3</v>
      </c>
      <c r="AX529">
        <v>4</v>
      </c>
      <c r="AY529">
        <v>3</v>
      </c>
      <c r="AZ529">
        <v>4</v>
      </c>
      <c r="BA529">
        <v>4</v>
      </c>
      <c r="BB529">
        <v>1</v>
      </c>
      <c r="BI529">
        <v>1</v>
      </c>
      <c r="BM529">
        <v>1</v>
      </c>
      <c r="BO529">
        <v>1</v>
      </c>
      <c r="BU529">
        <v>1</v>
      </c>
    </row>
    <row r="530" spans="1:73" x14ac:dyDescent="0.2">
      <c r="A530" t="s">
        <v>403</v>
      </c>
      <c r="B530">
        <v>2020</v>
      </c>
      <c r="C530" t="s">
        <v>72</v>
      </c>
      <c r="D530" t="s">
        <v>1055</v>
      </c>
      <c r="E530" t="s">
        <v>1050</v>
      </c>
      <c r="F530">
        <v>1</v>
      </c>
      <c r="L530" t="s">
        <v>1052</v>
      </c>
      <c r="M530" t="s">
        <v>40</v>
      </c>
      <c r="N530">
        <v>1</v>
      </c>
      <c r="T530" t="s">
        <v>1035</v>
      </c>
      <c r="V530">
        <v>1</v>
      </c>
      <c r="W530">
        <v>1</v>
      </c>
      <c r="Y530">
        <v>1</v>
      </c>
      <c r="AA530">
        <v>1</v>
      </c>
      <c r="AB530">
        <v>1</v>
      </c>
      <c r="AF530">
        <v>4</v>
      </c>
      <c r="AG530">
        <v>5</v>
      </c>
      <c r="AH530">
        <v>5</v>
      </c>
      <c r="AI530">
        <v>3</v>
      </c>
      <c r="AJ530">
        <v>4</v>
      </c>
      <c r="AK530">
        <v>4</v>
      </c>
      <c r="AL530">
        <v>4</v>
      </c>
      <c r="AM530">
        <v>3</v>
      </c>
      <c r="AN530">
        <v>2</v>
      </c>
      <c r="AO530">
        <v>4</v>
      </c>
      <c r="AP530">
        <v>4</v>
      </c>
      <c r="AQ530">
        <v>4</v>
      </c>
      <c r="AR530">
        <v>5</v>
      </c>
      <c r="AS530">
        <v>4</v>
      </c>
      <c r="AT530">
        <v>5</v>
      </c>
      <c r="AU530">
        <v>3</v>
      </c>
      <c r="AV530">
        <v>3</v>
      </c>
      <c r="AW530">
        <v>5</v>
      </c>
      <c r="AX530">
        <v>4</v>
      </c>
      <c r="AY530">
        <v>1</v>
      </c>
      <c r="AZ530">
        <v>5</v>
      </c>
      <c r="BA530">
        <v>5</v>
      </c>
      <c r="BG530">
        <v>1</v>
      </c>
      <c r="BH530">
        <v>1</v>
      </c>
      <c r="BI530">
        <v>1</v>
      </c>
      <c r="BK530">
        <v>1</v>
      </c>
      <c r="BM530">
        <v>1</v>
      </c>
      <c r="BO530">
        <v>1</v>
      </c>
      <c r="BR530">
        <v>1</v>
      </c>
      <c r="BT530">
        <v>1</v>
      </c>
      <c r="BU530">
        <v>1</v>
      </c>
    </row>
    <row r="531" spans="1:73" x14ac:dyDescent="0.2">
      <c r="A531" t="s">
        <v>404</v>
      </c>
      <c r="B531">
        <v>2020</v>
      </c>
      <c r="C531" t="s">
        <v>72</v>
      </c>
      <c r="D531" t="s">
        <v>1055</v>
      </c>
      <c r="E531" t="s">
        <v>1029</v>
      </c>
      <c r="F531">
        <v>1</v>
      </c>
      <c r="L531" t="s">
        <v>1052</v>
      </c>
      <c r="M531" t="s">
        <v>40</v>
      </c>
      <c r="N531">
        <v>1</v>
      </c>
      <c r="T531" t="s">
        <v>1042</v>
      </c>
      <c r="AA531">
        <v>1</v>
      </c>
      <c r="AF531">
        <v>3</v>
      </c>
      <c r="AG531">
        <v>4</v>
      </c>
      <c r="AH531">
        <v>2</v>
      </c>
      <c r="AI531">
        <v>1</v>
      </c>
      <c r="AJ531">
        <v>1</v>
      </c>
      <c r="AK531">
        <v>2</v>
      </c>
      <c r="AL531">
        <v>4</v>
      </c>
      <c r="AM531">
        <v>1</v>
      </c>
      <c r="AN531">
        <v>5</v>
      </c>
      <c r="AO531">
        <v>3</v>
      </c>
      <c r="AP531">
        <v>4</v>
      </c>
      <c r="AQ531">
        <v>2</v>
      </c>
      <c r="AR531">
        <v>1</v>
      </c>
      <c r="AS531">
        <v>2</v>
      </c>
      <c r="AT531">
        <v>3</v>
      </c>
      <c r="AU531">
        <v>1</v>
      </c>
      <c r="AV531">
        <v>1</v>
      </c>
      <c r="AW531">
        <v>4</v>
      </c>
      <c r="AX531">
        <v>4</v>
      </c>
      <c r="AY531">
        <v>1</v>
      </c>
      <c r="AZ531">
        <v>1</v>
      </c>
      <c r="BA531">
        <v>2</v>
      </c>
      <c r="BB531">
        <v>1</v>
      </c>
      <c r="BD531">
        <v>1</v>
      </c>
      <c r="BH531">
        <v>1</v>
      </c>
      <c r="BI531">
        <v>1</v>
      </c>
      <c r="BK531">
        <v>1</v>
      </c>
      <c r="BT531">
        <v>1</v>
      </c>
      <c r="BU531">
        <v>1</v>
      </c>
    </row>
    <row r="532" spans="1:73" x14ac:dyDescent="0.2">
      <c r="A532" t="s">
        <v>405</v>
      </c>
      <c r="B532">
        <v>2020</v>
      </c>
      <c r="C532" t="s">
        <v>72</v>
      </c>
      <c r="D532" t="s">
        <v>1051</v>
      </c>
      <c r="E532" t="s">
        <v>1024</v>
      </c>
      <c r="H532">
        <v>1</v>
      </c>
      <c r="L532" t="s">
        <v>1052</v>
      </c>
      <c r="M532" t="s">
        <v>1043</v>
      </c>
      <c r="N532">
        <v>1</v>
      </c>
      <c r="T532" t="s">
        <v>1053</v>
      </c>
      <c r="V532">
        <v>1</v>
      </c>
      <c r="AA532">
        <v>1</v>
      </c>
      <c r="AB532">
        <v>1</v>
      </c>
      <c r="AF532">
        <v>2</v>
      </c>
      <c r="AG532">
        <v>2</v>
      </c>
      <c r="AH532">
        <v>4</v>
      </c>
      <c r="AI532">
        <v>2</v>
      </c>
      <c r="AJ532">
        <v>1</v>
      </c>
      <c r="AK532">
        <v>3</v>
      </c>
      <c r="AL532">
        <v>1</v>
      </c>
      <c r="AM532">
        <v>2</v>
      </c>
      <c r="AN532">
        <v>5</v>
      </c>
      <c r="AO532">
        <v>4</v>
      </c>
      <c r="AP532">
        <v>2</v>
      </c>
      <c r="AQ532">
        <v>2</v>
      </c>
      <c r="AR532">
        <v>3</v>
      </c>
      <c r="AS532">
        <v>2</v>
      </c>
      <c r="AT532">
        <v>2</v>
      </c>
      <c r="AU532">
        <v>1</v>
      </c>
      <c r="AV532">
        <v>1</v>
      </c>
      <c r="AW532">
        <v>4</v>
      </c>
      <c r="AX532">
        <v>4</v>
      </c>
      <c r="AY532">
        <v>2</v>
      </c>
      <c r="AZ532">
        <v>3</v>
      </c>
      <c r="BA532">
        <v>5</v>
      </c>
      <c r="BB532">
        <v>1</v>
      </c>
      <c r="BG532">
        <v>1</v>
      </c>
      <c r="BH532">
        <v>1</v>
      </c>
      <c r="BI532">
        <v>1</v>
      </c>
      <c r="BO532">
        <v>1</v>
      </c>
      <c r="BR532">
        <v>1</v>
      </c>
      <c r="BT532">
        <v>1</v>
      </c>
    </row>
    <row r="533" spans="1:73" x14ac:dyDescent="0.2">
      <c r="A533" t="s">
        <v>406</v>
      </c>
      <c r="B533">
        <v>2020</v>
      </c>
      <c r="C533" t="s">
        <v>72</v>
      </c>
      <c r="D533" t="s">
        <v>1055</v>
      </c>
      <c r="E533" t="s">
        <v>1024</v>
      </c>
      <c r="G533">
        <v>1</v>
      </c>
      <c r="L533" t="s">
        <v>1052</v>
      </c>
      <c r="M533" t="s">
        <v>40</v>
      </c>
      <c r="N533">
        <v>1</v>
      </c>
      <c r="T533" t="s">
        <v>1040</v>
      </c>
      <c r="V533">
        <v>1</v>
      </c>
      <c r="X533">
        <v>1</v>
      </c>
      <c r="AA533">
        <v>1</v>
      </c>
      <c r="AF533">
        <v>3</v>
      </c>
      <c r="AG533">
        <v>5</v>
      </c>
      <c r="AH533">
        <v>4</v>
      </c>
      <c r="AI533">
        <v>3</v>
      </c>
      <c r="AJ533">
        <v>3</v>
      </c>
      <c r="AK533">
        <v>2</v>
      </c>
      <c r="AL533">
        <v>2</v>
      </c>
      <c r="AM533">
        <v>3</v>
      </c>
      <c r="AN533">
        <v>5</v>
      </c>
      <c r="AO533">
        <v>2</v>
      </c>
      <c r="AP533">
        <v>2</v>
      </c>
      <c r="AQ533">
        <v>4</v>
      </c>
      <c r="AR533">
        <v>1</v>
      </c>
      <c r="AS533">
        <v>1</v>
      </c>
      <c r="AT533">
        <v>2</v>
      </c>
      <c r="AU533">
        <v>1</v>
      </c>
      <c r="AV533">
        <v>3</v>
      </c>
      <c r="AW533">
        <v>4</v>
      </c>
      <c r="AX533">
        <v>2</v>
      </c>
      <c r="AY533">
        <v>2</v>
      </c>
      <c r="AZ533">
        <v>1</v>
      </c>
      <c r="BA533">
        <v>1</v>
      </c>
      <c r="BK533">
        <v>1</v>
      </c>
      <c r="BM533">
        <v>1</v>
      </c>
      <c r="BQ533">
        <v>1</v>
      </c>
      <c r="BU533">
        <v>1</v>
      </c>
    </row>
    <row r="534" spans="1:73" x14ac:dyDescent="0.2">
      <c r="A534" t="s">
        <v>407</v>
      </c>
      <c r="B534">
        <v>2020</v>
      </c>
      <c r="C534" t="s">
        <v>72</v>
      </c>
      <c r="D534" t="s">
        <v>1051</v>
      </c>
      <c r="E534" t="s">
        <v>1054</v>
      </c>
      <c r="F534">
        <v>1</v>
      </c>
      <c r="L534" t="s">
        <v>1052</v>
      </c>
      <c r="M534" t="s">
        <v>1038</v>
      </c>
      <c r="P534">
        <v>1</v>
      </c>
      <c r="T534" t="s">
        <v>1053</v>
      </c>
      <c r="U534">
        <v>1</v>
      </c>
      <c r="V534">
        <v>1</v>
      </c>
      <c r="AA534">
        <v>1</v>
      </c>
      <c r="AB534">
        <v>1</v>
      </c>
      <c r="AE534">
        <v>1</v>
      </c>
      <c r="AF534">
        <v>5</v>
      </c>
      <c r="AG534">
        <v>5</v>
      </c>
      <c r="AH534">
        <v>4</v>
      </c>
      <c r="AI534">
        <v>3</v>
      </c>
      <c r="AJ534">
        <v>2</v>
      </c>
      <c r="AK534">
        <v>3</v>
      </c>
      <c r="AL534">
        <v>5</v>
      </c>
      <c r="AM534">
        <v>3</v>
      </c>
      <c r="AN534">
        <v>5</v>
      </c>
      <c r="AO534">
        <v>5</v>
      </c>
      <c r="AP534">
        <v>2</v>
      </c>
      <c r="AQ534">
        <v>5</v>
      </c>
      <c r="AR534">
        <v>4</v>
      </c>
      <c r="AS534">
        <v>4</v>
      </c>
      <c r="AT534">
        <v>4</v>
      </c>
      <c r="AU534">
        <v>1</v>
      </c>
      <c r="AV534">
        <v>1</v>
      </c>
      <c r="AW534">
        <v>4</v>
      </c>
      <c r="AX534">
        <v>4</v>
      </c>
      <c r="AY534">
        <v>2</v>
      </c>
      <c r="AZ534">
        <v>4</v>
      </c>
      <c r="BA534">
        <v>4</v>
      </c>
      <c r="BK534">
        <v>1</v>
      </c>
      <c r="BM534">
        <v>1</v>
      </c>
      <c r="BO534">
        <v>1</v>
      </c>
      <c r="BQ534">
        <v>1</v>
      </c>
      <c r="BR534">
        <v>1</v>
      </c>
      <c r="BS534">
        <v>1</v>
      </c>
      <c r="BT534">
        <v>1</v>
      </c>
      <c r="BU534">
        <v>1</v>
      </c>
    </row>
    <row r="535" spans="1:73" x14ac:dyDescent="0.2">
      <c r="A535" t="s">
        <v>408</v>
      </c>
      <c r="B535">
        <v>2020</v>
      </c>
      <c r="C535" t="s">
        <v>72</v>
      </c>
      <c r="D535" t="s">
        <v>1051</v>
      </c>
      <c r="E535" t="s">
        <v>1054</v>
      </c>
      <c r="F535">
        <v>1</v>
      </c>
      <c r="L535" t="s">
        <v>1052</v>
      </c>
      <c r="M535" t="s">
        <v>1038</v>
      </c>
      <c r="N535">
        <v>1</v>
      </c>
      <c r="T535" t="s">
        <v>1042</v>
      </c>
      <c r="V535">
        <v>1</v>
      </c>
      <c r="W535">
        <v>1</v>
      </c>
      <c r="AA535">
        <v>1</v>
      </c>
      <c r="AB535">
        <v>1</v>
      </c>
      <c r="AF535">
        <v>4</v>
      </c>
      <c r="AG535">
        <v>1</v>
      </c>
      <c r="AH535">
        <v>4</v>
      </c>
      <c r="AI535">
        <v>3</v>
      </c>
      <c r="AJ535">
        <v>3</v>
      </c>
      <c r="AK535">
        <v>2</v>
      </c>
      <c r="AL535">
        <v>5</v>
      </c>
      <c r="AM535">
        <v>3</v>
      </c>
      <c r="AN535">
        <v>5</v>
      </c>
      <c r="AO535">
        <v>5</v>
      </c>
      <c r="AP535">
        <v>5</v>
      </c>
      <c r="AQ535">
        <v>4</v>
      </c>
      <c r="AR535">
        <v>4</v>
      </c>
      <c r="AS535">
        <v>3</v>
      </c>
      <c r="AT535">
        <v>5</v>
      </c>
      <c r="AU535">
        <v>1</v>
      </c>
      <c r="AV535">
        <v>3</v>
      </c>
      <c r="AW535">
        <v>5</v>
      </c>
      <c r="AX535">
        <v>2</v>
      </c>
      <c r="AY535">
        <v>1</v>
      </c>
      <c r="AZ535">
        <v>4</v>
      </c>
      <c r="BA535">
        <v>2</v>
      </c>
      <c r="BI535">
        <v>1</v>
      </c>
      <c r="BK535">
        <v>1</v>
      </c>
      <c r="BT535">
        <v>1</v>
      </c>
    </row>
    <row r="536" spans="1:73" x14ac:dyDescent="0.2">
      <c r="A536" t="s">
        <v>409</v>
      </c>
      <c r="B536">
        <v>2020</v>
      </c>
      <c r="C536" t="s">
        <v>72</v>
      </c>
      <c r="D536" t="s">
        <v>1055</v>
      </c>
      <c r="E536" t="s">
        <v>1054</v>
      </c>
      <c r="F536">
        <v>1</v>
      </c>
      <c r="L536" t="s">
        <v>1052</v>
      </c>
      <c r="M536" t="s">
        <v>1038</v>
      </c>
      <c r="N536">
        <v>1</v>
      </c>
      <c r="T536" t="s">
        <v>1053</v>
      </c>
      <c r="AB536">
        <v>1</v>
      </c>
      <c r="AF536">
        <v>4</v>
      </c>
      <c r="AG536">
        <v>4</v>
      </c>
      <c r="AH536">
        <v>2</v>
      </c>
      <c r="AI536">
        <v>2</v>
      </c>
      <c r="AJ536">
        <v>2</v>
      </c>
      <c r="AK536">
        <v>2</v>
      </c>
      <c r="AL536">
        <v>4</v>
      </c>
      <c r="AM536">
        <v>2</v>
      </c>
      <c r="AN536">
        <v>4</v>
      </c>
      <c r="AO536">
        <v>2</v>
      </c>
      <c r="AP536">
        <v>2</v>
      </c>
      <c r="AQ536">
        <v>2</v>
      </c>
      <c r="AR536">
        <v>2</v>
      </c>
      <c r="AS536">
        <v>2</v>
      </c>
      <c r="AT536">
        <v>2</v>
      </c>
      <c r="AU536">
        <v>2</v>
      </c>
      <c r="AV536">
        <v>2</v>
      </c>
      <c r="AW536">
        <v>4</v>
      </c>
      <c r="AX536">
        <v>4</v>
      </c>
      <c r="AY536">
        <v>2</v>
      </c>
      <c r="AZ536">
        <v>2</v>
      </c>
      <c r="BA536">
        <v>4</v>
      </c>
      <c r="BB536">
        <v>1</v>
      </c>
      <c r="BH536">
        <v>1</v>
      </c>
      <c r="BI536">
        <v>1</v>
      </c>
      <c r="BM536">
        <v>1</v>
      </c>
    </row>
    <row r="537" spans="1:73" x14ac:dyDescent="0.2">
      <c r="A537" t="s">
        <v>410</v>
      </c>
      <c r="B537">
        <v>2020</v>
      </c>
      <c r="C537" t="s">
        <v>72</v>
      </c>
      <c r="D537" t="s">
        <v>1055</v>
      </c>
      <c r="E537" t="s">
        <v>1024</v>
      </c>
      <c r="H537">
        <v>1</v>
      </c>
      <c r="L537" t="s">
        <v>1052</v>
      </c>
      <c r="M537" t="s">
        <v>1041</v>
      </c>
      <c r="N537">
        <v>1</v>
      </c>
      <c r="T537" t="s">
        <v>1049</v>
      </c>
      <c r="V537">
        <v>1</v>
      </c>
      <c r="AA537">
        <v>1</v>
      </c>
      <c r="AF537">
        <v>5</v>
      </c>
      <c r="AG537">
        <v>5</v>
      </c>
      <c r="AH537">
        <v>5</v>
      </c>
      <c r="AI537">
        <v>2</v>
      </c>
      <c r="AJ537">
        <v>1</v>
      </c>
      <c r="AK537">
        <v>3</v>
      </c>
      <c r="AL537">
        <v>3</v>
      </c>
      <c r="AM537">
        <v>2</v>
      </c>
      <c r="AN537">
        <v>4</v>
      </c>
      <c r="AO537">
        <v>5</v>
      </c>
      <c r="AP537">
        <v>4</v>
      </c>
      <c r="AQ537">
        <v>4</v>
      </c>
      <c r="AR537">
        <v>4</v>
      </c>
      <c r="AS537">
        <v>4</v>
      </c>
      <c r="AT537">
        <v>4</v>
      </c>
      <c r="AU537">
        <v>3</v>
      </c>
      <c r="AV537">
        <v>2</v>
      </c>
      <c r="AW537">
        <v>4</v>
      </c>
      <c r="AX537">
        <v>4</v>
      </c>
      <c r="AY537">
        <v>2</v>
      </c>
      <c r="AZ537">
        <v>4</v>
      </c>
      <c r="BA537">
        <v>4</v>
      </c>
      <c r="BB537">
        <v>1</v>
      </c>
      <c r="BK537">
        <v>1</v>
      </c>
      <c r="BM537">
        <v>1</v>
      </c>
      <c r="BO537">
        <v>1</v>
      </c>
      <c r="BR537">
        <v>1</v>
      </c>
      <c r="BT537">
        <v>1</v>
      </c>
      <c r="BU537">
        <v>1</v>
      </c>
    </row>
    <row r="538" spans="1:73" x14ac:dyDescent="0.2">
      <c r="A538" t="s">
        <v>411</v>
      </c>
      <c r="B538">
        <v>2020</v>
      </c>
      <c r="C538" t="s">
        <v>72</v>
      </c>
      <c r="D538" t="s">
        <v>1051</v>
      </c>
      <c r="E538" t="s">
        <v>1024</v>
      </c>
      <c r="F538">
        <v>1</v>
      </c>
      <c r="L538" t="s">
        <v>1052</v>
      </c>
      <c r="M538" t="s">
        <v>40</v>
      </c>
      <c r="N538">
        <v>1</v>
      </c>
      <c r="T538" t="s">
        <v>1037</v>
      </c>
      <c r="U538">
        <v>1</v>
      </c>
      <c r="AA538">
        <v>1</v>
      </c>
      <c r="AB538">
        <v>1</v>
      </c>
      <c r="AD538">
        <v>1</v>
      </c>
      <c r="AF538">
        <v>5</v>
      </c>
      <c r="AG538">
        <v>5</v>
      </c>
      <c r="AH538">
        <v>4</v>
      </c>
      <c r="AI538">
        <v>1</v>
      </c>
      <c r="AJ538">
        <v>1</v>
      </c>
      <c r="AK538">
        <v>1</v>
      </c>
      <c r="AL538">
        <v>5</v>
      </c>
      <c r="AM538">
        <v>1</v>
      </c>
      <c r="AN538">
        <v>5</v>
      </c>
      <c r="AO538">
        <v>4</v>
      </c>
      <c r="AP538">
        <v>4</v>
      </c>
      <c r="AQ538">
        <v>4</v>
      </c>
      <c r="AR538">
        <v>1</v>
      </c>
      <c r="AS538">
        <v>4</v>
      </c>
      <c r="AT538">
        <v>4</v>
      </c>
      <c r="AU538">
        <v>1</v>
      </c>
      <c r="AV538">
        <v>3</v>
      </c>
      <c r="AW538">
        <v>5</v>
      </c>
      <c r="AX538">
        <v>5</v>
      </c>
      <c r="AY538">
        <v>3</v>
      </c>
      <c r="AZ538">
        <v>1</v>
      </c>
      <c r="BA538">
        <v>5</v>
      </c>
      <c r="BB538">
        <v>1</v>
      </c>
      <c r="BG538">
        <v>1</v>
      </c>
      <c r="BI538">
        <v>1</v>
      </c>
      <c r="BQ538">
        <v>1</v>
      </c>
      <c r="BU538">
        <v>1</v>
      </c>
    </row>
    <row r="539" spans="1:73" x14ac:dyDescent="0.2">
      <c r="A539" t="s">
        <v>412</v>
      </c>
      <c r="B539">
        <v>2020</v>
      </c>
      <c r="C539" t="s">
        <v>72</v>
      </c>
      <c r="D539" t="s">
        <v>1051</v>
      </c>
      <c r="E539" t="s">
        <v>1054</v>
      </c>
      <c r="F539">
        <v>1</v>
      </c>
      <c r="L539" t="s">
        <v>1052</v>
      </c>
      <c r="M539" t="s">
        <v>40</v>
      </c>
      <c r="N539">
        <v>1</v>
      </c>
      <c r="T539" t="s">
        <v>1053</v>
      </c>
      <c r="U539">
        <v>1</v>
      </c>
      <c r="V539">
        <v>1</v>
      </c>
      <c r="W539">
        <v>1</v>
      </c>
      <c r="X539">
        <v>1</v>
      </c>
      <c r="Y539">
        <v>1</v>
      </c>
      <c r="Z539">
        <v>1</v>
      </c>
      <c r="AA539">
        <v>1</v>
      </c>
      <c r="AB539">
        <v>1</v>
      </c>
      <c r="AD539">
        <v>1</v>
      </c>
      <c r="AF539">
        <v>5</v>
      </c>
      <c r="AG539">
        <v>2</v>
      </c>
      <c r="AH539">
        <v>4</v>
      </c>
      <c r="AI539">
        <v>1</v>
      </c>
      <c r="AJ539">
        <v>2</v>
      </c>
      <c r="AK539">
        <v>2</v>
      </c>
      <c r="AL539">
        <v>5</v>
      </c>
      <c r="AM539">
        <v>1</v>
      </c>
      <c r="AN539">
        <v>5</v>
      </c>
      <c r="AO539">
        <v>4</v>
      </c>
      <c r="AP539">
        <v>4</v>
      </c>
      <c r="AQ539">
        <v>4</v>
      </c>
      <c r="AR539">
        <v>2</v>
      </c>
      <c r="AS539">
        <v>4</v>
      </c>
      <c r="AT539">
        <v>4</v>
      </c>
      <c r="AU539">
        <v>2</v>
      </c>
      <c r="AV539">
        <v>2</v>
      </c>
      <c r="AW539">
        <v>4</v>
      </c>
      <c r="AX539">
        <v>3</v>
      </c>
      <c r="AY539">
        <v>4</v>
      </c>
      <c r="AZ539">
        <v>2</v>
      </c>
      <c r="BA539">
        <v>5</v>
      </c>
      <c r="BE539">
        <v>1</v>
      </c>
      <c r="BH539">
        <v>1</v>
      </c>
      <c r="BI539">
        <v>1</v>
      </c>
      <c r="BJ539">
        <v>1</v>
      </c>
      <c r="BK539">
        <v>1</v>
      </c>
      <c r="BM539">
        <v>1</v>
      </c>
      <c r="BO539">
        <v>1</v>
      </c>
      <c r="BQ539">
        <v>1</v>
      </c>
      <c r="BS539">
        <v>1</v>
      </c>
      <c r="BT539">
        <v>1</v>
      </c>
    </row>
    <row r="540" spans="1:73" x14ac:dyDescent="0.2">
      <c r="A540" t="s">
        <v>413</v>
      </c>
      <c r="B540">
        <v>2020</v>
      </c>
      <c r="C540" t="s">
        <v>72</v>
      </c>
      <c r="D540" t="s">
        <v>1056</v>
      </c>
      <c r="E540" t="s">
        <v>1054</v>
      </c>
      <c r="G540">
        <v>1</v>
      </c>
      <c r="L540" t="s">
        <v>1025</v>
      </c>
      <c r="M540" t="s">
        <v>40</v>
      </c>
      <c r="N540">
        <v>1</v>
      </c>
      <c r="T540" t="s">
        <v>1042</v>
      </c>
      <c r="U540">
        <v>1</v>
      </c>
      <c r="V540">
        <v>1</v>
      </c>
      <c r="W540">
        <v>1</v>
      </c>
      <c r="AA540">
        <v>1</v>
      </c>
      <c r="AB540">
        <v>1</v>
      </c>
      <c r="AF540">
        <v>4</v>
      </c>
      <c r="AG540">
        <v>4</v>
      </c>
      <c r="AH540">
        <v>4</v>
      </c>
      <c r="AI540">
        <v>2</v>
      </c>
      <c r="AJ540">
        <v>2</v>
      </c>
      <c r="AK540">
        <v>3</v>
      </c>
      <c r="AL540">
        <v>5</v>
      </c>
      <c r="AM540">
        <v>2</v>
      </c>
      <c r="AN540">
        <v>1</v>
      </c>
      <c r="AO540">
        <v>5</v>
      </c>
      <c r="AP540">
        <v>5</v>
      </c>
      <c r="AQ540">
        <v>5</v>
      </c>
      <c r="AR540">
        <v>3</v>
      </c>
      <c r="AS540">
        <v>5</v>
      </c>
      <c r="AT540">
        <v>5</v>
      </c>
      <c r="AU540">
        <v>3</v>
      </c>
      <c r="AV540">
        <v>4</v>
      </c>
      <c r="AW540">
        <v>4</v>
      </c>
      <c r="AX540">
        <v>3</v>
      </c>
      <c r="AY540">
        <v>2</v>
      </c>
      <c r="AZ540">
        <v>3</v>
      </c>
      <c r="BA540">
        <v>4</v>
      </c>
      <c r="BB540">
        <v>1</v>
      </c>
      <c r="BG540">
        <v>1</v>
      </c>
      <c r="BI540">
        <v>1</v>
      </c>
      <c r="BM540">
        <v>1</v>
      </c>
      <c r="BO540">
        <v>1</v>
      </c>
      <c r="BQ540">
        <v>1</v>
      </c>
      <c r="BR540">
        <v>1</v>
      </c>
      <c r="BT540">
        <v>1</v>
      </c>
    </row>
    <row r="541" spans="1:73" x14ac:dyDescent="0.2">
      <c r="A541" t="s">
        <v>414</v>
      </c>
      <c r="B541">
        <v>2020</v>
      </c>
      <c r="C541" t="s">
        <v>72</v>
      </c>
      <c r="D541" t="s">
        <v>1051</v>
      </c>
      <c r="E541" t="s">
        <v>1024</v>
      </c>
      <c r="F541">
        <v>1</v>
      </c>
      <c r="J541">
        <v>1</v>
      </c>
      <c r="L541" t="s">
        <v>1052</v>
      </c>
      <c r="M541" t="s">
        <v>1038</v>
      </c>
      <c r="N541">
        <v>1</v>
      </c>
      <c r="T541" t="s">
        <v>1053</v>
      </c>
      <c r="V541">
        <v>1</v>
      </c>
      <c r="AF541">
        <v>4</v>
      </c>
      <c r="AG541">
        <v>1</v>
      </c>
      <c r="AH541">
        <v>4</v>
      </c>
      <c r="AI541">
        <v>1</v>
      </c>
      <c r="AJ541">
        <v>1</v>
      </c>
      <c r="AK541">
        <v>2</v>
      </c>
      <c r="AL541">
        <v>5</v>
      </c>
      <c r="AM541">
        <v>1</v>
      </c>
      <c r="AN541">
        <v>5</v>
      </c>
      <c r="AO541">
        <v>2</v>
      </c>
      <c r="AP541">
        <v>2</v>
      </c>
      <c r="AQ541">
        <v>2</v>
      </c>
      <c r="AR541">
        <v>2</v>
      </c>
      <c r="AS541">
        <v>2</v>
      </c>
      <c r="AT541">
        <v>2</v>
      </c>
      <c r="AU541">
        <v>1</v>
      </c>
      <c r="AV541">
        <v>1</v>
      </c>
      <c r="AW541">
        <v>4</v>
      </c>
      <c r="AX541">
        <v>4</v>
      </c>
      <c r="AY541">
        <v>4</v>
      </c>
      <c r="AZ541">
        <v>2</v>
      </c>
      <c r="BA541">
        <v>5</v>
      </c>
      <c r="BB541">
        <v>1</v>
      </c>
      <c r="BH541">
        <v>1</v>
      </c>
      <c r="BM541">
        <v>1</v>
      </c>
    </row>
    <row r="542" spans="1:73" x14ac:dyDescent="0.2">
      <c r="A542" t="s">
        <v>415</v>
      </c>
      <c r="B542">
        <v>2020</v>
      </c>
      <c r="C542" t="s">
        <v>72</v>
      </c>
      <c r="D542" t="s">
        <v>1055</v>
      </c>
      <c r="E542" t="s">
        <v>1044</v>
      </c>
      <c r="G542">
        <v>1</v>
      </c>
      <c r="L542" t="s">
        <v>1052</v>
      </c>
      <c r="M542" t="s">
        <v>1058</v>
      </c>
      <c r="N542">
        <v>1</v>
      </c>
      <c r="T542" t="s">
        <v>1053</v>
      </c>
      <c r="V542">
        <v>1</v>
      </c>
      <c r="Z542">
        <v>1</v>
      </c>
      <c r="AA542">
        <v>1</v>
      </c>
      <c r="AB542">
        <v>1</v>
      </c>
      <c r="AF542">
        <v>4</v>
      </c>
      <c r="AG542">
        <v>4</v>
      </c>
      <c r="AH542">
        <v>3</v>
      </c>
      <c r="AI542">
        <v>2</v>
      </c>
      <c r="AJ542">
        <v>2</v>
      </c>
      <c r="AK542">
        <v>3</v>
      </c>
      <c r="AL542">
        <v>5</v>
      </c>
      <c r="AM542">
        <v>2</v>
      </c>
      <c r="AN542">
        <v>5</v>
      </c>
      <c r="AO542">
        <v>4</v>
      </c>
      <c r="AP542">
        <v>1</v>
      </c>
      <c r="AQ542">
        <v>2</v>
      </c>
      <c r="AR542">
        <v>1</v>
      </c>
      <c r="AS542">
        <v>2</v>
      </c>
      <c r="AT542">
        <v>2</v>
      </c>
      <c r="AU542">
        <v>2</v>
      </c>
      <c r="AV542">
        <v>2</v>
      </c>
      <c r="AW542">
        <v>4</v>
      </c>
      <c r="AX542">
        <v>4</v>
      </c>
      <c r="AY542">
        <v>1</v>
      </c>
      <c r="AZ542">
        <v>1</v>
      </c>
      <c r="BA542">
        <v>4</v>
      </c>
      <c r="BB542">
        <v>1</v>
      </c>
      <c r="BH542">
        <v>1</v>
      </c>
      <c r="BI542">
        <v>1</v>
      </c>
      <c r="BK542">
        <v>1</v>
      </c>
      <c r="BM542">
        <v>1</v>
      </c>
      <c r="BS542">
        <v>1</v>
      </c>
      <c r="BT542">
        <v>1</v>
      </c>
    </row>
    <row r="543" spans="1:73" x14ac:dyDescent="0.2">
      <c r="A543" t="s">
        <v>416</v>
      </c>
      <c r="B543">
        <v>2020</v>
      </c>
      <c r="C543" t="s">
        <v>72</v>
      </c>
      <c r="D543" t="s">
        <v>1056</v>
      </c>
      <c r="E543" t="s">
        <v>1024</v>
      </c>
      <c r="G543">
        <v>1</v>
      </c>
      <c r="L543" t="s">
        <v>1052</v>
      </c>
      <c r="M543" t="s">
        <v>1041</v>
      </c>
      <c r="N543">
        <v>1</v>
      </c>
      <c r="T543" t="s">
        <v>1037</v>
      </c>
      <c r="U543">
        <v>1</v>
      </c>
      <c r="V543">
        <v>1</v>
      </c>
      <c r="AB543">
        <v>1</v>
      </c>
      <c r="AF543">
        <v>4</v>
      </c>
      <c r="AG543">
        <v>2</v>
      </c>
      <c r="AH543">
        <v>5</v>
      </c>
      <c r="AI543">
        <v>3</v>
      </c>
      <c r="AJ543">
        <v>3</v>
      </c>
      <c r="AK543">
        <v>5</v>
      </c>
      <c r="AL543">
        <v>2</v>
      </c>
      <c r="AM543">
        <v>3</v>
      </c>
      <c r="AN543">
        <v>3</v>
      </c>
      <c r="AO543">
        <v>5</v>
      </c>
      <c r="AP543">
        <v>5</v>
      </c>
      <c r="AQ543">
        <v>5</v>
      </c>
      <c r="AR543">
        <v>5</v>
      </c>
      <c r="AS543">
        <v>4</v>
      </c>
      <c r="AT543">
        <v>5</v>
      </c>
      <c r="AU543">
        <v>1</v>
      </c>
      <c r="AV543">
        <v>1</v>
      </c>
      <c r="AW543">
        <v>5</v>
      </c>
      <c r="AX543">
        <v>1</v>
      </c>
      <c r="AY543">
        <v>1</v>
      </c>
      <c r="AZ543">
        <v>5</v>
      </c>
      <c r="BA543">
        <v>1</v>
      </c>
      <c r="BB543">
        <v>1</v>
      </c>
      <c r="BD543">
        <v>1</v>
      </c>
      <c r="BH543">
        <v>1</v>
      </c>
      <c r="BI543">
        <v>1</v>
      </c>
      <c r="BK543">
        <v>1</v>
      </c>
      <c r="BM543">
        <v>1</v>
      </c>
      <c r="BO543">
        <v>1</v>
      </c>
      <c r="BQ543">
        <v>1</v>
      </c>
      <c r="BR543">
        <v>1</v>
      </c>
      <c r="BS543">
        <v>1</v>
      </c>
      <c r="BT543">
        <v>1</v>
      </c>
      <c r="BU543">
        <v>1</v>
      </c>
    </row>
    <row r="544" spans="1:73" x14ac:dyDescent="0.2">
      <c r="A544" t="s">
        <v>417</v>
      </c>
      <c r="B544">
        <v>2020</v>
      </c>
      <c r="C544" t="s">
        <v>72</v>
      </c>
      <c r="D544" t="s">
        <v>1056</v>
      </c>
      <c r="E544" t="s">
        <v>1024</v>
      </c>
      <c r="G544">
        <v>1</v>
      </c>
      <c r="L544" t="s">
        <v>1025</v>
      </c>
      <c r="M544" t="s">
        <v>40</v>
      </c>
      <c r="N544">
        <v>1</v>
      </c>
      <c r="T544" t="s">
        <v>1053</v>
      </c>
      <c r="V544">
        <v>1</v>
      </c>
      <c r="AB544">
        <v>1</v>
      </c>
      <c r="AF544">
        <v>4</v>
      </c>
      <c r="AG544">
        <v>4</v>
      </c>
      <c r="AH544">
        <v>3</v>
      </c>
      <c r="AI544">
        <v>2</v>
      </c>
      <c r="AJ544">
        <v>2</v>
      </c>
      <c r="AK544">
        <v>3</v>
      </c>
      <c r="AL544">
        <v>4</v>
      </c>
      <c r="AM544">
        <v>2</v>
      </c>
      <c r="AN544">
        <v>4</v>
      </c>
      <c r="AO544">
        <v>4</v>
      </c>
      <c r="AP544">
        <v>5</v>
      </c>
      <c r="AQ544">
        <v>5</v>
      </c>
      <c r="AR544">
        <v>3</v>
      </c>
      <c r="AS544">
        <v>5</v>
      </c>
      <c r="AT544">
        <v>5</v>
      </c>
      <c r="AU544">
        <v>2</v>
      </c>
      <c r="AV544">
        <v>2</v>
      </c>
      <c r="AW544">
        <v>3</v>
      </c>
      <c r="AX544">
        <v>3</v>
      </c>
      <c r="AY544">
        <v>2</v>
      </c>
      <c r="AZ544">
        <v>3</v>
      </c>
      <c r="BA544">
        <v>4</v>
      </c>
      <c r="BB544">
        <v>1</v>
      </c>
      <c r="BC544">
        <v>1</v>
      </c>
      <c r="BD544">
        <v>1</v>
      </c>
      <c r="BE544">
        <v>1</v>
      </c>
      <c r="BG544">
        <v>1</v>
      </c>
      <c r="BH544">
        <v>1</v>
      </c>
      <c r="BI544">
        <v>1</v>
      </c>
      <c r="BK544">
        <v>1</v>
      </c>
      <c r="BM544">
        <v>1</v>
      </c>
      <c r="BO544">
        <v>1</v>
      </c>
      <c r="BQ544">
        <v>1</v>
      </c>
      <c r="BR544">
        <v>1</v>
      </c>
      <c r="BT544">
        <v>1</v>
      </c>
      <c r="BU544">
        <v>1</v>
      </c>
    </row>
    <row r="545" spans="1:73" x14ac:dyDescent="0.2">
      <c r="A545" t="s">
        <v>418</v>
      </c>
      <c r="B545">
        <v>2020</v>
      </c>
      <c r="C545" t="s">
        <v>72</v>
      </c>
      <c r="D545" t="s">
        <v>1055</v>
      </c>
      <c r="E545" t="s">
        <v>1024</v>
      </c>
      <c r="F545">
        <v>1</v>
      </c>
      <c r="L545" t="s">
        <v>1052</v>
      </c>
      <c r="M545" t="s">
        <v>1036</v>
      </c>
      <c r="N545">
        <v>1</v>
      </c>
      <c r="T545" t="s">
        <v>1035</v>
      </c>
      <c r="AA545">
        <v>1</v>
      </c>
      <c r="AF545">
        <v>4</v>
      </c>
      <c r="AG545">
        <v>5</v>
      </c>
      <c r="AH545">
        <v>2</v>
      </c>
      <c r="AI545">
        <v>1</v>
      </c>
      <c r="AJ545">
        <v>1</v>
      </c>
      <c r="AK545">
        <v>2</v>
      </c>
      <c r="AL545">
        <v>4</v>
      </c>
      <c r="AM545">
        <v>1</v>
      </c>
      <c r="AN545">
        <v>3</v>
      </c>
      <c r="AO545">
        <v>4</v>
      </c>
      <c r="AP545">
        <v>4</v>
      </c>
      <c r="AQ545">
        <v>2</v>
      </c>
      <c r="AR545">
        <v>1</v>
      </c>
      <c r="AS545">
        <v>3</v>
      </c>
      <c r="AT545">
        <v>2</v>
      </c>
      <c r="AU545">
        <v>1</v>
      </c>
      <c r="AV545">
        <v>1</v>
      </c>
      <c r="AW545">
        <v>3</v>
      </c>
      <c r="AX545">
        <v>5</v>
      </c>
      <c r="AY545">
        <v>2</v>
      </c>
      <c r="AZ545">
        <v>1</v>
      </c>
      <c r="BA545">
        <v>5</v>
      </c>
      <c r="BK545">
        <v>1</v>
      </c>
    </row>
    <row r="546" spans="1:73" x14ac:dyDescent="0.2">
      <c r="A546" t="s">
        <v>419</v>
      </c>
      <c r="B546">
        <v>2020</v>
      </c>
      <c r="C546" t="s">
        <v>72</v>
      </c>
      <c r="D546" t="s">
        <v>1055</v>
      </c>
      <c r="E546" t="s">
        <v>1044</v>
      </c>
      <c r="G546">
        <v>1</v>
      </c>
      <c r="I546">
        <v>1</v>
      </c>
      <c r="L546" t="s">
        <v>1052</v>
      </c>
      <c r="M546" t="s">
        <v>1041</v>
      </c>
      <c r="N546">
        <v>1</v>
      </c>
      <c r="T546" t="s">
        <v>1040</v>
      </c>
      <c r="AA546">
        <v>1</v>
      </c>
      <c r="AF546">
        <v>5</v>
      </c>
      <c r="AG546">
        <v>5</v>
      </c>
      <c r="AH546">
        <v>3</v>
      </c>
      <c r="AI546">
        <v>2</v>
      </c>
      <c r="AJ546">
        <v>2</v>
      </c>
      <c r="AK546">
        <v>1</v>
      </c>
      <c r="AL546">
        <v>4</v>
      </c>
      <c r="AM546">
        <v>2</v>
      </c>
      <c r="AN546">
        <v>1</v>
      </c>
      <c r="AO546">
        <v>5</v>
      </c>
      <c r="AP546">
        <v>4</v>
      </c>
      <c r="AQ546">
        <v>1</v>
      </c>
      <c r="AR546">
        <v>1</v>
      </c>
      <c r="AS546">
        <v>2</v>
      </c>
      <c r="AT546">
        <v>4</v>
      </c>
      <c r="AU546">
        <v>1</v>
      </c>
      <c r="AV546">
        <v>1</v>
      </c>
      <c r="AW546">
        <v>2</v>
      </c>
      <c r="AX546">
        <v>4</v>
      </c>
      <c r="AY546">
        <v>1</v>
      </c>
      <c r="AZ546">
        <v>1</v>
      </c>
      <c r="BA546">
        <v>5</v>
      </c>
      <c r="BK546">
        <v>1</v>
      </c>
      <c r="BT546">
        <v>1</v>
      </c>
    </row>
    <row r="547" spans="1:73" x14ac:dyDescent="0.2">
      <c r="A547" t="s">
        <v>420</v>
      </c>
      <c r="B547">
        <v>2020</v>
      </c>
      <c r="C547" t="s">
        <v>72</v>
      </c>
      <c r="D547" t="s">
        <v>1051</v>
      </c>
      <c r="E547" t="s">
        <v>1054</v>
      </c>
      <c r="F547">
        <v>1</v>
      </c>
      <c r="L547" t="s">
        <v>1052</v>
      </c>
      <c r="M547" t="s">
        <v>1043</v>
      </c>
      <c r="N547">
        <v>1</v>
      </c>
      <c r="T547" t="s">
        <v>1053</v>
      </c>
      <c r="V547">
        <v>1</v>
      </c>
      <c r="X547">
        <v>1</v>
      </c>
      <c r="Y547">
        <v>1</v>
      </c>
      <c r="AB547">
        <v>1</v>
      </c>
      <c r="AF547">
        <v>5</v>
      </c>
      <c r="AG547">
        <v>4</v>
      </c>
      <c r="AH547">
        <v>4</v>
      </c>
      <c r="AI547">
        <v>3</v>
      </c>
      <c r="AJ547">
        <v>1</v>
      </c>
      <c r="AK547">
        <v>1</v>
      </c>
      <c r="AL547">
        <v>5</v>
      </c>
      <c r="AM547">
        <v>3</v>
      </c>
      <c r="AN547">
        <v>5</v>
      </c>
      <c r="AO547">
        <v>4</v>
      </c>
      <c r="AP547">
        <v>5</v>
      </c>
      <c r="AQ547">
        <v>5</v>
      </c>
      <c r="AR547">
        <v>2</v>
      </c>
      <c r="AS547">
        <v>4</v>
      </c>
      <c r="AT547">
        <v>5</v>
      </c>
      <c r="AU547">
        <v>1</v>
      </c>
      <c r="AV547">
        <v>2</v>
      </c>
      <c r="AW547">
        <v>4</v>
      </c>
      <c r="AX547">
        <v>3</v>
      </c>
      <c r="AY547">
        <v>3</v>
      </c>
      <c r="AZ547">
        <v>2</v>
      </c>
      <c r="BA547">
        <v>4</v>
      </c>
      <c r="BB547">
        <v>1</v>
      </c>
      <c r="BD547">
        <v>1</v>
      </c>
      <c r="BH547">
        <v>1</v>
      </c>
      <c r="BI547">
        <v>1</v>
      </c>
      <c r="BM547">
        <v>1</v>
      </c>
    </row>
    <row r="548" spans="1:73" x14ac:dyDescent="0.2">
      <c r="A548" t="s">
        <v>421</v>
      </c>
      <c r="B548">
        <v>2020</v>
      </c>
      <c r="C548" t="s">
        <v>72</v>
      </c>
      <c r="D548" t="s">
        <v>1055</v>
      </c>
      <c r="E548" t="s">
        <v>1044</v>
      </c>
      <c r="G548">
        <v>1</v>
      </c>
      <c r="L548" t="s">
        <v>1052</v>
      </c>
      <c r="M548" t="s">
        <v>40</v>
      </c>
      <c r="N548">
        <v>1</v>
      </c>
      <c r="T548" t="s">
        <v>1053</v>
      </c>
      <c r="V548">
        <v>1</v>
      </c>
      <c r="AB548">
        <v>1</v>
      </c>
      <c r="AF548">
        <v>4</v>
      </c>
      <c r="AG548">
        <v>5</v>
      </c>
      <c r="AH548">
        <v>4</v>
      </c>
      <c r="AI548">
        <v>1</v>
      </c>
      <c r="AJ548">
        <v>2</v>
      </c>
      <c r="AK548">
        <v>3</v>
      </c>
      <c r="AL548">
        <v>4</v>
      </c>
      <c r="AM548">
        <v>1</v>
      </c>
      <c r="AN548">
        <v>5</v>
      </c>
      <c r="AO548">
        <v>1</v>
      </c>
      <c r="AP548">
        <v>3</v>
      </c>
      <c r="AQ548">
        <v>4</v>
      </c>
      <c r="AR548">
        <v>4</v>
      </c>
      <c r="AS548">
        <v>1</v>
      </c>
      <c r="AT548">
        <v>3</v>
      </c>
      <c r="AU548">
        <v>1</v>
      </c>
      <c r="AV548">
        <v>1</v>
      </c>
      <c r="AW548">
        <v>4</v>
      </c>
      <c r="AX548">
        <v>4</v>
      </c>
      <c r="AY548">
        <v>2</v>
      </c>
      <c r="AZ548">
        <v>4</v>
      </c>
      <c r="BA548">
        <v>4</v>
      </c>
      <c r="BK548">
        <v>1</v>
      </c>
    </row>
    <row r="549" spans="1:73" x14ac:dyDescent="0.2">
      <c r="A549" t="s">
        <v>422</v>
      </c>
      <c r="B549">
        <v>2020</v>
      </c>
      <c r="C549" t="s">
        <v>72</v>
      </c>
      <c r="D549" t="s">
        <v>1051</v>
      </c>
      <c r="E549" t="s">
        <v>1024</v>
      </c>
      <c r="F549">
        <v>1</v>
      </c>
      <c r="L549" t="s">
        <v>1052</v>
      </c>
      <c r="M549" t="s">
        <v>1038</v>
      </c>
      <c r="N549">
        <v>1</v>
      </c>
      <c r="T549" t="s">
        <v>1053</v>
      </c>
      <c r="AB549">
        <v>1</v>
      </c>
      <c r="AF549">
        <v>4</v>
      </c>
      <c r="AG549">
        <v>4</v>
      </c>
      <c r="AH549">
        <v>3</v>
      </c>
      <c r="AI549">
        <v>1</v>
      </c>
      <c r="AJ549">
        <v>1</v>
      </c>
      <c r="AK549">
        <v>1</v>
      </c>
      <c r="AL549">
        <v>5</v>
      </c>
      <c r="AM549">
        <v>1</v>
      </c>
      <c r="AN549">
        <v>2</v>
      </c>
      <c r="AO549">
        <v>2</v>
      </c>
      <c r="AP549">
        <v>3</v>
      </c>
      <c r="AQ549">
        <v>2</v>
      </c>
      <c r="AR549">
        <v>1</v>
      </c>
      <c r="AS549">
        <v>1</v>
      </c>
      <c r="AT549">
        <v>3</v>
      </c>
      <c r="AU549">
        <v>1</v>
      </c>
      <c r="AV549">
        <v>2</v>
      </c>
      <c r="AW549">
        <v>5</v>
      </c>
      <c r="AX549">
        <v>3</v>
      </c>
      <c r="AY549">
        <v>1</v>
      </c>
      <c r="AZ549">
        <v>1</v>
      </c>
      <c r="BA549">
        <v>5</v>
      </c>
      <c r="BI549">
        <v>1</v>
      </c>
      <c r="BK549">
        <v>1</v>
      </c>
    </row>
    <row r="550" spans="1:73" x14ac:dyDescent="0.2">
      <c r="A550" t="s">
        <v>423</v>
      </c>
      <c r="B550">
        <v>2020</v>
      </c>
      <c r="C550" t="s">
        <v>72</v>
      </c>
      <c r="D550" t="s">
        <v>1051</v>
      </c>
      <c r="E550" t="s">
        <v>1024</v>
      </c>
      <c r="H550">
        <v>1</v>
      </c>
      <c r="L550" t="s">
        <v>1052</v>
      </c>
      <c r="M550" t="s">
        <v>1041</v>
      </c>
      <c r="N550">
        <v>1</v>
      </c>
      <c r="T550" t="s">
        <v>1042</v>
      </c>
      <c r="U550">
        <v>1</v>
      </c>
      <c r="V550">
        <v>1</v>
      </c>
      <c r="Y550">
        <v>1</v>
      </c>
      <c r="AA550">
        <v>1</v>
      </c>
      <c r="AB550">
        <v>1</v>
      </c>
      <c r="AF550">
        <v>4</v>
      </c>
      <c r="AG550">
        <v>5</v>
      </c>
      <c r="AH550">
        <v>5</v>
      </c>
      <c r="AI550">
        <v>4</v>
      </c>
      <c r="AJ550">
        <v>4</v>
      </c>
      <c r="AK550">
        <v>5</v>
      </c>
      <c r="AL550">
        <v>5</v>
      </c>
      <c r="AM550">
        <v>4</v>
      </c>
      <c r="AN550">
        <v>5</v>
      </c>
      <c r="AO550">
        <v>5</v>
      </c>
      <c r="AP550">
        <v>4</v>
      </c>
      <c r="AQ550">
        <v>5</v>
      </c>
      <c r="AR550">
        <v>5</v>
      </c>
      <c r="AS550">
        <v>4</v>
      </c>
      <c r="AT550">
        <v>5</v>
      </c>
      <c r="AU550">
        <v>2</v>
      </c>
      <c r="AV550">
        <v>3</v>
      </c>
      <c r="AW550">
        <v>5</v>
      </c>
      <c r="AX550">
        <v>3</v>
      </c>
      <c r="AY550">
        <v>2</v>
      </c>
      <c r="AZ550">
        <v>5</v>
      </c>
      <c r="BA550">
        <v>3</v>
      </c>
      <c r="BB550">
        <v>1</v>
      </c>
      <c r="BG550">
        <v>1</v>
      </c>
      <c r="BI550">
        <v>1</v>
      </c>
      <c r="BK550">
        <v>1</v>
      </c>
      <c r="BM550">
        <v>1</v>
      </c>
      <c r="BO550">
        <v>1</v>
      </c>
      <c r="BQ550">
        <v>1</v>
      </c>
      <c r="BR550">
        <v>1</v>
      </c>
      <c r="BT550">
        <v>1</v>
      </c>
    </row>
    <row r="551" spans="1:73" x14ac:dyDescent="0.2">
      <c r="A551" t="s">
        <v>424</v>
      </c>
      <c r="B551">
        <v>2020</v>
      </c>
      <c r="C551" t="s">
        <v>72</v>
      </c>
      <c r="D551" t="s">
        <v>1056</v>
      </c>
      <c r="E551" t="s">
        <v>1024</v>
      </c>
      <c r="G551">
        <v>1</v>
      </c>
      <c r="L551" t="s">
        <v>1052</v>
      </c>
      <c r="M551" t="s">
        <v>40</v>
      </c>
      <c r="N551">
        <v>1</v>
      </c>
      <c r="T551" t="s">
        <v>1053</v>
      </c>
      <c r="U551">
        <v>1</v>
      </c>
      <c r="V551">
        <v>1</v>
      </c>
      <c r="AA551">
        <v>1</v>
      </c>
      <c r="AB551">
        <v>1</v>
      </c>
      <c r="AD551">
        <v>1</v>
      </c>
      <c r="AF551">
        <v>4</v>
      </c>
      <c r="AG551">
        <v>4</v>
      </c>
      <c r="AH551">
        <v>3</v>
      </c>
      <c r="AI551">
        <v>1</v>
      </c>
      <c r="AJ551">
        <v>4</v>
      </c>
      <c r="AK551">
        <v>4</v>
      </c>
      <c r="AL551">
        <v>3</v>
      </c>
      <c r="AM551">
        <v>1</v>
      </c>
      <c r="AN551">
        <v>3</v>
      </c>
      <c r="AO551">
        <v>5</v>
      </c>
      <c r="AP551">
        <v>4</v>
      </c>
      <c r="AQ551">
        <v>4</v>
      </c>
      <c r="AR551">
        <v>4</v>
      </c>
      <c r="AS551">
        <v>4</v>
      </c>
      <c r="AT551">
        <v>4</v>
      </c>
      <c r="AU551">
        <v>2</v>
      </c>
      <c r="AV551">
        <v>2</v>
      </c>
      <c r="AW551">
        <v>4</v>
      </c>
      <c r="AX551">
        <v>4</v>
      </c>
      <c r="AY551">
        <v>2</v>
      </c>
      <c r="AZ551">
        <v>4</v>
      </c>
      <c r="BA551">
        <v>4</v>
      </c>
      <c r="BB551">
        <v>1</v>
      </c>
      <c r="BG551">
        <v>1</v>
      </c>
      <c r="BI551">
        <v>1</v>
      </c>
      <c r="BK551">
        <v>1</v>
      </c>
      <c r="BO551">
        <v>1</v>
      </c>
      <c r="BT551">
        <v>1</v>
      </c>
      <c r="BU551">
        <v>1</v>
      </c>
    </row>
    <row r="552" spans="1:73" x14ac:dyDescent="0.2">
      <c r="A552" t="s">
        <v>425</v>
      </c>
      <c r="B552">
        <v>2020</v>
      </c>
      <c r="C552" t="s">
        <v>72</v>
      </c>
      <c r="D552" t="s">
        <v>1056</v>
      </c>
      <c r="E552" t="s">
        <v>1054</v>
      </c>
      <c r="G552">
        <v>1</v>
      </c>
      <c r="L552" t="s">
        <v>1030</v>
      </c>
      <c r="M552" t="s">
        <v>1038</v>
      </c>
      <c r="N552">
        <v>1</v>
      </c>
      <c r="T552" t="s">
        <v>1053</v>
      </c>
      <c r="U552">
        <v>1</v>
      </c>
      <c r="V552">
        <v>1</v>
      </c>
      <c r="W552">
        <v>1</v>
      </c>
      <c r="AB552">
        <v>1</v>
      </c>
      <c r="AD552">
        <v>1</v>
      </c>
      <c r="AF552">
        <v>5</v>
      </c>
      <c r="AG552">
        <v>3</v>
      </c>
      <c r="AH552">
        <v>5</v>
      </c>
      <c r="AI552">
        <v>3</v>
      </c>
      <c r="AJ552">
        <v>3</v>
      </c>
      <c r="AK552">
        <v>5</v>
      </c>
      <c r="AL552">
        <v>3</v>
      </c>
      <c r="AM552">
        <v>3</v>
      </c>
      <c r="AN552">
        <v>5</v>
      </c>
      <c r="AO552">
        <v>5</v>
      </c>
      <c r="AP552">
        <v>4</v>
      </c>
      <c r="AQ552">
        <v>4</v>
      </c>
      <c r="AR552">
        <v>4</v>
      </c>
      <c r="AS552">
        <v>4</v>
      </c>
      <c r="AT552">
        <v>4</v>
      </c>
      <c r="AU552">
        <v>3</v>
      </c>
      <c r="AV552">
        <v>4</v>
      </c>
      <c r="AW552">
        <v>5</v>
      </c>
      <c r="AX552">
        <v>3</v>
      </c>
      <c r="AY552">
        <v>3</v>
      </c>
      <c r="AZ552">
        <v>4</v>
      </c>
      <c r="BA552">
        <v>2</v>
      </c>
      <c r="BB552">
        <v>1</v>
      </c>
      <c r="BK552">
        <v>1</v>
      </c>
      <c r="BM552">
        <v>1</v>
      </c>
      <c r="BO552">
        <v>1</v>
      </c>
      <c r="BR552">
        <v>1</v>
      </c>
      <c r="BS552">
        <v>1</v>
      </c>
      <c r="BT552">
        <v>1</v>
      </c>
      <c r="BU552">
        <v>1</v>
      </c>
    </row>
    <row r="553" spans="1:73" x14ac:dyDescent="0.2">
      <c r="A553" t="s">
        <v>426</v>
      </c>
      <c r="B553">
        <v>2020</v>
      </c>
      <c r="C553" t="s">
        <v>72</v>
      </c>
      <c r="D553" t="s">
        <v>1056</v>
      </c>
      <c r="E553" t="s">
        <v>1024</v>
      </c>
      <c r="F553">
        <v>1</v>
      </c>
      <c r="L553" t="s">
        <v>1052</v>
      </c>
      <c r="M553" t="s">
        <v>1036</v>
      </c>
      <c r="N553">
        <v>1</v>
      </c>
      <c r="T553" t="s">
        <v>1053</v>
      </c>
      <c r="W553">
        <v>1</v>
      </c>
      <c r="AA553">
        <v>1</v>
      </c>
      <c r="AB553">
        <v>1</v>
      </c>
      <c r="AF553">
        <v>4</v>
      </c>
      <c r="AG553">
        <v>3</v>
      </c>
      <c r="AH553">
        <v>4</v>
      </c>
      <c r="AI553">
        <v>3</v>
      </c>
      <c r="AJ553">
        <v>2</v>
      </c>
      <c r="AK553">
        <v>3</v>
      </c>
      <c r="AL553">
        <v>4</v>
      </c>
      <c r="AM553">
        <v>3</v>
      </c>
      <c r="AN553">
        <v>5</v>
      </c>
      <c r="AO553">
        <v>5</v>
      </c>
      <c r="AP553">
        <v>4</v>
      </c>
      <c r="AQ553">
        <v>4</v>
      </c>
      <c r="AR553">
        <v>3</v>
      </c>
      <c r="AS553">
        <v>3</v>
      </c>
      <c r="AT553">
        <v>4</v>
      </c>
      <c r="AU553">
        <v>3</v>
      </c>
      <c r="AV553">
        <v>4</v>
      </c>
      <c r="AW553">
        <v>5</v>
      </c>
      <c r="AX553">
        <v>4</v>
      </c>
      <c r="AY553">
        <v>4</v>
      </c>
      <c r="AZ553">
        <v>3</v>
      </c>
      <c r="BA553">
        <v>4</v>
      </c>
      <c r="BB553">
        <v>1</v>
      </c>
      <c r="BH553">
        <v>1</v>
      </c>
      <c r="BI553">
        <v>1</v>
      </c>
      <c r="BM553">
        <v>1</v>
      </c>
      <c r="BO553">
        <v>1</v>
      </c>
      <c r="BR553">
        <v>1</v>
      </c>
      <c r="BS553">
        <v>1</v>
      </c>
      <c r="BT553">
        <v>1</v>
      </c>
      <c r="BU553">
        <v>1</v>
      </c>
    </row>
    <row r="554" spans="1:73" x14ac:dyDescent="0.2">
      <c r="A554" t="s">
        <v>427</v>
      </c>
      <c r="B554">
        <v>2020</v>
      </c>
      <c r="C554" t="s">
        <v>72</v>
      </c>
      <c r="D554" t="s">
        <v>1055</v>
      </c>
      <c r="E554" t="s">
        <v>1024</v>
      </c>
      <c r="F554">
        <v>1</v>
      </c>
      <c r="L554" t="s">
        <v>1025</v>
      </c>
      <c r="M554" t="s">
        <v>40</v>
      </c>
      <c r="N554">
        <v>1</v>
      </c>
      <c r="T554" t="s">
        <v>1040</v>
      </c>
      <c r="U554">
        <v>1</v>
      </c>
      <c r="V554">
        <v>1</v>
      </c>
      <c r="AF554">
        <v>4</v>
      </c>
      <c r="AG554">
        <v>2</v>
      </c>
      <c r="AH554">
        <v>4</v>
      </c>
      <c r="AI554">
        <v>2</v>
      </c>
      <c r="AJ554">
        <v>2</v>
      </c>
      <c r="AK554">
        <v>3</v>
      </c>
      <c r="AL554">
        <v>4</v>
      </c>
      <c r="AM554">
        <v>2</v>
      </c>
      <c r="AN554">
        <v>5</v>
      </c>
      <c r="AO554">
        <v>4</v>
      </c>
      <c r="AP554">
        <v>4</v>
      </c>
      <c r="AQ554">
        <v>4</v>
      </c>
      <c r="AR554">
        <v>4</v>
      </c>
      <c r="AS554">
        <v>3</v>
      </c>
      <c r="AT554">
        <v>4</v>
      </c>
      <c r="AU554">
        <v>2</v>
      </c>
      <c r="AV554">
        <v>2</v>
      </c>
      <c r="AW554">
        <v>4</v>
      </c>
      <c r="AX554">
        <v>4</v>
      </c>
      <c r="AY554">
        <v>4</v>
      </c>
      <c r="AZ554">
        <v>4</v>
      </c>
      <c r="BA554">
        <v>4</v>
      </c>
      <c r="BG554">
        <v>1</v>
      </c>
      <c r="BI554">
        <v>1</v>
      </c>
      <c r="BK554">
        <v>1</v>
      </c>
      <c r="BM554">
        <v>1</v>
      </c>
      <c r="BT554">
        <v>1</v>
      </c>
    </row>
    <row r="555" spans="1:73" x14ac:dyDescent="0.2">
      <c r="A555" t="s">
        <v>428</v>
      </c>
      <c r="B555">
        <v>2020</v>
      </c>
      <c r="C555" t="s">
        <v>72</v>
      </c>
      <c r="D555" t="s">
        <v>1055</v>
      </c>
      <c r="E555" t="s">
        <v>1024</v>
      </c>
      <c r="G555">
        <v>1</v>
      </c>
      <c r="L555" t="s">
        <v>1052</v>
      </c>
      <c r="M555" t="s">
        <v>1041</v>
      </c>
      <c r="N555">
        <v>1</v>
      </c>
      <c r="T555" t="s">
        <v>1042</v>
      </c>
      <c r="AB555">
        <v>1</v>
      </c>
      <c r="AF555">
        <v>3</v>
      </c>
      <c r="AG555">
        <v>4</v>
      </c>
      <c r="AH555">
        <v>1</v>
      </c>
      <c r="AI555">
        <v>1</v>
      </c>
      <c r="AJ555">
        <v>2</v>
      </c>
      <c r="AK555">
        <v>2</v>
      </c>
      <c r="AL555">
        <v>4</v>
      </c>
      <c r="AM555">
        <v>1</v>
      </c>
      <c r="AN555">
        <v>2</v>
      </c>
      <c r="AO555">
        <v>4</v>
      </c>
      <c r="AP555">
        <v>4</v>
      </c>
      <c r="AQ555">
        <v>4</v>
      </c>
      <c r="AR555">
        <v>1</v>
      </c>
      <c r="AS555">
        <v>4</v>
      </c>
      <c r="AT555">
        <v>3</v>
      </c>
      <c r="AU555">
        <v>1</v>
      </c>
      <c r="AV555">
        <v>1</v>
      </c>
      <c r="AW555">
        <v>4</v>
      </c>
      <c r="AX555">
        <v>4</v>
      </c>
      <c r="AY555">
        <v>1</v>
      </c>
      <c r="AZ555">
        <v>1</v>
      </c>
      <c r="BA555">
        <v>5</v>
      </c>
      <c r="BI555">
        <v>1</v>
      </c>
      <c r="BS555">
        <v>1</v>
      </c>
    </row>
    <row r="556" spans="1:73" x14ac:dyDescent="0.2">
      <c r="A556" t="s">
        <v>429</v>
      </c>
      <c r="B556">
        <v>2020</v>
      </c>
      <c r="C556" t="s">
        <v>72</v>
      </c>
      <c r="D556" t="s">
        <v>1055</v>
      </c>
      <c r="E556" t="s">
        <v>1054</v>
      </c>
      <c r="F556">
        <v>1</v>
      </c>
      <c r="J556">
        <v>1</v>
      </c>
      <c r="L556" t="s">
        <v>1052</v>
      </c>
      <c r="M556" t="s">
        <v>1043</v>
      </c>
      <c r="N556">
        <v>1</v>
      </c>
      <c r="T556" t="s">
        <v>1053</v>
      </c>
      <c r="AA556">
        <v>1</v>
      </c>
      <c r="AF556">
        <v>4</v>
      </c>
      <c r="AG556">
        <v>2</v>
      </c>
      <c r="AH556">
        <v>3</v>
      </c>
      <c r="AI556">
        <v>1</v>
      </c>
      <c r="AJ556">
        <v>1</v>
      </c>
      <c r="AK556">
        <v>2</v>
      </c>
      <c r="AL556">
        <v>3</v>
      </c>
      <c r="AM556">
        <v>1</v>
      </c>
      <c r="AN556">
        <v>5</v>
      </c>
      <c r="AO556">
        <v>4</v>
      </c>
      <c r="AP556">
        <v>4</v>
      </c>
      <c r="AQ556">
        <v>2</v>
      </c>
      <c r="AR556">
        <v>1</v>
      </c>
      <c r="AS556">
        <v>2</v>
      </c>
      <c r="AT556">
        <v>4</v>
      </c>
      <c r="AU556">
        <v>2</v>
      </c>
      <c r="AV556">
        <v>3</v>
      </c>
      <c r="AW556">
        <v>4</v>
      </c>
      <c r="AX556">
        <v>2</v>
      </c>
      <c r="AY556">
        <v>2</v>
      </c>
      <c r="AZ556">
        <v>1</v>
      </c>
      <c r="BA556">
        <v>1</v>
      </c>
      <c r="BB556">
        <v>1</v>
      </c>
      <c r="BR556">
        <v>1</v>
      </c>
      <c r="BT556">
        <v>1</v>
      </c>
    </row>
    <row r="557" spans="1:73" x14ac:dyDescent="0.2">
      <c r="A557" t="s">
        <v>430</v>
      </c>
      <c r="B557">
        <v>2020</v>
      </c>
      <c r="C557" t="s">
        <v>72</v>
      </c>
      <c r="D557" t="s">
        <v>1055</v>
      </c>
      <c r="E557" t="s">
        <v>1024</v>
      </c>
      <c r="F557">
        <v>1</v>
      </c>
      <c r="L557" t="s">
        <v>1052</v>
      </c>
      <c r="M557" t="s">
        <v>40</v>
      </c>
      <c r="N557">
        <v>1</v>
      </c>
      <c r="T557" t="s">
        <v>1042</v>
      </c>
      <c r="V557">
        <v>1</v>
      </c>
      <c r="AB557">
        <v>1</v>
      </c>
      <c r="AF557">
        <v>5</v>
      </c>
      <c r="AG557">
        <v>3</v>
      </c>
      <c r="AH557">
        <v>5</v>
      </c>
      <c r="AI557">
        <v>1</v>
      </c>
      <c r="AJ557">
        <v>1</v>
      </c>
      <c r="AK557">
        <v>4</v>
      </c>
      <c r="AL557">
        <v>5</v>
      </c>
      <c r="AM557">
        <v>1</v>
      </c>
      <c r="AN557">
        <v>5</v>
      </c>
      <c r="AO557">
        <v>5</v>
      </c>
      <c r="AP557">
        <v>2</v>
      </c>
      <c r="AQ557">
        <v>2</v>
      </c>
      <c r="AR557">
        <v>2</v>
      </c>
      <c r="AS557">
        <v>2</v>
      </c>
      <c r="AT557">
        <v>2</v>
      </c>
      <c r="AU557">
        <v>3</v>
      </c>
      <c r="AV557">
        <v>4</v>
      </c>
      <c r="AW557">
        <v>4</v>
      </c>
      <c r="AX557">
        <v>4</v>
      </c>
      <c r="AY557">
        <v>2</v>
      </c>
      <c r="AZ557">
        <v>2</v>
      </c>
      <c r="BA557">
        <v>5</v>
      </c>
      <c r="BB557">
        <v>1</v>
      </c>
      <c r="BM557">
        <v>1</v>
      </c>
      <c r="BO557">
        <v>1</v>
      </c>
      <c r="BT557">
        <v>1</v>
      </c>
    </row>
    <row r="558" spans="1:73" x14ac:dyDescent="0.2">
      <c r="A558" t="s">
        <v>431</v>
      </c>
      <c r="B558">
        <v>2020</v>
      </c>
      <c r="C558" t="s">
        <v>72</v>
      </c>
      <c r="D558" t="s">
        <v>1055</v>
      </c>
      <c r="E558" t="s">
        <v>1024</v>
      </c>
      <c r="G558">
        <v>1</v>
      </c>
      <c r="L558" t="s">
        <v>1052</v>
      </c>
      <c r="M558" t="s">
        <v>40</v>
      </c>
      <c r="N558">
        <v>1</v>
      </c>
      <c r="T558" t="s">
        <v>1053</v>
      </c>
      <c r="V558">
        <v>1</v>
      </c>
      <c r="W558">
        <v>1</v>
      </c>
      <c r="Y558">
        <v>1</v>
      </c>
      <c r="AA558">
        <v>1</v>
      </c>
      <c r="AB558">
        <v>1</v>
      </c>
      <c r="AF558">
        <v>4</v>
      </c>
      <c r="AG558">
        <v>4</v>
      </c>
      <c r="AH558">
        <v>5</v>
      </c>
      <c r="AI558">
        <v>3</v>
      </c>
      <c r="AJ558">
        <v>3</v>
      </c>
      <c r="AK558">
        <v>4</v>
      </c>
      <c r="AL558">
        <v>5</v>
      </c>
      <c r="AM558">
        <v>3</v>
      </c>
      <c r="AN558">
        <v>5</v>
      </c>
      <c r="AO558">
        <v>4</v>
      </c>
      <c r="AP558">
        <v>4</v>
      </c>
      <c r="AQ558">
        <v>4</v>
      </c>
      <c r="AR558">
        <v>3</v>
      </c>
      <c r="AS558">
        <v>3</v>
      </c>
      <c r="AT558">
        <v>4</v>
      </c>
      <c r="AU558">
        <v>2</v>
      </c>
      <c r="AV558">
        <v>2</v>
      </c>
      <c r="AW558">
        <v>4</v>
      </c>
      <c r="AX558">
        <v>4</v>
      </c>
      <c r="AY558">
        <v>2</v>
      </c>
      <c r="AZ558">
        <v>3</v>
      </c>
      <c r="BA558">
        <v>4</v>
      </c>
      <c r="BG558">
        <v>1</v>
      </c>
      <c r="BI558">
        <v>1</v>
      </c>
      <c r="BM558">
        <v>1</v>
      </c>
      <c r="BO558">
        <v>1</v>
      </c>
      <c r="BQ558">
        <v>1</v>
      </c>
      <c r="BT558">
        <v>1</v>
      </c>
    </row>
    <row r="559" spans="1:73" x14ac:dyDescent="0.2">
      <c r="A559" t="s">
        <v>432</v>
      </c>
      <c r="B559">
        <v>2020</v>
      </c>
      <c r="C559" t="s">
        <v>72</v>
      </c>
      <c r="D559" t="s">
        <v>1051</v>
      </c>
      <c r="E559" t="s">
        <v>1024</v>
      </c>
      <c r="F559">
        <v>1</v>
      </c>
      <c r="L559" t="s">
        <v>1052</v>
      </c>
      <c r="M559" t="s">
        <v>1038</v>
      </c>
      <c r="N559">
        <v>1</v>
      </c>
      <c r="T559" t="s">
        <v>1053</v>
      </c>
      <c r="U559">
        <v>1</v>
      </c>
      <c r="V559">
        <v>1</v>
      </c>
      <c r="W559">
        <v>1</v>
      </c>
      <c r="Y559">
        <v>1</v>
      </c>
      <c r="AA559">
        <v>1</v>
      </c>
      <c r="AB559">
        <v>1</v>
      </c>
      <c r="AD559">
        <v>1</v>
      </c>
      <c r="AE559">
        <v>1</v>
      </c>
      <c r="AF559">
        <v>4</v>
      </c>
      <c r="AG559">
        <v>4</v>
      </c>
      <c r="AH559">
        <v>4</v>
      </c>
      <c r="AI559">
        <v>4</v>
      </c>
      <c r="AJ559">
        <v>4</v>
      </c>
      <c r="AK559">
        <v>4</v>
      </c>
      <c r="AL559">
        <v>4</v>
      </c>
      <c r="AM559">
        <v>4</v>
      </c>
      <c r="AN559">
        <v>5</v>
      </c>
      <c r="AO559">
        <v>4</v>
      </c>
      <c r="AP559">
        <v>4</v>
      </c>
      <c r="AQ559">
        <v>4</v>
      </c>
      <c r="AR559">
        <v>3</v>
      </c>
      <c r="AS559">
        <v>4</v>
      </c>
      <c r="AT559">
        <v>4</v>
      </c>
      <c r="AU559">
        <v>2</v>
      </c>
      <c r="AV559">
        <v>3</v>
      </c>
      <c r="AW559">
        <v>3</v>
      </c>
      <c r="AX559">
        <v>4</v>
      </c>
      <c r="AY559">
        <v>3</v>
      </c>
      <c r="AZ559">
        <v>3</v>
      </c>
      <c r="BA559">
        <v>3</v>
      </c>
      <c r="BB559">
        <v>1</v>
      </c>
      <c r="BE559">
        <v>1</v>
      </c>
      <c r="BG559">
        <v>1</v>
      </c>
      <c r="BH559">
        <v>1</v>
      </c>
      <c r="BI559">
        <v>1</v>
      </c>
      <c r="BK559">
        <v>1</v>
      </c>
      <c r="BM559">
        <v>1</v>
      </c>
      <c r="BO559">
        <v>1</v>
      </c>
      <c r="BQ559">
        <v>1</v>
      </c>
      <c r="BR559">
        <v>1</v>
      </c>
      <c r="BS559">
        <v>1</v>
      </c>
      <c r="BU559">
        <v>1</v>
      </c>
    </row>
    <row r="560" spans="1:73" x14ac:dyDescent="0.2">
      <c r="A560" t="s">
        <v>433</v>
      </c>
      <c r="B560">
        <v>2020</v>
      </c>
      <c r="C560" t="s">
        <v>72</v>
      </c>
      <c r="D560" t="s">
        <v>1055</v>
      </c>
      <c r="E560" t="s">
        <v>1024</v>
      </c>
      <c r="H560">
        <v>1</v>
      </c>
      <c r="L560" t="s">
        <v>1052</v>
      </c>
      <c r="M560" t="s">
        <v>1038</v>
      </c>
      <c r="N560">
        <v>1</v>
      </c>
      <c r="T560" t="s">
        <v>1042</v>
      </c>
      <c r="U560">
        <v>1</v>
      </c>
      <c r="V560">
        <v>1</v>
      </c>
      <c r="W560">
        <v>1</v>
      </c>
      <c r="AA560">
        <v>1</v>
      </c>
      <c r="AB560">
        <v>1</v>
      </c>
      <c r="AE560">
        <v>1</v>
      </c>
      <c r="AF560">
        <v>5</v>
      </c>
      <c r="AG560">
        <v>5</v>
      </c>
      <c r="AH560">
        <v>3</v>
      </c>
      <c r="AI560">
        <v>3</v>
      </c>
      <c r="AJ560">
        <v>4</v>
      </c>
      <c r="AK560">
        <v>2</v>
      </c>
      <c r="AL560">
        <v>4</v>
      </c>
      <c r="AM560">
        <v>3</v>
      </c>
      <c r="AN560">
        <v>5</v>
      </c>
      <c r="AO560">
        <v>5</v>
      </c>
      <c r="AP560">
        <v>4</v>
      </c>
      <c r="AQ560">
        <v>5</v>
      </c>
      <c r="AR560">
        <v>2</v>
      </c>
      <c r="AS560">
        <v>4</v>
      </c>
      <c r="AT560">
        <v>4</v>
      </c>
      <c r="AU560">
        <v>2</v>
      </c>
      <c r="AV560">
        <v>4</v>
      </c>
      <c r="AW560">
        <v>5</v>
      </c>
      <c r="AX560">
        <v>4</v>
      </c>
      <c r="AY560">
        <v>2</v>
      </c>
      <c r="AZ560">
        <v>2</v>
      </c>
      <c r="BA560">
        <v>4</v>
      </c>
      <c r="BB560">
        <v>1</v>
      </c>
      <c r="BK560">
        <v>1</v>
      </c>
      <c r="BM560">
        <v>1</v>
      </c>
      <c r="BQ560">
        <v>1</v>
      </c>
      <c r="BR560">
        <v>1</v>
      </c>
    </row>
    <row r="561" spans="1:73" x14ac:dyDescent="0.2">
      <c r="A561" t="s">
        <v>434</v>
      </c>
      <c r="B561">
        <v>2020</v>
      </c>
      <c r="C561" t="s">
        <v>72</v>
      </c>
      <c r="D561" t="s">
        <v>1055</v>
      </c>
      <c r="E561" t="s">
        <v>1024</v>
      </c>
      <c r="H561">
        <v>1</v>
      </c>
      <c r="L561" t="s">
        <v>1052</v>
      </c>
      <c r="M561" t="s">
        <v>40</v>
      </c>
      <c r="N561">
        <v>1</v>
      </c>
      <c r="T561" t="s">
        <v>1035</v>
      </c>
      <c r="AA561">
        <v>1</v>
      </c>
      <c r="AF561">
        <v>4</v>
      </c>
      <c r="AG561">
        <v>5</v>
      </c>
      <c r="AH561">
        <v>3</v>
      </c>
      <c r="AI561">
        <v>2</v>
      </c>
      <c r="AJ561">
        <v>4</v>
      </c>
      <c r="AK561">
        <v>4</v>
      </c>
      <c r="AL561">
        <v>4</v>
      </c>
      <c r="AM561">
        <v>2</v>
      </c>
      <c r="AN561">
        <v>4</v>
      </c>
      <c r="AO561">
        <v>4</v>
      </c>
      <c r="AP561">
        <v>5</v>
      </c>
      <c r="AQ561">
        <v>4</v>
      </c>
      <c r="AR561">
        <v>4</v>
      </c>
      <c r="AS561">
        <v>4</v>
      </c>
      <c r="AT561">
        <v>4</v>
      </c>
      <c r="AU561">
        <v>4</v>
      </c>
      <c r="AV561">
        <v>4</v>
      </c>
      <c r="AW561">
        <v>4</v>
      </c>
      <c r="AX561">
        <v>4</v>
      </c>
      <c r="AY561">
        <v>4</v>
      </c>
      <c r="AZ561">
        <v>4</v>
      </c>
      <c r="BA561">
        <v>4</v>
      </c>
      <c r="BK561">
        <v>1</v>
      </c>
    </row>
    <row r="562" spans="1:73" x14ac:dyDescent="0.2">
      <c r="A562" t="s">
        <v>435</v>
      </c>
      <c r="B562">
        <v>2020</v>
      </c>
      <c r="C562" t="s">
        <v>72</v>
      </c>
      <c r="D562" t="s">
        <v>1051</v>
      </c>
      <c r="E562" t="s">
        <v>1024</v>
      </c>
      <c r="F562">
        <v>1</v>
      </c>
      <c r="L562" t="s">
        <v>1052</v>
      </c>
      <c r="M562" t="s">
        <v>1041</v>
      </c>
      <c r="P562">
        <v>1</v>
      </c>
      <c r="T562" t="s">
        <v>1037</v>
      </c>
      <c r="V562">
        <v>1</v>
      </c>
      <c r="AB562">
        <v>1</v>
      </c>
      <c r="AD562">
        <v>1</v>
      </c>
      <c r="AF562">
        <v>3</v>
      </c>
      <c r="AG562">
        <v>2</v>
      </c>
      <c r="AH562">
        <v>4</v>
      </c>
      <c r="AI562">
        <v>1</v>
      </c>
      <c r="AJ562">
        <v>1</v>
      </c>
      <c r="AK562">
        <v>2</v>
      </c>
      <c r="AL562">
        <v>2</v>
      </c>
      <c r="AM562">
        <v>1</v>
      </c>
      <c r="AN562">
        <v>5</v>
      </c>
      <c r="AO562">
        <v>4</v>
      </c>
      <c r="AP562">
        <v>5</v>
      </c>
      <c r="AQ562">
        <v>4</v>
      </c>
      <c r="AR562">
        <v>2</v>
      </c>
      <c r="AS562">
        <v>2</v>
      </c>
      <c r="AT562">
        <v>4</v>
      </c>
      <c r="AU562">
        <v>1</v>
      </c>
      <c r="AV562">
        <v>1</v>
      </c>
      <c r="AW562">
        <v>4</v>
      </c>
      <c r="AX562">
        <v>4</v>
      </c>
      <c r="AY562">
        <v>1</v>
      </c>
      <c r="AZ562">
        <v>2</v>
      </c>
      <c r="BA562">
        <v>2</v>
      </c>
      <c r="BB562">
        <v>1</v>
      </c>
      <c r="BI562">
        <v>1</v>
      </c>
      <c r="BK562">
        <v>1</v>
      </c>
      <c r="BM562">
        <v>1</v>
      </c>
      <c r="BQ562">
        <v>1</v>
      </c>
      <c r="BS562">
        <v>1</v>
      </c>
      <c r="BT562">
        <v>1</v>
      </c>
      <c r="BU562">
        <v>1</v>
      </c>
    </row>
    <row r="563" spans="1:73" x14ac:dyDescent="0.2">
      <c r="A563" t="s">
        <v>436</v>
      </c>
      <c r="B563">
        <v>2020</v>
      </c>
      <c r="C563" t="s">
        <v>110</v>
      </c>
      <c r="D563" t="s">
        <v>1055</v>
      </c>
      <c r="E563" t="s">
        <v>1024</v>
      </c>
      <c r="G563">
        <v>1</v>
      </c>
      <c r="L563" t="s">
        <v>1052</v>
      </c>
      <c r="M563" t="s">
        <v>1039</v>
      </c>
      <c r="N563">
        <v>1</v>
      </c>
      <c r="T563" t="s">
        <v>1053</v>
      </c>
      <c r="U563">
        <v>1</v>
      </c>
      <c r="V563">
        <v>1</v>
      </c>
      <c r="W563">
        <v>1</v>
      </c>
      <c r="X563">
        <v>1</v>
      </c>
      <c r="Y563">
        <v>1</v>
      </c>
      <c r="AA563">
        <v>1</v>
      </c>
      <c r="AB563">
        <v>1</v>
      </c>
      <c r="AE563">
        <v>1</v>
      </c>
      <c r="AF563">
        <v>4</v>
      </c>
      <c r="AG563">
        <v>5</v>
      </c>
      <c r="AH563">
        <v>5</v>
      </c>
      <c r="AI563">
        <v>4</v>
      </c>
      <c r="AJ563">
        <v>3</v>
      </c>
      <c r="AK563">
        <v>4</v>
      </c>
      <c r="AL563">
        <v>5</v>
      </c>
      <c r="AM563">
        <v>4</v>
      </c>
      <c r="AN563">
        <v>4</v>
      </c>
      <c r="AO563">
        <v>4</v>
      </c>
      <c r="AP563">
        <v>4</v>
      </c>
      <c r="AQ563">
        <v>4</v>
      </c>
      <c r="AR563">
        <v>4</v>
      </c>
      <c r="AS563">
        <v>2</v>
      </c>
      <c r="AT563">
        <v>4</v>
      </c>
      <c r="AU563">
        <v>4</v>
      </c>
      <c r="AV563">
        <v>3</v>
      </c>
      <c r="AW563">
        <v>5</v>
      </c>
      <c r="AX563">
        <v>4</v>
      </c>
      <c r="AY563">
        <v>2</v>
      </c>
      <c r="AZ563">
        <v>4</v>
      </c>
      <c r="BA563">
        <v>4</v>
      </c>
      <c r="BB563">
        <v>1</v>
      </c>
      <c r="BG563">
        <v>1</v>
      </c>
      <c r="BM563">
        <v>1</v>
      </c>
      <c r="BO563">
        <v>1</v>
      </c>
      <c r="BQ563">
        <v>1</v>
      </c>
      <c r="BR563">
        <v>1</v>
      </c>
      <c r="BS563">
        <v>1</v>
      </c>
      <c r="BT563">
        <v>1</v>
      </c>
      <c r="BU563">
        <v>1</v>
      </c>
    </row>
    <row r="564" spans="1:73" x14ac:dyDescent="0.2">
      <c r="A564" t="s">
        <v>437</v>
      </c>
      <c r="B564">
        <v>2020</v>
      </c>
      <c r="C564" t="s">
        <v>72</v>
      </c>
      <c r="D564" t="s">
        <v>1051</v>
      </c>
      <c r="E564" t="s">
        <v>1024</v>
      </c>
      <c r="H564">
        <v>1</v>
      </c>
      <c r="L564" t="s">
        <v>1052</v>
      </c>
      <c r="M564" t="s">
        <v>40</v>
      </c>
      <c r="N564">
        <v>1</v>
      </c>
      <c r="T564" t="s">
        <v>1053</v>
      </c>
      <c r="V564">
        <v>1</v>
      </c>
      <c r="AA564">
        <v>1</v>
      </c>
      <c r="AB564">
        <v>1</v>
      </c>
      <c r="AF564">
        <v>3</v>
      </c>
      <c r="AG564">
        <v>4</v>
      </c>
      <c r="AH564">
        <v>4</v>
      </c>
      <c r="AI564">
        <v>2</v>
      </c>
      <c r="AJ564">
        <v>2</v>
      </c>
      <c r="AK564">
        <v>4</v>
      </c>
      <c r="AL564">
        <v>4</v>
      </c>
      <c r="AM564">
        <v>2</v>
      </c>
      <c r="AN564">
        <v>5</v>
      </c>
      <c r="AO564">
        <v>4</v>
      </c>
      <c r="AP564">
        <v>2</v>
      </c>
      <c r="AQ564">
        <v>4</v>
      </c>
      <c r="AR564">
        <v>4</v>
      </c>
      <c r="AS564">
        <v>4</v>
      </c>
      <c r="AT564">
        <v>3</v>
      </c>
      <c r="AU564">
        <v>2</v>
      </c>
      <c r="AV564">
        <v>2</v>
      </c>
      <c r="AW564">
        <v>4</v>
      </c>
      <c r="AX564">
        <v>4</v>
      </c>
      <c r="AY564">
        <v>4</v>
      </c>
      <c r="AZ564">
        <v>4</v>
      </c>
      <c r="BA564">
        <v>4</v>
      </c>
      <c r="BB564">
        <v>1</v>
      </c>
      <c r="BH564">
        <v>1</v>
      </c>
      <c r="BK564">
        <v>1</v>
      </c>
      <c r="BO564">
        <v>1</v>
      </c>
      <c r="BQ564">
        <v>1</v>
      </c>
    </row>
    <row r="565" spans="1:73" x14ac:dyDescent="0.2">
      <c r="A565" t="s">
        <v>438</v>
      </c>
      <c r="B565">
        <v>2020</v>
      </c>
      <c r="C565" t="s">
        <v>72</v>
      </c>
      <c r="D565" t="s">
        <v>1056</v>
      </c>
      <c r="E565" t="s">
        <v>1024</v>
      </c>
      <c r="F565">
        <v>1</v>
      </c>
      <c r="L565" t="s">
        <v>1052</v>
      </c>
      <c r="M565" t="s">
        <v>40</v>
      </c>
      <c r="N565">
        <v>1</v>
      </c>
      <c r="T565" t="s">
        <v>1053</v>
      </c>
      <c r="W565">
        <v>1</v>
      </c>
      <c r="AB565">
        <v>1</v>
      </c>
      <c r="AF565">
        <v>5</v>
      </c>
      <c r="AG565">
        <v>3</v>
      </c>
      <c r="AH565">
        <v>5</v>
      </c>
      <c r="AI565">
        <v>2</v>
      </c>
      <c r="AJ565">
        <v>1</v>
      </c>
      <c r="AK565">
        <v>5</v>
      </c>
      <c r="AL565">
        <v>2</v>
      </c>
      <c r="AM565">
        <v>2</v>
      </c>
      <c r="AN565">
        <v>5</v>
      </c>
      <c r="AO565">
        <v>5</v>
      </c>
      <c r="AP565">
        <v>5</v>
      </c>
      <c r="AQ565">
        <v>5</v>
      </c>
      <c r="AR565">
        <v>5</v>
      </c>
      <c r="AS565">
        <v>4</v>
      </c>
      <c r="AT565">
        <v>5</v>
      </c>
      <c r="AU565">
        <v>3</v>
      </c>
      <c r="AV565">
        <v>3</v>
      </c>
      <c r="AW565">
        <v>5</v>
      </c>
      <c r="AX565">
        <v>4</v>
      </c>
      <c r="AY565">
        <v>3</v>
      </c>
      <c r="AZ565">
        <v>5</v>
      </c>
      <c r="BA565">
        <v>5</v>
      </c>
      <c r="BB565">
        <v>1</v>
      </c>
      <c r="BG565">
        <v>1</v>
      </c>
      <c r="BH565">
        <v>1</v>
      </c>
      <c r="BI565">
        <v>1</v>
      </c>
      <c r="BK565">
        <v>1</v>
      </c>
      <c r="BM565">
        <v>1</v>
      </c>
      <c r="BO565">
        <v>1</v>
      </c>
      <c r="BQ565">
        <v>1</v>
      </c>
      <c r="BR565">
        <v>1</v>
      </c>
      <c r="BS565">
        <v>1</v>
      </c>
      <c r="BT565">
        <v>1</v>
      </c>
      <c r="BU565">
        <v>1</v>
      </c>
    </row>
    <row r="566" spans="1:73" x14ac:dyDescent="0.2">
      <c r="A566" t="s">
        <v>439</v>
      </c>
      <c r="B566">
        <v>2020</v>
      </c>
      <c r="C566" t="s">
        <v>72</v>
      </c>
      <c r="D566" t="s">
        <v>1056</v>
      </c>
      <c r="E566" t="s">
        <v>1024</v>
      </c>
      <c r="H566">
        <v>1</v>
      </c>
      <c r="L566" t="s">
        <v>1025</v>
      </c>
      <c r="M566" t="s">
        <v>40</v>
      </c>
      <c r="N566">
        <v>1</v>
      </c>
      <c r="T566" t="s">
        <v>1053</v>
      </c>
      <c r="U566">
        <v>1</v>
      </c>
      <c r="V566">
        <v>1</v>
      </c>
      <c r="Z566">
        <v>1</v>
      </c>
      <c r="AA566">
        <v>1</v>
      </c>
      <c r="AB566">
        <v>1</v>
      </c>
      <c r="AD566">
        <v>1</v>
      </c>
      <c r="AE566">
        <v>1</v>
      </c>
      <c r="AF566">
        <v>4</v>
      </c>
      <c r="AG566">
        <v>3</v>
      </c>
      <c r="AH566">
        <v>4</v>
      </c>
      <c r="AI566">
        <v>3</v>
      </c>
      <c r="AJ566">
        <v>4</v>
      </c>
      <c r="AK566">
        <v>4</v>
      </c>
      <c r="AL566">
        <v>4</v>
      </c>
      <c r="AM566">
        <v>3</v>
      </c>
      <c r="AN566">
        <v>5</v>
      </c>
      <c r="AO566">
        <v>4</v>
      </c>
      <c r="AP566">
        <v>5</v>
      </c>
      <c r="AQ566">
        <v>5</v>
      </c>
      <c r="AR566">
        <v>4</v>
      </c>
      <c r="AS566">
        <v>5</v>
      </c>
      <c r="AT566">
        <v>5</v>
      </c>
      <c r="AU566">
        <v>3</v>
      </c>
      <c r="AV566">
        <v>3</v>
      </c>
      <c r="AW566">
        <v>4</v>
      </c>
      <c r="AX566">
        <v>4</v>
      </c>
      <c r="AY566">
        <v>2</v>
      </c>
      <c r="AZ566">
        <v>4</v>
      </c>
      <c r="BA566">
        <v>2</v>
      </c>
      <c r="BB566">
        <v>1</v>
      </c>
      <c r="BD566">
        <v>1</v>
      </c>
      <c r="BE566">
        <v>1</v>
      </c>
      <c r="BG566">
        <v>1</v>
      </c>
      <c r="BH566">
        <v>1</v>
      </c>
      <c r="BI566">
        <v>1</v>
      </c>
      <c r="BK566">
        <v>1</v>
      </c>
      <c r="BM566">
        <v>1</v>
      </c>
      <c r="BQ566">
        <v>1</v>
      </c>
      <c r="BR566">
        <v>1</v>
      </c>
      <c r="BS566">
        <v>11</v>
      </c>
      <c r="BT566">
        <v>1</v>
      </c>
    </row>
    <row r="567" spans="1:73" x14ac:dyDescent="0.2">
      <c r="A567" t="s">
        <v>440</v>
      </c>
      <c r="B567">
        <v>2020</v>
      </c>
      <c r="C567" t="s">
        <v>72</v>
      </c>
      <c r="D567" t="s">
        <v>1056</v>
      </c>
      <c r="E567" t="s">
        <v>1054</v>
      </c>
      <c r="F567">
        <v>1</v>
      </c>
      <c r="L567" t="s">
        <v>1052</v>
      </c>
      <c r="M567" t="s">
        <v>40</v>
      </c>
      <c r="N567">
        <v>1</v>
      </c>
      <c r="T567" t="s">
        <v>1040</v>
      </c>
      <c r="U567">
        <v>1</v>
      </c>
      <c r="V567">
        <v>1</v>
      </c>
      <c r="W567">
        <v>1</v>
      </c>
      <c r="X567">
        <v>1</v>
      </c>
      <c r="AB567">
        <v>1</v>
      </c>
      <c r="AF567">
        <v>4</v>
      </c>
      <c r="AG567">
        <v>4</v>
      </c>
      <c r="AH567">
        <v>4</v>
      </c>
      <c r="AI567">
        <v>4</v>
      </c>
      <c r="AJ567">
        <v>4</v>
      </c>
      <c r="AK567">
        <v>4</v>
      </c>
      <c r="AL567">
        <v>4</v>
      </c>
      <c r="AM567">
        <v>4</v>
      </c>
      <c r="AN567">
        <v>4</v>
      </c>
      <c r="AO567">
        <v>4</v>
      </c>
      <c r="AP567">
        <v>4</v>
      </c>
      <c r="AQ567">
        <v>4</v>
      </c>
      <c r="AR567">
        <v>4</v>
      </c>
      <c r="AS567">
        <v>4</v>
      </c>
      <c r="AT567">
        <v>4</v>
      </c>
      <c r="AU567">
        <v>3</v>
      </c>
      <c r="AV567">
        <v>3</v>
      </c>
      <c r="AW567">
        <v>4</v>
      </c>
      <c r="AX567">
        <v>2</v>
      </c>
      <c r="AY567">
        <v>1</v>
      </c>
      <c r="AZ567">
        <v>4</v>
      </c>
      <c r="BA567">
        <v>1</v>
      </c>
      <c r="BG567">
        <v>1</v>
      </c>
      <c r="BK567">
        <v>1</v>
      </c>
      <c r="BM567">
        <v>1</v>
      </c>
      <c r="BO567">
        <v>1</v>
      </c>
    </row>
    <row r="568" spans="1:73" x14ac:dyDescent="0.2">
      <c r="A568" t="s">
        <v>441</v>
      </c>
      <c r="B568">
        <v>2020</v>
      </c>
      <c r="C568" t="s">
        <v>72</v>
      </c>
      <c r="D568" t="s">
        <v>1055</v>
      </c>
      <c r="E568" t="s">
        <v>1054</v>
      </c>
      <c r="G568">
        <v>1</v>
      </c>
      <c r="L568" t="s">
        <v>1052</v>
      </c>
      <c r="M568" t="s">
        <v>40</v>
      </c>
      <c r="N568">
        <v>1</v>
      </c>
      <c r="T568" t="s">
        <v>1053</v>
      </c>
      <c r="V568">
        <v>1</v>
      </c>
      <c r="AB568">
        <v>1</v>
      </c>
      <c r="AF568">
        <v>5</v>
      </c>
      <c r="AG568">
        <v>4</v>
      </c>
      <c r="AH568">
        <v>4</v>
      </c>
      <c r="AI568">
        <v>2</v>
      </c>
      <c r="AJ568">
        <v>1</v>
      </c>
      <c r="AK568">
        <v>2</v>
      </c>
      <c r="AL568">
        <v>4</v>
      </c>
      <c r="AM568">
        <v>2</v>
      </c>
      <c r="AN568">
        <v>3</v>
      </c>
      <c r="AO568">
        <v>4</v>
      </c>
      <c r="AP568">
        <v>4</v>
      </c>
      <c r="AQ568">
        <v>3</v>
      </c>
      <c r="AR568">
        <v>1</v>
      </c>
      <c r="AS568">
        <v>4</v>
      </c>
      <c r="AT568">
        <v>3</v>
      </c>
      <c r="AU568">
        <v>2</v>
      </c>
      <c r="AV568">
        <v>4</v>
      </c>
      <c r="AW568">
        <v>2</v>
      </c>
      <c r="AX568">
        <v>5</v>
      </c>
      <c r="AY568">
        <v>2</v>
      </c>
      <c r="AZ568">
        <v>1</v>
      </c>
      <c r="BA568">
        <v>5</v>
      </c>
      <c r="BI568">
        <v>1</v>
      </c>
      <c r="BK568">
        <v>1</v>
      </c>
      <c r="BT568">
        <v>1</v>
      </c>
    </row>
    <row r="569" spans="1:73" x14ac:dyDescent="0.2">
      <c r="A569" t="s">
        <v>442</v>
      </c>
      <c r="B569">
        <v>2020</v>
      </c>
      <c r="C569" t="s">
        <v>72</v>
      </c>
      <c r="D569" t="s">
        <v>1056</v>
      </c>
      <c r="E569" t="s">
        <v>1054</v>
      </c>
      <c r="I569">
        <v>1</v>
      </c>
      <c r="L569" t="s">
        <v>1052</v>
      </c>
      <c r="M569" t="s">
        <v>1038</v>
      </c>
      <c r="O569">
        <v>1</v>
      </c>
      <c r="T569" t="s">
        <v>1053</v>
      </c>
      <c r="U569">
        <v>1</v>
      </c>
      <c r="V569">
        <v>1</v>
      </c>
      <c r="W569">
        <v>1</v>
      </c>
      <c r="X569">
        <v>1</v>
      </c>
      <c r="Y569">
        <v>1</v>
      </c>
      <c r="AB569">
        <v>1</v>
      </c>
      <c r="AF569">
        <v>5</v>
      </c>
      <c r="AG569">
        <v>5</v>
      </c>
      <c r="AH569">
        <v>5</v>
      </c>
      <c r="AI569">
        <v>2</v>
      </c>
      <c r="AJ569">
        <v>2</v>
      </c>
      <c r="AK569">
        <v>4</v>
      </c>
      <c r="AL569">
        <v>4</v>
      </c>
      <c r="AM569">
        <v>2</v>
      </c>
      <c r="AN569">
        <v>5</v>
      </c>
      <c r="AO569">
        <v>4</v>
      </c>
      <c r="AP569">
        <v>5</v>
      </c>
      <c r="AQ569">
        <v>4</v>
      </c>
      <c r="AR569">
        <v>5</v>
      </c>
      <c r="AS569">
        <v>3</v>
      </c>
      <c r="AT569">
        <v>4</v>
      </c>
      <c r="AU569">
        <v>2</v>
      </c>
      <c r="AV569">
        <v>2</v>
      </c>
      <c r="AW569">
        <v>3</v>
      </c>
      <c r="AX569">
        <v>5</v>
      </c>
      <c r="AY569">
        <v>1</v>
      </c>
      <c r="AZ569">
        <v>5</v>
      </c>
      <c r="BA569">
        <v>5</v>
      </c>
      <c r="BK569">
        <v>1</v>
      </c>
      <c r="BM569">
        <v>1</v>
      </c>
      <c r="BO569">
        <v>1</v>
      </c>
      <c r="BR569">
        <v>1</v>
      </c>
      <c r="BT569">
        <v>1</v>
      </c>
    </row>
    <row r="570" spans="1:73" x14ac:dyDescent="0.2">
      <c r="A570" t="s">
        <v>443</v>
      </c>
      <c r="B570">
        <v>2020</v>
      </c>
      <c r="C570" t="s">
        <v>72</v>
      </c>
      <c r="D570" t="s">
        <v>1055</v>
      </c>
      <c r="E570" t="s">
        <v>1044</v>
      </c>
      <c r="F570">
        <v>1</v>
      </c>
      <c r="L570" t="s">
        <v>1052</v>
      </c>
      <c r="M570" t="s">
        <v>1043</v>
      </c>
      <c r="N570">
        <v>1</v>
      </c>
      <c r="T570" t="s">
        <v>1037</v>
      </c>
      <c r="V570">
        <v>1</v>
      </c>
      <c r="AB570">
        <v>1</v>
      </c>
      <c r="AD570">
        <v>1</v>
      </c>
      <c r="AF570">
        <v>4</v>
      </c>
      <c r="AG570">
        <v>4</v>
      </c>
      <c r="AH570">
        <v>3</v>
      </c>
      <c r="AI570">
        <v>2</v>
      </c>
      <c r="AJ570">
        <v>2</v>
      </c>
      <c r="AK570">
        <v>2</v>
      </c>
      <c r="AL570">
        <v>5</v>
      </c>
      <c r="AM570">
        <v>2</v>
      </c>
      <c r="AN570">
        <v>5</v>
      </c>
      <c r="AO570">
        <v>4</v>
      </c>
      <c r="AP570">
        <v>2</v>
      </c>
      <c r="AQ570">
        <v>2</v>
      </c>
      <c r="AR570">
        <v>2</v>
      </c>
      <c r="AS570">
        <v>2</v>
      </c>
      <c r="AT570">
        <v>3</v>
      </c>
      <c r="AU570">
        <v>2</v>
      </c>
      <c r="AV570">
        <v>2</v>
      </c>
      <c r="AW570">
        <v>1</v>
      </c>
      <c r="AX570">
        <v>4</v>
      </c>
      <c r="AY570">
        <v>3</v>
      </c>
      <c r="AZ570">
        <v>2</v>
      </c>
      <c r="BA570">
        <v>4</v>
      </c>
      <c r="BB570">
        <v>1</v>
      </c>
      <c r="BH570">
        <v>1</v>
      </c>
      <c r="BI570">
        <v>1</v>
      </c>
      <c r="BO570">
        <v>1</v>
      </c>
      <c r="BT570">
        <v>1</v>
      </c>
    </row>
    <row r="571" spans="1:73" x14ac:dyDescent="0.2">
      <c r="A571" t="s">
        <v>444</v>
      </c>
      <c r="B571">
        <v>2020</v>
      </c>
      <c r="C571" t="s">
        <v>72</v>
      </c>
      <c r="D571" t="s">
        <v>1051</v>
      </c>
      <c r="E571" t="s">
        <v>1024</v>
      </c>
      <c r="F571">
        <v>1</v>
      </c>
      <c r="L571" t="s">
        <v>1052</v>
      </c>
      <c r="M571" t="s">
        <v>1038</v>
      </c>
      <c r="N571">
        <v>1</v>
      </c>
      <c r="T571" t="s">
        <v>1053</v>
      </c>
      <c r="V571">
        <v>1</v>
      </c>
      <c r="AB571">
        <v>1</v>
      </c>
      <c r="AF571">
        <v>4</v>
      </c>
      <c r="AG571">
        <v>3</v>
      </c>
      <c r="AH571">
        <v>4</v>
      </c>
      <c r="AI571">
        <v>2</v>
      </c>
      <c r="AJ571">
        <v>2</v>
      </c>
      <c r="AK571">
        <v>4</v>
      </c>
      <c r="AL571">
        <v>2</v>
      </c>
      <c r="AM571">
        <v>2</v>
      </c>
      <c r="AN571">
        <v>5</v>
      </c>
      <c r="AO571">
        <v>4</v>
      </c>
      <c r="AP571">
        <v>4</v>
      </c>
      <c r="AQ571">
        <v>4</v>
      </c>
      <c r="AR571">
        <v>4</v>
      </c>
      <c r="AS571">
        <v>4</v>
      </c>
      <c r="AT571">
        <v>4</v>
      </c>
      <c r="AU571">
        <v>2</v>
      </c>
      <c r="AV571">
        <v>2</v>
      </c>
      <c r="AW571">
        <v>4</v>
      </c>
      <c r="AX571">
        <v>4</v>
      </c>
      <c r="AY571">
        <v>2</v>
      </c>
      <c r="AZ571">
        <v>4</v>
      </c>
      <c r="BA571">
        <v>3</v>
      </c>
      <c r="BB571">
        <v>1</v>
      </c>
      <c r="BE571">
        <v>1</v>
      </c>
      <c r="BH571">
        <v>1</v>
      </c>
      <c r="BI571">
        <v>1</v>
      </c>
      <c r="BK571">
        <v>1</v>
      </c>
      <c r="BM571">
        <v>1</v>
      </c>
      <c r="BO571">
        <v>1</v>
      </c>
      <c r="BQ571">
        <v>1</v>
      </c>
      <c r="BR571">
        <v>1</v>
      </c>
      <c r="BS571">
        <v>1</v>
      </c>
      <c r="BT571">
        <v>1</v>
      </c>
    </row>
    <row r="572" spans="1:73" x14ac:dyDescent="0.2">
      <c r="A572" t="s">
        <v>445</v>
      </c>
      <c r="B572">
        <v>2020</v>
      </c>
      <c r="C572" t="s">
        <v>72</v>
      </c>
      <c r="D572" t="s">
        <v>1056</v>
      </c>
      <c r="E572" t="s">
        <v>1024</v>
      </c>
      <c r="F572">
        <v>1</v>
      </c>
      <c r="L572" t="s">
        <v>1052</v>
      </c>
      <c r="M572" t="s">
        <v>1041</v>
      </c>
      <c r="N572">
        <v>1</v>
      </c>
      <c r="T572" t="s">
        <v>1053</v>
      </c>
      <c r="U572">
        <v>1</v>
      </c>
      <c r="V572">
        <v>1</v>
      </c>
      <c r="W572">
        <v>1</v>
      </c>
      <c r="AF572">
        <v>3</v>
      </c>
      <c r="AG572">
        <v>4</v>
      </c>
      <c r="AH572">
        <v>4</v>
      </c>
      <c r="AI572">
        <v>2</v>
      </c>
      <c r="AJ572">
        <v>4</v>
      </c>
      <c r="AK572">
        <v>4</v>
      </c>
      <c r="AL572">
        <v>4</v>
      </c>
      <c r="AM572">
        <v>2</v>
      </c>
      <c r="AN572">
        <v>4</v>
      </c>
      <c r="AO572">
        <v>4</v>
      </c>
      <c r="AP572">
        <v>5</v>
      </c>
      <c r="AQ572">
        <v>5</v>
      </c>
      <c r="AR572">
        <v>3</v>
      </c>
      <c r="AS572">
        <v>3</v>
      </c>
      <c r="AT572">
        <v>5</v>
      </c>
      <c r="AU572">
        <v>3</v>
      </c>
      <c r="AV572">
        <v>4</v>
      </c>
      <c r="AW572">
        <v>4</v>
      </c>
      <c r="AX572">
        <v>4</v>
      </c>
      <c r="AY572">
        <v>4</v>
      </c>
      <c r="AZ572">
        <v>3</v>
      </c>
      <c r="BA572">
        <v>5</v>
      </c>
      <c r="BB572">
        <v>1</v>
      </c>
      <c r="BT572">
        <v>1</v>
      </c>
    </row>
    <row r="573" spans="1:73" x14ac:dyDescent="0.2">
      <c r="A573" t="s">
        <v>446</v>
      </c>
      <c r="B573">
        <v>2020</v>
      </c>
      <c r="C573" t="s">
        <v>72</v>
      </c>
      <c r="D573" t="s">
        <v>1055</v>
      </c>
      <c r="E573" t="s">
        <v>1024</v>
      </c>
      <c r="H573">
        <v>1</v>
      </c>
      <c r="L573" t="s">
        <v>1052</v>
      </c>
      <c r="M573" t="s">
        <v>1041</v>
      </c>
      <c r="N573">
        <v>1</v>
      </c>
      <c r="T573" t="s">
        <v>1053</v>
      </c>
      <c r="V573">
        <v>1</v>
      </c>
      <c r="AB573">
        <v>1</v>
      </c>
      <c r="AF573">
        <v>3</v>
      </c>
      <c r="AG573">
        <v>5</v>
      </c>
      <c r="AH573">
        <v>3</v>
      </c>
      <c r="AI573">
        <v>2</v>
      </c>
      <c r="AJ573">
        <v>1</v>
      </c>
      <c r="AK573">
        <v>2</v>
      </c>
      <c r="AL573">
        <v>4</v>
      </c>
      <c r="AM573">
        <v>2</v>
      </c>
      <c r="AN573">
        <v>5</v>
      </c>
      <c r="AO573">
        <v>5</v>
      </c>
      <c r="AP573">
        <v>5</v>
      </c>
      <c r="AQ573">
        <v>4</v>
      </c>
      <c r="AR573">
        <v>1</v>
      </c>
      <c r="AS573">
        <v>3</v>
      </c>
      <c r="AT573">
        <v>4</v>
      </c>
      <c r="AU573">
        <v>2</v>
      </c>
      <c r="AV573">
        <v>2</v>
      </c>
      <c r="AW573">
        <v>3</v>
      </c>
      <c r="AX573">
        <v>3</v>
      </c>
      <c r="AY573">
        <v>3</v>
      </c>
      <c r="AZ573">
        <v>1</v>
      </c>
      <c r="BA573">
        <v>5</v>
      </c>
      <c r="BO573">
        <v>1</v>
      </c>
      <c r="BQ573">
        <v>1</v>
      </c>
    </row>
    <row r="574" spans="1:73" x14ac:dyDescent="0.2">
      <c r="A574" t="s">
        <v>447</v>
      </c>
      <c r="B574">
        <v>2020</v>
      </c>
      <c r="C574" t="s">
        <v>72</v>
      </c>
      <c r="D574" t="s">
        <v>1051</v>
      </c>
      <c r="E574" t="s">
        <v>1024</v>
      </c>
      <c r="H574">
        <v>1</v>
      </c>
      <c r="L574" t="s">
        <v>1052</v>
      </c>
      <c r="M574" t="s">
        <v>40</v>
      </c>
      <c r="N574">
        <v>1</v>
      </c>
      <c r="T574" t="s">
        <v>1035</v>
      </c>
      <c r="U574">
        <v>1</v>
      </c>
      <c r="V574">
        <v>1</v>
      </c>
      <c r="W574">
        <v>1</v>
      </c>
      <c r="X574">
        <v>1</v>
      </c>
      <c r="Y574">
        <v>1</v>
      </c>
      <c r="AA574">
        <v>1</v>
      </c>
      <c r="AB574">
        <v>1</v>
      </c>
      <c r="AD574">
        <v>1</v>
      </c>
      <c r="AF574">
        <v>5</v>
      </c>
      <c r="AG574">
        <v>5</v>
      </c>
      <c r="AH574">
        <v>5</v>
      </c>
      <c r="AI574">
        <v>5</v>
      </c>
      <c r="AJ574">
        <v>5</v>
      </c>
      <c r="AK574">
        <v>5</v>
      </c>
      <c r="AL574">
        <v>5</v>
      </c>
      <c r="AM574">
        <v>5</v>
      </c>
      <c r="AN574">
        <v>5</v>
      </c>
      <c r="AO574">
        <v>5</v>
      </c>
      <c r="AP574">
        <v>5</v>
      </c>
      <c r="AQ574">
        <v>5</v>
      </c>
      <c r="AR574">
        <v>5</v>
      </c>
      <c r="AS574">
        <v>5</v>
      </c>
      <c r="AT574">
        <v>5</v>
      </c>
      <c r="AU574">
        <v>5</v>
      </c>
      <c r="AV574">
        <v>5</v>
      </c>
      <c r="AW574">
        <v>5</v>
      </c>
      <c r="AX574">
        <v>5</v>
      </c>
      <c r="AY574">
        <v>4</v>
      </c>
      <c r="AZ574">
        <v>5</v>
      </c>
      <c r="BA574">
        <v>5</v>
      </c>
      <c r="BB574">
        <v>1</v>
      </c>
      <c r="BG574">
        <v>1</v>
      </c>
      <c r="BM574">
        <v>1</v>
      </c>
      <c r="BQ574">
        <v>1</v>
      </c>
    </row>
    <row r="575" spans="1:73" x14ac:dyDescent="0.2">
      <c r="A575" t="s">
        <v>212</v>
      </c>
      <c r="B575">
        <v>2021</v>
      </c>
      <c r="C575" t="s">
        <v>72</v>
      </c>
      <c r="D575" t="s">
        <v>1023</v>
      </c>
      <c r="E575" t="s">
        <v>1024</v>
      </c>
      <c r="F575">
        <v>1</v>
      </c>
      <c r="G575">
        <v>1</v>
      </c>
      <c r="H575">
        <v>1</v>
      </c>
      <c r="I575">
        <v>1</v>
      </c>
      <c r="J575">
        <v>1</v>
      </c>
      <c r="M575" t="s">
        <v>1038</v>
      </c>
      <c r="N575">
        <v>1</v>
      </c>
      <c r="O575" t="s">
        <v>1047</v>
      </c>
      <c r="P575" t="s">
        <v>1047</v>
      </c>
      <c r="Q575" t="s">
        <v>1047</v>
      </c>
      <c r="R575" t="s">
        <v>1047</v>
      </c>
      <c r="S575" t="s">
        <v>1047</v>
      </c>
      <c r="T575" t="s">
        <v>1027</v>
      </c>
      <c r="U575" t="s">
        <v>1047</v>
      </c>
      <c r="V575">
        <v>1</v>
      </c>
      <c r="W575" t="s">
        <v>1047</v>
      </c>
      <c r="X575" t="s">
        <v>1047</v>
      </c>
      <c r="Y575" t="s">
        <v>1047</v>
      </c>
      <c r="Z575" t="s">
        <v>1047</v>
      </c>
      <c r="AA575" t="s">
        <v>1047</v>
      </c>
      <c r="AB575" t="s">
        <v>1047</v>
      </c>
      <c r="AC575" t="s">
        <v>1047</v>
      </c>
      <c r="AD575" t="s">
        <v>1047</v>
      </c>
      <c r="AE575" t="s">
        <v>1047</v>
      </c>
      <c r="AF575">
        <v>4</v>
      </c>
      <c r="AG575">
        <v>5</v>
      </c>
      <c r="AH575">
        <v>4</v>
      </c>
      <c r="AI575">
        <v>3</v>
      </c>
      <c r="AJ575">
        <v>3</v>
      </c>
      <c r="AK575">
        <v>3</v>
      </c>
      <c r="AL575">
        <v>4</v>
      </c>
      <c r="AM575">
        <v>4</v>
      </c>
      <c r="AN575">
        <v>4</v>
      </c>
      <c r="AO575">
        <v>3</v>
      </c>
      <c r="AP575">
        <v>3</v>
      </c>
      <c r="AQ575">
        <v>4</v>
      </c>
      <c r="AR575">
        <v>4</v>
      </c>
      <c r="AS575">
        <v>3</v>
      </c>
      <c r="AT575">
        <v>4</v>
      </c>
      <c r="AU575">
        <v>3</v>
      </c>
      <c r="AV575">
        <v>3</v>
      </c>
      <c r="AW575">
        <v>4</v>
      </c>
      <c r="AX575">
        <v>4</v>
      </c>
      <c r="AY575">
        <v>3</v>
      </c>
      <c r="AZ575">
        <v>3</v>
      </c>
      <c r="BA575">
        <v>4</v>
      </c>
      <c r="BB575">
        <v>1</v>
      </c>
      <c r="BC575">
        <v>1</v>
      </c>
      <c r="BD575">
        <v>1</v>
      </c>
      <c r="BE575" t="s">
        <v>1047</v>
      </c>
      <c r="BF575" t="s">
        <v>1047</v>
      </c>
      <c r="BG575" t="s">
        <v>1047</v>
      </c>
      <c r="BH575" t="s">
        <v>1047</v>
      </c>
      <c r="BI575">
        <v>1</v>
      </c>
      <c r="BJ575" t="s">
        <v>1047</v>
      </c>
      <c r="BK575">
        <v>1</v>
      </c>
      <c r="BL575">
        <v>1</v>
      </c>
      <c r="BM575" t="s">
        <v>1047</v>
      </c>
      <c r="BN575">
        <v>1</v>
      </c>
      <c r="BO575">
        <v>1</v>
      </c>
      <c r="BP575">
        <v>1</v>
      </c>
      <c r="BQ575">
        <v>1</v>
      </c>
      <c r="BR575">
        <v>1</v>
      </c>
      <c r="BS575">
        <v>1</v>
      </c>
      <c r="BT575" t="s">
        <v>1047</v>
      </c>
      <c r="BU575">
        <v>1</v>
      </c>
    </row>
    <row r="576" spans="1:73" x14ac:dyDescent="0.2">
      <c r="A576" t="s">
        <v>213</v>
      </c>
      <c r="B576">
        <v>2021</v>
      </c>
      <c r="C576" t="s">
        <v>72</v>
      </c>
      <c r="D576" t="s">
        <v>1023</v>
      </c>
      <c r="E576" t="s">
        <v>1032</v>
      </c>
      <c r="F576">
        <v>1</v>
      </c>
      <c r="G576" t="s">
        <v>1047</v>
      </c>
      <c r="H576" t="s">
        <v>1047</v>
      </c>
      <c r="I576" t="s">
        <v>1047</v>
      </c>
      <c r="J576" t="s">
        <v>1047</v>
      </c>
      <c r="L576" t="s">
        <v>1036</v>
      </c>
      <c r="M576" t="s">
        <v>1038</v>
      </c>
      <c r="N576">
        <v>1</v>
      </c>
      <c r="O576" t="s">
        <v>1047</v>
      </c>
      <c r="P576" t="s">
        <v>1047</v>
      </c>
      <c r="Q576" t="s">
        <v>1047</v>
      </c>
      <c r="R576" t="s">
        <v>1047</v>
      </c>
      <c r="S576" t="s">
        <v>1047</v>
      </c>
      <c r="T576" t="s">
        <v>1027</v>
      </c>
      <c r="U576">
        <v>1</v>
      </c>
      <c r="V576">
        <v>1</v>
      </c>
      <c r="W576">
        <v>1</v>
      </c>
      <c r="X576" t="s">
        <v>1047</v>
      </c>
      <c r="Y576" t="s">
        <v>1047</v>
      </c>
      <c r="Z576" t="s">
        <v>1047</v>
      </c>
      <c r="AA576">
        <v>1</v>
      </c>
      <c r="AB576">
        <v>1</v>
      </c>
      <c r="AC576">
        <v>1</v>
      </c>
      <c r="AD576" t="s">
        <v>1047</v>
      </c>
      <c r="AE576" t="s">
        <v>1047</v>
      </c>
      <c r="AF576">
        <v>3</v>
      </c>
      <c r="AG576">
        <v>2</v>
      </c>
      <c r="AH576">
        <v>4</v>
      </c>
      <c r="AI576">
        <v>3</v>
      </c>
      <c r="AJ576">
        <v>3</v>
      </c>
      <c r="AK576">
        <v>4</v>
      </c>
      <c r="AL576">
        <v>2</v>
      </c>
      <c r="AM576">
        <v>2</v>
      </c>
      <c r="AN576">
        <v>4</v>
      </c>
      <c r="AO576">
        <v>4</v>
      </c>
      <c r="AP576">
        <v>4</v>
      </c>
      <c r="AQ576">
        <v>4</v>
      </c>
      <c r="AR576">
        <v>4</v>
      </c>
      <c r="AS576">
        <v>4</v>
      </c>
      <c r="AT576">
        <v>4</v>
      </c>
      <c r="AU576">
        <v>2</v>
      </c>
      <c r="AV576">
        <v>4</v>
      </c>
      <c r="AW576">
        <v>4</v>
      </c>
      <c r="AX576">
        <v>4</v>
      </c>
      <c r="AY576">
        <v>2</v>
      </c>
      <c r="AZ576">
        <v>5</v>
      </c>
      <c r="BA576">
        <v>3</v>
      </c>
      <c r="BB576" t="s">
        <v>1047</v>
      </c>
      <c r="BC576" t="s">
        <v>1047</v>
      </c>
      <c r="BD576" t="s">
        <v>1047</v>
      </c>
      <c r="BE576" t="s">
        <v>1047</v>
      </c>
      <c r="BF576" t="s">
        <v>1047</v>
      </c>
      <c r="BG576" t="s">
        <v>1047</v>
      </c>
      <c r="BH576" t="s">
        <v>1047</v>
      </c>
      <c r="BI576" t="s">
        <v>1047</v>
      </c>
      <c r="BJ576" t="s">
        <v>1047</v>
      </c>
      <c r="BK576">
        <v>1</v>
      </c>
      <c r="BL576">
        <v>1</v>
      </c>
      <c r="BM576" t="s">
        <v>1047</v>
      </c>
      <c r="BN576">
        <v>1</v>
      </c>
      <c r="BO576" t="s">
        <v>1047</v>
      </c>
      <c r="BP576" t="s">
        <v>1047</v>
      </c>
      <c r="BQ576" t="s">
        <v>1047</v>
      </c>
      <c r="BR576">
        <v>1</v>
      </c>
      <c r="BS576" t="s">
        <v>1047</v>
      </c>
      <c r="BT576">
        <v>1</v>
      </c>
      <c r="BU576" t="s">
        <v>1047</v>
      </c>
    </row>
    <row r="577" spans="1:73" x14ac:dyDescent="0.2">
      <c r="A577" t="s">
        <v>214</v>
      </c>
      <c r="B577">
        <v>2021</v>
      </c>
      <c r="C577" t="s">
        <v>72</v>
      </c>
      <c r="D577" t="s">
        <v>1031</v>
      </c>
      <c r="E577" t="s">
        <v>1024</v>
      </c>
      <c r="F577" t="s">
        <v>1047</v>
      </c>
      <c r="G577" t="s">
        <v>1047</v>
      </c>
      <c r="H577" t="s">
        <v>1047</v>
      </c>
      <c r="I577" t="s">
        <v>1047</v>
      </c>
      <c r="J577" t="s">
        <v>1047</v>
      </c>
      <c r="L577" t="s">
        <v>1025</v>
      </c>
      <c r="M577" t="s">
        <v>1026</v>
      </c>
      <c r="N577">
        <v>1</v>
      </c>
      <c r="O577" t="s">
        <v>1047</v>
      </c>
      <c r="P577" t="s">
        <v>1047</v>
      </c>
      <c r="Q577" t="s">
        <v>1047</v>
      </c>
      <c r="R577" t="s">
        <v>1047</v>
      </c>
      <c r="S577" t="s">
        <v>1047</v>
      </c>
      <c r="T577" t="s">
        <v>1027</v>
      </c>
      <c r="U577" t="s">
        <v>1047</v>
      </c>
      <c r="V577">
        <v>1</v>
      </c>
      <c r="W577" t="s">
        <v>1047</v>
      </c>
      <c r="X577" t="s">
        <v>1047</v>
      </c>
      <c r="Y577">
        <v>1</v>
      </c>
      <c r="Z577" t="s">
        <v>1047</v>
      </c>
      <c r="AA577">
        <v>1</v>
      </c>
      <c r="AB577">
        <v>1</v>
      </c>
      <c r="AC577">
        <v>1</v>
      </c>
      <c r="AD577" t="s">
        <v>1047</v>
      </c>
      <c r="AE577" t="s">
        <v>1047</v>
      </c>
      <c r="AF577">
        <v>2</v>
      </c>
      <c r="AG577">
        <v>4</v>
      </c>
      <c r="AH577">
        <v>5</v>
      </c>
      <c r="AI577">
        <v>3</v>
      </c>
      <c r="AJ577">
        <v>2</v>
      </c>
      <c r="AK577">
        <v>4</v>
      </c>
      <c r="AL577">
        <v>4</v>
      </c>
      <c r="AM577">
        <v>3</v>
      </c>
      <c r="AN577">
        <v>4</v>
      </c>
      <c r="AO577">
        <v>4</v>
      </c>
      <c r="AP577">
        <v>4</v>
      </c>
      <c r="AQ577">
        <v>4</v>
      </c>
      <c r="AR577">
        <v>4</v>
      </c>
      <c r="AS577">
        <v>4</v>
      </c>
      <c r="AT577">
        <v>4</v>
      </c>
      <c r="AU577">
        <v>2</v>
      </c>
      <c r="AV577">
        <v>2</v>
      </c>
      <c r="AW577">
        <v>4</v>
      </c>
      <c r="AX577">
        <v>4</v>
      </c>
      <c r="AY577">
        <v>4</v>
      </c>
      <c r="AZ577">
        <v>5</v>
      </c>
      <c r="BA577">
        <v>5</v>
      </c>
      <c r="BB577">
        <v>1</v>
      </c>
      <c r="BC577" t="s">
        <v>1047</v>
      </c>
      <c r="BD577">
        <v>1</v>
      </c>
      <c r="BE577">
        <v>1</v>
      </c>
      <c r="BF577">
        <v>1</v>
      </c>
      <c r="BG577" t="s">
        <v>1047</v>
      </c>
      <c r="BH577">
        <v>1</v>
      </c>
      <c r="BI577">
        <v>1</v>
      </c>
      <c r="BJ577" t="s">
        <v>1047</v>
      </c>
      <c r="BK577" t="s">
        <v>1047</v>
      </c>
      <c r="BL577">
        <v>1</v>
      </c>
      <c r="BM577">
        <v>1</v>
      </c>
      <c r="BN577">
        <v>1</v>
      </c>
      <c r="BO577">
        <v>1</v>
      </c>
      <c r="BP577">
        <v>1</v>
      </c>
      <c r="BQ577">
        <v>1</v>
      </c>
      <c r="BR577">
        <v>1</v>
      </c>
      <c r="BS577" t="s">
        <v>1047</v>
      </c>
      <c r="BT577">
        <v>1</v>
      </c>
      <c r="BU577">
        <v>1</v>
      </c>
    </row>
    <row r="578" spans="1:73" x14ac:dyDescent="0.2">
      <c r="A578" t="s">
        <v>215</v>
      </c>
      <c r="B578">
        <v>2021</v>
      </c>
      <c r="C578" t="s">
        <v>72</v>
      </c>
      <c r="D578" t="s">
        <v>1048</v>
      </c>
      <c r="E578" t="s">
        <v>1024</v>
      </c>
      <c r="F578" t="s">
        <v>1047</v>
      </c>
      <c r="G578" t="s">
        <v>1047</v>
      </c>
      <c r="H578" t="s">
        <v>1047</v>
      </c>
      <c r="I578" t="s">
        <v>1047</v>
      </c>
      <c r="J578" t="s">
        <v>1047</v>
      </c>
      <c r="L578" t="s">
        <v>1036</v>
      </c>
      <c r="M578" t="s">
        <v>1038</v>
      </c>
      <c r="N578">
        <v>1</v>
      </c>
      <c r="O578" t="s">
        <v>1047</v>
      </c>
      <c r="P578" t="s">
        <v>1047</v>
      </c>
      <c r="Q578" t="s">
        <v>1047</v>
      </c>
      <c r="R578" t="s">
        <v>1047</v>
      </c>
      <c r="S578" t="s">
        <v>1047</v>
      </c>
      <c r="T578" t="s">
        <v>1040</v>
      </c>
      <c r="U578" t="s">
        <v>1047</v>
      </c>
      <c r="V578" t="s">
        <v>1047</v>
      </c>
      <c r="W578" t="s">
        <v>1047</v>
      </c>
      <c r="X578" t="s">
        <v>1047</v>
      </c>
      <c r="Y578" t="s">
        <v>1047</v>
      </c>
      <c r="Z578" t="s">
        <v>1047</v>
      </c>
      <c r="AA578" t="s">
        <v>1047</v>
      </c>
      <c r="AB578">
        <v>1</v>
      </c>
      <c r="AC578" t="s">
        <v>1047</v>
      </c>
      <c r="AD578" t="s">
        <v>1047</v>
      </c>
      <c r="AE578" t="s">
        <v>1047</v>
      </c>
      <c r="AF578">
        <v>3</v>
      </c>
      <c r="AG578">
        <v>4</v>
      </c>
      <c r="AH578">
        <v>2</v>
      </c>
      <c r="AI578">
        <v>1</v>
      </c>
      <c r="AJ578">
        <v>1</v>
      </c>
      <c r="AK578">
        <v>1</v>
      </c>
      <c r="AL578">
        <v>1</v>
      </c>
      <c r="AM578">
        <v>4</v>
      </c>
      <c r="AN578">
        <v>4</v>
      </c>
      <c r="AO578">
        <v>4</v>
      </c>
      <c r="AP578">
        <v>1</v>
      </c>
      <c r="AQ578">
        <v>1</v>
      </c>
      <c r="AR578">
        <v>1</v>
      </c>
      <c r="AS578">
        <v>1</v>
      </c>
      <c r="AT578">
        <v>4</v>
      </c>
      <c r="AU578">
        <v>1</v>
      </c>
      <c r="AV578">
        <v>4</v>
      </c>
      <c r="AW578">
        <v>4</v>
      </c>
      <c r="AX578">
        <v>4</v>
      </c>
      <c r="AY578">
        <v>1</v>
      </c>
      <c r="AZ578">
        <v>2</v>
      </c>
      <c r="BA578">
        <v>1</v>
      </c>
      <c r="BB578">
        <v>1</v>
      </c>
      <c r="BC578" t="s">
        <v>1047</v>
      </c>
      <c r="BD578">
        <v>1</v>
      </c>
      <c r="BE578" t="s">
        <v>1047</v>
      </c>
      <c r="BF578" t="s">
        <v>1047</v>
      </c>
      <c r="BG578">
        <v>1</v>
      </c>
      <c r="BH578">
        <v>1</v>
      </c>
      <c r="BI578">
        <v>1</v>
      </c>
      <c r="BJ578" t="s">
        <v>1047</v>
      </c>
      <c r="BK578" t="s">
        <v>1047</v>
      </c>
      <c r="BL578">
        <v>1</v>
      </c>
      <c r="BM578">
        <v>1</v>
      </c>
      <c r="BN578">
        <v>1</v>
      </c>
      <c r="BO578" t="s">
        <v>1047</v>
      </c>
      <c r="BP578" t="s">
        <v>1047</v>
      </c>
      <c r="BQ578" t="s">
        <v>1047</v>
      </c>
      <c r="BR578" t="s">
        <v>1047</v>
      </c>
      <c r="BS578" t="s">
        <v>1047</v>
      </c>
      <c r="BT578" t="s">
        <v>1047</v>
      </c>
      <c r="BU578" t="s">
        <v>1047</v>
      </c>
    </row>
    <row r="579" spans="1:73" x14ac:dyDescent="0.2">
      <c r="A579" t="s">
        <v>216</v>
      </c>
      <c r="B579">
        <v>2021</v>
      </c>
      <c r="C579" t="s">
        <v>72</v>
      </c>
      <c r="D579" t="s">
        <v>1048</v>
      </c>
      <c r="E579" t="s">
        <v>1032</v>
      </c>
      <c r="F579" t="s">
        <v>1047</v>
      </c>
      <c r="G579" t="s">
        <v>1047</v>
      </c>
      <c r="H579" t="s">
        <v>1047</v>
      </c>
      <c r="I579" t="s">
        <v>1047</v>
      </c>
      <c r="J579" t="s">
        <v>1047</v>
      </c>
      <c r="M579" t="s">
        <v>1026</v>
      </c>
      <c r="N579">
        <v>1</v>
      </c>
      <c r="O579" t="s">
        <v>1047</v>
      </c>
      <c r="P579" t="s">
        <v>1047</v>
      </c>
      <c r="Q579" t="s">
        <v>1047</v>
      </c>
      <c r="R579" t="s">
        <v>1047</v>
      </c>
      <c r="S579" t="s">
        <v>1047</v>
      </c>
      <c r="T579" t="s">
        <v>1035</v>
      </c>
      <c r="U579" t="s">
        <v>1047</v>
      </c>
      <c r="V579">
        <v>1</v>
      </c>
      <c r="W579" t="s">
        <v>1047</v>
      </c>
      <c r="X579" t="s">
        <v>1047</v>
      </c>
      <c r="Y579" t="s">
        <v>1047</v>
      </c>
      <c r="Z579" t="s">
        <v>1047</v>
      </c>
      <c r="AA579" t="s">
        <v>1047</v>
      </c>
      <c r="AB579" t="s">
        <v>1047</v>
      </c>
      <c r="AC579" t="s">
        <v>1047</v>
      </c>
      <c r="AD579" t="s">
        <v>1047</v>
      </c>
      <c r="AE579" t="s">
        <v>1047</v>
      </c>
      <c r="AF579">
        <v>3</v>
      </c>
      <c r="AG579">
        <v>5</v>
      </c>
      <c r="AH579">
        <v>4</v>
      </c>
      <c r="AI579">
        <v>1</v>
      </c>
      <c r="AJ579">
        <v>2</v>
      </c>
      <c r="AK579">
        <v>4</v>
      </c>
      <c r="AL579">
        <v>3</v>
      </c>
      <c r="AM579">
        <v>4</v>
      </c>
      <c r="AN579">
        <v>4</v>
      </c>
      <c r="AO579">
        <v>4</v>
      </c>
      <c r="AP579">
        <v>3</v>
      </c>
      <c r="AQ579">
        <v>4</v>
      </c>
      <c r="AR579">
        <v>4</v>
      </c>
      <c r="AS579">
        <v>4</v>
      </c>
      <c r="AT579">
        <v>3</v>
      </c>
      <c r="AU579">
        <v>2</v>
      </c>
      <c r="AV579">
        <v>2</v>
      </c>
      <c r="AW579">
        <v>4</v>
      </c>
      <c r="AX579">
        <v>4</v>
      </c>
      <c r="AY579">
        <v>4</v>
      </c>
      <c r="AZ579">
        <v>4</v>
      </c>
      <c r="BA579">
        <v>4</v>
      </c>
      <c r="BB579">
        <v>1</v>
      </c>
      <c r="BC579" t="s">
        <v>1047</v>
      </c>
      <c r="BD579">
        <v>1</v>
      </c>
      <c r="BE579" t="s">
        <v>1047</v>
      </c>
      <c r="BF579" t="s">
        <v>1047</v>
      </c>
      <c r="BG579">
        <v>1</v>
      </c>
      <c r="BH579">
        <v>1</v>
      </c>
      <c r="BI579" t="s">
        <v>1047</v>
      </c>
      <c r="BJ579" t="s">
        <v>1047</v>
      </c>
      <c r="BK579" t="s">
        <v>1047</v>
      </c>
      <c r="BL579">
        <v>1</v>
      </c>
      <c r="BM579" t="s">
        <v>1047</v>
      </c>
      <c r="BN579" t="s">
        <v>1047</v>
      </c>
      <c r="BO579">
        <v>1</v>
      </c>
      <c r="BP579" t="s">
        <v>1047</v>
      </c>
      <c r="BQ579" t="s">
        <v>1047</v>
      </c>
      <c r="BR579" t="s">
        <v>1047</v>
      </c>
      <c r="BS579">
        <v>1</v>
      </c>
      <c r="BT579" t="s">
        <v>1047</v>
      </c>
      <c r="BU579">
        <v>1</v>
      </c>
    </row>
    <row r="580" spans="1:73" x14ac:dyDescent="0.2">
      <c r="A580" t="s">
        <v>217</v>
      </c>
      <c r="B580">
        <v>2021</v>
      </c>
      <c r="C580" t="s">
        <v>72</v>
      </c>
      <c r="D580" t="s">
        <v>1031</v>
      </c>
      <c r="E580" t="s">
        <v>1024</v>
      </c>
      <c r="F580">
        <v>1</v>
      </c>
      <c r="G580" t="s">
        <v>1047</v>
      </c>
      <c r="H580" t="s">
        <v>1047</v>
      </c>
      <c r="I580" t="s">
        <v>1047</v>
      </c>
      <c r="J580" t="s">
        <v>1047</v>
      </c>
      <c r="L580" t="s">
        <v>1025</v>
      </c>
      <c r="M580" t="s">
        <v>1043</v>
      </c>
      <c r="N580">
        <v>1</v>
      </c>
      <c r="O580" t="s">
        <v>1047</v>
      </c>
      <c r="P580" t="s">
        <v>1047</v>
      </c>
      <c r="Q580" t="s">
        <v>1047</v>
      </c>
      <c r="R580" t="s">
        <v>1047</v>
      </c>
      <c r="S580" t="s">
        <v>1047</v>
      </c>
      <c r="T580" t="s">
        <v>1035</v>
      </c>
      <c r="U580">
        <v>1</v>
      </c>
      <c r="V580">
        <v>1</v>
      </c>
      <c r="W580" t="s">
        <v>1047</v>
      </c>
      <c r="X580">
        <v>1</v>
      </c>
      <c r="Y580">
        <v>1</v>
      </c>
      <c r="Z580">
        <v>1</v>
      </c>
      <c r="AA580">
        <v>1</v>
      </c>
      <c r="AB580">
        <v>1</v>
      </c>
      <c r="AC580">
        <v>1</v>
      </c>
      <c r="AD580">
        <v>1</v>
      </c>
      <c r="AE580">
        <v>1</v>
      </c>
      <c r="AF580">
        <v>4</v>
      </c>
      <c r="AG580">
        <v>3</v>
      </c>
      <c r="AH580">
        <v>5</v>
      </c>
      <c r="AI580">
        <v>3</v>
      </c>
      <c r="AJ580">
        <v>4</v>
      </c>
      <c r="AK580">
        <v>4</v>
      </c>
      <c r="AL580">
        <v>4</v>
      </c>
      <c r="AM580">
        <v>4</v>
      </c>
      <c r="AN580">
        <v>4</v>
      </c>
      <c r="AO580">
        <v>5</v>
      </c>
      <c r="AP580">
        <v>4</v>
      </c>
      <c r="AQ580">
        <v>4</v>
      </c>
      <c r="AR580">
        <v>3</v>
      </c>
      <c r="AS580">
        <v>4</v>
      </c>
      <c r="AT580">
        <v>4</v>
      </c>
      <c r="AU580">
        <v>4</v>
      </c>
      <c r="AV580">
        <v>4</v>
      </c>
      <c r="AW580">
        <v>5</v>
      </c>
      <c r="AX580">
        <v>5</v>
      </c>
      <c r="AY580">
        <v>3</v>
      </c>
      <c r="AZ580">
        <v>3</v>
      </c>
      <c r="BA580">
        <v>3</v>
      </c>
      <c r="BB580">
        <v>1</v>
      </c>
      <c r="BC580">
        <v>1</v>
      </c>
      <c r="BD580">
        <v>1</v>
      </c>
      <c r="BE580">
        <v>1</v>
      </c>
      <c r="BF580" t="s">
        <v>1047</v>
      </c>
      <c r="BG580" t="s">
        <v>1047</v>
      </c>
      <c r="BH580">
        <v>1</v>
      </c>
      <c r="BI580">
        <v>1</v>
      </c>
      <c r="BJ580" t="s">
        <v>1047</v>
      </c>
      <c r="BK580" t="s">
        <v>1047</v>
      </c>
      <c r="BL580">
        <v>1</v>
      </c>
      <c r="BM580" t="s">
        <v>1047</v>
      </c>
      <c r="BN580">
        <v>1</v>
      </c>
      <c r="BO580">
        <v>1</v>
      </c>
      <c r="BP580">
        <v>1</v>
      </c>
      <c r="BQ580">
        <v>1</v>
      </c>
      <c r="BR580">
        <v>1</v>
      </c>
      <c r="BS580" t="s">
        <v>1047</v>
      </c>
      <c r="BT580">
        <v>1</v>
      </c>
      <c r="BU580">
        <v>1</v>
      </c>
    </row>
    <row r="581" spans="1:73" x14ac:dyDescent="0.2">
      <c r="A581" t="s">
        <v>218</v>
      </c>
      <c r="B581">
        <v>2021</v>
      </c>
      <c r="C581" t="s">
        <v>72</v>
      </c>
      <c r="D581" t="s">
        <v>1048</v>
      </c>
      <c r="E581" t="s">
        <v>1024</v>
      </c>
      <c r="F581" t="s">
        <v>1047</v>
      </c>
      <c r="G581" t="s">
        <v>1047</v>
      </c>
      <c r="H581" t="s">
        <v>1047</v>
      </c>
      <c r="I581" t="s">
        <v>1047</v>
      </c>
      <c r="J581" t="s">
        <v>1047</v>
      </c>
      <c r="L581" t="s">
        <v>1025</v>
      </c>
      <c r="M581" t="s">
        <v>1038</v>
      </c>
      <c r="N581">
        <v>1</v>
      </c>
      <c r="O581" t="s">
        <v>1047</v>
      </c>
      <c r="P581" t="s">
        <v>1047</v>
      </c>
      <c r="Q581" t="s">
        <v>1047</v>
      </c>
      <c r="R581" t="s">
        <v>1047</v>
      </c>
      <c r="S581" t="s">
        <v>1047</v>
      </c>
      <c r="T581" t="s">
        <v>1042</v>
      </c>
      <c r="U581" t="s">
        <v>1047</v>
      </c>
      <c r="V581" t="s">
        <v>1047</v>
      </c>
      <c r="W581" t="s">
        <v>1047</v>
      </c>
      <c r="X581" t="s">
        <v>1047</v>
      </c>
      <c r="Y581" t="s">
        <v>1047</v>
      </c>
      <c r="Z581" t="s">
        <v>1047</v>
      </c>
      <c r="AA581">
        <v>1</v>
      </c>
      <c r="AB581">
        <v>1</v>
      </c>
      <c r="AC581" t="s">
        <v>1047</v>
      </c>
      <c r="AD581" t="s">
        <v>1047</v>
      </c>
      <c r="AE581" t="s">
        <v>1047</v>
      </c>
      <c r="AF581">
        <v>4</v>
      </c>
      <c r="AG581">
        <v>3</v>
      </c>
      <c r="AH581">
        <v>4</v>
      </c>
      <c r="AI581">
        <v>2</v>
      </c>
      <c r="AJ581">
        <v>2</v>
      </c>
      <c r="AK581">
        <v>2</v>
      </c>
      <c r="AL581">
        <v>5</v>
      </c>
      <c r="AM581">
        <v>4</v>
      </c>
      <c r="AN581">
        <v>4</v>
      </c>
      <c r="AO581">
        <v>2</v>
      </c>
      <c r="AP581">
        <v>4</v>
      </c>
      <c r="AQ581">
        <v>4</v>
      </c>
      <c r="AR581">
        <v>2</v>
      </c>
      <c r="AS581">
        <v>2</v>
      </c>
      <c r="AT581">
        <v>4</v>
      </c>
      <c r="AU581">
        <v>4</v>
      </c>
      <c r="AV581">
        <v>4</v>
      </c>
      <c r="AW581">
        <v>5</v>
      </c>
      <c r="AX581">
        <v>3</v>
      </c>
      <c r="AY581">
        <v>2</v>
      </c>
      <c r="AZ581">
        <v>1</v>
      </c>
      <c r="BA581">
        <v>1</v>
      </c>
      <c r="BB581">
        <v>1</v>
      </c>
      <c r="BC581" t="s">
        <v>1047</v>
      </c>
      <c r="BD581">
        <v>1</v>
      </c>
      <c r="BE581" t="s">
        <v>1047</v>
      </c>
      <c r="BF581" t="s">
        <v>1047</v>
      </c>
      <c r="BG581" t="s">
        <v>1047</v>
      </c>
      <c r="BH581" t="s">
        <v>1047</v>
      </c>
      <c r="BI581" t="s">
        <v>1047</v>
      </c>
      <c r="BJ581" t="s">
        <v>1047</v>
      </c>
      <c r="BK581">
        <v>1</v>
      </c>
      <c r="BL581" t="s">
        <v>1047</v>
      </c>
      <c r="BM581" t="s">
        <v>1047</v>
      </c>
      <c r="BN581">
        <v>1</v>
      </c>
      <c r="BO581" t="s">
        <v>1047</v>
      </c>
      <c r="BP581" t="s">
        <v>1047</v>
      </c>
      <c r="BQ581" t="s">
        <v>1047</v>
      </c>
      <c r="BR581" t="s">
        <v>1047</v>
      </c>
      <c r="BS581" t="s">
        <v>1047</v>
      </c>
      <c r="BT581" t="s">
        <v>1047</v>
      </c>
      <c r="BU581" t="s">
        <v>1047</v>
      </c>
    </row>
    <row r="582" spans="1:73" x14ac:dyDescent="0.2">
      <c r="A582" t="s">
        <v>219</v>
      </c>
      <c r="B582">
        <v>2021</v>
      </c>
      <c r="C582" t="s">
        <v>72</v>
      </c>
      <c r="D582" t="s">
        <v>1048</v>
      </c>
      <c r="E582" t="s">
        <v>1024</v>
      </c>
      <c r="F582" t="s">
        <v>1047</v>
      </c>
      <c r="G582" t="s">
        <v>1047</v>
      </c>
      <c r="H582" t="s">
        <v>1047</v>
      </c>
      <c r="I582" t="s">
        <v>1047</v>
      </c>
      <c r="J582" t="s">
        <v>1047</v>
      </c>
      <c r="M582" t="s">
        <v>1026</v>
      </c>
      <c r="N582">
        <v>1</v>
      </c>
      <c r="O582" t="s">
        <v>1047</v>
      </c>
      <c r="P582" t="s">
        <v>1047</v>
      </c>
      <c r="Q582" t="s">
        <v>1047</v>
      </c>
      <c r="R582" t="s">
        <v>1047</v>
      </c>
      <c r="S582" t="s">
        <v>1047</v>
      </c>
      <c r="T582" t="s">
        <v>1027</v>
      </c>
      <c r="U582" t="s">
        <v>1047</v>
      </c>
      <c r="V582">
        <v>1</v>
      </c>
      <c r="W582">
        <v>1</v>
      </c>
      <c r="X582" t="s">
        <v>1047</v>
      </c>
      <c r="Y582">
        <v>1</v>
      </c>
      <c r="Z582" t="s">
        <v>1047</v>
      </c>
      <c r="AA582">
        <v>1</v>
      </c>
      <c r="AB582">
        <v>1</v>
      </c>
      <c r="AC582">
        <v>1</v>
      </c>
      <c r="AD582" t="s">
        <v>1047</v>
      </c>
      <c r="AE582" t="s">
        <v>1047</v>
      </c>
      <c r="AF582">
        <v>2</v>
      </c>
      <c r="AG582">
        <v>4</v>
      </c>
      <c r="AH582">
        <v>4</v>
      </c>
      <c r="AI582">
        <v>2</v>
      </c>
      <c r="AJ582">
        <v>2</v>
      </c>
      <c r="AK582">
        <v>3</v>
      </c>
      <c r="AL582">
        <v>4</v>
      </c>
      <c r="AM582">
        <v>4</v>
      </c>
      <c r="AN582">
        <v>4</v>
      </c>
      <c r="AO582">
        <v>5</v>
      </c>
      <c r="AP582">
        <v>4</v>
      </c>
      <c r="AQ582">
        <v>2</v>
      </c>
      <c r="AR582">
        <v>1</v>
      </c>
      <c r="AS582">
        <v>4</v>
      </c>
      <c r="AT582">
        <v>4</v>
      </c>
      <c r="AU582">
        <v>3</v>
      </c>
      <c r="AV582">
        <v>4</v>
      </c>
      <c r="AW582">
        <v>4</v>
      </c>
      <c r="AX582">
        <v>5</v>
      </c>
      <c r="AY582">
        <v>3</v>
      </c>
      <c r="AZ582">
        <v>3</v>
      </c>
      <c r="BA582">
        <v>2</v>
      </c>
      <c r="BB582" t="s">
        <v>1047</v>
      </c>
      <c r="BC582" t="s">
        <v>1047</v>
      </c>
      <c r="BD582" t="s">
        <v>1047</v>
      </c>
      <c r="BE582" t="s">
        <v>1047</v>
      </c>
      <c r="BF582" t="s">
        <v>1047</v>
      </c>
      <c r="BG582" t="s">
        <v>1047</v>
      </c>
      <c r="BH582" t="s">
        <v>1047</v>
      </c>
      <c r="BI582" t="s">
        <v>1047</v>
      </c>
      <c r="BJ582" t="s">
        <v>1047</v>
      </c>
      <c r="BK582" t="s">
        <v>1047</v>
      </c>
      <c r="BL582">
        <v>1</v>
      </c>
      <c r="BM582" t="s">
        <v>1047</v>
      </c>
      <c r="BN582">
        <v>1</v>
      </c>
      <c r="BO582" t="s">
        <v>1047</v>
      </c>
      <c r="BP582" t="s">
        <v>1047</v>
      </c>
      <c r="BQ582" t="s">
        <v>1047</v>
      </c>
      <c r="BR582" t="s">
        <v>1047</v>
      </c>
      <c r="BS582" t="s">
        <v>1047</v>
      </c>
      <c r="BT582" t="s">
        <v>1047</v>
      </c>
      <c r="BU582" t="s">
        <v>1047</v>
      </c>
    </row>
    <row r="583" spans="1:73" x14ac:dyDescent="0.2">
      <c r="A583" t="s">
        <v>220</v>
      </c>
      <c r="B583">
        <v>2021</v>
      </c>
      <c r="C583" t="s">
        <v>72</v>
      </c>
      <c r="D583" t="s">
        <v>1048</v>
      </c>
      <c r="E583" t="s">
        <v>1024</v>
      </c>
      <c r="F583" t="s">
        <v>1047</v>
      </c>
      <c r="G583" t="s">
        <v>1047</v>
      </c>
      <c r="H583" t="s">
        <v>1047</v>
      </c>
      <c r="I583" t="s">
        <v>1047</v>
      </c>
      <c r="J583" t="s">
        <v>1047</v>
      </c>
      <c r="M583" t="s">
        <v>1026</v>
      </c>
      <c r="N583">
        <v>1</v>
      </c>
      <c r="O583" t="s">
        <v>1047</v>
      </c>
      <c r="P583" t="s">
        <v>1047</v>
      </c>
      <c r="Q583" t="s">
        <v>1047</v>
      </c>
      <c r="R583" t="s">
        <v>1047</v>
      </c>
      <c r="S583" t="s">
        <v>1047</v>
      </c>
      <c r="T583" t="s">
        <v>1027</v>
      </c>
      <c r="U583">
        <v>1</v>
      </c>
      <c r="V583">
        <v>1</v>
      </c>
      <c r="W583" t="s">
        <v>1047</v>
      </c>
      <c r="X583">
        <v>1</v>
      </c>
      <c r="Y583" t="s">
        <v>1047</v>
      </c>
      <c r="Z583" t="s">
        <v>1047</v>
      </c>
      <c r="AA583" t="s">
        <v>1047</v>
      </c>
      <c r="AB583">
        <v>1</v>
      </c>
      <c r="AC583">
        <v>1</v>
      </c>
      <c r="AD583" t="s">
        <v>1047</v>
      </c>
      <c r="AE583" t="s">
        <v>1047</v>
      </c>
      <c r="AF583">
        <v>4</v>
      </c>
      <c r="AG583">
        <v>3</v>
      </c>
      <c r="AH583">
        <v>4</v>
      </c>
      <c r="AI583">
        <v>3</v>
      </c>
      <c r="AJ583">
        <v>3</v>
      </c>
      <c r="AK583">
        <v>5</v>
      </c>
      <c r="AL583">
        <v>1</v>
      </c>
      <c r="AM583">
        <v>1</v>
      </c>
      <c r="AN583">
        <v>5</v>
      </c>
      <c r="AO583">
        <v>5</v>
      </c>
      <c r="AP583">
        <v>2</v>
      </c>
      <c r="AQ583">
        <v>4</v>
      </c>
      <c r="AR583">
        <v>2</v>
      </c>
      <c r="AS583">
        <v>4</v>
      </c>
      <c r="AT583">
        <v>4</v>
      </c>
      <c r="AU583">
        <v>2</v>
      </c>
      <c r="AV583">
        <v>1</v>
      </c>
      <c r="AW583">
        <v>4</v>
      </c>
      <c r="AX583">
        <v>5</v>
      </c>
      <c r="AY583">
        <v>4</v>
      </c>
      <c r="AZ583">
        <v>5</v>
      </c>
      <c r="BA583">
        <v>4</v>
      </c>
      <c r="BB583">
        <v>1</v>
      </c>
      <c r="BC583" t="s">
        <v>1047</v>
      </c>
      <c r="BD583">
        <v>1</v>
      </c>
      <c r="BE583" t="s">
        <v>1047</v>
      </c>
      <c r="BF583">
        <v>1</v>
      </c>
      <c r="BG583">
        <v>1</v>
      </c>
      <c r="BH583" t="s">
        <v>1047</v>
      </c>
      <c r="BI583" t="s">
        <v>1047</v>
      </c>
      <c r="BJ583" t="s">
        <v>1047</v>
      </c>
      <c r="BK583" t="s">
        <v>1047</v>
      </c>
      <c r="BL583">
        <v>1</v>
      </c>
      <c r="BM583" t="s">
        <v>1047</v>
      </c>
      <c r="BN583">
        <v>1</v>
      </c>
      <c r="BO583" t="s">
        <v>1047</v>
      </c>
      <c r="BP583" t="s">
        <v>1047</v>
      </c>
      <c r="BQ583">
        <v>1</v>
      </c>
      <c r="BR583">
        <v>1</v>
      </c>
      <c r="BS583" t="s">
        <v>1047</v>
      </c>
      <c r="BT583" t="s">
        <v>1047</v>
      </c>
      <c r="BU583">
        <v>1</v>
      </c>
    </row>
    <row r="584" spans="1:73" x14ac:dyDescent="0.2">
      <c r="A584" t="s">
        <v>221</v>
      </c>
      <c r="B584">
        <v>2021</v>
      </c>
      <c r="C584" t="s">
        <v>72</v>
      </c>
      <c r="D584" t="s">
        <v>1031</v>
      </c>
      <c r="E584" t="s">
        <v>1024</v>
      </c>
      <c r="F584" t="s">
        <v>1047</v>
      </c>
      <c r="G584" t="s">
        <v>1047</v>
      </c>
      <c r="H584" t="s">
        <v>1047</v>
      </c>
      <c r="I584" t="s">
        <v>1047</v>
      </c>
      <c r="J584" t="s">
        <v>1047</v>
      </c>
      <c r="M584" t="s">
        <v>1026</v>
      </c>
      <c r="N584">
        <v>1</v>
      </c>
      <c r="O584" t="s">
        <v>1047</v>
      </c>
      <c r="P584" t="s">
        <v>1047</v>
      </c>
      <c r="Q584" t="s">
        <v>1047</v>
      </c>
      <c r="R584" t="s">
        <v>1047</v>
      </c>
      <c r="S584" t="s">
        <v>1047</v>
      </c>
      <c r="T584" t="s">
        <v>1027</v>
      </c>
      <c r="U584" t="s">
        <v>1047</v>
      </c>
      <c r="V584">
        <v>1</v>
      </c>
      <c r="W584" t="s">
        <v>1047</v>
      </c>
      <c r="X584" t="s">
        <v>1047</v>
      </c>
      <c r="Y584" t="s">
        <v>1047</v>
      </c>
      <c r="Z584" t="s">
        <v>1047</v>
      </c>
      <c r="AA584" t="s">
        <v>1047</v>
      </c>
      <c r="AB584">
        <v>1</v>
      </c>
      <c r="AC584">
        <v>1</v>
      </c>
      <c r="AD584" t="s">
        <v>1047</v>
      </c>
      <c r="AE584" t="s">
        <v>1047</v>
      </c>
      <c r="AF584">
        <v>4</v>
      </c>
      <c r="AG584">
        <v>3</v>
      </c>
      <c r="AH584">
        <v>3</v>
      </c>
      <c r="AI584">
        <v>1</v>
      </c>
      <c r="AJ584">
        <v>1</v>
      </c>
      <c r="AK584">
        <v>2</v>
      </c>
      <c r="AL584">
        <v>4</v>
      </c>
      <c r="AM584">
        <v>4</v>
      </c>
      <c r="AN584">
        <v>5</v>
      </c>
      <c r="AO584">
        <v>5</v>
      </c>
      <c r="AP584">
        <v>4</v>
      </c>
      <c r="AQ584">
        <v>4</v>
      </c>
      <c r="AR584">
        <v>2</v>
      </c>
      <c r="AS584">
        <v>3</v>
      </c>
      <c r="AT584">
        <v>5</v>
      </c>
      <c r="AU584">
        <v>2</v>
      </c>
      <c r="AV584">
        <v>2</v>
      </c>
      <c r="AW584">
        <v>5</v>
      </c>
      <c r="AX584">
        <v>4</v>
      </c>
      <c r="AY584">
        <v>3</v>
      </c>
      <c r="AZ584">
        <v>1</v>
      </c>
      <c r="BA584">
        <v>2</v>
      </c>
      <c r="BB584" t="s">
        <v>1047</v>
      </c>
      <c r="BC584" t="s">
        <v>1047</v>
      </c>
      <c r="BD584" t="s">
        <v>1047</v>
      </c>
      <c r="BE584" t="s">
        <v>1047</v>
      </c>
      <c r="BF584" t="s">
        <v>1047</v>
      </c>
      <c r="BG584" t="s">
        <v>1047</v>
      </c>
      <c r="BH584" t="s">
        <v>1047</v>
      </c>
      <c r="BI584" t="s">
        <v>1047</v>
      </c>
      <c r="BJ584" t="s">
        <v>1047</v>
      </c>
      <c r="BK584" t="s">
        <v>1047</v>
      </c>
      <c r="BL584" t="s">
        <v>1047</v>
      </c>
      <c r="BM584" t="s">
        <v>1047</v>
      </c>
      <c r="BN584">
        <v>1</v>
      </c>
      <c r="BO584" t="s">
        <v>1047</v>
      </c>
      <c r="BP584">
        <v>1</v>
      </c>
      <c r="BQ584" t="s">
        <v>1047</v>
      </c>
      <c r="BR584">
        <v>1</v>
      </c>
      <c r="BS584" t="s">
        <v>1047</v>
      </c>
      <c r="BT584" t="s">
        <v>1047</v>
      </c>
      <c r="BU584" t="s">
        <v>1047</v>
      </c>
    </row>
    <row r="585" spans="1:73" x14ac:dyDescent="0.2">
      <c r="A585" t="s">
        <v>222</v>
      </c>
      <c r="B585">
        <v>2021</v>
      </c>
      <c r="C585" t="s">
        <v>72</v>
      </c>
      <c r="D585" t="s">
        <v>1031</v>
      </c>
      <c r="E585" t="s">
        <v>1024</v>
      </c>
      <c r="F585" t="s">
        <v>1047</v>
      </c>
      <c r="G585" t="s">
        <v>1047</v>
      </c>
      <c r="H585" t="s">
        <v>1047</v>
      </c>
      <c r="I585" t="s">
        <v>1047</v>
      </c>
      <c r="J585" t="s">
        <v>1047</v>
      </c>
      <c r="L585" t="s">
        <v>1025</v>
      </c>
      <c r="M585" t="s">
        <v>1026</v>
      </c>
      <c r="N585">
        <v>1</v>
      </c>
      <c r="O585" t="s">
        <v>1047</v>
      </c>
      <c r="P585" t="s">
        <v>1047</v>
      </c>
      <c r="Q585" t="s">
        <v>1047</v>
      </c>
      <c r="R585" t="s">
        <v>1047</v>
      </c>
      <c r="S585" t="s">
        <v>1047</v>
      </c>
      <c r="T585" t="s">
        <v>1042</v>
      </c>
      <c r="U585" t="s">
        <v>1047</v>
      </c>
      <c r="V585" t="s">
        <v>1047</v>
      </c>
      <c r="W585" t="s">
        <v>1047</v>
      </c>
      <c r="X585" t="s">
        <v>1047</v>
      </c>
      <c r="Y585" t="s">
        <v>1047</v>
      </c>
      <c r="Z585" t="s">
        <v>1047</v>
      </c>
      <c r="AA585" t="s">
        <v>1047</v>
      </c>
      <c r="AB585" t="s">
        <v>1047</v>
      </c>
      <c r="AC585" t="s">
        <v>1047</v>
      </c>
      <c r="AD585" t="s">
        <v>1047</v>
      </c>
      <c r="AE585" t="s">
        <v>1047</v>
      </c>
      <c r="AF585">
        <v>2</v>
      </c>
      <c r="AG585">
        <v>2</v>
      </c>
      <c r="AH585">
        <v>3</v>
      </c>
      <c r="AI585">
        <v>1</v>
      </c>
      <c r="AJ585">
        <v>1</v>
      </c>
      <c r="AK585">
        <v>2</v>
      </c>
      <c r="AL585">
        <v>4</v>
      </c>
      <c r="AM585">
        <v>3</v>
      </c>
      <c r="AN585">
        <v>5</v>
      </c>
      <c r="AO585">
        <v>5</v>
      </c>
      <c r="AP585">
        <v>4</v>
      </c>
      <c r="AQ585">
        <v>3</v>
      </c>
      <c r="AR585">
        <v>1</v>
      </c>
      <c r="AS585">
        <v>1</v>
      </c>
      <c r="AT585">
        <v>2</v>
      </c>
      <c r="AU585">
        <v>2</v>
      </c>
      <c r="AV585">
        <v>2</v>
      </c>
      <c r="AW585">
        <v>4</v>
      </c>
      <c r="AX585">
        <v>4</v>
      </c>
      <c r="AY585">
        <v>2</v>
      </c>
      <c r="AZ585">
        <v>3</v>
      </c>
      <c r="BA585">
        <v>2</v>
      </c>
      <c r="BB585" t="s">
        <v>1047</v>
      </c>
      <c r="BC585" t="s">
        <v>1047</v>
      </c>
      <c r="BD585" t="s">
        <v>1047</v>
      </c>
      <c r="BE585" t="s">
        <v>1047</v>
      </c>
      <c r="BF585" t="s">
        <v>1047</v>
      </c>
      <c r="BG585" t="s">
        <v>1047</v>
      </c>
      <c r="BH585">
        <v>1</v>
      </c>
      <c r="BI585" t="s">
        <v>1047</v>
      </c>
      <c r="BJ585" t="s">
        <v>1047</v>
      </c>
      <c r="BK585" t="s">
        <v>1047</v>
      </c>
      <c r="BL585">
        <v>1</v>
      </c>
      <c r="BM585" t="s">
        <v>1047</v>
      </c>
      <c r="BN585">
        <v>1</v>
      </c>
      <c r="BO585" t="s">
        <v>1047</v>
      </c>
      <c r="BP585">
        <v>1</v>
      </c>
      <c r="BQ585" t="s">
        <v>1047</v>
      </c>
      <c r="BR585">
        <v>1</v>
      </c>
      <c r="BS585" t="s">
        <v>1047</v>
      </c>
      <c r="BT585">
        <v>1</v>
      </c>
      <c r="BU585" t="s">
        <v>1047</v>
      </c>
    </row>
    <row r="586" spans="1:73" x14ac:dyDescent="0.2">
      <c r="A586" t="s">
        <v>223</v>
      </c>
      <c r="B586">
        <v>2021</v>
      </c>
      <c r="C586" t="s">
        <v>72</v>
      </c>
      <c r="E586" t="s">
        <v>1024</v>
      </c>
      <c r="F586">
        <v>1</v>
      </c>
      <c r="G586" t="s">
        <v>1047</v>
      </c>
      <c r="H586" t="s">
        <v>1047</v>
      </c>
      <c r="I586" t="s">
        <v>1047</v>
      </c>
      <c r="J586" t="s">
        <v>1047</v>
      </c>
      <c r="M586" t="s">
        <v>1026</v>
      </c>
      <c r="N586">
        <v>1</v>
      </c>
      <c r="O586" t="s">
        <v>1047</v>
      </c>
      <c r="P586" t="s">
        <v>1047</v>
      </c>
      <c r="Q586" t="s">
        <v>1047</v>
      </c>
      <c r="R586" t="s">
        <v>1047</v>
      </c>
      <c r="S586" t="s">
        <v>1047</v>
      </c>
      <c r="T586" t="s">
        <v>1027</v>
      </c>
      <c r="U586" t="s">
        <v>1047</v>
      </c>
      <c r="V586" t="s">
        <v>1047</v>
      </c>
      <c r="W586" t="s">
        <v>1047</v>
      </c>
      <c r="X586" t="s">
        <v>1047</v>
      </c>
      <c r="Y586" t="s">
        <v>1047</v>
      </c>
      <c r="Z586" t="s">
        <v>1047</v>
      </c>
      <c r="AA586" t="s">
        <v>1047</v>
      </c>
      <c r="AB586" t="s">
        <v>1047</v>
      </c>
      <c r="AC586" t="s">
        <v>1047</v>
      </c>
      <c r="AD586" t="s">
        <v>1047</v>
      </c>
      <c r="AE586" t="s">
        <v>1047</v>
      </c>
      <c r="AF586">
        <v>4</v>
      </c>
      <c r="AG586">
        <v>4</v>
      </c>
      <c r="AH586">
        <v>4</v>
      </c>
      <c r="AI586">
        <v>1</v>
      </c>
      <c r="AJ586">
        <v>1</v>
      </c>
      <c r="AK586">
        <v>3</v>
      </c>
      <c r="AL586">
        <v>4</v>
      </c>
      <c r="AM586">
        <v>4</v>
      </c>
      <c r="AN586">
        <v>5</v>
      </c>
      <c r="AO586">
        <v>5</v>
      </c>
      <c r="AP586">
        <v>4</v>
      </c>
      <c r="AQ586">
        <v>4</v>
      </c>
      <c r="AR586">
        <v>3</v>
      </c>
      <c r="AS586">
        <v>2</v>
      </c>
      <c r="AT586">
        <v>2</v>
      </c>
      <c r="AU586">
        <v>2</v>
      </c>
      <c r="AV586">
        <v>2</v>
      </c>
      <c r="AW586">
        <v>5</v>
      </c>
      <c r="AX586">
        <v>4</v>
      </c>
      <c r="AY586">
        <v>3</v>
      </c>
      <c r="AZ586">
        <v>4</v>
      </c>
      <c r="BA586">
        <v>2</v>
      </c>
      <c r="BB586">
        <v>1</v>
      </c>
      <c r="BC586" t="s">
        <v>1047</v>
      </c>
      <c r="BD586">
        <v>1</v>
      </c>
      <c r="BE586" t="s">
        <v>1047</v>
      </c>
      <c r="BF586" t="s">
        <v>1047</v>
      </c>
      <c r="BG586" t="s">
        <v>1047</v>
      </c>
      <c r="BH586" t="s">
        <v>1047</v>
      </c>
      <c r="BI586" t="s">
        <v>1047</v>
      </c>
      <c r="BJ586" t="s">
        <v>1047</v>
      </c>
      <c r="BK586" t="s">
        <v>1047</v>
      </c>
      <c r="BL586">
        <v>1</v>
      </c>
      <c r="BM586">
        <v>1</v>
      </c>
      <c r="BN586">
        <v>1</v>
      </c>
      <c r="BO586">
        <v>1</v>
      </c>
      <c r="BP586">
        <v>1</v>
      </c>
      <c r="BQ586">
        <v>1</v>
      </c>
      <c r="BR586" t="s">
        <v>1047</v>
      </c>
      <c r="BS586" t="s">
        <v>1047</v>
      </c>
      <c r="BT586" t="s">
        <v>1047</v>
      </c>
      <c r="BU586" t="s">
        <v>1047</v>
      </c>
    </row>
    <row r="587" spans="1:73" x14ac:dyDescent="0.2">
      <c r="A587" t="s">
        <v>224</v>
      </c>
      <c r="B587">
        <v>2021</v>
      </c>
      <c r="C587" t="s">
        <v>72</v>
      </c>
      <c r="D587" t="s">
        <v>1048</v>
      </c>
      <c r="E587" t="s">
        <v>1024</v>
      </c>
      <c r="F587" t="s">
        <v>1047</v>
      </c>
      <c r="G587" t="s">
        <v>1047</v>
      </c>
      <c r="H587" t="s">
        <v>1047</v>
      </c>
      <c r="I587" t="s">
        <v>1047</v>
      </c>
      <c r="J587" t="s">
        <v>1047</v>
      </c>
      <c r="M587" t="s">
        <v>1026</v>
      </c>
      <c r="N587">
        <v>1</v>
      </c>
      <c r="O587" t="s">
        <v>1047</v>
      </c>
      <c r="P587" t="s">
        <v>1047</v>
      </c>
      <c r="Q587" t="s">
        <v>1047</v>
      </c>
      <c r="R587" t="s">
        <v>1047</v>
      </c>
      <c r="S587" t="s">
        <v>1047</v>
      </c>
      <c r="T587" t="s">
        <v>1027</v>
      </c>
      <c r="U587" t="s">
        <v>1047</v>
      </c>
      <c r="V587" t="s">
        <v>1047</v>
      </c>
      <c r="W587" t="s">
        <v>1047</v>
      </c>
      <c r="X587" t="s">
        <v>1047</v>
      </c>
      <c r="Y587" t="s">
        <v>1047</v>
      </c>
      <c r="Z587" t="s">
        <v>1047</v>
      </c>
      <c r="AA587">
        <v>1</v>
      </c>
      <c r="AB587" t="s">
        <v>1047</v>
      </c>
      <c r="AC587" t="s">
        <v>1047</v>
      </c>
      <c r="AD587" t="s">
        <v>1047</v>
      </c>
      <c r="AE587" t="s">
        <v>1047</v>
      </c>
      <c r="AF587">
        <v>2</v>
      </c>
      <c r="AG587">
        <v>3</v>
      </c>
      <c r="AH587">
        <v>4</v>
      </c>
      <c r="AI587">
        <v>1</v>
      </c>
      <c r="AJ587">
        <v>1</v>
      </c>
      <c r="AK587">
        <v>4</v>
      </c>
      <c r="AL587">
        <v>4</v>
      </c>
      <c r="AM587">
        <v>2</v>
      </c>
      <c r="AN587">
        <v>5</v>
      </c>
      <c r="AO587">
        <v>5</v>
      </c>
      <c r="AP587">
        <v>5</v>
      </c>
      <c r="AQ587">
        <v>5</v>
      </c>
      <c r="AR587">
        <v>1</v>
      </c>
      <c r="AS587">
        <v>3</v>
      </c>
      <c r="AT587">
        <v>5</v>
      </c>
      <c r="AU587">
        <v>1</v>
      </c>
      <c r="AV587">
        <v>3</v>
      </c>
      <c r="AW587">
        <v>2</v>
      </c>
      <c r="AX587">
        <v>5</v>
      </c>
      <c r="AY587">
        <v>3</v>
      </c>
      <c r="AZ587">
        <v>1</v>
      </c>
      <c r="BA587">
        <v>1</v>
      </c>
      <c r="BB587" t="s">
        <v>1047</v>
      </c>
      <c r="BC587" t="s">
        <v>1047</v>
      </c>
      <c r="BD587" t="s">
        <v>1047</v>
      </c>
      <c r="BE587" t="s">
        <v>1047</v>
      </c>
      <c r="BF587" t="s">
        <v>1047</v>
      </c>
      <c r="BG587" t="s">
        <v>1047</v>
      </c>
      <c r="BH587" t="s">
        <v>1047</v>
      </c>
      <c r="BI587">
        <v>1</v>
      </c>
      <c r="BJ587" t="s">
        <v>1047</v>
      </c>
      <c r="BK587" t="s">
        <v>1047</v>
      </c>
      <c r="BL587">
        <v>1</v>
      </c>
      <c r="BM587" t="s">
        <v>1047</v>
      </c>
      <c r="BN587">
        <v>1</v>
      </c>
      <c r="BO587" t="s">
        <v>1047</v>
      </c>
      <c r="BP587">
        <v>1</v>
      </c>
      <c r="BQ587" t="s">
        <v>1047</v>
      </c>
      <c r="BR587">
        <v>1</v>
      </c>
      <c r="BS587">
        <v>1</v>
      </c>
      <c r="BT587" t="s">
        <v>1047</v>
      </c>
      <c r="BU587">
        <v>1</v>
      </c>
    </row>
    <row r="588" spans="1:73" x14ac:dyDescent="0.2">
      <c r="A588" t="s">
        <v>225</v>
      </c>
      <c r="B588">
        <v>2021</v>
      </c>
      <c r="C588" t="s">
        <v>72</v>
      </c>
      <c r="D588" t="s">
        <v>1031</v>
      </c>
      <c r="E588" t="s">
        <v>1032</v>
      </c>
      <c r="F588" t="s">
        <v>1047</v>
      </c>
      <c r="G588" t="s">
        <v>1047</v>
      </c>
      <c r="H588" t="s">
        <v>1047</v>
      </c>
      <c r="I588" t="s">
        <v>1047</v>
      </c>
      <c r="J588" t="s">
        <v>1047</v>
      </c>
      <c r="L588" t="s">
        <v>1025</v>
      </c>
      <c r="M588" t="s">
        <v>1026</v>
      </c>
      <c r="N588">
        <v>1</v>
      </c>
      <c r="O588" t="s">
        <v>1047</v>
      </c>
      <c r="P588" t="s">
        <v>1047</v>
      </c>
      <c r="Q588" t="s">
        <v>1047</v>
      </c>
      <c r="R588" t="s">
        <v>1047</v>
      </c>
      <c r="S588" t="s">
        <v>1047</v>
      </c>
      <c r="T588" t="s">
        <v>1027</v>
      </c>
      <c r="U588" t="s">
        <v>1047</v>
      </c>
      <c r="V588">
        <v>1</v>
      </c>
      <c r="W588" t="s">
        <v>1047</v>
      </c>
      <c r="X588" t="s">
        <v>1047</v>
      </c>
      <c r="Y588" t="s">
        <v>1047</v>
      </c>
      <c r="Z588" t="s">
        <v>1047</v>
      </c>
      <c r="AA588" t="s">
        <v>1047</v>
      </c>
      <c r="AB588">
        <v>1</v>
      </c>
      <c r="AC588" t="s">
        <v>1047</v>
      </c>
      <c r="AD588" t="s">
        <v>1047</v>
      </c>
      <c r="AE588" t="s">
        <v>1047</v>
      </c>
      <c r="AF588">
        <v>4</v>
      </c>
      <c r="AG588">
        <v>4</v>
      </c>
      <c r="AH588">
        <v>4</v>
      </c>
      <c r="AI588">
        <v>2</v>
      </c>
      <c r="AJ588">
        <v>2</v>
      </c>
      <c r="AK588">
        <v>3</v>
      </c>
      <c r="AL588">
        <v>4</v>
      </c>
      <c r="AM588">
        <v>2</v>
      </c>
      <c r="AN588">
        <v>4</v>
      </c>
      <c r="AO588">
        <v>5</v>
      </c>
      <c r="AP588">
        <v>4</v>
      </c>
      <c r="AQ588">
        <v>4</v>
      </c>
      <c r="AR588">
        <v>2</v>
      </c>
      <c r="AS588">
        <v>4</v>
      </c>
      <c r="AT588">
        <v>4</v>
      </c>
      <c r="AU588">
        <v>2</v>
      </c>
      <c r="AV588">
        <v>2</v>
      </c>
      <c r="AW588">
        <v>3</v>
      </c>
      <c r="AX588">
        <v>4</v>
      </c>
      <c r="AY588">
        <v>2</v>
      </c>
      <c r="AZ588">
        <v>4</v>
      </c>
      <c r="BA588">
        <v>2</v>
      </c>
      <c r="BB588" t="s">
        <v>1047</v>
      </c>
      <c r="BC588" t="s">
        <v>1047</v>
      </c>
      <c r="BD588" t="s">
        <v>1047</v>
      </c>
      <c r="BE588" t="s">
        <v>1047</v>
      </c>
      <c r="BF588" t="s">
        <v>1047</v>
      </c>
      <c r="BG588" t="s">
        <v>1047</v>
      </c>
      <c r="BH588" t="s">
        <v>1047</v>
      </c>
      <c r="BI588" t="s">
        <v>1047</v>
      </c>
      <c r="BJ588" t="s">
        <v>1047</v>
      </c>
      <c r="BK588">
        <v>1</v>
      </c>
      <c r="BL588">
        <v>1</v>
      </c>
      <c r="BM588" t="s">
        <v>1047</v>
      </c>
      <c r="BN588">
        <v>1</v>
      </c>
      <c r="BO588">
        <v>1</v>
      </c>
      <c r="BP588" t="s">
        <v>1047</v>
      </c>
      <c r="BQ588" t="s">
        <v>1047</v>
      </c>
      <c r="BR588">
        <v>1</v>
      </c>
      <c r="BS588">
        <v>1</v>
      </c>
      <c r="BT588" t="s">
        <v>1047</v>
      </c>
      <c r="BU588" t="s">
        <v>1047</v>
      </c>
    </row>
    <row r="589" spans="1:73" x14ac:dyDescent="0.2">
      <c r="A589" t="s">
        <v>226</v>
      </c>
      <c r="B589">
        <v>2021</v>
      </c>
      <c r="C589" t="s">
        <v>72</v>
      </c>
      <c r="D589" t="s">
        <v>1031</v>
      </c>
      <c r="E589" t="s">
        <v>1024</v>
      </c>
      <c r="F589">
        <v>1</v>
      </c>
      <c r="G589">
        <v>1</v>
      </c>
      <c r="H589">
        <v>1</v>
      </c>
      <c r="I589">
        <v>1</v>
      </c>
      <c r="J589">
        <v>1</v>
      </c>
      <c r="M589" t="s">
        <v>1026</v>
      </c>
      <c r="N589">
        <v>1</v>
      </c>
      <c r="O589" t="s">
        <v>1047</v>
      </c>
      <c r="P589" t="s">
        <v>1047</v>
      </c>
      <c r="Q589" t="s">
        <v>1047</v>
      </c>
      <c r="R589" t="s">
        <v>1047</v>
      </c>
      <c r="S589" t="s">
        <v>1047</v>
      </c>
      <c r="T589" t="s">
        <v>1035</v>
      </c>
      <c r="U589">
        <v>1</v>
      </c>
      <c r="V589">
        <v>1</v>
      </c>
      <c r="W589" t="s">
        <v>1047</v>
      </c>
      <c r="X589" t="s">
        <v>1047</v>
      </c>
      <c r="Y589" t="s">
        <v>1047</v>
      </c>
      <c r="Z589">
        <v>1</v>
      </c>
      <c r="AA589">
        <v>1</v>
      </c>
      <c r="AB589">
        <v>1</v>
      </c>
      <c r="AC589">
        <v>1</v>
      </c>
      <c r="AD589">
        <v>1</v>
      </c>
      <c r="AE589" t="s">
        <v>1047</v>
      </c>
      <c r="AF589">
        <v>4</v>
      </c>
      <c r="AG589">
        <v>4</v>
      </c>
      <c r="AH589">
        <v>4</v>
      </c>
      <c r="AI589">
        <v>2</v>
      </c>
      <c r="AJ589">
        <v>1</v>
      </c>
      <c r="AK589">
        <v>3</v>
      </c>
      <c r="AL589">
        <v>4</v>
      </c>
      <c r="AM589">
        <v>4</v>
      </c>
      <c r="AN589">
        <v>4</v>
      </c>
      <c r="AO589">
        <v>4</v>
      </c>
      <c r="AP589">
        <v>4</v>
      </c>
      <c r="AQ589">
        <v>4</v>
      </c>
      <c r="AR589">
        <v>4</v>
      </c>
      <c r="AS589">
        <v>4</v>
      </c>
      <c r="AT589">
        <v>4</v>
      </c>
      <c r="AU589">
        <v>3</v>
      </c>
      <c r="AV589">
        <v>3</v>
      </c>
      <c r="AW589">
        <v>4</v>
      </c>
      <c r="AX589">
        <v>4</v>
      </c>
      <c r="AY589">
        <v>3</v>
      </c>
      <c r="AZ589">
        <v>4</v>
      </c>
      <c r="BA589">
        <v>2</v>
      </c>
      <c r="BB589">
        <v>1</v>
      </c>
      <c r="BC589">
        <v>1</v>
      </c>
      <c r="BD589">
        <v>1</v>
      </c>
      <c r="BE589" t="s">
        <v>1047</v>
      </c>
      <c r="BF589" t="s">
        <v>1047</v>
      </c>
      <c r="BG589">
        <v>1</v>
      </c>
      <c r="BH589">
        <v>1</v>
      </c>
      <c r="BI589">
        <v>1</v>
      </c>
      <c r="BJ589" t="s">
        <v>1047</v>
      </c>
      <c r="BK589" t="s">
        <v>1047</v>
      </c>
      <c r="BL589">
        <v>1</v>
      </c>
      <c r="BM589">
        <v>1</v>
      </c>
      <c r="BN589">
        <v>1</v>
      </c>
      <c r="BO589">
        <v>1</v>
      </c>
      <c r="BP589">
        <v>1</v>
      </c>
      <c r="BQ589">
        <v>1</v>
      </c>
      <c r="BR589">
        <v>1</v>
      </c>
      <c r="BS589" t="s">
        <v>1047</v>
      </c>
      <c r="BT589" t="s">
        <v>1047</v>
      </c>
      <c r="BU589">
        <v>1</v>
      </c>
    </row>
    <row r="590" spans="1:73" x14ac:dyDescent="0.2">
      <c r="A590" t="s">
        <v>227</v>
      </c>
      <c r="B590">
        <v>2021</v>
      </c>
      <c r="C590" t="s">
        <v>72</v>
      </c>
      <c r="D590" t="s">
        <v>1031</v>
      </c>
      <c r="E590" t="s">
        <v>1033</v>
      </c>
      <c r="F590" t="s">
        <v>1047</v>
      </c>
      <c r="G590" t="s">
        <v>1047</v>
      </c>
      <c r="H590" t="s">
        <v>1047</v>
      </c>
      <c r="I590" t="s">
        <v>1047</v>
      </c>
      <c r="J590" t="s">
        <v>1047</v>
      </c>
      <c r="L590" t="s">
        <v>1025</v>
      </c>
      <c r="M590" t="s">
        <v>1026</v>
      </c>
      <c r="N590">
        <v>1</v>
      </c>
      <c r="O590" t="s">
        <v>1047</v>
      </c>
      <c r="P590" t="s">
        <v>1047</v>
      </c>
      <c r="Q590" t="s">
        <v>1047</v>
      </c>
      <c r="R590" t="s">
        <v>1047</v>
      </c>
      <c r="S590" t="s">
        <v>1047</v>
      </c>
      <c r="T590" t="s">
        <v>1027</v>
      </c>
      <c r="U590">
        <v>1</v>
      </c>
      <c r="V590">
        <v>1</v>
      </c>
      <c r="W590" t="s">
        <v>1047</v>
      </c>
      <c r="X590">
        <v>1</v>
      </c>
      <c r="Y590" t="s">
        <v>1047</v>
      </c>
      <c r="Z590" t="s">
        <v>1047</v>
      </c>
      <c r="AA590">
        <v>1</v>
      </c>
      <c r="AB590">
        <v>1</v>
      </c>
      <c r="AC590">
        <v>1</v>
      </c>
      <c r="AD590" t="s">
        <v>1047</v>
      </c>
      <c r="AE590" t="s">
        <v>1047</v>
      </c>
      <c r="AF590">
        <v>3</v>
      </c>
      <c r="AG590">
        <v>2</v>
      </c>
      <c r="AH590">
        <v>3</v>
      </c>
      <c r="AI590">
        <v>3</v>
      </c>
      <c r="AJ590">
        <v>3</v>
      </c>
      <c r="AK590">
        <v>2</v>
      </c>
      <c r="AL590">
        <v>4</v>
      </c>
      <c r="AM590">
        <v>4</v>
      </c>
      <c r="AN590">
        <v>4</v>
      </c>
      <c r="AO590">
        <v>4</v>
      </c>
      <c r="AP590">
        <v>2</v>
      </c>
      <c r="AQ590">
        <v>2</v>
      </c>
      <c r="AR590">
        <v>2</v>
      </c>
      <c r="AS590">
        <v>2</v>
      </c>
      <c r="AT590">
        <v>4</v>
      </c>
      <c r="AU590">
        <v>3</v>
      </c>
      <c r="AV590">
        <v>3</v>
      </c>
      <c r="AW590">
        <v>4</v>
      </c>
      <c r="AX590">
        <v>4</v>
      </c>
      <c r="AY590">
        <v>2</v>
      </c>
      <c r="AZ590">
        <v>3</v>
      </c>
      <c r="BA590">
        <v>2</v>
      </c>
      <c r="BB590" t="s">
        <v>1047</v>
      </c>
      <c r="BC590" t="s">
        <v>1047</v>
      </c>
      <c r="BD590" t="s">
        <v>1047</v>
      </c>
      <c r="BE590" t="s">
        <v>1047</v>
      </c>
      <c r="BF590" t="s">
        <v>1047</v>
      </c>
      <c r="BG590" t="s">
        <v>1047</v>
      </c>
      <c r="BH590">
        <v>1</v>
      </c>
      <c r="BI590">
        <v>1</v>
      </c>
      <c r="BJ590" t="s">
        <v>1047</v>
      </c>
      <c r="BK590" t="s">
        <v>1047</v>
      </c>
      <c r="BL590">
        <v>1</v>
      </c>
      <c r="BM590">
        <v>1</v>
      </c>
      <c r="BN590">
        <v>1</v>
      </c>
      <c r="BO590" t="s">
        <v>1047</v>
      </c>
      <c r="BP590">
        <v>1</v>
      </c>
      <c r="BQ590" t="s">
        <v>1047</v>
      </c>
      <c r="BR590" t="s">
        <v>1047</v>
      </c>
      <c r="BS590" t="s">
        <v>1047</v>
      </c>
      <c r="BT590" t="s">
        <v>1047</v>
      </c>
      <c r="BU590">
        <v>1</v>
      </c>
    </row>
    <row r="591" spans="1:73" x14ac:dyDescent="0.2">
      <c r="A591" t="s">
        <v>228</v>
      </c>
      <c r="B591">
        <v>2021</v>
      </c>
      <c r="C591" t="s">
        <v>72</v>
      </c>
      <c r="E591" t="s">
        <v>1033</v>
      </c>
      <c r="F591" t="s">
        <v>1047</v>
      </c>
      <c r="G591" t="s">
        <v>1047</v>
      </c>
      <c r="H591" t="s">
        <v>1047</v>
      </c>
      <c r="I591" t="s">
        <v>1047</v>
      </c>
      <c r="J591" t="s">
        <v>1047</v>
      </c>
      <c r="M591" t="s">
        <v>1041</v>
      </c>
      <c r="N591">
        <v>1</v>
      </c>
      <c r="O591" t="s">
        <v>1047</v>
      </c>
      <c r="P591" t="s">
        <v>1047</v>
      </c>
      <c r="Q591" t="s">
        <v>1047</v>
      </c>
      <c r="R591" t="s">
        <v>1047</v>
      </c>
      <c r="S591" t="s">
        <v>1047</v>
      </c>
      <c r="T591" t="s">
        <v>1037</v>
      </c>
      <c r="U591" t="s">
        <v>1047</v>
      </c>
      <c r="V591">
        <v>1</v>
      </c>
      <c r="W591" t="s">
        <v>1047</v>
      </c>
      <c r="X591" t="s">
        <v>1047</v>
      </c>
      <c r="Y591" t="s">
        <v>1047</v>
      </c>
      <c r="Z591" t="s">
        <v>1047</v>
      </c>
      <c r="AA591" t="s">
        <v>1047</v>
      </c>
      <c r="AB591">
        <v>1</v>
      </c>
      <c r="AC591">
        <v>1</v>
      </c>
      <c r="AD591" t="s">
        <v>1047</v>
      </c>
      <c r="AE591" t="s">
        <v>1047</v>
      </c>
      <c r="AF591">
        <v>4</v>
      </c>
      <c r="AG591">
        <v>4</v>
      </c>
      <c r="AH591">
        <v>5</v>
      </c>
      <c r="AI591">
        <v>2</v>
      </c>
      <c r="AJ591">
        <v>2</v>
      </c>
      <c r="AK591">
        <v>3</v>
      </c>
      <c r="AL591">
        <v>2</v>
      </c>
      <c r="AM591">
        <v>2</v>
      </c>
      <c r="AN591">
        <v>4</v>
      </c>
      <c r="AO591">
        <v>4</v>
      </c>
      <c r="AP591">
        <v>4</v>
      </c>
      <c r="AQ591">
        <v>4</v>
      </c>
      <c r="AR591">
        <v>4</v>
      </c>
      <c r="AS591">
        <v>2</v>
      </c>
      <c r="AT591">
        <v>5</v>
      </c>
      <c r="AU591">
        <v>2</v>
      </c>
      <c r="AV591">
        <v>2</v>
      </c>
      <c r="AW591">
        <v>5</v>
      </c>
      <c r="AX591">
        <v>2</v>
      </c>
      <c r="AY591">
        <v>2</v>
      </c>
      <c r="AZ591">
        <v>5</v>
      </c>
      <c r="BA591">
        <v>2</v>
      </c>
      <c r="BB591">
        <v>1</v>
      </c>
      <c r="BC591" t="s">
        <v>1047</v>
      </c>
      <c r="BD591">
        <v>1</v>
      </c>
      <c r="BE591" t="s">
        <v>1047</v>
      </c>
      <c r="BF591" t="s">
        <v>1047</v>
      </c>
      <c r="BG591" t="s">
        <v>1047</v>
      </c>
      <c r="BH591">
        <v>1</v>
      </c>
      <c r="BI591">
        <v>1</v>
      </c>
      <c r="BJ591" t="s">
        <v>1047</v>
      </c>
      <c r="BK591" t="s">
        <v>1047</v>
      </c>
      <c r="BL591">
        <v>1</v>
      </c>
      <c r="BM591">
        <v>1</v>
      </c>
      <c r="BN591">
        <v>1</v>
      </c>
      <c r="BO591" t="s">
        <v>1047</v>
      </c>
      <c r="BP591">
        <v>1</v>
      </c>
      <c r="BQ591">
        <v>1</v>
      </c>
      <c r="BR591" t="s">
        <v>1047</v>
      </c>
      <c r="BS591" t="s">
        <v>1047</v>
      </c>
      <c r="BT591" t="s">
        <v>1047</v>
      </c>
      <c r="BU591">
        <v>1</v>
      </c>
    </row>
    <row r="592" spans="1:73" x14ac:dyDescent="0.2">
      <c r="A592" t="s">
        <v>229</v>
      </c>
      <c r="B592">
        <v>2021</v>
      </c>
      <c r="C592" t="s">
        <v>72</v>
      </c>
      <c r="D592" t="s">
        <v>1031</v>
      </c>
      <c r="E592" t="s">
        <v>1033</v>
      </c>
      <c r="F592" t="s">
        <v>1047</v>
      </c>
      <c r="G592" t="s">
        <v>1047</v>
      </c>
      <c r="H592" t="s">
        <v>1047</v>
      </c>
      <c r="I592" t="s">
        <v>1047</v>
      </c>
      <c r="J592" t="s">
        <v>1047</v>
      </c>
      <c r="L592" t="s">
        <v>1025</v>
      </c>
      <c r="M592" t="s">
        <v>1038</v>
      </c>
      <c r="N592">
        <v>1</v>
      </c>
      <c r="O592" t="s">
        <v>1047</v>
      </c>
      <c r="P592" t="s">
        <v>1047</v>
      </c>
      <c r="Q592" t="s">
        <v>1047</v>
      </c>
      <c r="R592" t="s">
        <v>1047</v>
      </c>
      <c r="S592" t="s">
        <v>1047</v>
      </c>
      <c r="T592" t="s">
        <v>1027</v>
      </c>
      <c r="U592" t="s">
        <v>1047</v>
      </c>
      <c r="V592">
        <v>1</v>
      </c>
      <c r="W592" t="s">
        <v>1047</v>
      </c>
      <c r="X592" t="s">
        <v>1047</v>
      </c>
      <c r="Y592">
        <v>1</v>
      </c>
      <c r="Z592" t="s">
        <v>1047</v>
      </c>
      <c r="AA592">
        <v>1</v>
      </c>
      <c r="AB592">
        <v>1</v>
      </c>
      <c r="AC592" t="s">
        <v>1047</v>
      </c>
      <c r="AD592" t="s">
        <v>1047</v>
      </c>
      <c r="AE592" t="s">
        <v>1047</v>
      </c>
      <c r="AF592">
        <v>3</v>
      </c>
      <c r="AG592">
        <v>3</v>
      </c>
      <c r="AH592">
        <v>3</v>
      </c>
      <c r="AI592">
        <v>2</v>
      </c>
      <c r="AJ592">
        <v>2</v>
      </c>
      <c r="AK592">
        <v>3</v>
      </c>
      <c r="AL592">
        <v>4</v>
      </c>
      <c r="AM592">
        <v>4</v>
      </c>
      <c r="AN592">
        <v>4</v>
      </c>
      <c r="AO592">
        <v>5</v>
      </c>
      <c r="AP592">
        <v>4</v>
      </c>
      <c r="AQ592">
        <v>3</v>
      </c>
      <c r="AR592" t="e">
        <v>#N/A</v>
      </c>
      <c r="AS592">
        <v>4</v>
      </c>
      <c r="AT592">
        <v>4</v>
      </c>
      <c r="AU592">
        <v>3</v>
      </c>
      <c r="AV592">
        <v>4</v>
      </c>
      <c r="AW592">
        <v>4</v>
      </c>
      <c r="AX592">
        <v>4</v>
      </c>
      <c r="AY592">
        <v>3</v>
      </c>
      <c r="AZ592">
        <v>3</v>
      </c>
      <c r="BA592">
        <v>3</v>
      </c>
      <c r="BB592">
        <v>1</v>
      </c>
      <c r="BC592" t="s">
        <v>1047</v>
      </c>
      <c r="BD592">
        <v>1</v>
      </c>
      <c r="BE592" t="s">
        <v>1047</v>
      </c>
      <c r="BF592" t="s">
        <v>1047</v>
      </c>
      <c r="BG592" t="s">
        <v>1047</v>
      </c>
      <c r="BH592" t="s">
        <v>1047</v>
      </c>
      <c r="BI592" t="s">
        <v>1047</v>
      </c>
      <c r="BJ592" t="s">
        <v>1047</v>
      </c>
      <c r="BK592" t="s">
        <v>1047</v>
      </c>
      <c r="BL592">
        <v>1</v>
      </c>
      <c r="BM592" t="s">
        <v>1047</v>
      </c>
      <c r="BN592">
        <v>1</v>
      </c>
      <c r="BO592" t="s">
        <v>1047</v>
      </c>
      <c r="BP592">
        <v>1</v>
      </c>
      <c r="BQ592" t="s">
        <v>1047</v>
      </c>
      <c r="BR592" t="s">
        <v>1047</v>
      </c>
      <c r="BS592" t="s">
        <v>1047</v>
      </c>
      <c r="BT592" t="s">
        <v>1047</v>
      </c>
      <c r="BU592">
        <v>1</v>
      </c>
    </row>
    <row r="593" spans="1:73" x14ac:dyDescent="0.2">
      <c r="A593" t="s">
        <v>230</v>
      </c>
      <c r="B593">
        <v>2021</v>
      </c>
      <c r="C593" t="s">
        <v>72</v>
      </c>
      <c r="D593" t="s">
        <v>1048</v>
      </c>
      <c r="E593" t="s">
        <v>1033</v>
      </c>
      <c r="F593" t="s">
        <v>1047</v>
      </c>
      <c r="G593" t="s">
        <v>1047</v>
      </c>
      <c r="H593" t="s">
        <v>1047</v>
      </c>
      <c r="I593" t="s">
        <v>1047</v>
      </c>
      <c r="J593" t="s">
        <v>1047</v>
      </c>
      <c r="M593" t="s">
        <v>1039</v>
      </c>
      <c r="N593">
        <v>1</v>
      </c>
      <c r="O593" t="s">
        <v>1047</v>
      </c>
      <c r="P593" t="s">
        <v>1047</v>
      </c>
      <c r="Q593" t="s">
        <v>1047</v>
      </c>
      <c r="R593" t="s">
        <v>1047</v>
      </c>
      <c r="S593" t="s">
        <v>1047</v>
      </c>
      <c r="T593" t="s">
        <v>1027</v>
      </c>
      <c r="U593" t="s">
        <v>1047</v>
      </c>
      <c r="V593">
        <v>1</v>
      </c>
      <c r="W593" t="s">
        <v>1047</v>
      </c>
      <c r="X593" t="s">
        <v>1047</v>
      </c>
      <c r="Y593" t="s">
        <v>1047</v>
      </c>
      <c r="Z593" t="s">
        <v>1047</v>
      </c>
      <c r="AA593">
        <v>1</v>
      </c>
      <c r="AB593" t="s">
        <v>1047</v>
      </c>
      <c r="AC593" t="s">
        <v>1047</v>
      </c>
      <c r="AD593" t="s">
        <v>1047</v>
      </c>
      <c r="AE593" t="s">
        <v>1047</v>
      </c>
      <c r="AF593">
        <v>3</v>
      </c>
      <c r="AG593">
        <v>5</v>
      </c>
      <c r="AH593">
        <v>4</v>
      </c>
      <c r="AI593">
        <v>3</v>
      </c>
      <c r="AJ593">
        <v>3</v>
      </c>
      <c r="AK593">
        <v>3</v>
      </c>
      <c r="AL593">
        <v>4</v>
      </c>
      <c r="AM593">
        <v>3</v>
      </c>
      <c r="AN593">
        <v>5</v>
      </c>
      <c r="AO593">
        <v>5</v>
      </c>
      <c r="AP593">
        <v>2</v>
      </c>
      <c r="AQ593">
        <v>3</v>
      </c>
      <c r="AR593">
        <v>2</v>
      </c>
      <c r="AS593">
        <v>3</v>
      </c>
      <c r="AT593">
        <v>3</v>
      </c>
      <c r="AU593">
        <v>4</v>
      </c>
      <c r="AV593">
        <v>4</v>
      </c>
      <c r="AW593">
        <v>4</v>
      </c>
      <c r="AX593">
        <v>4</v>
      </c>
      <c r="AY593">
        <v>3</v>
      </c>
      <c r="AZ593">
        <v>3</v>
      </c>
      <c r="BA593">
        <v>1</v>
      </c>
      <c r="BB593" t="s">
        <v>1047</v>
      </c>
      <c r="BC593" t="s">
        <v>1047</v>
      </c>
      <c r="BD593" t="s">
        <v>1047</v>
      </c>
      <c r="BE593" t="s">
        <v>1047</v>
      </c>
      <c r="BF593" t="s">
        <v>1047</v>
      </c>
      <c r="BG593" t="s">
        <v>1047</v>
      </c>
      <c r="BH593" t="s">
        <v>1047</v>
      </c>
      <c r="BI593" t="s">
        <v>1047</v>
      </c>
      <c r="BJ593" t="s">
        <v>1047</v>
      </c>
      <c r="BK593" t="s">
        <v>1047</v>
      </c>
      <c r="BL593" t="s">
        <v>1047</v>
      </c>
      <c r="BM593">
        <v>1</v>
      </c>
      <c r="BN593">
        <v>1</v>
      </c>
      <c r="BO593" t="s">
        <v>1047</v>
      </c>
      <c r="BP593" t="s">
        <v>1047</v>
      </c>
      <c r="BQ593" t="s">
        <v>1047</v>
      </c>
      <c r="BR593" t="s">
        <v>1047</v>
      </c>
      <c r="BS593" t="s">
        <v>1047</v>
      </c>
      <c r="BT593" t="s">
        <v>1047</v>
      </c>
      <c r="BU593" t="s">
        <v>1047</v>
      </c>
    </row>
    <row r="594" spans="1:73" x14ac:dyDescent="0.2">
      <c r="A594" t="s">
        <v>231</v>
      </c>
      <c r="B594">
        <v>2021</v>
      </c>
      <c r="C594" t="s">
        <v>72</v>
      </c>
      <c r="D594" t="s">
        <v>1048</v>
      </c>
      <c r="E594" t="s">
        <v>1033</v>
      </c>
      <c r="F594" t="s">
        <v>1047</v>
      </c>
      <c r="G594" t="s">
        <v>1047</v>
      </c>
      <c r="H594" t="s">
        <v>1047</v>
      </c>
      <c r="I594" t="s">
        <v>1047</v>
      </c>
      <c r="J594" t="s">
        <v>1047</v>
      </c>
      <c r="M594" t="s">
        <v>1026</v>
      </c>
      <c r="N594">
        <v>1</v>
      </c>
      <c r="O594" t="s">
        <v>1047</v>
      </c>
      <c r="P594" t="s">
        <v>1047</v>
      </c>
      <c r="Q594" t="s">
        <v>1047</v>
      </c>
      <c r="R594" t="s">
        <v>1047</v>
      </c>
      <c r="S594" t="s">
        <v>1047</v>
      </c>
      <c r="T594" t="s">
        <v>1027</v>
      </c>
      <c r="U594">
        <v>1</v>
      </c>
      <c r="V594">
        <v>1</v>
      </c>
      <c r="W594">
        <v>1</v>
      </c>
      <c r="X594" t="s">
        <v>1047</v>
      </c>
      <c r="Y594" t="s">
        <v>1047</v>
      </c>
      <c r="Z594" t="s">
        <v>1047</v>
      </c>
      <c r="AA594">
        <v>1</v>
      </c>
      <c r="AB594">
        <v>1</v>
      </c>
      <c r="AC594">
        <v>1</v>
      </c>
      <c r="AD594" t="s">
        <v>1047</v>
      </c>
      <c r="AE594" t="s">
        <v>1047</v>
      </c>
      <c r="AF594">
        <v>2</v>
      </c>
      <c r="AG594">
        <v>4</v>
      </c>
      <c r="AH594">
        <v>2</v>
      </c>
      <c r="AI594">
        <v>2</v>
      </c>
      <c r="AJ594">
        <v>2</v>
      </c>
      <c r="AK594">
        <v>1</v>
      </c>
      <c r="AL594">
        <v>4</v>
      </c>
      <c r="AM594">
        <v>2</v>
      </c>
      <c r="AN594">
        <v>5</v>
      </c>
      <c r="AO594">
        <v>5</v>
      </c>
      <c r="AP594">
        <v>3</v>
      </c>
      <c r="AQ594">
        <v>3</v>
      </c>
      <c r="AR594">
        <v>1</v>
      </c>
      <c r="AS594">
        <v>1</v>
      </c>
      <c r="AT594">
        <v>4</v>
      </c>
      <c r="AU594">
        <v>2</v>
      </c>
      <c r="AV594">
        <v>3</v>
      </c>
      <c r="AW594">
        <v>4</v>
      </c>
      <c r="AX594">
        <v>5</v>
      </c>
      <c r="AY594">
        <v>2</v>
      </c>
      <c r="AZ594">
        <v>1</v>
      </c>
      <c r="BA594">
        <v>1</v>
      </c>
      <c r="BB594" t="s">
        <v>1047</v>
      </c>
      <c r="BC594" t="s">
        <v>1047</v>
      </c>
      <c r="BD594" t="s">
        <v>1047</v>
      </c>
      <c r="BE594" t="s">
        <v>1047</v>
      </c>
      <c r="BF594" t="s">
        <v>1047</v>
      </c>
      <c r="BG594" t="s">
        <v>1047</v>
      </c>
      <c r="BH594" t="s">
        <v>1047</v>
      </c>
      <c r="BI594" t="s">
        <v>1047</v>
      </c>
      <c r="BJ594" t="s">
        <v>1047</v>
      </c>
      <c r="BK594" t="s">
        <v>1047</v>
      </c>
      <c r="BL594" t="s">
        <v>1047</v>
      </c>
      <c r="BM594" t="s">
        <v>1047</v>
      </c>
      <c r="BN594">
        <v>1</v>
      </c>
      <c r="BO594" t="s">
        <v>1047</v>
      </c>
      <c r="BP594" t="s">
        <v>1047</v>
      </c>
      <c r="BQ594" t="s">
        <v>1047</v>
      </c>
      <c r="BR594" t="s">
        <v>1047</v>
      </c>
      <c r="BS594">
        <v>1</v>
      </c>
      <c r="BT594" t="s">
        <v>1047</v>
      </c>
      <c r="BU594" t="s">
        <v>1047</v>
      </c>
    </row>
    <row r="595" spans="1:73" x14ac:dyDescent="0.2">
      <c r="A595" t="s">
        <v>232</v>
      </c>
      <c r="B595">
        <v>2021</v>
      </c>
      <c r="C595" t="s">
        <v>72</v>
      </c>
      <c r="E595" t="s">
        <v>1024</v>
      </c>
      <c r="F595" t="s">
        <v>1047</v>
      </c>
      <c r="G595" t="s">
        <v>1047</v>
      </c>
      <c r="H595" t="s">
        <v>1047</v>
      </c>
      <c r="I595" t="s">
        <v>1047</v>
      </c>
      <c r="J595" t="s">
        <v>1047</v>
      </c>
      <c r="M595" t="s">
        <v>1026</v>
      </c>
      <c r="N595">
        <v>1</v>
      </c>
      <c r="O595" t="s">
        <v>1047</v>
      </c>
      <c r="P595" t="s">
        <v>1047</v>
      </c>
      <c r="Q595" t="s">
        <v>1047</v>
      </c>
      <c r="R595" t="s">
        <v>1047</v>
      </c>
      <c r="S595" t="s">
        <v>1047</v>
      </c>
      <c r="T595" t="s">
        <v>1027</v>
      </c>
      <c r="U595">
        <v>1</v>
      </c>
      <c r="V595">
        <v>1</v>
      </c>
      <c r="W595">
        <v>1</v>
      </c>
      <c r="X595">
        <v>1</v>
      </c>
      <c r="Y595">
        <v>1</v>
      </c>
      <c r="Z595" t="s">
        <v>1047</v>
      </c>
      <c r="AA595">
        <v>1</v>
      </c>
      <c r="AB595">
        <v>1</v>
      </c>
      <c r="AC595">
        <v>1</v>
      </c>
      <c r="AD595" t="s">
        <v>1047</v>
      </c>
      <c r="AE595" t="s">
        <v>1047</v>
      </c>
      <c r="AF595">
        <v>4</v>
      </c>
      <c r="AG595">
        <v>3</v>
      </c>
      <c r="AH595">
        <v>4</v>
      </c>
      <c r="AI595">
        <v>3</v>
      </c>
      <c r="AJ595">
        <v>4</v>
      </c>
      <c r="AK595">
        <v>3</v>
      </c>
      <c r="AL595">
        <v>2</v>
      </c>
      <c r="AM595">
        <v>4</v>
      </c>
      <c r="AN595">
        <v>5</v>
      </c>
      <c r="AO595">
        <v>2</v>
      </c>
      <c r="AP595">
        <v>4</v>
      </c>
      <c r="AQ595">
        <v>3</v>
      </c>
      <c r="AR595">
        <v>1</v>
      </c>
      <c r="AS595">
        <v>3</v>
      </c>
      <c r="AT595">
        <v>4</v>
      </c>
      <c r="AU595">
        <v>2</v>
      </c>
      <c r="AV595">
        <v>2</v>
      </c>
      <c r="AW595">
        <v>4</v>
      </c>
      <c r="AX595">
        <v>4</v>
      </c>
      <c r="AY595">
        <v>2</v>
      </c>
      <c r="AZ595">
        <v>1</v>
      </c>
      <c r="BA595">
        <v>1</v>
      </c>
      <c r="BB595" t="s">
        <v>1047</v>
      </c>
      <c r="BC595" t="s">
        <v>1047</v>
      </c>
      <c r="BD595" t="s">
        <v>1047</v>
      </c>
      <c r="BE595" t="s">
        <v>1047</v>
      </c>
      <c r="BF595" t="s">
        <v>1047</v>
      </c>
      <c r="BG595" t="s">
        <v>1047</v>
      </c>
      <c r="BH595" t="s">
        <v>1047</v>
      </c>
      <c r="BI595" t="s">
        <v>1047</v>
      </c>
      <c r="BJ595" t="s">
        <v>1047</v>
      </c>
      <c r="BK595" t="s">
        <v>1047</v>
      </c>
      <c r="BL595">
        <v>1</v>
      </c>
      <c r="BM595">
        <v>1</v>
      </c>
      <c r="BN595">
        <v>1</v>
      </c>
      <c r="BO595" t="s">
        <v>1047</v>
      </c>
      <c r="BP595" t="s">
        <v>1047</v>
      </c>
      <c r="BQ595" t="s">
        <v>1047</v>
      </c>
      <c r="BR595" t="s">
        <v>1047</v>
      </c>
      <c r="BS595" t="s">
        <v>1047</v>
      </c>
      <c r="BT595" t="s">
        <v>1047</v>
      </c>
      <c r="BU595" t="s">
        <v>1047</v>
      </c>
    </row>
    <row r="596" spans="1:73" x14ac:dyDescent="0.2">
      <c r="A596" t="s">
        <v>233</v>
      </c>
      <c r="B596">
        <v>2021</v>
      </c>
      <c r="C596" t="s">
        <v>72</v>
      </c>
      <c r="D596" t="s">
        <v>1031</v>
      </c>
      <c r="E596" t="s">
        <v>1024</v>
      </c>
      <c r="F596" t="s">
        <v>1047</v>
      </c>
      <c r="G596" t="s">
        <v>1047</v>
      </c>
      <c r="H596" t="s">
        <v>1047</v>
      </c>
      <c r="I596" t="s">
        <v>1047</v>
      </c>
      <c r="J596" t="s">
        <v>1047</v>
      </c>
      <c r="M596" t="s">
        <v>1038</v>
      </c>
      <c r="N596">
        <v>1</v>
      </c>
      <c r="O596" t="s">
        <v>1047</v>
      </c>
      <c r="P596" t="s">
        <v>1047</v>
      </c>
      <c r="Q596" t="s">
        <v>1047</v>
      </c>
      <c r="R596" t="s">
        <v>1047</v>
      </c>
      <c r="S596" t="s">
        <v>1047</v>
      </c>
      <c r="T596" t="s">
        <v>1042</v>
      </c>
      <c r="U596" t="s">
        <v>1047</v>
      </c>
      <c r="V596">
        <v>1</v>
      </c>
      <c r="W596" t="s">
        <v>1047</v>
      </c>
      <c r="X596" t="s">
        <v>1047</v>
      </c>
      <c r="Y596" t="s">
        <v>1047</v>
      </c>
      <c r="Z596" t="s">
        <v>1047</v>
      </c>
      <c r="AA596" t="s">
        <v>1047</v>
      </c>
      <c r="AB596">
        <v>1</v>
      </c>
      <c r="AC596">
        <v>1</v>
      </c>
      <c r="AD596" t="s">
        <v>1047</v>
      </c>
      <c r="AE596" t="s">
        <v>1047</v>
      </c>
      <c r="AF596">
        <v>3</v>
      </c>
      <c r="AG596">
        <v>3</v>
      </c>
      <c r="AH596">
        <v>4</v>
      </c>
      <c r="AI596">
        <v>3</v>
      </c>
      <c r="AJ596">
        <v>3</v>
      </c>
      <c r="AK596">
        <v>4</v>
      </c>
      <c r="AL596">
        <v>4</v>
      </c>
      <c r="AM596">
        <v>2</v>
      </c>
      <c r="AN596">
        <v>4</v>
      </c>
      <c r="AO596">
        <v>4</v>
      </c>
      <c r="AP596">
        <v>4</v>
      </c>
      <c r="AQ596">
        <v>4</v>
      </c>
      <c r="AR596">
        <v>2</v>
      </c>
      <c r="AS596">
        <v>4</v>
      </c>
      <c r="AT596">
        <v>4</v>
      </c>
      <c r="AU596">
        <v>1</v>
      </c>
      <c r="AV596">
        <v>3</v>
      </c>
      <c r="AW596">
        <v>4</v>
      </c>
      <c r="AX596">
        <v>4</v>
      </c>
      <c r="AY596">
        <v>3</v>
      </c>
      <c r="AZ596">
        <v>1</v>
      </c>
      <c r="BA596">
        <v>4</v>
      </c>
      <c r="BB596">
        <v>1</v>
      </c>
      <c r="BC596">
        <v>1</v>
      </c>
      <c r="BD596">
        <v>1</v>
      </c>
      <c r="BE596" t="s">
        <v>1047</v>
      </c>
      <c r="BF596" t="s">
        <v>1047</v>
      </c>
      <c r="BG596">
        <v>1</v>
      </c>
      <c r="BH596" t="s">
        <v>1047</v>
      </c>
      <c r="BI596" t="s">
        <v>1047</v>
      </c>
      <c r="BJ596" t="s">
        <v>1047</v>
      </c>
      <c r="BK596" t="s">
        <v>1047</v>
      </c>
      <c r="BL596">
        <v>1</v>
      </c>
      <c r="BM596" t="s">
        <v>1047</v>
      </c>
      <c r="BN596">
        <v>1</v>
      </c>
      <c r="BO596">
        <v>1</v>
      </c>
      <c r="BP596">
        <v>1</v>
      </c>
      <c r="BQ596" t="s">
        <v>1047</v>
      </c>
      <c r="BR596">
        <v>1</v>
      </c>
      <c r="BS596" t="s">
        <v>1047</v>
      </c>
      <c r="BT596" t="s">
        <v>1047</v>
      </c>
      <c r="BU596">
        <v>1</v>
      </c>
    </row>
    <row r="597" spans="1:73" x14ac:dyDescent="0.2">
      <c r="A597" t="s">
        <v>234</v>
      </c>
      <c r="B597">
        <v>2021</v>
      </c>
      <c r="C597" t="s">
        <v>72</v>
      </c>
      <c r="D597" t="s">
        <v>1023</v>
      </c>
      <c r="E597" t="s">
        <v>1029</v>
      </c>
      <c r="F597">
        <v>1</v>
      </c>
      <c r="G597" t="s">
        <v>1047</v>
      </c>
      <c r="H597" t="s">
        <v>1047</v>
      </c>
      <c r="I597" t="s">
        <v>1047</v>
      </c>
      <c r="J597" t="s">
        <v>1047</v>
      </c>
      <c r="L597" t="s">
        <v>1036</v>
      </c>
      <c r="M597" t="s">
        <v>1026</v>
      </c>
      <c r="N597">
        <v>1</v>
      </c>
      <c r="O597" t="s">
        <v>1047</v>
      </c>
      <c r="P597" t="s">
        <v>1047</v>
      </c>
      <c r="Q597" t="s">
        <v>1047</v>
      </c>
      <c r="R597" t="s">
        <v>1047</v>
      </c>
      <c r="S597" t="s">
        <v>1047</v>
      </c>
      <c r="T597" t="s">
        <v>1027</v>
      </c>
      <c r="U597" t="s">
        <v>1047</v>
      </c>
      <c r="V597">
        <v>1</v>
      </c>
      <c r="W597" t="s">
        <v>1047</v>
      </c>
      <c r="X597" t="s">
        <v>1047</v>
      </c>
      <c r="Y597">
        <v>1</v>
      </c>
      <c r="Z597" t="s">
        <v>1047</v>
      </c>
      <c r="AA597">
        <v>1</v>
      </c>
      <c r="AB597">
        <v>1</v>
      </c>
      <c r="AC597">
        <v>1</v>
      </c>
      <c r="AD597" t="s">
        <v>1047</v>
      </c>
      <c r="AE597" t="s">
        <v>1047</v>
      </c>
      <c r="AF597">
        <v>3</v>
      </c>
      <c r="AG597">
        <v>3</v>
      </c>
      <c r="AH597">
        <v>4</v>
      </c>
      <c r="AI597">
        <v>2</v>
      </c>
      <c r="AJ597">
        <v>3</v>
      </c>
      <c r="AK597">
        <v>3</v>
      </c>
      <c r="AL597">
        <v>5</v>
      </c>
      <c r="AM597">
        <v>3</v>
      </c>
      <c r="AN597">
        <v>5</v>
      </c>
      <c r="AO597">
        <v>5</v>
      </c>
      <c r="AP597">
        <v>4</v>
      </c>
      <c r="AQ597">
        <v>4</v>
      </c>
      <c r="AR597">
        <v>3</v>
      </c>
      <c r="AS597">
        <v>5</v>
      </c>
      <c r="AT597">
        <v>5</v>
      </c>
      <c r="AU597">
        <v>4</v>
      </c>
      <c r="AV597">
        <v>4</v>
      </c>
      <c r="AW597">
        <v>5</v>
      </c>
      <c r="AX597">
        <v>4</v>
      </c>
      <c r="AY597">
        <v>2</v>
      </c>
      <c r="AZ597">
        <v>1</v>
      </c>
      <c r="BA597">
        <v>2</v>
      </c>
      <c r="BB597">
        <v>1</v>
      </c>
      <c r="BC597" t="s">
        <v>1047</v>
      </c>
      <c r="BD597">
        <v>1</v>
      </c>
      <c r="BE597">
        <v>1</v>
      </c>
      <c r="BF597" t="s">
        <v>1047</v>
      </c>
      <c r="BG597" t="s">
        <v>1047</v>
      </c>
      <c r="BH597">
        <v>1</v>
      </c>
      <c r="BI597">
        <v>1</v>
      </c>
      <c r="BJ597" t="s">
        <v>1047</v>
      </c>
      <c r="BK597" t="s">
        <v>1047</v>
      </c>
      <c r="BL597">
        <v>1</v>
      </c>
      <c r="BM597">
        <v>1</v>
      </c>
      <c r="BN597">
        <v>1</v>
      </c>
      <c r="BO597">
        <v>1</v>
      </c>
      <c r="BP597">
        <v>1</v>
      </c>
      <c r="BQ597">
        <v>1</v>
      </c>
      <c r="BR597" t="s">
        <v>1047</v>
      </c>
      <c r="BS597" t="s">
        <v>1047</v>
      </c>
      <c r="BT597" t="s">
        <v>1047</v>
      </c>
      <c r="BU597" t="s">
        <v>1047</v>
      </c>
    </row>
    <row r="598" spans="1:73" x14ac:dyDescent="0.2">
      <c r="A598" t="s">
        <v>235</v>
      </c>
      <c r="B598">
        <v>2021</v>
      </c>
      <c r="C598" t="s">
        <v>72</v>
      </c>
      <c r="D598" t="s">
        <v>1048</v>
      </c>
      <c r="E598" t="s">
        <v>1024</v>
      </c>
      <c r="F598" t="s">
        <v>1047</v>
      </c>
      <c r="G598" t="s">
        <v>1047</v>
      </c>
      <c r="H598" t="s">
        <v>1047</v>
      </c>
      <c r="I598" t="s">
        <v>1047</v>
      </c>
      <c r="J598" t="s">
        <v>1047</v>
      </c>
      <c r="M598" t="s">
        <v>1026</v>
      </c>
      <c r="N598">
        <v>1</v>
      </c>
      <c r="O598" t="s">
        <v>1047</v>
      </c>
      <c r="P598" t="s">
        <v>1047</v>
      </c>
      <c r="Q598" t="s">
        <v>1047</v>
      </c>
      <c r="R598" t="s">
        <v>1047</v>
      </c>
      <c r="S598" t="s">
        <v>1047</v>
      </c>
      <c r="T598" t="s">
        <v>1035</v>
      </c>
      <c r="U598" t="s">
        <v>1047</v>
      </c>
      <c r="V598" t="s">
        <v>1047</v>
      </c>
      <c r="W598" t="s">
        <v>1047</v>
      </c>
      <c r="X598" t="s">
        <v>1047</v>
      </c>
      <c r="Y598" t="s">
        <v>1047</v>
      </c>
      <c r="Z598" t="s">
        <v>1047</v>
      </c>
      <c r="AA598" t="s">
        <v>1047</v>
      </c>
      <c r="AB598">
        <v>1</v>
      </c>
      <c r="AC598" t="s">
        <v>1047</v>
      </c>
      <c r="AD598" t="s">
        <v>1047</v>
      </c>
      <c r="AE598" t="s">
        <v>1047</v>
      </c>
      <c r="AF598">
        <v>2</v>
      </c>
      <c r="AG598">
        <v>2</v>
      </c>
      <c r="AH598">
        <v>4</v>
      </c>
      <c r="AI598">
        <v>1</v>
      </c>
      <c r="AJ598">
        <v>1</v>
      </c>
      <c r="AK598">
        <v>2</v>
      </c>
      <c r="AL598">
        <v>1</v>
      </c>
      <c r="AM598">
        <v>3</v>
      </c>
      <c r="AN598">
        <v>4</v>
      </c>
      <c r="AO598">
        <v>3</v>
      </c>
      <c r="AP598">
        <v>3</v>
      </c>
      <c r="AQ598">
        <v>4</v>
      </c>
      <c r="AR598">
        <v>3</v>
      </c>
      <c r="AS598">
        <v>2</v>
      </c>
      <c r="AT598">
        <v>4</v>
      </c>
      <c r="AU598">
        <v>1</v>
      </c>
      <c r="AV598">
        <v>2</v>
      </c>
      <c r="AW598">
        <v>2</v>
      </c>
      <c r="AX598">
        <v>4</v>
      </c>
      <c r="AY598">
        <v>2</v>
      </c>
      <c r="AZ598">
        <v>3</v>
      </c>
      <c r="BA598">
        <v>1</v>
      </c>
      <c r="BB598">
        <v>1</v>
      </c>
      <c r="BC598" t="s">
        <v>1047</v>
      </c>
      <c r="BD598">
        <v>1</v>
      </c>
      <c r="BE598" t="s">
        <v>1047</v>
      </c>
      <c r="BF598" t="s">
        <v>1047</v>
      </c>
      <c r="BG598" t="s">
        <v>1047</v>
      </c>
      <c r="BH598">
        <v>1</v>
      </c>
      <c r="BI598">
        <v>1</v>
      </c>
      <c r="BJ598" t="s">
        <v>1047</v>
      </c>
      <c r="BK598" t="s">
        <v>1047</v>
      </c>
      <c r="BL598">
        <v>1</v>
      </c>
      <c r="BM598">
        <v>1</v>
      </c>
      <c r="BN598">
        <v>1</v>
      </c>
      <c r="BO598" t="s">
        <v>1047</v>
      </c>
      <c r="BP598">
        <v>1</v>
      </c>
      <c r="BQ598" t="s">
        <v>1047</v>
      </c>
      <c r="BR598" t="s">
        <v>1047</v>
      </c>
      <c r="BS598" t="s">
        <v>1047</v>
      </c>
      <c r="BT598" t="s">
        <v>1047</v>
      </c>
      <c r="BU598" t="s">
        <v>1047</v>
      </c>
    </row>
    <row r="599" spans="1:73" x14ac:dyDescent="0.2">
      <c r="A599" t="s">
        <v>236</v>
      </c>
      <c r="B599">
        <v>2021</v>
      </c>
      <c r="C599" t="s">
        <v>72</v>
      </c>
      <c r="D599" t="s">
        <v>1023</v>
      </c>
      <c r="E599" t="s">
        <v>1024</v>
      </c>
      <c r="F599" t="s">
        <v>1047</v>
      </c>
      <c r="G599">
        <v>1</v>
      </c>
      <c r="H599">
        <v>1</v>
      </c>
      <c r="I599">
        <v>1</v>
      </c>
      <c r="J599">
        <v>1</v>
      </c>
      <c r="M599" t="s">
        <v>1043</v>
      </c>
      <c r="N599">
        <v>1</v>
      </c>
      <c r="O599" t="s">
        <v>1047</v>
      </c>
      <c r="P599" t="s">
        <v>1047</v>
      </c>
      <c r="Q599" t="s">
        <v>1047</v>
      </c>
      <c r="R599" t="s">
        <v>1047</v>
      </c>
      <c r="S599" t="s">
        <v>1047</v>
      </c>
      <c r="T599" t="s">
        <v>1027</v>
      </c>
      <c r="U599" t="s">
        <v>1047</v>
      </c>
      <c r="V599" t="s">
        <v>1047</v>
      </c>
      <c r="W599" t="s">
        <v>1047</v>
      </c>
      <c r="X599" t="s">
        <v>1047</v>
      </c>
      <c r="Y599">
        <v>1</v>
      </c>
      <c r="Z599" t="s">
        <v>1047</v>
      </c>
      <c r="AA599" t="s">
        <v>1047</v>
      </c>
      <c r="AB599" t="s">
        <v>1047</v>
      </c>
      <c r="AC599" t="s">
        <v>1047</v>
      </c>
      <c r="AD599" t="s">
        <v>1047</v>
      </c>
      <c r="AE599" t="s">
        <v>1047</v>
      </c>
      <c r="AF599">
        <v>2</v>
      </c>
      <c r="AG599">
        <v>3</v>
      </c>
      <c r="AH599">
        <v>3</v>
      </c>
      <c r="AI599">
        <v>1</v>
      </c>
      <c r="AJ599">
        <v>1</v>
      </c>
      <c r="AK599">
        <v>2</v>
      </c>
      <c r="AL599">
        <v>5</v>
      </c>
      <c r="AM599">
        <v>2</v>
      </c>
      <c r="AN599">
        <v>5</v>
      </c>
      <c r="AO599">
        <v>5</v>
      </c>
      <c r="AP599">
        <v>2</v>
      </c>
      <c r="AQ599">
        <v>1</v>
      </c>
      <c r="AR599">
        <v>1</v>
      </c>
      <c r="AS599">
        <v>2</v>
      </c>
      <c r="AT599">
        <v>2</v>
      </c>
      <c r="AU599">
        <v>1</v>
      </c>
      <c r="AV599">
        <v>1</v>
      </c>
      <c r="AW599">
        <v>3</v>
      </c>
      <c r="AX599">
        <v>4</v>
      </c>
      <c r="AY599">
        <v>1</v>
      </c>
      <c r="AZ599">
        <v>1</v>
      </c>
      <c r="BA599">
        <v>1</v>
      </c>
      <c r="BB599" t="s">
        <v>1047</v>
      </c>
      <c r="BC599" t="s">
        <v>1047</v>
      </c>
      <c r="BD599" t="s">
        <v>1047</v>
      </c>
      <c r="BE599" t="s">
        <v>1047</v>
      </c>
      <c r="BF599" t="s">
        <v>1047</v>
      </c>
      <c r="BG599" t="s">
        <v>1047</v>
      </c>
      <c r="BH599" t="s">
        <v>1047</v>
      </c>
      <c r="BI599" t="s">
        <v>1047</v>
      </c>
      <c r="BJ599" t="s">
        <v>1047</v>
      </c>
      <c r="BK599">
        <v>1</v>
      </c>
      <c r="BL599" t="s">
        <v>1047</v>
      </c>
      <c r="BM599" t="s">
        <v>1047</v>
      </c>
      <c r="BN599">
        <v>1</v>
      </c>
      <c r="BO599" t="s">
        <v>1047</v>
      </c>
      <c r="BP599" t="s">
        <v>1047</v>
      </c>
      <c r="BQ599" t="s">
        <v>1047</v>
      </c>
      <c r="BR599" t="s">
        <v>1047</v>
      </c>
      <c r="BS599" t="s">
        <v>1047</v>
      </c>
      <c r="BT599" t="s">
        <v>1047</v>
      </c>
      <c r="BU599" t="s">
        <v>1047</v>
      </c>
    </row>
    <row r="600" spans="1:73" x14ac:dyDescent="0.2">
      <c r="A600" t="s">
        <v>237</v>
      </c>
      <c r="B600">
        <v>2021</v>
      </c>
      <c r="C600" t="s">
        <v>72</v>
      </c>
      <c r="D600" t="s">
        <v>1048</v>
      </c>
      <c r="E600" t="s">
        <v>1024</v>
      </c>
      <c r="F600">
        <v>1</v>
      </c>
      <c r="G600">
        <v>1</v>
      </c>
      <c r="H600">
        <v>1</v>
      </c>
      <c r="I600">
        <v>1</v>
      </c>
      <c r="J600">
        <v>1</v>
      </c>
      <c r="L600" t="s">
        <v>1025</v>
      </c>
      <c r="M600" t="s">
        <v>1041</v>
      </c>
      <c r="N600">
        <v>1</v>
      </c>
      <c r="O600" t="s">
        <v>1047</v>
      </c>
      <c r="P600" t="s">
        <v>1047</v>
      </c>
      <c r="Q600" t="s">
        <v>1047</v>
      </c>
      <c r="R600" t="s">
        <v>1047</v>
      </c>
      <c r="S600" t="s">
        <v>1047</v>
      </c>
      <c r="T600" t="s">
        <v>1027</v>
      </c>
      <c r="U600">
        <v>1</v>
      </c>
      <c r="V600">
        <v>1</v>
      </c>
      <c r="W600" t="s">
        <v>1047</v>
      </c>
      <c r="X600" t="s">
        <v>1047</v>
      </c>
      <c r="Y600" t="s">
        <v>1047</v>
      </c>
      <c r="Z600" t="s">
        <v>1047</v>
      </c>
      <c r="AA600">
        <v>1</v>
      </c>
      <c r="AB600">
        <v>1</v>
      </c>
      <c r="AC600">
        <v>1</v>
      </c>
      <c r="AD600" t="s">
        <v>1047</v>
      </c>
      <c r="AE600" t="s">
        <v>1047</v>
      </c>
      <c r="AF600">
        <v>5</v>
      </c>
      <c r="AG600">
        <v>5</v>
      </c>
      <c r="AH600">
        <v>4</v>
      </c>
      <c r="AI600">
        <v>4</v>
      </c>
      <c r="AJ600">
        <v>3</v>
      </c>
      <c r="AK600">
        <v>3</v>
      </c>
      <c r="AL600">
        <v>3</v>
      </c>
      <c r="AM600">
        <v>3</v>
      </c>
      <c r="AN600">
        <v>4</v>
      </c>
      <c r="AO600">
        <v>2</v>
      </c>
      <c r="AP600">
        <v>3</v>
      </c>
      <c r="AQ600">
        <v>4</v>
      </c>
      <c r="AR600">
        <v>3</v>
      </c>
      <c r="AS600">
        <v>4</v>
      </c>
      <c r="AT600">
        <v>4</v>
      </c>
      <c r="AU600">
        <v>3</v>
      </c>
      <c r="AV600">
        <v>3</v>
      </c>
      <c r="AW600">
        <v>4</v>
      </c>
      <c r="AX600">
        <v>3</v>
      </c>
      <c r="AY600">
        <v>2</v>
      </c>
      <c r="AZ600">
        <v>4</v>
      </c>
      <c r="BA600">
        <v>3</v>
      </c>
      <c r="BB600">
        <v>1</v>
      </c>
      <c r="BC600" t="s">
        <v>1047</v>
      </c>
      <c r="BD600">
        <v>1</v>
      </c>
      <c r="BE600" t="s">
        <v>1047</v>
      </c>
      <c r="BF600">
        <v>1</v>
      </c>
      <c r="BG600">
        <v>1</v>
      </c>
      <c r="BH600" t="s">
        <v>1047</v>
      </c>
      <c r="BI600" t="s">
        <v>1047</v>
      </c>
      <c r="BJ600" t="s">
        <v>1047</v>
      </c>
      <c r="BK600" t="s">
        <v>1047</v>
      </c>
      <c r="BL600">
        <v>1</v>
      </c>
      <c r="BM600" t="s">
        <v>1047</v>
      </c>
      <c r="BN600">
        <v>1</v>
      </c>
      <c r="BO600" t="s">
        <v>1047</v>
      </c>
      <c r="BP600">
        <v>1</v>
      </c>
      <c r="BQ600" t="s">
        <v>1047</v>
      </c>
      <c r="BR600" t="s">
        <v>1047</v>
      </c>
      <c r="BS600" t="s">
        <v>1047</v>
      </c>
      <c r="BT600">
        <v>1</v>
      </c>
      <c r="BU600">
        <v>1</v>
      </c>
    </row>
    <row r="601" spans="1:73" x14ac:dyDescent="0.2">
      <c r="A601" t="s">
        <v>238</v>
      </c>
      <c r="B601">
        <v>2021</v>
      </c>
      <c r="C601" t="s">
        <v>72</v>
      </c>
      <c r="D601" t="s">
        <v>1031</v>
      </c>
      <c r="E601" t="s">
        <v>1029</v>
      </c>
      <c r="F601" t="s">
        <v>1047</v>
      </c>
      <c r="G601" t="s">
        <v>1047</v>
      </c>
      <c r="H601" t="s">
        <v>1047</v>
      </c>
      <c r="I601" t="s">
        <v>1047</v>
      </c>
      <c r="J601" t="s">
        <v>1047</v>
      </c>
      <c r="M601" t="s">
        <v>1038</v>
      </c>
      <c r="N601">
        <v>1</v>
      </c>
      <c r="O601" t="s">
        <v>1047</v>
      </c>
      <c r="P601" t="s">
        <v>1047</v>
      </c>
      <c r="Q601" t="s">
        <v>1047</v>
      </c>
      <c r="R601" t="s">
        <v>1047</v>
      </c>
      <c r="S601" t="s">
        <v>1047</v>
      </c>
      <c r="T601" t="s">
        <v>1027</v>
      </c>
      <c r="U601" t="s">
        <v>1047</v>
      </c>
      <c r="V601">
        <v>1</v>
      </c>
      <c r="W601" t="s">
        <v>1047</v>
      </c>
      <c r="X601" t="s">
        <v>1047</v>
      </c>
      <c r="Y601" t="s">
        <v>1047</v>
      </c>
      <c r="Z601" t="s">
        <v>1047</v>
      </c>
      <c r="AA601" t="s">
        <v>1047</v>
      </c>
      <c r="AB601">
        <v>1</v>
      </c>
      <c r="AC601">
        <v>1</v>
      </c>
      <c r="AD601" t="s">
        <v>1047</v>
      </c>
      <c r="AE601" t="s">
        <v>1047</v>
      </c>
      <c r="AF601">
        <v>3</v>
      </c>
      <c r="AG601">
        <v>2</v>
      </c>
      <c r="AH601">
        <v>2</v>
      </c>
      <c r="AI601">
        <v>2</v>
      </c>
      <c r="AJ601">
        <v>2</v>
      </c>
      <c r="AK601">
        <v>3</v>
      </c>
      <c r="AL601">
        <v>4</v>
      </c>
      <c r="AM601">
        <v>4</v>
      </c>
      <c r="AN601">
        <v>4</v>
      </c>
      <c r="AO601">
        <v>1</v>
      </c>
      <c r="AP601">
        <v>4</v>
      </c>
      <c r="AQ601">
        <v>3</v>
      </c>
      <c r="AR601">
        <v>2</v>
      </c>
      <c r="AS601">
        <v>3</v>
      </c>
      <c r="AT601">
        <v>3</v>
      </c>
      <c r="AU601">
        <v>2</v>
      </c>
      <c r="AV601">
        <v>4</v>
      </c>
      <c r="AW601">
        <v>4</v>
      </c>
      <c r="AX601">
        <v>3</v>
      </c>
      <c r="AY601">
        <v>2</v>
      </c>
      <c r="AZ601">
        <v>3</v>
      </c>
      <c r="BA601">
        <v>2</v>
      </c>
      <c r="BB601" t="s">
        <v>1047</v>
      </c>
      <c r="BC601" t="s">
        <v>1047</v>
      </c>
      <c r="BD601" t="s">
        <v>1047</v>
      </c>
      <c r="BE601" t="s">
        <v>1047</v>
      </c>
      <c r="BF601" t="s">
        <v>1047</v>
      </c>
      <c r="BG601" t="s">
        <v>1047</v>
      </c>
      <c r="BH601" t="s">
        <v>1047</v>
      </c>
      <c r="BI601" t="s">
        <v>1047</v>
      </c>
      <c r="BJ601" t="s">
        <v>1047</v>
      </c>
      <c r="BK601" t="s">
        <v>1047</v>
      </c>
      <c r="BL601" t="s">
        <v>1047</v>
      </c>
      <c r="BM601">
        <v>1</v>
      </c>
      <c r="BN601">
        <v>1</v>
      </c>
      <c r="BO601" t="s">
        <v>1047</v>
      </c>
      <c r="BP601">
        <v>1</v>
      </c>
      <c r="BQ601" t="s">
        <v>1047</v>
      </c>
      <c r="BR601" t="s">
        <v>1047</v>
      </c>
      <c r="BS601" t="s">
        <v>1047</v>
      </c>
      <c r="BT601" t="s">
        <v>1047</v>
      </c>
      <c r="BU601" t="s">
        <v>1047</v>
      </c>
    </row>
    <row r="602" spans="1:73" x14ac:dyDescent="0.2">
      <c r="A602" t="s">
        <v>239</v>
      </c>
      <c r="B602">
        <v>2021</v>
      </c>
      <c r="C602" t="s">
        <v>72</v>
      </c>
      <c r="D602" t="s">
        <v>1048</v>
      </c>
      <c r="E602" t="s">
        <v>1032</v>
      </c>
      <c r="F602" t="s">
        <v>1047</v>
      </c>
      <c r="G602" t="s">
        <v>1047</v>
      </c>
      <c r="H602" t="s">
        <v>1047</v>
      </c>
      <c r="I602" t="s">
        <v>1047</v>
      </c>
      <c r="J602" t="s">
        <v>1047</v>
      </c>
      <c r="M602" t="s">
        <v>1038</v>
      </c>
      <c r="N602">
        <v>1</v>
      </c>
      <c r="O602" t="s">
        <v>1047</v>
      </c>
      <c r="P602" t="s">
        <v>1047</v>
      </c>
      <c r="Q602" t="s">
        <v>1047</v>
      </c>
      <c r="R602" t="s">
        <v>1047</v>
      </c>
      <c r="S602" t="s">
        <v>1047</v>
      </c>
      <c r="T602" t="s">
        <v>1027</v>
      </c>
      <c r="U602">
        <v>1</v>
      </c>
      <c r="V602">
        <v>1</v>
      </c>
      <c r="W602" t="s">
        <v>1047</v>
      </c>
      <c r="X602" t="s">
        <v>1047</v>
      </c>
      <c r="Y602" t="s">
        <v>1047</v>
      </c>
      <c r="Z602">
        <v>1</v>
      </c>
      <c r="AA602" t="s">
        <v>1047</v>
      </c>
      <c r="AB602">
        <v>1</v>
      </c>
      <c r="AC602">
        <v>1</v>
      </c>
      <c r="AD602">
        <v>1</v>
      </c>
      <c r="AE602" t="s">
        <v>1047</v>
      </c>
      <c r="AF602">
        <v>3</v>
      </c>
      <c r="AG602">
        <v>4</v>
      </c>
      <c r="AH602">
        <v>4</v>
      </c>
      <c r="AI602">
        <v>3</v>
      </c>
      <c r="AJ602">
        <v>2</v>
      </c>
      <c r="AK602">
        <v>3</v>
      </c>
      <c r="AL602">
        <v>2</v>
      </c>
      <c r="AM602">
        <v>2</v>
      </c>
      <c r="AN602">
        <v>4</v>
      </c>
      <c r="AO602">
        <v>4</v>
      </c>
      <c r="AP602">
        <v>4</v>
      </c>
      <c r="AQ602">
        <v>4</v>
      </c>
      <c r="AR602">
        <v>3</v>
      </c>
      <c r="AS602">
        <v>3</v>
      </c>
      <c r="AT602">
        <v>4</v>
      </c>
      <c r="AU602">
        <v>2</v>
      </c>
      <c r="AV602">
        <v>2</v>
      </c>
      <c r="AW602">
        <v>4</v>
      </c>
      <c r="AX602">
        <v>3</v>
      </c>
      <c r="AY602">
        <v>2</v>
      </c>
      <c r="AZ602">
        <v>4</v>
      </c>
      <c r="BA602">
        <v>2</v>
      </c>
      <c r="BB602" t="s">
        <v>1047</v>
      </c>
      <c r="BC602" t="s">
        <v>1047</v>
      </c>
      <c r="BD602" t="s">
        <v>1047</v>
      </c>
      <c r="BE602" t="s">
        <v>1047</v>
      </c>
      <c r="BF602" t="s">
        <v>1047</v>
      </c>
      <c r="BG602" t="s">
        <v>1047</v>
      </c>
      <c r="BH602" t="s">
        <v>1047</v>
      </c>
      <c r="BI602">
        <v>1</v>
      </c>
      <c r="BJ602" t="s">
        <v>1047</v>
      </c>
      <c r="BK602" t="s">
        <v>1047</v>
      </c>
      <c r="BL602">
        <v>1</v>
      </c>
      <c r="BM602">
        <v>1</v>
      </c>
      <c r="BN602">
        <v>1</v>
      </c>
      <c r="BO602" t="s">
        <v>1047</v>
      </c>
      <c r="BP602" t="s">
        <v>1047</v>
      </c>
      <c r="BQ602" t="s">
        <v>1047</v>
      </c>
      <c r="BR602" t="s">
        <v>1047</v>
      </c>
      <c r="BS602" t="s">
        <v>1047</v>
      </c>
      <c r="BT602">
        <v>1</v>
      </c>
      <c r="BU602" t="s">
        <v>1047</v>
      </c>
    </row>
    <row r="603" spans="1:73" x14ac:dyDescent="0.2">
      <c r="A603" t="s">
        <v>240</v>
      </c>
      <c r="B603">
        <v>2021</v>
      </c>
      <c r="C603" t="s">
        <v>72</v>
      </c>
      <c r="D603" t="s">
        <v>1023</v>
      </c>
      <c r="E603" t="s">
        <v>1024</v>
      </c>
      <c r="F603" t="s">
        <v>1047</v>
      </c>
      <c r="G603" t="s">
        <v>1047</v>
      </c>
      <c r="H603" t="s">
        <v>1047</v>
      </c>
      <c r="I603" t="s">
        <v>1047</v>
      </c>
      <c r="J603" t="s">
        <v>1047</v>
      </c>
      <c r="M603" t="s">
        <v>1038</v>
      </c>
      <c r="N603">
        <v>1</v>
      </c>
      <c r="O603" t="s">
        <v>1047</v>
      </c>
      <c r="P603" t="s">
        <v>1047</v>
      </c>
      <c r="Q603" t="s">
        <v>1047</v>
      </c>
      <c r="R603" t="s">
        <v>1047</v>
      </c>
      <c r="S603" t="s">
        <v>1047</v>
      </c>
      <c r="T603" t="s">
        <v>1037</v>
      </c>
      <c r="U603" t="s">
        <v>1047</v>
      </c>
      <c r="V603" t="s">
        <v>1047</v>
      </c>
      <c r="W603" t="s">
        <v>1047</v>
      </c>
      <c r="X603" t="s">
        <v>1047</v>
      </c>
      <c r="Y603" t="s">
        <v>1047</v>
      </c>
      <c r="Z603" t="s">
        <v>1047</v>
      </c>
      <c r="AA603" t="s">
        <v>1047</v>
      </c>
      <c r="AB603" t="s">
        <v>1047</v>
      </c>
      <c r="AC603" t="s">
        <v>1047</v>
      </c>
      <c r="AD603" t="s">
        <v>1047</v>
      </c>
      <c r="AE603" t="s">
        <v>1047</v>
      </c>
      <c r="AF603">
        <v>2</v>
      </c>
      <c r="AG603">
        <v>4</v>
      </c>
      <c r="AH603">
        <v>4</v>
      </c>
      <c r="AI603">
        <v>2</v>
      </c>
      <c r="AJ603">
        <v>2</v>
      </c>
      <c r="AK603">
        <v>3</v>
      </c>
      <c r="AL603">
        <v>4</v>
      </c>
      <c r="AM603">
        <v>2</v>
      </c>
      <c r="AN603">
        <v>4</v>
      </c>
      <c r="AO603">
        <v>4</v>
      </c>
      <c r="AP603">
        <v>2</v>
      </c>
      <c r="AQ603">
        <v>2</v>
      </c>
      <c r="AR603">
        <v>2</v>
      </c>
      <c r="AS603">
        <v>2</v>
      </c>
      <c r="AT603">
        <v>4</v>
      </c>
      <c r="AU603">
        <v>2</v>
      </c>
      <c r="AV603">
        <v>3</v>
      </c>
      <c r="AW603">
        <v>4</v>
      </c>
      <c r="AX603">
        <v>4</v>
      </c>
      <c r="AY603">
        <v>3</v>
      </c>
      <c r="AZ603">
        <v>3</v>
      </c>
      <c r="BA603">
        <v>2</v>
      </c>
      <c r="BB603" t="s">
        <v>1047</v>
      </c>
      <c r="BC603" t="s">
        <v>1047</v>
      </c>
      <c r="BD603" t="s">
        <v>1047</v>
      </c>
      <c r="BE603" t="s">
        <v>1047</v>
      </c>
      <c r="BF603" t="s">
        <v>1047</v>
      </c>
      <c r="BG603" t="s">
        <v>1047</v>
      </c>
      <c r="BH603" t="s">
        <v>1047</v>
      </c>
      <c r="BI603" t="s">
        <v>1047</v>
      </c>
      <c r="BJ603" t="s">
        <v>1047</v>
      </c>
      <c r="BK603" t="s">
        <v>1047</v>
      </c>
      <c r="BL603" t="s">
        <v>1047</v>
      </c>
      <c r="BM603" t="s">
        <v>1047</v>
      </c>
      <c r="BN603">
        <v>1</v>
      </c>
      <c r="BO603" t="s">
        <v>1047</v>
      </c>
      <c r="BP603" t="s">
        <v>1047</v>
      </c>
      <c r="BQ603">
        <v>1</v>
      </c>
      <c r="BR603" t="s">
        <v>1047</v>
      </c>
      <c r="BS603" t="s">
        <v>1047</v>
      </c>
      <c r="BT603" t="s">
        <v>1047</v>
      </c>
      <c r="BU603" t="s">
        <v>1047</v>
      </c>
    </row>
    <row r="604" spans="1:73" x14ac:dyDescent="0.2">
      <c r="A604" t="s">
        <v>241</v>
      </c>
      <c r="B604">
        <v>2021</v>
      </c>
      <c r="C604" t="s">
        <v>72</v>
      </c>
      <c r="D604" t="s">
        <v>1023</v>
      </c>
      <c r="E604" t="s">
        <v>1032</v>
      </c>
      <c r="F604" t="s">
        <v>1047</v>
      </c>
      <c r="G604" t="s">
        <v>1047</v>
      </c>
      <c r="H604" t="s">
        <v>1047</v>
      </c>
      <c r="I604" t="s">
        <v>1047</v>
      </c>
      <c r="J604" t="s">
        <v>1047</v>
      </c>
      <c r="M604" t="s">
        <v>1026</v>
      </c>
      <c r="N604">
        <v>1</v>
      </c>
      <c r="O604" t="s">
        <v>1047</v>
      </c>
      <c r="P604" t="s">
        <v>1047</v>
      </c>
      <c r="Q604" t="s">
        <v>1047</v>
      </c>
      <c r="R604" t="s">
        <v>1047</v>
      </c>
      <c r="S604" t="s">
        <v>1047</v>
      </c>
      <c r="T604" t="s">
        <v>1027</v>
      </c>
      <c r="U604" t="s">
        <v>1047</v>
      </c>
      <c r="V604" t="s">
        <v>1047</v>
      </c>
      <c r="W604" t="s">
        <v>1047</v>
      </c>
      <c r="X604" t="s">
        <v>1047</v>
      </c>
      <c r="Y604" t="s">
        <v>1047</v>
      </c>
      <c r="Z604" t="s">
        <v>1047</v>
      </c>
      <c r="AA604">
        <v>1</v>
      </c>
      <c r="AB604">
        <v>1</v>
      </c>
      <c r="AC604" t="s">
        <v>1047</v>
      </c>
      <c r="AD604" t="s">
        <v>1047</v>
      </c>
      <c r="AE604" t="s">
        <v>1047</v>
      </c>
      <c r="AF604">
        <v>3</v>
      </c>
      <c r="AG604">
        <v>3</v>
      </c>
      <c r="AH604">
        <v>3</v>
      </c>
      <c r="AI604">
        <v>2</v>
      </c>
      <c r="AJ604">
        <v>2</v>
      </c>
      <c r="AK604">
        <v>2</v>
      </c>
      <c r="AL604">
        <v>4</v>
      </c>
      <c r="AM604">
        <v>4</v>
      </c>
      <c r="AN604">
        <v>4</v>
      </c>
      <c r="AO604">
        <v>4</v>
      </c>
      <c r="AP604">
        <v>4</v>
      </c>
      <c r="AQ604">
        <v>3</v>
      </c>
      <c r="AR604">
        <v>3</v>
      </c>
      <c r="AS604">
        <v>3</v>
      </c>
      <c r="AT604">
        <v>4</v>
      </c>
      <c r="AU604">
        <v>2</v>
      </c>
      <c r="AV604">
        <v>3</v>
      </c>
      <c r="AW604">
        <v>2</v>
      </c>
      <c r="AX604">
        <v>4</v>
      </c>
      <c r="AY604">
        <v>4</v>
      </c>
      <c r="AZ604">
        <v>2</v>
      </c>
      <c r="BA604">
        <v>2</v>
      </c>
      <c r="BB604" t="s">
        <v>1047</v>
      </c>
      <c r="BC604" t="s">
        <v>1047</v>
      </c>
      <c r="BD604" t="s">
        <v>1047</v>
      </c>
      <c r="BE604" t="s">
        <v>1047</v>
      </c>
      <c r="BF604">
        <v>1</v>
      </c>
      <c r="BG604" t="s">
        <v>1047</v>
      </c>
      <c r="BH604" t="s">
        <v>1047</v>
      </c>
      <c r="BI604" t="s">
        <v>1047</v>
      </c>
      <c r="BJ604" t="s">
        <v>1047</v>
      </c>
      <c r="BK604" t="s">
        <v>1047</v>
      </c>
      <c r="BL604">
        <v>1</v>
      </c>
      <c r="BM604">
        <v>1</v>
      </c>
      <c r="BN604" t="s">
        <v>1047</v>
      </c>
      <c r="BO604" t="s">
        <v>1047</v>
      </c>
      <c r="BP604" t="s">
        <v>1047</v>
      </c>
      <c r="BQ604">
        <v>1</v>
      </c>
      <c r="BR604" t="s">
        <v>1047</v>
      </c>
      <c r="BS604" t="s">
        <v>1047</v>
      </c>
      <c r="BT604" t="s">
        <v>1047</v>
      </c>
      <c r="BU604" t="s">
        <v>1047</v>
      </c>
    </row>
    <row r="605" spans="1:73" x14ac:dyDescent="0.2">
      <c r="A605" t="s">
        <v>242</v>
      </c>
      <c r="B605">
        <v>2021</v>
      </c>
      <c r="C605" t="s">
        <v>72</v>
      </c>
      <c r="D605" t="s">
        <v>1031</v>
      </c>
      <c r="E605" t="s">
        <v>1024</v>
      </c>
      <c r="F605" t="s">
        <v>1047</v>
      </c>
      <c r="G605">
        <v>1</v>
      </c>
      <c r="H605">
        <v>1</v>
      </c>
      <c r="I605">
        <v>1</v>
      </c>
      <c r="J605">
        <v>1</v>
      </c>
      <c r="L605" t="s">
        <v>1025</v>
      </c>
      <c r="M605" t="s">
        <v>1043</v>
      </c>
      <c r="N605">
        <v>1</v>
      </c>
      <c r="O605" t="s">
        <v>1047</v>
      </c>
      <c r="P605" t="s">
        <v>1047</v>
      </c>
      <c r="Q605" t="s">
        <v>1047</v>
      </c>
      <c r="R605" t="s">
        <v>1047</v>
      </c>
      <c r="S605" t="s">
        <v>1047</v>
      </c>
      <c r="T605" t="s">
        <v>1042</v>
      </c>
      <c r="U605">
        <v>1</v>
      </c>
      <c r="V605">
        <v>1</v>
      </c>
      <c r="W605">
        <v>1</v>
      </c>
      <c r="X605">
        <v>1</v>
      </c>
      <c r="Y605">
        <v>1</v>
      </c>
      <c r="Z605">
        <v>1</v>
      </c>
      <c r="AA605">
        <v>1</v>
      </c>
      <c r="AB605">
        <v>1</v>
      </c>
      <c r="AC605">
        <v>1</v>
      </c>
      <c r="AD605">
        <v>1</v>
      </c>
      <c r="AE605" t="s">
        <v>1047</v>
      </c>
      <c r="AF605">
        <v>4</v>
      </c>
      <c r="AG605">
        <v>5</v>
      </c>
      <c r="AH605">
        <v>4</v>
      </c>
      <c r="AI605">
        <v>4</v>
      </c>
      <c r="AJ605">
        <v>2</v>
      </c>
      <c r="AK605">
        <v>3</v>
      </c>
      <c r="AL605">
        <v>4</v>
      </c>
      <c r="AM605">
        <v>2</v>
      </c>
      <c r="AN605">
        <v>5</v>
      </c>
      <c r="AO605">
        <v>5</v>
      </c>
      <c r="AP605">
        <v>4</v>
      </c>
      <c r="AQ605">
        <v>5</v>
      </c>
      <c r="AR605">
        <v>2</v>
      </c>
      <c r="AS605">
        <v>2</v>
      </c>
      <c r="AT605">
        <v>2</v>
      </c>
      <c r="AU605">
        <v>2</v>
      </c>
      <c r="AV605">
        <v>4</v>
      </c>
      <c r="AW605">
        <v>4</v>
      </c>
      <c r="AX605">
        <v>4</v>
      </c>
      <c r="AY605">
        <v>2</v>
      </c>
      <c r="AZ605">
        <v>2</v>
      </c>
      <c r="BA605">
        <v>2</v>
      </c>
      <c r="BB605">
        <v>1</v>
      </c>
      <c r="BC605" t="s">
        <v>1047</v>
      </c>
      <c r="BD605">
        <v>1</v>
      </c>
      <c r="BE605" t="s">
        <v>1047</v>
      </c>
      <c r="BF605" t="s">
        <v>1047</v>
      </c>
      <c r="BG605" t="s">
        <v>1047</v>
      </c>
      <c r="BH605" t="s">
        <v>1047</v>
      </c>
      <c r="BI605">
        <v>1</v>
      </c>
      <c r="BJ605" t="s">
        <v>1047</v>
      </c>
      <c r="BK605" t="s">
        <v>1047</v>
      </c>
      <c r="BL605">
        <v>1</v>
      </c>
      <c r="BM605">
        <v>1</v>
      </c>
      <c r="BN605">
        <v>1</v>
      </c>
      <c r="BO605">
        <v>1</v>
      </c>
      <c r="BP605">
        <v>1</v>
      </c>
      <c r="BQ605" t="s">
        <v>1047</v>
      </c>
      <c r="BR605">
        <v>1</v>
      </c>
      <c r="BS605" t="s">
        <v>1047</v>
      </c>
      <c r="BT605">
        <v>1</v>
      </c>
      <c r="BU605" t="s">
        <v>1047</v>
      </c>
    </row>
    <row r="606" spans="1:73" x14ac:dyDescent="0.2">
      <c r="A606" t="s">
        <v>243</v>
      </c>
      <c r="B606">
        <v>2021</v>
      </c>
      <c r="C606" t="s">
        <v>72</v>
      </c>
      <c r="D606" t="s">
        <v>1031</v>
      </c>
      <c r="E606" t="s">
        <v>1024</v>
      </c>
      <c r="F606" t="s">
        <v>1047</v>
      </c>
      <c r="G606">
        <v>1</v>
      </c>
      <c r="H606">
        <v>1</v>
      </c>
      <c r="I606">
        <v>1</v>
      </c>
      <c r="J606">
        <v>1</v>
      </c>
      <c r="M606" t="s">
        <v>1026</v>
      </c>
      <c r="N606">
        <v>1</v>
      </c>
      <c r="O606" t="s">
        <v>1047</v>
      </c>
      <c r="P606" t="s">
        <v>1047</v>
      </c>
      <c r="Q606" t="s">
        <v>1047</v>
      </c>
      <c r="R606" t="s">
        <v>1047</v>
      </c>
      <c r="S606" t="s">
        <v>1047</v>
      </c>
      <c r="T606" t="s">
        <v>1042</v>
      </c>
      <c r="U606">
        <v>1</v>
      </c>
      <c r="V606">
        <v>1</v>
      </c>
      <c r="W606" t="s">
        <v>1047</v>
      </c>
      <c r="X606" t="s">
        <v>1047</v>
      </c>
      <c r="Y606" t="s">
        <v>1047</v>
      </c>
      <c r="Z606" t="s">
        <v>1047</v>
      </c>
      <c r="AA606" t="s">
        <v>1047</v>
      </c>
      <c r="AB606">
        <v>1</v>
      </c>
      <c r="AC606">
        <v>1</v>
      </c>
      <c r="AD606" t="s">
        <v>1047</v>
      </c>
      <c r="AE606" t="s">
        <v>1047</v>
      </c>
      <c r="AF606">
        <v>4</v>
      </c>
      <c r="AG606">
        <v>3</v>
      </c>
      <c r="AH606">
        <v>4</v>
      </c>
      <c r="AI606">
        <v>2</v>
      </c>
      <c r="AJ606">
        <v>2</v>
      </c>
      <c r="AK606">
        <v>3</v>
      </c>
      <c r="AL606">
        <v>4</v>
      </c>
      <c r="AM606">
        <v>3</v>
      </c>
      <c r="AN606">
        <v>4</v>
      </c>
      <c r="AO606">
        <v>4</v>
      </c>
      <c r="AP606">
        <v>4</v>
      </c>
      <c r="AQ606">
        <v>3</v>
      </c>
      <c r="AR606">
        <v>4</v>
      </c>
      <c r="AS606">
        <v>3</v>
      </c>
      <c r="AT606">
        <v>4</v>
      </c>
      <c r="AU606">
        <v>2</v>
      </c>
      <c r="AV606">
        <v>2</v>
      </c>
      <c r="AW606">
        <v>4</v>
      </c>
      <c r="AX606">
        <v>3</v>
      </c>
      <c r="AY606">
        <v>3</v>
      </c>
      <c r="AZ606">
        <v>4</v>
      </c>
      <c r="BA606">
        <v>2</v>
      </c>
      <c r="BB606">
        <v>1</v>
      </c>
      <c r="BC606" t="s">
        <v>1047</v>
      </c>
      <c r="BD606">
        <v>1</v>
      </c>
      <c r="BE606" t="s">
        <v>1047</v>
      </c>
      <c r="BF606" t="s">
        <v>1047</v>
      </c>
      <c r="BG606">
        <v>1</v>
      </c>
      <c r="BH606" t="s">
        <v>1047</v>
      </c>
      <c r="BI606">
        <v>1</v>
      </c>
      <c r="BJ606" t="s">
        <v>1047</v>
      </c>
      <c r="BK606" t="s">
        <v>1047</v>
      </c>
      <c r="BL606">
        <v>1</v>
      </c>
      <c r="BM606">
        <v>1</v>
      </c>
      <c r="BN606">
        <v>1</v>
      </c>
      <c r="BO606" t="s">
        <v>1047</v>
      </c>
      <c r="BP606">
        <v>1</v>
      </c>
      <c r="BQ606">
        <v>1</v>
      </c>
      <c r="BR606">
        <v>1</v>
      </c>
      <c r="BS606" t="s">
        <v>1047</v>
      </c>
      <c r="BT606">
        <v>1</v>
      </c>
      <c r="BU606">
        <v>1</v>
      </c>
    </row>
    <row r="607" spans="1:73" x14ac:dyDescent="0.2">
      <c r="A607" t="s">
        <v>244</v>
      </c>
      <c r="B607">
        <v>2021</v>
      </c>
      <c r="C607" t="s">
        <v>72</v>
      </c>
      <c r="D607" t="s">
        <v>1031</v>
      </c>
      <c r="E607" t="s">
        <v>1024</v>
      </c>
      <c r="F607" t="s">
        <v>1047</v>
      </c>
      <c r="G607" t="s">
        <v>1047</v>
      </c>
      <c r="H607" t="s">
        <v>1047</v>
      </c>
      <c r="I607" t="s">
        <v>1047</v>
      </c>
      <c r="J607" t="s">
        <v>1047</v>
      </c>
      <c r="L607" t="s">
        <v>1025</v>
      </c>
      <c r="M607" t="s">
        <v>1026</v>
      </c>
      <c r="N607">
        <v>1</v>
      </c>
      <c r="O607" t="s">
        <v>1047</v>
      </c>
      <c r="P607" t="s">
        <v>1047</v>
      </c>
      <c r="Q607" t="s">
        <v>1047</v>
      </c>
      <c r="R607" t="s">
        <v>1047</v>
      </c>
      <c r="S607" t="s">
        <v>1047</v>
      </c>
      <c r="T607" t="s">
        <v>1027</v>
      </c>
      <c r="U607" t="s">
        <v>1047</v>
      </c>
      <c r="V607">
        <v>1</v>
      </c>
      <c r="W607" t="s">
        <v>1047</v>
      </c>
      <c r="X607" t="s">
        <v>1047</v>
      </c>
      <c r="Y607" t="s">
        <v>1047</v>
      </c>
      <c r="Z607" t="s">
        <v>1047</v>
      </c>
      <c r="AA607">
        <v>1</v>
      </c>
      <c r="AB607">
        <v>1</v>
      </c>
      <c r="AC607">
        <v>1</v>
      </c>
      <c r="AD607" t="s">
        <v>1047</v>
      </c>
      <c r="AE607" t="s">
        <v>1047</v>
      </c>
      <c r="AF607">
        <v>5</v>
      </c>
      <c r="AG607">
        <v>5</v>
      </c>
      <c r="AH607">
        <v>5</v>
      </c>
      <c r="AI607">
        <v>3</v>
      </c>
      <c r="AJ607">
        <v>1</v>
      </c>
      <c r="AK607">
        <v>4</v>
      </c>
      <c r="AL607">
        <v>4</v>
      </c>
      <c r="AM607">
        <v>2</v>
      </c>
      <c r="AN607">
        <v>5</v>
      </c>
      <c r="AO607">
        <v>5</v>
      </c>
      <c r="AP607">
        <v>3</v>
      </c>
      <c r="AQ607">
        <v>3</v>
      </c>
      <c r="AR607">
        <v>1</v>
      </c>
      <c r="AS607">
        <v>4</v>
      </c>
      <c r="AT607">
        <v>4</v>
      </c>
      <c r="AU607">
        <v>2</v>
      </c>
      <c r="AV607">
        <v>5</v>
      </c>
      <c r="AW607">
        <v>5</v>
      </c>
      <c r="AX607">
        <v>5</v>
      </c>
      <c r="AY607">
        <v>4</v>
      </c>
      <c r="AZ607">
        <v>4</v>
      </c>
      <c r="BA607">
        <v>2</v>
      </c>
      <c r="BB607">
        <v>1</v>
      </c>
      <c r="BC607" t="s">
        <v>1047</v>
      </c>
      <c r="BD607">
        <v>1</v>
      </c>
      <c r="BE607" t="s">
        <v>1047</v>
      </c>
      <c r="BF607" t="s">
        <v>1047</v>
      </c>
      <c r="BG607" t="s">
        <v>1047</v>
      </c>
      <c r="BH607" t="s">
        <v>1047</v>
      </c>
      <c r="BI607">
        <v>1</v>
      </c>
      <c r="BJ607" t="s">
        <v>1047</v>
      </c>
      <c r="BK607" t="s">
        <v>1047</v>
      </c>
      <c r="BL607">
        <v>1</v>
      </c>
      <c r="BM607" t="s">
        <v>1047</v>
      </c>
      <c r="BN607">
        <v>1</v>
      </c>
      <c r="BO607" t="s">
        <v>1047</v>
      </c>
      <c r="BP607" t="s">
        <v>1047</v>
      </c>
      <c r="BQ607" t="s">
        <v>1047</v>
      </c>
      <c r="BR607" t="s">
        <v>1047</v>
      </c>
      <c r="BS607" t="s">
        <v>1047</v>
      </c>
      <c r="BT607" t="s">
        <v>1047</v>
      </c>
      <c r="BU607" t="s">
        <v>1047</v>
      </c>
    </row>
    <row r="608" spans="1:73" x14ac:dyDescent="0.2">
      <c r="A608" t="s">
        <v>245</v>
      </c>
      <c r="B608">
        <v>2021</v>
      </c>
      <c r="C608" t="s">
        <v>72</v>
      </c>
      <c r="D608" t="s">
        <v>1031</v>
      </c>
      <c r="E608" t="s">
        <v>1033</v>
      </c>
      <c r="F608" t="s">
        <v>1047</v>
      </c>
      <c r="G608" t="s">
        <v>1047</v>
      </c>
      <c r="H608" t="s">
        <v>1047</v>
      </c>
      <c r="I608" t="s">
        <v>1047</v>
      </c>
      <c r="J608" t="s">
        <v>1047</v>
      </c>
      <c r="M608" t="s">
        <v>1038</v>
      </c>
      <c r="N608" t="s">
        <v>1047</v>
      </c>
      <c r="O608">
        <v>1</v>
      </c>
      <c r="P608" t="s">
        <v>1047</v>
      </c>
      <c r="Q608" t="s">
        <v>1047</v>
      </c>
      <c r="R608" t="s">
        <v>1047</v>
      </c>
      <c r="S608" t="s">
        <v>1047</v>
      </c>
      <c r="T608" t="s">
        <v>1027</v>
      </c>
      <c r="U608" t="s">
        <v>1047</v>
      </c>
      <c r="V608">
        <v>1</v>
      </c>
      <c r="W608" t="s">
        <v>1047</v>
      </c>
      <c r="X608" t="s">
        <v>1047</v>
      </c>
      <c r="Y608" t="s">
        <v>1047</v>
      </c>
      <c r="Z608" t="s">
        <v>1047</v>
      </c>
      <c r="AA608" t="s">
        <v>1047</v>
      </c>
      <c r="AB608">
        <v>1</v>
      </c>
      <c r="AC608">
        <v>1</v>
      </c>
      <c r="AD608" t="s">
        <v>1047</v>
      </c>
      <c r="AE608" t="s">
        <v>1047</v>
      </c>
      <c r="AF608">
        <v>4</v>
      </c>
      <c r="AG608">
        <v>4</v>
      </c>
      <c r="AH608">
        <v>2</v>
      </c>
      <c r="AI608">
        <v>1</v>
      </c>
      <c r="AJ608">
        <v>1</v>
      </c>
      <c r="AK608">
        <v>1</v>
      </c>
      <c r="AL608">
        <v>3</v>
      </c>
      <c r="AM608">
        <v>4</v>
      </c>
      <c r="AN608">
        <v>5</v>
      </c>
      <c r="AO608">
        <v>5</v>
      </c>
      <c r="AP608">
        <v>2</v>
      </c>
      <c r="AQ608">
        <v>4</v>
      </c>
      <c r="AR608">
        <v>1</v>
      </c>
      <c r="AS608">
        <v>3</v>
      </c>
      <c r="AT608">
        <v>4</v>
      </c>
      <c r="AU608">
        <v>2</v>
      </c>
      <c r="AV608">
        <v>3</v>
      </c>
      <c r="AW608">
        <v>3</v>
      </c>
      <c r="AX608">
        <v>3</v>
      </c>
      <c r="AY608">
        <v>2</v>
      </c>
      <c r="AZ608">
        <v>1</v>
      </c>
      <c r="BA608">
        <v>1</v>
      </c>
      <c r="BB608">
        <v>1</v>
      </c>
      <c r="BC608">
        <v>1</v>
      </c>
      <c r="BD608">
        <v>1</v>
      </c>
      <c r="BE608" t="s">
        <v>1047</v>
      </c>
      <c r="BF608" t="s">
        <v>1047</v>
      </c>
      <c r="BG608">
        <v>1</v>
      </c>
      <c r="BH608" t="s">
        <v>1047</v>
      </c>
      <c r="BI608">
        <v>1</v>
      </c>
      <c r="BJ608" t="s">
        <v>1047</v>
      </c>
      <c r="BK608" t="s">
        <v>1047</v>
      </c>
      <c r="BL608" t="s">
        <v>1047</v>
      </c>
      <c r="BM608">
        <v>1</v>
      </c>
      <c r="BN608">
        <v>1</v>
      </c>
      <c r="BO608" t="s">
        <v>1047</v>
      </c>
      <c r="BP608" t="s">
        <v>1047</v>
      </c>
      <c r="BQ608" t="s">
        <v>1047</v>
      </c>
      <c r="BR608" t="s">
        <v>1047</v>
      </c>
      <c r="BS608" t="s">
        <v>1047</v>
      </c>
      <c r="BT608" t="s">
        <v>1047</v>
      </c>
      <c r="BU608">
        <v>1</v>
      </c>
    </row>
    <row r="609" spans="1:73" x14ac:dyDescent="0.2">
      <c r="A609" t="s">
        <v>246</v>
      </c>
      <c r="B609">
        <v>2021</v>
      </c>
      <c r="C609" t="s">
        <v>72</v>
      </c>
      <c r="D609" t="s">
        <v>1048</v>
      </c>
      <c r="E609" t="s">
        <v>1024</v>
      </c>
      <c r="F609" t="s">
        <v>1047</v>
      </c>
      <c r="G609" t="s">
        <v>1047</v>
      </c>
      <c r="H609" t="s">
        <v>1047</v>
      </c>
      <c r="I609" t="s">
        <v>1047</v>
      </c>
      <c r="J609" t="s">
        <v>1047</v>
      </c>
      <c r="L609" t="s">
        <v>1025</v>
      </c>
      <c r="M609" t="s">
        <v>1038</v>
      </c>
      <c r="N609">
        <v>1</v>
      </c>
      <c r="O609" t="s">
        <v>1047</v>
      </c>
      <c r="P609" t="s">
        <v>1047</v>
      </c>
      <c r="Q609" t="s">
        <v>1047</v>
      </c>
      <c r="R609" t="s">
        <v>1047</v>
      </c>
      <c r="S609" t="s">
        <v>1047</v>
      </c>
      <c r="T609" t="s">
        <v>1037</v>
      </c>
      <c r="U609">
        <v>1</v>
      </c>
      <c r="V609">
        <v>1</v>
      </c>
      <c r="W609" t="s">
        <v>1047</v>
      </c>
      <c r="X609">
        <v>1</v>
      </c>
      <c r="Y609" t="s">
        <v>1047</v>
      </c>
      <c r="Z609" t="s">
        <v>1047</v>
      </c>
      <c r="AA609" t="s">
        <v>1047</v>
      </c>
      <c r="AB609" t="s">
        <v>1047</v>
      </c>
      <c r="AC609" t="s">
        <v>1047</v>
      </c>
      <c r="AD609" t="s">
        <v>1047</v>
      </c>
      <c r="AE609" t="s">
        <v>1047</v>
      </c>
      <c r="AF609">
        <v>4</v>
      </c>
      <c r="AG609">
        <v>4</v>
      </c>
      <c r="AH609">
        <v>3</v>
      </c>
      <c r="AI609">
        <v>2</v>
      </c>
      <c r="AJ609">
        <v>2</v>
      </c>
      <c r="AK609">
        <v>1</v>
      </c>
      <c r="AL609">
        <v>4</v>
      </c>
      <c r="AM609">
        <v>4</v>
      </c>
      <c r="AN609">
        <v>4</v>
      </c>
      <c r="AO609">
        <v>5</v>
      </c>
      <c r="AP609">
        <v>4</v>
      </c>
      <c r="AQ609">
        <v>4</v>
      </c>
      <c r="AR609">
        <v>2</v>
      </c>
      <c r="AS609">
        <v>3</v>
      </c>
      <c r="AT609">
        <v>4</v>
      </c>
      <c r="AU609">
        <v>3</v>
      </c>
      <c r="AV609">
        <v>4</v>
      </c>
      <c r="AW609">
        <v>4</v>
      </c>
      <c r="AX609">
        <v>4</v>
      </c>
      <c r="AY609">
        <v>2</v>
      </c>
      <c r="AZ609">
        <v>1</v>
      </c>
      <c r="BA609">
        <v>1</v>
      </c>
      <c r="BB609">
        <v>1</v>
      </c>
      <c r="BC609" t="s">
        <v>1047</v>
      </c>
      <c r="BD609">
        <v>1</v>
      </c>
      <c r="BE609" t="s">
        <v>1047</v>
      </c>
      <c r="BF609">
        <v>1</v>
      </c>
      <c r="BG609">
        <v>1</v>
      </c>
      <c r="BH609">
        <v>1</v>
      </c>
      <c r="BI609">
        <v>1</v>
      </c>
      <c r="BJ609" t="s">
        <v>1047</v>
      </c>
      <c r="BK609" t="s">
        <v>1047</v>
      </c>
      <c r="BL609">
        <v>1</v>
      </c>
      <c r="BM609" t="s">
        <v>1047</v>
      </c>
      <c r="BN609">
        <v>1</v>
      </c>
      <c r="BO609" t="s">
        <v>1047</v>
      </c>
      <c r="BP609">
        <v>1</v>
      </c>
      <c r="BQ609">
        <v>1</v>
      </c>
      <c r="BR609">
        <v>1</v>
      </c>
      <c r="BS609" t="s">
        <v>1047</v>
      </c>
      <c r="BT609" t="s">
        <v>1047</v>
      </c>
      <c r="BU609" t="s">
        <v>1047</v>
      </c>
    </row>
    <row r="610" spans="1:73" x14ac:dyDescent="0.2">
      <c r="A610" t="s">
        <v>247</v>
      </c>
      <c r="B610">
        <v>2021</v>
      </c>
      <c r="C610" t="s">
        <v>72</v>
      </c>
      <c r="D610" t="s">
        <v>1048</v>
      </c>
      <c r="E610" t="s">
        <v>1024</v>
      </c>
      <c r="F610">
        <v>1</v>
      </c>
      <c r="G610" t="s">
        <v>1047</v>
      </c>
      <c r="H610" t="s">
        <v>1047</v>
      </c>
      <c r="I610" t="s">
        <v>1047</v>
      </c>
      <c r="J610" t="s">
        <v>1047</v>
      </c>
      <c r="L610" t="s">
        <v>1025</v>
      </c>
      <c r="M610" t="s">
        <v>1026</v>
      </c>
      <c r="N610">
        <v>1</v>
      </c>
      <c r="O610" t="s">
        <v>1047</v>
      </c>
      <c r="P610" t="s">
        <v>1047</v>
      </c>
      <c r="Q610" t="s">
        <v>1047</v>
      </c>
      <c r="R610" t="s">
        <v>1047</v>
      </c>
      <c r="S610" t="s">
        <v>1047</v>
      </c>
      <c r="T610" t="s">
        <v>1027</v>
      </c>
      <c r="U610" t="s">
        <v>1047</v>
      </c>
      <c r="V610">
        <v>1</v>
      </c>
      <c r="W610" t="s">
        <v>1047</v>
      </c>
      <c r="X610" t="s">
        <v>1047</v>
      </c>
      <c r="Y610" t="s">
        <v>1047</v>
      </c>
      <c r="Z610" t="s">
        <v>1047</v>
      </c>
      <c r="AA610" t="s">
        <v>1047</v>
      </c>
      <c r="AB610">
        <v>1</v>
      </c>
      <c r="AC610">
        <v>1</v>
      </c>
      <c r="AD610" t="s">
        <v>1047</v>
      </c>
      <c r="AE610" t="s">
        <v>1047</v>
      </c>
      <c r="AF610">
        <v>4</v>
      </c>
      <c r="AG610">
        <v>2</v>
      </c>
      <c r="AH610">
        <v>4</v>
      </c>
      <c r="AI610">
        <v>1</v>
      </c>
      <c r="AJ610">
        <v>3</v>
      </c>
      <c r="AK610">
        <v>5</v>
      </c>
      <c r="AL610">
        <v>4</v>
      </c>
      <c r="AM610">
        <v>2</v>
      </c>
      <c r="AN610">
        <v>4</v>
      </c>
      <c r="AO610">
        <v>5</v>
      </c>
      <c r="AP610">
        <v>4</v>
      </c>
      <c r="AQ610">
        <v>3</v>
      </c>
      <c r="AR610">
        <v>2</v>
      </c>
      <c r="AS610">
        <v>1</v>
      </c>
      <c r="AT610">
        <v>4</v>
      </c>
      <c r="AU610">
        <v>4</v>
      </c>
      <c r="AV610">
        <v>2</v>
      </c>
      <c r="AW610">
        <v>5</v>
      </c>
      <c r="AX610">
        <v>4</v>
      </c>
      <c r="AY610">
        <v>1</v>
      </c>
      <c r="AZ610">
        <v>4</v>
      </c>
      <c r="BA610">
        <v>2</v>
      </c>
      <c r="BB610">
        <v>1</v>
      </c>
      <c r="BC610" t="s">
        <v>1047</v>
      </c>
      <c r="BD610">
        <v>1</v>
      </c>
      <c r="BE610" t="s">
        <v>1047</v>
      </c>
      <c r="BF610" t="s">
        <v>1047</v>
      </c>
      <c r="BG610" t="s">
        <v>1047</v>
      </c>
      <c r="BH610" t="s">
        <v>1047</v>
      </c>
      <c r="BI610">
        <v>1</v>
      </c>
      <c r="BJ610" t="s">
        <v>1047</v>
      </c>
      <c r="BK610" t="s">
        <v>1047</v>
      </c>
      <c r="BL610">
        <v>1</v>
      </c>
      <c r="BM610">
        <v>1</v>
      </c>
      <c r="BN610">
        <v>1</v>
      </c>
      <c r="BO610">
        <v>1</v>
      </c>
      <c r="BP610">
        <v>1</v>
      </c>
      <c r="BQ610" t="s">
        <v>1047</v>
      </c>
      <c r="BR610">
        <v>1</v>
      </c>
      <c r="BS610" t="s">
        <v>1047</v>
      </c>
      <c r="BT610">
        <v>1</v>
      </c>
      <c r="BU610">
        <v>1</v>
      </c>
    </row>
    <row r="611" spans="1:73" x14ac:dyDescent="0.2">
      <c r="A611" t="s">
        <v>248</v>
      </c>
      <c r="B611">
        <v>2021</v>
      </c>
      <c r="C611" t="s">
        <v>72</v>
      </c>
      <c r="D611" t="s">
        <v>1048</v>
      </c>
      <c r="E611" t="s">
        <v>1024</v>
      </c>
      <c r="F611" t="s">
        <v>1047</v>
      </c>
      <c r="G611" t="s">
        <v>1047</v>
      </c>
      <c r="H611" t="s">
        <v>1047</v>
      </c>
      <c r="I611" t="s">
        <v>1047</v>
      </c>
      <c r="J611" t="s">
        <v>1047</v>
      </c>
      <c r="L611" t="s">
        <v>1036</v>
      </c>
      <c r="M611" t="s">
        <v>1026</v>
      </c>
      <c r="N611">
        <v>1</v>
      </c>
      <c r="O611" t="s">
        <v>1047</v>
      </c>
      <c r="P611" t="s">
        <v>1047</v>
      </c>
      <c r="Q611" t="s">
        <v>1047</v>
      </c>
      <c r="R611" t="s">
        <v>1047</v>
      </c>
      <c r="S611" t="s">
        <v>1047</v>
      </c>
      <c r="T611" t="s">
        <v>1027</v>
      </c>
      <c r="U611" t="s">
        <v>1047</v>
      </c>
      <c r="V611" t="s">
        <v>1047</v>
      </c>
      <c r="W611" t="s">
        <v>1047</v>
      </c>
      <c r="X611" t="s">
        <v>1047</v>
      </c>
      <c r="Y611" t="s">
        <v>1047</v>
      </c>
      <c r="Z611" t="s">
        <v>1047</v>
      </c>
      <c r="AA611" t="s">
        <v>1047</v>
      </c>
      <c r="AB611" t="s">
        <v>1047</v>
      </c>
      <c r="AC611" t="s">
        <v>1047</v>
      </c>
      <c r="AD611" t="s">
        <v>1047</v>
      </c>
      <c r="AE611" t="s">
        <v>1047</v>
      </c>
      <c r="AF611">
        <v>5</v>
      </c>
      <c r="AG611">
        <v>5</v>
      </c>
      <c r="AH611">
        <v>4</v>
      </c>
      <c r="AI611">
        <v>1</v>
      </c>
      <c r="AJ611">
        <v>1</v>
      </c>
      <c r="AK611">
        <v>2</v>
      </c>
      <c r="AL611">
        <v>1</v>
      </c>
      <c r="AM611">
        <v>1</v>
      </c>
      <c r="AN611">
        <v>4</v>
      </c>
      <c r="AO611">
        <v>5</v>
      </c>
      <c r="AP611">
        <v>3</v>
      </c>
      <c r="AQ611">
        <v>1</v>
      </c>
      <c r="AR611">
        <v>1</v>
      </c>
      <c r="AS611">
        <v>2</v>
      </c>
      <c r="AT611">
        <v>1</v>
      </c>
      <c r="AU611">
        <v>1</v>
      </c>
      <c r="AV611">
        <v>1</v>
      </c>
      <c r="AW611">
        <v>4</v>
      </c>
      <c r="AX611">
        <v>5</v>
      </c>
      <c r="AY611">
        <v>2</v>
      </c>
      <c r="AZ611">
        <v>1</v>
      </c>
      <c r="BA611">
        <v>1</v>
      </c>
      <c r="BB611" t="s">
        <v>1047</v>
      </c>
      <c r="BC611" t="s">
        <v>1047</v>
      </c>
      <c r="BD611" t="s">
        <v>1047</v>
      </c>
      <c r="BE611" t="s">
        <v>1047</v>
      </c>
      <c r="BF611" t="s">
        <v>1047</v>
      </c>
      <c r="BG611" t="s">
        <v>1047</v>
      </c>
      <c r="BH611" t="s">
        <v>1047</v>
      </c>
      <c r="BI611" t="s">
        <v>1047</v>
      </c>
      <c r="BJ611" t="s">
        <v>1047</v>
      </c>
      <c r="BK611" t="s">
        <v>1047</v>
      </c>
      <c r="BL611">
        <v>1</v>
      </c>
      <c r="BM611" t="s">
        <v>1047</v>
      </c>
      <c r="BN611" t="s">
        <v>1047</v>
      </c>
      <c r="BO611" t="s">
        <v>1047</v>
      </c>
      <c r="BP611" t="s">
        <v>1047</v>
      </c>
      <c r="BQ611" t="s">
        <v>1047</v>
      </c>
      <c r="BR611" t="s">
        <v>1047</v>
      </c>
      <c r="BS611" t="s">
        <v>1047</v>
      </c>
      <c r="BT611">
        <v>1</v>
      </c>
      <c r="BU611" t="s">
        <v>1047</v>
      </c>
    </row>
    <row r="612" spans="1:73" x14ac:dyDescent="0.2">
      <c r="A612" t="s">
        <v>249</v>
      </c>
      <c r="B612">
        <v>2021</v>
      </c>
      <c r="C612" t="s">
        <v>72</v>
      </c>
      <c r="D612" t="s">
        <v>1031</v>
      </c>
      <c r="E612" t="s">
        <v>1024</v>
      </c>
      <c r="F612" t="s">
        <v>1047</v>
      </c>
      <c r="G612" t="s">
        <v>1047</v>
      </c>
      <c r="H612" t="s">
        <v>1047</v>
      </c>
      <c r="I612" t="s">
        <v>1047</v>
      </c>
      <c r="J612" t="s">
        <v>1047</v>
      </c>
      <c r="L612" t="s">
        <v>1025</v>
      </c>
      <c r="M612" t="s">
        <v>1026</v>
      </c>
      <c r="N612">
        <v>1</v>
      </c>
      <c r="O612" t="s">
        <v>1047</v>
      </c>
      <c r="P612" t="s">
        <v>1047</v>
      </c>
      <c r="Q612" t="s">
        <v>1047</v>
      </c>
      <c r="R612" t="s">
        <v>1047</v>
      </c>
      <c r="S612" t="s">
        <v>1047</v>
      </c>
      <c r="T612" t="s">
        <v>1027</v>
      </c>
      <c r="U612" t="s">
        <v>1047</v>
      </c>
      <c r="V612">
        <v>1</v>
      </c>
      <c r="W612" t="s">
        <v>1047</v>
      </c>
      <c r="X612" t="s">
        <v>1047</v>
      </c>
      <c r="Y612" t="s">
        <v>1047</v>
      </c>
      <c r="Z612" t="s">
        <v>1047</v>
      </c>
      <c r="AA612" t="s">
        <v>1047</v>
      </c>
      <c r="AB612" t="s">
        <v>1047</v>
      </c>
      <c r="AC612" t="s">
        <v>1047</v>
      </c>
      <c r="AD612" t="s">
        <v>1047</v>
      </c>
      <c r="AE612" t="s">
        <v>1047</v>
      </c>
      <c r="AF612">
        <v>4</v>
      </c>
      <c r="AG612">
        <v>2</v>
      </c>
      <c r="AH612">
        <v>3</v>
      </c>
      <c r="AI612">
        <v>4</v>
      </c>
      <c r="AJ612">
        <v>2</v>
      </c>
      <c r="AK612">
        <v>3</v>
      </c>
      <c r="AL612">
        <v>4</v>
      </c>
      <c r="AM612">
        <v>5</v>
      </c>
      <c r="AN612">
        <v>4</v>
      </c>
      <c r="AO612">
        <v>5</v>
      </c>
      <c r="AP612">
        <v>5</v>
      </c>
      <c r="AQ612">
        <v>5</v>
      </c>
      <c r="AR612">
        <v>5</v>
      </c>
      <c r="AS612">
        <v>5</v>
      </c>
      <c r="AT612">
        <v>5</v>
      </c>
      <c r="AU612">
        <v>4</v>
      </c>
      <c r="AV612">
        <v>2</v>
      </c>
      <c r="AW612">
        <v>4</v>
      </c>
      <c r="AX612">
        <v>3</v>
      </c>
      <c r="AY612">
        <v>2</v>
      </c>
      <c r="AZ612">
        <v>2</v>
      </c>
      <c r="BA612">
        <v>2</v>
      </c>
      <c r="BB612">
        <v>1</v>
      </c>
      <c r="BC612">
        <v>1</v>
      </c>
      <c r="BD612">
        <v>1</v>
      </c>
      <c r="BE612" t="s">
        <v>1047</v>
      </c>
      <c r="BF612" t="s">
        <v>1047</v>
      </c>
      <c r="BG612">
        <v>1</v>
      </c>
      <c r="BH612" t="s">
        <v>1047</v>
      </c>
      <c r="BI612">
        <v>1</v>
      </c>
      <c r="BJ612" t="s">
        <v>1047</v>
      </c>
      <c r="BK612">
        <v>1</v>
      </c>
      <c r="BL612">
        <v>1</v>
      </c>
      <c r="BM612">
        <v>1</v>
      </c>
      <c r="BN612">
        <v>1</v>
      </c>
      <c r="BO612">
        <v>1</v>
      </c>
      <c r="BP612">
        <v>1</v>
      </c>
      <c r="BQ612">
        <v>1</v>
      </c>
      <c r="BR612">
        <v>1</v>
      </c>
      <c r="BS612" t="s">
        <v>1047</v>
      </c>
      <c r="BT612">
        <v>1</v>
      </c>
      <c r="BU612">
        <v>1</v>
      </c>
    </row>
    <row r="613" spans="1:73" x14ac:dyDescent="0.2">
      <c r="A613" t="s">
        <v>250</v>
      </c>
      <c r="B613">
        <v>2021</v>
      </c>
      <c r="C613" t="s">
        <v>72</v>
      </c>
      <c r="D613" t="s">
        <v>1048</v>
      </c>
      <c r="E613" t="s">
        <v>1033</v>
      </c>
      <c r="F613">
        <v>1</v>
      </c>
      <c r="G613" t="s">
        <v>1047</v>
      </c>
      <c r="H613" t="s">
        <v>1047</v>
      </c>
      <c r="I613" t="s">
        <v>1047</v>
      </c>
      <c r="J613" t="s">
        <v>1047</v>
      </c>
      <c r="M613" t="s">
        <v>1026</v>
      </c>
      <c r="N613">
        <v>1</v>
      </c>
      <c r="O613" t="s">
        <v>1047</v>
      </c>
      <c r="P613" t="s">
        <v>1047</v>
      </c>
      <c r="Q613" t="s">
        <v>1047</v>
      </c>
      <c r="R613" t="s">
        <v>1047</v>
      </c>
      <c r="S613" t="s">
        <v>1047</v>
      </c>
      <c r="T613" t="s">
        <v>1027</v>
      </c>
      <c r="U613" t="s">
        <v>1047</v>
      </c>
      <c r="V613">
        <v>1</v>
      </c>
      <c r="W613" t="s">
        <v>1047</v>
      </c>
      <c r="X613" t="s">
        <v>1047</v>
      </c>
      <c r="Y613" t="s">
        <v>1047</v>
      </c>
      <c r="Z613" t="s">
        <v>1047</v>
      </c>
      <c r="AA613">
        <v>1</v>
      </c>
      <c r="AB613" t="s">
        <v>1047</v>
      </c>
      <c r="AC613" t="s">
        <v>1047</v>
      </c>
      <c r="AD613" t="s">
        <v>1047</v>
      </c>
      <c r="AE613" t="s">
        <v>1047</v>
      </c>
      <c r="AF613">
        <v>4</v>
      </c>
      <c r="AG613">
        <v>4</v>
      </c>
      <c r="AH613">
        <v>4</v>
      </c>
      <c r="AI613">
        <v>1</v>
      </c>
      <c r="AJ613">
        <v>3</v>
      </c>
      <c r="AK613">
        <v>3</v>
      </c>
      <c r="AL613">
        <v>5</v>
      </c>
      <c r="AM613">
        <v>3</v>
      </c>
      <c r="AN613">
        <v>5</v>
      </c>
      <c r="AO613">
        <v>5</v>
      </c>
      <c r="AP613">
        <v>4</v>
      </c>
      <c r="AQ613">
        <v>3</v>
      </c>
      <c r="AR613">
        <v>4</v>
      </c>
      <c r="AS613">
        <v>3</v>
      </c>
      <c r="AT613">
        <v>3</v>
      </c>
      <c r="AU613">
        <v>3</v>
      </c>
      <c r="AV613">
        <v>5</v>
      </c>
      <c r="AW613">
        <v>4</v>
      </c>
      <c r="AX613">
        <v>4</v>
      </c>
      <c r="AY613">
        <v>3</v>
      </c>
      <c r="AZ613">
        <v>4</v>
      </c>
      <c r="BA613">
        <v>4</v>
      </c>
      <c r="BB613" t="s">
        <v>1047</v>
      </c>
      <c r="BC613" t="s">
        <v>1047</v>
      </c>
      <c r="BD613" t="s">
        <v>1047</v>
      </c>
      <c r="BE613" t="s">
        <v>1047</v>
      </c>
      <c r="BF613" t="s">
        <v>1047</v>
      </c>
      <c r="BG613" t="s">
        <v>1047</v>
      </c>
      <c r="BH613" t="s">
        <v>1047</v>
      </c>
      <c r="BI613">
        <v>1</v>
      </c>
      <c r="BJ613" t="s">
        <v>1047</v>
      </c>
      <c r="BK613" t="s">
        <v>1047</v>
      </c>
      <c r="BL613">
        <v>1</v>
      </c>
      <c r="BM613">
        <v>1</v>
      </c>
      <c r="BN613">
        <v>1</v>
      </c>
      <c r="BO613">
        <v>1</v>
      </c>
      <c r="BP613">
        <v>1</v>
      </c>
      <c r="BQ613" t="s">
        <v>1047</v>
      </c>
      <c r="BR613">
        <v>1</v>
      </c>
      <c r="BS613" t="s">
        <v>1047</v>
      </c>
      <c r="BT613" t="s">
        <v>1047</v>
      </c>
      <c r="BU613" t="s">
        <v>1047</v>
      </c>
    </row>
    <row r="614" spans="1:73" x14ac:dyDescent="0.2">
      <c r="A614" t="s">
        <v>251</v>
      </c>
      <c r="B614">
        <v>2021</v>
      </c>
      <c r="C614" t="s">
        <v>72</v>
      </c>
      <c r="D614" t="s">
        <v>1031</v>
      </c>
      <c r="E614" t="s">
        <v>1024</v>
      </c>
      <c r="F614">
        <v>1</v>
      </c>
      <c r="G614" t="s">
        <v>1047</v>
      </c>
      <c r="H614" t="s">
        <v>1047</v>
      </c>
      <c r="I614" t="s">
        <v>1047</v>
      </c>
      <c r="J614" t="s">
        <v>1047</v>
      </c>
      <c r="L614" t="s">
        <v>1025</v>
      </c>
      <c r="M614" t="s">
        <v>1026</v>
      </c>
      <c r="N614">
        <v>1</v>
      </c>
      <c r="O614" t="s">
        <v>1047</v>
      </c>
      <c r="P614" t="s">
        <v>1047</v>
      </c>
      <c r="Q614" t="s">
        <v>1047</v>
      </c>
      <c r="R614" t="s">
        <v>1047</v>
      </c>
      <c r="S614" t="s">
        <v>1047</v>
      </c>
      <c r="T614" t="s">
        <v>1027</v>
      </c>
      <c r="U614" t="s">
        <v>1047</v>
      </c>
      <c r="V614">
        <v>1</v>
      </c>
      <c r="W614">
        <v>1</v>
      </c>
      <c r="X614" t="s">
        <v>1047</v>
      </c>
      <c r="Y614" t="s">
        <v>1047</v>
      </c>
      <c r="Z614" t="s">
        <v>1047</v>
      </c>
      <c r="AA614">
        <v>1</v>
      </c>
      <c r="AB614">
        <v>1</v>
      </c>
      <c r="AC614" t="s">
        <v>1047</v>
      </c>
      <c r="AD614" t="s">
        <v>1047</v>
      </c>
      <c r="AE614" t="s">
        <v>1047</v>
      </c>
      <c r="AF614">
        <v>4</v>
      </c>
      <c r="AG614">
        <v>4</v>
      </c>
      <c r="AH614">
        <v>4</v>
      </c>
      <c r="AI614">
        <v>3</v>
      </c>
      <c r="AJ614">
        <v>4</v>
      </c>
      <c r="AK614">
        <v>3</v>
      </c>
      <c r="AL614">
        <v>3</v>
      </c>
      <c r="AM614">
        <v>4</v>
      </c>
      <c r="AN614">
        <v>4</v>
      </c>
      <c r="AO614">
        <v>5</v>
      </c>
      <c r="AP614">
        <v>5</v>
      </c>
      <c r="AQ614">
        <v>5</v>
      </c>
      <c r="AR614">
        <v>2</v>
      </c>
      <c r="AS614">
        <v>4</v>
      </c>
      <c r="AT614">
        <v>5</v>
      </c>
      <c r="AU614">
        <v>2</v>
      </c>
      <c r="AV614">
        <v>2</v>
      </c>
      <c r="AW614">
        <v>5</v>
      </c>
      <c r="AX614">
        <v>3</v>
      </c>
      <c r="AY614">
        <v>2</v>
      </c>
      <c r="AZ614">
        <v>3</v>
      </c>
      <c r="BA614">
        <v>4</v>
      </c>
      <c r="BB614">
        <v>1</v>
      </c>
      <c r="BC614" t="s">
        <v>1047</v>
      </c>
      <c r="BD614">
        <v>1</v>
      </c>
      <c r="BE614" t="s">
        <v>1047</v>
      </c>
      <c r="BF614" t="s">
        <v>1047</v>
      </c>
      <c r="BG614">
        <v>1</v>
      </c>
      <c r="BH614" t="s">
        <v>1047</v>
      </c>
      <c r="BI614" t="s">
        <v>1047</v>
      </c>
      <c r="BJ614" t="s">
        <v>1047</v>
      </c>
      <c r="BK614" t="s">
        <v>1047</v>
      </c>
      <c r="BL614">
        <v>1</v>
      </c>
      <c r="BM614" t="s">
        <v>1047</v>
      </c>
      <c r="BN614">
        <v>1</v>
      </c>
      <c r="BO614">
        <v>1</v>
      </c>
      <c r="BP614">
        <v>1</v>
      </c>
      <c r="BQ614">
        <v>1</v>
      </c>
      <c r="BR614" t="s">
        <v>1047</v>
      </c>
      <c r="BS614" t="s">
        <v>1047</v>
      </c>
      <c r="BT614">
        <v>1</v>
      </c>
      <c r="BU614">
        <v>1</v>
      </c>
    </row>
    <row r="615" spans="1:73" x14ac:dyDescent="0.2">
      <c r="A615" t="s">
        <v>252</v>
      </c>
      <c r="B615">
        <v>2021</v>
      </c>
      <c r="C615" t="s">
        <v>72</v>
      </c>
      <c r="D615" t="s">
        <v>1031</v>
      </c>
      <c r="E615" t="s">
        <v>1029</v>
      </c>
      <c r="F615" t="s">
        <v>1047</v>
      </c>
      <c r="G615">
        <v>1</v>
      </c>
      <c r="H615">
        <v>1</v>
      </c>
      <c r="I615">
        <v>1</v>
      </c>
      <c r="J615">
        <v>1</v>
      </c>
      <c r="M615" t="s">
        <v>1038</v>
      </c>
      <c r="N615">
        <v>1</v>
      </c>
      <c r="O615" t="s">
        <v>1047</v>
      </c>
      <c r="P615" t="s">
        <v>1047</v>
      </c>
      <c r="Q615" t="s">
        <v>1047</v>
      </c>
      <c r="R615" t="s">
        <v>1047</v>
      </c>
      <c r="S615" t="s">
        <v>1047</v>
      </c>
      <c r="T615" t="s">
        <v>1027</v>
      </c>
      <c r="U615" t="s">
        <v>1047</v>
      </c>
      <c r="V615" t="s">
        <v>1047</v>
      </c>
      <c r="W615" t="s">
        <v>1047</v>
      </c>
      <c r="X615" t="s">
        <v>1047</v>
      </c>
      <c r="Y615" t="s">
        <v>1047</v>
      </c>
      <c r="Z615" t="s">
        <v>1047</v>
      </c>
      <c r="AA615" t="s">
        <v>1047</v>
      </c>
      <c r="AB615">
        <v>1</v>
      </c>
      <c r="AC615" t="s">
        <v>1047</v>
      </c>
      <c r="AD615" t="s">
        <v>1047</v>
      </c>
      <c r="AE615" t="s">
        <v>1047</v>
      </c>
      <c r="AF615">
        <v>4</v>
      </c>
      <c r="AG615">
        <v>3</v>
      </c>
      <c r="AH615">
        <v>5</v>
      </c>
      <c r="AI615">
        <v>1</v>
      </c>
      <c r="AJ615">
        <v>1</v>
      </c>
      <c r="AK615">
        <v>4</v>
      </c>
      <c r="AL615">
        <v>4</v>
      </c>
      <c r="AM615">
        <v>4</v>
      </c>
      <c r="AN615">
        <v>5</v>
      </c>
      <c r="AO615">
        <v>5</v>
      </c>
      <c r="AP615">
        <v>4</v>
      </c>
      <c r="AQ615">
        <v>4</v>
      </c>
      <c r="AR615">
        <v>4</v>
      </c>
      <c r="AS615">
        <v>4</v>
      </c>
      <c r="AT615">
        <v>4</v>
      </c>
      <c r="AU615">
        <v>3</v>
      </c>
      <c r="AV615">
        <v>2</v>
      </c>
      <c r="AW615">
        <v>4</v>
      </c>
      <c r="AX615">
        <v>3</v>
      </c>
      <c r="AY615">
        <v>2</v>
      </c>
      <c r="AZ615">
        <v>4</v>
      </c>
      <c r="BA615">
        <v>3</v>
      </c>
      <c r="BB615">
        <v>1</v>
      </c>
      <c r="BC615" t="s">
        <v>1047</v>
      </c>
      <c r="BD615">
        <v>1</v>
      </c>
      <c r="BE615" t="s">
        <v>1047</v>
      </c>
      <c r="BF615">
        <v>1</v>
      </c>
      <c r="BG615">
        <v>1</v>
      </c>
      <c r="BH615">
        <v>1</v>
      </c>
      <c r="BI615">
        <v>1</v>
      </c>
      <c r="BJ615" t="s">
        <v>1047</v>
      </c>
      <c r="BK615" t="s">
        <v>1047</v>
      </c>
      <c r="BL615">
        <v>1</v>
      </c>
      <c r="BM615">
        <v>1</v>
      </c>
      <c r="BN615">
        <v>1</v>
      </c>
      <c r="BO615">
        <v>1</v>
      </c>
      <c r="BP615">
        <v>1</v>
      </c>
      <c r="BQ615" t="s">
        <v>1047</v>
      </c>
      <c r="BR615">
        <v>1</v>
      </c>
      <c r="BS615" t="s">
        <v>1047</v>
      </c>
      <c r="BT615" t="s">
        <v>1047</v>
      </c>
      <c r="BU615" t="s">
        <v>1047</v>
      </c>
    </row>
    <row r="616" spans="1:73" x14ac:dyDescent="0.2">
      <c r="A616" t="s">
        <v>253</v>
      </c>
      <c r="B616">
        <v>2021</v>
      </c>
      <c r="C616" t="s">
        <v>72</v>
      </c>
      <c r="D616" t="s">
        <v>1023</v>
      </c>
      <c r="E616" t="s">
        <v>1024</v>
      </c>
      <c r="F616">
        <v>1</v>
      </c>
      <c r="G616" t="s">
        <v>1047</v>
      </c>
      <c r="H616" t="s">
        <v>1047</v>
      </c>
      <c r="I616" t="s">
        <v>1047</v>
      </c>
      <c r="J616" t="s">
        <v>1047</v>
      </c>
      <c r="L616" t="s">
        <v>1025</v>
      </c>
      <c r="M616" t="s">
        <v>1026</v>
      </c>
      <c r="N616">
        <v>1</v>
      </c>
      <c r="O616" t="s">
        <v>1047</v>
      </c>
      <c r="P616" t="s">
        <v>1047</v>
      </c>
      <c r="Q616" t="s">
        <v>1047</v>
      </c>
      <c r="R616" t="s">
        <v>1047</v>
      </c>
      <c r="S616" t="s">
        <v>1047</v>
      </c>
      <c r="T616" t="s">
        <v>1042</v>
      </c>
      <c r="U616">
        <v>1</v>
      </c>
      <c r="V616">
        <v>1</v>
      </c>
      <c r="W616" t="s">
        <v>1047</v>
      </c>
      <c r="X616" t="s">
        <v>1047</v>
      </c>
      <c r="Y616" t="s">
        <v>1047</v>
      </c>
      <c r="Z616" t="s">
        <v>1047</v>
      </c>
      <c r="AA616">
        <v>1</v>
      </c>
      <c r="AB616">
        <v>1</v>
      </c>
      <c r="AC616">
        <v>1</v>
      </c>
      <c r="AD616" t="s">
        <v>1047</v>
      </c>
      <c r="AE616" t="s">
        <v>1047</v>
      </c>
      <c r="AF616">
        <v>3</v>
      </c>
      <c r="AG616">
        <v>4</v>
      </c>
      <c r="AH616">
        <v>4</v>
      </c>
      <c r="AI616">
        <v>3</v>
      </c>
      <c r="AJ616">
        <v>2</v>
      </c>
      <c r="AK616">
        <v>4</v>
      </c>
      <c r="AL616">
        <v>4</v>
      </c>
      <c r="AM616">
        <v>4</v>
      </c>
      <c r="AN616">
        <v>4</v>
      </c>
      <c r="AO616">
        <v>4</v>
      </c>
      <c r="AP616">
        <v>4</v>
      </c>
      <c r="AQ616">
        <v>4</v>
      </c>
      <c r="AR616">
        <v>4</v>
      </c>
      <c r="AS616">
        <v>4</v>
      </c>
      <c r="AT616">
        <v>4</v>
      </c>
      <c r="AU616">
        <v>3</v>
      </c>
      <c r="AV616">
        <v>3</v>
      </c>
      <c r="AW616">
        <v>4</v>
      </c>
      <c r="AX616">
        <v>3</v>
      </c>
      <c r="AY616">
        <v>3</v>
      </c>
      <c r="AZ616">
        <v>4</v>
      </c>
      <c r="BA616">
        <v>4</v>
      </c>
      <c r="BB616">
        <v>1</v>
      </c>
      <c r="BC616" t="s">
        <v>1047</v>
      </c>
      <c r="BD616">
        <v>1</v>
      </c>
      <c r="BE616">
        <v>1</v>
      </c>
      <c r="BF616" t="s">
        <v>1047</v>
      </c>
      <c r="BG616">
        <v>1</v>
      </c>
      <c r="BH616">
        <v>1</v>
      </c>
      <c r="BI616" t="s">
        <v>1047</v>
      </c>
      <c r="BJ616" t="s">
        <v>1047</v>
      </c>
      <c r="BK616" t="s">
        <v>1047</v>
      </c>
      <c r="BL616">
        <v>1</v>
      </c>
      <c r="BM616">
        <v>1</v>
      </c>
      <c r="BN616">
        <v>1</v>
      </c>
      <c r="BO616">
        <v>1</v>
      </c>
      <c r="BP616">
        <v>1</v>
      </c>
      <c r="BQ616">
        <v>1</v>
      </c>
      <c r="BR616">
        <v>1</v>
      </c>
      <c r="BS616">
        <v>1</v>
      </c>
      <c r="BT616">
        <v>1</v>
      </c>
      <c r="BU616">
        <v>1</v>
      </c>
    </row>
    <row r="617" spans="1:73" x14ac:dyDescent="0.2">
      <c r="A617" t="s">
        <v>254</v>
      </c>
      <c r="B617">
        <v>2021</v>
      </c>
      <c r="C617" t="s">
        <v>72</v>
      </c>
      <c r="D617" t="s">
        <v>1048</v>
      </c>
      <c r="E617" t="s">
        <v>1024</v>
      </c>
      <c r="F617">
        <v>1</v>
      </c>
      <c r="G617">
        <v>1</v>
      </c>
      <c r="H617">
        <v>1</v>
      </c>
      <c r="I617">
        <v>1</v>
      </c>
      <c r="J617">
        <v>1</v>
      </c>
      <c r="L617" t="s">
        <v>1025</v>
      </c>
      <c r="M617" t="s">
        <v>1043</v>
      </c>
      <c r="N617">
        <v>1</v>
      </c>
      <c r="O617" t="s">
        <v>1047</v>
      </c>
      <c r="P617" t="s">
        <v>1047</v>
      </c>
      <c r="Q617" t="s">
        <v>1047</v>
      </c>
      <c r="R617" t="s">
        <v>1047</v>
      </c>
      <c r="S617" t="s">
        <v>1047</v>
      </c>
      <c r="T617" t="s">
        <v>1027</v>
      </c>
      <c r="U617" t="s">
        <v>1047</v>
      </c>
      <c r="V617">
        <v>1</v>
      </c>
      <c r="W617" t="s">
        <v>1047</v>
      </c>
      <c r="X617" t="s">
        <v>1047</v>
      </c>
      <c r="Y617" t="s">
        <v>1047</v>
      </c>
      <c r="Z617" t="s">
        <v>1047</v>
      </c>
      <c r="AA617">
        <v>1</v>
      </c>
      <c r="AB617">
        <v>1</v>
      </c>
      <c r="AC617" t="s">
        <v>1047</v>
      </c>
      <c r="AD617" t="s">
        <v>1047</v>
      </c>
      <c r="AE617" t="s">
        <v>1047</v>
      </c>
      <c r="AF617">
        <v>3</v>
      </c>
      <c r="AG617">
        <v>4</v>
      </c>
      <c r="AH617">
        <v>4</v>
      </c>
      <c r="AI617">
        <v>1</v>
      </c>
      <c r="AJ617">
        <v>1</v>
      </c>
      <c r="AK617">
        <v>2</v>
      </c>
      <c r="AL617">
        <v>4</v>
      </c>
      <c r="AM617">
        <v>4</v>
      </c>
      <c r="AN617">
        <v>3</v>
      </c>
      <c r="AO617">
        <v>5</v>
      </c>
      <c r="AP617">
        <v>3</v>
      </c>
      <c r="AQ617">
        <v>4</v>
      </c>
      <c r="AR617">
        <v>2</v>
      </c>
      <c r="AS617">
        <v>4</v>
      </c>
      <c r="AT617">
        <v>4</v>
      </c>
      <c r="AU617">
        <v>4</v>
      </c>
      <c r="AV617">
        <v>4</v>
      </c>
      <c r="AW617">
        <v>4</v>
      </c>
      <c r="AX617">
        <v>4</v>
      </c>
      <c r="AY617">
        <v>1</v>
      </c>
      <c r="AZ617">
        <v>1</v>
      </c>
      <c r="BA617">
        <v>3</v>
      </c>
      <c r="BB617" t="s">
        <v>1047</v>
      </c>
      <c r="BC617" t="s">
        <v>1047</v>
      </c>
      <c r="BD617" t="s">
        <v>1047</v>
      </c>
      <c r="BE617" t="s">
        <v>1047</v>
      </c>
      <c r="BF617" t="s">
        <v>1047</v>
      </c>
      <c r="BG617" t="s">
        <v>1047</v>
      </c>
      <c r="BH617" t="s">
        <v>1047</v>
      </c>
      <c r="BI617" t="s">
        <v>1047</v>
      </c>
      <c r="BJ617" t="s">
        <v>1047</v>
      </c>
      <c r="BK617" t="s">
        <v>1047</v>
      </c>
      <c r="BL617">
        <v>1</v>
      </c>
      <c r="BM617">
        <v>1</v>
      </c>
      <c r="BN617">
        <v>1</v>
      </c>
      <c r="BO617">
        <v>1</v>
      </c>
      <c r="BP617">
        <v>1</v>
      </c>
      <c r="BQ617" t="s">
        <v>1047</v>
      </c>
      <c r="BR617">
        <v>1</v>
      </c>
      <c r="BS617" t="s">
        <v>1047</v>
      </c>
      <c r="BT617" t="s">
        <v>1047</v>
      </c>
      <c r="BU617" t="s">
        <v>1047</v>
      </c>
    </row>
    <row r="618" spans="1:73" x14ac:dyDescent="0.2">
      <c r="A618" t="s">
        <v>255</v>
      </c>
      <c r="B618">
        <v>2021</v>
      </c>
      <c r="C618" t="s">
        <v>72</v>
      </c>
      <c r="D618" t="s">
        <v>1031</v>
      </c>
      <c r="E618" t="s">
        <v>1024</v>
      </c>
      <c r="F618">
        <v>1</v>
      </c>
      <c r="G618">
        <v>1</v>
      </c>
      <c r="H618">
        <v>1</v>
      </c>
      <c r="I618">
        <v>1</v>
      </c>
      <c r="J618">
        <v>1</v>
      </c>
      <c r="M618" t="s">
        <v>1026</v>
      </c>
      <c r="N618">
        <v>1</v>
      </c>
      <c r="O618" t="s">
        <v>1047</v>
      </c>
      <c r="P618" t="s">
        <v>1047</v>
      </c>
      <c r="Q618" t="s">
        <v>1047</v>
      </c>
      <c r="R618" t="s">
        <v>1047</v>
      </c>
      <c r="S618" t="s">
        <v>1047</v>
      </c>
      <c r="T618" t="s">
        <v>1042</v>
      </c>
      <c r="U618" t="s">
        <v>1047</v>
      </c>
      <c r="V618">
        <v>1</v>
      </c>
      <c r="W618">
        <v>1</v>
      </c>
      <c r="X618" t="s">
        <v>1047</v>
      </c>
      <c r="Y618" t="s">
        <v>1047</v>
      </c>
      <c r="Z618" t="s">
        <v>1047</v>
      </c>
      <c r="AA618">
        <v>1</v>
      </c>
      <c r="AB618">
        <v>1</v>
      </c>
      <c r="AC618">
        <v>1</v>
      </c>
      <c r="AD618" t="s">
        <v>1047</v>
      </c>
      <c r="AE618" t="s">
        <v>1047</v>
      </c>
      <c r="AF618">
        <v>4</v>
      </c>
      <c r="AG618">
        <v>2</v>
      </c>
      <c r="AH618">
        <v>5</v>
      </c>
      <c r="AI618">
        <v>1</v>
      </c>
      <c r="AJ618">
        <v>1</v>
      </c>
      <c r="AK618">
        <v>5</v>
      </c>
      <c r="AL618">
        <v>4</v>
      </c>
      <c r="AM618">
        <v>4</v>
      </c>
      <c r="AN618">
        <v>4</v>
      </c>
      <c r="AO618">
        <v>3</v>
      </c>
      <c r="AP618">
        <v>4</v>
      </c>
      <c r="AQ618">
        <v>4</v>
      </c>
      <c r="AR618">
        <v>1</v>
      </c>
      <c r="AS618">
        <v>4</v>
      </c>
      <c r="AT618">
        <v>4</v>
      </c>
      <c r="AU618">
        <v>3</v>
      </c>
      <c r="AV618">
        <v>5</v>
      </c>
      <c r="AW618">
        <v>5</v>
      </c>
      <c r="AX618">
        <v>4</v>
      </c>
      <c r="AY618">
        <v>2</v>
      </c>
      <c r="AZ618">
        <v>3</v>
      </c>
      <c r="BA618">
        <v>1</v>
      </c>
      <c r="BB618">
        <v>1</v>
      </c>
      <c r="BC618" t="s">
        <v>1047</v>
      </c>
      <c r="BD618">
        <v>1</v>
      </c>
      <c r="BE618" t="s">
        <v>1047</v>
      </c>
      <c r="BF618" t="s">
        <v>1047</v>
      </c>
      <c r="BG618" t="s">
        <v>1047</v>
      </c>
      <c r="BH618" t="s">
        <v>1047</v>
      </c>
      <c r="BI618">
        <v>1</v>
      </c>
      <c r="BJ618" t="s">
        <v>1047</v>
      </c>
      <c r="BK618" t="s">
        <v>1047</v>
      </c>
      <c r="BL618">
        <v>1</v>
      </c>
      <c r="BM618">
        <v>1</v>
      </c>
      <c r="BN618">
        <v>1</v>
      </c>
      <c r="BO618" t="s">
        <v>1047</v>
      </c>
      <c r="BP618" t="s">
        <v>1047</v>
      </c>
      <c r="BQ618">
        <v>1</v>
      </c>
      <c r="BR618" t="s">
        <v>1047</v>
      </c>
      <c r="BS618" t="s">
        <v>1047</v>
      </c>
      <c r="BT618" t="s">
        <v>1047</v>
      </c>
      <c r="BU618">
        <v>1</v>
      </c>
    </row>
    <row r="619" spans="1:73" x14ac:dyDescent="0.2">
      <c r="A619" t="s">
        <v>256</v>
      </c>
      <c r="B619">
        <v>2021</v>
      </c>
      <c r="C619" t="s">
        <v>72</v>
      </c>
      <c r="D619" t="s">
        <v>1023</v>
      </c>
      <c r="E619" t="s">
        <v>1024</v>
      </c>
      <c r="F619">
        <v>1</v>
      </c>
      <c r="G619">
        <v>1</v>
      </c>
      <c r="H619">
        <v>1</v>
      </c>
      <c r="I619" t="s">
        <v>1047</v>
      </c>
      <c r="J619" t="s">
        <v>1047</v>
      </c>
      <c r="L619" t="s">
        <v>1025</v>
      </c>
      <c r="M619" t="s">
        <v>1026</v>
      </c>
      <c r="N619">
        <v>1</v>
      </c>
      <c r="O619" t="s">
        <v>1047</v>
      </c>
      <c r="P619" t="s">
        <v>1047</v>
      </c>
      <c r="Q619" t="s">
        <v>1047</v>
      </c>
      <c r="R619" t="s">
        <v>1047</v>
      </c>
      <c r="S619" t="s">
        <v>1047</v>
      </c>
      <c r="T619" t="s">
        <v>1040</v>
      </c>
      <c r="U619" t="s">
        <v>1047</v>
      </c>
      <c r="V619">
        <v>1</v>
      </c>
      <c r="W619" t="s">
        <v>1047</v>
      </c>
      <c r="X619" t="s">
        <v>1047</v>
      </c>
      <c r="Y619" t="s">
        <v>1047</v>
      </c>
      <c r="Z619" t="s">
        <v>1047</v>
      </c>
      <c r="AA619" t="s">
        <v>1047</v>
      </c>
      <c r="AB619">
        <v>1</v>
      </c>
      <c r="AC619">
        <v>1</v>
      </c>
      <c r="AD619" t="s">
        <v>1047</v>
      </c>
      <c r="AE619" t="s">
        <v>1047</v>
      </c>
      <c r="AF619">
        <v>5</v>
      </c>
      <c r="AG619">
        <v>2</v>
      </c>
      <c r="AH619">
        <v>4</v>
      </c>
      <c r="AI619">
        <v>4</v>
      </c>
      <c r="AJ619">
        <v>1</v>
      </c>
      <c r="AK619">
        <v>4</v>
      </c>
      <c r="AL619">
        <v>5</v>
      </c>
      <c r="AM619">
        <v>1</v>
      </c>
      <c r="AN619">
        <v>5</v>
      </c>
      <c r="AO619">
        <v>3</v>
      </c>
      <c r="AP619">
        <v>4</v>
      </c>
      <c r="AQ619">
        <v>4</v>
      </c>
      <c r="AR619">
        <v>1</v>
      </c>
      <c r="AS619">
        <v>2</v>
      </c>
      <c r="AT619">
        <v>5</v>
      </c>
      <c r="AU619">
        <v>2</v>
      </c>
      <c r="AV619">
        <v>4</v>
      </c>
      <c r="AW619">
        <v>5</v>
      </c>
      <c r="AX619">
        <v>5</v>
      </c>
      <c r="AY619">
        <v>1</v>
      </c>
      <c r="AZ619">
        <v>4</v>
      </c>
      <c r="BA619">
        <v>1</v>
      </c>
      <c r="BB619">
        <v>1</v>
      </c>
      <c r="BC619" t="s">
        <v>1047</v>
      </c>
      <c r="BD619">
        <v>1</v>
      </c>
      <c r="BE619" t="s">
        <v>1047</v>
      </c>
      <c r="BF619" t="s">
        <v>1047</v>
      </c>
      <c r="BG619" t="s">
        <v>1047</v>
      </c>
      <c r="BH619" t="s">
        <v>1047</v>
      </c>
      <c r="BI619" t="s">
        <v>1047</v>
      </c>
      <c r="BJ619" t="s">
        <v>1047</v>
      </c>
      <c r="BK619">
        <v>1</v>
      </c>
      <c r="BL619">
        <v>1</v>
      </c>
      <c r="BM619">
        <v>1</v>
      </c>
      <c r="BN619">
        <v>1</v>
      </c>
      <c r="BO619">
        <v>1</v>
      </c>
      <c r="BP619">
        <v>1</v>
      </c>
      <c r="BQ619" t="s">
        <v>1047</v>
      </c>
      <c r="BR619">
        <v>1</v>
      </c>
      <c r="BS619" t="s">
        <v>1047</v>
      </c>
      <c r="BT619">
        <v>1</v>
      </c>
      <c r="BU619">
        <v>1</v>
      </c>
    </row>
    <row r="620" spans="1:73" x14ac:dyDescent="0.2">
      <c r="A620" t="s">
        <v>257</v>
      </c>
      <c r="B620">
        <v>2021</v>
      </c>
      <c r="C620" t="s">
        <v>72</v>
      </c>
      <c r="D620" t="s">
        <v>1031</v>
      </c>
      <c r="E620" t="s">
        <v>1029</v>
      </c>
      <c r="F620" t="s">
        <v>1047</v>
      </c>
      <c r="G620" t="s">
        <v>1047</v>
      </c>
      <c r="H620" t="s">
        <v>1047</v>
      </c>
      <c r="I620" t="s">
        <v>1047</v>
      </c>
      <c r="J620" t="s">
        <v>1047</v>
      </c>
      <c r="M620" t="s">
        <v>1026</v>
      </c>
      <c r="N620">
        <v>1</v>
      </c>
      <c r="O620" t="s">
        <v>1047</v>
      </c>
      <c r="P620" t="s">
        <v>1047</v>
      </c>
      <c r="Q620" t="s">
        <v>1047</v>
      </c>
      <c r="R620" t="s">
        <v>1047</v>
      </c>
      <c r="S620" t="s">
        <v>1047</v>
      </c>
      <c r="T620" t="s">
        <v>1042</v>
      </c>
      <c r="U620" t="s">
        <v>1047</v>
      </c>
      <c r="V620" t="s">
        <v>1047</v>
      </c>
      <c r="W620" t="s">
        <v>1047</v>
      </c>
      <c r="X620" t="s">
        <v>1047</v>
      </c>
      <c r="Y620" t="s">
        <v>1047</v>
      </c>
      <c r="Z620" t="s">
        <v>1047</v>
      </c>
      <c r="AA620" t="s">
        <v>1047</v>
      </c>
      <c r="AB620">
        <v>1</v>
      </c>
      <c r="AC620">
        <v>1</v>
      </c>
      <c r="AD620" t="s">
        <v>1047</v>
      </c>
      <c r="AE620" t="s">
        <v>1047</v>
      </c>
      <c r="AF620">
        <v>4</v>
      </c>
      <c r="AG620">
        <v>4</v>
      </c>
      <c r="AH620">
        <v>4</v>
      </c>
      <c r="AI620">
        <v>1</v>
      </c>
      <c r="AJ620">
        <v>1</v>
      </c>
      <c r="AK620">
        <v>2</v>
      </c>
      <c r="AL620">
        <v>4</v>
      </c>
      <c r="AM620">
        <v>5</v>
      </c>
      <c r="AN620">
        <v>5</v>
      </c>
      <c r="AO620">
        <v>2</v>
      </c>
      <c r="AP620">
        <v>4</v>
      </c>
      <c r="AQ620">
        <v>4</v>
      </c>
      <c r="AR620">
        <v>2</v>
      </c>
      <c r="AS620">
        <v>3</v>
      </c>
      <c r="AT620">
        <v>3</v>
      </c>
      <c r="AU620">
        <v>3</v>
      </c>
      <c r="AV620">
        <v>3</v>
      </c>
      <c r="AW620">
        <v>4</v>
      </c>
      <c r="AX620">
        <v>2</v>
      </c>
      <c r="AY620">
        <v>2</v>
      </c>
      <c r="AZ620">
        <v>2</v>
      </c>
      <c r="BA620">
        <v>3</v>
      </c>
      <c r="BB620">
        <v>1</v>
      </c>
      <c r="BC620" t="s">
        <v>1047</v>
      </c>
      <c r="BD620">
        <v>1</v>
      </c>
      <c r="BE620" t="s">
        <v>1047</v>
      </c>
      <c r="BF620" t="s">
        <v>1047</v>
      </c>
      <c r="BG620" t="s">
        <v>1047</v>
      </c>
      <c r="BH620" t="s">
        <v>1047</v>
      </c>
      <c r="BI620" t="s">
        <v>1047</v>
      </c>
      <c r="BJ620" t="s">
        <v>1047</v>
      </c>
      <c r="BK620" t="s">
        <v>1047</v>
      </c>
      <c r="BL620">
        <v>1</v>
      </c>
      <c r="BM620">
        <v>1</v>
      </c>
      <c r="BN620">
        <v>1</v>
      </c>
      <c r="BO620" t="s">
        <v>1047</v>
      </c>
      <c r="BP620">
        <v>1</v>
      </c>
      <c r="BQ620" t="s">
        <v>1047</v>
      </c>
      <c r="BR620" t="s">
        <v>1047</v>
      </c>
      <c r="BS620" t="s">
        <v>1047</v>
      </c>
      <c r="BT620" t="s">
        <v>1047</v>
      </c>
      <c r="BU620" t="s">
        <v>1047</v>
      </c>
    </row>
    <row r="621" spans="1:73" x14ac:dyDescent="0.2">
      <c r="A621" t="s">
        <v>258</v>
      </c>
      <c r="B621">
        <v>2021</v>
      </c>
      <c r="C621" t="s">
        <v>72</v>
      </c>
      <c r="D621" t="s">
        <v>1031</v>
      </c>
      <c r="E621" t="s">
        <v>1033</v>
      </c>
      <c r="F621" t="s">
        <v>1047</v>
      </c>
      <c r="G621" t="s">
        <v>1047</v>
      </c>
      <c r="H621" t="s">
        <v>1047</v>
      </c>
      <c r="I621" t="s">
        <v>1047</v>
      </c>
      <c r="J621" t="s">
        <v>1047</v>
      </c>
      <c r="M621" t="s">
        <v>1026</v>
      </c>
      <c r="N621">
        <v>1</v>
      </c>
      <c r="O621" t="s">
        <v>1047</v>
      </c>
      <c r="P621" t="s">
        <v>1047</v>
      </c>
      <c r="Q621" t="s">
        <v>1047</v>
      </c>
      <c r="R621" t="s">
        <v>1047</v>
      </c>
      <c r="S621" t="s">
        <v>1047</v>
      </c>
      <c r="T621" t="s">
        <v>1027</v>
      </c>
      <c r="U621">
        <v>1</v>
      </c>
      <c r="V621">
        <v>1</v>
      </c>
      <c r="W621">
        <v>1</v>
      </c>
      <c r="X621" t="s">
        <v>1047</v>
      </c>
      <c r="Y621">
        <v>1</v>
      </c>
      <c r="Z621" t="s">
        <v>1047</v>
      </c>
      <c r="AA621" t="s">
        <v>1047</v>
      </c>
      <c r="AB621">
        <v>1</v>
      </c>
      <c r="AC621">
        <v>1</v>
      </c>
      <c r="AD621" t="s">
        <v>1047</v>
      </c>
      <c r="AE621" t="s">
        <v>1047</v>
      </c>
      <c r="AF621">
        <v>3</v>
      </c>
      <c r="AG621">
        <v>3</v>
      </c>
      <c r="AH621">
        <v>4</v>
      </c>
      <c r="AI621">
        <v>2</v>
      </c>
      <c r="AJ621">
        <v>4</v>
      </c>
      <c r="AK621">
        <v>4</v>
      </c>
      <c r="AL621">
        <v>4</v>
      </c>
      <c r="AM621">
        <v>3</v>
      </c>
      <c r="AN621">
        <v>4</v>
      </c>
      <c r="AO621">
        <v>4</v>
      </c>
      <c r="AP621">
        <v>4</v>
      </c>
      <c r="AQ621">
        <v>4</v>
      </c>
      <c r="AR621">
        <v>4</v>
      </c>
      <c r="AS621">
        <v>4</v>
      </c>
      <c r="AT621">
        <v>4</v>
      </c>
      <c r="AU621">
        <v>2</v>
      </c>
      <c r="AV621">
        <v>3</v>
      </c>
      <c r="AW621">
        <v>3</v>
      </c>
      <c r="AX621">
        <v>4</v>
      </c>
      <c r="AY621">
        <v>3</v>
      </c>
      <c r="AZ621">
        <v>5</v>
      </c>
      <c r="BA621">
        <v>4</v>
      </c>
      <c r="BB621">
        <v>1</v>
      </c>
      <c r="BC621" t="s">
        <v>1047</v>
      </c>
      <c r="BD621">
        <v>1</v>
      </c>
      <c r="BE621" t="s">
        <v>1047</v>
      </c>
      <c r="BF621" t="s">
        <v>1047</v>
      </c>
      <c r="BG621" t="s">
        <v>1047</v>
      </c>
      <c r="BH621" t="s">
        <v>1047</v>
      </c>
      <c r="BI621" t="s">
        <v>1047</v>
      </c>
      <c r="BJ621" t="s">
        <v>1047</v>
      </c>
      <c r="BK621" t="s">
        <v>1047</v>
      </c>
      <c r="BL621">
        <v>1</v>
      </c>
      <c r="BM621">
        <v>1</v>
      </c>
      <c r="BN621">
        <v>1</v>
      </c>
      <c r="BO621">
        <v>1</v>
      </c>
      <c r="BP621">
        <v>1</v>
      </c>
      <c r="BQ621">
        <v>1</v>
      </c>
      <c r="BR621">
        <v>1</v>
      </c>
      <c r="BS621">
        <v>1</v>
      </c>
      <c r="BT621">
        <v>1</v>
      </c>
      <c r="BU621">
        <v>1</v>
      </c>
    </row>
    <row r="622" spans="1:73" x14ac:dyDescent="0.2">
      <c r="A622" t="s">
        <v>259</v>
      </c>
      <c r="B622">
        <v>2021</v>
      </c>
      <c r="C622" t="s">
        <v>72</v>
      </c>
      <c r="D622" t="s">
        <v>1031</v>
      </c>
      <c r="E622" t="s">
        <v>1029</v>
      </c>
      <c r="F622" t="s">
        <v>1047</v>
      </c>
      <c r="G622">
        <v>1</v>
      </c>
      <c r="H622">
        <v>1</v>
      </c>
      <c r="I622">
        <v>1</v>
      </c>
      <c r="J622">
        <v>1</v>
      </c>
      <c r="L622" t="s">
        <v>1036</v>
      </c>
      <c r="M622" t="s">
        <v>1026</v>
      </c>
      <c r="N622">
        <v>1</v>
      </c>
      <c r="O622" t="s">
        <v>1047</v>
      </c>
      <c r="P622" t="s">
        <v>1047</v>
      </c>
      <c r="Q622" t="s">
        <v>1047</v>
      </c>
      <c r="R622" t="s">
        <v>1047</v>
      </c>
      <c r="S622" t="s">
        <v>1047</v>
      </c>
      <c r="T622" t="s">
        <v>1027</v>
      </c>
      <c r="U622" t="s">
        <v>1047</v>
      </c>
      <c r="V622">
        <v>1</v>
      </c>
      <c r="W622" t="s">
        <v>1047</v>
      </c>
      <c r="X622" t="s">
        <v>1047</v>
      </c>
      <c r="Y622" t="s">
        <v>1047</v>
      </c>
      <c r="Z622" t="s">
        <v>1047</v>
      </c>
      <c r="AA622">
        <v>1</v>
      </c>
      <c r="AB622">
        <v>1</v>
      </c>
      <c r="AC622">
        <v>1</v>
      </c>
      <c r="AD622" t="s">
        <v>1047</v>
      </c>
      <c r="AE622" t="s">
        <v>1047</v>
      </c>
      <c r="AF622">
        <v>4</v>
      </c>
      <c r="AG622">
        <v>3</v>
      </c>
      <c r="AH622">
        <v>4</v>
      </c>
      <c r="AI622">
        <v>2</v>
      </c>
      <c r="AJ622">
        <v>2</v>
      </c>
      <c r="AK622">
        <v>3</v>
      </c>
      <c r="AL622">
        <v>4</v>
      </c>
      <c r="AM622">
        <v>4</v>
      </c>
      <c r="AN622">
        <v>5</v>
      </c>
      <c r="AO622">
        <v>2</v>
      </c>
      <c r="AP622">
        <v>3</v>
      </c>
      <c r="AQ622">
        <v>4</v>
      </c>
      <c r="AR622">
        <v>1</v>
      </c>
      <c r="AS622">
        <v>4</v>
      </c>
      <c r="AT622">
        <v>3</v>
      </c>
      <c r="AU622">
        <v>2</v>
      </c>
      <c r="AV622">
        <v>3</v>
      </c>
      <c r="AW622">
        <v>4</v>
      </c>
      <c r="AX622">
        <v>3</v>
      </c>
      <c r="AY622">
        <v>2</v>
      </c>
      <c r="AZ622">
        <v>1</v>
      </c>
      <c r="BA622">
        <v>1</v>
      </c>
      <c r="BB622" t="s">
        <v>1047</v>
      </c>
      <c r="BC622" t="s">
        <v>1047</v>
      </c>
      <c r="BD622" t="s">
        <v>1047</v>
      </c>
      <c r="BE622" t="s">
        <v>1047</v>
      </c>
      <c r="BF622">
        <v>1</v>
      </c>
      <c r="BG622" t="s">
        <v>1047</v>
      </c>
      <c r="BH622">
        <v>1</v>
      </c>
      <c r="BI622">
        <v>1</v>
      </c>
      <c r="BJ622" t="s">
        <v>1047</v>
      </c>
      <c r="BK622" t="s">
        <v>1047</v>
      </c>
      <c r="BL622">
        <v>1</v>
      </c>
      <c r="BM622" t="s">
        <v>1047</v>
      </c>
      <c r="BN622">
        <v>1</v>
      </c>
      <c r="BO622" t="s">
        <v>1047</v>
      </c>
      <c r="BP622" t="s">
        <v>1047</v>
      </c>
      <c r="BQ622" t="s">
        <v>1047</v>
      </c>
      <c r="BR622" t="s">
        <v>1047</v>
      </c>
      <c r="BS622" t="s">
        <v>1047</v>
      </c>
      <c r="BT622" t="s">
        <v>1047</v>
      </c>
      <c r="BU622" t="s">
        <v>1047</v>
      </c>
    </row>
    <row r="623" spans="1:73" x14ac:dyDescent="0.2">
      <c r="A623" t="s">
        <v>260</v>
      </c>
      <c r="B623">
        <v>2021</v>
      </c>
      <c r="C623" t="s">
        <v>72</v>
      </c>
      <c r="D623" t="s">
        <v>1028</v>
      </c>
      <c r="E623" t="s">
        <v>1024</v>
      </c>
      <c r="F623" t="s">
        <v>1047</v>
      </c>
      <c r="G623" t="s">
        <v>1047</v>
      </c>
      <c r="H623" t="s">
        <v>1047</v>
      </c>
      <c r="I623" t="s">
        <v>1047</v>
      </c>
      <c r="J623" t="s">
        <v>1047</v>
      </c>
      <c r="L623" t="s">
        <v>1025</v>
      </c>
      <c r="M623" t="s">
        <v>1026</v>
      </c>
      <c r="N623">
        <v>1</v>
      </c>
      <c r="O623" t="s">
        <v>1047</v>
      </c>
      <c r="P623" t="s">
        <v>1047</v>
      </c>
      <c r="Q623" t="s">
        <v>1047</v>
      </c>
      <c r="R623" t="s">
        <v>1047</v>
      </c>
      <c r="S623" t="s">
        <v>1047</v>
      </c>
      <c r="T623" t="s">
        <v>1027</v>
      </c>
      <c r="U623">
        <v>1</v>
      </c>
      <c r="V623">
        <v>1</v>
      </c>
      <c r="W623">
        <v>1</v>
      </c>
      <c r="X623" t="s">
        <v>1047</v>
      </c>
      <c r="Y623" t="s">
        <v>1047</v>
      </c>
      <c r="Z623" t="s">
        <v>1047</v>
      </c>
      <c r="AA623">
        <v>1</v>
      </c>
      <c r="AB623">
        <v>1</v>
      </c>
      <c r="AC623" t="s">
        <v>1047</v>
      </c>
      <c r="AD623" t="s">
        <v>1047</v>
      </c>
      <c r="AE623" t="s">
        <v>1047</v>
      </c>
      <c r="AF623">
        <v>4</v>
      </c>
      <c r="AG623">
        <v>5</v>
      </c>
      <c r="AH623">
        <v>2</v>
      </c>
      <c r="AI623">
        <v>2</v>
      </c>
      <c r="AJ623">
        <v>2</v>
      </c>
      <c r="AK623">
        <v>2</v>
      </c>
      <c r="AL623">
        <v>4</v>
      </c>
      <c r="AM623">
        <v>4</v>
      </c>
      <c r="AN623">
        <v>4</v>
      </c>
      <c r="AO623">
        <v>5</v>
      </c>
      <c r="AP623">
        <v>2</v>
      </c>
      <c r="AQ623">
        <v>4</v>
      </c>
      <c r="AR623">
        <v>2</v>
      </c>
      <c r="AS623">
        <v>4</v>
      </c>
      <c r="AT623">
        <v>4</v>
      </c>
      <c r="AU623">
        <v>2</v>
      </c>
      <c r="AV623">
        <v>2</v>
      </c>
      <c r="AW623">
        <v>4</v>
      </c>
      <c r="AX623">
        <v>4</v>
      </c>
      <c r="AY623">
        <v>4</v>
      </c>
      <c r="AZ623">
        <v>2</v>
      </c>
      <c r="BA623">
        <v>2</v>
      </c>
      <c r="BB623" t="s">
        <v>1047</v>
      </c>
      <c r="BC623" t="s">
        <v>1047</v>
      </c>
      <c r="BD623" t="s">
        <v>1047</v>
      </c>
      <c r="BE623" t="s">
        <v>1047</v>
      </c>
      <c r="BF623" t="s">
        <v>1047</v>
      </c>
      <c r="BG623">
        <v>1</v>
      </c>
      <c r="BH623" t="s">
        <v>1047</v>
      </c>
      <c r="BI623">
        <v>1</v>
      </c>
      <c r="BJ623" t="s">
        <v>1047</v>
      </c>
      <c r="BK623" t="s">
        <v>1047</v>
      </c>
      <c r="BL623">
        <v>1</v>
      </c>
      <c r="BM623" t="s">
        <v>1047</v>
      </c>
      <c r="BN623">
        <v>1</v>
      </c>
      <c r="BO623" t="s">
        <v>1047</v>
      </c>
      <c r="BP623" t="s">
        <v>1047</v>
      </c>
      <c r="BQ623">
        <v>1</v>
      </c>
      <c r="BR623" t="s">
        <v>1047</v>
      </c>
      <c r="BS623" t="s">
        <v>1047</v>
      </c>
      <c r="BT623" t="s">
        <v>1047</v>
      </c>
      <c r="BU623" t="s">
        <v>1047</v>
      </c>
    </row>
    <row r="624" spans="1:73" x14ac:dyDescent="0.2">
      <c r="A624" t="s">
        <v>261</v>
      </c>
      <c r="B624">
        <v>2021</v>
      </c>
      <c r="C624" t="s">
        <v>72</v>
      </c>
      <c r="D624" t="s">
        <v>1048</v>
      </c>
      <c r="E624" t="s">
        <v>1024</v>
      </c>
      <c r="F624" t="s">
        <v>1047</v>
      </c>
      <c r="G624" t="s">
        <v>1047</v>
      </c>
      <c r="H624" t="s">
        <v>1047</v>
      </c>
      <c r="I624" t="s">
        <v>1047</v>
      </c>
      <c r="J624" t="s">
        <v>1047</v>
      </c>
      <c r="M624" t="s">
        <v>1026</v>
      </c>
      <c r="N624">
        <v>1</v>
      </c>
      <c r="O624" t="s">
        <v>1047</v>
      </c>
      <c r="P624" t="s">
        <v>1047</v>
      </c>
      <c r="Q624" t="s">
        <v>1047</v>
      </c>
      <c r="R624" t="s">
        <v>1047</v>
      </c>
      <c r="S624" t="s">
        <v>1047</v>
      </c>
      <c r="T624" t="s">
        <v>1027</v>
      </c>
      <c r="U624" t="s">
        <v>1047</v>
      </c>
      <c r="V624">
        <v>1</v>
      </c>
      <c r="W624" t="s">
        <v>1047</v>
      </c>
      <c r="X624" t="s">
        <v>1047</v>
      </c>
      <c r="Y624" t="s">
        <v>1047</v>
      </c>
      <c r="Z624" t="s">
        <v>1047</v>
      </c>
      <c r="AA624" t="s">
        <v>1047</v>
      </c>
      <c r="AB624" t="s">
        <v>1047</v>
      </c>
      <c r="AC624" t="s">
        <v>1047</v>
      </c>
      <c r="AD624" t="s">
        <v>1047</v>
      </c>
      <c r="AE624" t="s">
        <v>1047</v>
      </c>
      <c r="AF624">
        <v>3</v>
      </c>
      <c r="AG624">
        <v>3</v>
      </c>
      <c r="AH624">
        <v>4</v>
      </c>
      <c r="AI624">
        <v>3</v>
      </c>
      <c r="AJ624">
        <v>2</v>
      </c>
      <c r="AK624">
        <v>4</v>
      </c>
      <c r="AL624">
        <v>1</v>
      </c>
      <c r="AM624">
        <v>2</v>
      </c>
      <c r="AN624">
        <v>4</v>
      </c>
      <c r="AO624">
        <v>4</v>
      </c>
      <c r="AP624">
        <v>4</v>
      </c>
      <c r="AQ624">
        <v>4</v>
      </c>
      <c r="AR624">
        <v>4</v>
      </c>
      <c r="AS624">
        <v>4</v>
      </c>
      <c r="AT624">
        <v>4</v>
      </c>
      <c r="AU624">
        <v>4</v>
      </c>
      <c r="AV624">
        <v>4</v>
      </c>
      <c r="AW624">
        <v>4</v>
      </c>
      <c r="AX624">
        <v>4</v>
      </c>
      <c r="AY624">
        <v>4</v>
      </c>
      <c r="AZ624">
        <v>4</v>
      </c>
      <c r="BA624">
        <v>4</v>
      </c>
      <c r="BB624" t="s">
        <v>1047</v>
      </c>
      <c r="BC624" t="s">
        <v>1047</v>
      </c>
      <c r="BD624" t="s">
        <v>1047</v>
      </c>
      <c r="BE624" t="s">
        <v>1047</v>
      </c>
      <c r="BF624" t="s">
        <v>1047</v>
      </c>
      <c r="BG624" t="s">
        <v>1047</v>
      </c>
      <c r="BH624" t="s">
        <v>1047</v>
      </c>
      <c r="BI624" t="s">
        <v>1047</v>
      </c>
      <c r="BJ624" t="s">
        <v>1047</v>
      </c>
      <c r="BK624" t="s">
        <v>1047</v>
      </c>
      <c r="BL624">
        <v>1</v>
      </c>
      <c r="BM624" t="s">
        <v>1047</v>
      </c>
      <c r="BN624" t="s">
        <v>1047</v>
      </c>
      <c r="BO624" t="s">
        <v>1047</v>
      </c>
      <c r="BP624" t="s">
        <v>1047</v>
      </c>
      <c r="BQ624" t="s">
        <v>1047</v>
      </c>
      <c r="BR624" t="s">
        <v>1047</v>
      </c>
      <c r="BS624" t="s">
        <v>1047</v>
      </c>
      <c r="BT624" t="s">
        <v>1047</v>
      </c>
      <c r="BU624" t="s">
        <v>1047</v>
      </c>
    </row>
    <row r="625" spans="1:73" x14ac:dyDescent="0.2">
      <c r="A625" t="s">
        <v>262</v>
      </c>
      <c r="B625">
        <v>2021</v>
      </c>
      <c r="C625" t="s">
        <v>72</v>
      </c>
      <c r="D625" t="s">
        <v>1031</v>
      </c>
      <c r="E625" t="s">
        <v>1029</v>
      </c>
      <c r="F625" t="s">
        <v>1047</v>
      </c>
      <c r="G625" t="s">
        <v>1047</v>
      </c>
      <c r="H625" t="s">
        <v>1047</v>
      </c>
      <c r="I625" t="s">
        <v>1047</v>
      </c>
      <c r="J625" t="s">
        <v>1047</v>
      </c>
      <c r="M625" t="s">
        <v>1026</v>
      </c>
      <c r="N625">
        <v>1</v>
      </c>
      <c r="O625" t="s">
        <v>1047</v>
      </c>
      <c r="P625" t="s">
        <v>1047</v>
      </c>
      <c r="Q625" t="s">
        <v>1047</v>
      </c>
      <c r="R625" t="s">
        <v>1047</v>
      </c>
      <c r="S625" t="s">
        <v>1047</v>
      </c>
      <c r="T625" t="s">
        <v>1037</v>
      </c>
      <c r="U625" t="s">
        <v>1047</v>
      </c>
      <c r="V625" t="s">
        <v>1047</v>
      </c>
      <c r="W625" t="s">
        <v>1047</v>
      </c>
      <c r="X625" t="s">
        <v>1047</v>
      </c>
      <c r="Y625">
        <v>1</v>
      </c>
      <c r="Z625" t="s">
        <v>1047</v>
      </c>
      <c r="AA625">
        <v>1</v>
      </c>
      <c r="AB625">
        <v>1</v>
      </c>
      <c r="AC625" t="s">
        <v>1047</v>
      </c>
      <c r="AD625" t="s">
        <v>1047</v>
      </c>
      <c r="AE625" t="s">
        <v>1047</v>
      </c>
      <c r="AF625">
        <v>5</v>
      </c>
      <c r="AG625">
        <v>2</v>
      </c>
      <c r="AH625">
        <v>2</v>
      </c>
      <c r="AI625">
        <v>2</v>
      </c>
      <c r="AJ625">
        <v>3</v>
      </c>
      <c r="AK625">
        <v>1</v>
      </c>
      <c r="AL625">
        <v>5</v>
      </c>
      <c r="AM625">
        <v>5</v>
      </c>
      <c r="AN625">
        <v>4</v>
      </c>
      <c r="AO625">
        <v>3</v>
      </c>
      <c r="AP625">
        <v>4</v>
      </c>
      <c r="AQ625">
        <v>4</v>
      </c>
      <c r="AR625">
        <v>3</v>
      </c>
      <c r="AS625">
        <v>4</v>
      </c>
      <c r="AT625">
        <v>4</v>
      </c>
      <c r="AU625">
        <v>2</v>
      </c>
      <c r="AV625">
        <v>4</v>
      </c>
      <c r="AW625">
        <v>3</v>
      </c>
      <c r="AX625">
        <v>4</v>
      </c>
      <c r="AY625">
        <v>2</v>
      </c>
      <c r="AZ625">
        <v>2</v>
      </c>
      <c r="BA625">
        <v>2</v>
      </c>
      <c r="BB625">
        <v>1</v>
      </c>
      <c r="BC625" t="s">
        <v>1047</v>
      </c>
      <c r="BD625">
        <v>1</v>
      </c>
      <c r="BE625" t="s">
        <v>1047</v>
      </c>
      <c r="BF625" t="s">
        <v>1047</v>
      </c>
      <c r="BG625" t="s">
        <v>1047</v>
      </c>
      <c r="BH625" t="s">
        <v>1047</v>
      </c>
      <c r="BI625">
        <v>1</v>
      </c>
      <c r="BJ625" t="s">
        <v>1047</v>
      </c>
      <c r="BK625" t="s">
        <v>1047</v>
      </c>
      <c r="BL625">
        <v>1</v>
      </c>
      <c r="BM625">
        <v>1</v>
      </c>
      <c r="BN625">
        <v>1</v>
      </c>
      <c r="BO625" t="s">
        <v>1047</v>
      </c>
      <c r="BP625" t="s">
        <v>1047</v>
      </c>
      <c r="BQ625" t="s">
        <v>1047</v>
      </c>
      <c r="BR625" t="s">
        <v>1047</v>
      </c>
      <c r="BS625" t="s">
        <v>1047</v>
      </c>
      <c r="BT625" t="s">
        <v>1047</v>
      </c>
      <c r="BU625" t="s">
        <v>1047</v>
      </c>
    </row>
    <row r="626" spans="1:73" x14ac:dyDescent="0.2">
      <c r="A626" t="s">
        <v>263</v>
      </c>
      <c r="B626">
        <v>2021</v>
      </c>
      <c r="C626" t="s">
        <v>72</v>
      </c>
      <c r="D626" t="s">
        <v>1048</v>
      </c>
      <c r="E626" t="s">
        <v>1033</v>
      </c>
      <c r="F626">
        <v>1</v>
      </c>
      <c r="G626" t="s">
        <v>1047</v>
      </c>
      <c r="H626" t="s">
        <v>1047</v>
      </c>
      <c r="I626" t="s">
        <v>1047</v>
      </c>
      <c r="J626" t="s">
        <v>1047</v>
      </c>
      <c r="L626" t="s">
        <v>1025</v>
      </c>
      <c r="M626" t="s">
        <v>1026</v>
      </c>
      <c r="N626">
        <v>1</v>
      </c>
      <c r="O626" t="s">
        <v>1047</v>
      </c>
      <c r="P626" t="s">
        <v>1047</v>
      </c>
      <c r="Q626" t="s">
        <v>1047</v>
      </c>
      <c r="R626" t="s">
        <v>1047</v>
      </c>
      <c r="S626" t="s">
        <v>1047</v>
      </c>
      <c r="T626" t="s">
        <v>1027</v>
      </c>
      <c r="U626" t="s">
        <v>1047</v>
      </c>
      <c r="V626">
        <v>1</v>
      </c>
      <c r="W626">
        <v>1</v>
      </c>
      <c r="X626" t="s">
        <v>1047</v>
      </c>
      <c r="Y626" t="s">
        <v>1047</v>
      </c>
      <c r="Z626" t="s">
        <v>1047</v>
      </c>
      <c r="AA626">
        <v>1</v>
      </c>
      <c r="AB626">
        <v>1</v>
      </c>
      <c r="AC626" t="s">
        <v>1047</v>
      </c>
      <c r="AD626" t="s">
        <v>1047</v>
      </c>
      <c r="AE626" t="s">
        <v>1047</v>
      </c>
      <c r="AF626">
        <v>4</v>
      </c>
      <c r="AG626">
        <v>3</v>
      </c>
      <c r="AH626">
        <v>4</v>
      </c>
      <c r="AI626">
        <v>1</v>
      </c>
      <c r="AJ626">
        <v>2</v>
      </c>
      <c r="AK626">
        <v>3</v>
      </c>
      <c r="AL626">
        <v>5</v>
      </c>
      <c r="AM626">
        <v>4</v>
      </c>
      <c r="AN626">
        <v>4</v>
      </c>
      <c r="AO626">
        <v>4</v>
      </c>
      <c r="AP626">
        <v>4</v>
      </c>
      <c r="AQ626">
        <v>4</v>
      </c>
      <c r="AR626">
        <v>4</v>
      </c>
      <c r="AS626">
        <v>3</v>
      </c>
      <c r="AT626">
        <v>5</v>
      </c>
      <c r="AU626">
        <v>2</v>
      </c>
      <c r="AV626">
        <v>4</v>
      </c>
      <c r="AW626">
        <v>4</v>
      </c>
      <c r="AX626">
        <v>1</v>
      </c>
      <c r="AY626">
        <v>4</v>
      </c>
      <c r="AZ626">
        <v>2</v>
      </c>
      <c r="BA626">
        <v>2</v>
      </c>
      <c r="BB626">
        <v>1</v>
      </c>
      <c r="BC626" t="s">
        <v>1047</v>
      </c>
      <c r="BD626">
        <v>1</v>
      </c>
      <c r="BE626" t="s">
        <v>1047</v>
      </c>
      <c r="BF626">
        <v>1</v>
      </c>
      <c r="BG626">
        <v>1</v>
      </c>
      <c r="BH626">
        <v>1</v>
      </c>
      <c r="BI626">
        <v>1</v>
      </c>
      <c r="BJ626" t="s">
        <v>1047</v>
      </c>
      <c r="BK626" t="s">
        <v>1047</v>
      </c>
      <c r="BL626">
        <v>1</v>
      </c>
      <c r="BM626">
        <v>1</v>
      </c>
      <c r="BN626">
        <v>1</v>
      </c>
      <c r="BO626" t="s">
        <v>1047</v>
      </c>
      <c r="BP626">
        <v>1</v>
      </c>
      <c r="BQ626">
        <v>1</v>
      </c>
      <c r="BR626">
        <v>1</v>
      </c>
      <c r="BS626">
        <v>1</v>
      </c>
      <c r="BT626">
        <v>1</v>
      </c>
      <c r="BU626" t="s">
        <v>1047</v>
      </c>
    </row>
    <row r="627" spans="1:73" x14ac:dyDescent="0.2">
      <c r="A627" t="s">
        <v>264</v>
      </c>
      <c r="B627">
        <v>2021</v>
      </c>
      <c r="C627" t="s">
        <v>72</v>
      </c>
      <c r="D627" t="s">
        <v>1023</v>
      </c>
      <c r="E627" t="s">
        <v>1024</v>
      </c>
      <c r="F627" t="s">
        <v>1047</v>
      </c>
      <c r="G627">
        <v>1</v>
      </c>
      <c r="H627">
        <v>1</v>
      </c>
      <c r="I627">
        <v>1</v>
      </c>
      <c r="J627">
        <v>1</v>
      </c>
      <c r="L627" t="s">
        <v>1025</v>
      </c>
      <c r="M627" t="s">
        <v>1043</v>
      </c>
      <c r="N627" t="s">
        <v>1047</v>
      </c>
      <c r="O627" t="s">
        <v>1047</v>
      </c>
      <c r="P627">
        <v>1</v>
      </c>
      <c r="Q627" t="s">
        <v>1047</v>
      </c>
      <c r="R627">
        <v>1</v>
      </c>
      <c r="S627" t="s">
        <v>1047</v>
      </c>
      <c r="T627" t="s">
        <v>1042</v>
      </c>
      <c r="U627">
        <v>1</v>
      </c>
      <c r="V627">
        <v>1</v>
      </c>
      <c r="W627">
        <v>1</v>
      </c>
      <c r="X627" t="s">
        <v>1047</v>
      </c>
      <c r="Y627" t="s">
        <v>1047</v>
      </c>
      <c r="Z627" t="s">
        <v>1047</v>
      </c>
      <c r="AA627" t="s">
        <v>1047</v>
      </c>
      <c r="AB627">
        <v>1</v>
      </c>
      <c r="AC627">
        <v>1</v>
      </c>
      <c r="AD627" t="s">
        <v>1047</v>
      </c>
      <c r="AE627">
        <v>1</v>
      </c>
      <c r="AF627">
        <v>5</v>
      </c>
      <c r="AG627">
        <v>5</v>
      </c>
      <c r="AH627">
        <v>5</v>
      </c>
      <c r="AI627">
        <v>4</v>
      </c>
      <c r="AJ627">
        <v>4</v>
      </c>
      <c r="AK627">
        <v>5</v>
      </c>
      <c r="AL627">
        <v>2</v>
      </c>
      <c r="AM627">
        <v>5</v>
      </c>
      <c r="AN627">
        <v>5</v>
      </c>
      <c r="AO627">
        <v>5</v>
      </c>
      <c r="AP627">
        <v>4</v>
      </c>
      <c r="AQ627">
        <v>4</v>
      </c>
      <c r="AR627">
        <v>5</v>
      </c>
      <c r="AS627">
        <v>5</v>
      </c>
      <c r="AT627">
        <v>4</v>
      </c>
      <c r="AU627">
        <v>1</v>
      </c>
      <c r="AV627">
        <v>1</v>
      </c>
      <c r="AW627">
        <v>5</v>
      </c>
      <c r="AX627">
        <v>4</v>
      </c>
      <c r="AY627">
        <v>2</v>
      </c>
      <c r="AZ627">
        <v>5</v>
      </c>
      <c r="BA627">
        <v>5</v>
      </c>
      <c r="BB627">
        <v>1</v>
      </c>
      <c r="BC627" t="s">
        <v>1047</v>
      </c>
      <c r="BD627">
        <v>1</v>
      </c>
      <c r="BE627" t="s">
        <v>1047</v>
      </c>
      <c r="BF627" t="s">
        <v>1047</v>
      </c>
      <c r="BG627">
        <v>1</v>
      </c>
      <c r="BH627" t="s">
        <v>1047</v>
      </c>
      <c r="BI627">
        <v>1</v>
      </c>
      <c r="BJ627" t="s">
        <v>1047</v>
      </c>
      <c r="BK627" t="s">
        <v>1047</v>
      </c>
      <c r="BL627">
        <v>1</v>
      </c>
      <c r="BM627">
        <v>1</v>
      </c>
      <c r="BN627">
        <v>1</v>
      </c>
      <c r="BO627">
        <v>1</v>
      </c>
      <c r="BP627">
        <v>1</v>
      </c>
      <c r="BQ627">
        <v>1</v>
      </c>
      <c r="BR627">
        <v>1</v>
      </c>
      <c r="BS627">
        <v>1</v>
      </c>
      <c r="BT627">
        <v>1</v>
      </c>
      <c r="BU627">
        <v>1</v>
      </c>
    </row>
    <row r="628" spans="1:73" x14ac:dyDescent="0.2">
      <c r="A628" t="s">
        <v>265</v>
      </c>
      <c r="B628">
        <v>2021</v>
      </c>
      <c r="C628" t="s">
        <v>72</v>
      </c>
      <c r="D628" t="s">
        <v>1023</v>
      </c>
      <c r="E628" t="s">
        <v>1024</v>
      </c>
      <c r="F628" t="s">
        <v>1047</v>
      </c>
      <c r="G628" t="s">
        <v>1047</v>
      </c>
      <c r="H628" t="s">
        <v>1047</v>
      </c>
      <c r="I628" t="s">
        <v>1047</v>
      </c>
      <c r="J628" t="s">
        <v>1047</v>
      </c>
      <c r="L628" t="s">
        <v>1025</v>
      </c>
      <c r="M628" t="s">
        <v>1026</v>
      </c>
      <c r="N628">
        <v>1</v>
      </c>
      <c r="O628" t="s">
        <v>1047</v>
      </c>
      <c r="P628" t="s">
        <v>1047</v>
      </c>
      <c r="Q628" t="s">
        <v>1047</v>
      </c>
      <c r="R628" t="s">
        <v>1047</v>
      </c>
      <c r="S628" t="s">
        <v>1047</v>
      </c>
      <c r="T628" t="s">
        <v>1027</v>
      </c>
      <c r="U628">
        <v>1</v>
      </c>
      <c r="V628">
        <v>1</v>
      </c>
      <c r="W628" t="s">
        <v>1047</v>
      </c>
      <c r="X628">
        <v>1</v>
      </c>
      <c r="Y628">
        <v>1</v>
      </c>
      <c r="Z628" t="s">
        <v>1047</v>
      </c>
      <c r="AA628">
        <v>1</v>
      </c>
      <c r="AB628">
        <v>1</v>
      </c>
      <c r="AC628">
        <v>1</v>
      </c>
      <c r="AD628" t="s">
        <v>1047</v>
      </c>
      <c r="AE628">
        <v>1</v>
      </c>
      <c r="AF628">
        <v>4</v>
      </c>
      <c r="AG628">
        <v>3</v>
      </c>
      <c r="AH628">
        <v>5</v>
      </c>
      <c r="AI628">
        <v>3</v>
      </c>
      <c r="AJ628">
        <v>4</v>
      </c>
      <c r="AK628">
        <v>5</v>
      </c>
      <c r="AL628">
        <v>4</v>
      </c>
      <c r="AM628">
        <v>3</v>
      </c>
      <c r="AN628">
        <v>4</v>
      </c>
      <c r="AO628">
        <v>5</v>
      </c>
      <c r="AP628">
        <v>4</v>
      </c>
      <c r="AQ628">
        <v>5</v>
      </c>
      <c r="AR628">
        <v>5</v>
      </c>
      <c r="AS628">
        <v>3</v>
      </c>
      <c r="AT628">
        <v>5</v>
      </c>
      <c r="AU628">
        <v>3</v>
      </c>
      <c r="AV628">
        <v>3</v>
      </c>
      <c r="AW628">
        <v>5</v>
      </c>
      <c r="AX628">
        <v>4</v>
      </c>
      <c r="AY628">
        <v>2</v>
      </c>
      <c r="AZ628">
        <v>5</v>
      </c>
      <c r="BA628">
        <v>3</v>
      </c>
      <c r="BB628">
        <v>1</v>
      </c>
      <c r="BC628" t="s">
        <v>1047</v>
      </c>
      <c r="BD628">
        <v>1</v>
      </c>
      <c r="BE628" t="s">
        <v>1047</v>
      </c>
      <c r="BF628" t="s">
        <v>1047</v>
      </c>
      <c r="BG628">
        <v>1</v>
      </c>
      <c r="BH628">
        <v>1</v>
      </c>
      <c r="BI628" t="s">
        <v>1047</v>
      </c>
      <c r="BJ628" t="s">
        <v>1047</v>
      </c>
      <c r="BK628" t="s">
        <v>1047</v>
      </c>
      <c r="BL628">
        <v>1</v>
      </c>
      <c r="BM628">
        <v>1</v>
      </c>
      <c r="BN628">
        <v>1</v>
      </c>
      <c r="BO628" t="s">
        <v>1047</v>
      </c>
      <c r="BP628">
        <v>1</v>
      </c>
      <c r="BQ628">
        <v>1</v>
      </c>
      <c r="BR628">
        <v>1</v>
      </c>
      <c r="BS628">
        <v>1</v>
      </c>
      <c r="BT628">
        <v>1</v>
      </c>
      <c r="BU628">
        <v>1</v>
      </c>
    </row>
    <row r="629" spans="1:73" x14ac:dyDescent="0.2">
      <c r="A629" t="s">
        <v>266</v>
      </c>
      <c r="B629">
        <v>2021</v>
      </c>
      <c r="C629" t="s">
        <v>72</v>
      </c>
      <c r="D629" t="s">
        <v>1048</v>
      </c>
      <c r="E629" t="s">
        <v>1024</v>
      </c>
      <c r="F629" t="s">
        <v>1047</v>
      </c>
      <c r="G629" t="s">
        <v>1047</v>
      </c>
      <c r="H629" t="s">
        <v>1047</v>
      </c>
      <c r="I629" t="s">
        <v>1047</v>
      </c>
      <c r="J629" t="s">
        <v>1047</v>
      </c>
      <c r="L629" t="s">
        <v>1025</v>
      </c>
      <c r="M629" t="s">
        <v>1026</v>
      </c>
      <c r="N629">
        <v>1</v>
      </c>
      <c r="O629" t="s">
        <v>1047</v>
      </c>
      <c r="P629" t="s">
        <v>1047</v>
      </c>
      <c r="Q629" t="s">
        <v>1047</v>
      </c>
      <c r="R629" t="s">
        <v>1047</v>
      </c>
      <c r="S629" t="s">
        <v>1047</v>
      </c>
      <c r="T629" t="s">
        <v>1042</v>
      </c>
      <c r="U629" t="s">
        <v>1047</v>
      </c>
      <c r="V629">
        <v>1</v>
      </c>
      <c r="W629" t="s">
        <v>1047</v>
      </c>
      <c r="X629" t="s">
        <v>1047</v>
      </c>
      <c r="Y629" t="s">
        <v>1047</v>
      </c>
      <c r="Z629" t="s">
        <v>1047</v>
      </c>
      <c r="AA629" t="s">
        <v>1047</v>
      </c>
      <c r="AB629" t="s">
        <v>1047</v>
      </c>
      <c r="AC629" t="s">
        <v>1047</v>
      </c>
      <c r="AD629" t="s">
        <v>1047</v>
      </c>
      <c r="AE629" t="s">
        <v>1047</v>
      </c>
      <c r="AF629">
        <v>4</v>
      </c>
      <c r="AG629">
        <v>3</v>
      </c>
      <c r="AH629">
        <v>4</v>
      </c>
      <c r="AI629">
        <v>3</v>
      </c>
      <c r="AJ629">
        <v>3</v>
      </c>
      <c r="AK629">
        <v>3</v>
      </c>
      <c r="AL629">
        <v>4</v>
      </c>
      <c r="AM629">
        <v>4</v>
      </c>
      <c r="AN629">
        <v>5</v>
      </c>
      <c r="AO629">
        <v>5</v>
      </c>
      <c r="AP629">
        <v>5</v>
      </c>
      <c r="AQ629">
        <v>4</v>
      </c>
      <c r="AR629">
        <v>4</v>
      </c>
      <c r="AS629">
        <v>3</v>
      </c>
      <c r="AT629">
        <v>4</v>
      </c>
      <c r="AU629">
        <v>3</v>
      </c>
      <c r="AV629">
        <v>3</v>
      </c>
      <c r="AW629">
        <v>5</v>
      </c>
      <c r="AX629">
        <v>4</v>
      </c>
      <c r="AY629">
        <v>4</v>
      </c>
      <c r="AZ629">
        <v>2</v>
      </c>
      <c r="BA629">
        <v>3</v>
      </c>
      <c r="BB629">
        <v>1</v>
      </c>
      <c r="BC629" t="s">
        <v>1047</v>
      </c>
      <c r="BD629">
        <v>1</v>
      </c>
      <c r="BE629" t="s">
        <v>1047</v>
      </c>
      <c r="BF629" t="s">
        <v>1047</v>
      </c>
      <c r="BG629" t="s">
        <v>1047</v>
      </c>
      <c r="BH629" t="s">
        <v>1047</v>
      </c>
      <c r="BI629">
        <v>1</v>
      </c>
      <c r="BJ629" t="s">
        <v>1047</v>
      </c>
      <c r="BK629" t="s">
        <v>1047</v>
      </c>
      <c r="BL629">
        <v>1</v>
      </c>
      <c r="BM629" t="s">
        <v>1047</v>
      </c>
      <c r="BN629">
        <v>1</v>
      </c>
      <c r="BO629" t="s">
        <v>1047</v>
      </c>
      <c r="BP629">
        <v>1</v>
      </c>
      <c r="BQ629" t="s">
        <v>1047</v>
      </c>
      <c r="BR629" t="s">
        <v>1047</v>
      </c>
      <c r="BS629" t="s">
        <v>1047</v>
      </c>
      <c r="BT629" t="s">
        <v>1047</v>
      </c>
      <c r="BU629">
        <v>1</v>
      </c>
    </row>
    <row r="630" spans="1:73" x14ac:dyDescent="0.2">
      <c r="A630" t="s">
        <v>267</v>
      </c>
      <c r="B630">
        <v>2021</v>
      </c>
      <c r="C630" t="s">
        <v>72</v>
      </c>
      <c r="D630" t="s">
        <v>1028</v>
      </c>
      <c r="E630" t="s">
        <v>1033</v>
      </c>
      <c r="F630" t="s">
        <v>1047</v>
      </c>
      <c r="G630" t="s">
        <v>1047</v>
      </c>
      <c r="H630" t="s">
        <v>1047</v>
      </c>
      <c r="I630" t="s">
        <v>1047</v>
      </c>
      <c r="J630" t="s">
        <v>1047</v>
      </c>
      <c r="L630" t="s">
        <v>1025</v>
      </c>
      <c r="M630" t="s">
        <v>1041</v>
      </c>
      <c r="N630">
        <v>1</v>
      </c>
      <c r="O630" t="s">
        <v>1047</v>
      </c>
      <c r="P630" t="s">
        <v>1047</v>
      </c>
      <c r="Q630" t="s">
        <v>1047</v>
      </c>
      <c r="R630" t="s">
        <v>1047</v>
      </c>
      <c r="S630" t="s">
        <v>1047</v>
      </c>
      <c r="T630" t="s">
        <v>1040</v>
      </c>
      <c r="U630" t="s">
        <v>1047</v>
      </c>
      <c r="V630" t="s">
        <v>1047</v>
      </c>
      <c r="W630" t="s">
        <v>1047</v>
      </c>
      <c r="X630" t="s">
        <v>1047</v>
      </c>
      <c r="Y630" t="s">
        <v>1047</v>
      </c>
      <c r="Z630" t="s">
        <v>1047</v>
      </c>
      <c r="AA630" t="s">
        <v>1047</v>
      </c>
      <c r="AB630" t="s">
        <v>1047</v>
      </c>
      <c r="AC630" t="s">
        <v>1047</v>
      </c>
      <c r="AD630" t="s">
        <v>1047</v>
      </c>
      <c r="AE630" t="s">
        <v>1047</v>
      </c>
      <c r="AF630">
        <v>3</v>
      </c>
      <c r="AG630">
        <v>4</v>
      </c>
      <c r="AH630">
        <v>2</v>
      </c>
      <c r="AI630">
        <v>1</v>
      </c>
      <c r="AJ630">
        <v>1</v>
      </c>
      <c r="AK630">
        <v>3</v>
      </c>
      <c r="AL630">
        <v>3</v>
      </c>
      <c r="AM630">
        <v>1</v>
      </c>
      <c r="AN630">
        <v>1</v>
      </c>
      <c r="AO630">
        <v>4</v>
      </c>
      <c r="AP630">
        <v>2</v>
      </c>
      <c r="AQ630">
        <v>1</v>
      </c>
      <c r="AR630">
        <v>1</v>
      </c>
      <c r="AS630">
        <v>1</v>
      </c>
      <c r="AT630">
        <v>2</v>
      </c>
      <c r="AU630">
        <v>1</v>
      </c>
      <c r="AV630">
        <v>2</v>
      </c>
      <c r="AW630">
        <v>3</v>
      </c>
      <c r="AX630">
        <v>4</v>
      </c>
      <c r="AY630">
        <v>3</v>
      </c>
      <c r="AZ630">
        <v>1</v>
      </c>
      <c r="BA630">
        <v>1</v>
      </c>
      <c r="BB630" t="s">
        <v>1047</v>
      </c>
      <c r="BC630" t="s">
        <v>1047</v>
      </c>
      <c r="BD630" t="s">
        <v>1047</v>
      </c>
      <c r="BE630" t="s">
        <v>1047</v>
      </c>
      <c r="BF630" t="s">
        <v>1047</v>
      </c>
      <c r="BG630" t="s">
        <v>1047</v>
      </c>
      <c r="BH630" t="s">
        <v>1047</v>
      </c>
      <c r="BI630">
        <v>1</v>
      </c>
      <c r="BJ630" t="s">
        <v>1047</v>
      </c>
      <c r="BK630" t="s">
        <v>1047</v>
      </c>
      <c r="BL630" t="s">
        <v>1047</v>
      </c>
      <c r="BM630" t="s">
        <v>1047</v>
      </c>
      <c r="BN630">
        <v>1</v>
      </c>
      <c r="BO630" t="s">
        <v>1047</v>
      </c>
      <c r="BP630" t="s">
        <v>1047</v>
      </c>
      <c r="BQ630" t="s">
        <v>1047</v>
      </c>
      <c r="BR630" t="s">
        <v>1047</v>
      </c>
      <c r="BS630" t="s">
        <v>1047</v>
      </c>
      <c r="BT630" t="s">
        <v>1047</v>
      </c>
      <c r="BU630" t="s">
        <v>1047</v>
      </c>
    </row>
    <row r="631" spans="1:73" x14ac:dyDescent="0.2">
      <c r="A631" t="s">
        <v>268</v>
      </c>
      <c r="B631">
        <v>2021</v>
      </c>
      <c r="C631" t="s">
        <v>72</v>
      </c>
      <c r="D631" t="s">
        <v>1031</v>
      </c>
      <c r="E631" t="s">
        <v>1024</v>
      </c>
      <c r="F631" t="s">
        <v>1047</v>
      </c>
      <c r="G631" t="s">
        <v>1047</v>
      </c>
      <c r="H631" t="s">
        <v>1047</v>
      </c>
      <c r="I631" t="s">
        <v>1047</v>
      </c>
      <c r="J631" t="s">
        <v>1047</v>
      </c>
      <c r="M631" t="s">
        <v>1026</v>
      </c>
      <c r="N631">
        <v>1</v>
      </c>
      <c r="O631" t="s">
        <v>1047</v>
      </c>
      <c r="P631" t="s">
        <v>1047</v>
      </c>
      <c r="Q631" t="s">
        <v>1047</v>
      </c>
      <c r="R631" t="s">
        <v>1047</v>
      </c>
      <c r="S631" t="s">
        <v>1047</v>
      </c>
      <c r="T631" t="s">
        <v>1027</v>
      </c>
      <c r="U631" t="s">
        <v>1047</v>
      </c>
      <c r="V631">
        <v>1</v>
      </c>
      <c r="W631" t="s">
        <v>1047</v>
      </c>
      <c r="X631" t="s">
        <v>1047</v>
      </c>
      <c r="Y631" t="s">
        <v>1047</v>
      </c>
      <c r="Z631" t="s">
        <v>1047</v>
      </c>
      <c r="AA631" t="s">
        <v>1047</v>
      </c>
      <c r="AB631">
        <v>1</v>
      </c>
      <c r="AC631">
        <v>1</v>
      </c>
      <c r="AD631" t="s">
        <v>1047</v>
      </c>
      <c r="AE631" t="s">
        <v>1047</v>
      </c>
      <c r="AF631">
        <v>4</v>
      </c>
      <c r="AG631">
        <v>1</v>
      </c>
      <c r="AH631">
        <v>3</v>
      </c>
      <c r="AI631">
        <v>2</v>
      </c>
      <c r="AJ631">
        <v>2</v>
      </c>
      <c r="AK631">
        <v>3</v>
      </c>
      <c r="AL631">
        <v>4</v>
      </c>
      <c r="AM631">
        <v>3</v>
      </c>
      <c r="AN631">
        <v>5</v>
      </c>
      <c r="AO631">
        <v>4</v>
      </c>
      <c r="AP631">
        <v>3</v>
      </c>
      <c r="AQ631">
        <v>3</v>
      </c>
      <c r="AR631">
        <v>2</v>
      </c>
      <c r="AS631">
        <v>3</v>
      </c>
      <c r="AT631">
        <v>3</v>
      </c>
      <c r="AU631">
        <v>1</v>
      </c>
      <c r="AV631">
        <v>2</v>
      </c>
      <c r="AW631">
        <v>4</v>
      </c>
      <c r="AX631">
        <v>4</v>
      </c>
      <c r="AY631">
        <v>2</v>
      </c>
      <c r="AZ631">
        <v>1</v>
      </c>
      <c r="BA631">
        <v>2</v>
      </c>
      <c r="BB631">
        <v>1</v>
      </c>
      <c r="BC631" t="s">
        <v>1047</v>
      </c>
      <c r="BD631">
        <v>1</v>
      </c>
      <c r="BE631" t="s">
        <v>1047</v>
      </c>
      <c r="BF631" t="s">
        <v>1047</v>
      </c>
      <c r="BG631" t="s">
        <v>1047</v>
      </c>
      <c r="BH631" t="s">
        <v>1047</v>
      </c>
      <c r="BI631" t="s">
        <v>1047</v>
      </c>
      <c r="BJ631" t="s">
        <v>1047</v>
      </c>
      <c r="BK631" t="s">
        <v>1047</v>
      </c>
      <c r="BL631">
        <v>1</v>
      </c>
      <c r="BM631" t="s">
        <v>1047</v>
      </c>
      <c r="BN631">
        <v>1</v>
      </c>
      <c r="BO631">
        <v>1</v>
      </c>
      <c r="BP631">
        <v>1</v>
      </c>
      <c r="BQ631">
        <v>1</v>
      </c>
      <c r="BR631">
        <v>1</v>
      </c>
      <c r="BS631" t="s">
        <v>1047</v>
      </c>
      <c r="BT631">
        <v>1</v>
      </c>
      <c r="BU631">
        <v>1</v>
      </c>
    </row>
    <row r="632" spans="1:73" x14ac:dyDescent="0.2">
      <c r="A632" t="s">
        <v>269</v>
      </c>
      <c r="B632">
        <v>2021</v>
      </c>
      <c r="C632" t="s">
        <v>72</v>
      </c>
      <c r="D632" t="s">
        <v>1023</v>
      </c>
      <c r="E632" t="s">
        <v>1024</v>
      </c>
      <c r="F632" t="s">
        <v>1047</v>
      </c>
      <c r="G632" t="s">
        <v>1047</v>
      </c>
      <c r="H632" t="s">
        <v>1047</v>
      </c>
      <c r="I632" t="s">
        <v>1047</v>
      </c>
      <c r="J632" t="s">
        <v>1047</v>
      </c>
      <c r="L632" t="s">
        <v>1025</v>
      </c>
      <c r="M632" t="s">
        <v>1039</v>
      </c>
      <c r="N632">
        <v>1</v>
      </c>
      <c r="O632" t="s">
        <v>1047</v>
      </c>
      <c r="P632" t="s">
        <v>1047</v>
      </c>
      <c r="Q632" t="s">
        <v>1047</v>
      </c>
      <c r="R632" t="s">
        <v>1047</v>
      </c>
      <c r="S632" t="s">
        <v>1047</v>
      </c>
      <c r="T632" t="s">
        <v>1027</v>
      </c>
      <c r="U632" t="s">
        <v>1047</v>
      </c>
      <c r="V632">
        <v>1</v>
      </c>
      <c r="W632" t="s">
        <v>1047</v>
      </c>
      <c r="X632" t="s">
        <v>1047</v>
      </c>
      <c r="Y632" t="s">
        <v>1047</v>
      </c>
      <c r="Z632" t="s">
        <v>1047</v>
      </c>
      <c r="AA632">
        <v>1</v>
      </c>
      <c r="AB632">
        <v>1</v>
      </c>
      <c r="AC632">
        <v>1</v>
      </c>
      <c r="AD632" t="s">
        <v>1047</v>
      </c>
      <c r="AE632" t="s">
        <v>1047</v>
      </c>
      <c r="AF632">
        <v>4</v>
      </c>
      <c r="AG632">
        <v>4</v>
      </c>
      <c r="AH632">
        <v>4</v>
      </c>
      <c r="AI632">
        <v>2</v>
      </c>
      <c r="AJ632">
        <v>2</v>
      </c>
      <c r="AK632">
        <v>3</v>
      </c>
      <c r="AL632">
        <v>2</v>
      </c>
      <c r="AM632">
        <v>2</v>
      </c>
      <c r="AN632">
        <v>5</v>
      </c>
      <c r="AO632">
        <v>5</v>
      </c>
      <c r="AP632">
        <v>4</v>
      </c>
      <c r="AQ632">
        <v>3</v>
      </c>
      <c r="AR632">
        <v>2</v>
      </c>
      <c r="AS632">
        <v>3</v>
      </c>
      <c r="AT632">
        <v>3</v>
      </c>
      <c r="AU632">
        <v>2</v>
      </c>
      <c r="AV632">
        <v>4</v>
      </c>
      <c r="AW632">
        <v>4</v>
      </c>
      <c r="AX632">
        <v>4</v>
      </c>
      <c r="AY632">
        <v>3</v>
      </c>
      <c r="AZ632">
        <v>4</v>
      </c>
      <c r="BA632">
        <v>2</v>
      </c>
      <c r="BB632" t="s">
        <v>1047</v>
      </c>
      <c r="BC632" t="s">
        <v>1047</v>
      </c>
      <c r="BD632" t="s">
        <v>1047</v>
      </c>
      <c r="BE632" t="s">
        <v>1047</v>
      </c>
      <c r="BF632" t="s">
        <v>1047</v>
      </c>
      <c r="BG632" t="s">
        <v>1047</v>
      </c>
      <c r="BH632" t="s">
        <v>1047</v>
      </c>
      <c r="BI632" t="s">
        <v>1047</v>
      </c>
      <c r="BJ632" t="s">
        <v>1047</v>
      </c>
      <c r="BK632" t="s">
        <v>1047</v>
      </c>
      <c r="BL632" t="s">
        <v>1047</v>
      </c>
      <c r="BM632">
        <v>1</v>
      </c>
      <c r="BN632">
        <v>1</v>
      </c>
      <c r="BO632" t="s">
        <v>1047</v>
      </c>
      <c r="BP632" t="s">
        <v>1047</v>
      </c>
      <c r="BQ632" t="s">
        <v>1047</v>
      </c>
      <c r="BR632" t="s">
        <v>1047</v>
      </c>
      <c r="BS632" t="s">
        <v>1047</v>
      </c>
      <c r="BT632">
        <v>1</v>
      </c>
      <c r="BU632" t="s">
        <v>1047</v>
      </c>
    </row>
    <row r="633" spans="1:73" x14ac:dyDescent="0.2">
      <c r="A633" t="s">
        <v>270</v>
      </c>
      <c r="B633">
        <v>2021</v>
      </c>
      <c r="C633" t="s">
        <v>72</v>
      </c>
      <c r="D633" t="s">
        <v>1023</v>
      </c>
      <c r="E633" t="s">
        <v>1024</v>
      </c>
      <c r="F633" t="s">
        <v>1047</v>
      </c>
      <c r="G633" t="s">
        <v>1047</v>
      </c>
      <c r="H633" t="s">
        <v>1047</v>
      </c>
      <c r="I633" t="s">
        <v>1047</v>
      </c>
      <c r="J633" t="s">
        <v>1047</v>
      </c>
      <c r="L633" t="s">
        <v>1025</v>
      </c>
      <c r="M633" t="s">
        <v>1026</v>
      </c>
      <c r="N633">
        <v>1</v>
      </c>
      <c r="O633" t="s">
        <v>1047</v>
      </c>
      <c r="P633" t="s">
        <v>1047</v>
      </c>
      <c r="Q633" t="s">
        <v>1047</v>
      </c>
      <c r="R633" t="s">
        <v>1047</v>
      </c>
      <c r="S633" t="s">
        <v>1047</v>
      </c>
      <c r="T633" t="s">
        <v>1027</v>
      </c>
      <c r="U633" t="s">
        <v>1047</v>
      </c>
      <c r="V633" t="s">
        <v>1047</v>
      </c>
      <c r="W633" t="s">
        <v>1047</v>
      </c>
      <c r="X633" t="s">
        <v>1047</v>
      </c>
      <c r="Y633" t="s">
        <v>1047</v>
      </c>
      <c r="Z633" t="s">
        <v>1047</v>
      </c>
      <c r="AA633" t="s">
        <v>1047</v>
      </c>
      <c r="AB633" t="s">
        <v>1047</v>
      </c>
      <c r="AC633" t="s">
        <v>1047</v>
      </c>
      <c r="AD633" t="s">
        <v>1047</v>
      </c>
      <c r="AE633" t="s">
        <v>1047</v>
      </c>
      <c r="AF633">
        <v>3</v>
      </c>
      <c r="AG633">
        <v>3</v>
      </c>
      <c r="AH633">
        <v>3</v>
      </c>
      <c r="AI633">
        <v>2</v>
      </c>
      <c r="AJ633">
        <v>2</v>
      </c>
      <c r="AK633">
        <v>2</v>
      </c>
      <c r="AL633">
        <v>2</v>
      </c>
      <c r="AM633">
        <v>3</v>
      </c>
      <c r="AN633">
        <v>4</v>
      </c>
      <c r="AO633">
        <v>4</v>
      </c>
      <c r="AP633">
        <v>3</v>
      </c>
      <c r="AQ633">
        <v>3</v>
      </c>
      <c r="AR633">
        <v>4</v>
      </c>
      <c r="AS633">
        <v>2</v>
      </c>
      <c r="AT633">
        <v>3</v>
      </c>
      <c r="AU633">
        <v>3</v>
      </c>
      <c r="AV633">
        <v>3</v>
      </c>
      <c r="AW633">
        <v>4</v>
      </c>
      <c r="AX633">
        <v>4</v>
      </c>
      <c r="AY633">
        <v>4</v>
      </c>
      <c r="AZ633">
        <v>3</v>
      </c>
      <c r="BA633">
        <v>2</v>
      </c>
      <c r="BB633">
        <v>1</v>
      </c>
      <c r="BC633" t="s">
        <v>1047</v>
      </c>
      <c r="BD633">
        <v>1</v>
      </c>
      <c r="BE633" t="s">
        <v>1047</v>
      </c>
      <c r="BF633" t="s">
        <v>1047</v>
      </c>
      <c r="BG633" t="s">
        <v>1047</v>
      </c>
      <c r="BH633" t="s">
        <v>1047</v>
      </c>
      <c r="BI633">
        <v>1</v>
      </c>
      <c r="BJ633" t="s">
        <v>1047</v>
      </c>
      <c r="BK633" t="s">
        <v>1047</v>
      </c>
      <c r="BL633" t="s">
        <v>1047</v>
      </c>
      <c r="BM633" t="s">
        <v>1047</v>
      </c>
      <c r="BN633" t="s">
        <v>1047</v>
      </c>
      <c r="BO633" t="s">
        <v>1047</v>
      </c>
      <c r="BP633" t="s">
        <v>1047</v>
      </c>
      <c r="BQ633" t="s">
        <v>1047</v>
      </c>
      <c r="BR633" t="s">
        <v>1047</v>
      </c>
      <c r="BS633" t="s">
        <v>1047</v>
      </c>
      <c r="BT633" t="s">
        <v>1047</v>
      </c>
      <c r="BU633" t="s">
        <v>1047</v>
      </c>
    </row>
    <row r="634" spans="1:73" x14ac:dyDescent="0.2">
      <c r="A634" t="s">
        <v>271</v>
      </c>
      <c r="B634">
        <v>2021</v>
      </c>
      <c r="C634" t="s">
        <v>72</v>
      </c>
      <c r="D634" t="s">
        <v>1048</v>
      </c>
      <c r="E634" t="s">
        <v>1033</v>
      </c>
      <c r="F634">
        <v>1</v>
      </c>
      <c r="G634" t="s">
        <v>1047</v>
      </c>
      <c r="H634" t="s">
        <v>1047</v>
      </c>
      <c r="I634" t="s">
        <v>1047</v>
      </c>
      <c r="J634" t="s">
        <v>1047</v>
      </c>
      <c r="L634" t="s">
        <v>1025</v>
      </c>
      <c r="M634" t="s">
        <v>1026</v>
      </c>
      <c r="N634">
        <v>1</v>
      </c>
      <c r="O634" t="s">
        <v>1047</v>
      </c>
      <c r="P634" t="s">
        <v>1047</v>
      </c>
      <c r="Q634" t="s">
        <v>1047</v>
      </c>
      <c r="R634" t="s">
        <v>1047</v>
      </c>
      <c r="S634" t="s">
        <v>1047</v>
      </c>
      <c r="T634" t="s">
        <v>1027</v>
      </c>
      <c r="U634" t="s">
        <v>1047</v>
      </c>
      <c r="V634" t="s">
        <v>1047</v>
      </c>
      <c r="W634" t="s">
        <v>1047</v>
      </c>
      <c r="X634" t="s">
        <v>1047</v>
      </c>
      <c r="Y634" t="s">
        <v>1047</v>
      </c>
      <c r="Z634" t="s">
        <v>1047</v>
      </c>
      <c r="AA634" t="s">
        <v>1047</v>
      </c>
      <c r="AB634" t="s">
        <v>1047</v>
      </c>
      <c r="AC634" t="s">
        <v>1047</v>
      </c>
      <c r="AD634" t="s">
        <v>1047</v>
      </c>
      <c r="AE634" t="s">
        <v>1047</v>
      </c>
      <c r="AF634">
        <v>4</v>
      </c>
      <c r="AG634">
        <v>5</v>
      </c>
      <c r="AH634">
        <v>3</v>
      </c>
      <c r="AI634">
        <v>1</v>
      </c>
      <c r="AJ634">
        <v>1</v>
      </c>
      <c r="AK634">
        <v>3</v>
      </c>
      <c r="AL634">
        <v>2</v>
      </c>
      <c r="AM634">
        <v>4</v>
      </c>
      <c r="AN634">
        <v>4</v>
      </c>
      <c r="AO634">
        <v>5</v>
      </c>
      <c r="AP634">
        <v>4</v>
      </c>
      <c r="AQ634">
        <v>4</v>
      </c>
      <c r="AR634">
        <v>2</v>
      </c>
      <c r="AS634">
        <v>4</v>
      </c>
      <c r="AT634">
        <v>4</v>
      </c>
      <c r="AU634">
        <v>2</v>
      </c>
      <c r="AV634">
        <v>4</v>
      </c>
      <c r="AW634">
        <v>4</v>
      </c>
      <c r="AX634">
        <v>2</v>
      </c>
      <c r="AY634">
        <v>2</v>
      </c>
      <c r="AZ634">
        <v>2</v>
      </c>
      <c r="BA634">
        <v>2</v>
      </c>
      <c r="BB634">
        <v>1</v>
      </c>
      <c r="BC634" t="s">
        <v>1047</v>
      </c>
      <c r="BD634">
        <v>1</v>
      </c>
      <c r="BE634" t="s">
        <v>1047</v>
      </c>
      <c r="BF634" t="s">
        <v>1047</v>
      </c>
      <c r="BG634" t="s">
        <v>1047</v>
      </c>
      <c r="BH634" t="s">
        <v>1047</v>
      </c>
      <c r="BI634" t="s">
        <v>1047</v>
      </c>
      <c r="BJ634" t="s">
        <v>1047</v>
      </c>
      <c r="BK634" t="s">
        <v>1047</v>
      </c>
      <c r="BL634" t="s">
        <v>1047</v>
      </c>
      <c r="BM634">
        <v>1</v>
      </c>
      <c r="BN634">
        <v>1</v>
      </c>
      <c r="BO634" t="s">
        <v>1047</v>
      </c>
      <c r="BP634">
        <v>1</v>
      </c>
      <c r="BQ634" t="s">
        <v>1047</v>
      </c>
      <c r="BR634" t="s">
        <v>1047</v>
      </c>
      <c r="BS634" t="s">
        <v>1047</v>
      </c>
      <c r="BT634" t="s">
        <v>1047</v>
      </c>
      <c r="BU634" t="s">
        <v>1047</v>
      </c>
    </row>
    <row r="635" spans="1:73" x14ac:dyDescent="0.2">
      <c r="A635" t="s">
        <v>272</v>
      </c>
      <c r="B635">
        <v>2021</v>
      </c>
      <c r="C635" t="s">
        <v>72</v>
      </c>
      <c r="D635" t="s">
        <v>1048</v>
      </c>
      <c r="E635" t="s">
        <v>1033</v>
      </c>
      <c r="F635" t="s">
        <v>1047</v>
      </c>
      <c r="G635" t="s">
        <v>1047</v>
      </c>
      <c r="H635" t="s">
        <v>1047</v>
      </c>
      <c r="I635" t="s">
        <v>1047</v>
      </c>
      <c r="J635" t="s">
        <v>1047</v>
      </c>
      <c r="M635" t="s">
        <v>1043</v>
      </c>
      <c r="N635">
        <v>1</v>
      </c>
      <c r="O635" t="s">
        <v>1047</v>
      </c>
      <c r="P635" t="s">
        <v>1047</v>
      </c>
      <c r="Q635" t="s">
        <v>1047</v>
      </c>
      <c r="R635" t="s">
        <v>1047</v>
      </c>
      <c r="S635" t="s">
        <v>1047</v>
      </c>
      <c r="T635" t="s">
        <v>1027</v>
      </c>
      <c r="U635">
        <v>1</v>
      </c>
      <c r="V635">
        <v>1</v>
      </c>
      <c r="W635" t="s">
        <v>1047</v>
      </c>
      <c r="X635" t="s">
        <v>1047</v>
      </c>
      <c r="Y635">
        <v>1</v>
      </c>
      <c r="Z635">
        <v>1</v>
      </c>
      <c r="AA635">
        <v>1</v>
      </c>
      <c r="AB635">
        <v>1</v>
      </c>
      <c r="AC635">
        <v>1</v>
      </c>
      <c r="AD635">
        <v>1</v>
      </c>
      <c r="AE635" t="s">
        <v>1047</v>
      </c>
      <c r="AF635">
        <v>4</v>
      </c>
      <c r="AG635">
        <v>4</v>
      </c>
      <c r="AH635">
        <v>4</v>
      </c>
      <c r="AI635">
        <v>4</v>
      </c>
      <c r="AJ635">
        <v>4</v>
      </c>
      <c r="AK635">
        <v>5</v>
      </c>
      <c r="AL635">
        <v>4</v>
      </c>
      <c r="AM635">
        <v>2</v>
      </c>
      <c r="AN635">
        <v>4</v>
      </c>
      <c r="AO635">
        <v>4</v>
      </c>
      <c r="AP635">
        <v>4</v>
      </c>
      <c r="AQ635">
        <v>4</v>
      </c>
      <c r="AR635">
        <v>2</v>
      </c>
      <c r="AS635">
        <v>4</v>
      </c>
      <c r="AT635">
        <v>4</v>
      </c>
      <c r="AU635">
        <v>2</v>
      </c>
      <c r="AV635">
        <v>2</v>
      </c>
      <c r="AW635">
        <v>4</v>
      </c>
      <c r="AX635">
        <v>4</v>
      </c>
      <c r="AY635">
        <v>4</v>
      </c>
      <c r="AZ635">
        <v>3</v>
      </c>
      <c r="BA635">
        <v>2</v>
      </c>
      <c r="BB635">
        <v>1</v>
      </c>
      <c r="BC635" t="s">
        <v>1047</v>
      </c>
      <c r="BD635">
        <v>1</v>
      </c>
      <c r="BE635" t="s">
        <v>1047</v>
      </c>
      <c r="BF635" t="s">
        <v>1047</v>
      </c>
      <c r="BG635" t="s">
        <v>1047</v>
      </c>
      <c r="BH635" t="s">
        <v>1047</v>
      </c>
      <c r="BI635">
        <v>1</v>
      </c>
      <c r="BJ635" t="s">
        <v>1047</v>
      </c>
      <c r="BK635" t="s">
        <v>1047</v>
      </c>
      <c r="BL635">
        <v>1</v>
      </c>
      <c r="BM635">
        <v>1</v>
      </c>
      <c r="BN635">
        <v>1</v>
      </c>
      <c r="BO635">
        <v>1</v>
      </c>
      <c r="BP635" t="s">
        <v>1047</v>
      </c>
      <c r="BQ635" t="s">
        <v>1047</v>
      </c>
      <c r="BR635" t="s">
        <v>1047</v>
      </c>
      <c r="BS635" t="s">
        <v>1047</v>
      </c>
      <c r="BT635" t="s">
        <v>1047</v>
      </c>
      <c r="BU635" t="s">
        <v>1047</v>
      </c>
    </row>
    <row r="636" spans="1:73" x14ac:dyDescent="0.2">
      <c r="A636" t="s">
        <v>273</v>
      </c>
      <c r="B636">
        <v>2021</v>
      </c>
      <c r="C636" t="s">
        <v>72</v>
      </c>
      <c r="D636" t="s">
        <v>1031</v>
      </c>
      <c r="E636" t="s">
        <v>1032</v>
      </c>
      <c r="F636" t="s">
        <v>1047</v>
      </c>
      <c r="G636">
        <v>1</v>
      </c>
      <c r="H636">
        <v>1</v>
      </c>
      <c r="I636">
        <v>1</v>
      </c>
      <c r="J636">
        <v>1</v>
      </c>
      <c r="L636" t="s">
        <v>1025</v>
      </c>
      <c r="M636" t="s">
        <v>1026</v>
      </c>
      <c r="N636">
        <v>1</v>
      </c>
      <c r="O636" t="s">
        <v>1047</v>
      </c>
      <c r="P636" t="s">
        <v>1047</v>
      </c>
      <c r="Q636" t="s">
        <v>1047</v>
      </c>
      <c r="R636" t="s">
        <v>1047</v>
      </c>
      <c r="S636" t="s">
        <v>1047</v>
      </c>
      <c r="T636" t="s">
        <v>1042</v>
      </c>
      <c r="U636" t="s">
        <v>1047</v>
      </c>
      <c r="V636">
        <v>1</v>
      </c>
      <c r="W636">
        <v>1</v>
      </c>
      <c r="X636" t="s">
        <v>1047</v>
      </c>
      <c r="Y636" t="s">
        <v>1047</v>
      </c>
      <c r="Z636" t="s">
        <v>1047</v>
      </c>
      <c r="AA636">
        <v>1</v>
      </c>
      <c r="AB636">
        <v>1</v>
      </c>
      <c r="AC636">
        <v>1</v>
      </c>
      <c r="AD636" t="s">
        <v>1047</v>
      </c>
      <c r="AE636" t="s">
        <v>1047</v>
      </c>
      <c r="AF636">
        <v>4</v>
      </c>
      <c r="AG636">
        <v>4</v>
      </c>
      <c r="AH636">
        <v>3</v>
      </c>
      <c r="AI636">
        <v>1</v>
      </c>
      <c r="AJ636">
        <v>1</v>
      </c>
      <c r="AK636">
        <v>4</v>
      </c>
      <c r="AL636">
        <v>2</v>
      </c>
      <c r="AM636">
        <v>3</v>
      </c>
      <c r="AN636">
        <v>5</v>
      </c>
      <c r="AO636">
        <v>5</v>
      </c>
      <c r="AP636">
        <v>2</v>
      </c>
      <c r="AQ636">
        <v>2</v>
      </c>
      <c r="AR636">
        <v>1</v>
      </c>
      <c r="AS636">
        <v>2</v>
      </c>
      <c r="AT636">
        <v>3</v>
      </c>
      <c r="AU636">
        <v>1</v>
      </c>
      <c r="AV636">
        <v>1</v>
      </c>
      <c r="AW636">
        <v>5</v>
      </c>
      <c r="AX636">
        <v>4</v>
      </c>
      <c r="AY636">
        <v>2</v>
      </c>
      <c r="AZ636">
        <v>3</v>
      </c>
      <c r="BA636">
        <v>1</v>
      </c>
      <c r="BB636" t="s">
        <v>1047</v>
      </c>
      <c r="BC636" t="s">
        <v>1047</v>
      </c>
      <c r="BD636" t="s">
        <v>1047</v>
      </c>
      <c r="BE636" t="s">
        <v>1047</v>
      </c>
      <c r="BF636" t="s">
        <v>1047</v>
      </c>
      <c r="BG636" t="s">
        <v>1047</v>
      </c>
      <c r="BH636">
        <v>1</v>
      </c>
      <c r="BI636">
        <v>1</v>
      </c>
      <c r="BJ636" t="s">
        <v>1047</v>
      </c>
      <c r="BK636">
        <v>1</v>
      </c>
      <c r="BL636" t="s">
        <v>1047</v>
      </c>
      <c r="BM636" t="s">
        <v>1047</v>
      </c>
      <c r="BN636">
        <v>1</v>
      </c>
      <c r="BO636" t="s">
        <v>1047</v>
      </c>
      <c r="BP636" t="s">
        <v>1047</v>
      </c>
      <c r="BQ636" t="s">
        <v>1047</v>
      </c>
      <c r="BR636" t="s">
        <v>1047</v>
      </c>
      <c r="BS636" t="s">
        <v>1047</v>
      </c>
      <c r="BT636" t="s">
        <v>1047</v>
      </c>
      <c r="BU636" t="s">
        <v>1047</v>
      </c>
    </row>
    <row r="637" spans="1:73" x14ac:dyDescent="0.2">
      <c r="A637" t="s">
        <v>274</v>
      </c>
      <c r="B637">
        <v>2021</v>
      </c>
      <c r="C637" t="s">
        <v>72</v>
      </c>
      <c r="D637" t="s">
        <v>1048</v>
      </c>
      <c r="E637" t="s">
        <v>1033</v>
      </c>
      <c r="F637" t="s">
        <v>1047</v>
      </c>
      <c r="G637">
        <v>1</v>
      </c>
      <c r="H637">
        <v>1</v>
      </c>
      <c r="I637">
        <v>1</v>
      </c>
      <c r="J637">
        <v>1</v>
      </c>
      <c r="L637" t="s">
        <v>1025</v>
      </c>
      <c r="M637" t="s">
        <v>1026</v>
      </c>
      <c r="N637">
        <v>1</v>
      </c>
      <c r="O637" t="s">
        <v>1047</v>
      </c>
      <c r="P637" t="s">
        <v>1047</v>
      </c>
      <c r="Q637" t="s">
        <v>1047</v>
      </c>
      <c r="R637" t="s">
        <v>1047</v>
      </c>
      <c r="S637" t="s">
        <v>1047</v>
      </c>
      <c r="T637" t="s">
        <v>1027</v>
      </c>
      <c r="U637">
        <v>1</v>
      </c>
      <c r="V637">
        <v>1</v>
      </c>
      <c r="W637" t="s">
        <v>1047</v>
      </c>
      <c r="X637" t="s">
        <v>1047</v>
      </c>
      <c r="Y637" t="s">
        <v>1047</v>
      </c>
      <c r="Z637">
        <v>1</v>
      </c>
      <c r="AA637" t="s">
        <v>1047</v>
      </c>
      <c r="AB637">
        <v>1</v>
      </c>
      <c r="AC637">
        <v>1</v>
      </c>
      <c r="AD637">
        <v>1</v>
      </c>
      <c r="AE637" t="s">
        <v>1047</v>
      </c>
      <c r="AF637">
        <v>4</v>
      </c>
      <c r="AG637">
        <v>5</v>
      </c>
      <c r="AH637">
        <v>4</v>
      </c>
      <c r="AI637">
        <v>4</v>
      </c>
      <c r="AJ637">
        <v>2</v>
      </c>
      <c r="AK637">
        <v>3</v>
      </c>
      <c r="AL637">
        <v>5</v>
      </c>
      <c r="AM637">
        <v>4</v>
      </c>
      <c r="AN637">
        <v>5</v>
      </c>
      <c r="AO637">
        <v>3</v>
      </c>
      <c r="AP637">
        <v>1</v>
      </c>
      <c r="AQ637">
        <v>4</v>
      </c>
      <c r="AR637">
        <v>1</v>
      </c>
      <c r="AS637">
        <v>2</v>
      </c>
      <c r="AT637">
        <v>2</v>
      </c>
      <c r="AU637">
        <v>2</v>
      </c>
      <c r="AV637">
        <v>4</v>
      </c>
      <c r="AW637">
        <v>5</v>
      </c>
      <c r="AX637">
        <v>5</v>
      </c>
      <c r="AY637">
        <v>2</v>
      </c>
      <c r="AZ637">
        <v>2</v>
      </c>
      <c r="BA637">
        <v>1</v>
      </c>
      <c r="BB637" t="s">
        <v>1047</v>
      </c>
      <c r="BC637" t="s">
        <v>1047</v>
      </c>
      <c r="BD637" t="s">
        <v>1047</v>
      </c>
      <c r="BE637" t="s">
        <v>1047</v>
      </c>
      <c r="BF637" t="s">
        <v>1047</v>
      </c>
      <c r="BG637" t="s">
        <v>1047</v>
      </c>
      <c r="BH637" t="s">
        <v>1047</v>
      </c>
      <c r="BI637" t="s">
        <v>1047</v>
      </c>
      <c r="BJ637" t="s">
        <v>1047</v>
      </c>
      <c r="BK637">
        <v>1</v>
      </c>
      <c r="BL637" t="s">
        <v>1047</v>
      </c>
      <c r="BM637" t="s">
        <v>1047</v>
      </c>
      <c r="BN637">
        <v>1</v>
      </c>
      <c r="BO637" t="s">
        <v>1047</v>
      </c>
      <c r="BP637" t="s">
        <v>1047</v>
      </c>
      <c r="BQ637" t="s">
        <v>1047</v>
      </c>
      <c r="BR637" t="s">
        <v>1047</v>
      </c>
      <c r="BS637" t="s">
        <v>1047</v>
      </c>
      <c r="BT637" t="s">
        <v>1047</v>
      </c>
      <c r="BU637" t="s">
        <v>1047</v>
      </c>
    </row>
    <row r="638" spans="1:73" x14ac:dyDescent="0.2">
      <c r="A638" t="s">
        <v>275</v>
      </c>
      <c r="B638">
        <v>2021</v>
      </c>
      <c r="C638" t="s">
        <v>72</v>
      </c>
      <c r="D638" t="s">
        <v>1028</v>
      </c>
      <c r="E638" t="s">
        <v>1033</v>
      </c>
      <c r="F638" t="s">
        <v>1047</v>
      </c>
      <c r="G638" t="s">
        <v>1047</v>
      </c>
      <c r="H638" t="s">
        <v>1047</v>
      </c>
      <c r="I638" t="s">
        <v>1047</v>
      </c>
      <c r="J638" t="s">
        <v>1047</v>
      </c>
      <c r="M638" t="s">
        <v>1039</v>
      </c>
      <c r="N638">
        <v>1</v>
      </c>
      <c r="O638" t="s">
        <v>1047</v>
      </c>
      <c r="P638" t="s">
        <v>1047</v>
      </c>
      <c r="Q638" t="s">
        <v>1047</v>
      </c>
      <c r="R638" t="s">
        <v>1047</v>
      </c>
      <c r="S638" t="s">
        <v>1047</v>
      </c>
      <c r="T638" t="s">
        <v>1027</v>
      </c>
      <c r="U638">
        <v>1</v>
      </c>
      <c r="V638">
        <v>1</v>
      </c>
      <c r="W638">
        <v>1</v>
      </c>
      <c r="X638" t="s">
        <v>1047</v>
      </c>
      <c r="Y638">
        <v>1</v>
      </c>
      <c r="Z638" t="s">
        <v>1047</v>
      </c>
      <c r="AA638">
        <v>1</v>
      </c>
      <c r="AB638">
        <v>1</v>
      </c>
      <c r="AC638">
        <v>1</v>
      </c>
      <c r="AD638" t="s">
        <v>1047</v>
      </c>
      <c r="AE638" t="s">
        <v>1047</v>
      </c>
      <c r="AF638">
        <v>5</v>
      </c>
      <c r="AG638">
        <v>2</v>
      </c>
      <c r="AH638">
        <v>4</v>
      </c>
      <c r="AI638">
        <v>2</v>
      </c>
      <c r="AJ638">
        <v>2</v>
      </c>
      <c r="AK638">
        <v>2</v>
      </c>
      <c r="AL638">
        <v>4</v>
      </c>
      <c r="AM638">
        <v>4</v>
      </c>
      <c r="AN638">
        <v>5</v>
      </c>
      <c r="AO638">
        <v>4</v>
      </c>
      <c r="AP638">
        <v>4</v>
      </c>
      <c r="AQ638">
        <v>4</v>
      </c>
      <c r="AR638">
        <v>2</v>
      </c>
      <c r="AS638">
        <v>4</v>
      </c>
      <c r="AT638">
        <v>4</v>
      </c>
      <c r="AU638">
        <v>2</v>
      </c>
      <c r="AV638">
        <v>3</v>
      </c>
      <c r="AW638">
        <v>4</v>
      </c>
      <c r="AX638">
        <v>4</v>
      </c>
      <c r="AY638">
        <v>3</v>
      </c>
      <c r="AZ638">
        <v>4</v>
      </c>
      <c r="BA638">
        <v>4</v>
      </c>
      <c r="BB638">
        <v>1</v>
      </c>
      <c r="BC638" t="s">
        <v>1047</v>
      </c>
      <c r="BD638">
        <v>1</v>
      </c>
      <c r="BE638">
        <v>1</v>
      </c>
      <c r="BF638">
        <v>1</v>
      </c>
      <c r="BG638">
        <v>1</v>
      </c>
      <c r="BH638">
        <v>1</v>
      </c>
      <c r="BI638">
        <v>1</v>
      </c>
      <c r="BJ638">
        <v>1</v>
      </c>
      <c r="BK638" t="s">
        <v>1047</v>
      </c>
      <c r="BL638">
        <v>1</v>
      </c>
      <c r="BM638">
        <v>1</v>
      </c>
      <c r="BN638">
        <v>1</v>
      </c>
      <c r="BO638">
        <v>1</v>
      </c>
      <c r="BP638">
        <v>1</v>
      </c>
      <c r="BQ638" t="s">
        <v>1047</v>
      </c>
      <c r="BR638">
        <v>1</v>
      </c>
      <c r="BS638" t="s">
        <v>1047</v>
      </c>
      <c r="BT638">
        <v>1</v>
      </c>
      <c r="BU638" t="s">
        <v>1047</v>
      </c>
    </row>
    <row r="639" spans="1:73" x14ac:dyDescent="0.2">
      <c r="A639" t="s">
        <v>276</v>
      </c>
      <c r="B639">
        <v>2021</v>
      </c>
      <c r="C639" t="s">
        <v>72</v>
      </c>
      <c r="D639" t="s">
        <v>1048</v>
      </c>
      <c r="E639" t="s">
        <v>1034</v>
      </c>
      <c r="F639">
        <v>1</v>
      </c>
      <c r="G639">
        <v>1</v>
      </c>
      <c r="H639">
        <v>1</v>
      </c>
      <c r="I639">
        <v>1</v>
      </c>
      <c r="J639">
        <v>1</v>
      </c>
      <c r="L639" t="s">
        <v>1025</v>
      </c>
      <c r="M639" t="s">
        <v>1026</v>
      </c>
      <c r="N639">
        <v>1</v>
      </c>
      <c r="O639" t="s">
        <v>1047</v>
      </c>
      <c r="P639" t="s">
        <v>1047</v>
      </c>
      <c r="Q639" t="s">
        <v>1047</v>
      </c>
      <c r="R639" t="s">
        <v>1047</v>
      </c>
      <c r="S639" t="s">
        <v>1047</v>
      </c>
      <c r="T639" t="s">
        <v>1027</v>
      </c>
      <c r="U639" t="s">
        <v>1047</v>
      </c>
      <c r="V639" t="s">
        <v>1047</v>
      </c>
      <c r="W639" t="s">
        <v>1047</v>
      </c>
      <c r="X639" t="s">
        <v>1047</v>
      </c>
      <c r="Y639" t="s">
        <v>1047</v>
      </c>
      <c r="Z639" t="s">
        <v>1047</v>
      </c>
      <c r="AA639">
        <v>1</v>
      </c>
      <c r="AB639" t="s">
        <v>1047</v>
      </c>
      <c r="AC639" t="s">
        <v>1047</v>
      </c>
      <c r="AD639" t="s">
        <v>1047</v>
      </c>
      <c r="AE639" t="s">
        <v>1047</v>
      </c>
      <c r="AF639">
        <v>3</v>
      </c>
      <c r="AG639">
        <v>4</v>
      </c>
      <c r="AH639">
        <v>2</v>
      </c>
      <c r="AI639">
        <v>1</v>
      </c>
      <c r="AJ639">
        <v>1</v>
      </c>
      <c r="AK639">
        <v>3</v>
      </c>
      <c r="AL639">
        <v>2</v>
      </c>
      <c r="AM639">
        <v>4</v>
      </c>
      <c r="AN639">
        <v>4</v>
      </c>
      <c r="AO639">
        <v>5</v>
      </c>
      <c r="AP639">
        <v>3</v>
      </c>
      <c r="AQ639">
        <v>3</v>
      </c>
      <c r="AR639">
        <v>1</v>
      </c>
      <c r="AS639">
        <v>4</v>
      </c>
      <c r="AT639">
        <v>3</v>
      </c>
      <c r="AU639">
        <v>2</v>
      </c>
      <c r="AV639">
        <v>2</v>
      </c>
      <c r="AW639">
        <v>4</v>
      </c>
      <c r="AX639">
        <v>4</v>
      </c>
      <c r="AY639">
        <v>2</v>
      </c>
      <c r="AZ639">
        <v>2</v>
      </c>
      <c r="BA639">
        <v>2</v>
      </c>
      <c r="BB639" t="s">
        <v>1047</v>
      </c>
      <c r="BC639" t="s">
        <v>1047</v>
      </c>
      <c r="BD639" t="s">
        <v>1047</v>
      </c>
      <c r="BE639" t="s">
        <v>1047</v>
      </c>
      <c r="BF639" t="s">
        <v>1047</v>
      </c>
      <c r="BG639" t="s">
        <v>1047</v>
      </c>
      <c r="BH639" t="s">
        <v>1047</v>
      </c>
      <c r="BI639">
        <v>1</v>
      </c>
      <c r="BJ639" t="s">
        <v>1047</v>
      </c>
      <c r="BK639" t="s">
        <v>1047</v>
      </c>
      <c r="BL639">
        <v>1</v>
      </c>
      <c r="BM639" t="s">
        <v>1047</v>
      </c>
      <c r="BN639">
        <v>1</v>
      </c>
      <c r="BO639" t="s">
        <v>1047</v>
      </c>
      <c r="BP639" t="s">
        <v>1047</v>
      </c>
      <c r="BQ639" t="s">
        <v>1047</v>
      </c>
      <c r="BR639" t="s">
        <v>1047</v>
      </c>
      <c r="BS639" t="s">
        <v>1047</v>
      </c>
      <c r="BT639" t="s">
        <v>1047</v>
      </c>
      <c r="BU639" t="s">
        <v>1047</v>
      </c>
    </row>
    <row r="640" spans="1:73" x14ac:dyDescent="0.2">
      <c r="A640" t="s">
        <v>277</v>
      </c>
      <c r="B640">
        <v>2021</v>
      </c>
      <c r="C640" t="s">
        <v>72</v>
      </c>
      <c r="D640" t="s">
        <v>1023</v>
      </c>
      <c r="E640" t="s">
        <v>1033</v>
      </c>
      <c r="F640" t="s">
        <v>1047</v>
      </c>
      <c r="G640" t="s">
        <v>1047</v>
      </c>
      <c r="H640" t="s">
        <v>1047</v>
      </c>
      <c r="I640" t="s">
        <v>1047</v>
      </c>
      <c r="J640" t="s">
        <v>1047</v>
      </c>
      <c r="L640" t="s">
        <v>1025</v>
      </c>
      <c r="M640" t="s">
        <v>1038</v>
      </c>
      <c r="N640">
        <v>1</v>
      </c>
      <c r="O640" t="s">
        <v>1047</v>
      </c>
      <c r="P640" t="s">
        <v>1047</v>
      </c>
      <c r="Q640" t="s">
        <v>1047</v>
      </c>
      <c r="R640" t="s">
        <v>1047</v>
      </c>
      <c r="S640" t="s">
        <v>1047</v>
      </c>
      <c r="T640" t="s">
        <v>1027</v>
      </c>
      <c r="U640" t="s">
        <v>1047</v>
      </c>
      <c r="V640" t="s">
        <v>1047</v>
      </c>
      <c r="W640" t="s">
        <v>1047</v>
      </c>
      <c r="X640" t="s">
        <v>1047</v>
      </c>
      <c r="Y640" t="s">
        <v>1047</v>
      </c>
      <c r="Z640" t="s">
        <v>1047</v>
      </c>
      <c r="AA640" t="s">
        <v>1047</v>
      </c>
      <c r="AB640">
        <v>1</v>
      </c>
      <c r="AC640" t="s">
        <v>1047</v>
      </c>
      <c r="AD640" t="s">
        <v>1047</v>
      </c>
      <c r="AE640" t="s">
        <v>1047</v>
      </c>
      <c r="AF640">
        <v>4</v>
      </c>
      <c r="AG640">
        <v>3</v>
      </c>
      <c r="AH640">
        <v>4</v>
      </c>
      <c r="AI640">
        <v>2</v>
      </c>
      <c r="AJ640">
        <v>2</v>
      </c>
      <c r="AK640">
        <v>3</v>
      </c>
      <c r="AL640">
        <v>2</v>
      </c>
      <c r="AM640">
        <v>3</v>
      </c>
      <c r="AN640">
        <v>4</v>
      </c>
      <c r="AO640">
        <v>4</v>
      </c>
      <c r="AP640">
        <v>4</v>
      </c>
      <c r="AQ640">
        <v>2</v>
      </c>
      <c r="AR640">
        <v>4</v>
      </c>
      <c r="AS640">
        <v>2</v>
      </c>
      <c r="AT640">
        <v>3</v>
      </c>
      <c r="AU640">
        <v>2</v>
      </c>
      <c r="AV640">
        <v>2</v>
      </c>
      <c r="AW640">
        <v>4</v>
      </c>
      <c r="AX640">
        <v>3</v>
      </c>
      <c r="AY640">
        <v>2</v>
      </c>
      <c r="AZ640">
        <v>4</v>
      </c>
      <c r="BA640">
        <v>4</v>
      </c>
      <c r="BB640" t="s">
        <v>1047</v>
      </c>
      <c r="BC640" t="s">
        <v>1047</v>
      </c>
      <c r="BD640" t="s">
        <v>1047</v>
      </c>
      <c r="BE640" t="s">
        <v>1047</v>
      </c>
      <c r="BF640" t="s">
        <v>1047</v>
      </c>
      <c r="BG640" t="s">
        <v>1047</v>
      </c>
      <c r="BH640" t="s">
        <v>1047</v>
      </c>
      <c r="BI640" t="s">
        <v>1047</v>
      </c>
      <c r="BJ640" t="s">
        <v>1047</v>
      </c>
      <c r="BK640" t="s">
        <v>1047</v>
      </c>
      <c r="BL640" t="s">
        <v>1047</v>
      </c>
      <c r="BM640">
        <v>1</v>
      </c>
      <c r="BN640">
        <v>1</v>
      </c>
      <c r="BO640">
        <v>1</v>
      </c>
      <c r="BP640">
        <v>1</v>
      </c>
      <c r="BQ640" t="s">
        <v>1047</v>
      </c>
      <c r="BR640">
        <v>1</v>
      </c>
      <c r="BS640">
        <v>1</v>
      </c>
      <c r="BT640">
        <v>1</v>
      </c>
      <c r="BU640">
        <v>1</v>
      </c>
    </row>
    <row r="641" spans="1:73" x14ac:dyDescent="0.2">
      <c r="A641" t="s">
        <v>278</v>
      </c>
      <c r="B641">
        <v>2021</v>
      </c>
      <c r="C641" t="s">
        <v>72</v>
      </c>
      <c r="D641" t="s">
        <v>1031</v>
      </c>
      <c r="E641" t="s">
        <v>1033</v>
      </c>
      <c r="F641">
        <v>1</v>
      </c>
      <c r="G641" t="s">
        <v>1047</v>
      </c>
      <c r="H641" t="s">
        <v>1047</v>
      </c>
      <c r="I641" t="s">
        <v>1047</v>
      </c>
      <c r="J641" t="s">
        <v>1047</v>
      </c>
      <c r="L641" t="s">
        <v>1025</v>
      </c>
      <c r="M641" t="s">
        <v>1026</v>
      </c>
      <c r="N641">
        <v>1</v>
      </c>
      <c r="O641" t="s">
        <v>1047</v>
      </c>
      <c r="P641" t="s">
        <v>1047</v>
      </c>
      <c r="Q641" t="s">
        <v>1047</v>
      </c>
      <c r="R641" t="s">
        <v>1047</v>
      </c>
      <c r="S641" t="s">
        <v>1047</v>
      </c>
      <c r="T641" t="s">
        <v>1042</v>
      </c>
      <c r="U641" t="s">
        <v>1047</v>
      </c>
      <c r="V641">
        <v>1</v>
      </c>
      <c r="W641" t="s">
        <v>1047</v>
      </c>
      <c r="X641" t="s">
        <v>1047</v>
      </c>
      <c r="Y641" t="s">
        <v>1047</v>
      </c>
      <c r="Z641" t="s">
        <v>1047</v>
      </c>
      <c r="AA641">
        <v>1</v>
      </c>
      <c r="AB641">
        <v>1</v>
      </c>
      <c r="AC641">
        <v>1</v>
      </c>
      <c r="AD641" t="s">
        <v>1047</v>
      </c>
      <c r="AE641" t="s">
        <v>1047</v>
      </c>
      <c r="AF641">
        <v>3</v>
      </c>
      <c r="AG641">
        <v>3</v>
      </c>
      <c r="AH641">
        <v>4</v>
      </c>
      <c r="AI641">
        <v>2</v>
      </c>
      <c r="AJ641">
        <v>2</v>
      </c>
      <c r="AK641">
        <v>3</v>
      </c>
      <c r="AL641">
        <v>4</v>
      </c>
      <c r="AM641">
        <v>4</v>
      </c>
      <c r="AN641">
        <v>4</v>
      </c>
      <c r="AO641">
        <v>4</v>
      </c>
      <c r="AP641">
        <v>4</v>
      </c>
      <c r="AQ641">
        <v>4</v>
      </c>
      <c r="AR641">
        <v>4</v>
      </c>
      <c r="AS641">
        <v>4</v>
      </c>
      <c r="AT641">
        <v>4</v>
      </c>
      <c r="AU641">
        <v>3</v>
      </c>
      <c r="AV641">
        <v>2</v>
      </c>
      <c r="AW641">
        <v>4</v>
      </c>
      <c r="AX641">
        <v>2</v>
      </c>
      <c r="AY641">
        <v>2</v>
      </c>
      <c r="AZ641">
        <v>5</v>
      </c>
      <c r="BA641">
        <v>4</v>
      </c>
      <c r="BB641">
        <v>1</v>
      </c>
      <c r="BC641" t="s">
        <v>1047</v>
      </c>
      <c r="BD641">
        <v>1</v>
      </c>
      <c r="BE641" t="s">
        <v>1047</v>
      </c>
      <c r="BF641">
        <v>1</v>
      </c>
      <c r="BG641" t="s">
        <v>1047</v>
      </c>
      <c r="BH641" t="s">
        <v>1047</v>
      </c>
      <c r="BI641">
        <v>1</v>
      </c>
      <c r="BJ641" t="s">
        <v>1047</v>
      </c>
      <c r="BK641" t="s">
        <v>1047</v>
      </c>
      <c r="BL641" t="s">
        <v>1047</v>
      </c>
      <c r="BM641">
        <v>1</v>
      </c>
      <c r="BN641">
        <v>1</v>
      </c>
      <c r="BO641">
        <v>1</v>
      </c>
      <c r="BP641">
        <v>1</v>
      </c>
      <c r="BQ641" t="s">
        <v>1047</v>
      </c>
      <c r="BR641">
        <v>1</v>
      </c>
      <c r="BS641" t="s">
        <v>1047</v>
      </c>
      <c r="BT641" t="s">
        <v>1047</v>
      </c>
      <c r="BU641" t="s">
        <v>1047</v>
      </c>
    </row>
    <row r="642" spans="1:73" x14ac:dyDescent="0.2">
      <c r="A642" t="s">
        <v>279</v>
      </c>
      <c r="B642">
        <v>2021</v>
      </c>
      <c r="C642" t="s">
        <v>72</v>
      </c>
      <c r="D642" t="s">
        <v>1048</v>
      </c>
      <c r="E642" t="s">
        <v>1033</v>
      </c>
      <c r="F642" t="s">
        <v>1047</v>
      </c>
      <c r="G642" t="s">
        <v>1047</v>
      </c>
      <c r="H642" t="s">
        <v>1047</v>
      </c>
      <c r="I642" t="s">
        <v>1047</v>
      </c>
      <c r="J642" t="s">
        <v>1047</v>
      </c>
      <c r="L642" t="s">
        <v>1025</v>
      </c>
      <c r="M642" t="s">
        <v>1041</v>
      </c>
      <c r="N642">
        <v>1</v>
      </c>
      <c r="O642" t="s">
        <v>1047</v>
      </c>
      <c r="P642" t="s">
        <v>1047</v>
      </c>
      <c r="Q642" t="s">
        <v>1047</v>
      </c>
      <c r="R642" t="s">
        <v>1047</v>
      </c>
      <c r="S642" t="s">
        <v>1047</v>
      </c>
      <c r="T642" t="s">
        <v>1049</v>
      </c>
      <c r="U642" t="s">
        <v>1047</v>
      </c>
      <c r="V642">
        <v>1</v>
      </c>
      <c r="W642">
        <v>1</v>
      </c>
      <c r="X642" t="s">
        <v>1047</v>
      </c>
      <c r="Y642">
        <v>1</v>
      </c>
      <c r="Z642" t="s">
        <v>1047</v>
      </c>
      <c r="AA642" t="s">
        <v>1047</v>
      </c>
      <c r="AB642">
        <v>1</v>
      </c>
      <c r="AC642">
        <v>1</v>
      </c>
      <c r="AD642" t="s">
        <v>1047</v>
      </c>
      <c r="AE642" t="s">
        <v>1047</v>
      </c>
      <c r="AF642">
        <v>3</v>
      </c>
      <c r="AG642">
        <v>2</v>
      </c>
      <c r="AH642">
        <v>3</v>
      </c>
      <c r="AI642">
        <v>2</v>
      </c>
      <c r="AJ642">
        <v>2</v>
      </c>
      <c r="AK642">
        <v>2</v>
      </c>
      <c r="AL642">
        <v>2</v>
      </c>
      <c r="AM642">
        <v>2</v>
      </c>
      <c r="AN642">
        <v>4</v>
      </c>
      <c r="AO642">
        <v>2</v>
      </c>
      <c r="AP642">
        <v>2</v>
      </c>
      <c r="AQ642">
        <v>2</v>
      </c>
      <c r="AR642">
        <v>2</v>
      </c>
      <c r="AS642">
        <v>3</v>
      </c>
      <c r="AT642">
        <v>3</v>
      </c>
      <c r="AU642">
        <v>2</v>
      </c>
      <c r="AV642">
        <v>3</v>
      </c>
      <c r="AW642">
        <v>4</v>
      </c>
      <c r="AX642">
        <v>4</v>
      </c>
      <c r="AY642">
        <v>2</v>
      </c>
      <c r="AZ642">
        <v>3</v>
      </c>
      <c r="BA642">
        <v>2</v>
      </c>
      <c r="BB642" t="s">
        <v>1047</v>
      </c>
      <c r="BC642" t="s">
        <v>1047</v>
      </c>
      <c r="BD642" t="s">
        <v>1047</v>
      </c>
      <c r="BE642" t="s">
        <v>1047</v>
      </c>
      <c r="BF642">
        <v>1</v>
      </c>
      <c r="BG642" t="s">
        <v>1047</v>
      </c>
      <c r="BH642" t="s">
        <v>1047</v>
      </c>
      <c r="BI642" t="s">
        <v>1047</v>
      </c>
      <c r="BJ642" t="s">
        <v>1047</v>
      </c>
      <c r="BK642" t="s">
        <v>1047</v>
      </c>
      <c r="BL642">
        <v>1</v>
      </c>
      <c r="BM642">
        <v>1</v>
      </c>
      <c r="BN642">
        <v>1</v>
      </c>
      <c r="BO642" t="s">
        <v>1047</v>
      </c>
      <c r="BP642" t="s">
        <v>1047</v>
      </c>
      <c r="BQ642" t="s">
        <v>1047</v>
      </c>
      <c r="BR642" t="s">
        <v>1047</v>
      </c>
      <c r="BS642" t="s">
        <v>1047</v>
      </c>
      <c r="BT642" t="s">
        <v>1047</v>
      </c>
      <c r="BU642" t="s">
        <v>1047</v>
      </c>
    </row>
    <row r="643" spans="1:73" x14ac:dyDescent="0.2">
      <c r="A643" t="s">
        <v>280</v>
      </c>
      <c r="B643">
        <v>2021</v>
      </c>
      <c r="C643" t="s">
        <v>72</v>
      </c>
      <c r="D643" t="s">
        <v>1028</v>
      </c>
      <c r="E643" t="s">
        <v>1024</v>
      </c>
      <c r="F643" t="s">
        <v>1047</v>
      </c>
      <c r="G643" t="s">
        <v>1047</v>
      </c>
      <c r="H643" t="s">
        <v>1047</v>
      </c>
      <c r="I643" t="s">
        <v>1047</v>
      </c>
      <c r="J643" t="s">
        <v>1047</v>
      </c>
      <c r="L643" t="s">
        <v>1036</v>
      </c>
      <c r="M643" t="s">
        <v>1026</v>
      </c>
      <c r="N643">
        <v>1</v>
      </c>
      <c r="O643" t="s">
        <v>1047</v>
      </c>
      <c r="P643" t="s">
        <v>1047</v>
      </c>
      <c r="Q643" t="s">
        <v>1047</v>
      </c>
      <c r="R643" t="s">
        <v>1047</v>
      </c>
      <c r="S643" t="s">
        <v>1047</v>
      </c>
      <c r="T643" t="s">
        <v>1042</v>
      </c>
      <c r="U643" t="s">
        <v>1047</v>
      </c>
      <c r="V643">
        <v>1</v>
      </c>
      <c r="W643">
        <v>1</v>
      </c>
      <c r="X643" t="s">
        <v>1047</v>
      </c>
      <c r="Y643" t="s">
        <v>1047</v>
      </c>
      <c r="Z643" t="s">
        <v>1047</v>
      </c>
      <c r="AA643" t="s">
        <v>1047</v>
      </c>
      <c r="AB643" t="s">
        <v>1047</v>
      </c>
      <c r="AC643" t="s">
        <v>1047</v>
      </c>
      <c r="AD643" t="s">
        <v>1047</v>
      </c>
      <c r="AE643" t="s">
        <v>1047</v>
      </c>
      <c r="AF643">
        <v>4</v>
      </c>
      <c r="AG643">
        <v>4</v>
      </c>
      <c r="AH643">
        <v>2</v>
      </c>
      <c r="AI643">
        <v>1</v>
      </c>
      <c r="AJ643">
        <v>1</v>
      </c>
      <c r="AK643">
        <v>1</v>
      </c>
      <c r="AL643">
        <v>4</v>
      </c>
      <c r="AM643">
        <v>2</v>
      </c>
      <c r="AN643">
        <v>5</v>
      </c>
      <c r="AO643">
        <v>4</v>
      </c>
      <c r="AP643">
        <v>3</v>
      </c>
      <c r="AQ643">
        <v>3</v>
      </c>
      <c r="AR643">
        <v>1</v>
      </c>
      <c r="AS643">
        <v>3</v>
      </c>
      <c r="AT643">
        <v>3</v>
      </c>
      <c r="AU643">
        <v>3</v>
      </c>
      <c r="AV643">
        <v>4</v>
      </c>
      <c r="AW643">
        <v>3</v>
      </c>
      <c r="AX643">
        <v>2</v>
      </c>
      <c r="AY643">
        <v>2</v>
      </c>
      <c r="AZ643">
        <v>2</v>
      </c>
      <c r="BA643">
        <v>3</v>
      </c>
      <c r="BB643" t="s">
        <v>1047</v>
      </c>
      <c r="BC643" t="s">
        <v>1047</v>
      </c>
      <c r="BD643" t="s">
        <v>1047</v>
      </c>
      <c r="BE643" t="s">
        <v>1047</v>
      </c>
      <c r="BF643" t="s">
        <v>1047</v>
      </c>
      <c r="BG643" t="s">
        <v>1047</v>
      </c>
      <c r="BH643" t="s">
        <v>1047</v>
      </c>
      <c r="BI643">
        <v>1</v>
      </c>
      <c r="BJ643" t="s">
        <v>1047</v>
      </c>
      <c r="BK643">
        <v>1</v>
      </c>
      <c r="BL643">
        <v>1</v>
      </c>
      <c r="BM643" t="s">
        <v>1047</v>
      </c>
      <c r="BN643" t="s">
        <v>1047</v>
      </c>
      <c r="BO643">
        <v>1</v>
      </c>
      <c r="BP643">
        <v>1</v>
      </c>
      <c r="BQ643" t="s">
        <v>1047</v>
      </c>
      <c r="BR643" t="s">
        <v>1047</v>
      </c>
      <c r="BS643" t="s">
        <v>1047</v>
      </c>
      <c r="BT643" t="s">
        <v>1047</v>
      </c>
      <c r="BU643" t="s">
        <v>1047</v>
      </c>
    </row>
    <row r="644" spans="1:73" x14ac:dyDescent="0.2">
      <c r="A644" t="s">
        <v>281</v>
      </c>
      <c r="B644">
        <v>2021</v>
      </c>
      <c r="C644" t="s">
        <v>72</v>
      </c>
      <c r="D644" t="s">
        <v>1028</v>
      </c>
      <c r="E644" t="s">
        <v>1024</v>
      </c>
      <c r="F644" t="s">
        <v>1047</v>
      </c>
      <c r="G644">
        <v>1</v>
      </c>
      <c r="H644">
        <v>1</v>
      </c>
      <c r="I644">
        <v>1</v>
      </c>
      <c r="J644">
        <v>1</v>
      </c>
      <c r="M644" t="s">
        <v>1041</v>
      </c>
      <c r="N644">
        <v>1</v>
      </c>
      <c r="O644" t="s">
        <v>1047</v>
      </c>
      <c r="P644" t="s">
        <v>1047</v>
      </c>
      <c r="Q644" t="s">
        <v>1047</v>
      </c>
      <c r="R644" t="s">
        <v>1047</v>
      </c>
      <c r="S644" t="s">
        <v>1047</v>
      </c>
      <c r="T644" t="s">
        <v>1027</v>
      </c>
      <c r="U644" t="s">
        <v>1047</v>
      </c>
      <c r="V644">
        <v>1</v>
      </c>
      <c r="W644" t="s">
        <v>1047</v>
      </c>
      <c r="X644" t="s">
        <v>1047</v>
      </c>
      <c r="Y644">
        <v>1</v>
      </c>
      <c r="Z644" t="s">
        <v>1047</v>
      </c>
      <c r="AA644">
        <v>1</v>
      </c>
      <c r="AB644">
        <v>1</v>
      </c>
      <c r="AC644">
        <v>1</v>
      </c>
      <c r="AD644" t="s">
        <v>1047</v>
      </c>
      <c r="AE644" t="s">
        <v>1047</v>
      </c>
      <c r="AF644">
        <v>5</v>
      </c>
      <c r="AG644">
        <v>1</v>
      </c>
      <c r="AH644">
        <v>4</v>
      </c>
      <c r="AI644">
        <v>2</v>
      </c>
      <c r="AJ644">
        <v>2</v>
      </c>
      <c r="AK644">
        <v>3</v>
      </c>
      <c r="AL644">
        <v>5</v>
      </c>
      <c r="AM644">
        <v>4</v>
      </c>
      <c r="AN644">
        <v>5</v>
      </c>
      <c r="AO644">
        <v>5</v>
      </c>
      <c r="AP644">
        <v>4</v>
      </c>
      <c r="AQ644">
        <v>3</v>
      </c>
      <c r="AR644">
        <v>3</v>
      </c>
      <c r="AS644">
        <v>3</v>
      </c>
      <c r="AT644">
        <v>4</v>
      </c>
      <c r="AU644">
        <v>2</v>
      </c>
      <c r="AV644">
        <v>3</v>
      </c>
      <c r="AW644">
        <v>4</v>
      </c>
      <c r="AX644">
        <v>4</v>
      </c>
      <c r="AY644">
        <v>2</v>
      </c>
      <c r="AZ644">
        <v>2</v>
      </c>
      <c r="BA644">
        <v>3</v>
      </c>
      <c r="BB644">
        <v>1</v>
      </c>
      <c r="BC644">
        <v>1</v>
      </c>
      <c r="BD644">
        <v>1</v>
      </c>
      <c r="BE644" t="s">
        <v>1047</v>
      </c>
      <c r="BF644" t="s">
        <v>1047</v>
      </c>
      <c r="BG644">
        <v>1</v>
      </c>
      <c r="BH644">
        <v>1</v>
      </c>
      <c r="BI644">
        <v>1</v>
      </c>
      <c r="BJ644" t="s">
        <v>1047</v>
      </c>
      <c r="BK644">
        <v>1</v>
      </c>
      <c r="BL644">
        <v>1</v>
      </c>
      <c r="BM644">
        <v>1</v>
      </c>
      <c r="BN644">
        <v>1</v>
      </c>
      <c r="BO644">
        <v>1</v>
      </c>
      <c r="BP644">
        <v>1</v>
      </c>
      <c r="BQ644">
        <v>1</v>
      </c>
      <c r="BR644">
        <v>1</v>
      </c>
      <c r="BS644">
        <v>1</v>
      </c>
      <c r="BT644">
        <v>1</v>
      </c>
      <c r="BU644">
        <v>1</v>
      </c>
    </row>
    <row r="645" spans="1:73" x14ac:dyDescent="0.2">
      <c r="A645" t="s">
        <v>282</v>
      </c>
      <c r="B645">
        <v>2021</v>
      </c>
      <c r="C645" t="s">
        <v>72</v>
      </c>
      <c r="D645" t="s">
        <v>1031</v>
      </c>
      <c r="E645" t="s">
        <v>1033</v>
      </c>
      <c r="F645" t="s">
        <v>1047</v>
      </c>
      <c r="G645" t="s">
        <v>1047</v>
      </c>
      <c r="H645" t="s">
        <v>1047</v>
      </c>
      <c r="I645" t="s">
        <v>1047</v>
      </c>
      <c r="J645" t="s">
        <v>1047</v>
      </c>
      <c r="L645" t="s">
        <v>1030</v>
      </c>
      <c r="M645" t="s">
        <v>1043</v>
      </c>
      <c r="N645">
        <v>1</v>
      </c>
      <c r="O645" t="s">
        <v>1047</v>
      </c>
      <c r="P645" t="s">
        <v>1047</v>
      </c>
      <c r="Q645" t="s">
        <v>1047</v>
      </c>
      <c r="R645" t="s">
        <v>1047</v>
      </c>
      <c r="S645" t="s">
        <v>1047</v>
      </c>
      <c r="T645" t="s">
        <v>1042</v>
      </c>
      <c r="U645" t="s">
        <v>1047</v>
      </c>
      <c r="V645" t="s">
        <v>1047</v>
      </c>
      <c r="W645" t="s">
        <v>1047</v>
      </c>
      <c r="X645" t="s">
        <v>1047</v>
      </c>
      <c r="Y645">
        <v>1</v>
      </c>
      <c r="Z645" t="s">
        <v>1047</v>
      </c>
      <c r="AA645">
        <v>1</v>
      </c>
      <c r="AB645" t="s">
        <v>1047</v>
      </c>
      <c r="AC645" t="s">
        <v>1047</v>
      </c>
      <c r="AD645" t="s">
        <v>1047</v>
      </c>
      <c r="AE645" t="s">
        <v>1047</v>
      </c>
      <c r="AF645">
        <v>4</v>
      </c>
      <c r="AG645">
        <v>5</v>
      </c>
      <c r="AH645">
        <v>2</v>
      </c>
      <c r="AI645">
        <v>2</v>
      </c>
      <c r="AJ645">
        <v>2</v>
      </c>
      <c r="AK645">
        <v>1</v>
      </c>
      <c r="AL645">
        <v>5</v>
      </c>
      <c r="AM645">
        <v>3</v>
      </c>
      <c r="AN645">
        <v>5</v>
      </c>
      <c r="AO645">
        <v>5</v>
      </c>
      <c r="AP645">
        <v>4</v>
      </c>
      <c r="AQ645">
        <v>2</v>
      </c>
      <c r="AR645">
        <v>2</v>
      </c>
      <c r="AS645">
        <v>2</v>
      </c>
      <c r="AT645">
        <v>2</v>
      </c>
      <c r="AU645">
        <v>2</v>
      </c>
      <c r="AV645">
        <v>5</v>
      </c>
      <c r="AW645">
        <v>4</v>
      </c>
      <c r="AX645">
        <v>5</v>
      </c>
      <c r="AY645">
        <v>4</v>
      </c>
      <c r="AZ645">
        <v>4</v>
      </c>
      <c r="BA645">
        <v>1</v>
      </c>
      <c r="BB645" t="s">
        <v>1047</v>
      </c>
      <c r="BC645" t="s">
        <v>1047</v>
      </c>
      <c r="BD645" t="s">
        <v>1047</v>
      </c>
      <c r="BE645" t="s">
        <v>1047</v>
      </c>
      <c r="BF645">
        <v>1</v>
      </c>
      <c r="BG645" t="s">
        <v>1047</v>
      </c>
      <c r="BH645">
        <v>1</v>
      </c>
      <c r="BI645" t="s">
        <v>1047</v>
      </c>
      <c r="BJ645" t="s">
        <v>1047</v>
      </c>
      <c r="BK645" t="s">
        <v>1047</v>
      </c>
      <c r="BL645">
        <v>1</v>
      </c>
      <c r="BM645" t="s">
        <v>1047</v>
      </c>
      <c r="BN645">
        <v>1</v>
      </c>
      <c r="BO645">
        <v>1</v>
      </c>
      <c r="BP645">
        <v>1</v>
      </c>
      <c r="BQ645" t="s">
        <v>1047</v>
      </c>
      <c r="BR645" t="s">
        <v>1047</v>
      </c>
      <c r="BS645" t="s">
        <v>1047</v>
      </c>
      <c r="BT645" t="s">
        <v>1047</v>
      </c>
      <c r="BU645" t="s">
        <v>1047</v>
      </c>
    </row>
    <row r="646" spans="1:73" x14ac:dyDescent="0.2">
      <c r="A646" t="s">
        <v>283</v>
      </c>
      <c r="B646">
        <v>2021</v>
      </c>
      <c r="C646" t="s">
        <v>72</v>
      </c>
      <c r="D646" t="s">
        <v>1023</v>
      </c>
      <c r="E646" t="s">
        <v>1024</v>
      </c>
      <c r="F646" t="s">
        <v>1047</v>
      </c>
      <c r="G646" t="s">
        <v>1047</v>
      </c>
      <c r="H646" t="s">
        <v>1047</v>
      </c>
      <c r="I646" t="s">
        <v>1047</v>
      </c>
      <c r="J646" t="s">
        <v>1047</v>
      </c>
      <c r="L646" t="s">
        <v>1025</v>
      </c>
      <c r="M646" t="s">
        <v>1041</v>
      </c>
      <c r="N646" t="s">
        <v>1047</v>
      </c>
      <c r="O646">
        <v>1</v>
      </c>
      <c r="P646" t="s">
        <v>1047</v>
      </c>
      <c r="Q646" t="s">
        <v>1047</v>
      </c>
      <c r="R646" t="s">
        <v>1047</v>
      </c>
      <c r="S646" t="s">
        <v>1047</v>
      </c>
      <c r="T646" t="s">
        <v>1027</v>
      </c>
      <c r="U646">
        <v>1</v>
      </c>
      <c r="V646">
        <v>1</v>
      </c>
      <c r="W646" t="s">
        <v>1047</v>
      </c>
      <c r="X646" t="s">
        <v>1047</v>
      </c>
      <c r="Y646" t="s">
        <v>1047</v>
      </c>
      <c r="Z646" t="s">
        <v>1047</v>
      </c>
      <c r="AA646" t="s">
        <v>1047</v>
      </c>
      <c r="AB646">
        <v>1</v>
      </c>
      <c r="AC646">
        <v>1</v>
      </c>
      <c r="AD646" t="s">
        <v>1047</v>
      </c>
      <c r="AE646" t="s">
        <v>1047</v>
      </c>
      <c r="AF646">
        <v>3</v>
      </c>
      <c r="AG646">
        <v>3</v>
      </c>
      <c r="AH646">
        <v>5</v>
      </c>
      <c r="AI646">
        <v>2</v>
      </c>
      <c r="AJ646">
        <v>2</v>
      </c>
      <c r="AK646">
        <v>5</v>
      </c>
      <c r="AL646">
        <v>3</v>
      </c>
      <c r="AM646">
        <v>4</v>
      </c>
      <c r="AN646">
        <v>5</v>
      </c>
      <c r="AO646">
        <v>5</v>
      </c>
      <c r="AP646">
        <v>3</v>
      </c>
      <c r="AQ646">
        <v>3</v>
      </c>
      <c r="AR646">
        <v>4</v>
      </c>
      <c r="AS646">
        <v>3</v>
      </c>
      <c r="AT646">
        <v>3</v>
      </c>
      <c r="AU646">
        <v>3</v>
      </c>
      <c r="AV646">
        <v>3</v>
      </c>
      <c r="AW646">
        <v>4</v>
      </c>
      <c r="AX646">
        <v>3</v>
      </c>
      <c r="AY646">
        <v>3</v>
      </c>
      <c r="AZ646">
        <v>5</v>
      </c>
      <c r="BA646">
        <v>4</v>
      </c>
      <c r="BB646" t="s">
        <v>1047</v>
      </c>
      <c r="BC646" t="s">
        <v>1047</v>
      </c>
      <c r="BD646" t="s">
        <v>1047</v>
      </c>
      <c r="BE646" t="s">
        <v>1047</v>
      </c>
      <c r="BF646" t="s">
        <v>1047</v>
      </c>
      <c r="BG646" t="s">
        <v>1047</v>
      </c>
      <c r="BH646">
        <v>1</v>
      </c>
      <c r="BI646" t="s">
        <v>1047</v>
      </c>
      <c r="BJ646" t="s">
        <v>1047</v>
      </c>
      <c r="BK646" t="s">
        <v>1047</v>
      </c>
      <c r="BL646" t="s">
        <v>1047</v>
      </c>
      <c r="BM646" t="s">
        <v>1047</v>
      </c>
      <c r="BN646">
        <v>1</v>
      </c>
      <c r="BO646">
        <v>1</v>
      </c>
      <c r="BP646">
        <v>1</v>
      </c>
      <c r="BQ646">
        <v>1</v>
      </c>
      <c r="BR646">
        <v>1</v>
      </c>
      <c r="BS646">
        <v>1</v>
      </c>
      <c r="BT646">
        <v>1</v>
      </c>
      <c r="BU646">
        <v>1</v>
      </c>
    </row>
    <row r="647" spans="1:73" x14ac:dyDescent="0.2">
      <c r="A647" t="s">
        <v>284</v>
      </c>
      <c r="B647">
        <v>2021</v>
      </c>
      <c r="C647" t="s">
        <v>72</v>
      </c>
      <c r="D647" t="s">
        <v>1031</v>
      </c>
      <c r="E647" t="s">
        <v>1029</v>
      </c>
      <c r="F647" t="s">
        <v>1047</v>
      </c>
      <c r="G647" t="s">
        <v>1047</v>
      </c>
      <c r="H647" t="s">
        <v>1047</v>
      </c>
      <c r="I647" t="s">
        <v>1047</v>
      </c>
      <c r="J647" t="s">
        <v>1047</v>
      </c>
      <c r="L647" t="s">
        <v>1036</v>
      </c>
      <c r="M647" t="s">
        <v>1038</v>
      </c>
      <c r="N647">
        <v>1</v>
      </c>
      <c r="O647" t="s">
        <v>1047</v>
      </c>
      <c r="P647" t="s">
        <v>1047</v>
      </c>
      <c r="Q647" t="s">
        <v>1047</v>
      </c>
      <c r="R647" t="s">
        <v>1047</v>
      </c>
      <c r="S647" t="s">
        <v>1047</v>
      </c>
      <c r="T647" t="s">
        <v>1040</v>
      </c>
      <c r="U647" t="s">
        <v>1047</v>
      </c>
      <c r="V647" t="s">
        <v>1047</v>
      </c>
      <c r="W647">
        <v>1</v>
      </c>
      <c r="X647" t="s">
        <v>1047</v>
      </c>
      <c r="Y647">
        <v>1</v>
      </c>
      <c r="Z647" t="s">
        <v>1047</v>
      </c>
      <c r="AA647">
        <v>1</v>
      </c>
      <c r="AB647">
        <v>1</v>
      </c>
      <c r="AC647">
        <v>1</v>
      </c>
      <c r="AD647" t="s">
        <v>1047</v>
      </c>
      <c r="AE647">
        <v>1</v>
      </c>
      <c r="AF647">
        <v>5</v>
      </c>
      <c r="AG647">
        <v>1</v>
      </c>
      <c r="AH647">
        <v>3</v>
      </c>
      <c r="AI647">
        <v>1</v>
      </c>
      <c r="AJ647">
        <v>1</v>
      </c>
      <c r="AK647">
        <v>2</v>
      </c>
      <c r="AL647">
        <v>5</v>
      </c>
      <c r="AM647">
        <v>1</v>
      </c>
      <c r="AN647">
        <v>4</v>
      </c>
      <c r="AO647">
        <v>5</v>
      </c>
      <c r="AP647">
        <v>5</v>
      </c>
      <c r="AQ647">
        <v>2</v>
      </c>
      <c r="AR647">
        <v>1</v>
      </c>
      <c r="AS647">
        <v>1</v>
      </c>
      <c r="AT647">
        <v>3</v>
      </c>
      <c r="AU647">
        <v>1</v>
      </c>
      <c r="AV647">
        <v>1</v>
      </c>
      <c r="AW647">
        <v>3</v>
      </c>
      <c r="AX647">
        <v>4</v>
      </c>
      <c r="AY647">
        <v>2</v>
      </c>
      <c r="AZ647">
        <v>1</v>
      </c>
      <c r="BA647">
        <v>1</v>
      </c>
      <c r="BB647">
        <v>1</v>
      </c>
      <c r="BC647" t="s">
        <v>1047</v>
      </c>
      <c r="BD647">
        <v>1</v>
      </c>
      <c r="BE647">
        <v>1</v>
      </c>
      <c r="BF647">
        <v>1</v>
      </c>
      <c r="BG647">
        <v>1</v>
      </c>
      <c r="BH647">
        <v>1</v>
      </c>
      <c r="BI647">
        <v>1</v>
      </c>
      <c r="BJ647" t="s">
        <v>1047</v>
      </c>
      <c r="BK647">
        <v>1</v>
      </c>
      <c r="BL647" t="s">
        <v>1047</v>
      </c>
      <c r="BM647">
        <v>1</v>
      </c>
      <c r="BN647">
        <v>1</v>
      </c>
      <c r="BO647" t="s">
        <v>1047</v>
      </c>
      <c r="BP647" t="s">
        <v>1047</v>
      </c>
      <c r="BQ647" t="s">
        <v>1047</v>
      </c>
      <c r="BR647" t="s">
        <v>1047</v>
      </c>
      <c r="BS647" t="s">
        <v>1047</v>
      </c>
      <c r="BT647" t="s">
        <v>1047</v>
      </c>
      <c r="BU647" t="s">
        <v>1047</v>
      </c>
    </row>
    <row r="648" spans="1:73" x14ac:dyDescent="0.2">
      <c r="A648" t="s">
        <v>285</v>
      </c>
      <c r="B648">
        <v>2021</v>
      </c>
      <c r="C648" t="s">
        <v>72</v>
      </c>
      <c r="D648" t="s">
        <v>1028</v>
      </c>
      <c r="E648" t="s">
        <v>1033</v>
      </c>
      <c r="F648" t="s">
        <v>1047</v>
      </c>
      <c r="G648" t="s">
        <v>1047</v>
      </c>
      <c r="H648" t="s">
        <v>1047</v>
      </c>
      <c r="I648" t="s">
        <v>1047</v>
      </c>
      <c r="J648" t="s">
        <v>1047</v>
      </c>
      <c r="M648" t="s">
        <v>1038</v>
      </c>
      <c r="N648">
        <v>1</v>
      </c>
      <c r="O648" t="s">
        <v>1047</v>
      </c>
      <c r="P648" t="s">
        <v>1047</v>
      </c>
      <c r="Q648" t="s">
        <v>1047</v>
      </c>
      <c r="R648" t="s">
        <v>1047</v>
      </c>
      <c r="S648" t="s">
        <v>1047</v>
      </c>
      <c r="T648" t="s">
        <v>1027</v>
      </c>
      <c r="U648">
        <v>1</v>
      </c>
      <c r="V648">
        <v>1</v>
      </c>
      <c r="W648" t="s">
        <v>1047</v>
      </c>
      <c r="X648" t="s">
        <v>1047</v>
      </c>
      <c r="Y648" t="s">
        <v>1047</v>
      </c>
      <c r="Z648" t="s">
        <v>1047</v>
      </c>
      <c r="AA648">
        <v>1</v>
      </c>
      <c r="AB648">
        <v>1</v>
      </c>
      <c r="AC648" t="s">
        <v>1047</v>
      </c>
      <c r="AD648" t="s">
        <v>1047</v>
      </c>
      <c r="AE648" t="s">
        <v>1047</v>
      </c>
      <c r="AF648">
        <v>3</v>
      </c>
      <c r="AG648">
        <v>4</v>
      </c>
      <c r="AH648">
        <v>4</v>
      </c>
      <c r="AI648">
        <v>3</v>
      </c>
      <c r="AJ648">
        <v>2</v>
      </c>
      <c r="AK648">
        <v>3</v>
      </c>
      <c r="AL648">
        <v>4</v>
      </c>
      <c r="AM648">
        <v>4</v>
      </c>
      <c r="AN648">
        <v>4</v>
      </c>
      <c r="AO648">
        <v>4</v>
      </c>
      <c r="AP648">
        <v>4</v>
      </c>
      <c r="AQ648">
        <v>4</v>
      </c>
      <c r="AR648">
        <v>2</v>
      </c>
      <c r="AS648">
        <v>3</v>
      </c>
      <c r="AT648">
        <v>4</v>
      </c>
      <c r="AU648">
        <v>3</v>
      </c>
      <c r="AV648">
        <v>3</v>
      </c>
      <c r="AW648">
        <v>4</v>
      </c>
      <c r="AX648">
        <v>3</v>
      </c>
      <c r="AY648">
        <v>2</v>
      </c>
      <c r="AZ648">
        <v>3</v>
      </c>
      <c r="BA648">
        <v>3</v>
      </c>
      <c r="BB648">
        <v>1</v>
      </c>
      <c r="BC648" t="s">
        <v>1047</v>
      </c>
      <c r="BD648">
        <v>1</v>
      </c>
      <c r="BE648" t="s">
        <v>1047</v>
      </c>
      <c r="BF648" t="s">
        <v>1047</v>
      </c>
      <c r="BG648" t="s">
        <v>1047</v>
      </c>
      <c r="BH648">
        <v>1</v>
      </c>
      <c r="BI648" t="s">
        <v>1047</v>
      </c>
      <c r="BJ648" t="s">
        <v>1047</v>
      </c>
      <c r="BK648" t="s">
        <v>1047</v>
      </c>
      <c r="BL648">
        <v>1</v>
      </c>
      <c r="BM648">
        <v>1</v>
      </c>
      <c r="BN648">
        <v>1</v>
      </c>
      <c r="BO648">
        <v>1</v>
      </c>
      <c r="BP648" t="s">
        <v>1047</v>
      </c>
      <c r="BQ648" t="s">
        <v>1047</v>
      </c>
      <c r="BR648">
        <v>1</v>
      </c>
      <c r="BS648">
        <v>1</v>
      </c>
      <c r="BT648" t="s">
        <v>1047</v>
      </c>
      <c r="BU648" t="s">
        <v>1047</v>
      </c>
    </row>
    <row r="649" spans="1:73" x14ac:dyDescent="0.2">
      <c r="A649" t="s">
        <v>286</v>
      </c>
      <c r="B649">
        <v>2021</v>
      </c>
      <c r="C649" t="s">
        <v>72</v>
      </c>
      <c r="D649" t="s">
        <v>1031</v>
      </c>
      <c r="E649" t="s">
        <v>1024</v>
      </c>
      <c r="F649" t="s">
        <v>1047</v>
      </c>
      <c r="G649">
        <v>1</v>
      </c>
      <c r="H649">
        <v>1</v>
      </c>
      <c r="I649" t="s">
        <v>1047</v>
      </c>
      <c r="J649" t="s">
        <v>1047</v>
      </c>
      <c r="L649" t="s">
        <v>1030</v>
      </c>
      <c r="M649" t="s">
        <v>1038</v>
      </c>
      <c r="N649">
        <v>1</v>
      </c>
      <c r="O649" t="s">
        <v>1047</v>
      </c>
      <c r="P649" t="s">
        <v>1047</v>
      </c>
      <c r="Q649" t="s">
        <v>1047</v>
      </c>
      <c r="R649" t="s">
        <v>1047</v>
      </c>
      <c r="S649" t="s">
        <v>1047</v>
      </c>
      <c r="T649" t="s">
        <v>1027</v>
      </c>
      <c r="U649" t="s">
        <v>1047</v>
      </c>
      <c r="V649">
        <v>1</v>
      </c>
      <c r="W649" t="s">
        <v>1047</v>
      </c>
      <c r="X649" t="s">
        <v>1047</v>
      </c>
      <c r="Y649" t="s">
        <v>1047</v>
      </c>
      <c r="Z649" t="s">
        <v>1047</v>
      </c>
      <c r="AA649">
        <v>1</v>
      </c>
      <c r="AB649">
        <v>1</v>
      </c>
      <c r="AC649">
        <v>1</v>
      </c>
      <c r="AD649" t="s">
        <v>1047</v>
      </c>
      <c r="AE649" t="s">
        <v>1047</v>
      </c>
      <c r="AF649">
        <v>4</v>
      </c>
      <c r="AG649">
        <v>4</v>
      </c>
      <c r="AH649">
        <v>4</v>
      </c>
      <c r="AI649">
        <v>3</v>
      </c>
      <c r="AJ649">
        <v>3</v>
      </c>
      <c r="AK649">
        <v>4</v>
      </c>
      <c r="AL649">
        <v>3</v>
      </c>
      <c r="AM649">
        <v>3</v>
      </c>
      <c r="AN649">
        <v>4</v>
      </c>
      <c r="AO649">
        <v>4</v>
      </c>
      <c r="AP649">
        <v>5</v>
      </c>
      <c r="AQ649">
        <v>4</v>
      </c>
      <c r="AR649">
        <v>5</v>
      </c>
      <c r="AS649">
        <v>5</v>
      </c>
      <c r="AT649">
        <v>4</v>
      </c>
      <c r="AU649">
        <v>3</v>
      </c>
      <c r="AV649">
        <v>3</v>
      </c>
      <c r="AW649">
        <v>4</v>
      </c>
      <c r="AX649">
        <v>3</v>
      </c>
      <c r="AY649">
        <v>3</v>
      </c>
      <c r="AZ649">
        <v>5</v>
      </c>
      <c r="BA649">
        <v>4</v>
      </c>
      <c r="BB649">
        <v>1</v>
      </c>
      <c r="BC649" t="s">
        <v>1047</v>
      </c>
      <c r="BD649">
        <v>1</v>
      </c>
      <c r="BE649" t="s">
        <v>1047</v>
      </c>
      <c r="BF649">
        <v>1</v>
      </c>
      <c r="BG649" t="s">
        <v>1047</v>
      </c>
      <c r="BH649" t="s">
        <v>1047</v>
      </c>
      <c r="BI649" t="s">
        <v>1047</v>
      </c>
      <c r="BJ649">
        <v>1</v>
      </c>
      <c r="BK649" t="s">
        <v>1047</v>
      </c>
      <c r="BL649">
        <v>1</v>
      </c>
      <c r="BM649">
        <v>1</v>
      </c>
      <c r="BN649">
        <v>1</v>
      </c>
      <c r="BO649">
        <v>1</v>
      </c>
      <c r="BP649">
        <v>1</v>
      </c>
      <c r="BQ649">
        <v>1</v>
      </c>
      <c r="BR649">
        <v>1</v>
      </c>
      <c r="BS649">
        <v>1</v>
      </c>
      <c r="BT649">
        <v>1</v>
      </c>
      <c r="BU649">
        <v>1</v>
      </c>
    </row>
    <row r="650" spans="1:73" x14ac:dyDescent="0.2">
      <c r="A650" t="s">
        <v>287</v>
      </c>
      <c r="B650">
        <v>2021</v>
      </c>
      <c r="C650" t="s">
        <v>72</v>
      </c>
      <c r="D650" t="s">
        <v>1048</v>
      </c>
      <c r="E650" t="s">
        <v>1033</v>
      </c>
      <c r="F650" t="s">
        <v>1047</v>
      </c>
      <c r="G650" t="s">
        <v>1047</v>
      </c>
      <c r="H650" t="s">
        <v>1047</v>
      </c>
      <c r="I650" t="s">
        <v>1047</v>
      </c>
      <c r="J650" t="s">
        <v>1047</v>
      </c>
      <c r="L650" t="s">
        <v>1036</v>
      </c>
      <c r="M650" t="s">
        <v>1026</v>
      </c>
      <c r="N650">
        <v>1</v>
      </c>
      <c r="O650" t="s">
        <v>1047</v>
      </c>
      <c r="P650" t="s">
        <v>1047</v>
      </c>
      <c r="Q650" t="s">
        <v>1047</v>
      </c>
      <c r="R650" t="s">
        <v>1047</v>
      </c>
      <c r="S650" t="s">
        <v>1047</v>
      </c>
      <c r="T650" t="s">
        <v>1035</v>
      </c>
      <c r="U650">
        <v>1</v>
      </c>
      <c r="V650">
        <v>1</v>
      </c>
      <c r="W650" t="s">
        <v>1047</v>
      </c>
      <c r="X650" t="s">
        <v>1047</v>
      </c>
      <c r="Y650" t="s">
        <v>1047</v>
      </c>
      <c r="Z650" t="s">
        <v>1047</v>
      </c>
      <c r="AA650" t="s">
        <v>1047</v>
      </c>
      <c r="AB650" t="s">
        <v>1047</v>
      </c>
      <c r="AC650" t="s">
        <v>1047</v>
      </c>
      <c r="AD650" t="s">
        <v>1047</v>
      </c>
      <c r="AE650" t="s">
        <v>1047</v>
      </c>
      <c r="AF650">
        <v>3</v>
      </c>
      <c r="AG650">
        <v>3</v>
      </c>
      <c r="AH650">
        <v>3</v>
      </c>
      <c r="AI650">
        <v>3</v>
      </c>
      <c r="AJ650">
        <v>3</v>
      </c>
      <c r="AK650">
        <v>1</v>
      </c>
      <c r="AL650">
        <v>4</v>
      </c>
      <c r="AM650">
        <v>3</v>
      </c>
      <c r="AN650">
        <v>5</v>
      </c>
      <c r="AO650">
        <v>5</v>
      </c>
      <c r="AP650">
        <v>2</v>
      </c>
      <c r="AQ650">
        <v>2</v>
      </c>
      <c r="AR650">
        <v>2</v>
      </c>
      <c r="AS650">
        <v>2</v>
      </c>
      <c r="AT650">
        <v>2</v>
      </c>
      <c r="AU650">
        <v>1</v>
      </c>
      <c r="AV650">
        <v>1</v>
      </c>
      <c r="AW650">
        <v>4</v>
      </c>
      <c r="AX650">
        <v>4</v>
      </c>
      <c r="AY650">
        <v>1</v>
      </c>
      <c r="AZ650">
        <v>1</v>
      </c>
      <c r="BA650">
        <v>2</v>
      </c>
      <c r="BB650">
        <v>1</v>
      </c>
      <c r="BC650" t="s">
        <v>1047</v>
      </c>
      <c r="BD650">
        <v>1</v>
      </c>
      <c r="BE650" t="s">
        <v>1047</v>
      </c>
      <c r="BF650" t="s">
        <v>1047</v>
      </c>
      <c r="BG650" t="s">
        <v>1047</v>
      </c>
      <c r="BH650" t="s">
        <v>1047</v>
      </c>
      <c r="BI650">
        <v>1</v>
      </c>
      <c r="BJ650" t="s">
        <v>1047</v>
      </c>
      <c r="BK650" t="s">
        <v>1047</v>
      </c>
      <c r="BL650">
        <v>1</v>
      </c>
      <c r="BM650" t="s">
        <v>1047</v>
      </c>
      <c r="BN650">
        <v>1</v>
      </c>
      <c r="BO650" t="s">
        <v>1047</v>
      </c>
      <c r="BP650" t="s">
        <v>1047</v>
      </c>
      <c r="BQ650" t="s">
        <v>1047</v>
      </c>
      <c r="BR650" t="s">
        <v>1047</v>
      </c>
      <c r="BS650" t="s">
        <v>1047</v>
      </c>
      <c r="BT650" t="s">
        <v>1047</v>
      </c>
      <c r="BU650" t="s">
        <v>1047</v>
      </c>
    </row>
    <row r="651" spans="1:73" x14ac:dyDescent="0.2">
      <c r="A651" t="s">
        <v>288</v>
      </c>
      <c r="B651">
        <v>2021</v>
      </c>
      <c r="C651" t="s">
        <v>72</v>
      </c>
      <c r="D651" t="s">
        <v>1023</v>
      </c>
      <c r="E651" t="s">
        <v>1033</v>
      </c>
      <c r="F651" t="s">
        <v>1047</v>
      </c>
      <c r="G651" t="s">
        <v>1047</v>
      </c>
      <c r="H651" t="s">
        <v>1047</v>
      </c>
      <c r="I651" t="s">
        <v>1047</v>
      </c>
      <c r="J651" t="s">
        <v>1047</v>
      </c>
      <c r="M651" t="s">
        <v>1026</v>
      </c>
      <c r="N651">
        <v>1</v>
      </c>
      <c r="O651" t="s">
        <v>1047</v>
      </c>
      <c r="P651" t="s">
        <v>1047</v>
      </c>
      <c r="Q651" t="s">
        <v>1047</v>
      </c>
      <c r="R651" t="s">
        <v>1047</v>
      </c>
      <c r="S651" t="s">
        <v>1047</v>
      </c>
      <c r="T651" t="s">
        <v>1027</v>
      </c>
      <c r="U651">
        <v>1</v>
      </c>
      <c r="V651" t="s">
        <v>1047</v>
      </c>
      <c r="W651" t="s">
        <v>1047</v>
      </c>
      <c r="X651" t="s">
        <v>1047</v>
      </c>
      <c r="Y651" t="s">
        <v>1047</v>
      </c>
      <c r="Z651" t="s">
        <v>1047</v>
      </c>
      <c r="AA651">
        <v>1</v>
      </c>
      <c r="AB651">
        <v>1</v>
      </c>
      <c r="AC651">
        <v>1</v>
      </c>
      <c r="AD651" t="s">
        <v>1047</v>
      </c>
      <c r="AE651" t="s">
        <v>1047</v>
      </c>
      <c r="AF651">
        <v>4</v>
      </c>
      <c r="AG651">
        <v>3</v>
      </c>
      <c r="AH651">
        <v>3</v>
      </c>
      <c r="AI651">
        <v>1</v>
      </c>
      <c r="AJ651">
        <v>3</v>
      </c>
      <c r="AK651">
        <v>4</v>
      </c>
      <c r="AL651">
        <v>4</v>
      </c>
      <c r="AM651">
        <v>1</v>
      </c>
      <c r="AN651">
        <v>5</v>
      </c>
      <c r="AO651">
        <v>4</v>
      </c>
      <c r="AP651">
        <v>3</v>
      </c>
      <c r="AQ651">
        <v>3</v>
      </c>
      <c r="AR651">
        <v>4</v>
      </c>
      <c r="AS651">
        <v>4</v>
      </c>
      <c r="AT651">
        <v>4</v>
      </c>
      <c r="AU651">
        <v>2</v>
      </c>
      <c r="AV651">
        <v>3</v>
      </c>
      <c r="AW651">
        <v>4</v>
      </c>
      <c r="AX651">
        <v>4</v>
      </c>
      <c r="AY651">
        <v>3</v>
      </c>
      <c r="AZ651">
        <v>5</v>
      </c>
      <c r="BA651">
        <v>2</v>
      </c>
      <c r="BB651" t="s">
        <v>1047</v>
      </c>
      <c r="BC651" t="s">
        <v>1047</v>
      </c>
      <c r="BD651" t="s">
        <v>1047</v>
      </c>
      <c r="BE651" t="s">
        <v>1047</v>
      </c>
      <c r="BF651" t="s">
        <v>1047</v>
      </c>
      <c r="BG651" t="s">
        <v>1047</v>
      </c>
      <c r="BH651" t="s">
        <v>1047</v>
      </c>
      <c r="BI651" t="s">
        <v>1047</v>
      </c>
      <c r="BJ651" t="s">
        <v>1047</v>
      </c>
      <c r="BK651" t="s">
        <v>1047</v>
      </c>
      <c r="BL651" t="s">
        <v>1047</v>
      </c>
      <c r="BM651" t="s">
        <v>1047</v>
      </c>
      <c r="BN651" t="s">
        <v>1047</v>
      </c>
      <c r="BO651" t="s">
        <v>1047</v>
      </c>
      <c r="BP651" t="s">
        <v>1047</v>
      </c>
      <c r="BQ651" t="s">
        <v>1047</v>
      </c>
      <c r="BR651">
        <v>1</v>
      </c>
      <c r="BS651" t="s">
        <v>1047</v>
      </c>
      <c r="BT651" t="s">
        <v>1047</v>
      </c>
      <c r="BU651">
        <v>1</v>
      </c>
    </row>
    <row r="652" spans="1:73" x14ac:dyDescent="0.2">
      <c r="A652" t="s">
        <v>289</v>
      </c>
      <c r="B652">
        <v>2021</v>
      </c>
      <c r="C652" t="s">
        <v>72</v>
      </c>
      <c r="D652" t="s">
        <v>1048</v>
      </c>
      <c r="E652" t="s">
        <v>1033</v>
      </c>
      <c r="F652">
        <v>1</v>
      </c>
      <c r="G652" t="s">
        <v>1047</v>
      </c>
      <c r="H652" t="s">
        <v>1047</v>
      </c>
      <c r="I652" t="s">
        <v>1047</v>
      </c>
      <c r="J652" t="s">
        <v>1047</v>
      </c>
      <c r="L652" t="s">
        <v>1036</v>
      </c>
      <c r="M652" t="s">
        <v>1026</v>
      </c>
      <c r="N652">
        <v>1</v>
      </c>
      <c r="O652" t="s">
        <v>1047</v>
      </c>
      <c r="P652" t="s">
        <v>1047</v>
      </c>
      <c r="Q652" t="s">
        <v>1047</v>
      </c>
      <c r="R652" t="s">
        <v>1047</v>
      </c>
      <c r="S652" t="s">
        <v>1047</v>
      </c>
      <c r="T652" t="s">
        <v>1027</v>
      </c>
      <c r="U652" t="s">
        <v>1047</v>
      </c>
      <c r="V652">
        <v>1</v>
      </c>
      <c r="W652" t="s">
        <v>1047</v>
      </c>
      <c r="X652" t="s">
        <v>1047</v>
      </c>
      <c r="Y652" t="s">
        <v>1047</v>
      </c>
      <c r="Z652" t="s">
        <v>1047</v>
      </c>
      <c r="AA652">
        <v>1</v>
      </c>
      <c r="AB652" t="s">
        <v>1047</v>
      </c>
      <c r="AC652" t="s">
        <v>1047</v>
      </c>
      <c r="AD652" t="s">
        <v>1047</v>
      </c>
      <c r="AE652" t="s">
        <v>1047</v>
      </c>
      <c r="AF652">
        <v>5</v>
      </c>
      <c r="AG652">
        <v>5</v>
      </c>
      <c r="AH652">
        <v>3</v>
      </c>
      <c r="AI652">
        <v>3</v>
      </c>
      <c r="AJ652">
        <v>2</v>
      </c>
      <c r="AK652">
        <v>3</v>
      </c>
      <c r="AL652">
        <v>5</v>
      </c>
      <c r="AM652">
        <v>4</v>
      </c>
      <c r="AN652">
        <v>5</v>
      </c>
      <c r="AO652">
        <v>5</v>
      </c>
      <c r="AP652">
        <v>4</v>
      </c>
      <c r="AQ652">
        <v>3</v>
      </c>
      <c r="AR652">
        <v>2</v>
      </c>
      <c r="AS652">
        <v>3</v>
      </c>
      <c r="AT652">
        <v>4</v>
      </c>
      <c r="AU652">
        <v>2</v>
      </c>
      <c r="AV652">
        <v>2</v>
      </c>
      <c r="AW652">
        <v>4</v>
      </c>
      <c r="AX652">
        <v>4</v>
      </c>
      <c r="AY652">
        <v>2</v>
      </c>
      <c r="AZ652">
        <v>4</v>
      </c>
      <c r="BA652">
        <v>2</v>
      </c>
      <c r="BB652" t="s">
        <v>1047</v>
      </c>
      <c r="BC652" t="s">
        <v>1047</v>
      </c>
      <c r="BD652" t="s">
        <v>1047</v>
      </c>
      <c r="BE652" t="s">
        <v>1047</v>
      </c>
      <c r="BF652" t="s">
        <v>1047</v>
      </c>
      <c r="BG652" t="s">
        <v>1047</v>
      </c>
      <c r="BH652" t="s">
        <v>1047</v>
      </c>
      <c r="BI652">
        <v>1</v>
      </c>
      <c r="BJ652" t="s">
        <v>1047</v>
      </c>
      <c r="BK652">
        <v>1</v>
      </c>
      <c r="BL652" t="s">
        <v>1047</v>
      </c>
      <c r="BM652" t="s">
        <v>1047</v>
      </c>
      <c r="BN652">
        <v>1</v>
      </c>
      <c r="BO652" t="s">
        <v>1047</v>
      </c>
      <c r="BP652" t="s">
        <v>1047</v>
      </c>
      <c r="BQ652">
        <v>1</v>
      </c>
      <c r="BR652" t="s">
        <v>1047</v>
      </c>
      <c r="BS652" t="s">
        <v>1047</v>
      </c>
      <c r="BT652" t="s">
        <v>1047</v>
      </c>
      <c r="BU652" t="s">
        <v>1047</v>
      </c>
    </row>
    <row r="653" spans="1:73" x14ac:dyDescent="0.2">
      <c r="A653" t="s">
        <v>290</v>
      </c>
      <c r="B653">
        <v>2021</v>
      </c>
      <c r="C653" t="s">
        <v>72</v>
      </c>
      <c r="D653" t="s">
        <v>1023</v>
      </c>
      <c r="E653" t="s">
        <v>1024</v>
      </c>
      <c r="F653" t="s">
        <v>1047</v>
      </c>
      <c r="G653" t="s">
        <v>1047</v>
      </c>
      <c r="H653" t="s">
        <v>1047</v>
      </c>
      <c r="I653" t="s">
        <v>1047</v>
      </c>
      <c r="J653" t="s">
        <v>1047</v>
      </c>
      <c r="L653" t="s">
        <v>1025</v>
      </c>
      <c r="M653" t="s">
        <v>1043</v>
      </c>
      <c r="N653">
        <v>1</v>
      </c>
      <c r="O653" t="s">
        <v>1047</v>
      </c>
      <c r="P653" t="s">
        <v>1047</v>
      </c>
      <c r="Q653" t="s">
        <v>1047</v>
      </c>
      <c r="R653" t="s">
        <v>1047</v>
      </c>
      <c r="S653" t="s">
        <v>1047</v>
      </c>
      <c r="T653" t="s">
        <v>1037</v>
      </c>
      <c r="U653" t="s">
        <v>1047</v>
      </c>
      <c r="V653" t="s">
        <v>1047</v>
      </c>
      <c r="W653">
        <v>1</v>
      </c>
      <c r="X653" t="s">
        <v>1047</v>
      </c>
      <c r="Y653" t="s">
        <v>1047</v>
      </c>
      <c r="Z653" t="s">
        <v>1047</v>
      </c>
      <c r="AA653">
        <v>1</v>
      </c>
      <c r="AB653" t="s">
        <v>1047</v>
      </c>
      <c r="AC653" t="s">
        <v>1047</v>
      </c>
      <c r="AD653" t="s">
        <v>1047</v>
      </c>
      <c r="AE653" t="s">
        <v>1047</v>
      </c>
      <c r="AF653">
        <v>4</v>
      </c>
      <c r="AG653">
        <v>4</v>
      </c>
      <c r="AH653">
        <v>4</v>
      </c>
      <c r="AI653">
        <v>3</v>
      </c>
      <c r="AJ653">
        <v>3</v>
      </c>
      <c r="AK653">
        <v>3</v>
      </c>
      <c r="AL653">
        <v>4</v>
      </c>
      <c r="AM653">
        <v>5</v>
      </c>
      <c r="AN653">
        <v>5</v>
      </c>
      <c r="AO653">
        <v>5</v>
      </c>
      <c r="AP653">
        <v>3</v>
      </c>
      <c r="AQ653">
        <v>4</v>
      </c>
      <c r="AR653">
        <v>3</v>
      </c>
      <c r="AS653">
        <v>4</v>
      </c>
      <c r="AT653">
        <v>4</v>
      </c>
      <c r="AU653">
        <v>3</v>
      </c>
      <c r="AV653">
        <v>3</v>
      </c>
      <c r="AW653">
        <v>5</v>
      </c>
      <c r="AX653">
        <v>3</v>
      </c>
      <c r="AY653">
        <v>3</v>
      </c>
      <c r="AZ653">
        <v>3</v>
      </c>
      <c r="BA653">
        <v>2</v>
      </c>
      <c r="BB653">
        <v>1</v>
      </c>
      <c r="BC653" t="s">
        <v>1047</v>
      </c>
      <c r="BD653">
        <v>1</v>
      </c>
      <c r="BE653" t="s">
        <v>1047</v>
      </c>
      <c r="BF653" t="s">
        <v>1047</v>
      </c>
      <c r="BG653">
        <v>1</v>
      </c>
      <c r="BH653" t="s">
        <v>1047</v>
      </c>
      <c r="BI653">
        <v>1</v>
      </c>
      <c r="BJ653" t="s">
        <v>1047</v>
      </c>
      <c r="BK653" t="s">
        <v>1047</v>
      </c>
      <c r="BL653" t="s">
        <v>1047</v>
      </c>
      <c r="BM653">
        <v>1</v>
      </c>
      <c r="BN653">
        <v>1</v>
      </c>
      <c r="BO653">
        <v>1</v>
      </c>
      <c r="BP653">
        <v>1</v>
      </c>
      <c r="BQ653">
        <v>1</v>
      </c>
      <c r="BR653" t="s">
        <v>1047</v>
      </c>
      <c r="BS653" t="s">
        <v>1047</v>
      </c>
      <c r="BT653" t="s">
        <v>1047</v>
      </c>
      <c r="BU653" t="s">
        <v>1047</v>
      </c>
    </row>
    <row r="654" spans="1:73" x14ac:dyDescent="0.2">
      <c r="A654" t="s">
        <v>291</v>
      </c>
      <c r="B654">
        <v>2021</v>
      </c>
      <c r="C654" t="s">
        <v>72</v>
      </c>
      <c r="D654" t="s">
        <v>1028</v>
      </c>
      <c r="E654" t="s">
        <v>1024</v>
      </c>
      <c r="F654" t="s">
        <v>1047</v>
      </c>
      <c r="G654" t="s">
        <v>1047</v>
      </c>
      <c r="H654" t="s">
        <v>1047</v>
      </c>
      <c r="I654" t="s">
        <v>1047</v>
      </c>
      <c r="J654" t="s">
        <v>1047</v>
      </c>
      <c r="L654" t="s">
        <v>1025</v>
      </c>
      <c r="M654" t="s">
        <v>1026</v>
      </c>
      <c r="N654">
        <v>1</v>
      </c>
      <c r="O654" t="s">
        <v>1047</v>
      </c>
      <c r="P654" t="s">
        <v>1047</v>
      </c>
      <c r="Q654" t="s">
        <v>1047</v>
      </c>
      <c r="R654" t="s">
        <v>1047</v>
      </c>
      <c r="S654" t="s">
        <v>1047</v>
      </c>
      <c r="T654" t="s">
        <v>1035</v>
      </c>
      <c r="U654" t="s">
        <v>1047</v>
      </c>
      <c r="V654">
        <v>1</v>
      </c>
      <c r="W654" t="s">
        <v>1047</v>
      </c>
      <c r="X654" t="s">
        <v>1047</v>
      </c>
      <c r="Y654" t="s">
        <v>1047</v>
      </c>
      <c r="Z654" t="s">
        <v>1047</v>
      </c>
      <c r="AA654">
        <v>1</v>
      </c>
      <c r="AB654">
        <v>1</v>
      </c>
      <c r="AC654">
        <v>1</v>
      </c>
      <c r="AD654" t="s">
        <v>1047</v>
      </c>
      <c r="AE654" t="s">
        <v>1047</v>
      </c>
      <c r="AF654">
        <v>4</v>
      </c>
      <c r="AG654">
        <v>4</v>
      </c>
      <c r="AH654">
        <v>5</v>
      </c>
      <c r="AI654">
        <v>2</v>
      </c>
      <c r="AJ654">
        <v>2</v>
      </c>
      <c r="AK654">
        <v>4</v>
      </c>
      <c r="AL654">
        <v>3</v>
      </c>
      <c r="AM654">
        <v>2</v>
      </c>
      <c r="AN654">
        <v>5</v>
      </c>
      <c r="AO654">
        <v>4</v>
      </c>
      <c r="AP654">
        <v>5</v>
      </c>
      <c r="AQ654">
        <v>5</v>
      </c>
      <c r="AR654">
        <v>5</v>
      </c>
      <c r="AS654">
        <v>3</v>
      </c>
      <c r="AT654">
        <v>5</v>
      </c>
      <c r="AU654">
        <v>3</v>
      </c>
      <c r="AV654">
        <v>3</v>
      </c>
      <c r="AW654">
        <v>4</v>
      </c>
      <c r="AX654">
        <v>3</v>
      </c>
      <c r="AY654">
        <v>4</v>
      </c>
      <c r="AZ654">
        <v>2</v>
      </c>
      <c r="BA654">
        <v>3</v>
      </c>
      <c r="BB654">
        <v>1</v>
      </c>
      <c r="BC654" t="s">
        <v>1047</v>
      </c>
      <c r="BD654">
        <v>1</v>
      </c>
      <c r="BE654" t="s">
        <v>1047</v>
      </c>
      <c r="BF654" t="s">
        <v>1047</v>
      </c>
      <c r="BG654">
        <v>1</v>
      </c>
      <c r="BH654">
        <v>1</v>
      </c>
      <c r="BI654">
        <v>1</v>
      </c>
      <c r="BJ654" t="s">
        <v>1047</v>
      </c>
      <c r="BK654" t="s">
        <v>1047</v>
      </c>
      <c r="BL654">
        <v>1</v>
      </c>
      <c r="BM654">
        <v>1</v>
      </c>
      <c r="BN654">
        <v>1</v>
      </c>
      <c r="BO654">
        <v>1</v>
      </c>
      <c r="BP654" t="s">
        <v>1047</v>
      </c>
      <c r="BQ654">
        <v>1</v>
      </c>
      <c r="BR654" t="s">
        <v>1047</v>
      </c>
      <c r="BS654">
        <v>1</v>
      </c>
      <c r="BT654" t="s">
        <v>1047</v>
      </c>
      <c r="BU654" t="s">
        <v>1047</v>
      </c>
    </row>
    <row r="655" spans="1:73" x14ac:dyDescent="0.2">
      <c r="A655" t="s">
        <v>292</v>
      </c>
      <c r="B655">
        <v>2021</v>
      </c>
      <c r="C655" t="s">
        <v>110</v>
      </c>
      <c r="D655" t="s">
        <v>1048</v>
      </c>
      <c r="E655" t="s">
        <v>1033</v>
      </c>
      <c r="F655" t="s">
        <v>1047</v>
      </c>
      <c r="G655">
        <v>1</v>
      </c>
      <c r="H655" t="s">
        <v>1047</v>
      </c>
      <c r="I655" t="s">
        <v>1047</v>
      </c>
      <c r="J655" t="s">
        <v>1047</v>
      </c>
      <c r="L655" t="s">
        <v>1025</v>
      </c>
      <c r="M655" t="s">
        <v>1041</v>
      </c>
      <c r="N655">
        <v>1</v>
      </c>
      <c r="O655" t="s">
        <v>1047</v>
      </c>
      <c r="P655" t="s">
        <v>1047</v>
      </c>
      <c r="Q655" t="s">
        <v>1047</v>
      </c>
      <c r="R655" t="s">
        <v>1047</v>
      </c>
      <c r="S655" t="s">
        <v>1047</v>
      </c>
      <c r="T655" t="s">
        <v>1027</v>
      </c>
      <c r="U655">
        <v>1</v>
      </c>
      <c r="V655">
        <v>1</v>
      </c>
      <c r="W655">
        <v>1</v>
      </c>
      <c r="X655">
        <v>1</v>
      </c>
      <c r="Y655">
        <v>1</v>
      </c>
      <c r="Z655" t="s">
        <v>1047</v>
      </c>
      <c r="AA655" t="s">
        <v>1047</v>
      </c>
      <c r="AB655">
        <v>1</v>
      </c>
      <c r="AC655">
        <v>1</v>
      </c>
      <c r="AD655" t="s">
        <v>1047</v>
      </c>
      <c r="AE655" t="s">
        <v>1047</v>
      </c>
      <c r="AF655">
        <v>1</v>
      </c>
      <c r="AG655">
        <v>5</v>
      </c>
      <c r="AH655">
        <v>4</v>
      </c>
      <c r="AI655">
        <v>2</v>
      </c>
      <c r="AJ655">
        <v>1</v>
      </c>
      <c r="AK655">
        <v>4</v>
      </c>
      <c r="AL655">
        <v>4</v>
      </c>
      <c r="AM655">
        <v>4</v>
      </c>
      <c r="AN655">
        <v>5</v>
      </c>
      <c r="AO655">
        <v>4</v>
      </c>
      <c r="AP655">
        <v>4</v>
      </c>
      <c r="AQ655">
        <v>4</v>
      </c>
      <c r="AR655">
        <v>4</v>
      </c>
      <c r="AS655">
        <v>2</v>
      </c>
      <c r="AT655">
        <v>4</v>
      </c>
      <c r="AU655">
        <v>2</v>
      </c>
      <c r="AV655">
        <v>4</v>
      </c>
      <c r="AW655">
        <v>4</v>
      </c>
      <c r="AX655">
        <v>4</v>
      </c>
      <c r="AY655">
        <v>3</v>
      </c>
      <c r="AZ655">
        <v>5</v>
      </c>
      <c r="BA655">
        <v>4</v>
      </c>
      <c r="BB655">
        <v>1</v>
      </c>
      <c r="BC655" t="s">
        <v>1047</v>
      </c>
      <c r="BD655">
        <v>1</v>
      </c>
      <c r="BE655" t="s">
        <v>1047</v>
      </c>
      <c r="BF655" t="s">
        <v>1047</v>
      </c>
      <c r="BG655" t="s">
        <v>1047</v>
      </c>
      <c r="BH655" t="s">
        <v>1047</v>
      </c>
      <c r="BI655" t="s">
        <v>1047</v>
      </c>
      <c r="BJ655" t="s">
        <v>1047</v>
      </c>
      <c r="BK655" t="s">
        <v>1047</v>
      </c>
      <c r="BL655">
        <v>1</v>
      </c>
      <c r="BM655">
        <v>1</v>
      </c>
      <c r="BN655">
        <v>1</v>
      </c>
      <c r="BO655">
        <v>1</v>
      </c>
      <c r="BP655">
        <v>1</v>
      </c>
      <c r="BQ655">
        <v>1</v>
      </c>
      <c r="BR655">
        <v>1</v>
      </c>
      <c r="BS655">
        <v>1</v>
      </c>
      <c r="BT655">
        <v>1</v>
      </c>
      <c r="BU655">
        <v>1</v>
      </c>
    </row>
    <row r="656" spans="1:73" x14ac:dyDescent="0.2">
      <c r="A656" t="s">
        <v>293</v>
      </c>
      <c r="B656">
        <v>2021</v>
      </c>
      <c r="C656" t="s">
        <v>72</v>
      </c>
      <c r="D656" t="s">
        <v>1023</v>
      </c>
      <c r="E656" t="s">
        <v>1024</v>
      </c>
      <c r="F656">
        <v>1</v>
      </c>
      <c r="G656" t="s">
        <v>1047</v>
      </c>
      <c r="H656" t="s">
        <v>1047</v>
      </c>
      <c r="I656" t="s">
        <v>1047</v>
      </c>
      <c r="J656" t="s">
        <v>1047</v>
      </c>
      <c r="L656" t="s">
        <v>1025</v>
      </c>
      <c r="M656" t="s">
        <v>1026</v>
      </c>
      <c r="N656">
        <v>1</v>
      </c>
      <c r="O656" t="s">
        <v>1047</v>
      </c>
      <c r="P656" t="s">
        <v>1047</v>
      </c>
      <c r="Q656" t="s">
        <v>1047</v>
      </c>
      <c r="R656" t="s">
        <v>1047</v>
      </c>
      <c r="S656" t="s">
        <v>1047</v>
      </c>
      <c r="T656" t="s">
        <v>1040</v>
      </c>
      <c r="U656" t="s">
        <v>1047</v>
      </c>
      <c r="V656">
        <v>1</v>
      </c>
      <c r="W656" t="s">
        <v>1047</v>
      </c>
      <c r="X656" t="s">
        <v>1047</v>
      </c>
      <c r="Y656" t="s">
        <v>1047</v>
      </c>
      <c r="Z656" t="s">
        <v>1047</v>
      </c>
      <c r="AA656" t="s">
        <v>1047</v>
      </c>
      <c r="AB656" t="s">
        <v>1047</v>
      </c>
      <c r="AC656" t="s">
        <v>1047</v>
      </c>
      <c r="AD656" t="s">
        <v>1047</v>
      </c>
      <c r="AE656" t="s">
        <v>1047</v>
      </c>
      <c r="AF656">
        <v>3</v>
      </c>
      <c r="AG656">
        <v>4</v>
      </c>
      <c r="AH656">
        <v>4</v>
      </c>
      <c r="AI656">
        <v>1</v>
      </c>
      <c r="AJ656">
        <v>1</v>
      </c>
      <c r="AK656">
        <v>3</v>
      </c>
      <c r="AL656">
        <v>2</v>
      </c>
      <c r="AM656">
        <v>3</v>
      </c>
      <c r="AN656">
        <v>5</v>
      </c>
      <c r="AO656">
        <v>5</v>
      </c>
      <c r="AP656">
        <v>2</v>
      </c>
      <c r="AQ656">
        <v>2</v>
      </c>
      <c r="AR656">
        <v>1</v>
      </c>
      <c r="AS656">
        <v>1</v>
      </c>
      <c r="AT656">
        <v>1</v>
      </c>
      <c r="AU656">
        <v>1</v>
      </c>
      <c r="AV656">
        <v>3</v>
      </c>
      <c r="AW656">
        <v>4</v>
      </c>
      <c r="AX656">
        <v>4</v>
      </c>
      <c r="AY656">
        <v>1</v>
      </c>
      <c r="AZ656">
        <v>3</v>
      </c>
      <c r="BA656">
        <v>3</v>
      </c>
      <c r="BB656" t="s">
        <v>1047</v>
      </c>
      <c r="BC656" t="s">
        <v>1047</v>
      </c>
      <c r="BD656" t="s">
        <v>1047</v>
      </c>
      <c r="BE656" t="s">
        <v>1047</v>
      </c>
      <c r="BF656">
        <v>1</v>
      </c>
      <c r="BG656" t="s">
        <v>1047</v>
      </c>
      <c r="BH656" t="s">
        <v>1047</v>
      </c>
      <c r="BI656" t="s">
        <v>1047</v>
      </c>
      <c r="BJ656" t="s">
        <v>1047</v>
      </c>
      <c r="BK656" t="s">
        <v>1047</v>
      </c>
      <c r="BL656" t="s">
        <v>1047</v>
      </c>
      <c r="BM656" t="s">
        <v>1047</v>
      </c>
      <c r="BN656">
        <v>1</v>
      </c>
      <c r="BO656">
        <v>1</v>
      </c>
      <c r="BP656">
        <v>1</v>
      </c>
      <c r="BQ656" t="s">
        <v>1047</v>
      </c>
      <c r="BR656" t="s">
        <v>1047</v>
      </c>
      <c r="BS656" t="s">
        <v>1047</v>
      </c>
      <c r="BT656" t="s">
        <v>1047</v>
      </c>
      <c r="BU656" t="s">
        <v>1047</v>
      </c>
    </row>
    <row r="657" spans="1:73" x14ac:dyDescent="0.2">
      <c r="A657" t="s">
        <v>294</v>
      </c>
      <c r="B657">
        <v>2021</v>
      </c>
      <c r="C657" t="s">
        <v>72</v>
      </c>
      <c r="D657" t="s">
        <v>1023</v>
      </c>
      <c r="E657" t="s">
        <v>1032</v>
      </c>
      <c r="F657">
        <v>1</v>
      </c>
      <c r="G657" t="s">
        <v>1047</v>
      </c>
      <c r="H657" t="s">
        <v>1047</v>
      </c>
      <c r="I657" t="s">
        <v>1047</v>
      </c>
      <c r="J657" t="s">
        <v>1047</v>
      </c>
      <c r="L657" t="s">
        <v>1025</v>
      </c>
      <c r="M657" t="s">
        <v>1026</v>
      </c>
      <c r="N657">
        <v>1</v>
      </c>
      <c r="O657" t="s">
        <v>1047</v>
      </c>
      <c r="P657" t="s">
        <v>1047</v>
      </c>
      <c r="Q657" t="s">
        <v>1047</v>
      </c>
      <c r="R657" t="s">
        <v>1047</v>
      </c>
      <c r="S657" t="s">
        <v>1047</v>
      </c>
      <c r="T657" t="s">
        <v>1027</v>
      </c>
      <c r="U657" t="s">
        <v>1047</v>
      </c>
      <c r="V657" t="s">
        <v>1047</v>
      </c>
      <c r="W657" t="s">
        <v>1047</v>
      </c>
      <c r="X657" t="s">
        <v>1047</v>
      </c>
      <c r="Y657" t="s">
        <v>1047</v>
      </c>
      <c r="Z657" t="s">
        <v>1047</v>
      </c>
      <c r="AA657" t="s">
        <v>1047</v>
      </c>
      <c r="AB657" t="s">
        <v>1047</v>
      </c>
      <c r="AC657" t="s">
        <v>1047</v>
      </c>
      <c r="AD657" t="s">
        <v>1047</v>
      </c>
      <c r="AE657" t="s">
        <v>1047</v>
      </c>
      <c r="AF657">
        <v>4</v>
      </c>
      <c r="AG657">
        <v>3</v>
      </c>
      <c r="AH657">
        <v>4</v>
      </c>
      <c r="AI657">
        <v>2</v>
      </c>
      <c r="AJ657">
        <v>2</v>
      </c>
      <c r="AK657">
        <v>3</v>
      </c>
      <c r="AL657">
        <v>2</v>
      </c>
      <c r="AM657">
        <v>3</v>
      </c>
      <c r="AN657">
        <v>4</v>
      </c>
      <c r="AO657">
        <v>5</v>
      </c>
      <c r="AP657">
        <v>3</v>
      </c>
      <c r="AQ657">
        <v>3</v>
      </c>
      <c r="AR657">
        <v>2</v>
      </c>
      <c r="AS657">
        <v>3</v>
      </c>
      <c r="AT657">
        <v>3</v>
      </c>
      <c r="AU657">
        <v>4</v>
      </c>
      <c r="AV657">
        <v>3</v>
      </c>
      <c r="AW657">
        <v>4</v>
      </c>
      <c r="AX657">
        <v>4</v>
      </c>
      <c r="AY657">
        <v>2</v>
      </c>
      <c r="AZ657">
        <v>2</v>
      </c>
      <c r="BA657">
        <v>2</v>
      </c>
      <c r="BB657" t="s">
        <v>1047</v>
      </c>
      <c r="BC657" t="s">
        <v>1047</v>
      </c>
      <c r="BD657" t="s">
        <v>1047</v>
      </c>
      <c r="BE657" t="s">
        <v>1047</v>
      </c>
      <c r="BF657" t="s">
        <v>1047</v>
      </c>
      <c r="BG657" t="s">
        <v>1047</v>
      </c>
      <c r="BH657" t="s">
        <v>1047</v>
      </c>
      <c r="BI657" t="s">
        <v>1047</v>
      </c>
      <c r="BJ657" t="s">
        <v>1047</v>
      </c>
      <c r="BK657" t="s">
        <v>1047</v>
      </c>
      <c r="BL657">
        <v>1</v>
      </c>
      <c r="BM657" t="s">
        <v>1047</v>
      </c>
      <c r="BN657" t="s">
        <v>1047</v>
      </c>
      <c r="BO657" t="s">
        <v>1047</v>
      </c>
      <c r="BP657" t="s">
        <v>1047</v>
      </c>
      <c r="BQ657" t="s">
        <v>1047</v>
      </c>
      <c r="BR657" t="s">
        <v>1047</v>
      </c>
      <c r="BS657" t="s">
        <v>1047</v>
      </c>
      <c r="BT657" t="s">
        <v>1047</v>
      </c>
      <c r="BU657" t="s">
        <v>1047</v>
      </c>
    </row>
    <row r="658" spans="1:73" x14ac:dyDescent="0.2">
      <c r="A658" t="s">
        <v>295</v>
      </c>
      <c r="B658">
        <v>2021</v>
      </c>
      <c r="C658" t="s">
        <v>72</v>
      </c>
      <c r="D658" t="s">
        <v>1031</v>
      </c>
      <c r="E658" t="s">
        <v>1050</v>
      </c>
      <c r="F658" t="s">
        <v>1047</v>
      </c>
      <c r="G658" t="s">
        <v>1047</v>
      </c>
      <c r="H658" t="s">
        <v>1047</v>
      </c>
      <c r="I658" t="s">
        <v>1047</v>
      </c>
      <c r="J658" t="s">
        <v>1047</v>
      </c>
      <c r="L658" t="s">
        <v>1025</v>
      </c>
      <c r="M658" t="s">
        <v>1026</v>
      </c>
      <c r="N658">
        <v>1</v>
      </c>
      <c r="O658" t="s">
        <v>1047</v>
      </c>
      <c r="P658" t="s">
        <v>1047</v>
      </c>
      <c r="Q658" t="s">
        <v>1047</v>
      </c>
      <c r="R658" t="s">
        <v>1047</v>
      </c>
      <c r="S658" t="s">
        <v>1047</v>
      </c>
      <c r="T658" t="s">
        <v>1042</v>
      </c>
      <c r="U658" t="s">
        <v>1047</v>
      </c>
      <c r="V658">
        <v>1</v>
      </c>
      <c r="W658">
        <v>1</v>
      </c>
      <c r="X658" t="s">
        <v>1047</v>
      </c>
      <c r="Y658" t="s">
        <v>1047</v>
      </c>
      <c r="Z658" t="s">
        <v>1047</v>
      </c>
      <c r="AA658">
        <v>1</v>
      </c>
      <c r="AB658">
        <v>1</v>
      </c>
      <c r="AC658">
        <v>1</v>
      </c>
      <c r="AD658" t="s">
        <v>1047</v>
      </c>
      <c r="AE658" t="s">
        <v>1047</v>
      </c>
      <c r="AF658">
        <v>4</v>
      </c>
      <c r="AG658">
        <v>2</v>
      </c>
      <c r="AH658">
        <v>5</v>
      </c>
      <c r="AI658">
        <v>2</v>
      </c>
      <c r="AJ658">
        <v>4</v>
      </c>
      <c r="AK658">
        <v>4</v>
      </c>
      <c r="AL658">
        <v>4</v>
      </c>
      <c r="AM658">
        <v>4</v>
      </c>
      <c r="AN658">
        <v>4</v>
      </c>
      <c r="AO658">
        <v>4</v>
      </c>
      <c r="AP658">
        <v>2</v>
      </c>
      <c r="AQ658">
        <v>2</v>
      </c>
      <c r="AR658">
        <v>2</v>
      </c>
      <c r="AS658">
        <v>2</v>
      </c>
      <c r="AT658">
        <v>2</v>
      </c>
      <c r="AU658">
        <v>2</v>
      </c>
      <c r="AV658">
        <v>4</v>
      </c>
      <c r="AW658">
        <v>2</v>
      </c>
      <c r="AX658">
        <v>2</v>
      </c>
      <c r="AY658">
        <v>2</v>
      </c>
      <c r="AZ658">
        <v>2</v>
      </c>
      <c r="BA658">
        <v>2</v>
      </c>
      <c r="BB658" t="s">
        <v>1047</v>
      </c>
      <c r="BC658" t="s">
        <v>1047</v>
      </c>
      <c r="BD658" t="s">
        <v>1047</v>
      </c>
      <c r="BE658" t="s">
        <v>1047</v>
      </c>
      <c r="BF658" t="s">
        <v>1047</v>
      </c>
      <c r="BG658" t="s">
        <v>1047</v>
      </c>
      <c r="BH658" t="s">
        <v>1047</v>
      </c>
      <c r="BI658" t="s">
        <v>1047</v>
      </c>
      <c r="BJ658" t="s">
        <v>1047</v>
      </c>
      <c r="BK658" t="s">
        <v>1047</v>
      </c>
      <c r="BL658" t="s">
        <v>1047</v>
      </c>
      <c r="BM658" t="s">
        <v>1047</v>
      </c>
      <c r="BN658" t="s">
        <v>1047</v>
      </c>
      <c r="BO658" t="s">
        <v>1047</v>
      </c>
      <c r="BP658">
        <v>1</v>
      </c>
      <c r="BQ658" t="s">
        <v>1047</v>
      </c>
      <c r="BR658" t="s">
        <v>1047</v>
      </c>
      <c r="BS658" t="s">
        <v>1047</v>
      </c>
      <c r="BT658" t="s">
        <v>1047</v>
      </c>
      <c r="BU658" t="s">
        <v>1047</v>
      </c>
    </row>
    <row r="659" spans="1:73" x14ac:dyDescent="0.2">
      <c r="A659" t="s">
        <v>296</v>
      </c>
      <c r="B659">
        <v>2021</v>
      </c>
      <c r="C659" t="s">
        <v>72</v>
      </c>
      <c r="D659" t="s">
        <v>1028</v>
      </c>
      <c r="E659" t="s">
        <v>1024</v>
      </c>
      <c r="F659" t="s">
        <v>1047</v>
      </c>
      <c r="G659" t="s">
        <v>1047</v>
      </c>
      <c r="H659" t="s">
        <v>1047</v>
      </c>
      <c r="I659" t="s">
        <v>1047</v>
      </c>
      <c r="J659" t="s">
        <v>1047</v>
      </c>
      <c r="L659" t="s">
        <v>1025</v>
      </c>
      <c r="M659" t="s">
        <v>1039</v>
      </c>
      <c r="N659">
        <v>1</v>
      </c>
      <c r="O659" t="s">
        <v>1047</v>
      </c>
      <c r="P659" t="s">
        <v>1047</v>
      </c>
      <c r="Q659" t="s">
        <v>1047</v>
      </c>
      <c r="R659" t="s">
        <v>1047</v>
      </c>
      <c r="S659" t="s">
        <v>1047</v>
      </c>
      <c r="T659" t="s">
        <v>1042</v>
      </c>
      <c r="U659" t="s">
        <v>1047</v>
      </c>
      <c r="V659" t="s">
        <v>1047</v>
      </c>
      <c r="W659" t="s">
        <v>1047</v>
      </c>
      <c r="X659" t="s">
        <v>1047</v>
      </c>
      <c r="Y659" t="s">
        <v>1047</v>
      </c>
      <c r="Z659" t="s">
        <v>1047</v>
      </c>
      <c r="AA659" t="s">
        <v>1047</v>
      </c>
      <c r="AB659" t="s">
        <v>1047</v>
      </c>
      <c r="AC659" t="s">
        <v>1047</v>
      </c>
      <c r="AD659" t="s">
        <v>1047</v>
      </c>
      <c r="AE659" t="s">
        <v>1047</v>
      </c>
      <c r="AF659">
        <v>3</v>
      </c>
      <c r="AG659">
        <v>4</v>
      </c>
      <c r="AH659">
        <v>3</v>
      </c>
      <c r="AI659">
        <v>1</v>
      </c>
      <c r="AJ659">
        <v>1</v>
      </c>
      <c r="AK659">
        <v>3</v>
      </c>
      <c r="AL659">
        <v>5</v>
      </c>
      <c r="AM659">
        <v>3</v>
      </c>
      <c r="AN659">
        <v>5</v>
      </c>
      <c r="AO659">
        <v>5</v>
      </c>
      <c r="AP659">
        <v>3</v>
      </c>
      <c r="AQ659">
        <v>2</v>
      </c>
      <c r="AR659">
        <v>1</v>
      </c>
      <c r="AS659">
        <v>2</v>
      </c>
      <c r="AT659">
        <v>3</v>
      </c>
      <c r="AU659">
        <v>3</v>
      </c>
      <c r="AV659">
        <v>3</v>
      </c>
      <c r="AW659">
        <v>4</v>
      </c>
      <c r="AX659">
        <v>4</v>
      </c>
      <c r="AY659">
        <v>5</v>
      </c>
      <c r="AZ659">
        <v>1</v>
      </c>
      <c r="BA659">
        <v>1</v>
      </c>
      <c r="BB659">
        <v>1</v>
      </c>
      <c r="BC659" t="s">
        <v>1047</v>
      </c>
      <c r="BD659">
        <v>1</v>
      </c>
      <c r="BE659" t="s">
        <v>1047</v>
      </c>
      <c r="BF659">
        <v>1</v>
      </c>
      <c r="BG659" t="s">
        <v>1047</v>
      </c>
      <c r="BH659">
        <v>1</v>
      </c>
      <c r="BI659">
        <v>1</v>
      </c>
      <c r="BJ659" t="s">
        <v>1047</v>
      </c>
      <c r="BK659" t="s">
        <v>1047</v>
      </c>
      <c r="BL659" t="s">
        <v>1047</v>
      </c>
      <c r="BM659" t="s">
        <v>1047</v>
      </c>
      <c r="BN659">
        <v>1</v>
      </c>
      <c r="BO659" t="s">
        <v>1047</v>
      </c>
      <c r="BP659" t="s">
        <v>1047</v>
      </c>
      <c r="BQ659" t="s">
        <v>1047</v>
      </c>
      <c r="BR659" t="s">
        <v>1047</v>
      </c>
      <c r="BS659" t="s">
        <v>1047</v>
      </c>
      <c r="BT659" t="s">
        <v>1047</v>
      </c>
      <c r="BU659" t="s">
        <v>1047</v>
      </c>
    </row>
    <row r="660" spans="1:73" x14ac:dyDescent="0.2">
      <c r="A660" t="s">
        <v>297</v>
      </c>
      <c r="B660">
        <v>2021</v>
      </c>
      <c r="C660" t="s">
        <v>72</v>
      </c>
      <c r="D660" t="s">
        <v>1028</v>
      </c>
      <c r="E660" t="s">
        <v>1033</v>
      </c>
      <c r="F660" t="s">
        <v>1047</v>
      </c>
      <c r="G660" t="s">
        <v>1047</v>
      </c>
      <c r="H660" t="s">
        <v>1047</v>
      </c>
      <c r="I660" t="s">
        <v>1047</v>
      </c>
      <c r="J660" t="s">
        <v>1047</v>
      </c>
      <c r="L660" t="s">
        <v>1036</v>
      </c>
      <c r="M660" t="s">
        <v>1026</v>
      </c>
      <c r="N660" t="s">
        <v>1047</v>
      </c>
      <c r="O660" t="s">
        <v>1047</v>
      </c>
      <c r="P660">
        <v>1</v>
      </c>
      <c r="Q660" t="s">
        <v>1047</v>
      </c>
      <c r="R660">
        <v>1</v>
      </c>
      <c r="S660" t="s">
        <v>1047</v>
      </c>
      <c r="T660" t="s">
        <v>1049</v>
      </c>
      <c r="U660" t="s">
        <v>1047</v>
      </c>
      <c r="V660" t="s">
        <v>1047</v>
      </c>
      <c r="W660" t="s">
        <v>1047</v>
      </c>
      <c r="X660" t="s">
        <v>1047</v>
      </c>
      <c r="Y660" t="s">
        <v>1047</v>
      </c>
      <c r="Z660" t="s">
        <v>1047</v>
      </c>
      <c r="AA660" t="s">
        <v>1047</v>
      </c>
      <c r="AB660" t="s">
        <v>1047</v>
      </c>
      <c r="AC660" t="s">
        <v>1047</v>
      </c>
      <c r="AD660" t="s">
        <v>1047</v>
      </c>
      <c r="AE660" t="s">
        <v>1047</v>
      </c>
      <c r="AF660">
        <v>4</v>
      </c>
      <c r="AG660">
        <v>2</v>
      </c>
      <c r="AH660">
        <v>2</v>
      </c>
      <c r="AI660">
        <v>2</v>
      </c>
      <c r="AJ660">
        <v>2</v>
      </c>
      <c r="AK660">
        <v>2</v>
      </c>
      <c r="AL660">
        <v>3</v>
      </c>
      <c r="AM660">
        <v>2</v>
      </c>
      <c r="AN660">
        <v>4</v>
      </c>
      <c r="AO660">
        <v>2</v>
      </c>
      <c r="AP660">
        <v>3</v>
      </c>
      <c r="AQ660">
        <v>3</v>
      </c>
      <c r="AR660">
        <v>3</v>
      </c>
      <c r="AS660">
        <v>3</v>
      </c>
      <c r="AT660">
        <v>3</v>
      </c>
      <c r="AU660">
        <v>2</v>
      </c>
      <c r="AV660">
        <v>2</v>
      </c>
      <c r="AW660">
        <v>4</v>
      </c>
      <c r="AX660">
        <v>3</v>
      </c>
      <c r="AY660">
        <v>2</v>
      </c>
      <c r="AZ660">
        <v>2</v>
      </c>
      <c r="BA660">
        <v>2</v>
      </c>
      <c r="BB660" t="s">
        <v>1047</v>
      </c>
      <c r="BC660" t="s">
        <v>1047</v>
      </c>
      <c r="BD660" t="s">
        <v>1047</v>
      </c>
      <c r="BE660" t="s">
        <v>1047</v>
      </c>
      <c r="BF660">
        <v>1</v>
      </c>
      <c r="BG660" t="s">
        <v>1047</v>
      </c>
      <c r="BH660" t="s">
        <v>1047</v>
      </c>
      <c r="BI660">
        <v>1</v>
      </c>
      <c r="BJ660" t="s">
        <v>1047</v>
      </c>
      <c r="BK660" t="s">
        <v>1047</v>
      </c>
      <c r="BL660">
        <v>1</v>
      </c>
      <c r="BM660" t="s">
        <v>1047</v>
      </c>
      <c r="BN660">
        <v>1</v>
      </c>
      <c r="BO660" t="s">
        <v>1047</v>
      </c>
      <c r="BP660" t="s">
        <v>1047</v>
      </c>
      <c r="BQ660" t="s">
        <v>1047</v>
      </c>
      <c r="BR660" t="s">
        <v>1047</v>
      </c>
      <c r="BS660" t="s">
        <v>1047</v>
      </c>
      <c r="BT660" t="s">
        <v>1047</v>
      </c>
      <c r="BU660" t="s">
        <v>1047</v>
      </c>
    </row>
    <row r="661" spans="1:73" x14ac:dyDescent="0.2">
      <c r="A661" t="s">
        <v>298</v>
      </c>
      <c r="B661">
        <v>2021</v>
      </c>
      <c r="C661" t="s">
        <v>72</v>
      </c>
      <c r="D661" t="s">
        <v>1048</v>
      </c>
      <c r="E661" t="s">
        <v>1024</v>
      </c>
      <c r="F661" t="s">
        <v>1047</v>
      </c>
      <c r="G661" t="s">
        <v>1047</v>
      </c>
      <c r="H661" t="s">
        <v>1047</v>
      </c>
      <c r="I661" t="s">
        <v>1047</v>
      </c>
      <c r="J661" t="s">
        <v>1047</v>
      </c>
      <c r="M661" t="s">
        <v>1026</v>
      </c>
      <c r="N661">
        <v>1</v>
      </c>
      <c r="O661" t="s">
        <v>1047</v>
      </c>
      <c r="P661" t="s">
        <v>1047</v>
      </c>
      <c r="Q661" t="s">
        <v>1047</v>
      </c>
      <c r="R661" t="s">
        <v>1047</v>
      </c>
      <c r="S661" t="s">
        <v>1047</v>
      </c>
      <c r="T661" t="s">
        <v>1040</v>
      </c>
      <c r="U661">
        <v>1</v>
      </c>
      <c r="V661">
        <v>1</v>
      </c>
      <c r="W661" t="s">
        <v>1047</v>
      </c>
      <c r="X661" t="s">
        <v>1047</v>
      </c>
      <c r="Y661" t="s">
        <v>1047</v>
      </c>
      <c r="Z661" t="s">
        <v>1047</v>
      </c>
      <c r="AA661">
        <v>1</v>
      </c>
      <c r="AB661">
        <v>1</v>
      </c>
      <c r="AC661">
        <v>1</v>
      </c>
      <c r="AD661" t="s">
        <v>1047</v>
      </c>
      <c r="AE661" t="s">
        <v>1047</v>
      </c>
      <c r="AF661">
        <v>3</v>
      </c>
      <c r="AG661">
        <v>3</v>
      </c>
      <c r="AH661">
        <v>4</v>
      </c>
      <c r="AI661">
        <v>3</v>
      </c>
      <c r="AJ661">
        <v>2</v>
      </c>
      <c r="AK661">
        <v>2</v>
      </c>
      <c r="AL661">
        <v>2</v>
      </c>
      <c r="AM661">
        <v>4</v>
      </c>
      <c r="AN661">
        <v>5</v>
      </c>
      <c r="AO661">
        <v>4</v>
      </c>
      <c r="AP661">
        <v>4</v>
      </c>
      <c r="AQ661">
        <v>4</v>
      </c>
      <c r="AR661">
        <v>3</v>
      </c>
      <c r="AS661">
        <v>3</v>
      </c>
      <c r="AT661">
        <v>4</v>
      </c>
      <c r="AU661">
        <v>1</v>
      </c>
      <c r="AV661">
        <v>4</v>
      </c>
      <c r="AW661">
        <v>4</v>
      </c>
      <c r="AX661">
        <v>4</v>
      </c>
      <c r="AY661">
        <v>1</v>
      </c>
      <c r="AZ661">
        <v>2</v>
      </c>
      <c r="BA661">
        <v>1</v>
      </c>
      <c r="BB661">
        <v>1</v>
      </c>
      <c r="BC661" t="s">
        <v>1047</v>
      </c>
      <c r="BD661">
        <v>1</v>
      </c>
      <c r="BE661" t="s">
        <v>1047</v>
      </c>
      <c r="BF661" t="s">
        <v>1047</v>
      </c>
      <c r="BG661">
        <v>1</v>
      </c>
      <c r="BH661" t="s">
        <v>1047</v>
      </c>
      <c r="BI661" t="s">
        <v>1047</v>
      </c>
      <c r="BJ661" t="s">
        <v>1047</v>
      </c>
      <c r="BK661" t="s">
        <v>1047</v>
      </c>
      <c r="BL661">
        <v>1</v>
      </c>
      <c r="BM661" t="s">
        <v>1047</v>
      </c>
      <c r="BN661">
        <v>1</v>
      </c>
      <c r="BO661" t="s">
        <v>1047</v>
      </c>
      <c r="BP661" t="s">
        <v>1047</v>
      </c>
      <c r="BQ661" t="s">
        <v>1047</v>
      </c>
      <c r="BR661" t="s">
        <v>1047</v>
      </c>
      <c r="BS661" t="s">
        <v>1047</v>
      </c>
      <c r="BT661" t="s">
        <v>1047</v>
      </c>
      <c r="BU661" t="s">
        <v>1047</v>
      </c>
    </row>
    <row r="662" spans="1:73" x14ac:dyDescent="0.2">
      <c r="A662" t="s">
        <v>299</v>
      </c>
      <c r="B662">
        <v>2021</v>
      </c>
      <c r="C662" t="s">
        <v>72</v>
      </c>
      <c r="D662" t="s">
        <v>1031</v>
      </c>
      <c r="E662" t="s">
        <v>1044</v>
      </c>
      <c r="F662">
        <v>1</v>
      </c>
      <c r="G662" t="s">
        <v>1047</v>
      </c>
      <c r="H662" t="s">
        <v>1047</v>
      </c>
      <c r="I662" t="s">
        <v>1047</v>
      </c>
      <c r="J662" t="s">
        <v>1047</v>
      </c>
      <c r="L662" t="s">
        <v>1025</v>
      </c>
      <c r="M662" t="s">
        <v>1026</v>
      </c>
      <c r="N662">
        <v>1</v>
      </c>
      <c r="O662" t="s">
        <v>1047</v>
      </c>
      <c r="P662" t="s">
        <v>1047</v>
      </c>
      <c r="Q662" t="s">
        <v>1047</v>
      </c>
      <c r="R662" t="s">
        <v>1047</v>
      </c>
      <c r="S662" t="s">
        <v>1047</v>
      </c>
      <c r="T662" t="s">
        <v>1027</v>
      </c>
      <c r="U662" t="s">
        <v>1047</v>
      </c>
      <c r="V662">
        <v>1</v>
      </c>
      <c r="W662">
        <v>1</v>
      </c>
      <c r="X662" t="s">
        <v>1047</v>
      </c>
      <c r="Y662" t="s">
        <v>1047</v>
      </c>
      <c r="Z662" t="s">
        <v>1047</v>
      </c>
      <c r="AA662">
        <v>1</v>
      </c>
      <c r="AB662">
        <v>1</v>
      </c>
      <c r="AC662">
        <v>1</v>
      </c>
      <c r="AD662" t="s">
        <v>1047</v>
      </c>
      <c r="AE662" t="s">
        <v>1047</v>
      </c>
      <c r="AF662">
        <v>5</v>
      </c>
      <c r="AG662">
        <v>3</v>
      </c>
      <c r="AH662">
        <v>4</v>
      </c>
      <c r="AI662">
        <v>2</v>
      </c>
      <c r="AJ662">
        <v>2</v>
      </c>
      <c r="AK662">
        <v>2</v>
      </c>
      <c r="AL662">
        <v>4</v>
      </c>
      <c r="AM662">
        <v>4</v>
      </c>
      <c r="AN662">
        <v>5</v>
      </c>
      <c r="AO662">
        <v>5</v>
      </c>
      <c r="AP662">
        <v>2</v>
      </c>
      <c r="AQ662">
        <v>2</v>
      </c>
      <c r="AR662">
        <v>2</v>
      </c>
      <c r="AS662">
        <v>2</v>
      </c>
      <c r="AT662">
        <v>4</v>
      </c>
      <c r="AU662">
        <v>2</v>
      </c>
      <c r="AV662">
        <v>2</v>
      </c>
      <c r="AW662">
        <v>5</v>
      </c>
      <c r="AX662">
        <v>4</v>
      </c>
      <c r="AY662">
        <v>2</v>
      </c>
      <c r="AZ662">
        <v>1</v>
      </c>
      <c r="BA662">
        <v>1</v>
      </c>
      <c r="BB662" t="s">
        <v>1047</v>
      </c>
      <c r="BC662" t="s">
        <v>1047</v>
      </c>
      <c r="BD662" t="s">
        <v>1047</v>
      </c>
      <c r="BE662" t="s">
        <v>1047</v>
      </c>
      <c r="BF662" t="s">
        <v>1047</v>
      </c>
      <c r="BG662" t="s">
        <v>1047</v>
      </c>
      <c r="BH662" t="s">
        <v>1047</v>
      </c>
      <c r="BI662">
        <v>1</v>
      </c>
      <c r="BJ662" t="s">
        <v>1047</v>
      </c>
      <c r="BK662" t="s">
        <v>1047</v>
      </c>
      <c r="BL662" t="s">
        <v>1047</v>
      </c>
      <c r="BM662" t="s">
        <v>1047</v>
      </c>
      <c r="BN662">
        <v>1</v>
      </c>
      <c r="BO662" t="s">
        <v>1047</v>
      </c>
      <c r="BP662" t="s">
        <v>1047</v>
      </c>
      <c r="BQ662" t="s">
        <v>1047</v>
      </c>
      <c r="BR662" t="s">
        <v>1047</v>
      </c>
      <c r="BS662" t="s">
        <v>1047</v>
      </c>
      <c r="BT662" t="s">
        <v>1047</v>
      </c>
      <c r="BU662" t="s">
        <v>1047</v>
      </c>
    </row>
    <row r="663" spans="1:73" x14ac:dyDescent="0.2">
      <c r="A663" t="s">
        <v>300</v>
      </c>
      <c r="B663">
        <v>2021</v>
      </c>
      <c r="C663" t="s">
        <v>72</v>
      </c>
      <c r="D663" t="s">
        <v>1023</v>
      </c>
      <c r="E663" t="s">
        <v>1024</v>
      </c>
      <c r="F663" t="s">
        <v>1047</v>
      </c>
      <c r="G663" t="s">
        <v>1047</v>
      </c>
      <c r="H663" t="s">
        <v>1047</v>
      </c>
      <c r="I663" t="s">
        <v>1047</v>
      </c>
      <c r="J663" t="s">
        <v>1047</v>
      </c>
      <c r="M663" t="s">
        <v>1038</v>
      </c>
      <c r="N663">
        <v>1</v>
      </c>
      <c r="O663" t="s">
        <v>1047</v>
      </c>
      <c r="P663" t="s">
        <v>1047</v>
      </c>
      <c r="Q663" t="s">
        <v>1047</v>
      </c>
      <c r="R663" t="s">
        <v>1047</v>
      </c>
      <c r="S663" t="s">
        <v>1047</v>
      </c>
      <c r="T663" t="s">
        <v>1040</v>
      </c>
      <c r="U663" t="s">
        <v>1047</v>
      </c>
      <c r="V663">
        <v>1</v>
      </c>
      <c r="W663" t="s">
        <v>1047</v>
      </c>
      <c r="X663" t="s">
        <v>1047</v>
      </c>
      <c r="Y663" t="s">
        <v>1047</v>
      </c>
      <c r="Z663" t="s">
        <v>1047</v>
      </c>
      <c r="AA663">
        <v>1</v>
      </c>
      <c r="AB663">
        <v>1</v>
      </c>
      <c r="AC663">
        <v>1</v>
      </c>
      <c r="AD663" t="s">
        <v>1047</v>
      </c>
      <c r="AE663" t="s">
        <v>1047</v>
      </c>
      <c r="AF663">
        <v>4</v>
      </c>
      <c r="AG663">
        <v>4</v>
      </c>
      <c r="AH663">
        <v>4</v>
      </c>
      <c r="AI663">
        <v>2</v>
      </c>
      <c r="AJ663">
        <v>4</v>
      </c>
      <c r="AK663">
        <v>4</v>
      </c>
      <c r="AL663">
        <v>2</v>
      </c>
      <c r="AM663">
        <v>2</v>
      </c>
      <c r="AN663">
        <v>5</v>
      </c>
      <c r="AO663">
        <v>5</v>
      </c>
      <c r="AP663">
        <v>4</v>
      </c>
      <c r="AQ663">
        <v>2</v>
      </c>
      <c r="AR663">
        <v>4</v>
      </c>
      <c r="AS663">
        <v>2</v>
      </c>
      <c r="AT663">
        <v>4</v>
      </c>
      <c r="AU663">
        <v>2</v>
      </c>
      <c r="AV663">
        <v>2</v>
      </c>
      <c r="AW663">
        <v>4</v>
      </c>
      <c r="AX663">
        <v>4</v>
      </c>
      <c r="AY663">
        <v>2</v>
      </c>
      <c r="AZ663">
        <v>5</v>
      </c>
      <c r="BA663">
        <v>4</v>
      </c>
      <c r="BB663">
        <v>1</v>
      </c>
      <c r="BC663" t="s">
        <v>1047</v>
      </c>
      <c r="BD663">
        <v>1</v>
      </c>
      <c r="BE663" t="s">
        <v>1047</v>
      </c>
      <c r="BF663" t="s">
        <v>1047</v>
      </c>
      <c r="BG663" t="s">
        <v>1047</v>
      </c>
      <c r="BH663" t="s">
        <v>1047</v>
      </c>
      <c r="BI663">
        <v>1</v>
      </c>
      <c r="BJ663" t="s">
        <v>1047</v>
      </c>
      <c r="BK663" t="s">
        <v>1047</v>
      </c>
      <c r="BL663">
        <v>1</v>
      </c>
      <c r="BM663">
        <v>1</v>
      </c>
      <c r="BN663">
        <v>1</v>
      </c>
      <c r="BO663" t="s">
        <v>1047</v>
      </c>
      <c r="BP663">
        <v>1</v>
      </c>
      <c r="BQ663" t="s">
        <v>1047</v>
      </c>
      <c r="BR663">
        <v>1</v>
      </c>
      <c r="BS663" t="s">
        <v>1047</v>
      </c>
      <c r="BT663" t="s">
        <v>1047</v>
      </c>
      <c r="BU663">
        <v>1</v>
      </c>
    </row>
    <row r="664" spans="1:73" x14ac:dyDescent="0.2">
      <c r="A664" t="s">
        <v>301</v>
      </c>
      <c r="B664">
        <v>2021</v>
      </c>
      <c r="C664" t="s">
        <v>72</v>
      </c>
      <c r="D664" t="s">
        <v>1031</v>
      </c>
      <c r="E664" t="s">
        <v>1033</v>
      </c>
      <c r="F664" t="s">
        <v>1047</v>
      </c>
      <c r="G664" t="s">
        <v>1047</v>
      </c>
      <c r="H664" t="s">
        <v>1047</v>
      </c>
      <c r="I664" t="s">
        <v>1047</v>
      </c>
      <c r="J664" t="s">
        <v>1047</v>
      </c>
      <c r="M664" t="s">
        <v>1026</v>
      </c>
      <c r="N664">
        <v>1</v>
      </c>
      <c r="O664" t="s">
        <v>1047</v>
      </c>
      <c r="P664" t="s">
        <v>1047</v>
      </c>
      <c r="Q664" t="s">
        <v>1047</v>
      </c>
      <c r="R664" t="s">
        <v>1047</v>
      </c>
      <c r="S664" t="s">
        <v>1047</v>
      </c>
      <c r="T664" t="s">
        <v>1027</v>
      </c>
      <c r="U664">
        <v>1</v>
      </c>
      <c r="V664" t="s">
        <v>1047</v>
      </c>
      <c r="W664" t="s">
        <v>1047</v>
      </c>
      <c r="X664" t="s">
        <v>1047</v>
      </c>
      <c r="Y664" t="s">
        <v>1047</v>
      </c>
      <c r="Z664" t="s">
        <v>1047</v>
      </c>
      <c r="AA664" t="s">
        <v>1047</v>
      </c>
      <c r="AB664">
        <v>1</v>
      </c>
      <c r="AC664" t="s">
        <v>1047</v>
      </c>
      <c r="AD664" t="s">
        <v>1047</v>
      </c>
      <c r="AE664" t="s">
        <v>1047</v>
      </c>
      <c r="AF664">
        <v>3</v>
      </c>
      <c r="AG664">
        <v>4</v>
      </c>
      <c r="AH664">
        <v>4</v>
      </c>
      <c r="AI664">
        <v>2</v>
      </c>
      <c r="AJ664">
        <v>2</v>
      </c>
      <c r="AK664">
        <v>3</v>
      </c>
      <c r="AL664">
        <v>4</v>
      </c>
      <c r="AM664">
        <v>4</v>
      </c>
      <c r="AN664">
        <v>4</v>
      </c>
      <c r="AO664">
        <v>4</v>
      </c>
      <c r="AP664">
        <v>3</v>
      </c>
      <c r="AQ664">
        <v>3</v>
      </c>
      <c r="AR664">
        <v>3</v>
      </c>
      <c r="AS664">
        <v>3</v>
      </c>
      <c r="AT664">
        <v>3</v>
      </c>
      <c r="AU664">
        <v>3</v>
      </c>
      <c r="AV664">
        <v>3</v>
      </c>
      <c r="AW664">
        <v>4</v>
      </c>
      <c r="AX664">
        <v>4</v>
      </c>
      <c r="AY664">
        <v>4</v>
      </c>
      <c r="AZ664">
        <v>2</v>
      </c>
      <c r="BA664">
        <v>3</v>
      </c>
      <c r="BB664">
        <v>1</v>
      </c>
      <c r="BC664" t="s">
        <v>1047</v>
      </c>
      <c r="BD664">
        <v>1</v>
      </c>
      <c r="BE664" t="s">
        <v>1047</v>
      </c>
      <c r="BF664" t="s">
        <v>1047</v>
      </c>
      <c r="BG664" t="s">
        <v>1047</v>
      </c>
      <c r="BH664">
        <v>1</v>
      </c>
      <c r="BI664">
        <v>1</v>
      </c>
      <c r="BJ664" t="s">
        <v>1047</v>
      </c>
      <c r="BK664">
        <v>1</v>
      </c>
      <c r="BL664">
        <v>1</v>
      </c>
      <c r="BM664">
        <v>1</v>
      </c>
      <c r="BN664">
        <v>1</v>
      </c>
      <c r="BO664">
        <v>1</v>
      </c>
      <c r="BP664">
        <v>1</v>
      </c>
      <c r="BQ664" t="s">
        <v>1047</v>
      </c>
      <c r="BR664" t="s">
        <v>1047</v>
      </c>
      <c r="BS664" t="s">
        <v>1047</v>
      </c>
      <c r="BT664">
        <v>1</v>
      </c>
      <c r="BU664" t="s">
        <v>1047</v>
      </c>
    </row>
    <row r="665" spans="1:73" x14ac:dyDescent="0.2">
      <c r="A665" t="s">
        <v>302</v>
      </c>
      <c r="B665">
        <v>2021</v>
      </c>
      <c r="C665" t="s">
        <v>72</v>
      </c>
      <c r="D665" t="s">
        <v>1048</v>
      </c>
      <c r="E665" t="s">
        <v>1024</v>
      </c>
      <c r="F665">
        <v>1</v>
      </c>
      <c r="G665">
        <v>1</v>
      </c>
      <c r="H665">
        <v>1</v>
      </c>
      <c r="I665">
        <v>1</v>
      </c>
      <c r="J665">
        <v>1</v>
      </c>
      <c r="M665" t="s">
        <v>1026</v>
      </c>
      <c r="N665">
        <v>1</v>
      </c>
      <c r="O665" t="s">
        <v>1047</v>
      </c>
      <c r="P665" t="s">
        <v>1047</v>
      </c>
      <c r="Q665" t="s">
        <v>1047</v>
      </c>
      <c r="R665" t="s">
        <v>1047</v>
      </c>
      <c r="S665" t="s">
        <v>1047</v>
      </c>
      <c r="T665" t="s">
        <v>1027</v>
      </c>
      <c r="U665" t="s">
        <v>1047</v>
      </c>
      <c r="V665">
        <v>1</v>
      </c>
      <c r="W665" t="s">
        <v>1047</v>
      </c>
      <c r="X665" t="s">
        <v>1047</v>
      </c>
      <c r="Y665">
        <v>1</v>
      </c>
      <c r="Z665" t="s">
        <v>1047</v>
      </c>
      <c r="AA665">
        <v>1</v>
      </c>
      <c r="AB665">
        <v>1</v>
      </c>
      <c r="AC665" t="s">
        <v>1047</v>
      </c>
      <c r="AD665" t="s">
        <v>1047</v>
      </c>
      <c r="AE665" t="s">
        <v>1047</v>
      </c>
      <c r="AF665">
        <v>2</v>
      </c>
      <c r="AG665">
        <v>4</v>
      </c>
      <c r="AH665">
        <v>3</v>
      </c>
      <c r="AI665">
        <v>1</v>
      </c>
      <c r="AJ665">
        <v>1</v>
      </c>
      <c r="AK665">
        <v>1</v>
      </c>
      <c r="AL665">
        <v>4</v>
      </c>
      <c r="AM665">
        <v>4</v>
      </c>
      <c r="AN665">
        <v>4</v>
      </c>
      <c r="AO665">
        <v>5</v>
      </c>
      <c r="AP665">
        <v>4</v>
      </c>
      <c r="AQ665">
        <v>4</v>
      </c>
      <c r="AR665">
        <v>3</v>
      </c>
      <c r="AS665">
        <v>4</v>
      </c>
      <c r="AT665">
        <v>4</v>
      </c>
      <c r="AU665">
        <v>2</v>
      </c>
      <c r="AV665">
        <v>4</v>
      </c>
      <c r="AW665">
        <v>4</v>
      </c>
      <c r="AX665">
        <v>3</v>
      </c>
      <c r="AY665">
        <v>2</v>
      </c>
      <c r="AZ665">
        <v>2</v>
      </c>
      <c r="BA665">
        <v>3</v>
      </c>
      <c r="BB665">
        <v>1</v>
      </c>
      <c r="BC665" t="s">
        <v>1047</v>
      </c>
      <c r="BD665">
        <v>1</v>
      </c>
      <c r="BE665" t="s">
        <v>1047</v>
      </c>
      <c r="BF665" t="s">
        <v>1047</v>
      </c>
      <c r="BG665" t="s">
        <v>1047</v>
      </c>
      <c r="BH665" t="s">
        <v>1047</v>
      </c>
      <c r="BI665">
        <v>1</v>
      </c>
      <c r="BJ665" t="s">
        <v>1047</v>
      </c>
      <c r="BK665" t="s">
        <v>1047</v>
      </c>
      <c r="BL665">
        <v>1</v>
      </c>
      <c r="BM665">
        <v>1</v>
      </c>
      <c r="BN665">
        <v>1</v>
      </c>
      <c r="BO665">
        <v>1</v>
      </c>
      <c r="BP665">
        <v>1</v>
      </c>
      <c r="BQ665" t="s">
        <v>1047</v>
      </c>
      <c r="BR665" t="s">
        <v>1047</v>
      </c>
      <c r="BS665">
        <v>1</v>
      </c>
      <c r="BT665" t="s">
        <v>1047</v>
      </c>
      <c r="BU665" t="s">
        <v>1047</v>
      </c>
    </row>
    <row r="666" spans="1:73" x14ac:dyDescent="0.2">
      <c r="A666" t="s">
        <v>303</v>
      </c>
      <c r="B666">
        <v>2021</v>
      </c>
      <c r="C666" t="s">
        <v>72</v>
      </c>
      <c r="D666" t="s">
        <v>1023</v>
      </c>
      <c r="E666" t="s">
        <v>1032</v>
      </c>
      <c r="F666" t="s">
        <v>1047</v>
      </c>
      <c r="G666">
        <v>1</v>
      </c>
      <c r="H666">
        <v>1</v>
      </c>
      <c r="I666">
        <v>1</v>
      </c>
      <c r="J666">
        <v>1</v>
      </c>
      <c r="L666" t="s">
        <v>1025</v>
      </c>
      <c r="M666" t="s">
        <v>1026</v>
      </c>
      <c r="N666">
        <v>1</v>
      </c>
      <c r="O666" t="s">
        <v>1047</v>
      </c>
      <c r="P666" t="s">
        <v>1047</v>
      </c>
      <c r="Q666" t="s">
        <v>1047</v>
      </c>
      <c r="R666" t="s">
        <v>1047</v>
      </c>
      <c r="S666" t="s">
        <v>1047</v>
      </c>
      <c r="T666" t="s">
        <v>1027</v>
      </c>
      <c r="U666" t="s">
        <v>1047</v>
      </c>
      <c r="V666" t="s">
        <v>1047</v>
      </c>
      <c r="W666" t="s">
        <v>1047</v>
      </c>
      <c r="X666" t="s">
        <v>1047</v>
      </c>
      <c r="Y666" t="s">
        <v>1047</v>
      </c>
      <c r="Z666" t="s">
        <v>1047</v>
      </c>
      <c r="AA666" t="s">
        <v>1047</v>
      </c>
      <c r="AB666">
        <v>1</v>
      </c>
      <c r="AC666">
        <v>1</v>
      </c>
      <c r="AD666" t="s">
        <v>1047</v>
      </c>
      <c r="AE666" t="s">
        <v>1047</v>
      </c>
      <c r="AF666">
        <v>4</v>
      </c>
      <c r="AG666">
        <v>1</v>
      </c>
      <c r="AH666">
        <v>4</v>
      </c>
      <c r="AI666">
        <v>1</v>
      </c>
      <c r="AJ666">
        <v>2</v>
      </c>
      <c r="AK666">
        <v>2</v>
      </c>
      <c r="AL666">
        <v>4</v>
      </c>
      <c r="AM666">
        <v>3</v>
      </c>
      <c r="AN666">
        <v>5</v>
      </c>
      <c r="AO666">
        <v>5</v>
      </c>
      <c r="AP666">
        <v>5</v>
      </c>
      <c r="AQ666">
        <v>3</v>
      </c>
      <c r="AR666">
        <v>1</v>
      </c>
      <c r="AS666">
        <v>2</v>
      </c>
      <c r="AT666">
        <v>4</v>
      </c>
      <c r="AU666">
        <v>1</v>
      </c>
      <c r="AV666">
        <v>1</v>
      </c>
      <c r="AW666">
        <v>5</v>
      </c>
      <c r="AX666">
        <v>4</v>
      </c>
      <c r="AY666">
        <v>2</v>
      </c>
      <c r="AZ666">
        <v>1</v>
      </c>
      <c r="BA666">
        <v>1</v>
      </c>
      <c r="BB666" t="s">
        <v>1047</v>
      </c>
      <c r="BC666" t="s">
        <v>1047</v>
      </c>
      <c r="BD666" t="s">
        <v>1047</v>
      </c>
      <c r="BE666" t="s">
        <v>1047</v>
      </c>
      <c r="BF666" t="s">
        <v>1047</v>
      </c>
      <c r="BG666" t="s">
        <v>1047</v>
      </c>
      <c r="BH666" t="s">
        <v>1047</v>
      </c>
      <c r="BI666" t="s">
        <v>1047</v>
      </c>
      <c r="BJ666" t="s">
        <v>1047</v>
      </c>
      <c r="BK666" t="s">
        <v>1047</v>
      </c>
      <c r="BL666">
        <v>1</v>
      </c>
      <c r="BM666" t="s">
        <v>1047</v>
      </c>
      <c r="BN666">
        <v>1</v>
      </c>
      <c r="BO666" t="s">
        <v>1047</v>
      </c>
      <c r="BP666" t="s">
        <v>1047</v>
      </c>
      <c r="BQ666" t="s">
        <v>1047</v>
      </c>
      <c r="BR666" t="s">
        <v>1047</v>
      </c>
      <c r="BS666" t="s">
        <v>1047</v>
      </c>
      <c r="BT666" t="s">
        <v>1047</v>
      </c>
      <c r="BU666" t="s">
        <v>1047</v>
      </c>
    </row>
    <row r="667" spans="1:73" x14ac:dyDescent="0.2">
      <c r="A667" t="s">
        <v>304</v>
      </c>
      <c r="B667">
        <v>2021</v>
      </c>
      <c r="C667" t="s">
        <v>72</v>
      </c>
      <c r="D667" t="s">
        <v>1031</v>
      </c>
      <c r="E667" t="s">
        <v>1044</v>
      </c>
      <c r="F667" t="s">
        <v>1047</v>
      </c>
      <c r="G667" t="s">
        <v>1047</v>
      </c>
      <c r="H667" t="s">
        <v>1047</v>
      </c>
      <c r="I667" t="s">
        <v>1047</v>
      </c>
      <c r="J667" t="s">
        <v>1047</v>
      </c>
      <c r="L667" t="s">
        <v>1036</v>
      </c>
      <c r="M667" t="s">
        <v>1041</v>
      </c>
      <c r="N667">
        <v>1</v>
      </c>
      <c r="O667" t="s">
        <v>1047</v>
      </c>
      <c r="P667" t="s">
        <v>1047</v>
      </c>
      <c r="Q667" t="s">
        <v>1047</v>
      </c>
      <c r="R667" t="s">
        <v>1047</v>
      </c>
      <c r="S667" t="s">
        <v>1047</v>
      </c>
      <c r="T667" t="s">
        <v>1035</v>
      </c>
      <c r="U667" t="s">
        <v>1047</v>
      </c>
      <c r="V667">
        <v>1</v>
      </c>
      <c r="W667" t="s">
        <v>1047</v>
      </c>
      <c r="X667" t="s">
        <v>1047</v>
      </c>
      <c r="Y667" t="s">
        <v>1047</v>
      </c>
      <c r="Z667" t="s">
        <v>1047</v>
      </c>
      <c r="AA667" t="s">
        <v>1047</v>
      </c>
      <c r="AB667" t="s">
        <v>1047</v>
      </c>
      <c r="AC667" t="s">
        <v>1047</v>
      </c>
      <c r="AD667" t="s">
        <v>1047</v>
      </c>
      <c r="AE667" t="s">
        <v>1047</v>
      </c>
      <c r="AF667">
        <v>4</v>
      </c>
      <c r="AG667">
        <v>2</v>
      </c>
      <c r="AH667">
        <v>2</v>
      </c>
      <c r="AI667">
        <v>2</v>
      </c>
      <c r="AJ667">
        <v>2</v>
      </c>
      <c r="AK667">
        <v>3</v>
      </c>
      <c r="AL667">
        <v>4</v>
      </c>
      <c r="AM667">
        <v>3</v>
      </c>
      <c r="AN667">
        <v>5</v>
      </c>
      <c r="AO667">
        <v>3</v>
      </c>
      <c r="AP667">
        <v>2</v>
      </c>
      <c r="AQ667">
        <v>2</v>
      </c>
      <c r="AR667">
        <v>2</v>
      </c>
      <c r="AS667">
        <v>2</v>
      </c>
      <c r="AT667">
        <v>3</v>
      </c>
      <c r="AU667">
        <v>2</v>
      </c>
      <c r="AV667">
        <v>2</v>
      </c>
      <c r="AW667">
        <v>4</v>
      </c>
      <c r="AX667">
        <v>3</v>
      </c>
      <c r="AY667">
        <v>2</v>
      </c>
      <c r="AZ667">
        <v>2</v>
      </c>
      <c r="BA667">
        <v>2</v>
      </c>
      <c r="BB667" t="s">
        <v>1047</v>
      </c>
      <c r="BC667" t="s">
        <v>1047</v>
      </c>
      <c r="BD667" t="s">
        <v>1047</v>
      </c>
      <c r="BE667" t="s">
        <v>1047</v>
      </c>
      <c r="BF667" t="s">
        <v>1047</v>
      </c>
      <c r="BG667" t="s">
        <v>1047</v>
      </c>
      <c r="BH667" t="s">
        <v>1047</v>
      </c>
      <c r="BI667" t="s">
        <v>1047</v>
      </c>
      <c r="BJ667" t="s">
        <v>1047</v>
      </c>
      <c r="BK667" t="s">
        <v>1047</v>
      </c>
      <c r="BL667" t="s">
        <v>1047</v>
      </c>
      <c r="BM667" t="s">
        <v>1047</v>
      </c>
      <c r="BN667" t="s">
        <v>1047</v>
      </c>
      <c r="BO667" t="s">
        <v>1047</v>
      </c>
      <c r="BP667" t="s">
        <v>1047</v>
      </c>
      <c r="BQ667" t="s">
        <v>1047</v>
      </c>
      <c r="BR667" t="s">
        <v>1047</v>
      </c>
      <c r="BS667" t="s">
        <v>1047</v>
      </c>
      <c r="BT667" t="s">
        <v>1047</v>
      </c>
      <c r="BU667" t="s">
        <v>1047</v>
      </c>
    </row>
    <row r="668" spans="1:73" x14ac:dyDescent="0.2">
      <c r="A668" t="s">
        <v>305</v>
      </c>
      <c r="B668">
        <v>2021</v>
      </c>
      <c r="C668" t="s">
        <v>72</v>
      </c>
      <c r="D668" t="s">
        <v>1028</v>
      </c>
      <c r="E668" t="s">
        <v>1033</v>
      </c>
      <c r="F668" t="s">
        <v>1047</v>
      </c>
      <c r="G668" t="s">
        <v>1047</v>
      </c>
      <c r="H668" t="s">
        <v>1047</v>
      </c>
      <c r="I668" t="s">
        <v>1047</v>
      </c>
      <c r="J668" t="s">
        <v>1047</v>
      </c>
      <c r="L668" t="s">
        <v>1025</v>
      </c>
      <c r="M668" t="s">
        <v>1043</v>
      </c>
      <c r="N668">
        <v>1</v>
      </c>
      <c r="O668" t="s">
        <v>1047</v>
      </c>
      <c r="P668" t="s">
        <v>1047</v>
      </c>
      <c r="Q668" t="s">
        <v>1047</v>
      </c>
      <c r="R668" t="s">
        <v>1047</v>
      </c>
      <c r="S668" t="s">
        <v>1047</v>
      </c>
      <c r="T668" t="s">
        <v>1027</v>
      </c>
      <c r="U668" t="s">
        <v>1047</v>
      </c>
      <c r="V668" t="s">
        <v>1047</v>
      </c>
      <c r="W668" t="s">
        <v>1047</v>
      </c>
      <c r="X668" t="s">
        <v>1047</v>
      </c>
      <c r="Y668">
        <v>1</v>
      </c>
      <c r="Z668" t="s">
        <v>1047</v>
      </c>
      <c r="AA668">
        <v>1</v>
      </c>
      <c r="AB668" t="s">
        <v>1047</v>
      </c>
      <c r="AC668" t="s">
        <v>1047</v>
      </c>
      <c r="AD668" t="s">
        <v>1047</v>
      </c>
      <c r="AE668" t="s">
        <v>1047</v>
      </c>
      <c r="AF668">
        <v>3</v>
      </c>
      <c r="AG668">
        <v>4</v>
      </c>
      <c r="AH668">
        <v>4</v>
      </c>
      <c r="AI668">
        <v>2</v>
      </c>
      <c r="AJ668">
        <v>2</v>
      </c>
      <c r="AK668">
        <v>3</v>
      </c>
      <c r="AL668">
        <v>4</v>
      </c>
      <c r="AM668">
        <v>4</v>
      </c>
      <c r="AN668">
        <v>4</v>
      </c>
      <c r="AO668">
        <v>5</v>
      </c>
      <c r="AP668">
        <v>5</v>
      </c>
      <c r="AQ668">
        <v>4</v>
      </c>
      <c r="AR668">
        <v>4</v>
      </c>
      <c r="AS668">
        <v>2</v>
      </c>
      <c r="AT668">
        <v>4</v>
      </c>
      <c r="AU668">
        <v>3</v>
      </c>
      <c r="AV668">
        <v>5</v>
      </c>
      <c r="AW668">
        <v>5</v>
      </c>
      <c r="AX668">
        <v>3</v>
      </c>
      <c r="AY668">
        <v>3</v>
      </c>
      <c r="AZ668">
        <v>3</v>
      </c>
      <c r="BA668">
        <v>2</v>
      </c>
      <c r="BB668">
        <v>1</v>
      </c>
      <c r="BC668" t="s">
        <v>1047</v>
      </c>
      <c r="BD668">
        <v>1</v>
      </c>
      <c r="BE668" t="s">
        <v>1047</v>
      </c>
      <c r="BF668" t="s">
        <v>1047</v>
      </c>
      <c r="BG668" t="s">
        <v>1047</v>
      </c>
      <c r="BH668" t="s">
        <v>1047</v>
      </c>
      <c r="BI668">
        <v>1</v>
      </c>
      <c r="BJ668" t="s">
        <v>1047</v>
      </c>
      <c r="BK668" t="s">
        <v>1047</v>
      </c>
      <c r="BL668">
        <v>1</v>
      </c>
      <c r="BM668" t="s">
        <v>1047</v>
      </c>
      <c r="BN668">
        <v>1</v>
      </c>
      <c r="BO668" t="s">
        <v>1047</v>
      </c>
      <c r="BP668" t="s">
        <v>1047</v>
      </c>
      <c r="BQ668" t="s">
        <v>1047</v>
      </c>
      <c r="BR668" t="s">
        <v>1047</v>
      </c>
      <c r="BS668">
        <v>1</v>
      </c>
      <c r="BT668">
        <v>1</v>
      </c>
      <c r="BU668" t="s">
        <v>1047</v>
      </c>
    </row>
    <row r="669" spans="1:73" x14ac:dyDescent="0.2">
      <c r="A669" t="s">
        <v>306</v>
      </c>
      <c r="B669">
        <v>2021</v>
      </c>
      <c r="C669" t="s">
        <v>72</v>
      </c>
      <c r="D669" t="s">
        <v>1028</v>
      </c>
      <c r="E669" t="s">
        <v>1033</v>
      </c>
      <c r="F669" t="s">
        <v>1047</v>
      </c>
      <c r="G669" t="s">
        <v>1047</v>
      </c>
      <c r="H669" t="s">
        <v>1047</v>
      </c>
      <c r="I669" t="s">
        <v>1047</v>
      </c>
      <c r="J669" t="s">
        <v>1047</v>
      </c>
      <c r="M669" t="s">
        <v>1043</v>
      </c>
      <c r="N669">
        <v>1</v>
      </c>
      <c r="O669" t="s">
        <v>1047</v>
      </c>
      <c r="P669" t="s">
        <v>1047</v>
      </c>
      <c r="Q669" t="s">
        <v>1047</v>
      </c>
      <c r="R669" t="s">
        <v>1047</v>
      </c>
      <c r="S669" t="s">
        <v>1047</v>
      </c>
      <c r="T669" t="s">
        <v>1037</v>
      </c>
      <c r="U669" t="s">
        <v>1047</v>
      </c>
      <c r="V669" t="s">
        <v>1047</v>
      </c>
      <c r="W669" t="s">
        <v>1047</v>
      </c>
      <c r="X669" t="s">
        <v>1047</v>
      </c>
      <c r="Y669" t="s">
        <v>1047</v>
      </c>
      <c r="Z669" t="s">
        <v>1047</v>
      </c>
      <c r="AA669" t="s">
        <v>1047</v>
      </c>
      <c r="AB669" t="s">
        <v>1047</v>
      </c>
      <c r="AC669" t="s">
        <v>1047</v>
      </c>
      <c r="AD669" t="s">
        <v>1047</v>
      </c>
      <c r="AE669" t="s">
        <v>1047</v>
      </c>
      <c r="AF669">
        <v>4</v>
      </c>
      <c r="AG669">
        <v>4</v>
      </c>
      <c r="AH669">
        <v>2</v>
      </c>
      <c r="AI669">
        <v>1</v>
      </c>
      <c r="AJ669">
        <v>1</v>
      </c>
      <c r="AK669">
        <v>1</v>
      </c>
      <c r="AL669">
        <v>3</v>
      </c>
      <c r="AM669">
        <v>2</v>
      </c>
      <c r="AN669">
        <v>5</v>
      </c>
      <c r="AO669">
        <v>5</v>
      </c>
      <c r="AP669">
        <v>2</v>
      </c>
      <c r="AQ669">
        <v>2</v>
      </c>
      <c r="AR669">
        <v>1</v>
      </c>
      <c r="AS669">
        <v>3</v>
      </c>
      <c r="AT669">
        <v>2</v>
      </c>
      <c r="AU669">
        <v>2</v>
      </c>
      <c r="AV669">
        <v>4</v>
      </c>
      <c r="AW669">
        <v>4</v>
      </c>
      <c r="AX669">
        <v>3</v>
      </c>
      <c r="AY669">
        <v>1</v>
      </c>
      <c r="AZ669">
        <v>1</v>
      </c>
      <c r="BA669">
        <v>1</v>
      </c>
      <c r="BB669" t="s">
        <v>1047</v>
      </c>
      <c r="BC669" t="s">
        <v>1047</v>
      </c>
      <c r="BD669" t="s">
        <v>1047</v>
      </c>
      <c r="BE669" t="s">
        <v>1047</v>
      </c>
      <c r="BF669" t="s">
        <v>1047</v>
      </c>
      <c r="BG669" t="s">
        <v>1047</v>
      </c>
      <c r="BH669" t="s">
        <v>1047</v>
      </c>
      <c r="BI669">
        <v>1</v>
      </c>
      <c r="BJ669" t="s">
        <v>1047</v>
      </c>
      <c r="BK669" t="s">
        <v>1047</v>
      </c>
      <c r="BL669" t="s">
        <v>1047</v>
      </c>
      <c r="BM669" t="s">
        <v>1047</v>
      </c>
      <c r="BN669">
        <v>1</v>
      </c>
      <c r="BO669" t="s">
        <v>1047</v>
      </c>
      <c r="BP669">
        <v>1</v>
      </c>
      <c r="BQ669" t="s">
        <v>1047</v>
      </c>
      <c r="BR669" t="s">
        <v>1047</v>
      </c>
      <c r="BS669" t="s">
        <v>1047</v>
      </c>
      <c r="BT669" t="s">
        <v>1047</v>
      </c>
      <c r="BU669" t="s">
        <v>1047</v>
      </c>
    </row>
    <row r="670" spans="1:73" x14ac:dyDescent="0.2">
      <c r="A670" t="s">
        <v>307</v>
      </c>
      <c r="B670">
        <v>2021</v>
      </c>
      <c r="C670" t="s">
        <v>72</v>
      </c>
      <c r="D670" t="s">
        <v>1028</v>
      </c>
      <c r="E670" t="s">
        <v>1032</v>
      </c>
      <c r="F670">
        <v>1</v>
      </c>
      <c r="G670">
        <v>1</v>
      </c>
      <c r="H670">
        <v>1</v>
      </c>
      <c r="I670">
        <v>1</v>
      </c>
      <c r="J670">
        <v>1</v>
      </c>
      <c r="L670" t="s">
        <v>1025</v>
      </c>
      <c r="M670" t="s">
        <v>1026</v>
      </c>
      <c r="N670">
        <v>1</v>
      </c>
      <c r="O670" t="s">
        <v>1047</v>
      </c>
      <c r="P670" t="s">
        <v>1047</v>
      </c>
      <c r="Q670" t="s">
        <v>1047</v>
      </c>
      <c r="R670" t="s">
        <v>1047</v>
      </c>
      <c r="S670" t="s">
        <v>1047</v>
      </c>
      <c r="T670" t="s">
        <v>1027</v>
      </c>
      <c r="U670" t="s">
        <v>1047</v>
      </c>
      <c r="V670">
        <v>1</v>
      </c>
      <c r="W670" t="s">
        <v>1047</v>
      </c>
      <c r="X670" t="s">
        <v>1047</v>
      </c>
      <c r="Y670" t="s">
        <v>1047</v>
      </c>
      <c r="Z670">
        <v>1</v>
      </c>
      <c r="AA670">
        <v>1</v>
      </c>
      <c r="AB670">
        <v>1</v>
      </c>
      <c r="AC670">
        <v>1</v>
      </c>
      <c r="AD670">
        <v>1</v>
      </c>
      <c r="AE670" t="s">
        <v>1047</v>
      </c>
      <c r="AF670">
        <v>4</v>
      </c>
      <c r="AG670">
        <v>1</v>
      </c>
      <c r="AH670">
        <v>4</v>
      </c>
      <c r="AI670">
        <v>3</v>
      </c>
      <c r="AJ670">
        <v>3</v>
      </c>
      <c r="AK670">
        <v>3</v>
      </c>
      <c r="AL670">
        <v>2</v>
      </c>
      <c r="AM670">
        <v>3</v>
      </c>
      <c r="AN670">
        <v>5</v>
      </c>
      <c r="AO670">
        <v>5</v>
      </c>
      <c r="AP670">
        <v>4</v>
      </c>
      <c r="AQ670">
        <v>5</v>
      </c>
      <c r="AR670">
        <v>3</v>
      </c>
      <c r="AS670">
        <v>3</v>
      </c>
      <c r="AT670">
        <v>5</v>
      </c>
      <c r="AU670">
        <v>2</v>
      </c>
      <c r="AV670">
        <v>3</v>
      </c>
      <c r="AW670">
        <v>5</v>
      </c>
      <c r="AX670">
        <v>4</v>
      </c>
      <c r="AY670">
        <v>4</v>
      </c>
      <c r="AZ670">
        <v>4</v>
      </c>
      <c r="BA670">
        <v>3</v>
      </c>
      <c r="BB670" t="s">
        <v>1047</v>
      </c>
      <c r="BC670" t="s">
        <v>1047</v>
      </c>
      <c r="BD670" t="s">
        <v>1047</v>
      </c>
      <c r="BE670" t="s">
        <v>1047</v>
      </c>
      <c r="BF670" t="s">
        <v>1047</v>
      </c>
      <c r="BG670">
        <v>1</v>
      </c>
      <c r="BH670" t="s">
        <v>1047</v>
      </c>
      <c r="BI670">
        <v>1</v>
      </c>
      <c r="BJ670" t="s">
        <v>1047</v>
      </c>
      <c r="BK670" t="s">
        <v>1047</v>
      </c>
      <c r="BL670">
        <v>1</v>
      </c>
      <c r="BM670">
        <v>1</v>
      </c>
      <c r="BN670">
        <v>1</v>
      </c>
      <c r="BO670" t="s">
        <v>1047</v>
      </c>
      <c r="BP670">
        <v>1</v>
      </c>
      <c r="BQ670" t="s">
        <v>1047</v>
      </c>
      <c r="BR670">
        <v>1</v>
      </c>
      <c r="BS670" t="s">
        <v>1047</v>
      </c>
      <c r="BT670">
        <v>1</v>
      </c>
      <c r="BU670">
        <v>1</v>
      </c>
    </row>
    <row r="671" spans="1:73" x14ac:dyDescent="0.2">
      <c r="A671" t="s">
        <v>308</v>
      </c>
      <c r="B671">
        <v>2021</v>
      </c>
      <c r="C671" t="s">
        <v>72</v>
      </c>
      <c r="D671" t="s">
        <v>1023</v>
      </c>
      <c r="E671" t="s">
        <v>1024</v>
      </c>
      <c r="F671" t="s">
        <v>1047</v>
      </c>
      <c r="G671">
        <v>1</v>
      </c>
      <c r="H671">
        <v>1</v>
      </c>
      <c r="I671">
        <v>1</v>
      </c>
      <c r="J671">
        <v>1</v>
      </c>
      <c r="L671" t="s">
        <v>1025</v>
      </c>
      <c r="M671" t="s">
        <v>1036</v>
      </c>
      <c r="N671">
        <v>1</v>
      </c>
      <c r="O671" t="s">
        <v>1047</v>
      </c>
      <c r="P671" t="s">
        <v>1047</v>
      </c>
      <c r="Q671" t="s">
        <v>1047</v>
      </c>
      <c r="R671" t="s">
        <v>1047</v>
      </c>
      <c r="S671" t="s">
        <v>1047</v>
      </c>
      <c r="T671" t="s">
        <v>1027</v>
      </c>
      <c r="U671" t="s">
        <v>1047</v>
      </c>
      <c r="V671">
        <v>1</v>
      </c>
      <c r="W671" t="s">
        <v>1047</v>
      </c>
      <c r="X671">
        <v>1</v>
      </c>
      <c r="Y671" t="s">
        <v>1047</v>
      </c>
      <c r="Z671" t="s">
        <v>1047</v>
      </c>
      <c r="AA671">
        <v>1</v>
      </c>
      <c r="AB671">
        <v>1</v>
      </c>
      <c r="AC671">
        <v>1</v>
      </c>
      <c r="AD671" t="s">
        <v>1047</v>
      </c>
      <c r="AE671" t="s">
        <v>1047</v>
      </c>
      <c r="AF671">
        <v>3</v>
      </c>
      <c r="AG671">
        <v>2</v>
      </c>
      <c r="AH671">
        <v>4</v>
      </c>
      <c r="AI671">
        <v>2</v>
      </c>
      <c r="AJ671">
        <v>3</v>
      </c>
      <c r="AK671">
        <v>4</v>
      </c>
      <c r="AL671">
        <v>1</v>
      </c>
      <c r="AM671">
        <v>4</v>
      </c>
      <c r="AN671">
        <v>5</v>
      </c>
      <c r="AO671">
        <v>4</v>
      </c>
      <c r="AP671">
        <v>5</v>
      </c>
      <c r="AQ671">
        <v>5</v>
      </c>
      <c r="AR671">
        <v>4</v>
      </c>
      <c r="AS671">
        <v>5</v>
      </c>
      <c r="AT671">
        <v>5</v>
      </c>
      <c r="AU671">
        <v>3</v>
      </c>
      <c r="AV671">
        <v>4</v>
      </c>
      <c r="AW671">
        <v>3</v>
      </c>
      <c r="AX671">
        <v>2</v>
      </c>
      <c r="AY671">
        <v>2</v>
      </c>
      <c r="AZ671">
        <v>1</v>
      </c>
      <c r="BA671">
        <v>2</v>
      </c>
      <c r="BB671">
        <v>1</v>
      </c>
      <c r="BC671" t="s">
        <v>1047</v>
      </c>
      <c r="BD671">
        <v>1</v>
      </c>
      <c r="BE671" t="s">
        <v>1047</v>
      </c>
      <c r="BF671" t="s">
        <v>1047</v>
      </c>
      <c r="BG671" t="s">
        <v>1047</v>
      </c>
      <c r="BH671">
        <v>1</v>
      </c>
      <c r="BI671">
        <v>1</v>
      </c>
      <c r="BJ671" t="s">
        <v>1047</v>
      </c>
      <c r="BK671" t="s">
        <v>1047</v>
      </c>
      <c r="BL671">
        <v>1</v>
      </c>
      <c r="BM671">
        <v>1</v>
      </c>
      <c r="BN671">
        <v>1</v>
      </c>
      <c r="BO671">
        <v>1</v>
      </c>
      <c r="BP671">
        <v>1</v>
      </c>
      <c r="BQ671">
        <v>1</v>
      </c>
      <c r="BR671">
        <v>1</v>
      </c>
      <c r="BS671">
        <v>1</v>
      </c>
      <c r="BT671">
        <v>1</v>
      </c>
      <c r="BU671">
        <v>1</v>
      </c>
    </row>
    <row r="672" spans="1:73" x14ac:dyDescent="0.2">
      <c r="A672" t="s">
        <v>309</v>
      </c>
      <c r="B672">
        <v>2021</v>
      </c>
      <c r="C672" t="s">
        <v>72</v>
      </c>
      <c r="D672" t="s">
        <v>1031</v>
      </c>
      <c r="E672" t="s">
        <v>1024</v>
      </c>
      <c r="F672">
        <v>1</v>
      </c>
      <c r="G672">
        <v>1</v>
      </c>
      <c r="H672">
        <v>1</v>
      </c>
      <c r="I672">
        <v>1</v>
      </c>
      <c r="J672" t="s">
        <v>1047</v>
      </c>
      <c r="M672" t="s">
        <v>1038</v>
      </c>
      <c r="N672">
        <v>1</v>
      </c>
      <c r="O672" t="s">
        <v>1047</v>
      </c>
      <c r="P672" t="s">
        <v>1047</v>
      </c>
      <c r="Q672" t="s">
        <v>1047</v>
      </c>
      <c r="R672" t="s">
        <v>1047</v>
      </c>
      <c r="S672" t="s">
        <v>1047</v>
      </c>
      <c r="T672" t="s">
        <v>1035</v>
      </c>
      <c r="U672">
        <v>1</v>
      </c>
      <c r="V672">
        <v>1</v>
      </c>
      <c r="W672">
        <v>1</v>
      </c>
      <c r="X672" t="s">
        <v>1047</v>
      </c>
      <c r="Y672" t="s">
        <v>1047</v>
      </c>
      <c r="Z672">
        <v>1</v>
      </c>
      <c r="AA672">
        <v>1</v>
      </c>
      <c r="AB672">
        <v>1</v>
      </c>
      <c r="AC672">
        <v>1</v>
      </c>
      <c r="AD672">
        <v>1</v>
      </c>
      <c r="AE672" t="s">
        <v>1047</v>
      </c>
      <c r="AF672">
        <v>4</v>
      </c>
      <c r="AG672">
        <v>4</v>
      </c>
      <c r="AH672">
        <v>3</v>
      </c>
      <c r="AI672">
        <v>2</v>
      </c>
      <c r="AJ672">
        <v>3</v>
      </c>
      <c r="AK672">
        <v>4</v>
      </c>
      <c r="AL672">
        <v>4</v>
      </c>
      <c r="AM672">
        <v>4</v>
      </c>
      <c r="AN672">
        <v>4</v>
      </c>
      <c r="AO672">
        <v>5</v>
      </c>
      <c r="AP672">
        <v>4</v>
      </c>
      <c r="AQ672">
        <v>4</v>
      </c>
      <c r="AR672">
        <v>3</v>
      </c>
      <c r="AS672">
        <v>4</v>
      </c>
      <c r="AT672">
        <v>4</v>
      </c>
      <c r="AU672">
        <v>2</v>
      </c>
      <c r="AV672">
        <v>2</v>
      </c>
      <c r="AW672">
        <v>4</v>
      </c>
      <c r="AX672">
        <v>4</v>
      </c>
      <c r="AY672">
        <v>2</v>
      </c>
      <c r="AZ672">
        <v>2</v>
      </c>
      <c r="BA672">
        <v>2</v>
      </c>
      <c r="BB672">
        <v>1</v>
      </c>
      <c r="BC672" t="s">
        <v>1047</v>
      </c>
      <c r="BD672">
        <v>1</v>
      </c>
      <c r="BE672" t="s">
        <v>1047</v>
      </c>
      <c r="BF672" t="s">
        <v>1047</v>
      </c>
      <c r="BG672" t="s">
        <v>1047</v>
      </c>
      <c r="BH672" t="s">
        <v>1047</v>
      </c>
      <c r="BI672">
        <v>1</v>
      </c>
      <c r="BJ672" t="s">
        <v>1047</v>
      </c>
      <c r="BK672" t="s">
        <v>1047</v>
      </c>
      <c r="BL672" t="s">
        <v>1047</v>
      </c>
      <c r="BM672" t="s">
        <v>1047</v>
      </c>
      <c r="BN672">
        <v>1</v>
      </c>
      <c r="BO672" t="s">
        <v>1047</v>
      </c>
      <c r="BP672" t="s">
        <v>1047</v>
      </c>
      <c r="BQ672">
        <v>1</v>
      </c>
      <c r="BR672" t="s">
        <v>1047</v>
      </c>
      <c r="BS672" t="s">
        <v>1047</v>
      </c>
      <c r="BT672" t="s">
        <v>1047</v>
      </c>
      <c r="BU672">
        <v>1</v>
      </c>
    </row>
    <row r="673" spans="1:73" x14ac:dyDescent="0.2">
      <c r="A673" t="s">
        <v>310</v>
      </c>
      <c r="B673">
        <v>2021</v>
      </c>
      <c r="C673" t="s">
        <v>72</v>
      </c>
      <c r="D673" t="s">
        <v>1031</v>
      </c>
      <c r="E673" t="s">
        <v>1024</v>
      </c>
      <c r="F673" t="s">
        <v>1047</v>
      </c>
      <c r="G673" t="s">
        <v>1047</v>
      </c>
      <c r="H673" t="s">
        <v>1047</v>
      </c>
      <c r="I673" t="s">
        <v>1047</v>
      </c>
      <c r="J673" t="s">
        <v>1047</v>
      </c>
      <c r="L673" t="s">
        <v>1025</v>
      </c>
      <c r="M673" t="s">
        <v>1026</v>
      </c>
      <c r="N673">
        <v>1</v>
      </c>
      <c r="O673" t="s">
        <v>1047</v>
      </c>
      <c r="P673" t="s">
        <v>1047</v>
      </c>
      <c r="Q673" t="s">
        <v>1047</v>
      </c>
      <c r="R673" t="s">
        <v>1047</v>
      </c>
      <c r="S673" t="s">
        <v>1047</v>
      </c>
      <c r="T673" t="s">
        <v>1027</v>
      </c>
      <c r="U673">
        <v>1</v>
      </c>
      <c r="V673">
        <v>1</v>
      </c>
      <c r="W673">
        <v>1</v>
      </c>
      <c r="X673">
        <v>1</v>
      </c>
      <c r="Y673">
        <v>1</v>
      </c>
      <c r="Z673">
        <v>1</v>
      </c>
      <c r="AA673">
        <v>1</v>
      </c>
      <c r="AB673">
        <v>1</v>
      </c>
      <c r="AC673">
        <v>1</v>
      </c>
      <c r="AD673">
        <v>1</v>
      </c>
      <c r="AE673" t="s">
        <v>1047</v>
      </c>
      <c r="AF673">
        <v>4</v>
      </c>
      <c r="AG673">
        <v>3</v>
      </c>
      <c r="AH673">
        <v>4</v>
      </c>
      <c r="AI673">
        <v>3</v>
      </c>
      <c r="AJ673">
        <v>3</v>
      </c>
      <c r="AK673">
        <v>3</v>
      </c>
      <c r="AL673">
        <v>5</v>
      </c>
      <c r="AM673">
        <v>4</v>
      </c>
      <c r="AN673">
        <v>5</v>
      </c>
      <c r="AO673">
        <v>5</v>
      </c>
      <c r="AP673">
        <v>3</v>
      </c>
      <c r="AQ673">
        <v>4</v>
      </c>
      <c r="AR673">
        <v>3</v>
      </c>
      <c r="AS673">
        <v>3</v>
      </c>
      <c r="AT673">
        <v>4</v>
      </c>
      <c r="AU673">
        <v>2</v>
      </c>
      <c r="AV673">
        <v>3</v>
      </c>
      <c r="AW673">
        <v>5</v>
      </c>
      <c r="AX673">
        <v>4</v>
      </c>
      <c r="AY673">
        <v>3</v>
      </c>
      <c r="AZ673">
        <v>3</v>
      </c>
      <c r="BA673">
        <v>3</v>
      </c>
      <c r="BB673">
        <v>1</v>
      </c>
      <c r="BC673">
        <v>1</v>
      </c>
      <c r="BD673">
        <v>1</v>
      </c>
      <c r="BE673" t="s">
        <v>1047</v>
      </c>
      <c r="BF673" t="s">
        <v>1047</v>
      </c>
      <c r="BG673">
        <v>1</v>
      </c>
      <c r="BH673" t="s">
        <v>1047</v>
      </c>
      <c r="BI673" t="s">
        <v>1047</v>
      </c>
      <c r="BJ673" t="s">
        <v>1047</v>
      </c>
      <c r="BK673" t="s">
        <v>1047</v>
      </c>
      <c r="BL673">
        <v>1</v>
      </c>
      <c r="BM673" t="s">
        <v>1047</v>
      </c>
      <c r="BN673">
        <v>1</v>
      </c>
      <c r="BO673">
        <v>1</v>
      </c>
      <c r="BP673">
        <v>1</v>
      </c>
      <c r="BQ673">
        <v>1</v>
      </c>
      <c r="BR673" t="s">
        <v>1047</v>
      </c>
      <c r="BS673" t="s">
        <v>1047</v>
      </c>
      <c r="BT673">
        <v>1</v>
      </c>
      <c r="BU673" t="s">
        <v>1047</v>
      </c>
    </row>
    <row r="674" spans="1:73" x14ac:dyDescent="0.2">
      <c r="A674" t="s">
        <v>311</v>
      </c>
      <c r="B674">
        <v>2021</v>
      </c>
      <c r="C674" t="s">
        <v>72</v>
      </c>
      <c r="D674" t="s">
        <v>1028</v>
      </c>
      <c r="E674" t="s">
        <v>1024</v>
      </c>
      <c r="F674" t="s">
        <v>1047</v>
      </c>
      <c r="G674" t="s">
        <v>1047</v>
      </c>
      <c r="H674" t="s">
        <v>1047</v>
      </c>
      <c r="I674" t="s">
        <v>1047</v>
      </c>
      <c r="J674" t="s">
        <v>1047</v>
      </c>
      <c r="L674" t="s">
        <v>1025</v>
      </c>
      <c r="M674" t="s">
        <v>1026</v>
      </c>
      <c r="N674">
        <v>1</v>
      </c>
      <c r="O674" t="s">
        <v>1047</v>
      </c>
      <c r="P674" t="s">
        <v>1047</v>
      </c>
      <c r="Q674" t="s">
        <v>1047</v>
      </c>
      <c r="R674" t="s">
        <v>1047</v>
      </c>
      <c r="S674" t="s">
        <v>1047</v>
      </c>
      <c r="T674" t="s">
        <v>1042</v>
      </c>
      <c r="U674" t="s">
        <v>1047</v>
      </c>
      <c r="V674" t="s">
        <v>1047</v>
      </c>
      <c r="W674" t="s">
        <v>1047</v>
      </c>
      <c r="X674" t="s">
        <v>1047</v>
      </c>
      <c r="Y674" t="s">
        <v>1047</v>
      </c>
      <c r="Z674" t="s">
        <v>1047</v>
      </c>
      <c r="AA674" t="s">
        <v>1047</v>
      </c>
      <c r="AB674">
        <v>1</v>
      </c>
      <c r="AC674">
        <v>1</v>
      </c>
      <c r="AD674" t="s">
        <v>1047</v>
      </c>
      <c r="AE674" t="s">
        <v>1047</v>
      </c>
      <c r="AF674">
        <v>3</v>
      </c>
      <c r="AG674">
        <v>4</v>
      </c>
      <c r="AH674">
        <v>3</v>
      </c>
      <c r="AI674">
        <v>1</v>
      </c>
      <c r="AJ674">
        <v>1</v>
      </c>
      <c r="AK674">
        <v>4</v>
      </c>
      <c r="AL674">
        <v>4</v>
      </c>
      <c r="AM674">
        <v>4</v>
      </c>
      <c r="AN674">
        <v>4</v>
      </c>
      <c r="AO674">
        <v>4</v>
      </c>
      <c r="AP674">
        <v>4</v>
      </c>
      <c r="AQ674">
        <v>4</v>
      </c>
      <c r="AR674">
        <v>4</v>
      </c>
      <c r="AS674">
        <v>3</v>
      </c>
      <c r="AT674">
        <v>4</v>
      </c>
      <c r="AU674">
        <v>3</v>
      </c>
      <c r="AV674">
        <v>3</v>
      </c>
      <c r="AW674">
        <v>4</v>
      </c>
      <c r="AX674">
        <v>4</v>
      </c>
      <c r="AY674">
        <v>2</v>
      </c>
      <c r="AZ674">
        <v>2</v>
      </c>
      <c r="BA674">
        <v>2</v>
      </c>
      <c r="BB674">
        <v>1</v>
      </c>
      <c r="BC674" t="s">
        <v>1047</v>
      </c>
      <c r="BD674">
        <v>1</v>
      </c>
      <c r="BE674" t="s">
        <v>1047</v>
      </c>
      <c r="BF674" t="s">
        <v>1047</v>
      </c>
      <c r="BG674" t="s">
        <v>1047</v>
      </c>
      <c r="BH674" t="s">
        <v>1047</v>
      </c>
      <c r="BI674" t="s">
        <v>1047</v>
      </c>
      <c r="BJ674" t="s">
        <v>1047</v>
      </c>
      <c r="BK674">
        <v>1</v>
      </c>
      <c r="BL674">
        <v>1</v>
      </c>
      <c r="BM674">
        <v>1</v>
      </c>
      <c r="BN674">
        <v>1</v>
      </c>
      <c r="BO674">
        <v>1</v>
      </c>
      <c r="BP674">
        <v>1</v>
      </c>
      <c r="BQ674">
        <v>1</v>
      </c>
      <c r="BR674">
        <v>1</v>
      </c>
      <c r="BS674">
        <v>1</v>
      </c>
      <c r="BT674" t="s">
        <v>1047</v>
      </c>
      <c r="BU674">
        <v>1</v>
      </c>
    </row>
    <row r="675" spans="1:73" x14ac:dyDescent="0.2">
      <c r="A675" t="s">
        <v>312</v>
      </c>
      <c r="B675">
        <v>2021</v>
      </c>
      <c r="C675" t="s">
        <v>72</v>
      </c>
      <c r="D675" t="s">
        <v>1031</v>
      </c>
      <c r="E675" t="s">
        <v>1029</v>
      </c>
      <c r="F675">
        <v>1</v>
      </c>
      <c r="G675" t="s">
        <v>1047</v>
      </c>
      <c r="H675" t="s">
        <v>1047</v>
      </c>
      <c r="I675" t="s">
        <v>1047</v>
      </c>
      <c r="J675" t="s">
        <v>1047</v>
      </c>
      <c r="M675" t="s">
        <v>1026</v>
      </c>
      <c r="N675">
        <v>1</v>
      </c>
      <c r="O675" t="s">
        <v>1047</v>
      </c>
      <c r="P675" t="s">
        <v>1047</v>
      </c>
      <c r="Q675" t="s">
        <v>1047</v>
      </c>
      <c r="R675" t="s">
        <v>1047</v>
      </c>
      <c r="S675" t="s">
        <v>1047</v>
      </c>
      <c r="T675" t="s">
        <v>1027</v>
      </c>
      <c r="U675" t="s">
        <v>1047</v>
      </c>
      <c r="V675" t="s">
        <v>1047</v>
      </c>
      <c r="W675" t="s">
        <v>1047</v>
      </c>
      <c r="X675" t="s">
        <v>1047</v>
      </c>
      <c r="Y675" t="s">
        <v>1047</v>
      </c>
      <c r="Z675" t="s">
        <v>1047</v>
      </c>
      <c r="AA675" t="s">
        <v>1047</v>
      </c>
      <c r="AB675" t="s">
        <v>1047</v>
      </c>
      <c r="AC675" t="s">
        <v>1047</v>
      </c>
      <c r="AD675" t="s">
        <v>1047</v>
      </c>
      <c r="AE675" t="s">
        <v>1047</v>
      </c>
      <c r="AF675">
        <v>5</v>
      </c>
      <c r="AG675">
        <v>5</v>
      </c>
      <c r="AH675">
        <v>5</v>
      </c>
      <c r="AI675">
        <v>1</v>
      </c>
      <c r="AJ675">
        <v>1</v>
      </c>
      <c r="AK675">
        <v>2</v>
      </c>
      <c r="AL675">
        <v>3</v>
      </c>
      <c r="AM675">
        <v>3</v>
      </c>
      <c r="AN675">
        <v>5</v>
      </c>
      <c r="AO675">
        <v>5</v>
      </c>
      <c r="AP675">
        <v>2</v>
      </c>
      <c r="AQ675">
        <v>2</v>
      </c>
      <c r="AR675">
        <v>1</v>
      </c>
      <c r="AS675">
        <v>2</v>
      </c>
      <c r="AT675">
        <v>2</v>
      </c>
      <c r="AU675">
        <v>1</v>
      </c>
      <c r="AV675">
        <v>2</v>
      </c>
      <c r="AW675">
        <v>4</v>
      </c>
      <c r="AX675">
        <v>5</v>
      </c>
      <c r="AY675">
        <v>3</v>
      </c>
      <c r="AZ675">
        <v>1</v>
      </c>
      <c r="BA675">
        <v>1</v>
      </c>
      <c r="BB675" t="s">
        <v>1047</v>
      </c>
      <c r="BC675" t="s">
        <v>1047</v>
      </c>
      <c r="BD675" t="s">
        <v>1047</v>
      </c>
      <c r="BE675" t="s">
        <v>1047</v>
      </c>
      <c r="BF675" t="s">
        <v>1047</v>
      </c>
      <c r="BG675" t="s">
        <v>1047</v>
      </c>
      <c r="BH675" t="s">
        <v>1047</v>
      </c>
      <c r="BI675" t="s">
        <v>1047</v>
      </c>
      <c r="BJ675" t="s">
        <v>1047</v>
      </c>
      <c r="BK675" t="s">
        <v>1047</v>
      </c>
      <c r="BL675" t="s">
        <v>1047</v>
      </c>
      <c r="BM675" t="s">
        <v>1047</v>
      </c>
      <c r="BN675">
        <v>1</v>
      </c>
      <c r="BO675" t="s">
        <v>1047</v>
      </c>
      <c r="BP675" t="s">
        <v>1047</v>
      </c>
      <c r="BQ675" t="s">
        <v>1047</v>
      </c>
      <c r="BR675" t="s">
        <v>1047</v>
      </c>
      <c r="BS675" t="s">
        <v>1047</v>
      </c>
      <c r="BT675" t="s">
        <v>1047</v>
      </c>
      <c r="BU675" t="s">
        <v>1047</v>
      </c>
    </row>
    <row r="676" spans="1:73" x14ac:dyDescent="0.2">
      <c r="A676" t="s">
        <v>313</v>
      </c>
      <c r="B676">
        <v>2021</v>
      </c>
      <c r="C676" t="s">
        <v>72</v>
      </c>
      <c r="D676" t="s">
        <v>1023</v>
      </c>
      <c r="E676" t="s">
        <v>1024</v>
      </c>
      <c r="F676" t="s">
        <v>1047</v>
      </c>
      <c r="G676" t="s">
        <v>1047</v>
      </c>
      <c r="H676" t="s">
        <v>1047</v>
      </c>
      <c r="I676" t="s">
        <v>1047</v>
      </c>
      <c r="J676" t="s">
        <v>1047</v>
      </c>
      <c r="M676" t="s">
        <v>1026</v>
      </c>
      <c r="N676">
        <v>1</v>
      </c>
      <c r="O676" t="s">
        <v>1047</v>
      </c>
      <c r="P676" t="s">
        <v>1047</v>
      </c>
      <c r="Q676" t="s">
        <v>1047</v>
      </c>
      <c r="R676" t="s">
        <v>1047</v>
      </c>
      <c r="S676" t="s">
        <v>1047</v>
      </c>
      <c r="T676" t="s">
        <v>1027</v>
      </c>
      <c r="U676" t="s">
        <v>1047</v>
      </c>
      <c r="V676">
        <v>1</v>
      </c>
      <c r="W676" t="s">
        <v>1047</v>
      </c>
      <c r="X676" t="s">
        <v>1047</v>
      </c>
      <c r="Y676" t="s">
        <v>1047</v>
      </c>
      <c r="Z676" t="s">
        <v>1047</v>
      </c>
      <c r="AA676">
        <v>1</v>
      </c>
      <c r="AB676">
        <v>1</v>
      </c>
      <c r="AC676" t="s">
        <v>1047</v>
      </c>
      <c r="AD676" t="s">
        <v>1047</v>
      </c>
      <c r="AE676" t="s">
        <v>1047</v>
      </c>
      <c r="AF676">
        <v>4</v>
      </c>
      <c r="AG676">
        <v>5</v>
      </c>
      <c r="AH676">
        <v>4</v>
      </c>
      <c r="AI676">
        <v>2</v>
      </c>
      <c r="AJ676">
        <v>2</v>
      </c>
      <c r="AK676">
        <v>3</v>
      </c>
      <c r="AL676">
        <v>2</v>
      </c>
      <c r="AM676">
        <v>2</v>
      </c>
      <c r="AN676">
        <v>4</v>
      </c>
      <c r="AO676">
        <v>4</v>
      </c>
      <c r="AP676">
        <v>2</v>
      </c>
      <c r="AQ676">
        <v>2</v>
      </c>
      <c r="AR676">
        <v>2</v>
      </c>
      <c r="AS676">
        <v>4</v>
      </c>
      <c r="AT676">
        <v>2</v>
      </c>
      <c r="AU676">
        <v>2</v>
      </c>
      <c r="AV676">
        <v>2</v>
      </c>
      <c r="AW676">
        <v>4</v>
      </c>
      <c r="AX676">
        <v>4</v>
      </c>
      <c r="AY676">
        <v>2</v>
      </c>
      <c r="AZ676">
        <v>2</v>
      </c>
      <c r="BA676">
        <v>2</v>
      </c>
      <c r="BB676" t="s">
        <v>1047</v>
      </c>
      <c r="BC676" t="s">
        <v>1047</v>
      </c>
      <c r="BD676" t="s">
        <v>1047</v>
      </c>
      <c r="BE676" t="s">
        <v>1047</v>
      </c>
      <c r="BF676">
        <v>1</v>
      </c>
      <c r="BG676" t="s">
        <v>1047</v>
      </c>
      <c r="BH676">
        <v>1</v>
      </c>
      <c r="BI676">
        <v>1</v>
      </c>
      <c r="BJ676" t="s">
        <v>1047</v>
      </c>
      <c r="BK676" t="s">
        <v>1047</v>
      </c>
      <c r="BL676" t="s">
        <v>1047</v>
      </c>
      <c r="BM676" t="s">
        <v>1047</v>
      </c>
      <c r="BN676">
        <v>1</v>
      </c>
      <c r="BO676" t="s">
        <v>1047</v>
      </c>
      <c r="BP676" t="s">
        <v>1047</v>
      </c>
      <c r="BQ676" t="s">
        <v>1047</v>
      </c>
      <c r="BR676" t="s">
        <v>1047</v>
      </c>
      <c r="BS676" t="s">
        <v>1047</v>
      </c>
      <c r="BT676" t="s">
        <v>1047</v>
      </c>
      <c r="BU676" t="s">
        <v>1047</v>
      </c>
    </row>
    <row r="677" spans="1:73" x14ac:dyDescent="0.2">
      <c r="A677" t="s">
        <v>314</v>
      </c>
      <c r="B677">
        <v>2021</v>
      </c>
      <c r="C677" t="s">
        <v>72</v>
      </c>
      <c r="D677" t="s">
        <v>1048</v>
      </c>
      <c r="E677" t="s">
        <v>1032</v>
      </c>
      <c r="F677" t="s">
        <v>1047</v>
      </c>
      <c r="G677" t="s">
        <v>1047</v>
      </c>
      <c r="H677" t="s">
        <v>1047</v>
      </c>
      <c r="I677" t="s">
        <v>1047</v>
      </c>
      <c r="J677" t="s">
        <v>1047</v>
      </c>
      <c r="M677" t="s">
        <v>1026</v>
      </c>
      <c r="N677">
        <v>1</v>
      </c>
      <c r="O677" t="s">
        <v>1047</v>
      </c>
      <c r="P677" t="s">
        <v>1047</v>
      </c>
      <c r="Q677" t="s">
        <v>1047</v>
      </c>
      <c r="R677" t="s">
        <v>1047</v>
      </c>
      <c r="S677" t="s">
        <v>1047</v>
      </c>
      <c r="T677" t="s">
        <v>1027</v>
      </c>
      <c r="U677" t="s">
        <v>1047</v>
      </c>
      <c r="V677">
        <v>1</v>
      </c>
      <c r="W677" t="s">
        <v>1047</v>
      </c>
      <c r="X677" t="s">
        <v>1047</v>
      </c>
      <c r="Y677" t="s">
        <v>1047</v>
      </c>
      <c r="Z677" t="s">
        <v>1047</v>
      </c>
      <c r="AA677" t="s">
        <v>1047</v>
      </c>
      <c r="AB677" t="s">
        <v>1047</v>
      </c>
      <c r="AC677" t="s">
        <v>1047</v>
      </c>
      <c r="AD677" t="s">
        <v>1047</v>
      </c>
      <c r="AE677" t="s">
        <v>1047</v>
      </c>
      <c r="AF677">
        <v>3</v>
      </c>
      <c r="AG677">
        <v>4</v>
      </c>
      <c r="AH677">
        <v>4</v>
      </c>
      <c r="AI677">
        <v>1</v>
      </c>
      <c r="AJ677">
        <v>2</v>
      </c>
      <c r="AK677">
        <v>4</v>
      </c>
      <c r="AL677">
        <v>5</v>
      </c>
      <c r="AM677">
        <v>3</v>
      </c>
      <c r="AN677">
        <v>5</v>
      </c>
      <c r="AO677">
        <v>5</v>
      </c>
      <c r="AP677">
        <v>4</v>
      </c>
      <c r="AQ677">
        <v>4</v>
      </c>
      <c r="AR677">
        <v>4</v>
      </c>
      <c r="AS677">
        <v>2</v>
      </c>
      <c r="AT677">
        <v>5</v>
      </c>
      <c r="AU677">
        <v>2</v>
      </c>
      <c r="AV677">
        <v>4</v>
      </c>
      <c r="AW677">
        <v>5</v>
      </c>
      <c r="AX677">
        <v>5</v>
      </c>
      <c r="AY677">
        <v>5</v>
      </c>
      <c r="AZ677">
        <v>5</v>
      </c>
      <c r="BA677">
        <v>2</v>
      </c>
      <c r="BB677">
        <v>1</v>
      </c>
      <c r="BC677" t="s">
        <v>1047</v>
      </c>
      <c r="BD677">
        <v>1</v>
      </c>
      <c r="BE677" t="s">
        <v>1047</v>
      </c>
      <c r="BF677" t="s">
        <v>1047</v>
      </c>
      <c r="BG677" t="s">
        <v>1047</v>
      </c>
      <c r="BH677" t="s">
        <v>1047</v>
      </c>
      <c r="BI677">
        <v>1</v>
      </c>
      <c r="BJ677" t="s">
        <v>1047</v>
      </c>
      <c r="BK677">
        <v>1</v>
      </c>
      <c r="BL677">
        <v>1</v>
      </c>
      <c r="BM677">
        <v>1</v>
      </c>
      <c r="BN677" t="s">
        <v>1047</v>
      </c>
      <c r="BO677" t="s">
        <v>1047</v>
      </c>
      <c r="BP677">
        <v>1</v>
      </c>
      <c r="BQ677">
        <v>1</v>
      </c>
      <c r="BR677" t="s">
        <v>1047</v>
      </c>
      <c r="BS677" t="s">
        <v>1047</v>
      </c>
      <c r="BT677" t="s">
        <v>1047</v>
      </c>
      <c r="BU677">
        <v>1</v>
      </c>
    </row>
    <row r="678" spans="1:73" x14ac:dyDescent="0.2">
      <c r="A678" t="s">
        <v>315</v>
      </c>
      <c r="B678">
        <v>2021</v>
      </c>
      <c r="C678" t="s">
        <v>72</v>
      </c>
      <c r="D678" t="s">
        <v>1028</v>
      </c>
      <c r="E678" t="s">
        <v>1024</v>
      </c>
      <c r="F678">
        <v>1</v>
      </c>
      <c r="G678">
        <v>1</v>
      </c>
      <c r="H678">
        <v>1</v>
      </c>
      <c r="I678">
        <v>1</v>
      </c>
      <c r="J678" t="s">
        <v>1047</v>
      </c>
      <c r="M678" t="s">
        <v>1026</v>
      </c>
      <c r="N678">
        <v>1</v>
      </c>
      <c r="O678" t="s">
        <v>1047</v>
      </c>
      <c r="P678" t="s">
        <v>1047</v>
      </c>
      <c r="Q678" t="s">
        <v>1047</v>
      </c>
      <c r="R678" t="s">
        <v>1047</v>
      </c>
      <c r="S678" t="s">
        <v>1047</v>
      </c>
      <c r="T678" t="s">
        <v>1042</v>
      </c>
      <c r="U678">
        <v>1</v>
      </c>
      <c r="V678">
        <v>1</v>
      </c>
      <c r="W678" t="s">
        <v>1047</v>
      </c>
      <c r="X678" t="s">
        <v>1047</v>
      </c>
      <c r="Y678" t="s">
        <v>1047</v>
      </c>
      <c r="Z678" t="s">
        <v>1047</v>
      </c>
      <c r="AA678">
        <v>1</v>
      </c>
      <c r="AB678">
        <v>1</v>
      </c>
      <c r="AC678">
        <v>1</v>
      </c>
      <c r="AD678" t="s">
        <v>1047</v>
      </c>
      <c r="AE678" t="s">
        <v>1047</v>
      </c>
      <c r="AF678">
        <v>4</v>
      </c>
      <c r="AG678">
        <v>3</v>
      </c>
      <c r="AH678">
        <v>3</v>
      </c>
      <c r="AI678">
        <v>2</v>
      </c>
      <c r="AJ678">
        <v>2</v>
      </c>
      <c r="AK678">
        <v>2</v>
      </c>
      <c r="AL678">
        <v>4</v>
      </c>
      <c r="AM678">
        <v>2</v>
      </c>
      <c r="AN678">
        <v>4</v>
      </c>
      <c r="AO678">
        <v>4</v>
      </c>
      <c r="AP678">
        <v>4</v>
      </c>
      <c r="AQ678">
        <v>4</v>
      </c>
      <c r="AR678">
        <v>2</v>
      </c>
      <c r="AS678">
        <v>3</v>
      </c>
      <c r="AT678">
        <v>4</v>
      </c>
      <c r="AU678">
        <v>2</v>
      </c>
      <c r="AV678">
        <v>2</v>
      </c>
      <c r="AW678">
        <v>4</v>
      </c>
      <c r="AX678">
        <v>4</v>
      </c>
      <c r="AY678">
        <v>2</v>
      </c>
      <c r="AZ678">
        <v>2</v>
      </c>
      <c r="BA678">
        <v>2</v>
      </c>
      <c r="BB678">
        <v>1</v>
      </c>
      <c r="BC678" t="s">
        <v>1047</v>
      </c>
      <c r="BD678">
        <v>1</v>
      </c>
      <c r="BE678" t="s">
        <v>1047</v>
      </c>
      <c r="BF678" t="s">
        <v>1047</v>
      </c>
      <c r="BG678" t="s">
        <v>1047</v>
      </c>
      <c r="BH678">
        <v>1</v>
      </c>
      <c r="BI678">
        <v>1</v>
      </c>
      <c r="BJ678" t="s">
        <v>1047</v>
      </c>
      <c r="BK678" t="s">
        <v>1047</v>
      </c>
      <c r="BL678" t="s">
        <v>1047</v>
      </c>
      <c r="BM678">
        <v>1</v>
      </c>
      <c r="BN678">
        <v>1</v>
      </c>
      <c r="BO678">
        <v>1</v>
      </c>
      <c r="BP678">
        <v>1</v>
      </c>
      <c r="BQ678" t="s">
        <v>1047</v>
      </c>
      <c r="BR678">
        <v>1</v>
      </c>
      <c r="BS678" t="s">
        <v>1047</v>
      </c>
      <c r="BT678" t="s">
        <v>1047</v>
      </c>
      <c r="BU678">
        <v>1</v>
      </c>
    </row>
    <row r="679" spans="1:73" x14ac:dyDescent="0.2">
      <c r="A679" t="s">
        <v>316</v>
      </c>
      <c r="B679">
        <v>2021</v>
      </c>
      <c r="C679" t="s">
        <v>72</v>
      </c>
      <c r="D679" t="s">
        <v>1023</v>
      </c>
      <c r="E679" t="s">
        <v>1024</v>
      </c>
      <c r="F679">
        <v>1</v>
      </c>
      <c r="G679" t="s">
        <v>1047</v>
      </c>
      <c r="H679" t="s">
        <v>1047</v>
      </c>
      <c r="I679" t="s">
        <v>1047</v>
      </c>
      <c r="J679" t="s">
        <v>1047</v>
      </c>
      <c r="M679" t="s">
        <v>1026</v>
      </c>
      <c r="N679">
        <v>1</v>
      </c>
      <c r="O679" t="s">
        <v>1047</v>
      </c>
      <c r="P679" t="s">
        <v>1047</v>
      </c>
      <c r="Q679" t="s">
        <v>1047</v>
      </c>
      <c r="R679" t="s">
        <v>1047</v>
      </c>
      <c r="S679" t="s">
        <v>1047</v>
      </c>
      <c r="T679" t="s">
        <v>1027</v>
      </c>
      <c r="U679">
        <v>1</v>
      </c>
      <c r="V679">
        <v>1</v>
      </c>
      <c r="W679">
        <v>1</v>
      </c>
      <c r="X679" t="s">
        <v>1047</v>
      </c>
      <c r="Y679">
        <v>1</v>
      </c>
      <c r="Z679" t="s">
        <v>1047</v>
      </c>
      <c r="AA679">
        <v>1</v>
      </c>
      <c r="AB679">
        <v>1</v>
      </c>
      <c r="AC679">
        <v>1</v>
      </c>
      <c r="AD679" t="s">
        <v>1047</v>
      </c>
      <c r="AE679" t="s">
        <v>1047</v>
      </c>
      <c r="AF679">
        <v>4</v>
      </c>
      <c r="AG679">
        <v>3</v>
      </c>
      <c r="AH679">
        <v>4</v>
      </c>
      <c r="AI679">
        <v>3</v>
      </c>
      <c r="AJ679">
        <v>2</v>
      </c>
      <c r="AK679">
        <v>2</v>
      </c>
      <c r="AL679">
        <v>4</v>
      </c>
      <c r="AM679">
        <v>2</v>
      </c>
      <c r="AN679">
        <v>4</v>
      </c>
      <c r="AO679">
        <v>4</v>
      </c>
      <c r="AP679">
        <v>4</v>
      </c>
      <c r="AQ679">
        <v>3</v>
      </c>
      <c r="AR679">
        <v>3</v>
      </c>
      <c r="AS679">
        <v>2</v>
      </c>
      <c r="AT679">
        <v>4</v>
      </c>
      <c r="AU679">
        <v>3</v>
      </c>
      <c r="AV679">
        <v>4</v>
      </c>
      <c r="AW679">
        <v>4</v>
      </c>
      <c r="AX679">
        <v>4</v>
      </c>
      <c r="AY679">
        <v>2</v>
      </c>
      <c r="AZ679">
        <v>2</v>
      </c>
      <c r="BA679">
        <v>2</v>
      </c>
      <c r="BB679">
        <v>1</v>
      </c>
      <c r="BC679" t="s">
        <v>1047</v>
      </c>
      <c r="BD679">
        <v>1</v>
      </c>
      <c r="BE679" t="s">
        <v>1047</v>
      </c>
      <c r="BF679" t="s">
        <v>1047</v>
      </c>
      <c r="BG679" t="s">
        <v>1047</v>
      </c>
      <c r="BH679">
        <v>1</v>
      </c>
      <c r="BI679">
        <v>1</v>
      </c>
      <c r="BJ679" t="s">
        <v>1047</v>
      </c>
      <c r="BK679">
        <v>1</v>
      </c>
      <c r="BL679" t="s">
        <v>1047</v>
      </c>
      <c r="BM679">
        <v>1</v>
      </c>
      <c r="BN679">
        <v>1</v>
      </c>
      <c r="BO679" t="s">
        <v>1047</v>
      </c>
      <c r="BP679">
        <v>1</v>
      </c>
      <c r="BQ679" t="s">
        <v>1047</v>
      </c>
      <c r="BR679" t="s">
        <v>1047</v>
      </c>
      <c r="BS679" t="s">
        <v>1047</v>
      </c>
      <c r="BT679" t="s">
        <v>1047</v>
      </c>
      <c r="BU679" t="s">
        <v>1047</v>
      </c>
    </row>
    <row r="680" spans="1:73" x14ac:dyDescent="0.2">
      <c r="A680" t="s">
        <v>317</v>
      </c>
      <c r="B680">
        <v>2021</v>
      </c>
      <c r="C680" t="s">
        <v>72</v>
      </c>
      <c r="D680" t="s">
        <v>1023</v>
      </c>
      <c r="E680" t="s">
        <v>1034</v>
      </c>
      <c r="F680" t="s">
        <v>1047</v>
      </c>
      <c r="G680" t="s">
        <v>1047</v>
      </c>
      <c r="H680" t="s">
        <v>1047</v>
      </c>
      <c r="I680" t="s">
        <v>1047</v>
      </c>
      <c r="J680" t="s">
        <v>1047</v>
      </c>
      <c r="M680" t="s">
        <v>1038</v>
      </c>
      <c r="N680">
        <v>1</v>
      </c>
      <c r="O680" t="s">
        <v>1047</v>
      </c>
      <c r="P680" t="s">
        <v>1047</v>
      </c>
      <c r="Q680" t="s">
        <v>1047</v>
      </c>
      <c r="R680" t="s">
        <v>1047</v>
      </c>
      <c r="S680" t="s">
        <v>1047</v>
      </c>
      <c r="T680" t="s">
        <v>1042</v>
      </c>
      <c r="U680" t="s">
        <v>1047</v>
      </c>
      <c r="V680" t="s">
        <v>1047</v>
      </c>
      <c r="W680" t="s">
        <v>1047</v>
      </c>
      <c r="X680" t="s">
        <v>1047</v>
      </c>
      <c r="Y680" t="s">
        <v>1047</v>
      </c>
      <c r="Z680" t="s">
        <v>1047</v>
      </c>
      <c r="AA680">
        <v>1</v>
      </c>
      <c r="AB680">
        <v>1</v>
      </c>
      <c r="AC680" t="s">
        <v>1047</v>
      </c>
      <c r="AD680" t="s">
        <v>1047</v>
      </c>
      <c r="AE680" t="s">
        <v>1047</v>
      </c>
      <c r="AF680">
        <v>3</v>
      </c>
      <c r="AG680">
        <v>3</v>
      </c>
      <c r="AH680">
        <v>3</v>
      </c>
      <c r="AI680">
        <v>3</v>
      </c>
      <c r="AJ680">
        <v>2</v>
      </c>
      <c r="AK680">
        <v>3</v>
      </c>
      <c r="AL680">
        <v>4</v>
      </c>
      <c r="AM680">
        <v>5</v>
      </c>
      <c r="AN680">
        <v>5</v>
      </c>
      <c r="AO680">
        <v>1</v>
      </c>
      <c r="AP680">
        <v>2</v>
      </c>
      <c r="AQ680">
        <v>2</v>
      </c>
      <c r="AR680">
        <v>2</v>
      </c>
      <c r="AS680">
        <v>2</v>
      </c>
      <c r="AT680">
        <v>2</v>
      </c>
      <c r="AU680">
        <v>3</v>
      </c>
      <c r="AV680">
        <v>3</v>
      </c>
      <c r="AW680">
        <v>4</v>
      </c>
      <c r="AX680">
        <v>4</v>
      </c>
      <c r="AY680">
        <v>3</v>
      </c>
      <c r="AZ680">
        <v>2</v>
      </c>
      <c r="BA680">
        <v>1</v>
      </c>
      <c r="BB680" t="s">
        <v>1047</v>
      </c>
      <c r="BC680" t="s">
        <v>1047</v>
      </c>
      <c r="BD680" t="s">
        <v>1047</v>
      </c>
      <c r="BE680" t="s">
        <v>1047</v>
      </c>
      <c r="BF680" t="s">
        <v>1047</v>
      </c>
      <c r="BG680">
        <v>1</v>
      </c>
      <c r="BH680" t="s">
        <v>1047</v>
      </c>
      <c r="BI680">
        <v>1</v>
      </c>
      <c r="BJ680" t="s">
        <v>1047</v>
      </c>
      <c r="BK680" t="s">
        <v>1047</v>
      </c>
      <c r="BL680" t="s">
        <v>1047</v>
      </c>
      <c r="BM680" t="s">
        <v>1047</v>
      </c>
      <c r="BN680">
        <v>1</v>
      </c>
      <c r="BO680" t="s">
        <v>1047</v>
      </c>
      <c r="BP680" t="s">
        <v>1047</v>
      </c>
      <c r="BQ680" t="s">
        <v>1047</v>
      </c>
      <c r="BR680" t="s">
        <v>1047</v>
      </c>
      <c r="BS680" t="s">
        <v>1047</v>
      </c>
      <c r="BT680" t="s">
        <v>1047</v>
      </c>
      <c r="BU680" t="s">
        <v>1047</v>
      </c>
    </row>
    <row r="681" spans="1:73" x14ac:dyDescent="0.2">
      <c r="A681" t="s">
        <v>318</v>
      </c>
      <c r="B681">
        <v>2021</v>
      </c>
      <c r="C681" t="s">
        <v>72</v>
      </c>
      <c r="D681" t="s">
        <v>1048</v>
      </c>
      <c r="E681" t="s">
        <v>1029</v>
      </c>
      <c r="F681" t="s">
        <v>1047</v>
      </c>
      <c r="G681" t="s">
        <v>1047</v>
      </c>
      <c r="H681" t="s">
        <v>1047</v>
      </c>
      <c r="I681" t="s">
        <v>1047</v>
      </c>
      <c r="J681" t="s">
        <v>1047</v>
      </c>
      <c r="M681" t="s">
        <v>1026</v>
      </c>
      <c r="N681">
        <v>1</v>
      </c>
      <c r="O681" t="s">
        <v>1047</v>
      </c>
      <c r="P681" t="s">
        <v>1047</v>
      </c>
      <c r="Q681" t="s">
        <v>1047</v>
      </c>
      <c r="R681" t="s">
        <v>1047</v>
      </c>
      <c r="S681" t="s">
        <v>1047</v>
      </c>
      <c r="T681" t="s">
        <v>1040</v>
      </c>
      <c r="U681" t="s">
        <v>1047</v>
      </c>
      <c r="V681">
        <v>1</v>
      </c>
      <c r="W681" t="s">
        <v>1047</v>
      </c>
      <c r="X681" t="s">
        <v>1047</v>
      </c>
      <c r="Y681" t="s">
        <v>1047</v>
      </c>
      <c r="Z681" t="s">
        <v>1047</v>
      </c>
      <c r="AA681">
        <v>1</v>
      </c>
      <c r="AB681">
        <v>1</v>
      </c>
      <c r="AC681">
        <v>1</v>
      </c>
      <c r="AD681" t="s">
        <v>1047</v>
      </c>
      <c r="AE681" t="s">
        <v>1047</v>
      </c>
      <c r="AF681">
        <v>2</v>
      </c>
      <c r="AG681">
        <v>4</v>
      </c>
      <c r="AH681">
        <v>4</v>
      </c>
      <c r="AI681">
        <v>2</v>
      </c>
      <c r="AJ681">
        <v>2</v>
      </c>
      <c r="AK681">
        <v>3</v>
      </c>
      <c r="AL681">
        <v>4</v>
      </c>
      <c r="AM681">
        <v>3</v>
      </c>
      <c r="AN681">
        <v>4</v>
      </c>
      <c r="AO681">
        <v>5</v>
      </c>
      <c r="AP681">
        <v>4</v>
      </c>
      <c r="AQ681">
        <v>4</v>
      </c>
      <c r="AR681">
        <v>2</v>
      </c>
      <c r="AS681">
        <v>2</v>
      </c>
      <c r="AT681">
        <v>3</v>
      </c>
      <c r="AU681">
        <v>2</v>
      </c>
      <c r="AV681">
        <v>4</v>
      </c>
      <c r="AW681">
        <v>4</v>
      </c>
      <c r="AX681">
        <v>3</v>
      </c>
      <c r="AY681">
        <v>2</v>
      </c>
      <c r="AZ681">
        <v>3</v>
      </c>
      <c r="BA681">
        <v>2</v>
      </c>
      <c r="BB681" t="s">
        <v>1047</v>
      </c>
      <c r="BC681" t="s">
        <v>1047</v>
      </c>
      <c r="BD681" t="s">
        <v>1047</v>
      </c>
      <c r="BE681" t="s">
        <v>1047</v>
      </c>
      <c r="BF681" t="s">
        <v>1047</v>
      </c>
      <c r="BG681" t="s">
        <v>1047</v>
      </c>
      <c r="BH681" t="s">
        <v>1047</v>
      </c>
      <c r="BI681" t="s">
        <v>1047</v>
      </c>
      <c r="BJ681" t="s">
        <v>1047</v>
      </c>
      <c r="BK681" t="s">
        <v>1047</v>
      </c>
      <c r="BL681">
        <v>1</v>
      </c>
      <c r="BM681" t="s">
        <v>1047</v>
      </c>
      <c r="BN681">
        <v>1</v>
      </c>
      <c r="BO681" t="s">
        <v>1047</v>
      </c>
      <c r="BP681">
        <v>1</v>
      </c>
      <c r="BQ681" t="s">
        <v>1047</v>
      </c>
      <c r="BR681" t="s">
        <v>1047</v>
      </c>
      <c r="BS681" t="s">
        <v>1047</v>
      </c>
      <c r="BT681" t="s">
        <v>1047</v>
      </c>
      <c r="BU681" t="s">
        <v>1047</v>
      </c>
    </row>
    <row r="682" spans="1:73" x14ac:dyDescent="0.2">
      <c r="A682" t="s">
        <v>319</v>
      </c>
      <c r="B682">
        <v>2021</v>
      </c>
      <c r="C682" t="s">
        <v>72</v>
      </c>
      <c r="D682" t="s">
        <v>1031</v>
      </c>
      <c r="E682" t="s">
        <v>1044</v>
      </c>
      <c r="F682" t="s">
        <v>1047</v>
      </c>
      <c r="G682" t="s">
        <v>1047</v>
      </c>
      <c r="H682" t="s">
        <v>1047</v>
      </c>
      <c r="I682" t="s">
        <v>1047</v>
      </c>
      <c r="J682" t="s">
        <v>1047</v>
      </c>
      <c r="M682" t="s">
        <v>1026</v>
      </c>
      <c r="N682">
        <v>1</v>
      </c>
      <c r="O682" t="s">
        <v>1047</v>
      </c>
      <c r="P682" t="s">
        <v>1047</v>
      </c>
      <c r="Q682" t="s">
        <v>1047</v>
      </c>
      <c r="R682" t="s">
        <v>1047</v>
      </c>
      <c r="S682" t="s">
        <v>1047</v>
      </c>
      <c r="T682" t="s">
        <v>1027</v>
      </c>
      <c r="U682" t="s">
        <v>1047</v>
      </c>
      <c r="V682" t="s">
        <v>1047</v>
      </c>
      <c r="W682" t="s">
        <v>1047</v>
      </c>
      <c r="X682" t="s">
        <v>1047</v>
      </c>
      <c r="Y682">
        <v>1</v>
      </c>
      <c r="Z682" t="s">
        <v>1047</v>
      </c>
      <c r="AA682">
        <v>1</v>
      </c>
      <c r="AB682">
        <v>1</v>
      </c>
      <c r="AC682" t="s">
        <v>1047</v>
      </c>
      <c r="AD682" t="s">
        <v>1047</v>
      </c>
      <c r="AE682" t="s">
        <v>1047</v>
      </c>
      <c r="AF682">
        <v>5</v>
      </c>
      <c r="AG682">
        <v>2</v>
      </c>
      <c r="AH682">
        <v>3</v>
      </c>
      <c r="AI682">
        <v>2</v>
      </c>
      <c r="AJ682">
        <v>2</v>
      </c>
      <c r="AK682">
        <v>1</v>
      </c>
      <c r="AL682">
        <v>4</v>
      </c>
      <c r="AM682">
        <v>2</v>
      </c>
      <c r="AN682">
        <v>5</v>
      </c>
      <c r="AO682">
        <v>4</v>
      </c>
      <c r="AP682">
        <v>3</v>
      </c>
      <c r="AQ682">
        <v>3</v>
      </c>
      <c r="AR682">
        <v>3</v>
      </c>
      <c r="AS682">
        <v>3</v>
      </c>
      <c r="AT682">
        <v>4</v>
      </c>
      <c r="AU682">
        <v>3</v>
      </c>
      <c r="AV682">
        <v>3</v>
      </c>
      <c r="AW682">
        <v>4</v>
      </c>
      <c r="AX682">
        <v>5</v>
      </c>
      <c r="AY682">
        <v>2</v>
      </c>
      <c r="AZ682">
        <v>2</v>
      </c>
      <c r="BA682">
        <v>2</v>
      </c>
      <c r="BB682" t="s">
        <v>1047</v>
      </c>
      <c r="BC682" t="s">
        <v>1047</v>
      </c>
      <c r="BD682" t="s">
        <v>1047</v>
      </c>
      <c r="BE682" t="s">
        <v>1047</v>
      </c>
      <c r="BF682" t="s">
        <v>1047</v>
      </c>
      <c r="BG682" t="s">
        <v>1047</v>
      </c>
      <c r="BH682" t="s">
        <v>1047</v>
      </c>
      <c r="BI682" t="s">
        <v>1047</v>
      </c>
      <c r="BJ682" t="s">
        <v>1047</v>
      </c>
      <c r="BK682" t="s">
        <v>1047</v>
      </c>
      <c r="BL682" t="s">
        <v>1047</v>
      </c>
      <c r="BM682" t="s">
        <v>1047</v>
      </c>
      <c r="BN682">
        <v>1</v>
      </c>
      <c r="BO682" t="s">
        <v>1047</v>
      </c>
      <c r="BP682" t="s">
        <v>1047</v>
      </c>
      <c r="BQ682" t="s">
        <v>1047</v>
      </c>
      <c r="BR682" t="s">
        <v>1047</v>
      </c>
      <c r="BS682" t="s">
        <v>1047</v>
      </c>
      <c r="BT682" t="s">
        <v>1047</v>
      </c>
      <c r="BU682" t="s">
        <v>1047</v>
      </c>
    </row>
    <row r="683" spans="1:73" x14ac:dyDescent="0.2">
      <c r="A683" t="s">
        <v>320</v>
      </c>
      <c r="B683">
        <v>2021</v>
      </c>
      <c r="C683" t="s">
        <v>72</v>
      </c>
      <c r="D683" t="s">
        <v>1031</v>
      </c>
      <c r="E683" t="s">
        <v>1024</v>
      </c>
      <c r="F683">
        <v>1</v>
      </c>
      <c r="G683" t="s">
        <v>1047</v>
      </c>
      <c r="H683" t="s">
        <v>1047</v>
      </c>
      <c r="I683" t="s">
        <v>1047</v>
      </c>
      <c r="J683" t="s">
        <v>1047</v>
      </c>
      <c r="M683" t="s">
        <v>1026</v>
      </c>
      <c r="N683">
        <v>1</v>
      </c>
      <c r="O683" t="s">
        <v>1047</v>
      </c>
      <c r="P683" t="s">
        <v>1047</v>
      </c>
      <c r="Q683" t="s">
        <v>1047</v>
      </c>
      <c r="R683" t="s">
        <v>1047</v>
      </c>
      <c r="S683" t="s">
        <v>1047</v>
      </c>
      <c r="T683" t="s">
        <v>1037</v>
      </c>
      <c r="U683" t="s">
        <v>1047</v>
      </c>
      <c r="V683">
        <v>1</v>
      </c>
      <c r="W683" t="s">
        <v>1047</v>
      </c>
      <c r="X683" t="s">
        <v>1047</v>
      </c>
      <c r="Y683" t="s">
        <v>1047</v>
      </c>
      <c r="Z683" t="s">
        <v>1047</v>
      </c>
      <c r="AA683" t="s">
        <v>1047</v>
      </c>
      <c r="AB683" t="s">
        <v>1047</v>
      </c>
      <c r="AC683" t="s">
        <v>1047</v>
      </c>
      <c r="AD683" t="s">
        <v>1047</v>
      </c>
      <c r="AE683" t="s">
        <v>1047</v>
      </c>
      <c r="AF683">
        <v>4</v>
      </c>
      <c r="AG683">
        <v>4</v>
      </c>
      <c r="AH683">
        <v>3</v>
      </c>
      <c r="AI683">
        <v>1</v>
      </c>
      <c r="AJ683">
        <v>1</v>
      </c>
      <c r="AK683">
        <v>3</v>
      </c>
      <c r="AL683">
        <v>3</v>
      </c>
      <c r="AM683">
        <v>2</v>
      </c>
      <c r="AN683">
        <v>5</v>
      </c>
      <c r="AO683">
        <v>5</v>
      </c>
      <c r="AP683">
        <v>3</v>
      </c>
      <c r="AQ683">
        <v>3</v>
      </c>
      <c r="AR683">
        <v>2</v>
      </c>
      <c r="AS683">
        <v>2</v>
      </c>
      <c r="AT683">
        <v>2</v>
      </c>
      <c r="AU683">
        <v>2</v>
      </c>
      <c r="AV683">
        <v>2</v>
      </c>
      <c r="AW683">
        <v>3</v>
      </c>
      <c r="AX683">
        <v>4</v>
      </c>
      <c r="AY683">
        <v>4</v>
      </c>
      <c r="AZ683">
        <v>3</v>
      </c>
      <c r="BA683">
        <v>1</v>
      </c>
      <c r="BB683">
        <v>1</v>
      </c>
      <c r="BC683" t="s">
        <v>1047</v>
      </c>
      <c r="BD683">
        <v>1</v>
      </c>
      <c r="BE683" t="s">
        <v>1047</v>
      </c>
      <c r="BF683">
        <v>1</v>
      </c>
      <c r="BG683">
        <v>1</v>
      </c>
      <c r="BH683" t="s">
        <v>1047</v>
      </c>
      <c r="BI683">
        <v>1</v>
      </c>
      <c r="BJ683" t="s">
        <v>1047</v>
      </c>
      <c r="BK683" t="s">
        <v>1047</v>
      </c>
      <c r="BL683">
        <v>1</v>
      </c>
      <c r="BM683" t="s">
        <v>1047</v>
      </c>
      <c r="BN683">
        <v>1</v>
      </c>
      <c r="BO683" t="s">
        <v>1047</v>
      </c>
      <c r="BP683" t="s">
        <v>1047</v>
      </c>
      <c r="BQ683" t="s">
        <v>1047</v>
      </c>
      <c r="BR683" t="s">
        <v>1047</v>
      </c>
      <c r="BS683" t="s">
        <v>1047</v>
      </c>
      <c r="BT683" t="s">
        <v>1047</v>
      </c>
      <c r="BU683" t="s">
        <v>1047</v>
      </c>
    </row>
    <row r="684" spans="1:73" x14ac:dyDescent="0.2">
      <c r="A684" t="s">
        <v>321</v>
      </c>
      <c r="B684">
        <v>2021</v>
      </c>
      <c r="C684" t="s">
        <v>72</v>
      </c>
      <c r="D684" t="s">
        <v>1023</v>
      </c>
      <c r="E684" t="s">
        <v>1024</v>
      </c>
      <c r="F684">
        <v>1</v>
      </c>
      <c r="G684">
        <v>1</v>
      </c>
      <c r="H684">
        <v>1</v>
      </c>
      <c r="I684">
        <v>1</v>
      </c>
      <c r="J684">
        <v>1</v>
      </c>
      <c r="M684" t="s">
        <v>1026</v>
      </c>
      <c r="N684">
        <v>1</v>
      </c>
      <c r="O684" t="s">
        <v>1047</v>
      </c>
      <c r="P684" t="s">
        <v>1047</v>
      </c>
      <c r="Q684" t="s">
        <v>1047</v>
      </c>
      <c r="R684" t="s">
        <v>1047</v>
      </c>
      <c r="S684" t="s">
        <v>1047</v>
      </c>
      <c r="T684" t="s">
        <v>1042</v>
      </c>
      <c r="U684" t="s">
        <v>1047</v>
      </c>
      <c r="V684" t="s">
        <v>1047</v>
      </c>
      <c r="W684" t="s">
        <v>1047</v>
      </c>
      <c r="X684" t="s">
        <v>1047</v>
      </c>
      <c r="Y684" t="s">
        <v>1047</v>
      </c>
      <c r="Z684" t="s">
        <v>1047</v>
      </c>
      <c r="AA684" t="s">
        <v>1047</v>
      </c>
      <c r="AB684" t="s">
        <v>1047</v>
      </c>
      <c r="AC684" t="s">
        <v>1047</v>
      </c>
      <c r="AD684" t="s">
        <v>1047</v>
      </c>
      <c r="AE684" t="s">
        <v>1047</v>
      </c>
      <c r="AF684">
        <v>3</v>
      </c>
      <c r="AG684">
        <v>3</v>
      </c>
      <c r="AH684">
        <v>4</v>
      </c>
      <c r="AI684">
        <v>2</v>
      </c>
      <c r="AJ684">
        <v>2</v>
      </c>
      <c r="AK684">
        <v>4</v>
      </c>
      <c r="AL684">
        <v>4</v>
      </c>
      <c r="AM684">
        <v>3</v>
      </c>
      <c r="AN684">
        <v>3</v>
      </c>
      <c r="AO684">
        <v>5</v>
      </c>
      <c r="AP684">
        <v>4</v>
      </c>
      <c r="AQ684">
        <v>3</v>
      </c>
      <c r="AR684">
        <v>4</v>
      </c>
      <c r="AS684">
        <v>4</v>
      </c>
      <c r="AT684">
        <v>4</v>
      </c>
      <c r="AU684">
        <v>2</v>
      </c>
      <c r="AV684">
        <v>3</v>
      </c>
      <c r="AW684">
        <v>4</v>
      </c>
      <c r="AX684">
        <v>4</v>
      </c>
      <c r="AY684">
        <v>4</v>
      </c>
      <c r="AZ684">
        <v>5</v>
      </c>
      <c r="BA684">
        <v>3</v>
      </c>
      <c r="BB684" t="s">
        <v>1047</v>
      </c>
      <c r="BC684" t="s">
        <v>1047</v>
      </c>
      <c r="BD684" t="s">
        <v>1047</v>
      </c>
      <c r="BE684" t="s">
        <v>1047</v>
      </c>
      <c r="BF684" t="s">
        <v>1047</v>
      </c>
      <c r="BG684" t="s">
        <v>1047</v>
      </c>
      <c r="BH684" t="s">
        <v>1047</v>
      </c>
      <c r="BI684" t="s">
        <v>1047</v>
      </c>
      <c r="BJ684" t="s">
        <v>1047</v>
      </c>
      <c r="BK684" t="s">
        <v>1047</v>
      </c>
      <c r="BL684" t="s">
        <v>1047</v>
      </c>
      <c r="BM684" t="s">
        <v>1047</v>
      </c>
      <c r="BN684">
        <v>1</v>
      </c>
      <c r="BO684" t="s">
        <v>1047</v>
      </c>
      <c r="BP684" t="s">
        <v>1047</v>
      </c>
      <c r="BQ684" t="s">
        <v>1047</v>
      </c>
      <c r="BR684">
        <v>1</v>
      </c>
      <c r="BS684">
        <v>1</v>
      </c>
      <c r="BT684">
        <v>1</v>
      </c>
      <c r="BU684" t="s">
        <v>1047</v>
      </c>
    </row>
    <row r="685" spans="1:73" x14ac:dyDescent="0.2">
      <c r="A685" t="s">
        <v>322</v>
      </c>
      <c r="B685">
        <v>2021</v>
      </c>
      <c r="C685" t="s">
        <v>72</v>
      </c>
      <c r="D685" t="s">
        <v>1048</v>
      </c>
      <c r="E685" t="s">
        <v>1024</v>
      </c>
      <c r="F685" t="s">
        <v>1047</v>
      </c>
      <c r="G685" t="s">
        <v>1047</v>
      </c>
      <c r="H685" t="s">
        <v>1047</v>
      </c>
      <c r="I685" t="s">
        <v>1047</v>
      </c>
      <c r="J685" t="s">
        <v>1047</v>
      </c>
      <c r="M685" t="s">
        <v>1041</v>
      </c>
      <c r="N685">
        <v>1</v>
      </c>
      <c r="O685" t="s">
        <v>1047</v>
      </c>
      <c r="P685" t="s">
        <v>1047</v>
      </c>
      <c r="Q685" t="s">
        <v>1047</v>
      </c>
      <c r="R685" t="s">
        <v>1047</v>
      </c>
      <c r="S685" t="s">
        <v>1047</v>
      </c>
      <c r="T685" t="s">
        <v>1027</v>
      </c>
      <c r="U685">
        <v>1</v>
      </c>
      <c r="V685">
        <v>1</v>
      </c>
      <c r="W685" t="s">
        <v>1047</v>
      </c>
      <c r="X685" t="s">
        <v>1047</v>
      </c>
      <c r="Y685" t="s">
        <v>1047</v>
      </c>
      <c r="Z685">
        <v>1</v>
      </c>
      <c r="AA685">
        <v>1</v>
      </c>
      <c r="AB685">
        <v>1</v>
      </c>
      <c r="AC685">
        <v>1</v>
      </c>
      <c r="AD685">
        <v>1</v>
      </c>
      <c r="AE685" t="s">
        <v>1047</v>
      </c>
      <c r="AF685">
        <v>4</v>
      </c>
      <c r="AG685">
        <v>4</v>
      </c>
      <c r="AH685">
        <v>4</v>
      </c>
      <c r="AI685">
        <v>2</v>
      </c>
      <c r="AJ685">
        <v>2</v>
      </c>
      <c r="AK685">
        <v>3</v>
      </c>
      <c r="AL685">
        <v>4</v>
      </c>
      <c r="AM685">
        <v>2</v>
      </c>
      <c r="AN685">
        <v>4</v>
      </c>
      <c r="AO685">
        <v>5</v>
      </c>
      <c r="AP685">
        <v>4</v>
      </c>
      <c r="AQ685">
        <v>3</v>
      </c>
      <c r="AR685">
        <v>4</v>
      </c>
      <c r="AS685">
        <v>2</v>
      </c>
      <c r="AT685">
        <v>4</v>
      </c>
      <c r="AU685">
        <v>1</v>
      </c>
      <c r="AV685">
        <v>1</v>
      </c>
      <c r="AW685">
        <v>4</v>
      </c>
      <c r="AX685">
        <v>4</v>
      </c>
      <c r="AY685">
        <v>1</v>
      </c>
      <c r="AZ685">
        <v>5</v>
      </c>
      <c r="BA685">
        <v>2</v>
      </c>
      <c r="BB685">
        <v>1</v>
      </c>
      <c r="BC685" t="s">
        <v>1047</v>
      </c>
      <c r="BD685">
        <v>1</v>
      </c>
      <c r="BE685" t="s">
        <v>1047</v>
      </c>
      <c r="BF685">
        <v>1</v>
      </c>
      <c r="BG685" t="s">
        <v>1047</v>
      </c>
      <c r="BH685" t="s">
        <v>1047</v>
      </c>
      <c r="BI685">
        <v>1</v>
      </c>
      <c r="BJ685" t="s">
        <v>1047</v>
      </c>
      <c r="BK685" t="s">
        <v>1047</v>
      </c>
      <c r="BL685">
        <v>1</v>
      </c>
      <c r="BM685" t="s">
        <v>1047</v>
      </c>
      <c r="BN685">
        <v>1</v>
      </c>
      <c r="BO685" t="s">
        <v>1047</v>
      </c>
      <c r="BP685" t="s">
        <v>1047</v>
      </c>
      <c r="BQ685">
        <v>1</v>
      </c>
      <c r="BR685" t="s">
        <v>1047</v>
      </c>
      <c r="BS685" t="s">
        <v>1047</v>
      </c>
      <c r="BT685" t="s">
        <v>1047</v>
      </c>
      <c r="BU685">
        <v>1</v>
      </c>
    </row>
    <row r="686" spans="1:73" x14ac:dyDescent="0.2">
      <c r="A686" t="s">
        <v>323</v>
      </c>
      <c r="B686">
        <v>2021</v>
      </c>
      <c r="C686" t="s">
        <v>72</v>
      </c>
      <c r="D686" t="s">
        <v>1023</v>
      </c>
      <c r="E686" t="s">
        <v>1033</v>
      </c>
      <c r="F686" t="s">
        <v>1047</v>
      </c>
      <c r="G686" t="s">
        <v>1047</v>
      </c>
      <c r="H686" t="s">
        <v>1047</v>
      </c>
      <c r="I686" t="s">
        <v>1047</v>
      </c>
      <c r="J686" t="s">
        <v>1047</v>
      </c>
      <c r="M686" t="s">
        <v>1043</v>
      </c>
      <c r="N686" t="s">
        <v>1047</v>
      </c>
      <c r="O686" t="s">
        <v>1047</v>
      </c>
      <c r="P686">
        <v>1</v>
      </c>
      <c r="Q686" t="s">
        <v>1047</v>
      </c>
      <c r="R686">
        <v>1</v>
      </c>
      <c r="S686" t="s">
        <v>1047</v>
      </c>
      <c r="T686" t="s">
        <v>1040</v>
      </c>
      <c r="U686" t="s">
        <v>1047</v>
      </c>
      <c r="V686">
        <v>1</v>
      </c>
      <c r="W686" t="s">
        <v>1047</v>
      </c>
      <c r="X686" t="s">
        <v>1047</v>
      </c>
      <c r="Y686" t="s">
        <v>1047</v>
      </c>
      <c r="Z686" t="s">
        <v>1047</v>
      </c>
      <c r="AA686" t="s">
        <v>1047</v>
      </c>
      <c r="AB686" t="s">
        <v>1047</v>
      </c>
      <c r="AC686" t="s">
        <v>1047</v>
      </c>
      <c r="AD686" t="s">
        <v>1047</v>
      </c>
      <c r="AE686" t="s">
        <v>1047</v>
      </c>
      <c r="AF686">
        <v>4</v>
      </c>
      <c r="AG686">
        <v>3</v>
      </c>
      <c r="AH686">
        <v>2</v>
      </c>
      <c r="AI686">
        <v>1</v>
      </c>
      <c r="AJ686">
        <v>1</v>
      </c>
      <c r="AK686">
        <v>2</v>
      </c>
      <c r="AL686">
        <v>1</v>
      </c>
      <c r="AM686">
        <v>3</v>
      </c>
      <c r="AN686">
        <v>4</v>
      </c>
      <c r="AO686">
        <v>4</v>
      </c>
      <c r="AP686">
        <v>3</v>
      </c>
      <c r="AQ686">
        <v>3</v>
      </c>
      <c r="AR686">
        <v>4</v>
      </c>
      <c r="AS686">
        <v>2</v>
      </c>
      <c r="AT686">
        <v>4</v>
      </c>
      <c r="AU686">
        <v>2</v>
      </c>
      <c r="AV686">
        <v>2</v>
      </c>
      <c r="AW686">
        <v>4</v>
      </c>
      <c r="AX686">
        <v>3</v>
      </c>
      <c r="AY686">
        <v>2</v>
      </c>
      <c r="AZ686">
        <v>4</v>
      </c>
      <c r="BA686">
        <v>2</v>
      </c>
      <c r="BB686">
        <v>1</v>
      </c>
      <c r="BC686" t="s">
        <v>1047</v>
      </c>
      <c r="BD686">
        <v>1</v>
      </c>
      <c r="BE686">
        <v>1</v>
      </c>
      <c r="BF686">
        <v>1</v>
      </c>
      <c r="BG686" t="s">
        <v>1047</v>
      </c>
      <c r="BH686">
        <v>1</v>
      </c>
      <c r="BI686">
        <v>1</v>
      </c>
      <c r="BJ686" t="s">
        <v>1047</v>
      </c>
      <c r="BK686" t="s">
        <v>1047</v>
      </c>
      <c r="BL686">
        <v>1</v>
      </c>
      <c r="BM686" t="s">
        <v>1047</v>
      </c>
      <c r="BN686">
        <v>1</v>
      </c>
      <c r="BO686" t="s">
        <v>1047</v>
      </c>
      <c r="BP686" t="s">
        <v>1047</v>
      </c>
      <c r="BQ686" t="s">
        <v>1047</v>
      </c>
      <c r="BR686" t="s">
        <v>1047</v>
      </c>
      <c r="BS686" t="s">
        <v>1047</v>
      </c>
      <c r="BT686" t="s">
        <v>1047</v>
      </c>
      <c r="BU686" t="s">
        <v>1047</v>
      </c>
    </row>
    <row r="687" spans="1:73" x14ac:dyDescent="0.2">
      <c r="A687" t="s">
        <v>324</v>
      </c>
      <c r="B687">
        <v>2021</v>
      </c>
      <c r="C687" t="s">
        <v>72</v>
      </c>
      <c r="D687" t="s">
        <v>1048</v>
      </c>
      <c r="E687" t="s">
        <v>1024</v>
      </c>
      <c r="F687">
        <v>1</v>
      </c>
      <c r="G687">
        <v>1</v>
      </c>
      <c r="H687">
        <v>1</v>
      </c>
      <c r="I687">
        <v>1</v>
      </c>
      <c r="J687">
        <v>1</v>
      </c>
      <c r="L687" t="s">
        <v>1025</v>
      </c>
      <c r="M687" t="s">
        <v>1026</v>
      </c>
      <c r="N687">
        <v>1</v>
      </c>
      <c r="O687" t="s">
        <v>1047</v>
      </c>
      <c r="P687" t="s">
        <v>1047</v>
      </c>
      <c r="Q687" t="s">
        <v>1047</v>
      </c>
      <c r="R687" t="s">
        <v>1047</v>
      </c>
      <c r="S687" t="s">
        <v>1047</v>
      </c>
      <c r="T687" t="s">
        <v>1035</v>
      </c>
      <c r="U687">
        <v>1</v>
      </c>
      <c r="V687">
        <v>1</v>
      </c>
      <c r="W687" t="s">
        <v>1047</v>
      </c>
      <c r="X687" t="s">
        <v>1047</v>
      </c>
      <c r="Y687" t="s">
        <v>1047</v>
      </c>
      <c r="Z687" t="s">
        <v>1047</v>
      </c>
      <c r="AA687" t="s">
        <v>1047</v>
      </c>
      <c r="AB687" t="s">
        <v>1047</v>
      </c>
      <c r="AC687" t="s">
        <v>1047</v>
      </c>
      <c r="AD687" t="s">
        <v>1047</v>
      </c>
      <c r="AE687" t="s">
        <v>1047</v>
      </c>
      <c r="AF687">
        <v>3</v>
      </c>
      <c r="AG687">
        <v>3</v>
      </c>
      <c r="AH687">
        <v>2</v>
      </c>
      <c r="AI687">
        <v>2</v>
      </c>
      <c r="AJ687">
        <v>2</v>
      </c>
      <c r="AK687">
        <v>2</v>
      </c>
      <c r="AL687">
        <v>4</v>
      </c>
      <c r="AM687">
        <v>2</v>
      </c>
      <c r="AN687">
        <v>4</v>
      </c>
      <c r="AO687">
        <v>4</v>
      </c>
      <c r="AP687">
        <v>2</v>
      </c>
      <c r="AQ687">
        <v>4</v>
      </c>
      <c r="AR687">
        <v>4</v>
      </c>
      <c r="AS687">
        <v>4</v>
      </c>
      <c r="AT687">
        <v>4</v>
      </c>
      <c r="AU687">
        <v>4</v>
      </c>
      <c r="AV687">
        <v>4</v>
      </c>
      <c r="AW687">
        <v>4</v>
      </c>
      <c r="AX687">
        <v>4</v>
      </c>
      <c r="AY687">
        <v>4</v>
      </c>
      <c r="AZ687">
        <v>3</v>
      </c>
      <c r="BA687">
        <v>2</v>
      </c>
      <c r="BB687">
        <v>1</v>
      </c>
      <c r="BC687" t="s">
        <v>1047</v>
      </c>
      <c r="BD687">
        <v>1</v>
      </c>
      <c r="BE687" t="s">
        <v>1047</v>
      </c>
      <c r="BF687" t="s">
        <v>1047</v>
      </c>
      <c r="BG687">
        <v>1</v>
      </c>
      <c r="BH687" t="s">
        <v>1047</v>
      </c>
      <c r="BI687">
        <v>1</v>
      </c>
      <c r="BJ687" t="s">
        <v>1047</v>
      </c>
      <c r="BK687" t="s">
        <v>1047</v>
      </c>
      <c r="BL687">
        <v>1</v>
      </c>
      <c r="BM687" t="s">
        <v>1047</v>
      </c>
      <c r="BN687">
        <v>1</v>
      </c>
      <c r="BO687" t="s">
        <v>1047</v>
      </c>
      <c r="BP687" t="s">
        <v>1047</v>
      </c>
      <c r="BQ687" t="s">
        <v>1047</v>
      </c>
      <c r="BR687" t="s">
        <v>1047</v>
      </c>
      <c r="BS687" t="s">
        <v>1047</v>
      </c>
      <c r="BT687">
        <v>1</v>
      </c>
      <c r="BU687" t="s">
        <v>1047</v>
      </c>
    </row>
    <row r="688" spans="1:73" x14ac:dyDescent="0.2">
      <c r="A688" t="s">
        <v>325</v>
      </c>
      <c r="B688">
        <v>2021</v>
      </c>
      <c r="C688" t="s">
        <v>72</v>
      </c>
      <c r="D688" t="s">
        <v>1031</v>
      </c>
      <c r="E688" t="s">
        <v>1024</v>
      </c>
      <c r="F688" t="s">
        <v>1047</v>
      </c>
      <c r="G688" t="s">
        <v>1047</v>
      </c>
      <c r="H688" t="s">
        <v>1047</v>
      </c>
      <c r="I688" t="s">
        <v>1047</v>
      </c>
      <c r="J688" t="s">
        <v>1047</v>
      </c>
      <c r="L688" t="s">
        <v>1025</v>
      </c>
      <c r="M688" t="s">
        <v>1036</v>
      </c>
      <c r="N688">
        <v>1</v>
      </c>
      <c r="O688" t="s">
        <v>1047</v>
      </c>
      <c r="P688" t="s">
        <v>1047</v>
      </c>
      <c r="Q688" t="s">
        <v>1047</v>
      </c>
      <c r="R688" t="s">
        <v>1047</v>
      </c>
      <c r="S688" t="s">
        <v>1047</v>
      </c>
      <c r="T688" t="s">
        <v>1027</v>
      </c>
      <c r="U688">
        <v>1</v>
      </c>
      <c r="V688">
        <v>1</v>
      </c>
      <c r="W688">
        <v>1</v>
      </c>
      <c r="X688">
        <v>1</v>
      </c>
      <c r="Y688" t="s">
        <v>1047</v>
      </c>
      <c r="Z688">
        <v>1</v>
      </c>
      <c r="AA688">
        <v>1</v>
      </c>
      <c r="AB688">
        <v>1</v>
      </c>
      <c r="AC688">
        <v>1</v>
      </c>
      <c r="AD688">
        <v>1</v>
      </c>
      <c r="AE688" t="s">
        <v>1047</v>
      </c>
      <c r="AF688">
        <v>4</v>
      </c>
      <c r="AG688">
        <v>3</v>
      </c>
      <c r="AH688">
        <v>4</v>
      </c>
      <c r="AI688">
        <v>3</v>
      </c>
      <c r="AJ688">
        <v>3</v>
      </c>
      <c r="AK688">
        <v>4</v>
      </c>
      <c r="AL688">
        <v>3</v>
      </c>
      <c r="AM688">
        <v>5</v>
      </c>
      <c r="AN688">
        <v>5</v>
      </c>
      <c r="AO688">
        <v>5</v>
      </c>
      <c r="AP688">
        <v>5</v>
      </c>
      <c r="AQ688">
        <v>5</v>
      </c>
      <c r="AR688">
        <v>4</v>
      </c>
      <c r="AS688">
        <v>5</v>
      </c>
      <c r="AT688">
        <v>5</v>
      </c>
      <c r="AU688">
        <v>5</v>
      </c>
      <c r="AV688">
        <v>5</v>
      </c>
      <c r="AW688">
        <v>5</v>
      </c>
      <c r="AX688">
        <v>5</v>
      </c>
      <c r="AY688">
        <v>2</v>
      </c>
      <c r="AZ688">
        <v>5</v>
      </c>
      <c r="BA688">
        <v>4</v>
      </c>
      <c r="BB688" t="s">
        <v>1047</v>
      </c>
      <c r="BC688" t="s">
        <v>1047</v>
      </c>
      <c r="BD688" t="s">
        <v>1047</v>
      </c>
      <c r="BE688" t="s">
        <v>1047</v>
      </c>
      <c r="BF688">
        <v>1</v>
      </c>
      <c r="BG688" t="s">
        <v>1047</v>
      </c>
      <c r="BH688" t="s">
        <v>1047</v>
      </c>
      <c r="BI688">
        <v>1</v>
      </c>
      <c r="BJ688" t="s">
        <v>1047</v>
      </c>
      <c r="BK688">
        <v>1</v>
      </c>
      <c r="BL688">
        <v>1</v>
      </c>
      <c r="BM688">
        <v>1</v>
      </c>
      <c r="BN688">
        <v>1</v>
      </c>
      <c r="BO688">
        <v>1</v>
      </c>
      <c r="BP688">
        <v>1</v>
      </c>
      <c r="BQ688">
        <v>1</v>
      </c>
      <c r="BR688">
        <v>1</v>
      </c>
      <c r="BS688">
        <v>1</v>
      </c>
      <c r="BT688">
        <v>1</v>
      </c>
      <c r="BU688">
        <v>1</v>
      </c>
    </row>
    <row r="689" spans="1:73" x14ac:dyDescent="0.2">
      <c r="A689" t="s">
        <v>326</v>
      </c>
      <c r="B689">
        <v>2021</v>
      </c>
      <c r="C689" t="s">
        <v>72</v>
      </c>
      <c r="D689" t="s">
        <v>1028</v>
      </c>
      <c r="E689" t="s">
        <v>1032</v>
      </c>
      <c r="F689" t="s">
        <v>1047</v>
      </c>
      <c r="G689">
        <v>1</v>
      </c>
      <c r="H689">
        <v>1</v>
      </c>
      <c r="I689">
        <v>1</v>
      </c>
      <c r="J689">
        <v>1</v>
      </c>
      <c r="L689" t="s">
        <v>1025</v>
      </c>
      <c r="M689" t="s">
        <v>1026</v>
      </c>
      <c r="N689">
        <v>1</v>
      </c>
      <c r="O689" t="s">
        <v>1047</v>
      </c>
      <c r="P689" t="s">
        <v>1047</v>
      </c>
      <c r="Q689" t="s">
        <v>1047</v>
      </c>
      <c r="R689" t="s">
        <v>1047</v>
      </c>
      <c r="S689" t="s">
        <v>1047</v>
      </c>
      <c r="T689" t="s">
        <v>1042</v>
      </c>
      <c r="U689" t="s">
        <v>1047</v>
      </c>
      <c r="V689">
        <v>1</v>
      </c>
      <c r="W689" t="s">
        <v>1047</v>
      </c>
      <c r="X689" t="s">
        <v>1047</v>
      </c>
      <c r="Y689" t="s">
        <v>1047</v>
      </c>
      <c r="Z689" t="s">
        <v>1047</v>
      </c>
      <c r="AA689">
        <v>1</v>
      </c>
      <c r="AB689">
        <v>1</v>
      </c>
      <c r="AC689">
        <v>1</v>
      </c>
      <c r="AD689" t="s">
        <v>1047</v>
      </c>
      <c r="AE689" t="s">
        <v>1047</v>
      </c>
      <c r="AF689">
        <v>5</v>
      </c>
      <c r="AG689">
        <v>5</v>
      </c>
      <c r="AH689">
        <v>4</v>
      </c>
      <c r="AI689">
        <v>2</v>
      </c>
      <c r="AJ689">
        <v>1</v>
      </c>
      <c r="AK689">
        <v>2</v>
      </c>
      <c r="AL689">
        <v>4</v>
      </c>
      <c r="AM689">
        <v>5</v>
      </c>
      <c r="AN689">
        <v>5</v>
      </c>
      <c r="AO689">
        <v>5</v>
      </c>
      <c r="AP689">
        <v>5</v>
      </c>
      <c r="AQ689">
        <v>5</v>
      </c>
      <c r="AR689">
        <v>2</v>
      </c>
      <c r="AS689">
        <v>2</v>
      </c>
      <c r="AT689">
        <v>5</v>
      </c>
      <c r="AU689">
        <v>4</v>
      </c>
      <c r="AV689">
        <v>4</v>
      </c>
      <c r="AW689">
        <v>4</v>
      </c>
      <c r="AX689">
        <v>4</v>
      </c>
      <c r="AY689">
        <v>2</v>
      </c>
      <c r="AZ689">
        <v>3</v>
      </c>
      <c r="BA689">
        <v>4</v>
      </c>
      <c r="BB689" t="s">
        <v>1047</v>
      </c>
      <c r="BC689" t="s">
        <v>1047</v>
      </c>
      <c r="BD689" t="s">
        <v>1047</v>
      </c>
      <c r="BE689" t="s">
        <v>1047</v>
      </c>
      <c r="BF689" t="s">
        <v>1047</v>
      </c>
      <c r="BG689" t="s">
        <v>1047</v>
      </c>
      <c r="BH689" t="s">
        <v>1047</v>
      </c>
      <c r="BI689" t="s">
        <v>1047</v>
      </c>
      <c r="BJ689" t="s">
        <v>1047</v>
      </c>
      <c r="BK689">
        <v>1</v>
      </c>
      <c r="BL689">
        <v>1</v>
      </c>
      <c r="BM689" t="s">
        <v>1047</v>
      </c>
      <c r="BN689">
        <v>1</v>
      </c>
      <c r="BO689">
        <v>1</v>
      </c>
      <c r="BP689">
        <v>1</v>
      </c>
      <c r="BQ689" t="s">
        <v>1047</v>
      </c>
      <c r="BR689">
        <v>1</v>
      </c>
      <c r="BS689" t="s">
        <v>1047</v>
      </c>
      <c r="BT689">
        <v>1</v>
      </c>
      <c r="BU689" t="s">
        <v>1047</v>
      </c>
    </row>
    <row r="690" spans="1:73" x14ac:dyDescent="0.2">
      <c r="A690" t="s">
        <v>327</v>
      </c>
      <c r="B690">
        <v>2021</v>
      </c>
      <c r="C690" t="s">
        <v>72</v>
      </c>
      <c r="D690" t="s">
        <v>1028</v>
      </c>
      <c r="E690" t="s">
        <v>1033</v>
      </c>
      <c r="F690" t="s">
        <v>1047</v>
      </c>
      <c r="G690" t="s">
        <v>1047</v>
      </c>
      <c r="H690" t="s">
        <v>1047</v>
      </c>
      <c r="I690" t="s">
        <v>1047</v>
      </c>
      <c r="J690" t="s">
        <v>1047</v>
      </c>
      <c r="L690" t="s">
        <v>1036</v>
      </c>
      <c r="M690" t="s">
        <v>1026</v>
      </c>
      <c r="N690">
        <v>1</v>
      </c>
      <c r="O690" t="s">
        <v>1047</v>
      </c>
      <c r="P690" t="s">
        <v>1047</v>
      </c>
      <c r="Q690" t="s">
        <v>1047</v>
      </c>
      <c r="R690" t="s">
        <v>1047</v>
      </c>
      <c r="S690" t="s">
        <v>1047</v>
      </c>
      <c r="T690" t="s">
        <v>1037</v>
      </c>
      <c r="U690" t="s">
        <v>1047</v>
      </c>
      <c r="V690">
        <v>1</v>
      </c>
      <c r="W690" t="s">
        <v>1047</v>
      </c>
      <c r="X690" t="s">
        <v>1047</v>
      </c>
      <c r="Y690" t="s">
        <v>1047</v>
      </c>
      <c r="Z690" t="s">
        <v>1047</v>
      </c>
      <c r="AA690" t="s">
        <v>1047</v>
      </c>
      <c r="AB690" t="s">
        <v>1047</v>
      </c>
      <c r="AC690" t="s">
        <v>1047</v>
      </c>
      <c r="AD690" t="s">
        <v>1047</v>
      </c>
      <c r="AE690" t="s">
        <v>1047</v>
      </c>
      <c r="AF690">
        <v>4</v>
      </c>
      <c r="AG690">
        <v>3</v>
      </c>
      <c r="AH690">
        <v>3</v>
      </c>
      <c r="AI690">
        <v>2</v>
      </c>
      <c r="AJ690">
        <v>2</v>
      </c>
      <c r="AK690">
        <v>2</v>
      </c>
      <c r="AL690">
        <v>4</v>
      </c>
      <c r="AM690">
        <v>2</v>
      </c>
      <c r="AN690">
        <v>4</v>
      </c>
      <c r="AO690">
        <v>5</v>
      </c>
      <c r="AP690">
        <v>3</v>
      </c>
      <c r="AQ690">
        <v>3</v>
      </c>
      <c r="AR690">
        <v>2</v>
      </c>
      <c r="AS690">
        <v>2</v>
      </c>
      <c r="AT690">
        <v>2</v>
      </c>
      <c r="AU690">
        <v>2</v>
      </c>
      <c r="AV690">
        <v>2</v>
      </c>
      <c r="AW690">
        <v>4</v>
      </c>
      <c r="AX690">
        <v>3</v>
      </c>
      <c r="AY690">
        <v>2</v>
      </c>
      <c r="AZ690">
        <v>2</v>
      </c>
      <c r="BA690">
        <v>2</v>
      </c>
      <c r="BB690">
        <v>1</v>
      </c>
      <c r="BC690" t="s">
        <v>1047</v>
      </c>
      <c r="BD690">
        <v>1</v>
      </c>
      <c r="BE690" t="s">
        <v>1047</v>
      </c>
      <c r="BF690" t="s">
        <v>1047</v>
      </c>
      <c r="BG690" t="s">
        <v>1047</v>
      </c>
      <c r="BH690" t="s">
        <v>1047</v>
      </c>
      <c r="BI690">
        <v>1</v>
      </c>
      <c r="BJ690" t="s">
        <v>1047</v>
      </c>
      <c r="BK690" t="s">
        <v>1047</v>
      </c>
      <c r="BL690" t="s">
        <v>1047</v>
      </c>
      <c r="BM690" t="s">
        <v>1047</v>
      </c>
      <c r="BN690">
        <v>1</v>
      </c>
      <c r="BO690" t="s">
        <v>1047</v>
      </c>
      <c r="BP690" t="s">
        <v>1047</v>
      </c>
      <c r="BQ690" t="s">
        <v>1047</v>
      </c>
      <c r="BR690" t="s">
        <v>1047</v>
      </c>
      <c r="BS690" t="s">
        <v>1047</v>
      </c>
      <c r="BT690" t="s">
        <v>1047</v>
      </c>
      <c r="BU690" t="s">
        <v>1047</v>
      </c>
    </row>
    <row r="691" spans="1:73" x14ac:dyDescent="0.2">
      <c r="A691" t="s">
        <v>328</v>
      </c>
      <c r="B691">
        <v>2021</v>
      </c>
      <c r="C691" t="s">
        <v>72</v>
      </c>
      <c r="D691" t="s">
        <v>1048</v>
      </c>
      <c r="E691" t="s">
        <v>1024</v>
      </c>
      <c r="F691">
        <v>1</v>
      </c>
      <c r="G691" t="s">
        <v>1047</v>
      </c>
      <c r="H691" t="s">
        <v>1047</v>
      </c>
      <c r="I691" t="s">
        <v>1047</v>
      </c>
      <c r="J691" t="s">
        <v>1047</v>
      </c>
      <c r="L691" t="s">
        <v>1025</v>
      </c>
      <c r="M691" t="s">
        <v>1038</v>
      </c>
      <c r="N691">
        <v>1</v>
      </c>
      <c r="O691" t="s">
        <v>1047</v>
      </c>
      <c r="P691" t="s">
        <v>1047</v>
      </c>
      <c r="Q691" t="s">
        <v>1047</v>
      </c>
      <c r="R691" t="s">
        <v>1047</v>
      </c>
      <c r="S691" t="s">
        <v>1047</v>
      </c>
      <c r="T691" t="s">
        <v>1027</v>
      </c>
      <c r="U691">
        <v>1</v>
      </c>
      <c r="V691">
        <v>1</v>
      </c>
      <c r="W691">
        <v>1</v>
      </c>
      <c r="X691" t="s">
        <v>1047</v>
      </c>
      <c r="Y691" t="s">
        <v>1047</v>
      </c>
      <c r="Z691" t="s">
        <v>1047</v>
      </c>
      <c r="AA691">
        <v>1</v>
      </c>
      <c r="AB691">
        <v>1</v>
      </c>
      <c r="AC691">
        <v>1</v>
      </c>
      <c r="AD691" t="s">
        <v>1047</v>
      </c>
      <c r="AE691" t="s">
        <v>1047</v>
      </c>
      <c r="AF691">
        <v>5</v>
      </c>
      <c r="AG691">
        <v>5</v>
      </c>
      <c r="AH691">
        <v>4</v>
      </c>
      <c r="AI691">
        <v>3</v>
      </c>
      <c r="AJ691">
        <v>3</v>
      </c>
      <c r="AK691">
        <v>3</v>
      </c>
      <c r="AL691">
        <v>2</v>
      </c>
      <c r="AM691">
        <v>4</v>
      </c>
      <c r="AN691">
        <v>4</v>
      </c>
      <c r="AO691">
        <v>5</v>
      </c>
      <c r="AP691">
        <v>5</v>
      </c>
      <c r="AQ691">
        <v>4</v>
      </c>
      <c r="AR691">
        <v>4</v>
      </c>
      <c r="AS691">
        <v>2</v>
      </c>
      <c r="AT691">
        <v>3</v>
      </c>
      <c r="AU691">
        <v>3</v>
      </c>
      <c r="AV691">
        <v>3</v>
      </c>
      <c r="AW691">
        <v>4</v>
      </c>
      <c r="AX691">
        <v>5</v>
      </c>
      <c r="AY691">
        <v>3</v>
      </c>
      <c r="AZ691">
        <v>2</v>
      </c>
      <c r="BA691">
        <v>2</v>
      </c>
      <c r="BB691">
        <v>1</v>
      </c>
      <c r="BC691" t="s">
        <v>1047</v>
      </c>
      <c r="BD691">
        <v>1</v>
      </c>
      <c r="BE691" t="s">
        <v>1047</v>
      </c>
      <c r="BF691" t="s">
        <v>1047</v>
      </c>
      <c r="BG691" t="s">
        <v>1047</v>
      </c>
      <c r="BH691" t="s">
        <v>1047</v>
      </c>
      <c r="BI691" t="s">
        <v>1047</v>
      </c>
      <c r="BJ691" t="s">
        <v>1047</v>
      </c>
      <c r="BK691" t="s">
        <v>1047</v>
      </c>
      <c r="BL691">
        <v>1</v>
      </c>
      <c r="BM691">
        <v>1</v>
      </c>
      <c r="BN691">
        <v>1</v>
      </c>
      <c r="BO691" t="s">
        <v>1047</v>
      </c>
      <c r="BP691" t="s">
        <v>1047</v>
      </c>
      <c r="BQ691" t="s">
        <v>1047</v>
      </c>
      <c r="BR691" t="s">
        <v>1047</v>
      </c>
      <c r="BS691" t="s">
        <v>1047</v>
      </c>
      <c r="BT691">
        <v>1</v>
      </c>
      <c r="BU691">
        <v>1</v>
      </c>
    </row>
    <row r="692" spans="1:73" x14ac:dyDescent="0.2">
      <c r="A692" t="s">
        <v>329</v>
      </c>
      <c r="B692">
        <v>2021</v>
      </c>
      <c r="C692" t="s">
        <v>72</v>
      </c>
      <c r="D692" t="s">
        <v>1048</v>
      </c>
      <c r="E692" t="s">
        <v>1024</v>
      </c>
      <c r="F692" t="s">
        <v>1047</v>
      </c>
      <c r="G692">
        <v>1</v>
      </c>
      <c r="H692">
        <v>1</v>
      </c>
      <c r="I692" t="s">
        <v>1047</v>
      </c>
      <c r="J692" t="s">
        <v>1047</v>
      </c>
      <c r="L692" t="s">
        <v>1036</v>
      </c>
      <c r="M692" t="s">
        <v>1039</v>
      </c>
      <c r="N692">
        <v>1</v>
      </c>
      <c r="O692" t="s">
        <v>1047</v>
      </c>
      <c r="P692" t="s">
        <v>1047</v>
      </c>
      <c r="Q692" t="s">
        <v>1047</v>
      </c>
      <c r="R692" t="s">
        <v>1047</v>
      </c>
      <c r="S692" t="s">
        <v>1047</v>
      </c>
      <c r="T692" t="s">
        <v>1027</v>
      </c>
      <c r="U692" t="s">
        <v>1047</v>
      </c>
      <c r="V692">
        <v>1</v>
      </c>
      <c r="W692" t="s">
        <v>1047</v>
      </c>
      <c r="X692" t="s">
        <v>1047</v>
      </c>
      <c r="Y692" t="s">
        <v>1047</v>
      </c>
      <c r="Z692" t="s">
        <v>1047</v>
      </c>
      <c r="AA692" t="s">
        <v>1047</v>
      </c>
      <c r="AB692" t="s">
        <v>1047</v>
      </c>
      <c r="AC692" t="s">
        <v>1047</v>
      </c>
      <c r="AD692" t="s">
        <v>1047</v>
      </c>
      <c r="AE692" t="s">
        <v>1047</v>
      </c>
      <c r="AF692">
        <v>4</v>
      </c>
      <c r="AG692">
        <v>4</v>
      </c>
      <c r="AH692">
        <v>2</v>
      </c>
      <c r="AI692">
        <v>1</v>
      </c>
      <c r="AJ692">
        <v>1</v>
      </c>
      <c r="AK692">
        <v>2</v>
      </c>
      <c r="AL692">
        <v>4</v>
      </c>
      <c r="AM692">
        <v>2</v>
      </c>
      <c r="AN692">
        <v>5</v>
      </c>
      <c r="AO692">
        <v>5</v>
      </c>
      <c r="AP692">
        <v>4</v>
      </c>
      <c r="AQ692">
        <v>4</v>
      </c>
      <c r="AR692">
        <v>2</v>
      </c>
      <c r="AS692">
        <v>4</v>
      </c>
      <c r="AT692">
        <v>5</v>
      </c>
      <c r="AU692">
        <v>3</v>
      </c>
      <c r="AV692">
        <v>2</v>
      </c>
      <c r="AW692">
        <v>3</v>
      </c>
      <c r="AX692">
        <v>4</v>
      </c>
      <c r="AY692">
        <v>2</v>
      </c>
      <c r="AZ692">
        <v>1</v>
      </c>
      <c r="BA692">
        <v>2</v>
      </c>
      <c r="BB692">
        <v>1</v>
      </c>
      <c r="BC692" t="s">
        <v>1047</v>
      </c>
      <c r="BD692">
        <v>1</v>
      </c>
      <c r="BE692" t="s">
        <v>1047</v>
      </c>
      <c r="BF692" t="s">
        <v>1047</v>
      </c>
      <c r="BG692">
        <v>1</v>
      </c>
      <c r="BH692" t="s">
        <v>1047</v>
      </c>
      <c r="BI692">
        <v>1</v>
      </c>
      <c r="BJ692" t="s">
        <v>1047</v>
      </c>
      <c r="BK692" t="s">
        <v>1047</v>
      </c>
      <c r="BL692">
        <v>1</v>
      </c>
      <c r="BM692">
        <v>1</v>
      </c>
      <c r="BN692">
        <v>1</v>
      </c>
      <c r="BO692" t="s">
        <v>1047</v>
      </c>
      <c r="BP692" t="s">
        <v>1047</v>
      </c>
      <c r="BQ692" t="s">
        <v>1047</v>
      </c>
      <c r="BR692" t="s">
        <v>1047</v>
      </c>
      <c r="BS692" t="s">
        <v>1047</v>
      </c>
      <c r="BT692">
        <v>1</v>
      </c>
      <c r="BU692" t="s">
        <v>1047</v>
      </c>
    </row>
    <row r="693" spans="1:73" x14ac:dyDescent="0.2">
      <c r="A693" t="s">
        <v>330</v>
      </c>
      <c r="B693">
        <v>2021</v>
      </c>
      <c r="C693" t="s">
        <v>110</v>
      </c>
      <c r="D693" t="s">
        <v>1048</v>
      </c>
      <c r="E693" t="s">
        <v>1024</v>
      </c>
      <c r="F693">
        <v>1</v>
      </c>
      <c r="G693">
        <v>1</v>
      </c>
      <c r="H693">
        <v>1</v>
      </c>
      <c r="I693" t="s">
        <v>1047</v>
      </c>
      <c r="J693" t="s">
        <v>1047</v>
      </c>
      <c r="L693" t="s">
        <v>1025</v>
      </c>
      <c r="M693" t="s">
        <v>1026</v>
      </c>
      <c r="N693">
        <v>1</v>
      </c>
      <c r="O693" t="s">
        <v>1047</v>
      </c>
      <c r="P693" t="s">
        <v>1047</v>
      </c>
      <c r="Q693" t="s">
        <v>1047</v>
      </c>
      <c r="R693" t="s">
        <v>1047</v>
      </c>
      <c r="S693" t="s">
        <v>1047</v>
      </c>
      <c r="T693" t="s">
        <v>1035</v>
      </c>
      <c r="U693" t="s">
        <v>1047</v>
      </c>
      <c r="V693">
        <v>1</v>
      </c>
      <c r="W693">
        <v>1</v>
      </c>
      <c r="X693" t="s">
        <v>1047</v>
      </c>
      <c r="Y693" t="s">
        <v>1047</v>
      </c>
      <c r="Z693" t="s">
        <v>1047</v>
      </c>
      <c r="AA693" t="s">
        <v>1047</v>
      </c>
      <c r="AB693">
        <v>1</v>
      </c>
      <c r="AC693" t="s">
        <v>1047</v>
      </c>
      <c r="AD693" t="s">
        <v>1047</v>
      </c>
      <c r="AE693" t="s">
        <v>1047</v>
      </c>
      <c r="AF693">
        <v>5</v>
      </c>
      <c r="AG693">
        <v>5</v>
      </c>
      <c r="AH693">
        <v>5</v>
      </c>
      <c r="AI693">
        <v>3</v>
      </c>
      <c r="AJ693">
        <v>1</v>
      </c>
      <c r="AK693">
        <v>4</v>
      </c>
      <c r="AL693">
        <v>4</v>
      </c>
      <c r="AM693">
        <v>4</v>
      </c>
      <c r="AN693">
        <v>3</v>
      </c>
      <c r="AO693">
        <v>5</v>
      </c>
      <c r="AP693">
        <v>5</v>
      </c>
      <c r="AQ693">
        <v>4</v>
      </c>
      <c r="AR693">
        <v>4</v>
      </c>
      <c r="AS693">
        <v>4</v>
      </c>
      <c r="AT693">
        <v>4</v>
      </c>
      <c r="AU693">
        <v>3</v>
      </c>
      <c r="AV693">
        <v>3</v>
      </c>
      <c r="AW693">
        <v>5</v>
      </c>
      <c r="AX693">
        <v>4</v>
      </c>
      <c r="AY693">
        <v>5</v>
      </c>
      <c r="AZ693">
        <v>4</v>
      </c>
      <c r="BA693">
        <v>3</v>
      </c>
      <c r="BB693">
        <v>1</v>
      </c>
      <c r="BC693" t="s">
        <v>1047</v>
      </c>
      <c r="BD693">
        <v>1</v>
      </c>
      <c r="BE693" t="s">
        <v>1047</v>
      </c>
      <c r="BF693" t="s">
        <v>1047</v>
      </c>
      <c r="BG693">
        <v>1</v>
      </c>
      <c r="BH693" t="s">
        <v>1047</v>
      </c>
      <c r="BI693" t="s">
        <v>1047</v>
      </c>
      <c r="BJ693" t="s">
        <v>1047</v>
      </c>
      <c r="BK693">
        <v>1</v>
      </c>
      <c r="BL693">
        <v>1</v>
      </c>
      <c r="BM693">
        <v>1</v>
      </c>
      <c r="BN693">
        <v>1</v>
      </c>
      <c r="BO693">
        <v>1</v>
      </c>
      <c r="BP693" t="s">
        <v>1047</v>
      </c>
      <c r="BQ693">
        <v>1</v>
      </c>
      <c r="BR693" t="s">
        <v>1047</v>
      </c>
      <c r="BS693">
        <v>1</v>
      </c>
      <c r="BT693" t="s">
        <v>1047</v>
      </c>
      <c r="BU693">
        <v>1</v>
      </c>
    </row>
    <row r="694" spans="1:73" x14ac:dyDescent="0.2">
      <c r="A694" t="s">
        <v>331</v>
      </c>
      <c r="B694">
        <v>2021</v>
      </c>
      <c r="C694" t="s">
        <v>72</v>
      </c>
      <c r="D694" t="s">
        <v>1048</v>
      </c>
      <c r="E694" t="s">
        <v>1029</v>
      </c>
      <c r="F694" t="s">
        <v>1047</v>
      </c>
      <c r="G694" t="s">
        <v>1047</v>
      </c>
      <c r="H694" t="s">
        <v>1047</v>
      </c>
      <c r="I694" t="s">
        <v>1047</v>
      </c>
      <c r="J694" t="s">
        <v>1047</v>
      </c>
      <c r="L694" t="s">
        <v>1025</v>
      </c>
      <c r="M694" t="s">
        <v>1038</v>
      </c>
      <c r="N694">
        <v>1</v>
      </c>
      <c r="O694" t="s">
        <v>1047</v>
      </c>
      <c r="P694" t="s">
        <v>1047</v>
      </c>
      <c r="Q694" t="s">
        <v>1047</v>
      </c>
      <c r="R694" t="s">
        <v>1047</v>
      </c>
      <c r="S694" t="s">
        <v>1047</v>
      </c>
      <c r="T694" t="s">
        <v>1035</v>
      </c>
      <c r="U694" t="s">
        <v>1047</v>
      </c>
      <c r="V694">
        <v>1</v>
      </c>
      <c r="W694" t="s">
        <v>1047</v>
      </c>
      <c r="X694" t="s">
        <v>1047</v>
      </c>
      <c r="Y694" t="s">
        <v>1047</v>
      </c>
      <c r="Z694" t="s">
        <v>1047</v>
      </c>
      <c r="AA694" t="s">
        <v>1047</v>
      </c>
      <c r="AB694" t="s">
        <v>1047</v>
      </c>
      <c r="AC694" t="s">
        <v>1047</v>
      </c>
      <c r="AD694" t="s">
        <v>1047</v>
      </c>
      <c r="AE694" t="s">
        <v>1047</v>
      </c>
      <c r="AF694">
        <v>4</v>
      </c>
      <c r="AG694">
        <v>5</v>
      </c>
      <c r="AH694">
        <v>4</v>
      </c>
      <c r="AI694">
        <v>1</v>
      </c>
      <c r="AJ694">
        <v>1</v>
      </c>
      <c r="AK694">
        <v>3</v>
      </c>
      <c r="AL694">
        <v>4</v>
      </c>
      <c r="AM694">
        <v>4</v>
      </c>
      <c r="AN694">
        <v>5</v>
      </c>
      <c r="AO694">
        <v>5</v>
      </c>
      <c r="AP694">
        <v>2</v>
      </c>
      <c r="AQ694">
        <v>2</v>
      </c>
      <c r="AR694">
        <v>1</v>
      </c>
      <c r="AS694">
        <v>2</v>
      </c>
      <c r="AT694">
        <v>3</v>
      </c>
      <c r="AU694">
        <v>1</v>
      </c>
      <c r="AV694">
        <v>2</v>
      </c>
      <c r="AW694">
        <v>5</v>
      </c>
      <c r="AX694">
        <v>4</v>
      </c>
      <c r="AY694">
        <v>1</v>
      </c>
      <c r="AZ694">
        <v>3</v>
      </c>
      <c r="BA694">
        <v>1</v>
      </c>
      <c r="BB694" t="s">
        <v>1047</v>
      </c>
      <c r="BC694" t="s">
        <v>1047</v>
      </c>
      <c r="BD694" t="s">
        <v>1047</v>
      </c>
      <c r="BE694" t="s">
        <v>1047</v>
      </c>
      <c r="BF694" t="s">
        <v>1047</v>
      </c>
      <c r="BG694" t="s">
        <v>1047</v>
      </c>
      <c r="BH694" t="s">
        <v>1047</v>
      </c>
      <c r="BI694" t="s">
        <v>1047</v>
      </c>
      <c r="BJ694" t="s">
        <v>1047</v>
      </c>
      <c r="BK694">
        <v>1</v>
      </c>
      <c r="BL694">
        <v>1</v>
      </c>
      <c r="BM694">
        <v>1</v>
      </c>
      <c r="BN694">
        <v>1</v>
      </c>
      <c r="BO694" t="s">
        <v>1047</v>
      </c>
      <c r="BP694">
        <v>1</v>
      </c>
      <c r="BQ694" t="s">
        <v>1047</v>
      </c>
      <c r="BR694">
        <v>1</v>
      </c>
      <c r="BS694" t="s">
        <v>1047</v>
      </c>
      <c r="BT694">
        <v>1</v>
      </c>
      <c r="BU694" t="s">
        <v>1047</v>
      </c>
    </row>
    <row r="695" spans="1:73" x14ac:dyDescent="0.2">
      <c r="A695" t="s">
        <v>332</v>
      </c>
      <c r="B695">
        <v>2021</v>
      </c>
      <c r="C695" t="s">
        <v>72</v>
      </c>
      <c r="D695" t="s">
        <v>1023</v>
      </c>
      <c r="E695" t="s">
        <v>1033</v>
      </c>
      <c r="F695" t="s">
        <v>1047</v>
      </c>
      <c r="G695">
        <v>1</v>
      </c>
      <c r="H695">
        <v>1</v>
      </c>
      <c r="I695">
        <v>1</v>
      </c>
      <c r="J695">
        <v>1</v>
      </c>
      <c r="M695" t="s">
        <v>1026</v>
      </c>
      <c r="N695">
        <v>1</v>
      </c>
      <c r="O695" t="s">
        <v>1047</v>
      </c>
      <c r="P695" t="s">
        <v>1047</v>
      </c>
      <c r="Q695" t="s">
        <v>1047</v>
      </c>
      <c r="R695" t="s">
        <v>1047</v>
      </c>
      <c r="S695" t="s">
        <v>1047</v>
      </c>
      <c r="T695" t="s">
        <v>1037</v>
      </c>
      <c r="U695">
        <v>1</v>
      </c>
      <c r="V695">
        <v>1</v>
      </c>
      <c r="W695" t="s">
        <v>1047</v>
      </c>
      <c r="X695" t="s">
        <v>1047</v>
      </c>
      <c r="Y695" t="s">
        <v>1047</v>
      </c>
      <c r="Z695">
        <v>1</v>
      </c>
      <c r="AA695">
        <v>1</v>
      </c>
      <c r="AB695">
        <v>1</v>
      </c>
      <c r="AC695">
        <v>1</v>
      </c>
      <c r="AD695">
        <v>1</v>
      </c>
      <c r="AE695" t="s">
        <v>1047</v>
      </c>
      <c r="AF695">
        <v>4</v>
      </c>
      <c r="AG695">
        <v>4</v>
      </c>
      <c r="AH695">
        <v>4</v>
      </c>
      <c r="AI695">
        <v>3</v>
      </c>
      <c r="AJ695">
        <v>2</v>
      </c>
      <c r="AK695">
        <v>2</v>
      </c>
      <c r="AL695">
        <v>2</v>
      </c>
      <c r="AM695">
        <v>4</v>
      </c>
      <c r="AN695">
        <v>4</v>
      </c>
      <c r="AO695">
        <v>5</v>
      </c>
      <c r="AP695">
        <v>4</v>
      </c>
      <c r="AQ695">
        <v>3</v>
      </c>
      <c r="AR695">
        <v>2</v>
      </c>
      <c r="AS695">
        <v>4</v>
      </c>
      <c r="AT695">
        <v>4</v>
      </c>
      <c r="AU695">
        <v>2</v>
      </c>
      <c r="AV695">
        <v>2</v>
      </c>
      <c r="AW695">
        <v>4</v>
      </c>
      <c r="AX695">
        <v>4</v>
      </c>
      <c r="AY695">
        <v>2</v>
      </c>
      <c r="AZ695">
        <v>4</v>
      </c>
      <c r="BA695">
        <v>2</v>
      </c>
      <c r="BB695">
        <v>1</v>
      </c>
      <c r="BC695" t="s">
        <v>1047</v>
      </c>
      <c r="BD695">
        <v>1</v>
      </c>
      <c r="BE695" t="s">
        <v>1047</v>
      </c>
      <c r="BF695">
        <v>1</v>
      </c>
      <c r="BG695" t="s">
        <v>1047</v>
      </c>
      <c r="BH695" t="s">
        <v>1047</v>
      </c>
      <c r="BI695">
        <v>1</v>
      </c>
      <c r="BJ695" t="s">
        <v>1047</v>
      </c>
      <c r="BK695" t="s">
        <v>1047</v>
      </c>
      <c r="BL695" t="s">
        <v>1047</v>
      </c>
      <c r="BM695" t="s">
        <v>1047</v>
      </c>
      <c r="BN695" t="s">
        <v>1047</v>
      </c>
      <c r="BO695" t="s">
        <v>1047</v>
      </c>
      <c r="BP695" t="s">
        <v>1047</v>
      </c>
      <c r="BQ695" t="s">
        <v>1047</v>
      </c>
      <c r="BR695" t="s">
        <v>1047</v>
      </c>
      <c r="BS695" t="s">
        <v>1047</v>
      </c>
      <c r="BT695" t="s">
        <v>1047</v>
      </c>
      <c r="BU695" t="s">
        <v>1047</v>
      </c>
    </row>
    <row r="696" spans="1:73" x14ac:dyDescent="0.2">
      <c r="A696" t="s">
        <v>333</v>
      </c>
      <c r="B696">
        <v>2021</v>
      </c>
      <c r="C696" t="s">
        <v>72</v>
      </c>
      <c r="D696" t="s">
        <v>1031</v>
      </c>
      <c r="E696" t="s">
        <v>1024</v>
      </c>
      <c r="F696">
        <v>1</v>
      </c>
      <c r="G696">
        <v>1</v>
      </c>
      <c r="H696">
        <v>1</v>
      </c>
      <c r="I696">
        <v>1</v>
      </c>
      <c r="J696">
        <v>1</v>
      </c>
      <c r="M696" t="s">
        <v>1026</v>
      </c>
      <c r="N696">
        <v>1</v>
      </c>
      <c r="O696" t="s">
        <v>1047</v>
      </c>
      <c r="P696" t="s">
        <v>1047</v>
      </c>
      <c r="Q696" t="s">
        <v>1047</v>
      </c>
      <c r="R696" t="s">
        <v>1047</v>
      </c>
      <c r="S696" t="s">
        <v>1047</v>
      </c>
      <c r="T696" t="s">
        <v>1040</v>
      </c>
      <c r="U696" t="s">
        <v>1047</v>
      </c>
      <c r="V696" t="s">
        <v>1047</v>
      </c>
      <c r="W696" t="s">
        <v>1047</v>
      </c>
      <c r="X696" t="s">
        <v>1047</v>
      </c>
      <c r="Y696" t="s">
        <v>1047</v>
      </c>
      <c r="Z696" t="s">
        <v>1047</v>
      </c>
      <c r="AA696" t="s">
        <v>1047</v>
      </c>
      <c r="AB696" t="s">
        <v>1047</v>
      </c>
      <c r="AC696" t="s">
        <v>1047</v>
      </c>
      <c r="AD696" t="s">
        <v>1047</v>
      </c>
      <c r="AE696" t="s">
        <v>1047</v>
      </c>
      <c r="AF696">
        <v>4</v>
      </c>
      <c r="AG696">
        <v>4</v>
      </c>
      <c r="AH696">
        <v>4</v>
      </c>
      <c r="AI696">
        <v>4</v>
      </c>
      <c r="AJ696">
        <v>4</v>
      </c>
      <c r="AK696">
        <v>4</v>
      </c>
      <c r="AL696">
        <v>4</v>
      </c>
      <c r="AM696">
        <v>4</v>
      </c>
      <c r="AN696">
        <v>4</v>
      </c>
      <c r="AO696">
        <v>4</v>
      </c>
      <c r="AP696">
        <v>4</v>
      </c>
      <c r="AQ696">
        <v>4</v>
      </c>
      <c r="AR696">
        <v>4</v>
      </c>
      <c r="AS696">
        <v>4</v>
      </c>
      <c r="AT696">
        <v>4</v>
      </c>
      <c r="AU696">
        <v>4</v>
      </c>
      <c r="AV696">
        <v>4</v>
      </c>
      <c r="AW696">
        <v>4</v>
      </c>
      <c r="AX696">
        <v>4</v>
      </c>
      <c r="AY696">
        <v>4</v>
      </c>
      <c r="AZ696">
        <v>4</v>
      </c>
      <c r="BA696">
        <v>4</v>
      </c>
      <c r="BB696">
        <v>1</v>
      </c>
      <c r="BC696">
        <v>1</v>
      </c>
      <c r="BD696">
        <v>1</v>
      </c>
      <c r="BE696" t="s">
        <v>1047</v>
      </c>
      <c r="BF696" t="s">
        <v>1047</v>
      </c>
      <c r="BG696">
        <v>1</v>
      </c>
      <c r="BH696" t="s">
        <v>1047</v>
      </c>
      <c r="BI696">
        <v>1</v>
      </c>
      <c r="BJ696" t="s">
        <v>1047</v>
      </c>
      <c r="BK696" t="s">
        <v>1047</v>
      </c>
      <c r="BL696">
        <v>1</v>
      </c>
      <c r="BM696" t="s">
        <v>1047</v>
      </c>
      <c r="BN696" t="s">
        <v>1047</v>
      </c>
      <c r="BO696" t="s">
        <v>1047</v>
      </c>
      <c r="BP696" t="s">
        <v>1047</v>
      </c>
      <c r="BQ696" t="s">
        <v>1047</v>
      </c>
      <c r="BR696" t="s">
        <v>1047</v>
      </c>
      <c r="BS696" t="s">
        <v>1047</v>
      </c>
      <c r="BT696" t="s">
        <v>1047</v>
      </c>
      <c r="BU696" t="s">
        <v>1047</v>
      </c>
    </row>
    <row r="697" spans="1:73" x14ac:dyDescent="0.2">
      <c r="A697" t="s">
        <v>334</v>
      </c>
      <c r="B697">
        <v>2021</v>
      </c>
      <c r="C697" t="s">
        <v>72</v>
      </c>
      <c r="D697" t="s">
        <v>1023</v>
      </c>
      <c r="E697" t="s">
        <v>1024</v>
      </c>
      <c r="F697" t="s">
        <v>1047</v>
      </c>
      <c r="G697" t="s">
        <v>1047</v>
      </c>
      <c r="H697" t="s">
        <v>1047</v>
      </c>
      <c r="I697" t="s">
        <v>1047</v>
      </c>
      <c r="J697" t="s">
        <v>1047</v>
      </c>
      <c r="M697" t="s">
        <v>1043</v>
      </c>
      <c r="N697">
        <v>1</v>
      </c>
      <c r="O697" t="s">
        <v>1047</v>
      </c>
      <c r="P697" t="s">
        <v>1047</v>
      </c>
      <c r="Q697" t="s">
        <v>1047</v>
      </c>
      <c r="R697" t="s">
        <v>1047</v>
      </c>
      <c r="S697" t="s">
        <v>1047</v>
      </c>
      <c r="T697" t="s">
        <v>1027</v>
      </c>
      <c r="U697" t="s">
        <v>1047</v>
      </c>
      <c r="V697">
        <v>1</v>
      </c>
      <c r="W697" t="s">
        <v>1047</v>
      </c>
      <c r="X697" t="s">
        <v>1047</v>
      </c>
      <c r="Y697">
        <v>1</v>
      </c>
      <c r="Z697" t="s">
        <v>1047</v>
      </c>
      <c r="AA697" t="s">
        <v>1047</v>
      </c>
      <c r="AB697">
        <v>1</v>
      </c>
      <c r="AC697">
        <v>1</v>
      </c>
      <c r="AD697" t="s">
        <v>1047</v>
      </c>
      <c r="AE697" t="s">
        <v>1047</v>
      </c>
      <c r="AF697">
        <v>4</v>
      </c>
      <c r="AG697">
        <v>2</v>
      </c>
      <c r="AH697">
        <v>3</v>
      </c>
      <c r="AI697">
        <v>2</v>
      </c>
      <c r="AJ697">
        <v>2</v>
      </c>
      <c r="AK697">
        <v>3</v>
      </c>
      <c r="AL697">
        <v>4</v>
      </c>
      <c r="AM697">
        <v>4</v>
      </c>
      <c r="AN697">
        <v>4</v>
      </c>
      <c r="AO697">
        <v>5</v>
      </c>
      <c r="AP697">
        <v>4</v>
      </c>
      <c r="AQ697">
        <v>4</v>
      </c>
      <c r="AR697">
        <v>2</v>
      </c>
      <c r="AS697">
        <v>2</v>
      </c>
      <c r="AT697">
        <v>4</v>
      </c>
      <c r="AU697">
        <v>2</v>
      </c>
      <c r="AV697">
        <v>4</v>
      </c>
      <c r="AW697">
        <v>4</v>
      </c>
      <c r="AX697">
        <v>4</v>
      </c>
      <c r="AY697">
        <v>2</v>
      </c>
      <c r="AZ697">
        <v>2</v>
      </c>
      <c r="BA697">
        <v>2</v>
      </c>
      <c r="BB697">
        <v>1</v>
      </c>
      <c r="BC697" t="s">
        <v>1047</v>
      </c>
      <c r="BD697">
        <v>1</v>
      </c>
      <c r="BE697" t="s">
        <v>1047</v>
      </c>
      <c r="BF697" t="s">
        <v>1047</v>
      </c>
      <c r="BG697">
        <v>1</v>
      </c>
      <c r="BH697" t="s">
        <v>1047</v>
      </c>
      <c r="BI697">
        <v>1</v>
      </c>
      <c r="BJ697" t="s">
        <v>1047</v>
      </c>
      <c r="BK697" t="s">
        <v>1047</v>
      </c>
      <c r="BL697">
        <v>1</v>
      </c>
      <c r="BM697">
        <v>1</v>
      </c>
      <c r="BN697">
        <v>1</v>
      </c>
      <c r="BO697" t="s">
        <v>1047</v>
      </c>
      <c r="BP697">
        <v>1</v>
      </c>
      <c r="BQ697" t="s">
        <v>1047</v>
      </c>
      <c r="BR697" t="s">
        <v>1047</v>
      </c>
      <c r="BS697" t="s">
        <v>1047</v>
      </c>
      <c r="BT697" t="s">
        <v>1047</v>
      </c>
      <c r="BU697">
        <v>1</v>
      </c>
    </row>
    <row r="698" spans="1:73" x14ac:dyDescent="0.2">
      <c r="A698" t="s">
        <v>335</v>
      </c>
      <c r="B698">
        <v>2021</v>
      </c>
      <c r="C698" t="s">
        <v>72</v>
      </c>
      <c r="D698" t="s">
        <v>1028</v>
      </c>
      <c r="E698" t="s">
        <v>1033</v>
      </c>
      <c r="F698">
        <v>1</v>
      </c>
      <c r="G698">
        <v>1</v>
      </c>
      <c r="H698">
        <v>1</v>
      </c>
      <c r="I698">
        <v>1</v>
      </c>
      <c r="J698">
        <v>1</v>
      </c>
      <c r="L698" t="s">
        <v>1025</v>
      </c>
      <c r="M698" t="s">
        <v>1026</v>
      </c>
      <c r="N698">
        <v>1</v>
      </c>
      <c r="O698" t="s">
        <v>1047</v>
      </c>
      <c r="P698" t="s">
        <v>1047</v>
      </c>
      <c r="Q698" t="s">
        <v>1047</v>
      </c>
      <c r="R698" t="s">
        <v>1047</v>
      </c>
      <c r="S698" t="s">
        <v>1047</v>
      </c>
      <c r="T698" t="s">
        <v>1027</v>
      </c>
      <c r="U698" t="s">
        <v>1047</v>
      </c>
      <c r="V698" t="s">
        <v>1047</v>
      </c>
      <c r="W698" t="s">
        <v>1047</v>
      </c>
      <c r="X698" t="s">
        <v>1047</v>
      </c>
      <c r="Y698" t="s">
        <v>1047</v>
      </c>
      <c r="Z698" t="s">
        <v>1047</v>
      </c>
      <c r="AA698" t="s">
        <v>1047</v>
      </c>
      <c r="AB698">
        <v>1</v>
      </c>
      <c r="AC698">
        <v>1</v>
      </c>
      <c r="AD698" t="s">
        <v>1047</v>
      </c>
      <c r="AE698" t="s">
        <v>1047</v>
      </c>
      <c r="AF698">
        <v>3</v>
      </c>
      <c r="AG698">
        <v>4</v>
      </c>
      <c r="AH698">
        <v>4</v>
      </c>
      <c r="AI698">
        <v>2</v>
      </c>
      <c r="AJ698">
        <v>2</v>
      </c>
      <c r="AK698">
        <v>3</v>
      </c>
      <c r="AL698">
        <v>4</v>
      </c>
      <c r="AM698">
        <v>2</v>
      </c>
      <c r="AN698">
        <v>4</v>
      </c>
      <c r="AO698">
        <v>4</v>
      </c>
      <c r="AP698">
        <v>4</v>
      </c>
      <c r="AQ698">
        <v>4</v>
      </c>
      <c r="AR698">
        <v>2</v>
      </c>
      <c r="AS698">
        <v>4</v>
      </c>
      <c r="AT698">
        <v>4</v>
      </c>
      <c r="AU698">
        <v>2</v>
      </c>
      <c r="AV698">
        <v>2</v>
      </c>
      <c r="AW698">
        <v>3</v>
      </c>
      <c r="AX698">
        <v>4</v>
      </c>
      <c r="AY698">
        <v>3</v>
      </c>
      <c r="AZ698">
        <v>3</v>
      </c>
      <c r="BA698">
        <v>2</v>
      </c>
      <c r="BB698" t="s">
        <v>1047</v>
      </c>
      <c r="BC698" t="s">
        <v>1047</v>
      </c>
      <c r="BD698" t="s">
        <v>1047</v>
      </c>
      <c r="BE698" t="s">
        <v>1047</v>
      </c>
      <c r="BF698" t="s">
        <v>1047</v>
      </c>
      <c r="BG698" t="s">
        <v>1047</v>
      </c>
      <c r="BH698" t="s">
        <v>1047</v>
      </c>
      <c r="BI698" t="s">
        <v>1047</v>
      </c>
      <c r="BJ698" t="s">
        <v>1047</v>
      </c>
      <c r="BK698" t="s">
        <v>1047</v>
      </c>
      <c r="BL698">
        <v>1</v>
      </c>
      <c r="BM698" t="s">
        <v>1047</v>
      </c>
      <c r="BN698">
        <v>1</v>
      </c>
      <c r="BO698" t="s">
        <v>1047</v>
      </c>
      <c r="BP698" t="s">
        <v>1047</v>
      </c>
      <c r="BQ698" t="s">
        <v>1047</v>
      </c>
      <c r="BR698" t="s">
        <v>1047</v>
      </c>
      <c r="BS698" t="s">
        <v>1047</v>
      </c>
      <c r="BT698" t="s">
        <v>1047</v>
      </c>
      <c r="BU698" t="s">
        <v>1047</v>
      </c>
    </row>
    <row r="699" spans="1:73" x14ac:dyDescent="0.2">
      <c r="A699" t="s">
        <v>336</v>
      </c>
      <c r="B699">
        <v>2021</v>
      </c>
      <c r="C699" t="s">
        <v>72</v>
      </c>
      <c r="D699" t="s">
        <v>1023</v>
      </c>
      <c r="E699" t="s">
        <v>1024</v>
      </c>
      <c r="F699" t="s">
        <v>1047</v>
      </c>
      <c r="G699" t="s">
        <v>1047</v>
      </c>
      <c r="H699" t="s">
        <v>1047</v>
      </c>
      <c r="I699" t="s">
        <v>1047</v>
      </c>
      <c r="J699" t="s">
        <v>1047</v>
      </c>
      <c r="M699" t="s">
        <v>1026</v>
      </c>
      <c r="N699">
        <v>1</v>
      </c>
      <c r="O699" t="s">
        <v>1047</v>
      </c>
      <c r="P699" t="s">
        <v>1047</v>
      </c>
      <c r="Q699" t="s">
        <v>1047</v>
      </c>
      <c r="R699" t="s">
        <v>1047</v>
      </c>
      <c r="S699" t="s">
        <v>1047</v>
      </c>
      <c r="T699" t="s">
        <v>1027</v>
      </c>
      <c r="U699">
        <v>1</v>
      </c>
      <c r="V699">
        <v>1</v>
      </c>
      <c r="W699">
        <v>1</v>
      </c>
      <c r="X699">
        <v>1</v>
      </c>
      <c r="Y699">
        <v>1</v>
      </c>
      <c r="Z699" t="s">
        <v>1047</v>
      </c>
      <c r="AA699" t="s">
        <v>1047</v>
      </c>
      <c r="AB699" t="s">
        <v>1047</v>
      </c>
      <c r="AC699" t="s">
        <v>1047</v>
      </c>
      <c r="AD699" t="s">
        <v>1047</v>
      </c>
      <c r="AE699" t="s">
        <v>1047</v>
      </c>
      <c r="AF699">
        <v>4</v>
      </c>
      <c r="AG699">
        <v>4</v>
      </c>
      <c r="AH699">
        <v>5</v>
      </c>
      <c r="AI699">
        <v>3</v>
      </c>
      <c r="AJ699">
        <v>3</v>
      </c>
      <c r="AK699">
        <v>4</v>
      </c>
      <c r="AL699">
        <v>4</v>
      </c>
      <c r="AM699">
        <v>3</v>
      </c>
      <c r="AN699">
        <v>4</v>
      </c>
      <c r="AO699">
        <v>4</v>
      </c>
      <c r="AP699">
        <v>4</v>
      </c>
      <c r="AQ699">
        <v>4</v>
      </c>
      <c r="AR699">
        <v>4</v>
      </c>
      <c r="AS699">
        <v>4</v>
      </c>
      <c r="AT699">
        <v>4</v>
      </c>
      <c r="AU699">
        <v>4</v>
      </c>
      <c r="AV699">
        <v>3</v>
      </c>
      <c r="AW699">
        <v>4</v>
      </c>
      <c r="AX699">
        <v>4</v>
      </c>
      <c r="AY699">
        <v>4</v>
      </c>
      <c r="AZ699">
        <v>4</v>
      </c>
      <c r="BA699">
        <v>4</v>
      </c>
      <c r="BB699">
        <v>1</v>
      </c>
      <c r="BC699" t="s">
        <v>1047</v>
      </c>
      <c r="BD699">
        <v>1</v>
      </c>
      <c r="BE699" t="s">
        <v>1047</v>
      </c>
      <c r="BF699" t="s">
        <v>1047</v>
      </c>
      <c r="BG699" t="s">
        <v>1047</v>
      </c>
      <c r="BH699" t="s">
        <v>1047</v>
      </c>
      <c r="BI699" t="s">
        <v>1047</v>
      </c>
      <c r="BJ699" t="s">
        <v>1047</v>
      </c>
      <c r="BK699" t="s">
        <v>1047</v>
      </c>
      <c r="BL699">
        <v>1</v>
      </c>
      <c r="BM699">
        <v>1</v>
      </c>
      <c r="BN699" t="s">
        <v>1047</v>
      </c>
      <c r="BO699">
        <v>1</v>
      </c>
      <c r="BP699" t="s">
        <v>1047</v>
      </c>
      <c r="BQ699" t="s">
        <v>1047</v>
      </c>
      <c r="BR699" t="s">
        <v>1047</v>
      </c>
      <c r="BS699" t="s">
        <v>1047</v>
      </c>
      <c r="BT699" t="s">
        <v>1047</v>
      </c>
      <c r="BU699" t="s">
        <v>1047</v>
      </c>
    </row>
    <row r="700" spans="1:73" x14ac:dyDescent="0.2">
      <c r="A700" t="s">
        <v>337</v>
      </c>
      <c r="B700">
        <v>2021</v>
      </c>
      <c r="C700" t="s">
        <v>72</v>
      </c>
      <c r="D700" t="s">
        <v>1023</v>
      </c>
      <c r="E700" t="s">
        <v>1032</v>
      </c>
      <c r="F700">
        <v>1</v>
      </c>
      <c r="G700">
        <v>1</v>
      </c>
      <c r="H700">
        <v>1</v>
      </c>
      <c r="I700">
        <v>1</v>
      </c>
      <c r="J700">
        <v>1</v>
      </c>
      <c r="L700" t="s">
        <v>1025</v>
      </c>
      <c r="M700" t="s">
        <v>1036</v>
      </c>
      <c r="N700">
        <v>1</v>
      </c>
      <c r="O700" t="s">
        <v>1047</v>
      </c>
      <c r="P700" t="s">
        <v>1047</v>
      </c>
      <c r="Q700" t="s">
        <v>1047</v>
      </c>
      <c r="R700" t="s">
        <v>1047</v>
      </c>
      <c r="S700" t="s">
        <v>1047</v>
      </c>
      <c r="T700" t="s">
        <v>1027</v>
      </c>
      <c r="U700">
        <v>1</v>
      </c>
      <c r="V700">
        <v>1</v>
      </c>
      <c r="W700">
        <v>1</v>
      </c>
      <c r="X700" t="s">
        <v>1047</v>
      </c>
      <c r="Y700" t="s">
        <v>1047</v>
      </c>
      <c r="Z700" t="s">
        <v>1047</v>
      </c>
      <c r="AA700">
        <v>1</v>
      </c>
      <c r="AB700">
        <v>1</v>
      </c>
      <c r="AC700">
        <v>1</v>
      </c>
      <c r="AD700" t="s">
        <v>1047</v>
      </c>
      <c r="AE700">
        <v>1</v>
      </c>
      <c r="AF700">
        <v>4</v>
      </c>
      <c r="AG700">
        <v>4</v>
      </c>
      <c r="AH700">
        <v>4</v>
      </c>
      <c r="AI700">
        <v>2</v>
      </c>
      <c r="AJ700">
        <v>2</v>
      </c>
      <c r="AK700">
        <v>2</v>
      </c>
      <c r="AL700">
        <v>3</v>
      </c>
      <c r="AM700">
        <v>2</v>
      </c>
      <c r="AN700">
        <v>4</v>
      </c>
      <c r="AO700">
        <v>4</v>
      </c>
      <c r="AP700">
        <v>2</v>
      </c>
      <c r="AQ700">
        <v>2</v>
      </c>
      <c r="AR700">
        <v>2</v>
      </c>
      <c r="AS700">
        <v>3</v>
      </c>
      <c r="AT700">
        <v>3</v>
      </c>
      <c r="AU700">
        <v>3</v>
      </c>
      <c r="AV700">
        <v>2</v>
      </c>
      <c r="AW700">
        <v>4</v>
      </c>
      <c r="AX700">
        <v>4</v>
      </c>
      <c r="AY700">
        <v>2</v>
      </c>
      <c r="AZ700">
        <v>4</v>
      </c>
      <c r="BA700">
        <v>2</v>
      </c>
      <c r="BB700" t="s">
        <v>1047</v>
      </c>
      <c r="BC700" t="s">
        <v>1047</v>
      </c>
      <c r="BD700" t="s">
        <v>1047</v>
      </c>
      <c r="BE700" t="s">
        <v>1047</v>
      </c>
      <c r="BF700" t="s">
        <v>1047</v>
      </c>
      <c r="BG700" t="s">
        <v>1047</v>
      </c>
      <c r="BH700" t="s">
        <v>1047</v>
      </c>
      <c r="BI700">
        <v>1</v>
      </c>
      <c r="BJ700" t="s">
        <v>1047</v>
      </c>
      <c r="BK700" t="s">
        <v>1047</v>
      </c>
      <c r="BL700" t="s">
        <v>1047</v>
      </c>
      <c r="BM700" t="s">
        <v>1047</v>
      </c>
      <c r="BN700">
        <v>1</v>
      </c>
      <c r="BO700" t="s">
        <v>1047</v>
      </c>
      <c r="BP700">
        <v>1</v>
      </c>
      <c r="BQ700">
        <v>1</v>
      </c>
      <c r="BR700" t="s">
        <v>1047</v>
      </c>
      <c r="BS700">
        <v>1</v>
      </c>
      <c r="BT700" t="s">
        <v>1047</v>
      </c>
      <c r="BU700" t="s">
        <v>1047</v>
      </c>
    </row>
    <row r="701" spans="1:73" x14ac:dyDescent="0.2">
      <c r="A701" t="s">
        <v>338</v>
      </c>
      <c r="B701">
        <v>2021</v>
      </c>
      <c r="C701" t="s">
        <v>72</v>
      </c>
      <c r="D701" t="s">
        <v>1023</v>
      </c>
      <c r="E701" t="s">
        <v>1033</v>
      </c>
      <c r="F701" t="s">
        <v>1047</v>
      </c>
      <c r="G701" t="s">
        <v>1047</v>
      </c>
      <c r="H701" t="s">
        <v>1047</v>
      </c>
      <c r="I701" t="s">
        <v>1047</v>
      </c>
      <c r="J701" t="s">
        <v>1047</v>
      </c>
      <c r="M701" t="s">
        <v>1026</v>
      </c>
      <c r="N701">
        <v>1</v>
      </c>
      <c r="O701" t="s">
        <v>1047</v>
      </c>
      <c r="P701" t="s">
        <v>1047</v>
      </c>
      <c r="Q701" t="s">
        <v>1047</v>
      </c>
      <c r="R701" t="s">
        <v>1047</v>
      </c>
      <c r="S701" t="s">
        <v>1047</v>
      </c>
      <c r="T701" t="s">
        <v>1035</v>
      </c>
      <c r="U701" t="s">
        <v>1047</v>
      </c>
      <c r="V701" t="s">
        <v>1047</v>
      </c>
      <c r="W701" t="s">
        <v>1047</v>
      </c>
      <c r="X701" t="s">
        <v>1047</v>
      </c>
      <c r="Y701" t="s">
        <v>1047</v>
      </c>
      <c r="Z701" t="s">
        <v>1047</v>
      </c>
      <c r="AA701" t="s">
        <v>1047</v>
      </c>
      <c r="AB701" t="s">
        <v>1047</v>
      </c>
      <c r="AC701" t="s">
        <v>1047</v>
      </c>
      <c r="AD701" t="s">
        <v>1047</v>
      </c>
      <c r="AE701" t="s">
        <v>1047</v>
      </c>
      <c r="AF701">
        <v>4</v>
      </c>
      <c r="AG701">
        <v>4</v>
      </c>
      <c r="AH701">
        <v>4</v>
      </c>
      <c r="AI701">
        <v>3</v>
      </c>
      <c r="AJ701">
        <v>2</v>
      </c>
      <c r="AK701">
        <v>3</v>
      </c>
      <c r="AL701">
        <v>2</v>
      </c>
      <c r="AM701">
        <v>2</v>
      </c>
      <c r="AN701">
        <v>4</v>
      </c>
      <c r="AO701">
        <v>5</v>
      </c>
      <c r="AP701">
        <v>2</v>
      </c>
      <c r="AQ701">
        <v>2</v>
      </c>
      <c r="AR701">
        <v>2</v>
      </c>
      <c r="AS701">
        <v>3</v>
      </c>
      <c r="AT701">
        <v>4</v>
      </c>
      <c r="AU701">
        <v>2</v>
      </c>
      <c r="AV701">
        <v>2</v>
      </c>
      <c r="AW701">
        <v>4</v>
      </c>
      <c r="AX701">
        <v>4</v>
      </c>
      <c r="AY701">
        <v>1</v>
      </c>
      <c r="AZ701">
        <v>3</v>
      </c>
      <c r="BA701">
        <v>2</v>
      </c>
      <c r="BB701" t="s">
        <v>1047</v>
      </c>
      <c r="BC701" t="s">
        <v>1047</v>
      </c>
      <c r="BD701" t="s">
        <v>1047</v>
      </c>
      <c r="BE701" t="s">
        <v>1047</v>
      </c>
      <c r="BF701" t="s">
        <v>1047</v>
      </c>
      <c r="BG701" t="s">
        <v>1047</v>
      </c>
      <c r="BH701" t="s">
        <v>1047</v>
      </c>
      <c r="BI701" t="s">
        <v>1047</v>
      </c>
      <c r="BJ701" t="s">
        <v>1047</v>
      </c>
      <c r="BK701" t="s">
        <v>1047</v>
      </c>
      <c r="BL701" t="s">
        <v>1047</v>
      </c>
      <c r="BM701" t="s">
        <v>1047</v>
      </c>
      <c r="BN701">
        <v>1</v>
      </c>
      <c r="BO701" t="s">
        <v>1047</v>
      </c>
      <c r="BP701" t="s">
        <v>1047</v>
      </c>
      <c r="BQ701" t="s">
        <v>1047</v>
      </c>
      <c r="BR701" t="s">
        <v>1047</v>
      </c>
      <c r="BS701" t="s">
        <v>1047</v>
      </c>
      <c r="BT701" t="s">
        <v>1047</v>
      </c>
      <c r="BU701" t="s">
        <v>1047</v>
      </c>
    </row>
    <row r="702" spans="1:73" x14ac:dyDescent="0.2">
      <c r="A702" t="s">
        <v>339</v>
      </c>
      <c r="B702">
        <v>2021</v>
      </c>
      <c r="C702" t="s">
        <v>72</v>
      </c>
      <c r="D702" t="s">
        <v>1028</v>
      </c>
      <c r="E702" t="s">
        <v>1029</v>
      </c>
      <c r="F702" t="s">
        <v>1047</v>
      </c>
      <c r="G702" t="s">
        <v>1047</v>
      </c>
      <c r="H702" t="s">
        <v>1047</v>
      </c>
      <c r="I702" t="s">
        <v>1047</v>
      </c>
      <c r="J702" t="s">
        <v>1047</v>
      </c>
      <c r="M702" t="s">
        <v>1026</v>
      </c>
      <c r="N702">
        <v>1</v>
      </c>
      <c r="O702" t="s">
        <v>1047</v>
      </c>
      <c r="P702" t="s">
        <v>1047</v>
      </c>
      <c r="Q702" t="s">
        <v>1047</v>
      </c>
      <c r="R702" t="s">
        <v>1047</v>
      </c>
      <c r="S702" t="s">
        <v>1047</v>
      </c>
      <c r="T702" t="s">
        <v>1027</v>
      </c>
      <c r="U702" t="s">
        <v>1047</v>
      </c>
      <c r="V702">
        <v>1</v>
      </c>
      <c r="W702">
        <v>1</v>
      </c>
      <c r="X702" t="s">
        <v>1047</v>
      </c>
      <c r="Y702">
        <v>1</v>
      </c>
      <c r="Z702" t="s">
        <v>1047</v>
      </c>
      <c r="AA702">
        <v>1</v>
      </c>
      <c r="AB702">
        <v>1</v>
      </c>
      <c r="AC702" t="s">
        <v>1047</v>
      </c>
      <c r="AD702" t="s">
        <v>1047</v>
      </c>
      <c r="AE702" t="s">
        <v>1047</v>
      </c>
      <c r="AF702">
        <v>4</v>
      </c>
      <c r="AG702">
        <v>4</v>
      </c>
      <c r="AH702">
        <v>3</v>
      </c>
      <c r="AI702">
        <v>1</v>
      </c>
      <c r="AJ702">
        <v>2</v>
      </c>
      <c r="AK702">
        <v>3</v>
      </c>
      <c r="AL702">
        <v>3</v>
      </c>
      <c r="AM702">
        <v>2</v>
      </c>
      <c r="AN702">
        <v>5</v>
      </c>
      <c r="AO702">
        <v>5</v>
      </c>
      <c r="AP702">
        <v>2</v>
      </c>
      <c r="AQ702">
        <v>3</v>
      </c>
      <c r="AR702">
        <v>1</v>
      </c>
      <c r="AS702">
        <v>2</v>
      </c>
      <c r="AT702">
        <v>3</v>
      </c>
      <c r="AU702">
        <v>2</v>
      </c>
      <c r="AV702">
        <v>3</v>
      </c>
      <c r="AW702">
        <v>4</v>
      </c>
      <c r="AX702">
        <v>4</v>
      </c>
      <c r="AY702">
        <v>2</v>
      </c>
      <c r="AZ702">
        <v>2</v>
      </c>
      <c r="BA702">
        <v>1</v>
      </c>
      <c r="BB702" t="s">
        <v>1047</v>
      </c>
      <c r="BC702" t="s">
        <v>1047</v>
      </c>
      <c r="BD702" t="s">
        <v>1047</v>
      </c>
      <c r="BE702" t="s">
        <v>1047</v>
      </c>
      <c r="BF702" t="s">
        <v>1047</v>
      </c>
      <c r="BG702" t="s">
        <v>1047</v>
      </c>
      <c r="BH702" t="s">
        <v>1047</v>
      </c>
      <c r="BI702">
        <v>1</v>
      </c>
      <c r="BJ702" t="s">
        <v>1047</v>
      </c>
      <c r="BK702" t="s">
        <v>1047</v>
      </c>
      <c r="BL702">
        <v>1</v>
      </c>
      <c r="BM702" t="s">
        <v>1047</v>
      </c>
      <c r="BN702">
        <v>1</v>
      </c>
      <c r="BO702">
        <v>1</v>
      </c>
      <c r="BP702">
        <v>1</v>
      </c>
      <c r="BQ702" t="s">
        <v>1047</v>
      </c>
      <c r="BR702" t="s">
        <v>1047</v>
      </c>
      <c r="BS702" t="s">
        <v>1047</v>
      </c>
      <c r="BT702" t="s">
        <v>1047</v>
      </c>
      <c r="BU702" t="s">
        <v>1047</v>
      </c>
    </row>
    <row r="703" spans="1:73" x14ac:dyDescent="0.2">
      <c r="A703" t="s">
        <v>340</v>
      </c>
      <c r="B703">
        <v>2021</v>
      </c>
      <c r="C703" t="s">
        <v>72</v>
      </c>
      <c r="D703" t="s">
        <v>1028</v>
      </c>
      <c r="E703" t="s">
        <v>1024</v>
      </c>
      <c r="F703" t="s">
        <v>1047</v>
      </c>
      <c r="G703" t="s">
        <v>1047</v>
      </c>
      <c r="H703" t="s">
        <v>1047</v>
      </c>
      <c r="I703" t="s">
        <v>1047</v>
      </c>
      <c r="J703" t="s">
        <v>1047</v>
      </c>
      <c r="L703" t="s">
        <v>1036</v>
      </c>
      <c r="M703" t="s">
        <v>1043</v>
      </c>
      <c r="N703">
        <v>1</v>
      </c>
      <c r="O703" t="s">
        <v>1047</v>
      </c>
      <c r="P703" t="s">
        <v>1047</v>
      </c>
      <c r="Q703" t="s">
        <v>1047</v>
      </c>
      <c r="R703" t="s">
        <v>1047</v>
      </c>
      <c r="S703" t="s">
        <v>1047</v>
      </c>
      <c r="T703" t="s">
        <v>1027</v>
      </c>
      <c r="U703">
        <v>1</v>
      </c>
      <c r="V703">
        <v>1</v>
      </c>
      <c r="W703" t="s">
        <v>1047</v>
      </c>
      <c r="X703" t="s">
        <v>1047</v>
      </c>
      <c r="Y703">
        <v>1</v>
      </c>
      <c r="Z703" t="s">
        <v>1047</v>
      </c>
      <c r="AA703">
        <v>1</v>
      </c>
      <c r="AB703">
        <v>1</v>
      </c>
      <c r="AC703">
        <v>1</v>
      </c>
      <c r="AD703" t="s">
        <v>1047</v>
      </c>
      <c r="AE703" t="s">
        <v>1047</v>
      </c>
      <c r="AF703">
        <v>4</v>
      </c>
      <c r="AG703">
        <v>4</v>
      </c>
      <c r="AH703">
        <v>4</v>
      </c>
      <c r="AI703">
        <v>2</v>
      </c>
      <c r="AJ703">
        <v>3</v>
      </c>
      <c r="AK703">
        <v>2</v>
      </c>
      <c r="AL703">
        <v>1</v>
      </c>
      <c r="AM703">
        <v>1</v>
      </c>
      <c r="AN703">
        <v>5</v>
      </c>
      <c r="AO703">
        <v>5</v>
      </c>
      <c r="AP703">
        <v>4</v>
      </c>
      <c r="AQ703">
        <v>4</v>
      </c>
      <c r="AR703">
        <v>3</v>
      </c>
      <c r="AS703">
        <v>4</v>
      </c>
      <c r="AT703">
        <v>4</v>
      </c>
      <c r="AU703">
        <v>3</v>
      </c>
      <c r="AV703">
        <v>4</v>
      </c>
      <c r="AW703">
        <v>4</v>
      </c>
      <c r="AX703">
        <v>4</v>
      </c>
      <c r="AY703">
        <v>3</v>
      </c>
      <c r="AZ703">
        <v>2</v>
      </c>
      <c r="BA703">
        <v>2</v>
      </c>
      <c r="BB703">
        <v>1</v>
      </c>
      <c r="BC703" t="s">
        <v>1047</v>
      </c>
      <c r="BD703">
        <v>1</v>
      </c>
      <c r="BE703" t="s">
        <v>1047</v>
      </c>
      <c r="BF703" t="s">
        <v>1047</v>
      </c>
      <c r="BG703" t="s">
        <v>1047</v>
      </c>
      <c r="BH703" t="s">
        <v>1047</v>
      </c>
      <c r="BI703" t="s">
        <v>1047</v>
      </c>
      <c r="BJ703" t="s">
        <v>1047</v>
      </c>
      <c r="BK703" t="s">
        <v>1047</v>
      </c>
      <c r="BL703" t="s">
        <v>1047</v>
      </c>
      <c r="BM703">
        <v>1</v>
      </c>
      <c r="BN703">
        <v>1</v>
      </c>
      <c r="BO703" t="s">
        <v>1047</v>
      </c>
      <c r="BP703">
        <v>1</v>
      </c>
      <c r="BQ703" t="s">
        <v>1047</v>
      </c>
      <c r="BR703" t="s">
        <v>1047</v>
      </c>
      <c r="BS703" t="s">
        <v>1047</v>
      </c>
      <c r="BT703">
        <v>1</v>
      </c>
      <c r="BU703">
        <v>1</v>
      </c>
    </row>
    <row r="704" spans="1:73" x14ac:dyDescent="0.2">
      <c r="A704" t="s">
        <v>341</v>
      </c>
      <c r="B704">
        <v>2021</v>
      </c>
      <c r="C704" t="s">
        <v>72</v>
      </c>
      <c r="D704" t="s">
        <v>1028</v>
      </c>
      <c r="E704" t="s">
        <v>1024</v>
      </c>
      <c r="F704" t="s">
        <v>1047</v>
      </c>
      <c r="G704" t="s">
        <v>1047</v>
      </c>
      <c r="H704" t="s">
        <v>1047</v>
      </c>
      <c r="I704" t="s">
        <v>1047</v>
      </c>
      <c r="J704" t="s">
        <v>1047</v>
      </c>
      <c r="M704" t="s">
        <v>1038</v>
      </c>
      <c r="N704" t="s">
        <v>1047</v>
      </c>
      <c r="O704">
        <v>1</v>
      </c>
      <c r="P704" t="s">
        <v>1047</v>
      </c>
      <c r="Q704" t="s">
        <v>1047</v>
      </c>
      <c r="R704" t="s">
        <v>1047</v>
      </c>
      <c r="S704" t="s">
        <v>1047</v>
      </c>
      <c r="T704" t="s">
        <v>1027</v>
      </c>
      <c r="U704" t="s">
        <v>1047</v>
      </c>
      <c r="V704">
        <v>1</v>
      </c>
      <c r="W704" t="s">
        <v>1047</v>
      </c>
      <c r="X704" t="s">
        <v>1047</v>
      </c>
      <c r="Y704" t="s">
        <v>1047</v>
      </c>
      <c r="Z704">
        <v>1</v>
      </c>
      <c r="AA704" t="s">
        <v>1047</v>
      </c>
      <c r="AB704">
        <v>1</v>
      </c>
      <c r="AC704">
        <v>1</v>
      </c>
      <c r="AD704">
        <v>1</v>
      </c>
      <c r="AE704">
        <v>1</v>
      </c>
      <c r="AF704">
        <v>3</v>
      </c>
      <c r="AG704">
        <v>1</v>
      </c>
      <c r="AH704">
        <v>3</v>
      </c>
      <c r="AI704">
        <v>1</v>
      </c>
      <c r="AJ704">
        <v>1</v>
      </c>
      <c r="AK704">
        <v>4</v>
      </c>
      <c r="AL704">
        <v>4</v>
      </c>
      <c r="AM704">
        <v>2</v>
      </c>
      <c r="AN704">
        <v>4</v>
      </c>
      <c r="AO704">
        <v>4</v>
      </c>
      <c r="AP704">
        <v>4</v>
      </c>
      <c r="AQ704">
        <v>3</v>
      </c>
      <c r="AR704">
        <v>4</v>
      </c>
      <c r="AS704">
        <v>3</v>
      </c>
      <c r="AT704">
        <v>4</v>
      </c>
      <c r="AU704">
        <v>2</v>
      </c>
      <c r="AV704">
        <v>2</v>
      </c>
      <c r="AW704">
        <v>2</v>
      </c>
      <c r="AX704">
        <v>4</v>
      </c>
      <c r="AY704">
        <v>2</v>
      </c>
      <c r="AZ704">
        <v>1</v>
      </c>
      <c r="BA704">
        <v>2</v>
      </c>
      <c r="BB704" t="s">
        <v>1047</v>
      </c>
      <c r="BC704" t="s">
        <v>1047</v>
      </c>
      <c r="BD704" t="s">
        <v>1047</v>
      </c>
      <c r="BE704" t="s">
        <v>1047</v>
      </c>
      <c r="BF704" t="s">
        <v>1047</v>
      </c>
      <c r="BG704" t="s">
        <v>1047</v>
      </c>
      <c r="BH704" t="s">
        <v>1047</v>
      </c>
      <c r="BI704" t="s">
        <v>1047</v>
      </c>
      <c r="BJ704" t="s">
        <v>1047</v>
      </c>
      <c r="BK704" t="s">
        <v>1047</v>
      </c>
      <c r="BL704" t="s">
        <v>1047</v>
      </c>
      <c r="BM704">
        <v>1</v>
      </c>
      <c r="BN704">
        <v>1</v>
      </c>
      <c r="BO704" t="s">
        <v>1047</v>
      </c>
      <c r="BP704">
        <v>1</v>
      </c>
      <c r="BQ704">
        <v>1</v>
      </c>
      <c r="BR704" t="s">
        <v>1047</v>
      </c>
      <c r="BS704">
        <v>1</v>
      </c>
      <c r="BT704" t="s">
        <v>1047</v>
      </c>
      <c r="BU704" t="s">
        <v>1047</v>
      </c>
    </row>
    <row r="705" spans="1:73" x14ac:dyDescent="0.2">
      <c r="A705" t="s">
        <v>342</v>
      </c>
      <c r="B705">
        <v>2021</v>
      </c>
      <c r="C705" t="s">
        <v>72</v>
      </c>
      <c r="D705" t="s">
        <v>1028</v>
      </c>
      <c r="E705" t="s">
        <v>1024</v>
      </c>
      <c r="F705">
        <v>1</v>
      </c>
      <c r="G705" t="s">
        <v>1047</v>
      </c>
      <c r="H705" t="s">
        <v>1047</v>
      </c>
      <c r="I705" t="s">
        <v>1047</v>
      </c>
      <c r="J705" t="s">
        <v>1047</v>
      </c>
      <c r="M705" t="s">
        <v>1026</v>
      </c>
      <c r="N705">
        <v>1</v>
      </c>
      <c r="O705" t="s">
        <v>1047</v>
      </c>
      <c r="P705" t="s">
        <v>1047</v>
      </c>
      <c r="Q705" t="s">
        <v>1047</v>
      </c>
      <c r="R705" t="s">
        <v>1047</v>
      </c>
      <c r="S705" t="s">
        <v>1047</v>
      </c>
      <c r="T705" t="s">
        <v>1027</v>
      </c>
      <c r="U705">
        <v>1</v>
      </c>
      <c r="V705">
        <v>1</v>
      </c>
      <c r="W705">
        <v>1</v>
      </c>
      <c r="X705" t="s">
        <v>1047</v>
      </c>
      <c r="Y705">
        <v>1</v>
      </c>
      <c r="Z705">
        <v>1</v>
      </c>
      <c r="AA705">
        <v>1</v>
      </c>
      <c r="AB705">
        <v>1</v>
      </c>
      <c r="AC705">
        <v>1</v>
      </c>
      <c r="AD705" t="s">
        <v>1047</v>
      </c>
      <c r="AE705" t="s">
        <v>1047</v>
      </c>
      <c r="AF705">
        <v>4</v>
      </c>
      <c r="AG705">
        <v>4</v>
      </c>
      <c r="AH705">
        <v>5</v>
      </c>
      <c r="AI705">
        <v>3</v>
      </c>
      <c r="AJ705">
        <v>4</v>
      </c>
      <c r="AK705">
        <v>5</v>
      </c>
      <c r="AL705">
        <v>3</v>
      </c>
      <c r="AM705">
        <v>5</v>
      </c>
      <c r="AN705">
        <v>5</v>
      </c>
      <c r="AO705">
        <v>1</v>
      </c>
      <c r="AP705">
        <v>5</v>
      </c>
      <c r="AQ705">
        <v>5</v>
      </c>
      <c r="AR705">
        <v>4</v>
      </c>
      <c r="AS705">
        <v>4</v>
      </c>
      <c r="AT705">
        <v>5</v>
      </c>
      <c r="AU705">
        <v>3</v>
      </c>
      <c r="AV705">
        <v>3</v>
      </c>
      <c r="AW705">
        <v>5</v>
      </c>
      <c r="AX705">
        <v>4</v>
      </c>
      <c r="AY705">
        <v>4</v>
      </c>
      <c r="AZ705">
        <v>5</v>
      </c>
      <c r="BA705">
        <v>5</v>
      </c>
      <c r="BB705">
        <v>1</v>
      </c>
      <c r="BC705" t="s">
        <v>1047</v>
      </c>
      <c r="BD705">
        <v>1</v>
      </c>
      <c r="BE705" t="s">
        <v>1047</v>
      </c>
      <c r="BF705" t="s">
        <v>1047</v>
      </c>
      <c r="BG705">
        <v>1</v>
      </c>
      <c r="BH705">
        <v>1</v>
      </c>
      <c r="BI705">
        <v>1</v>
      </c>
      <c r="BJ705" t="s">
        <v>1047</v>
      </c>
      <c r="BK705" t="s">
        <v>1047</v>
      </c>
      <c r="BL705">
        <v>1</v>
      </c>
      <c r="BM705">
        <v>1</v>
      </c>
      <c r="BN705">
        <v>1</v>
      </c>
      <c r="BO705">
        <v>1</v>
      </c>
      <c r="BP705">
        <v>1</v>
      </c>
      <c r="BQ705" t="s">
        <v>1047</v>
      </c>
      <c r="BR705" t="s">
        <v>1047</v>
      </c>
      <c r="BS705" t="s">
        <v>1047</v>
      </c>
      <c r="BT705" t="s">
        <v>1047</v>
      </c>
      <c r="BU705" t="s">
        <v>1047</v>
      </c>
    </row>
    <row r="706" spans="1:73" x14ac:dyDescent="0.2">
      <c r="A706" t="s">
        <v>343</v>
      </c>
      <c r="B706">
        <v>2021</v>
      </c>
      <c r="C706" t="s">
        <v>72</v>
      </c>
      <c r="D706" t="s">
        <v>1028</v>
      </c>
      <c r="E706" t="s">
        <v>1024</v>
      </c>
      <c r="F706">
        <v>1</v>
      </c>
      <c r="G706">
        <v>1</v>
      </c>
      <c r="H706">
        <v>1</v>
      </c>
      <c r="I706" t="s">
        <v>1047</v>
      </c>
      <c r="J706" t="s">
        <v>1047</v>
      </c>
      <c r="L706" t="s">
        <v>1036</v>
      </c>
      <c r="M706" t="s">
        <v>1026</v>
      </c>
      <c r="N706">
        <v>1</v>
      </c>
      <c r="O706" t="s">
        <v>1047</v>
      </c>
      <c r="P706" t="s">
        <v>1047</v>
      </c>
      <c r="Q706" t="s">
        <v>1047</v>
      </c>
      <c r="R706" t="s">
        <v>1047</v>
      </c>
      <c r="S706" t="s">
        <v>1047</v>
      </c>
      <c r="T706" t="s">
        <v>1027</v>
      </c>
      <c r="U706" t="s">
        <v>1047</v>
      </c>
      <c r="V706">
        <v>1</v>
      </c>
      <c r="W706" t="s">
        <v>1047</v>
      </c>
      <c r="X706" t="s">
        <v>1047</v>
      </c>
      <c r="Y706" t="s">
        <v>1047</v>
      </c>
      <c r="Z706">
        <v>1</v>
      </c>
      <c r="AA706" t="s">
        <v>1047</v>
      </c>
      <c r="AB706">
        <v>1</v>
      </c>
      <c r="AC706">
        <v>1</v>
      </c>
      <c r="AD706">
        <v>1</v>
      </c>
      <c r="AE706" t="s">
        <v>1047</v>
      </c>
      <c r="AF706">
        <v>4</v>
      </c>
      <c r="AG706">
        <v>2</v>
      </c>
      <c r="AH706">
        <v>4</v>
      </c>
      <c r="AI706">
        <v>2</v>
      </c>
      <c r="AJ706">
        <v>2</v>
      </c>
      <c r="AK706">
        <v>3</v>
      </c>
      <c r="AL706">
        <v>4</v>
      </c>
      <c r="AM706">
        <v>4</v>
      </c>
      <c r="AN706">
        <v>4</v>
      </c>
      <c r="AO706">
        <v>4</v>
      </c>
      <c r="AP706">
        <v>4</v>
      </c>
      <c r="AQ706">
        <v>3</v>
      </c>
      <c r="AR706">
        <v>4</v>
      </c>
      <c r="AS706">
        <v>2</v>
      </c>
      <c r="AT706">
        <v>4</v>
      </c>
      <c r="AU706">
        <v>2</v>
      </c>
      <c r="AV706">
        <v>2</v>
      </c>
      <c r="AW706">
        <v>4</v>
      </c>
      <c r="AX706">
        <v>3</v>
      </c>
      <c r="AY706">
        <v>3</v>
      </c>
      <c r="AZ706">
        <v>4</v>
      </c>
      <c r="BA706">
        <v>4</v>
      </c>
      <c r="BB706">
        <v>1</v>
      </c>
      <c r="BC706" t="s">
        <v>1047</v>
      </c>
      <c r="BD706">
        <v>1</v>
      </c>
      <c r="BE706" t="s">
        <v>1047</v>
      </c>
      <c r="BF706" t="s">
        <v>1047</v>
      </c>
      <c r="BG706" t="s">
        <v>1047</v>
      </c>
      <c r="BH706" t="s">
        <v>1047</v>
      </c>
      <c r="BI706" t="s">
        <v>1047</v>
      </c>
      <c r="BJ706" t="s">
        <v>1047</v>
      </c>
      <c r="BK706" t="s">
        <v>1047</v>
      </c>
      <c r="BL706">
        <v>1</v>
      </c>
      <c r="BM706">
        <v>1</v>
      </c>
      <c r="BN706">
        <v>1</v>
      </c>
      <c r="BO706">
        <v>1</v>
      </c>
      <c r="BP706">
        <v>1</v>
      </c>
      <c r="BQ706">
        <v>1</v>
      </c>
      <c r="BR706">
        <v>1</v>
      </c>
      <c r="BS706" t="s">
        <v>1047</v>
      </c>
      <c r="BT706">
        <v>1</v>
      </c>
      <c r="BU706">
        <v>1</v>
      </c>
    </row>
    <row r="707" spans="1:73" x14ac:dyDescent="0.2">
      <c r="A707" t="s">
        <v>344</v>
      </c>
      <c r="B707">
        <v>2021</v>
      </c>
      <c r="C707" t="s">
        <v>72</v>
      </c>
      <c r="D707" t="s">
        <v>1028</v>
      </c>
      <c r="E707" t="s">
        <v>1033</v>
      </c>
      <c r="F707" t="s">
        <v>1047</v>
      </c>
      <c r="G707" t="s">
        <v>1047</v>
      </c>
      <c r="H707" t="s">
        <v>1047</v>
      </c>
      <c r="I707" t="s">
        <v>1047</v>
      </c>
      <c r="J707" t="s">
        <v>1047</v>
      </c>
      <c r="L707" t="s">
        <v>1036</v>
      </c>
      <c r="M707" t="s">
        <v>1026</v>
      </c>
      <c r="N707">
        <v>1</v>
      </c>
      <c r="O707" t="s">
        <v>1047</v>
      </c>
      <c r="P707" t="s">
        <v>1047</v>
      </c>
      <c r="Q707" t="s">
        <v>1047</v>
      </c>
      <c r="R707" t="s">
        <v>1047</v>
      </c>
      <c r="S707" t="s">
        <v>1047</v>
      </c>
      <c r="T707" t="s">
        <v>1027</v>
      </c>
      <c r="U707" t="s">
        <v>1047</v>
      </c>
      <c r="V707">
        <v>1</v>
      </c>
      <c r="W707" t="s">
        <v>1047</v>
      </c>
      <c r="X707" t="s">
        <v>1047</v>
      </c>
      <c r="Y707" t="s">
        <v>1047</v>
      </c>
      <c r="Z707" t="s">
        <v>1047</v>
      </c>
      <c r="AA707">
        <v>1</v>
      </c>
      <c r="AB707">
        <v>1</v>
      </c>
      <c r="AC707" t="s">
        <v>1047</v>
      </c>
      <c r="AD707" t="s">
        <v>1047</v>
      </c>
      <c r="AE707" t="s">
        <v>1047</v>
      </c>
      <c r="AF707">
        <v>1</v>
      </c>
      <c r="AG707">
        <v>2</v>
      </c>
      <c r="AH707">
        <v>4</v>
      </c>
      <c r="AI707">
        <v>2</v>
      </c>
      <c r="AJ707">
        <v>3</v>
      </c>
      <c r="AK707">
        <v>3</v>
      </c>
      <c r="AL707">
        <v>4</v>
      </c>
      <c r="AM707">
        <v>3</v>
      </c>
      <c r="AN707">
        <v>5</v>
      </c>
      <c r="AO707">
        <v>5</v>
      </c>
      <c r="AP707">
        <v>1</v>
      </c>
      <c r="AQ707">
        <v>2</v>
      </c>
      <c r="AR707">
        <v>4</v>
      </c>
      <c r="AS707">
        <v>2</v>
      </c>
      <c r="AT707">
        <v>4</v>
      </c>
      <c r="AU707">
        <v>2</v>
      </c>
      <c r="AV707">
        <v>2</v>
      </c>
      <c r="AW707">
        <v>4</v>
      </c>
      <c r="AX707">
        <v>4</v>
      </c>
      <c r="AY707">
        <v>2</v>
      </c>
      <c r="AZ707">
        <v>4</v>
      </c>
      <c r="BA707">
        <v>2</v>
      </c>
      <c r="BB707" t="s">
        <v>1047</v>
      </c>
      <c r="BC707" t="s">
        <v>1047</v>
      </c>
      <c r="BD707" t="s">
        <v>1047</v>
      </c>
      <c r="BE707" t="s">
        <v>1047</v>
      </c>
      <c r="BF707" t="s">
        <v>1047</v>
      </c>
      <c r="BG707" t="s">
        <v>1047</v>
      </c>
      <c r="BH707" t="s">
        <v>1047</v>
      </c>
      <c r="BI707" t="s">
        <v>1047</v>
      </c>
      <c r="BJ707" t="s">
        <v>1047</v>
      </c>
      <c r="BK707">
        <v>1</v>
      </c>
      <c r="BL707">
        <v>1</v>
      </c>
      <c r="BM707" t="s">
        <v>1047</v>
      </c>
      <c r="BN707">
        <v>1</v>
      </c>
      <c r="BO707" t="s">
        <v>1047</v>
      </c>
      <c r="BP707">
        <v>1</v>
      </c>
      <c r="BQ707" t="s">
        <v>1047</v>
      </c>
      <c r="BR707" t="s">
        <v>1047</v>
      </c>
      <c r="BS707" t="s">
        <v>1047</v>
      </c>
      <c r="BT707" t="s">
        <v>1047</v>
      </c>
      <c r="BU707" t="s">
        <v>1047</v>
      </c>
    </row>
    <row r="708" spans="1:73" x14ac:dyDescent="0.2">
      <c r="A708" t="s">
        <v>345</v>
      </c>
      <c r="B708">
        <v>2021</v>
      </c>
      <c r="C708" t="s">
        <v>72</v>
      </c>
      <c r="D708" t="s">
        <v>1023</v>
      </c>
      <c r="E708" t="s">
        <v>1024</v>
      </c>
      <c r="F708" t="s">
        <v>1047</v>
      </c>
      <c r="G708">
        <v>1</v>
      </c>
      <c r="H708">
        <v>1</v>
      </c>
      <c r="I708" t="s">
        <v>1047</v>
      </c>
      <c r="J708">
        <v>1</v>
      </c>
      <c r="M708" t="s">
        <v>1038</v>
      </c>
      <c r="N708">
        <v>1</v>
      </c>
      <c r="O708" t="s">
        <v>1047</v>
      </c>
      <c r="P708" t="s">
        <v>1047</v>
      </c>
      <c r="Q708" t="s">
        <v>1047</v>
      </c>
      <c r="R708" t="s">
        <v>1047</v>
      </c>
      <c r="S708" t="s">
        <v>1047</v>
      </c>
      <c r="T708" t="s">
        <v>1042</v>
      </c>
      <c r="U708">
        <v>1</v>
      </c>
      <c r="V708">
        <v>1</v>
      </c>
      <c r="W708">
        <v>1</v>
      </c>
      <c r="X708" t="s">
        <v>1047</v>
      </c>
      <c r="Y708" t="s">
        <v>1047</v>
      </c>
      <c r="Z708" t="s">
        <v>1047</v>
      </c>
      <c r="AA708" t="s">
        <v>1047</v>
      </c>
      <c r="AB708">
        <v>1</v>
      </c>
      <c r="AC708">
        <v>1</v>
      </c>
      <c r="AD708" t="s">
        <v>1047</v>
      </c>
      <c r="AE708" t="s">
        <v>1047</v>
      </c>
      <c r="AF708">
        <v>4</v>
      </c>
      <c r="AG708">
        <v>4</v>
      </c>
      <c r="AH708">
        <v>4</v>
      </c>
      <c r="AI708">
        <v>3</v>
      </c>
      <c r="AJ708">
        <v>3</v>
      </c>
      <c r="AK708">
        <v>4</v>
      </c>
      <c r="AL708">
        <v>4</v>
      </c>
      <c r="AM708">
        <v>4</v>
      </c>
      <c r="AN708">
        <v>4</v>
      </c>
      <c r="AO708">
        <v>4</v>
      </c>
      <c r="AP708">
        <v>4</v>
      </c>
      <c r="AQ708">
        <v>4</v>
      </c>
      <c r="AR708">
        <v>4</v>
      </c>
      <c r="AS708">
        <v>4</v>
      </c>
      <c r="AT708">
        <v>4</v>
      </c>
      <c r="AU708">
        <v>3</v>
      </c>
      <c r="AV708">
        <v>4</v>
      </c>
      <c r="AW708">
        <v>4</v>
      </c>
      <c r="AX708">
        <v>4</v>
      </c>
      <c r="AY708">
        <v>2</v>
      </c>
      <c r="AZ708">
        <v>5</v>
      </c>
      <c r="BA708">
        <v>4</v>
      </c>
      <c r="BB708">
        <v>1</v>
      </c>
      <c r="BC708" t="s">
        <v>1047</v>
      </c>
      <c r="BD708">
        <v>1</v>
      </c>
      <c r="BE708" t="s">
        <v>1047</v>
      </c>
      <c r="BF708" t="s">
        <v>1047</v>
      </c>
      <c r="BG708">
        <v>1</v>
      </c>
      <c r="BH708" t="s">
        <v>1047</v>
      </c>
      <c r="BI708">
        <v>1</v>
      </c>
      <c r="BJ708" t="s">
        <v>1047</v>
      </c>
      <c r="BK708" t="s">
        <v>1047</v>
      </c>
      <c r="BL708">
        <v>1</v>
      </c>
      <c r="BM708">
        <v>1</v>
      </c>
      <c r="BN708">
        <v>1</v>
      </c>
      <c r="BO708">
        <v>1</v>
      </c>
      <c r="BP708">
        <v>1</v>
      </c>
      <c r="BQ708">
        <v>1</v>
      </c>
      <c r="BR708">
        <v>1</v>
      </c>
      <c r="BS708" t="s">
        <v>1047</v>
      </c>
      <c r="BT708">
        <v>1</v>
      </c>
      <c r="BU708">
        <v>1</v>
      </c>
    </row>
    <row r="709" spans="1:73" x14ac:dyDescent="0.2">
      <c r="A709" t="s">
        <v>346</v>
      </c>
      <c r="B709">
        <v>2021</v>
      </c>
      <c r="C709" t="s">
        <v>72</v>
      </c>
      <c r="D709" t="s">
        <v>1048</v>
      </c>
      <c r="E709" t="s">
        <v>1033</v>
      </c>
      <c r="M709" t="s">
        <v>1038</v>
      </c>
      <c r="N709">
        <v>1</v>
      </c>
      <c r="O709" t="s">
        <v>1047</v>
      </c>
      <c r="P709" t="s">
        <v>1047</v>
      </c>
      <c r="Q709" t="s">
        <v>1047</v>
      </c>
      <c r="R709" t="s">
        <v>1047</v>
      </c>
      <c r="S709" t="s">
        <v>1047</v>
      </c>
      <c r="T709" t="s">
        <v>1035</v>
      </c>
      <c r="U709" t="s">
        <v>1047</v>
      </c>
      <c r="V709" t="s">
        <v>1047</v>
      </c>
      <c r="W709" t="s">
        <v>1047</v>
      </c>
      <c r="X709" t="s">
        <v>1047</v>
      </c>
      <c r="Y709">
        <v>1</v>
      </c>
      <c r="Z709" t="s">
        <v>1047</v>
      </c>
      <c r="AA709">
        <v>1</v>
      </c>
      <c r="AB709">
        <v>1</v>
      </c>
      <c r="AC709">
        <v>1</v>
      </c>
      <c r="AD709" t="s">
        <v>1047</v>
      </c>
      <c r="AE709" t="s">
        <v>1047</v>
      </c>
      <c r="AF709">
        <v>4</v>
      </c>
      <c r="AG709">
        <v>2</v>
      </c>
      <c r="AH709">
        <v>4</v>
      </c>
      <c r="AI709">
        <v>3</v>
      </c>
      <c r="AJ709">
        <v>2</v>
      </c>
      <c r="AK709">
        <v>3</v>
      </c>
      <c r="AL709">
        <v>2</v>
      </c>
      <c r="AM709">
        <v>4</v>
      </c>
      <c r="AN709">
        <v>4</v>
      </c>
      <c r="AO709">
        <v>3</v>
      </c>
      <c r="AP709">
        <v>4</v>
      </c>
      <c r="AQ709">
        <v>4</v>
      </c>
      <c r="AR709">
        <v>4</v>
      </c>
      <c r="AS709">
        <v>4</v>
      </c>
      <c r="AT709">
        <v>4</v>
      </c>
      <c r="AU709">
        <v>2</v>
      </c>
      <c r="AV709">
        <v>4</v>
      </c>
      <c r="AW709">
        <v>4</v>
      </c>
      <c r="AX709">
        <v>3</v>
      </c>
      <c r="AY709">
        <v>3</v>
      </c>
      <c r="AZ709">
        <v>4</v>
      </c>
      <c r="BA709">
        <v>3</v>
      </c>
      <c r="BB709" t="s">
        <v>1047</v>
      </c>
      <c r="BC709" t="s">
        <v>1047</v>
      </c>
      <c r="BD709" t="s">
        <v>1047</v>
      </c>
      <c r="BE709" t="s">
        <v>1047</v>
      </c>
      <c r="BF709" t="s">
        <v>1047</v>
      </c>
      <c r="BG709" t="s">
        <v>1047</v>
      </c>
      <c r="BH709" t="s">
        <v>1047</v>
      </c>
      <c r="BI709" t="s">
        <v>1047</v>
      </c>
      <c r="BJ709" t="s">
        <v>1047</v>
      </c>
      <c r="BK709" t="s">
        <v>1047</v>
      </c>
      <c r="BL709">
        <v>1</v>
      </c>
      <c r="BM709">
        <v>1</v>
      </c>
      <c r="BN709">
        <v>1</v>
      </c>
      <c r="BO709">
        <v>1</v>
      </c>
      <c r="BP709">
        <v>1</v>
      </c>
      <c r="BQ709">
        <v>1</v>
      </c>
      <c r="BR709" t="s">
        <v>1047</v>
      </c>
      <c r="BS709" t="s">
        <v>1047</v>
      </c>
      <c r="BT709">
        <v>1</v>
      </c>
      <c r="BU709" t="s">
        <v>1047</v>
      </c>
    </row>
    <row r="710" spans="1:73" x14ac:dyDescent="0.2">
      <c r="A710" t="s">
        <v>347</v>
      </c>
      <c r="B710">
        <v>2021</v>
      </c>
      <c r="C710" t="s">
        <v>72</v>
      </c>
      <c r="D710" t="s">
        <v>1031</v>
      </c>
      <c r="E710" t="s">
        <v>1033</v>
      </c>
      <c r="L710" t="s">
        <v>1025</v>
      </c>
      <c r="M710" t="s">
        <v>1026</v>
      </c>
      <c r="N710">
        <v>1</v>
      </c>
      <c r="O710" t="s">
        <v>1047</v>
      </c>
      <c r="P710" t="s">
        <v>1047</v>
      </c>
      <c r="Q710" t="s">
        <v>1047</v>
      </c>
      <c r="R710" t="s">
        <v>1047</v>
      </c>
      <c r="S710" t="s">
        <v>1047</v>
      </c>
      <c r="T710" t="s">
        <v>1027</v>
      </c>
      <c r="U710">
        <v>1</v>
      </c>
      <c r="V710">
        <v>1</v>
      </c>
      <c r="W710">
        <v>1</v>
      </c>
      <c r="X710">
        <v>1</v>
      </c>
      <c r="Y710">
        <v>1</v>
      </c>
      <c r="Z710">
        <v>1</v>
      </c>
      <c r="AA710">
        <v>1</v>
      </c>
      <c r="AB710">
        <v>1</v>
      </c>
      <c r="AC710">
        <v>1</v>
      </c>
      <c r="AD710">
        <v>1</v>
      </c>
      <c r="AE710">
        <v>1</v>
      </c>
      <c r="AF710">
        <v>5</v>
      </c>
      <c r="AG710">
        <v>2</v>
      </c>
      <c r="AH710">
        <v>4</v>
      </c>
      <c r="AI710">
        <v>2</v>
      </c>
      <c r="AJ710">
        <v>2</v>
      </c>
      <c r="AK710">
        <v>2</v>
      </c>
      <c r="AL710">
        <v>4</v>
      </c>
      <c r="AM710">
        <v>4</v>
      </c>
      <c r="AN710">
        <v>4</v>
      </c>
      <c r="AO710">
        <v>4</v>
      </c>
      <c r="AP710">
        <v>2</v>
      </c>
      <c r="AQ710">
        <v>2</v>
      </c>
      <c r="AR710">
        <v>2</v>
      </c>
      <c r="AS710">
        <v>2</v>
      </c>
      <c r="AT710">
        <v>2</v>
      </c>
      <c r="AU710">
        <v>2</v>
      </c>
      <c r="AV710">
        <v>2</v>
      </c>
      <c r="AW710">
        <v>4</v>
      </c>
      <c r="AX710">
        <v>2</v>
      </c>
      <c r="AY710">
        <v>2</v>
      </c>
      <c r="AZ710">
        <v>2</v>
      </c>
      <c r="BA710">
        <v>2</v>
      </c>
      <c r="BB710">
        <v>1</v>
      </c>
      <c r="BC710" t="s">
        <v>1047</v>
      </c>
      <c r="BD710">
        <v>1</v>
      </c>
      <c r="BE710" t="s">
        <v>1047</v>
      </c>
      <c r="BF710">
        <v>1</v>
      </c>
      <c r="BG710" t="s">
        <v>1047</v>
      </c>
      <c r="BH710" t="s">
        <v>1047</v>
      </c>
      <c r="BI710" t="s">
        <v>1047</v>
      </c>
      <c r="BJ710" t="s">
        <v>1047</v>
      </c>
      <c r="BK710" t="s">
        <v>1047</v>
      </c>
      <c r="BL710" t="s">
        <v>1047</v>
      </c>
      <c r="BM710">
        <v>1</v>
      </c>
      <c r="BN710">
        <v>1</v>
      </c>
      <c r="BO710" t="s">
        <v>1047</v>
      </c>
      <c r="BP710">
        <v>1</v>
      </c>
      <c r="BQ710" t="s">
        <v>1047</v>
      </c>
      <c r="BR710" t="s">
        <v>1047</v>
      </c>
      <c r="BS710">
        <v>1</v>
      </c>
      <c r="BT710" t="s">
        <v>1047</v>
      </c>
      <c r="BU710" t="s">
        <v>1047</v>
      </c>
    </row>
    <row r="711" spans="1:73" x14ac:dyDescent="0.2">
      <c r="A711" t="s">
        <v>348</v>
      </c>
      <c r="B711">
        <v>2021</v>
      </c>
      <c r="C711" t="s">
        <v>72</v>
      </c>
      <c r="D711" t="s">
        <v>1048</v>
      </c>
      <c r="E711" t="s">
        <v>1024</v>
      </c>
      <c r="M711" t="s">
        <v>1043</v>
      </c>
      <c r="N711">
        <v>1</v>
      </c>
      <c r="O711" t="s">
        <v>1047</v>
      </c>
      <c r="P711" t="s">
        <v>1047</v>
      </c>
      <c r="Q711" t="s">
        <v>1047</v>
      </c>
      <c r="R711" t="s">
        <v>1047</v>
      </c>
      <c r="S711" t="s">
        <v>1047</v>
      </c>
      <c r="T711" t="s">
        <v>1027</v>
      </c>
      <c r="U711">
        <v>1</v>
      </c>
      <c r="V711">
        <v>1</v>
      </c>
      <c r="W711" t="s">
        <v>1047</v>
      </c>
      <c r="X711" t="s">
        <v>1047</v>
      </c>
      <c r="Y711" t="s">
        <v>1047</v>
      </c>
      <c r="Z711" t="s">
        <v>1047</v>
      </c>
      <c r="AA711" t="s">
        <v>1047</v>
      </c>
      <c r="AB711" t="s">
        <v>1047</v>
      </c>
      <c r="AC711" t="s">
        <v>1047</v>
      </c>
      <c r="AD711" t="s">
        <v>1047</v>
      </c>
      <c r="AE711" t="s">
        <v>1047</v>
      </c>
      <c r="AF711">
        <v>4</v>
      </c>
      <c r="AG711">
        <v>4</v>
      </c>
      <c r="AH711">
        <v>5</v>
      </c>
      <c r="AI711">
        <v>2</v>
      </c>
      <c r="AJ711">
        <v>2</v>
      </c>
      <c r="AK711">
        <v>4</v>
      </c>
      <c r="AL711">
        <v>4</v>
      </c>
      <c r="AM711">
        <v>2</v>
      </c>
      <c r="AN711">
        <v>5</v>
      </c>
      <c r="AO711">
        <v>5</v>
      </c>
      <c r="AP711">
        <v>4</v>
      </c>
      <c r="AQ711">
        <v>4</v>
      </c>
      <c r="AR711">
        <v>2</v>
      </c>
      <c r="AS711">
        <v>2</v>
      </c>
      <c r="AT711">
        <v>4</v>
      </c>
      <c r="AU711">
        <v>1</v>
      </c>
      <c r="AV711">
        <v>3</v>
      </c>
      <c r="AW711">
        <v>5</v>
      </c>
      <c r="AX711">
        <v>3</v>
      </c>
      <c r="AY711">
        <v>2</v>
      </c>
      <c r="AZ711">
        <v>4</v>
      </c>
      <c r="BA711">
        <v>2</v>
      </c>
      <c r="BB711">
        <v>1</v>
      </c>
      <c r="BC711" t="s">
        <v>1047</v>
      </c>
      <c r="BD711">
        <v>1</v>
      </c>
      <c r="BE711" t="s">
        <v>1047</v>
      </c>
      <c r="BF711" t="s">
        <v>1047</v>
      </c>
      <c r="BG711" t="s">
        <v>1047</v>
      </c>
      <c r="BH711" t="s">
        <v>1047</v>
      </c>
      <c r="BI711" t="s">
        <v>1047</v>
      </c>
      <c r="BJ711" t="s">
        <v>1047</v>
      </c>
      <c r="BK711" t="s">
        <v>1047</v>
      </c>
      <c r="BL711">
        <v>1</v>
      </c>
      <c r="BM711">
        <v>1</v>
      </c>
      <c r="BN711">
        <v>1</v>
      </c>
      <c r="BO711">
        <v>1</v>
      </c>
      <c r="BP711">
        <v>1</v>
      </c>
      <c r="BQ711">
        <v>1</v>
      </c>
      <c r="BR711" t="s">
        <v>1047</v>
      </c>
      <c r="BS711" t="s">
        <v>1047</v>
      </c>
      <c r="BT711" t="s">
        <v>1047</v>
      </c>
      <c r="BU711">
        <v>1</v>
      </c>
    </row>
    <row r="712" spans="1:73" x14ac:dyDescent="0.2">
      <c r="A712" t="s">
        <v>71</v>
      </c>
      <c r="B712">
        <v>2022</v>
      </c>
      <c r="C712" t="s">
        <v>72</v>
      </c>
      <c r="D712" t="s">
        <v>1023</v>
      </c>
      <c r="E712" t="s">
        <v>1024</v>
      </c>
      <c r="G712">
        <v>1</v>
      </c>
      <c r="H712">
        <v>1</v>
      </c>
      <c r="L712" t="s">
        <v>1025</v>
      </c>
      <c r="M712" t="s">
        <v>1026</v>
      </c>
      <c r="N712">
        <v>1</v>
      </c>
      <c r="T712" t="s">
        <v>1027</v>
      </c>
      <c r="U712">
        <v>1</v>
      </c>
      <c r="V712">
        <v>1</v>
      </c>
      <c r="X712">
        <v>1</v>
      </c>
      <c r="AB712">
        <v>1</v>
      </c>
      <c r="AC712">
        <v>1</v>
      </c>
      <c r="AF712">
        <v>4</v>
      </c>
      <c r="AG712">
        <v>3</v>
      </c>
      <c r="AH712">
        <v>4</v>
      </c>
      <c r="AI712">
        <v>2</v>
      </c>
      <c r="AJ712">
        <v>2</v>
      </c>
      <c r="AK712">
        <v>4</v>
      </c>
      <c r="AL712">
        <v>2</v>
      </c>
      <c r="AM712">
        <v>4</v>
      </c>
      <c r="AN712">
        <v>5</v>
      </c>
      <c r="AO712">
        <v>4</v>
      </c>
      <c r="AP712">
        <v>4</v>
      </c>
      <c r="AQ712">
        <v>4</v>
      </c>
      <c r="AR712">
        <v>4</v>
      </c>
      <c r="AS712">
        <v>4</v>
      </c>
      <c r="AT712">
        <v>4</v>
      </c>
      <c r="AU712">
        <v>2</v>
      </c>
      <c r="AV712">
        <v>2</v>
      </c>
      <c r="AW712">
        <v>4</v>
      </c>
      <c r="AX712">
        <v>4</v>
      </c>
      <c r="AY712">
        <v>2</v>
      </c>
      <c r="AZ712">
        <v>5</v>
      </c>
      <c r="BA712">
        <v>4</v>
      </c>
      <c r="BK712">
        <v>1</v>
      </c>
      <c r="BL712">
        <v>1</v>
      </c>
      <c r="BM712">
        <v>1</v>
      </c>
      <c r="BN712">
        <v>1</v>
      </c>
      <c r="BO712">
        <v>1</v>
      </c>
      <c r="BP712">
        <v>1</v>
      </c>
      <c r="BQ712">
        <v>1</v>
      </c>
      <c r="BR712">
        <v>1</v>
      </c>
      <c r="BS712">
        <v>1</v>
      </c>
      <c r="BT712">
        <v>1</v>
      </c>
      <c r="BU712">
        <v>1</v>
      </c>
    </row>
    <row r="713" spans="1:73" x14ac:dyDescent="0.2">
      <c r="A713" t="s">
        <v>73</v>
      </c>
      <c r="B713">
        <v>2022</v>
      </c>
      <c r="C713" t="s">
        <v>72</v>
      </c>
      <c r="D713" t="s">
        <v>1028</v>
      </c>
      <c r="E713" t="s">
        <v>1029</v>
      </c>
      <c r="F713">
        <v>1</v>
      </c>
      <c r="G713">
        <v>1</v>
      </c>
      <c r="I713">
        <v>1</v>
      </c>
      <c r="J713">
        <v>1</v>
      </c>
      <c r="L713" t="s">
        <v>1030</v>
      </c>
      <c r="M713" t="s">
        <v>1026</v>
      </c>
      <c r="N713">
        <v>1</v>
      </c>
      <c r="T713" t="s">
        <v>1027</v>
      </c>
      <c r="U713">
        <v>1</v>
      </c>
      <c r="V713">
        <v>1</v>
      </c>
      <c r="AF713">
        <v>3</v>
      </c>
      <c r="AG713">
        <v>5</v>
      </c>
      <c r="AH713">
        <v>2</v>
      </c>
      <c r="AI713">
        <v>1</v>
      </c>
      <c r="AJ713">
        <v>1</v>
      </c>
      <c r="AK713">
        <v>2</v>
      </c>
      <c r="AL713">
        <v>5</v>
      </c>
      <c r="AM713">
        <v>1</v>
      </c>
      <c r="AN713">
        <v>4</v>
      </c>
      <c r="AO713">
        <v>1</v>
      </c>
      <c r="AP713">
        <v>4</v>
      </c>
      <c r="AQ713">
        <v>4</v>
      </c>
      <c r="AR713">
        <v>1</v>
      </c>
      <c r="AS713">
        <v>3</v>
      </c>
      <c r="AT713">
        <v>4</v>
      </c>
      <c r="AU713">
        <v>2</v>
      </c>
      <c r="AV713">
        <v>4</v>
      </c>
      <c r="AW713">
        <v>2</v>
      </c>
      <c r="AX713">
        <v>4</v>
      </c>
      <c r="AY713">
        <v>2</v>
      </c>
      <c r="AZ713">
        <v>1</v>
      </c>
      <c r="BA713">
        <v>1</v>
      </c>
      <c r="BH713">
        <v>1</v>
      </c>
      <c r="BI713">
        <v>1</v>
      </c>
      <c r="BK713">
        <v>1</v>
      </c>
      <c r="BL713">
        <v>1</v>
      </c>
      <c r="BM713">
        <v>1</v>
      </c>
      <c r="BN713">
        <v>1</v>
      </c>
      <c r="BP713">
        <v>1</v>
      </c>
      <c r="BQ713">
        <v>1</v>
      </c>
    </row>
    <row r="714" spans="1:73" x14ac:dyDescent="0.2">
      <c r="A714" t="s">
        <v>74</v>
      </c>
      <c r="B714">
        <v>2022</v>
      </c>
      <c r="C714" t="s">
        <v>72</v>
      </c>
      <c r="D714" t="s">
        <v>1028</v>
      </c>
      <c r="E714" t="s">
        <v>1024</v>
      </c>
      <c r="M714" t="s">
        <v>1026</v>
      </c>
      <c r="N714">
        <v>1</v>
      </c>
      <c r="T714" t="s">
        <v>1027</v>
      </c>
      <c r="Y714">
        <v>1</v>
      </c>
      <c r="AA714">
        <v>1</v>
      </c>
      <c r="AF714">
        <v>2</v>
      </c>
      <c r="AG714">
        <v>3</v>
      </c>
      <c r="AH714">
        <v>4</v>
      </c>
      <c r="AI714">
        <v>2</v>
      </c>
      <c r="AJ714">
        <v>2</v>
      </c>
      <c r="AK714">
        <v>1</v>
      </c>
      <c r="AL714">
        <v>1</v>
      </c>
      <c r="AM714">
        <v>2</v>
      </c>
      <c r="AN714">
        <v>5</v>
      </c>
      <c r="AO714">
        <v>5</v>
      </c>
      <c r="AP714">
        <v>3</v>
      </c>
      <c r="AQ714">
        <v>3</v>
      </c>
      <c r="AR714">
        <v>2</v>
      </c>
      <c r="AS714">
        <v>2</v>
      </c>
      <c r="AT714">
        <v>3</v>
      </c>
      <c r="AU714">
        <v>1</v>
      </c>
      <c r="AV714">
        <v>2</v>
      </c>
      <c r="AW714">
        <v>2</v>
      </c>
      <c r="AX714">
        <v>4</v>
      </c>
      <c r="AY714">
        <v>3</v>
      </c>
      <c r="AZ714">
        <v>2</v>
      </c>
      <c r="BA714">
        <v>1</v>
      </c>
      <c r="BB714">
        <v>1</v>
      </c>
      <c r="BI714">
        <v>1</v>
      </c>
      <c r="BK714">
        <v>1</v>
      </c>
      <c r="BM714">
        <v>1</v>
      </c>
      <c r="BN714">
        <v>1</v>
      </c>
      <c r="BO714">
        <v>1</v>
      </c>
      <c r="BP714">
        <v>1</v>
      </c>
      <c r="BQ714">
        <v>1</v>
      </c>
      <c r="BU714">
        <v>1</v>
      </c>
    </row>
    <row r="715" spans="1:73" x14ac:dyDescent="0.2">
      <c r="A715" t="s">
        <v>75</v>
      </c>
      <c r="B715">
        <v>2022</v>
      </c>
      <c r="C715" t="s">
        <v>72</v>
      </c>
      <c r="D715" t="s">
        <v>1031</v>
      </c>
      <c r="E715" t="s">
        <v>1024</v>
      </c>
      <c r="H715">
        <v>1</v>
      </c>
      <c r="L715" t="s">
        <v>1025</v>
      </c>
      <c r="M715" t="s">
        <v>1026</v>
      </c>
      <c r="N715">
        <v>1</v>
      </c>
      <c r="T715" t="s">
        <v>1027</v>
      </c>
      <c r="Y715">
        <v>1</v>
      </c>
      <c r="AF715">
        <v>3</v>
      </c>
      <c r="AG715">
        <v>3</v>
      </c>
      <c r="AH715">
        <v>3</v>
      </c>
      <c r="AI715">
        <v>1</v>
      </c>
      <c r="AJ715">
        <v>1</v>
      </c>
      <c r="AK715">
        <v>2</v>
      </c>
      <c r="AL715">
        <v>4</v>
      </c>
      <c r="AM715">
        <v>1</v>
      </c>
      <c r="AN715">
        <v>4</v>
      </c>
      <c r="AO715">
        <v>3</v>
      </c>
      <c r="AP715">
        <v>3</v>
      </c>
      <c r="AQ715">
        <v>2</v>
      </c>
      <c r="AR715">
        <v>2</v>
      </c>
      <c r="AS715">
        <v>2</v>
      </c>
      <c r="AT715">
        <v>4</v>
      </c>
      <c r="AU715">
        <v>2</v>
      </c>
      <c r="AV715">
        <v>2</v>
      </c>
      <c r="AW715">
        <v>4</v>
      </c>
      <c r="AX715">
        <v>5</v>
      </c>
      <c r="AY715">
        <v>2</v>
      </c>
      <c r="AZ715">
        <v>1</v>
      </c>
      <c r="BA715">
        <v>1</v>
      </c>
      <c r="BI715">
        <v>1</v>
      </c>
      <c r="BL715">
        <v>1</v>
      </c>
      <c r="BN715">
        <v>1</v>
      </c>
    </row>
    <row r="716" spans="1:73" x14ac:dyDescent="0.2">
      <c r="A716" t="s">
        <v>76</v>
      </c>
      <c r="B716">
        <v>2022</v>
      </c>
      <c r="C716" t="s">
        <v>72</v>
      </c>
      <c r="D716" t="s">
        <v>1028</v>
      </c>
      <c r="E716" t="s">
        <v>1024</v>
      </c>
      <c r="M716" t="s">
        <v>1026</v>
      </c>
      <c r="N716">
        <v>1</v>
      </c>
      <c r="T716" t="s">
        <v>1027</v>
      </c>
      <c r="V716">
        <v>1</v>
      </c>
      <c r="Y716">
        <v>1</v>
      </c>
      <c r="AA716">
        <v>1</v>
      </c>
      <c r="AB716">
        <v>1</v>
      </c>
      <c r="AF716">
        <v>4</v>
      </c>
      <c r="AG716">
        <v>4</v>
      </c>
      <c r="AH716">
        <v>3</v>
      </c>
      <c r="AI716">
        <v>2</v>
      </c>
      <c r="AJ716">
        <v>2</v>
      </c>
      <c r="AK716">
        <v>3</v>
      </c>
      <c r="AL716">
        <v>2</v>
      </c>
      <c r="AM716">
        <v>3</v>
      </c>
      <c r="AN716">
        <v>2</v>
      </c>
      <c r="AO716">
        <v>5</v>
      </c>
      <c r="AP716">
        <v>3</v>
      </c>
      <c r="AQ716">
        <v>3</v>
      </c>
      <c r="AR716">
        <v>3</v>
      </c>
      <c r="AS716">
        <v>3</v>
      </c>
      <c r="AT716">
        <v>4</v>
      </c>
      <c r="AU716">
        <v>3</v>
      </c>
      <c r="AV716">
        <v>3</v>
      </c>
      <c r="AW716">
        <v>4</v>
      </c>
      <c r="AX716">
        <v>3</v>
      </c>
      <c r="AY716">
        <v>2</v>
      </c>
      <c r="AZ716">
        <v>2</v>
      </c>
      <c r="BA716">
        <v>2</v>
      </c>
      <c r="BB716">
        <v>1</v>
      </c>
      <c r="BI716">
        <v>1</v>
      </c>
      <c r="BL716">
        <v>1</v>
      </c>
      <c r="BN716">
        <v>1</v>
      </c>
      <c r="BP716">
        <v>1</v>
      </c>
      <c r="BQ716">
        <v>1</v>
      </c>
      <c r="BU716">
        <v>1</v>
      </c>
    </row>
    <row r="717" spans="1:73" x14ac:dyDescent="0.2">
      <c r="A717" t="s">
        <v>77</v>
      </c>
      <c r="B717">
        <v>2022</v>
      </c>
      <c r="C717" t="s">
        <v>72</v>
      </c>
      <c r="D717" t="s">
        <v>1028</v>
      </c>
      <c r="E717" t="s">
        <v>1032</v>
      </c>
      <c r="L717" t="s">
        <v>1030</v>
      </c>
      <c r="M717" t="s">
        <v>1026</v>
      </c>
      <c r="N717">
        <v>1</v>
      </c>
      <c r="T717" t="s">
        <v>1027</v>
      </c>
      <c r="V717">
        <v>1</v>
      </c>
      <c r="W717">
        <v>1</v>
      </c>
      <c r="X717">
        <v>1</v>
      </c>
      <c r="Y717">
        <v>1</v>
      </c>
      <c r="Z717">
        <v>1</v>
      </c>
      <c r="AA717">
        <v>1</v>
      </c>
      <c r="AB717">
        <v>1</v>
      </c>
      <c r="AC717">
        <v>1</v>
      </c>
      <c r="AD717">
        <v>1</v>
      </c>
      <c r="AF717">
        <v>3</v>
      </c>
      <c r="AG717">
        <v>5</v>
      </c>
      <c r="AH717">
        <v>5</v>
      </c>
      <c r="AI717">
        <v>2</v>
      </c>
      <c r="AJ717">
        <v>3</v>
      </c>
      <c r="AK717">
        <v>5</v>
      </c>
      <c r="AL717">
        <v>5</v>
      </c>
      <c r="AM717">
        <v>4</v>
      </c>
      <c r="AN717">
        <v>5</v>
      </c>
      <c r="AO717">
        <v>5</v>
      </c>
      <c r="AP717">
        <v>3</v>
      </c>
      <c r="AQ717">
        <v>4</v>
      </c>
      <c r="AR717">
        <v>4</v>
      </c>
      <c r="AS717">
        <v>5</v>
      </c>
      <c r="AT717">
        <v>4</v>
      </c>
      <c r="AU717">
        <v>2</v>
      </c>
      <c r="AV717">
        <v>3</v>
      </c>
      <c r="AW717">
        <v>4</v>
      </c>
      <c r="AX717">
        <v>4</v>
      </c>
      <c r="AY717">
        <v>4</v>
      </c>
      <c r="AZ717">
        <v>4</v>
      </c>
      <c r="BA717">
        <v>2</v>
      </c>
      <c r="BB717">
        <v>1</v>
      </c>
      <c r="BC717">
        <v>1</v>
      </c>
      <c r="BE717">
        <v>1</v>
      </c>
      <c r="BF717">
        <v>1</v>
      </c>
      <c r="BG717">
        <v>1</v>
      </c>
      <c r="BH717">
        <v>1</v>
      </c>
      <c r="BI717">
        <v>1</v>
      </c>
      <c r="BL717">
        <v>1</v>
      </c>
      <c r="BM717">
        <v>1</v>
      </c>
      <c r="BN717">
        <v>1</v>
      </c>
      <c r="BO717">
        <v>1</v>
      </c>
      <c r="BP717">
        <v>1</v>
      </c>
      <c r="BQ717">
        <v>1</v>
      </c>
      <c r="BR717">
        <v>1</v>
      </c>
      <c r="BS717">
        <v>1</v>
      </c>
      <c r="BT717">
        <v>1</v>
      </c>
      <c r="BU717">
        <v>1</v>
      </c>
    </row>
    <row r="718" spans="1:73" x14ac:dyDescent="0.2">
      <c r="A718" t="s">
        <v>78</v>
      </c>
      <c r="B718">
        <v>2022</v>
      </c>
      <c r="C718" t="s">
        <v>72</v>
      </c>
      <c r="D718" t="s">
        <v>1023</v>
      </c>
      <c r="E718" t="s">
        <v>1033</v>
      </c>
      <c r="F718">
        <v>1</v>
      </c>
      <c r="G718">
        <v>1</v>
      </c>
      <c r="H718">
        <v>1</v>
      </c>
      <c r="I718">
        <v>1</v>
      </c>
      <c r="J718">
        <v>1</v>
      </c>
      <c r="L718" t="s">
        <v>1025</v>
      </c>
      <c r="M718" t="s">
        <v>1026</v>
      </c>
      <c r="N718">
        <v>1</v>
      </c>
      <c r="T718" t="s">
        <v>1027</v>
      </c>
      <c r="AF718">
        <v>3</v>
      </c>
      <c r="AG718">
        <v>4</v>
      </c>
      <c r="AH718">
        <v>3</v>
      </c>
      <c r="AI718">
        <v>3</v>
      </c>
      <c r="AJ718">
        <v>3</v>
      </c>
      <c r="AK718">
        <v>3</v>
      </c>
      <c r="AL718">
        <v>4</v>
      </c>
      <c r="AM718">
        <v>3</v>
      </c>
      <c r="AN718">
        <v>3</v>
      </c>
      <c r="AO718">
        <v>3</v>
      </c>
      <c r="AP718">
        <v>3</v>
      </c>
      <c r="AQ718">
        <v>3</v>
      </c>
      <c r="AR718">
        <v>3</v>
      </c>
      <c r="AS718">
        <v>3</v>
      </c>
      <c r="AT718">
        <v>3</v>
      </c>
      <c r="AU718">
        <v>3</v>
      </c>
      <c r="AV718">
        <v>4</v>
      </c>
      <c r="AW718">
        <v>3</v>
      </c>
      <c r="AX718">
        <v>4</v>
      </c>
      <c r="AY718">
        <v>3</v>
      </c>
      <c r="AZ718">
        <v>3</v>
      </c>
      <c r="BA718">
        <v>3</v>
      </c>
      <c r="BB718">
        <v>1</v>
      </c>
      <c r="BF718">
        <v>1</v>
      </c>
      <c r="BH718">
        <v>1</v>
      </c>
      <c r="BI718">
        <v>1</v>
      </c>
    </row>
    <row r="719" spans="1:73" x14ac:dyDescent="0.2">
      <c r="A719" t="s">
        <v>79</v>
      </c>
      <c r="B719">
        <v>2022</v>
      </c>
      <c r="C719" t="s">
        <v>72</v>
      </c>
      <c r="D719" t="s">
        <v>1023</v>
      </c>
      <c r="E719" t="s">
        <v>1034</v>
      </c>
      <c r="M719" t="s">
        <v>1026</v>
      </c>
      <c r="N719">
        <v>1</v>
      </c>
      <c r="T719" t="s">
        <v>1035</v>
      </c>
      <c r="V719">
        <v>1</v>
      </c>
      <c r="W719">
        <v>1</v>
      </c>
      <c r="AB719">
        <v>1</v>
      </c>
      <c r="AC719">
        <v>1</v>
      </c>
      <c r="AF719">
        <v>2</v>
      </c>
      <c r="AG719">
        <v>2</v>
      </c>
      <c r="AH719">
        <v>4</v>
      </c>
      <c r="AI719">
        <v>2</v>
      </c>
      <c r="AJ719">
        <v>4</v>
      </c>
      <c r="AK719">
        <v>4</v>
      </c>
      <c r="AL719">
        <v>2</v>
      </c>
      <c r="AM719">
        <v>2</v>
      </c>
      <c r="AN719">
        <v>4</v>
      </c>
      <c r="AO719">
        <v>5</v>
      </c>
      <c r="AP719">
        <v>4</v>
      </c>
      <c r="AQ719">
        <v>4</v>
      </c>
      <c r="AR719">
        <v>5</v>
      </c>
      <c r="AS719">
        <v>4</v>
      </c>
      <c r="AT719">
        <v>4</v>
      </c>
      <c r="AU719">
        <v>2</v>
      </c>
      <c r="AV719">
        <v>2</v>
      </c>
      <c r="AW719">
        <v>5</v>
      </c>
      <c r="AX719">
        <v>4</v>
      </c>
      <c r="AY719">
        <v>2</v>
      </c>
      <c r="AZ719">
        <v>5</v>
      </c>
      <c r="BA719">
        <v>4</v>
      </c>
      <c r="BB719">
        <v>1</v>
      </c>
      <c r="BH719">
        <v>1</v>
      </c>
      <c r="BI719">
        <v>1</v>
      </c>
      <c r="BL719">
        <v>1</v>
      </c>
      <c r="BM719">
        <v>1</v>
      </c>
      <c r="BN719">
        <v>1</v>
      </c>
      <c r="BO719">
        <v>1</v>
      </c>
      <c r="BP719">
        <v>1</v>
      </c>
      <c r="BQ719">
        <v>1</v>
      </c>
      <c r="BR719">
        <v>1</v>
      </c>
      <c r="BT719">
        <v>1</v>
      </c>
    </row>
    <row r="720" spans="1:73" x14ac:dyDescent="0.2">
      <c r="A720" t="s">
        <v>80</v>
      </c>
      <c r="B720">
        <v>2022</v>
      </c>
      <c r="C720" t="s">
        <v>72</v>
      </c>
      <c r="D720" t="s">
        <v>1028</v>
      </c>
      <c r="E720" t="s">
        <v>1029</v>
      </c>
      <c r="F720">
        <v>1</v>
      </c>
      <c r="G720">
        <v>1</v>
      </c>
      <c r="H720">
        <v>1</v>
      </c>
      <c r="I720">
        <v>1</v>
      </c>
      <c r="J720">
        <v>1</v>
      </c>
      <c r="L720" t="s">
        <v>1036</v>
      </c>
      <c r="M720" t="s">
        <v>1026</v>
      </c>
      <c r="N720">
        <v>1</v>
      </c>
      <c r="T720" t="s">
        <v>1027</v>
      </c>
      <c r="V720">
        <v>1</v>
      </c>
      <c r="AB720">
        <v>1</v>
      </c>
      <c r="AF720">
        <v>3</v>
      </c>
      <c r="AG720">
        <v>4</v>
      </c>
      <c r="AH720">
        <v>4</v>
      </c>
      <c r="AI720">
        <v>2</v>
      </c>
      <c r="AJ720">
        <v>2</v>
      </c>
      <c r="AK720">
        <v>3</v>
      </c>
      <c r="AL720">
        <v>4</v>
      </c>
      <c r="AM720">
        <v>4</v>
      </c>
      <c r="AN720">
        <v>4</v>
      </c>
      <c r="AO720">
        <v>5</v>
      </c>
      <c r="AP720">
        <v>3</v>
      </c>
      <c r="AQ720">
        <v>3</v>
      </c>
      <c r="AR720">
        <v>2</v>
      </c>
      <c r="AS720">
        <v>3</v>
      </c>
      <c r="AT720">
        <v>4</v>
      </c>
      <c r="AU720">
        <v>2</v>
      </c>
      <c r="AV720">
        <v>2</v>
      </c>
      <c r="AW720">
        <v>4</v>
      </c>
      <c r="AX720">
        <v>4</v>
      </c>
      <c r="AY720">
        <v>3</v>
      </c>
      <c r="AZ720">
        <v>4</v>
      </c>
      <c r="BA720">
        <v>4</v>
      </c>
      <c r="BF720">
        <v>1</v>
      </c>
      <c r="BG720">
        <v>1</v>
      </c>
      <c r="BH720">
        <v>1</v>
      </c>
      <c r="BI720">
        <v>1</v>
      </c>
      <c r="BL720">
        <v>1</v>
      </c>
      <c r="BM720">
        <v>1</v>
      </c>
      <c r="BN720">
        <v>1</v>
      </c>
      <c r="BO720">
        <v>1</v>
      </c>
      <c r="BP720">
        <v>1</v>
      </c>
    </row>
    <row r="721" spans="1:73" x14ac:dyDescent="0.2">
      <c r="A721" t="s">
        <v>81</v>
      </c>
      <c r="B721">
        <v>2022</v>
      </c>
      <c r="C721" t="s">
        <v>72</v>
      </c>
      <c r="D721" t="s">
        <v>1031</v>
      </c>
      <c r="E721" t="s">
        <v>1024</v>
      </c>
      <c r="F721">
        <v>1</v>
      </c>
      <c r="L721" t="s">
        <v>1025</v>
      </c>
      <c r="M721" t="s">
        <v>1026</v>
      </c>
      <c r="N721">
        <v>1</v>
      </c>
      <c r="T721" t="s">
        <v>1037</v>
      </c>
      <c r="V721">
        <v>1</v>
      </c>
      <c r="AA721">
        <v>1</v>
      </c>
      <c r="AF721">
        <v>4</v>
      </c>
      <c r="AG721">
        <v>5</v>
      </c>
      <c r="AH721">
        <v>4</v>
      </c>
      <c r="AI721">
        <v>1</v>
      </c>
      <c r="AJ721">
        <v>1</v>
      </c>
      <c r="AK721">
        <v>3</v>
      </c>
      <c r="AL721">
        <v>4</v>
      </c>
      <c r="AM721">
        <v>1</v>
      </c>
      <c r="AN721">
        <v>4</v>
      </c>
      <c r="AO721">
        <v>3</v>
      </c>
      <c r="AP721">
        <v>4</v>
      </c>
      <c r="AQ721">
        <v>4</v>
      </c>
      <c r="AR721">
        <v>1</v>
      </c>
      <c r="AS721">
        <v>3</v>
      </c>
      <c r="AT721">
        <v>3</v>
      </c>
      <c r="AU721">
        <v>1</v>
      </c>
      <c r="AV721">
        <v>1</v>
      </c>
      <c r="AW721">
        <v>4</v>
      </c>
      <c r="AX721">
        <v>4</v>
      </c>
      <c r="AY721">
        <v>3</v>
      </c>
      <c r="AZ721">
        <v>3</v>
      </c>
      <c r="BA721">
        <v>1</v>
      </c>
      <c r="BN721">
        <v>1</v>
      </c>
      <c r="BP721">
        <v>1</v>
      </c>
    </row>
    <row r="722" spans="1:73" x14ac:dyDescent="0.2">
      <c r="A722" t="s">
        <v>82</v>
      </c>
      <c r="B722">
        <v>2022</v>
      </c>
      <c r="C722" t="s">
        <v>72</v>
      </c>
      <c r="D722" t="s">
        <v>1023</v>
      </c>
      <c r="E722" t="s">
        <v>1024</v>
      </c>
      <c r="L722" t="s">
        <v>1025</v>
      </c>
      <c r="M722" t="s">
        <v>1038</v>
      </c>
      <c r="N722">
        <v>1</v>
      </c>
      <c r="T722" t="s">
        <v>1027</v>
      </c>
      <c r="V722">
        <v>1</v>
      </c>
      <c r="AB722">
        <v>1</v>
      </c>
      <c r="AC722">
        <v>1</v>
      </c>
      <c r="AF722">
        <v>4</v>
      </c>
      <c r="AG722">
        <v>4</v>
      </c>
      <c r="AH722">
        <v>4</v>
      </c>
      <c r="AI722">
        <v>3</v>
      </c>
      <c r="AJ722">
        <v>4</v>
      </c>
      <c r="AK722">
        <v>4</v>
      </c>
      <c r="AL722">
        <v>2</v>
      </c>
      <c r="AM722">
        <v>2</v>
      </c>
      <c r="AN722">
        <v>4</v>
      </c>
      <c r="AO722">
        <v>3</v>
      </c>
      <c r="AP722">
        <v>3</v>
      </c>
      <c r="AQ722">
        <v>3</v>
      </c>
      <c r="AR722">
        <v>3</v>
      </c>
      <c r="AS722">
        <v>2</v>
      </c>
      <c r="AT722">
        <v>3</v>
      </c>
      <c r="AU722">
        <v>2</v>
      </c>
      <c r="AV722">
        <v>2</v>
      </c>
      <c r="AW722">
        <v>4</v>
      </c>
      <c r="AX722">
        <v>4</v>
      </c>
      <c r="AY722">
        <v>3</v>
      </c>
      <c r="AZ722">
        <v>4</v>
      </c>
      <c r="BA722">
        <v>3</v>
      </c>
      <c r="BB722">
        <v>1</v>
      </c>
      <c r="BL722">
        <v>1</v>
      </c>
      <c r="BM722">
        <v>1</v>
      </c>
      <c r="BN722">
        <v>1</v>
      </c>
      <c r="BQ722">
        <v>1</v>
      </c>
      <c r="BT722">
        <v>1</v>
      </c>
      <c r="BU722">
        <v>1</v>
      </c>
    </row>
    <row r="723" spans="1:73" x14ac:dyDescent="0.2">
      <c r="A723" t="s">
        <v>83</v>
      </c>
      <c r="B723">
        <v>2022</v>
      </c>
      <c r="C723" t="s">
        <v>72</v>
      </c>
      <c r="D723" t="s">
        <v>1031</v>
      </c>
      <c r="E723" t="s">
        <v>1024</v>
      </c>
      <c r="H723">
        <v>1</v>
      </c>
      <c r="L723" t="s">
        <v>1036</v>
      </c>
      <c r="M723" t="s">
        <v>1039</v>
      </c>
      <c r="N723">
        <v>1</v>
      </c>
      <c r="T723" t="s">
        <v>1040</v>
      </c>
      <c r="U723">
        <v>1</v>
      </c>
      <c r="V723">
        <v>1</v>
      </c>
      <c r="W723">
        <v>1</v>
      </c>
      <c r="X723">
        <v>1</v>
      </c>
      <c r="Y723">
        <v>1</v>
      </c>
      <c r="Z723">
        <v>1</v>
      </c>
      <c r="AA723">
        <v>1</v>
      </c>
      <c r="AB723">
        <v>1</v>
      </c>
      <c r="AC723">
        <v>1</v>
      </c>
      <c r="AD723">
        <v>1</v>
      </c>
      <c r="AE723">
        <v>1</v>
      </c>
      <c r="AF723">
        <v>4</v>
      </c>
      <c r="AG723">
        <v>3</v>
      </c>
      <c r="AH723">
        <v>5</v>
      </c>
      <c r="AI723">
        <v>5</v>
      </c>
      <c r="AJ723">
        <v>4</v>
      </c>
      <c r="AK723">
        <v>4</v>
      </c>
      <c r="AL723">
        <v>4</v>
      </c>
      <c r="AM723">
        <v>5</v>
      </c>
      <c r="AN723">
        <v>4</v>
      </c>
      <c r="AO723">
        <v>5</v>
      </c>
      <c r="AP723">
        <v>5</v>
      </c>
      <c r="AQ723">
        <v>5</v>
      </c>
      <c r="AR723">
        <v>5</v>
      </c>
      <c r="AS723">
        <v>5</v>
      </c>
      <c r="AT723">
        <v>5</v>
      </c>
      <c r="AU723">
        <v>4</v>
      </c>
      <c r="AV723">
        <v>4</v>
      </c>
      <c r="AW723">
        <v>5</v>
      </c>
      <c r="AX723">
        <v>3</v>
      </c>
      <c r="AY723">
        <v>1</v>
      </c>
      <c r="AZ723">
        <v>4</v>
      </c>
      <c r="BA723">
        <v>5</v>
      </c>
      <c r="BC723">
        <v>1</v>
      </c>
      <c r="BD723">
        <v>1</v>
      </c>
      <c r="BF723">
        <v>1</v>
      </c>
      <c r="BI723">
        <v>1</v>
      </c>
      <c r="BL723">
        <v>1</v>
      </c>
      <c r="BM723">
        <v>1</v>
      </c>
      <c r="BN723">
        <v>1</v>
      </c>
      <c r="BO723">
        <v>1</v>
      </c>
      <c r="BP723">
        <v>1</v>
      </c>
      <c r="BQ723">
        <v>1</v>
      </c>
      <c r="BR723">
        <v>1</v>
      </c>
      <c r="BT723">
        <v>1</v>
      </c>
      <c r="BU723">
        <v>1</v>
      </c>
    </row>
    <row r="724" spans="1:73" x14ac:dyDescent="0.2">
      <c r="A724" t="s">
        <v>84</v>
      </c>
      <c r="B724">
        <v>2022</v>
      </c>
      <c r="C724" t="s">
        <v>72</v>
      </c>
      <c r="D724" t="s">
        <v>1028</v>
      </c>
      <c r="E724" t="s">
        <v>1033</v>
      </c>
      <c r="F724">
        <v>1</v>
      </c>
      <c r="M724" t="s">
        <v>1026</v>
      </c>
      <c r="N724">
        <v>1</v>
      </c>
      <c r="T724" t="s">
        <v>1027</v>
      </c>
      <c r="AA724">
        <v>1</v>
      </c>
      <c r="AF724">
        <v>3</v>
      </c>
      <c r="AG724">
        <v>4</v>
      </c>
      <c r="AH724">
        <v>2</v>
      </c>
      <c r="AI724">
        <v>1</v>
      </c>
      <c r="AJ724">
        <v>1</v>
      </c>
      <c r="AK724">
        <v>2</v>
      </c>
      <c r="AL724">
        <v>3</v>
      </c>
      <c r="AM724">
        <v>1</v>
      </c>
      <c r="AN724">
        <v>3</v>
      </c>
      <c r="AO724">
        <v>5</v>
      </c>
      <c r="AP724">
        <v>3</v>
      </c>
      <c r="AQ724">
        <v>3</v>
      </c>
      <c r="AR724">
        <v>1</v>
      </c>
      <c r="AS724">
        <v>3</v>
      </c>
      <c r="AT724">
        <v>3</v>
      </c>
      <c r="AU724">
        <v>2</v>
      </c>
      <c r="AV724">
        <v>2</v>
      </c>
      <c r="AW724">
        <v>4</v>
      </c>
      <c r="AX724">
        <v>3</v>
      </c>
      <c r="AY724">
        <v>1</v>
      </c>
      <c r="AZ724">
        <v>2</v>
      </c>
      <c r="BA724">
        <v>2</v>
      </c>
      <c r="BB724">
        <v>1</v>
      </c>
      <c r="BF724">
        <v>1</v>
      </c>
      <c r="BI724">
        <v>1</v>
      </c>
      <c r="BL724">
        <v>1</v>
      </c>
      <c r="BN724">
        <v>1</v>
      </c>
    </row>
    <row r="725" spans="1:73" x14ac:dyDescent="0.2">
      <c r="A725" t="s">
        <v>85</v>
      </c>
      <c r="B725">
        <v>2022</v>
      </c>
      <c r="C725" t="s">
        <v>72</v>
      </c>
      <c r="D725" t="s">
        <v>1028</v>
      </c>
      <c r="E725" t="s">
        <v>1024</v>
      </c>
      <c r="L725" t="s">
        <v>1025</v>
      </c>
      <c r="M725" t="s">
        <v>1041</v>
      </c>
      <c r="N725">
        <v>1</v>
      </c>
      <c r="T725" t="s">
        <v>1027</v>
      </c>
      <c r="V725">
        <v>1</v>
      </c>
      <c r="AB725">
        <v>1</v>
      </c>
      <c r="AF725">
        <v>4</v>
      </c>
      <c r="AG725">
        <v>4</v>
      </c>
      <c r="AH725">
        <v>4</v>
      </c>
      <c r="AI725">
        <v>2</v>
      </c>
      <c r="AJ725">
        <v>2</v>
      </c>
      <c r="AK725">
        <v>2</v>
      </c>
      <c r="AL725">
        <v>3</v>
      </c>
      <c r="AM725">
        <v>2</v>
      </c>
      <c r="AN725">
        <v>5</v>
      </c>
      <c r="AO725">
        <v>5</v>
      </c>
      <c r="AP725">
        <v>2</v>
      </c>
      <c r="AQ725">
        <v>4</v>
      </c>
      <c r="AR725">
        <v>3</v>
      </c>
      <c r="AS725">
        <v>4</v>
      </c>
      <c r="AT725">
        <v>4</v>
      </c>
      <c r="AU725">
        <v>2</v>
      </c>
      <c r="AV725">
        <v>2</v>
      </c>
      <c r="AW725">
        <v>4</v>
      </c>
      <c r="AX725">
        <v>4</v>
      </c>
      <c r="AY725">
        <v>1</v>
      </c>
      <c r="AZ725">
        <v>4</v>
      </c>
      <c r="BA725">
        <v>3</v>
      </c>
      <c r="BB725">
        <v>1</v>
      </c>
      <c r="BC725">
        <v>1</v>
      </c>
      <c r="BE725">
        <v>1</v>
      </c>
      <c r="BF725">
        <v>1</v>
      </c>
      <c r="BH725">
        <v>1</v>
      </c>
      <c r="BI725">
        <v>1</v>
      </c>
      <c r="BL725">
        <v>1</v>
      </c>
      <c r="BM725">
        <v>1</v>
      </c>
      <c r="BN725">
        <v>1</v>
      </c>
      <c r="BO725">
        <v>1</v>
      </c>
      <c r="BP725">
        <v>1</v>
      </c>
      <c r="BQ725">
        <v>1</v>
      </c>
      <c r="BU725">
        <v>1</v>
      </c>
    </row>
    <row r="726" spans="1:73" x14ac:dyDescent="0.2">
      <c r="A726" t="s">
        <v>86</v>
      </c>
      <c r="B726">
        <v>2022</v>
      </c>
      <c r="C726" t="s">
        <v>72</v>
      </c>
      <c r="D726" t="s">
        <v>1031</v>
      </c>
      <c r="E726" t="s">
        <v>1033</v>
      </c>
      <c r="M726" t="s">
        <v>1026</v>
      </c>
      <c r="N726">
        <v>1</v>
      </c>
      <c r="T726" t="s">
        <v>1027</v>
      </c>
      <c r="AA726">
        <v>1</v>
      </c>
      <c r="AF726">
        <v>1</v>
      </c>
      <c r="AG726">
        <v>1</v>
      </c>
      <c r="AH726">
        <v>3</v>
      </c>
      <c r="AI726">
        <v>2</v>
      </c>
      <c r="AJ726">
        <v>2</v>
      </c>
      <c r="AK726">
        <v>3</v>
      </c>
      <c r="AL726">
        <v>4</v>
      </c>
      <c r="AM726">
        <v>4</v>
      </c>
      <c r="AN726">
        <v>2</v>
      </c>
      <c r="AO726">
        <v>3</v>
      </c>
      <c r="AP726">
        <v>2</v>
      </c>
      <c r="AQ726">
        <v>3</v>
      </c>
      <c r="AR726">
        <v>1</v>
      </c>
      <c r="AS726">
        <v>3</v>
      </c>
      <c r="AT726">
        <v>3</v>
      </c>
      <c r="AU726">
        <v>2</v>
      </c>
      <c r="AV726">
        <v>2</v>
      </c>
      <c r="AW726">
        <v>4</v>
      </c>
      <c r="AX726">
        <v>4</v>
      </c>
      <c r="AY726">
        <v>3</v>
      </c>
      <c r="AZ726">
        <v>2</v>
      </c>
      <c r="BA726">
        <v>3</v>
      </c>
      <c r="BF726">
        <v>1</v>
      </c>
      <c r="BN726">
        <v>1</v>
      </c>
    </row>
    <row r="727" spans="1:73" x14ac:dyDescent="0.2">
      <c r="A727" t="s">
        <v>87</v>
      </c>
      <c r="B727">
        <v>2022</v>
      </c>
      <c r="C727" t="s">
        <v>72</v>
      </c>
      <c r="D727" t="s">
        <v>1023</v>
      </c>
      <c r="E727" t="s">
        <v>1024</v>
      </c>
      <c r="F727">
        <v>1</v>
      </c>
      <c r="G727">
        <v>1</v>
      </c>
      <c r="H727">
        <v>1</v>
      </c>
      <c r="I727">
        <v>1</v>
      </c>
      <c r="J727">
        <v>1</v>
      </c>
      <c r="L727" t="s">
        <v>1025</v>
      </c>
      <c r="M727" t="s">
        <v>1026</v>
      </c>
      <c r="N727">
        <v>1</v>
      </c>
      <c r="T727" t="s">
        <v>1027</v>
      </c>
      <c r="V727">
        <v>1</v>
      </c>
      <c r="W727">
        <v>1</v>
      </c>
      <c r="AB727">
        <v>1</v>
      </c>
      <c r="AC727">
        <v>1</v>
      </c>
      <c r="AF727">
        <v>4</v>
      </c>
      <c r="AG727">
        <v>4</v>
      </c>
      <c r="AH727">
        <v>4</v>
      </c>
      <c r="AI727">
        <v>1</v>
      </c>
      <c r="AJ727">
        <v>2</v>
      </c>
      <c r="AK727">
        <v>2</v>
      </c>
      <c r="AL727">
        <v>4</v>
      </c>
      <c r="AM727">
        <v>4</v>
      </c>
      <c r="AN727">
        <v>5</v>
      </c>
      <c r="AO727">
        <v>4</v>
      </c>
      <c r="AP727">
        <v>3</v>
      </c>
      <c r="AQ727">
        <v>3</v>
      </c>
      <c r="AR727">
        <v>1</v>
      </c>
      <c r="AS727">
        <v>4</v>
      </c>
      <c r="AT727">
        <v>4</v>
      </c>
      <c r="AU727">
        <v>1</v>
      </c>
      <c r="AV727">
        <v>4</v>
      </c>
      <c r="AW727">
        <v>4</v>
      </c>
      <c r="AX727">
        <v>5</v>
      </c>
      <c r="AY727">
        <v>2</v>
      </c>
      <c r="AZ727">
        <v>2</v>
      </c>
      <c r="BA727">
        <v>2</v>
      </c>
      <c r="BB727">
        <v>1</v>
      </c>
      <c r="BE727">
        <v>1</v>
      </c>
      <c r="BF727">
        <v>1</v>
      </c>
      <c r="BI727">
        <v>1</v>
      </c>
      <c r="BL727">
        <v>1</v>
      </c>
      <c r="BN727">
        <v>1</v>
      </c>
      <c r="BP727">
        <v>1</v>
      </c>
      <c r="BQ727">
        <v>1</v>
      </c>
      <c r="BU727">
        <v>1</v>
      </c>
    </row>
    <row r="728" spans="1:73" x14ac:dyDescent="0.2">
      <c r="A728" t="s">
        <v>88</v>
      </c>
      <c r="B728">
        <v>2022</v>
      </c>
      <c r="C728" t="s">
        <v>72</v>
      </c>
      <c r="D728" t="s">
        <v>1031</v>
      </c>
      <c r="E728" t="s">
        <v>1024</v>
      </c>
      <c r="L728" t="s">
        <v>1025</v>
      </c>
      <c r="M728" t="s">
        <v>1026</v>
      </c>
      <c r="N728">
        <v>1</v>
      </c>
      <c r="T728" t="s">
        <v>1042</v>
      </c>
      <c r="V728">
        <v>1</v>
      </c>
      <c r="AB728">
        <v>1</v>
      </c>
      <c r="AC728">
        <v>1</v>
      </c>
      <c r="AF728">
        <v>3</v>
      </c>
      <c r="AG728">
        <v>4</v>
      </c>
      <c r="AH728">
        <v>3</v>
      </c>
      <c r="AI728">
        <v>2</v>
      </c>
      <c r="AJ728">
        <v>1</v>
      </c>
      <c r="AK728">
        <v>4</v>
      </c>
      <c r="AL728">
        <v>4</v>
      </c>
      <c r="AM728">
        <v>2</v>
      </c>
      <c r="AN728">
        <v>4</v>
      </c>
      <c r="AO728">
        <v>5</v>
      </c>
      <c r="AP728">
        <v>3</v>
      </c>
      <c r="AQ728">
        <v>2</v>
      </c>
      <c r="AR728">
        <v>3</v>
      </c>
      <c r="AS728">
        <v>1</v>
      </c>
      <c r="AT728">
        <v>2</v>
      </c>
      <c r="AU728">
        <v>2</v>
      </c>
      <c r="AV728">
        <v>3</v>
      </c>
      <c r="AW728">
        <v>4</v>
      </c>
      <c r="AX728">
        <v>4</v>
      </c>
      <c r="AY728">
        <v>3</v>
      </c>
      <c r="AZ728">
        <v>3</v>
      </c>
      <c r="BA728">
        <v>1</v>
      </c>
      <c r="BI728">
        <v>1</v>
      </c>
      <c r="BL728">
        <v>1</v>
      </c>
      <c r="BN728">
        <v>1</v>
      </c>
      <c r="BR728">
        <v>1</v>
      </c>
      <c r="BU728">
        <v>1</v>
      </c>
    </row>
    <row r="729" spans="1:73" x14ac:dyDescent="0.2">
      <c r="A729" t="s">
        <v>89</v>
      </c>
      <c r="B729">
        <v>2022</v>
      </c>
      <c r="C729" t="s">
        <v>72</v>
      </c>
      <c r="D729" t="s">
        <v>1028</v>
      </c>
      <c r="E729" t="s">
        <v>1024</v>
      </c>
      <c r="L729" t="s">
        <v>1030</v>
      </c>
      <c r="M729" t="s">
        <v>1038</v>
      </c>
      <c r="N729">
        <v>1</v>
      </c>
      <c r="T729" t="s">
        <v>1027</v>
      </c>
      <c r="V729">
        <v>1</v>
      </c>
      <c r="AA729">
        <v>1</v>
      </c>
      <c r="AB729">
        <v>1</v>
      </c>
      <c r="AC729">
        <v>1</v>
      </c>
      <c r="AF729">
        <v>2</v>
      </c>
      <c r="AG729">
        <v>4</v>
      </c>
      <c r="AH729">
        <v>3</v>
      </c>
      <c r="AI729">
        <v>2</v>
      </c>
      <c r="AJ729">
        <v>1</v>
      </c>
      <c r="AK729">
        <v>2</v>
      </c>
      <c r="AL729">
        <v>4</v>
      </c>
      <c r="AM729">
        <v>4</v>
      </c>
      <c r="AN729">
        <v>5</v>
      </c>
      <c r="AO729">
        <v>5</v>
      </c>
      <c r="AP729">
        <v>2</v>
      </c>
      <c r="AQ729">
        <v>4</v>
      </c>
      <c r="AR729">
        <v>2</v>
      </c>
      <c r="AS729">
        <v>2</v>
      </c>
      <c r="AT729">
        <v>4</v>
      </c>
      <c r="AU729">
        <v>2</v>
      </c>
      <c r="AV729">
        <v>1</v>
      </c>
      <c r="AW729">
        <v>4</v>
      </c>
      <c r="AX729">
        <v>3</v>
      </c>
      <c r="AY729">
        <v>2</v>
      </c>
      <c r="AZ729">
        <v>4</v>
      </c>
      <c r="BA729">
        <v>4</v>
      </c>
      <c r="BD729">
        <v>1</v>
      </c>
      <c r="BE729">
        <v>1</v>
      </c>
      <c r="BH729">
        <v>1</v>
      </c>
      <c r="BI729">
        <v>1</v>
      </c>
      <c r="BM729">
        <v>1</v>
      </c>
      <c r="BN729">
        <v>1</v>
      </c>
      <c r="BP729">
        <v>1</v>
      </c>
      <c r="BU729">
        <v>1</v>
      </c>
    </row>
    <row r="730" spans="1:73" x14ac:dyDescent="0.2">
      <c r="A730" t="s">
        <v>90</v>
      </c>
      <c r="B730">
        <v>2022</v>
      </c>
      <c r="C730" t="s">
        <v>72</v>
      </c>
      <c r="D730" t="s">
        <v>1031</v>
      </c>
      <c r="E730" t="s">
        <v>1024</v>
      </c>
      <c r="F730">
        <v>1</v>
      </c>
      <c r="L730" t="s">
        <v>1025</v>
      </c>
      <c r="M730" t="s">
        <v>1036</v>
      </c>
      <c r="N730">
        <v>1</v>
      </c>
      <c r="T730" t="s">
        <v>1035</v>
      </c>
      <c r="AF730">
        <v>3</v>
      </c>
      <c r="AG730">
        <v>4</v>
      </c>
      <c r="AH730">
        <v>4</v>
      </c>
      <c r="AI730">
        <v>3</v>
      </c>
      <c r="AJ730">
        <v>4</v>
      </c>
      <c r="AK730">
        <v>5</v>
      </c>
      <c r="AL730">
        <v>3</v>
      </c>
      <c r="AM730">
        <v>3</v>
      </c>
      <c r="AN730">
        <v>3</v>
      </c>
      <c r="AO730">
        <v>4</v>
      </c>
      <c r="AP730">
        <v>4</v>
      </c>
      <c r="AQ730">
        <v>4</v>
      </c>
      <c r="AR730">
        <v>4</v>
      </c>
      <c r="AS730">
        <v>4</v>
      </c>
      <c r="AT730">
        <v>4</v>
      </c>
      <c r="AU730">
        <v>3</v>
      </c>
      <c r="AV730">
        <v>3</v>
      </c>
      <c r="AW730">
        <v>5</v>
      </c>
      <c r="AX730">
        <v>4</v>
      </c>
      <c r="AY730">
        <v>2</v>
      </c>
      <c r="AZ730">
        <v>5</v>
      </c>
      <c r="BA730">
        <v>5</v>
      </c>
      <c r="BB730">
        <v>1</v>
      </c>
      <c r="BE730">
        <v>1</v>
      </c>
      <c r="BK730">
        <v>1</v>
      </c>
      <c r="BL730">
        <v>1</v>
      </c>
      <c r="BM730">
        <v>1</v>
      </c>
      <c r="BN730">
        <v>1</v>
      </c>
      <c r="BO730">
        <v>1</v>
      </c>
      <c r="BP730">
        <v>1</v>
      </c>
      <c r="BQ730">
        <v>1</v>
      </c>
      <c r="BR730">
        <v>1</v>
      </c>
      <c r="BS730">
        <v>1</v>
      </c>
      <c r="BT730">
        <v>1</v>
      </c>
      <c r="BU730">
        <v>1</v>
      </c>
    </row>
    <row r="731" spans="1:73" x14ac:dyDescent="0.2">
      <c r="A731" t="s">
        <v>91</v>
      </c>
      <c r="B731">
        <v>2022</v>
      </c>
      <c r="C731" t="s">
        <v>72</v>
      </c>
      <c r="D731" t="s">
        <v>1023</v>
      </c>
      <c r="E731" t="s">
        <v>1033</v>
      </c>
      <c r="M731" t="s">
        <v>1038</v>
      </c>
      <c r="N731">
        <v>1</v>
      </c>
      <c r="T731" t="s">
        <v>1027</v>
      </c>
      <c r="U731">
        <v>1</v>
      </c>
      <c r="V731">
        <v>1</v>
      </c>
      <c r="Y731">
        <v>1</v>
      </c>
      <c r="AA731">
        <v>1</v>
      </c>
      <c r="AF731">
        <v>3</v>
      </c>
      <c r="AG731">
        <v>3</v>
      </c>
      <c r="AH731">
        <v>4</v>
      </c>
      <c r="AI731">
        <v>3</v>
      </c>
      <c r="AJ731">
        <v>3</v>
      </c>
      <c r="AK731">
        <v>3</v>
      </c>
      <c r="AL731">
        <v>2</v>
      </c>
      <c r="AM731">
        <v>3</v>
      </c>
      <c r="AN731">
        <v>2</v>
      </c>
      <c r="AO731">
        <v>4</v>
      </c>
      <c r="AP731">
        <v>4</v>
      </c>
      <c r="AQ731">
        <v>4</v>
      </c>
      <c r="AR731">
        <v>3</v>
      </c>
      <c r="AS731">
        <v>3</v>
      </c>
      <c r="AT731">
        <v>4</v>
      </c>
      <c r="AU731">
        <v>3</v>
      </c>
      <c r="AV731">
        <v>3</v>
      </c>
      <c r="AW731">
        <v>4</v>
      </c>
      <c r="AX731">
        <v>4</v>
      </c>
      <c r="AY731">
        <v>3</v>
      </c>
      <c r="AZ731">
        <v>2</v>
      </c>
      <c r="BA731">
        <v>2</v>
      </c>
      <c r="BB731">
        <v>1</v>
      </c>
      <c r="BE731">
        <v>1</v>
      </c>
      <c r="BF731">
        <v>1</v>
      </c>
      <c r="BG731">
        <v>1</v>
      </c>
      <c r="BH731">
        <v>1</v>
      </c>
      <c r="BI731">
        <v>1</v>
      </c>
      <c r="BJ731">
        <v>1</v>
      </c>
      <c r="BL731">
        <v>1</v>
      </c>
      <c r="BM731">
        <v>1</v>
      </c>
      <c r="BN731">
        <v>1</v>
      </c>
      <c r="BQ731">
        <v>1</v>
      </c>
    </row>
    <row r="732" spans="1:73" x14ac:dyDescent="0.2">
      <c r="A732" t="s">
        <v>92</v>
      </c>
      <c r="B732">
        <v>2022</v>
      </c>
      <c r="C732" t="s">
        <v>72</v>
      </c>
      <c r="D732" t="s">
        <v>1031</v>
      </c>
      <c r="E732" t="s">
        <v>1032</v>
      </c>
      <c r="G732">
        <v>1</v>
      </c>
      <c r="H732">
        <v>1</v>
      </c>
      <c r="I732">
        <v>1</v>
      </c>
      <c r="J732">
        <v>1</v>
      </c>
      <c r="L732" t="s">
        <v>1036</v>
      </c>
      <c r="M732" t="s">
        <v>1041</v>
      </c>
      <c r="N732">
        <v>1</v>
      </c>
      <c r="T732" t="s">
        <v>1042</v>
      </c>
      <c r="U732">
        <v>1</v>
      </c>
      <c r="Y732">
        <v>1</v>
      </c>
      <c r="AA732">
        <v>1</v>
      </c>
      <c r="AB732">
        <v>1</v>
      </c>
      <c r="AC732">
        <v>1</v>
      </c>
      <c r="AF732">
        <v>4</v>
      </c>
      <c r="AG732">
        <v>1</v>
      </c>
      <c r="AH732">
        <v>4</v>
      </c>
      <c r="AI732">
        <v>3</v>
      </c>
      <c r="AJ732">
        <v>1</v>
      </c>
      <c r="AK732">
        <v>3</v>
      </c>
      <c r="AL732">
        <v>4</v>
      </c>
      <c r="AM732">
        <v>2</v>
      </c>
      <c r="AN732">
        <v>2</v>
      </c>
      <c r="AO732">
        <v>4</v>
      </c>
      <c r="AP732">
        <v>2</v>
      </c>
      <c r="AQ732">
        <v>4</v>
      </c>
      <c r="AR732">
        <v>2</v>
      </c>
      <c r="AS732">
        <v>2</v>
      </c>
      <c r="AT732">
        <v>2</v>
      </c>
      <c r="AU732">
        <v>2</v>
      </c>
      <c r="AV732">
        <v>2</v>
      </c>
      <c r="AW732">
        <v>4</v>
      </c>
      <c r="AX732">
        <v>2</v>
      </c>
      <c r="AY732">
        <v>2</v>
      </c>
      <c r="AZ732">
        <v>4</v>
      </c>
      <c r="BA732">
        <v>2</v>
      </c>
      <c r="BB732">
        <v>1</v>
      </c>
    </row>
    <row r="733" spans="1:73" x14ac:dyDescent="0.2">
      <c r="A733" t="s">
        <v>93</v>
      </c>
      <c r="B733">
        <v>2022</v>
      </c>
      <c r="C733" t="s">
        <v>72</v>
      </c>
      <c r="D733" t="s">
        <v>1023</v>
      </c>
      <c r="E733" t="s">
        <v>1024</v>
      </c>
      <c r="M733" t="s">
        <v>1038</v>
      </c>
      <c r="N733">
        <v>1</v>
      </c>
      <c r="T733" t="s">
        <v>1027</v>
      </c>
      <c r="AA733">
        <v>1</v>
      </c>
      <c r="AB733">
        <v>1</v>
      </c>
      <c r="AF733">
        <v>3</v>
      </c>
      <c r="AG733">
        <v>2</v>
      </c>
      <c r="AH733">
        <v>3</v>
      </c>
      <c r="AI733">
        <v>2</v>
      </c>
      <c r="AJ733">
        <v>2</v>
      </c>
      <c r="AK733">
        <v>3</v>
      </c>
      <c r="AL733">
        <v>2</v>
      </c>
      <c r="AM733">
        <v>4</v>
      </c>
      <c r="AN733">
        <v>4</v>
      </c>
      <c r="AO733">
        <v>3</v>
      </c>
      <c r="AP733">
        <v>4</v>
      </c>
      <c r="AQ733">
        <v>3</v>
      </c>
      <c r="AR733">
        <v>2</v>
      </c>
      <c r="AS733">
        <v>2</v>
      </c>
      <c r="AT733">
        <v>4</v>
      </c>
      <c r="AU733">
        <v>3</v>
      </c>
      <c r="AV733">
        <v>2</v>
      </c>
      <c r="AW733">
        <v>4</v>
      </c>
      <c r="AX733">
        <v>4</v>
      </c>
      <c r="AY733">
        <v>4</v>
      </c>
      <c r="AZ733">
        <v>2</v>
      </c>
      <c r="BA733">
        <v>2</v>
      </c>
      <c r="BM733">
        <v>1</v>
      </c>
      <c r="BU733">
        <v>1</v>
      </c>
    </row>
    <row r="734" spans="1:73" x14ac:dyDescent="0.2">
      <c r="A734" t="s">
        <v>94</v>
      </c>
      <c r="B734">
        <v>2022</v>
      </c>
      <c r="C734" t="s">
        <v>72</v>
      </c>
      <c r="D734" t="s">
        <v>1023</v>
      </c>
      <c r="E734" t="s">
        <v>1024</v>
      </c>
      <c r="L734" t="s">
        <v>1036</v>
      </c>
      <c r="M734" t="s">
        <v>1026</v>
      </c>
      <c r="N734">
        <v>1</v>
      </c>
      <c r="T734" t="s">
        <v>1042</v>
      </c>
      <c r="AA734">
        <v>1</v>
      </c>
      <c r="AB734">
        <v>1</v>
      </c>
      <c r="AC734">
        <v>1</v>
      </c>
      <c r="AF734">
        <v>4</v>
      </c>
      <c r="AG734">
        <v>4</v>
      </c>
      <c r="AH734">
        <v>3</v>
      </c>
      <c r="AI734">
        <v>2</v>
      </c>
      <c r="AJ734">
        <v>3</v>
      </c>
      <c r="AK734">
        <v>2</v>
      </c>
      <c r="AL734">
        <v>3</v>
      </c>
      <c r="AM734">
        <v>2</v>
      </c>
      <c r="AN734">
        <v>4</v>
      </c>
      <c r="AO734">
        <v>4</v>
      </c>
      <c r="AP734">
        <v>4</v>
      </c>
      <c r="AQ734">
        <v>4</v>
      </c>
      <c r="AR734">
        <v>3</v>
      </c>
      <c r="AS734">
        <v>4</v>
      </c>
      <c r="AT734">
        <v>4</v>
      </c>
      <c r="AU734">
        <v>3</v>
      </c>
      <c r="AV734">
        <v>3</v>
      </c>
      <c r="AW734">
        <v>3</v>
      </c>
      <c r="AX734">
        <v>4</v>
      </c>
      <c r="AY734">
        <v>4</v>
      </c>
      <c r="AZ734">
        <v>3</v>
      </c>
      <c r="BA734">
        <v>2</v>
      </c>
      <c r="BI734">
        <v>1</v>
      </c>
      <c r="BK734">
        <v>1</v>
      </c>
      <c r="BL734">
        <v>1</v>
      </c>
      <c r="BM734">
        <v>1</v>
      </c>
      <c r="BN734">
        <v>1</v>
      </c>
      <c r="BQ734">
        <v>1</v>
      </c>
    </row>
    <row r="735" spans="1:73" x14ac:dyDescent="0.2">
      <c r="A735" t="s">
        <v>95</v>
      </c>
      <c r="B735">
        <v>2022</v>
      </c>
      <c r="C735" t="s">
        <v>72</v>
      </c>
      <c r="D735" t="s">
        <v>1023</v>
      </c>
      <c r="E735" t="s">
        <v>1024</v>
      </c>
      <c r="F735">
        <v>1</v>
      </c>
      <c r="G735">
        <v>1</v>
      </c>
      <c r="H735">
        <v>1</v>
      </c>
      <c r="I735">
        <v>1</v>
      </c>
      <c r="J735">
        <v>1</v>
      </c>
      <c r="L735" t="s">
        <v>1025</v>
      </c>
      <c r="M735" t="s">
        <v>1026</v>
      </c>
      <c r="N735">
        <v>1</v>
      </c>
      <c r="T735" t="s">
        <v>1027</v>
      </c>
      <c r="V735">
        <v>1</v>
      </c>
      <c r="W735">
        <v>1</v>
      </c>
      <c r="X735">
        <v>1</v>
      </c>
      <c r="Y735">
        <v>1</v>
      </c>
      <c r="AA735">
        <v>1</v>
      </c>
      <c r="AB735">
        <v>1</v>
      </c>
      <c r="AF735">
        <v>4</v>
      </c>
      <c r="AG735">
        <v>2</v>
      </c>
      <c r="AH735">
        <v>5</v>
      </c>
      <c r="AI735">
        <v>3</v>
      </c>
      <c r="AJ735">
        <v>2</v>
      </c>
      <c r="AK735">
        <v>4</v>
      </c>
      <c r="AL735">
        <v>2</v>
      </c>
      <c r="AM735">
        <v>4</v>
      </c>
      <c r="AN735">
        <v>4</v>
      </c>
      <c r="AO735">
        <v>4</v>
      </c>
      <c r="AP735">
        <v>4</v>
      </c>
      <c r="AQ735">
        <v>4</v>
      </c>
      <c r="AR735">
        <v>4</v>
      </c>
      <c r="AS735">
        <v>4</v>
      </c>
      <c r="AT735">
        <v>4</v>
      </c>
      <c r="AU735">
        <v>2</v>
      </c>
      <c r="AV735">
        <v>3</v>
      </c>
      <c r="AW735">
        <v>5</v>
      </c>
      <c r="AX735">
        <v>4</v>
      </c>
      <c r="AY735">
        <v>2</v>
      </c>
      <c r="AZ735">
        <v>5</v>
      </c>
      <c r="BA735">
        <v>3</v>
      </c>
      <c r="BB735">
        <v>1</v>
      </c>
      <c r="BL735">
        <v>1</v>
      </c>
      <c r="BM735">
        <v>1</v>
      </c>
      <c r="BN735">
        <v>1</v>
      </c>
      <c r="BO735">
        <v>1</v>
      </c>
      <c r="BP735">
        <v>1</v>
      </c>
      <c r="BT735">
        <v>1</v>
      </c>
    </row>
    <row r="736" spans="1:73" x14ac:dyDescent="0.2">
      <c r="A736" t="s">
        <v>96</v>
      </c>
      <c r="B736">
        <v>2022</v>
      </c>
      <c r="C736" t="s">
        <v>72</v>
      </c>
      <c r="D736" t="s">
        <v>1028</v>
      </c>
      <c r="E736" t="s">
        <v>1024</v>
      </c>
      <c r="F736">
        <v>1</v>
      </c>
      <c r="L736" t="s">
        <v>1036</v>
      </c>
      <c r="M736" t="s">
        <v>1026</v>
      </c>
      <c r="N736">
        <v>1</v>
      </c>
      <c r="T736" t="s">
        <v>1042</v>
      </c>
      <c r="V736">
        <v>1</v>
      </c>
      <c r="AA736">
        <v>1</v>
      </c>
      <c r="AB736">
        <v>1</v>
      </c>
      <c r="AC736">
        <v>1</v>
      </c>
      <c r="AF736">
        <v>4</v>
      </c>
      <c r="AG736">
        <v>4</v>
      </c>
      <c r="AH736">
        <v>4</v>
      </c>
      <c r="AI736">
        <v>4</v>
      </c>
      <c r="AJ736">
        <v>3</v>
      </c>
      <c r="AK736">
        <v>3</v>
      </c>
      <c r="AL736">
        <v>4</v>
      </c>
      <c r="AM736">
        <v>4</v>
      </c>
      <c r="AN736">
        <v>5</v>
      </c>
      <c r="AO736">
        <v>5</v>
      </c>
      <c r="AP736">
        <v>4</v>
      </c>
      <c r="AQ736">
        <v>4</v>
      </c>
      <c r="AR736">
        <v>3</v>
      </c>
      <c r="AS736">
        <v>4</v>
      </c>
      <c r="AT736">
        <v>4</v>
      </c>
      <c r="AU736">
        <v>3</v>
      </c>
      <c r="AV736">
        <v>5</v>
      </c>
      <c r="AW736">
        <v>5</v>
      </c>
      <c r="AX736">
        <v>5</v>
      </c>
      <c r="AY736">
        <v>4</v>
      </c>
      <c r="AZ736" t="e">
        <v>#N/A</v>
      </c>
      <c r="BA736">
        <v>3</v>
      </c>
      <c r="BB736">
        <v>1</v>
      </c>
      <c r="BG736">
        <v>1</v>
      </c>
      <c r="BH736">
        <v>1</v>
      </c>
      <c r="BI736">
        <v>1</v>
      </c>
      <c r="BL736">
        <v>1</v>
      </c>
      <c r="BN736">
        <v>1</v>
      </c>
      <c r="BP736">
        <v>1</v>
      </c>
      <c r="BQ736">
        <v>1</v>
      </c>
      <c r="BU736">
        <v>1</v>
      </c>
    </row>
    <row r="737" spans="1:73" x14ac:dyDescent="0.2">
      <c r="A737" t="s">
        <v>97</v>
      </c>
      <c r="B737">
        <v>2022</v>
      </c>
      <c r="C737" t="s">
        <v>72</v>
      </c>
      <c r="D737" t="s">
        <v>1023</v>
      </c>
      <c r="E737" t="s">
        <v>1024</v>
      </c>
      <c r="G737">
        <v>1</v>
      </c>
      <c r="H737">
        <v>1</v>
      </c>
      <c r="M737" t="s">
        <v>1026</v>
      </c>
      <c r="N737">
        <v>1</v>
      </c>
      <c r="T737" t="s">
        <v>1027</v>
      </c>
      <c r="U737">
        <v>1</v>
      </c>
      <c r="V737">
        <v>1</v>
      </c>
      <c r="W737">
        <v>1</v>
      </c>
      <c r="X737">
        <v>1</v>
      </c>
      <c r="Y737">
        <v>1</v>
      </c>
      <c r="AA737">
        <v>1</v>
      </c>
      <c r="AF737">
        <v>4</v>
      </c>
      <c r="AG737">
        <v>4</v>
      </c>
      <c r="AH737">
        <v>5</v>
      </c>
      <c r="AI737">
        <v>4</v>
      </c>
      <c r="AJ737">
        <v>4</v>
      </c>
      <c r="AK737">
        <v>5</v>
      </c>
      <c r="AL737">
        <v>3</v>
      </c>
      <c r="AM737">
        <v>2</v>
      </c>
      <c r="AN737">
        <v>4</v>
      </c>
      <c r="AO737">
        <v>4</v>
      </c>
      <c r="AP737">
        <v>4</v>
      </c>
      <c r="AQ737">
        <v>4</v>
      </c>
      <c r="AR737">
        <v>4</v>
      </c>
      <c r="AS737">
        <v>4</v>
      </c>
      <c r="AT737">
        <v>4</v>
      </c>
      <c r="AU737">
        <v>3</v>
      </c>
      <c r="AV737">
        <v>3</v>
      </c>
      <c r="AW737">
        <v>3</v>
      </c>
      <c r="AX737">
        <v>3</v>
      </c>
      <c r="AY737">
        <v>4</v>
      </c>
      <c r="AZ737">
        <v>5</v>
      </c>
      <c r="BA737">
        <v>5</v>
      </c>
      <c r="BG737">
        <v>1</v>
      </c>
      <c r="BH737">
        <v>1</v>
      </c>
      <c r="BI737">
        <v>1</v>
      </c>
      <c r="BL737">
        <v>1</v>
      </c>
      <c r="BM737">
        <v>1</v>
      </c>
      <c r="BO737">
        <v>1</v>
      </c>
      <c r="BP737">
        <v>1</v>
      </c>
      <c r="BQ737">
        <v>1</v>
      </c>
      <c r="BR737">
        <v>1</v>
      </c>
      <c r="BT737">
        <v>1</v>
      </c>
      <c r="BU737">
        <v>1</v>
      </c>
    </row>
    <row r="738" spans="1:73" x14ac:dyDescent="0.2">
      <c r="A738" t="s">
        <v>98</v>
      </c>
      <c r="B738">
        <v>2022</v>
      </c>
      <c r="C738" t="s">
        <v>72</v>
      </c>
      <c r="D738" t="s">
        <v>1028</v>
      </c>
      <c r="E738" t="s">
        <v>1033</v>
      </c>
      <c r="L738" t="s">
        <v>1036</v>
      </c>
      <c r="M738" t="s">
        <v>1041</v>
      </c>
      <c r="N738">
        <v>1</v>
      </c>
      <c r="T738" t="s">
        <v>1027</v>
      </c>
      <c r="AF738">
        <v>3</v>
      </c>
      <c r="AG738">
        <v>4</v>
      </c>
      <c r="AH738">
        <v>4</v>
      </c>
      <c r="AI738">
        <v>1</v>
      </c>
      <c r="AJ738">
        <v>1</v>
      </c>
      <c r="AK738">
        <v>2</v>
      </c>
      <c r="AL738">
        <v>4</v>
      </c>
      <c r="AM738">
        <v>2</v>
      </c>
      <c r="AN738">
        <v>5</v>
      </c>
      <c r="AO738">
        <v>5</v>
      </c>
      <c r="AP738">
        <v>3</v>
      </c>
      <c r="AQ738">
        <v>2</v>
      </c>
      <c r="AR738">
        <v>3</v>
      </c>
      <c r="AS738">
        <v>3</v>
      </c>
      <c r="AT738">
        <v>3</v>
      </c>
      <c r="AU738">
        <v>3</v>
      </c>
      <c r="AV738">
        <v>3</v>
      </c>
      <c r="AW738">
        <v>4</v>
      </c>
      <c r="AX738">
        <v>4</v>
      </c>
      <c r="AY738">
        <v>3</v>
      </c>
      <c r="AZ738">
        <v>2</v>
      </c>
      <c r="BA738">
        <v>2</v>
      </c>
      <c r="BI738">
        <v>1</v>
      </c>
      <c r="BL738">
        <v>1</v>
      </c>
      <c r="BN738">
        <v>1</v>
      </c>
    </row>
    <row r="739" spans="1:73" x14ac:dyDescent="0.2">
      <c r="A739" t="s">
        <v>99</v>
      </c>
      <c r="B739">
        <v>2022</v>
      </c>
      <c r="C739" t="s">
        <v>72</v>
      </c>
      <c r="D739" t="s">
        <v>1023</v>
      </c>
      <c r="E739" t="s">
        <v>1024</v>
      </c>
      <c r="F739">
        <v>1</v>
      </c>
      <c r="G739">
        <v>1</v>
      </c>
      <c r="H739">
        <v>1</v>
      </c>
      <c r="I739">
        <v>1</v>
      </c>
      <c r="L739" t="s">
        <v>1036</v>
      </c>
      <c r="M739" t="s">
        <v>1036</v>
      </c>
      <c r="N739">
        <v>1</v>
      </c>
      <c r="T739" t="s">
        <v>1042</v>
      </c>
      <c r="U739">
        <v>1</v>
      </c>
      <c r="V739">
        <v>1</v>
      </c>
      <c r="AC739">
        <v>1</v>
      </c>
      <c r="AD739">
        <v>1</v>
      </c>
      <c r="AF739">
        <v>1</v>
      </c>
      <c r="AG739">
        <v>3</v>
      </c>
      <c r="AH739">
        <v>2</v>
      </c>
      <c r="AI739">
        <v>3</v>
      </c>
      <c r="AJ739">
        <v>1</v>
      </c>
      <c r="AK739">
        <v>1</v>
      </c>
      <c r="AL739">
        <v>5</v>
      </c>
      <c r="AM739">
        <v>4</v>
      </c>
      <c r="AN739">
        <v>4</v>
      </c>
      <c r="AO739">
        <v>4</v>
      </c>
      <c r="AP739">
        <v>3</v>
      </c>
      <c r="AQ739">
        <v>3</v>
      </c>
      <c r="AR739">
        <v>1</v>
      </c>
      <c r="AS739">
        <v>1</v>
      </c>
      <c r="AT739">
        <v>1</v>
      </c>
      <c r="AU739">
        <v>5</v>
      </c>
      <c r="AV739">
        <v>2</v>
      </c>
      <c r="AW739">
        <v>5</v>
      </c>
      <c r="AX739">
        <v>2</v>
      </c>
      <c r="AY739">
        <v>1</v>
      </c>
      <c r="AZ739">
        <v>1</v>
      </c>
      <c r="BA739">
        <v>1</v>
      </c>
      <c r="BB739">
        <v>1</v>
      </c>
      <c r="BG739">
        <v>1</v>
      </c>
      <c r="BL739">
        <v>1</v>
      </c>
      <c r="BM739">
        <v>1</v>
      </c>
      <c r="BN739">
        <v>1</v>
      </c>
      <c r="BO739">
        <v>1</v>
      </c>
      <c r="BP739">
        <v>1</v>
      </c>
      <c r="BQ739">
        <v>1</v>
      </c>
      <c r="BS739">
        <v>1</v>
      </c>
      <c r="BU739">
        <v>1</v>
      </c>
    </row>
    <row r="740" spans="1:73" x14ac:dyDescent="0.2">
      <c r="A740" t="s">
        <v>100</v>
      </c>
      <c r="B740">
        <v>2022</v>
      </c>
      <c r="C740" t="s">
        <v>72</v>
      </c>
      <c r="D740" t="s">
        <v>1023</v>
      </c>
      <c r="E740" t="s">
        <v>1032</v>
      </c>
      <c r="M740" t="s">
        <v>1043</v>
      </c>
      <c r="N740">
        <v>1</v>
      </c>
      <c r="T740" t="s">
        <v>1042</v>
      </c>
      <c r="U740">
        <v>1</v>
      </c>
      <c r="V740">
        <v>1</v>
      </c>
      <c r="W740">
        <v>1</v>
      </c>
      <c r="X740">
        <v>1</v>
      </c>
      <c r="Y740">
        <v>1</v>
      </c>
      <c r="AB740">
        <v>1</v>
      </c>
      <c r="AC740">
        <v>1</v>
      </c>
      <c r="AD740">
        <v>1</v>
      </c>
      <c r="AF740">
        <v>4</v>
      </c>
      <c r="AG740">
        <v>4</v>
      </c>
      <c r="AH740">
        <v>4</v>
      </c>
      <c r="AI740">
        <v>3</v>
      </c>
      <c r="AJ740">
        <v>4</v>
      </c>
      <c r="AK740">
        <v>4</v>
      </c>
      <c r="AL740">
        <v>4</v>
      </c>
      <c r="AM740">
        <v>2</v>
      </c>
      <c r="AN740">
        <v>5</v>
      </c>
      <c r="AO740">
        <v>2</v>
      </c>
      <c r="AP740">
        <v>4</v>
      </c>
      <c r="AQ740">
        <v>4</v>
      </c>
      <c r="AR740">
        <v>4</v>
      </c>
      <c r="AS740">
        <v>4</v>
      </c>
      <c r="AT740">
        <v>4</v>
      </c>
      <c r="AU740">
        <v>2</v>
      </c>
      <c r="AV740">
        <v>2</v>
      </c>
      <c r="AW740">
        <v>5</v>
      </c>
      <c r="AX740">
        <v>4</v>
      </c>
      <c r="AY740">
        <v>2</v>
      </c>
      <c r="AZ740">
        <v>5</v>
      </c>
      <c r="BA740">
        <v>4</v>
      </c>
      <c r="BL740">
        <v>1</v>
      </c>
      <c r="BM740">
        <v>1</v>
      </c>
      <c r="BN740">
        <v>1</v>
      </c>
      <c r="BO740">
        <v>1</v>
      </c>
      <c r="BP740">
        <v>1</v>
      </c>
      <c r="BQ740">
        <v>1</v>
      </c>
      <c r="BR740">
        <v>1</v>
      </c>
      <c r="BS740">
        <v>1</v>
      </c>
      <c r="BT740">
        <v>1</v>
      </c>
      <c r="BU740">
        <v>1</v>
      </c>
    </row>
    <row r="741" spans="1:73" x14ac:dyDescent="0.2">
      <c r="A741" t="s">
        <v>101</v>
      </c>
      <c r="B741">
        <v>2022</v>
      </c>
      <c r="C741" t="s">
        <v>72</v>
      </c>
      <c r="D741" t="s">
        <v>1031</v>
      </c>
      <c r="E741" t="s">
        <v>1044</v>
      </c>
      <c r="F741">
        <v>1</v>
      </c>
      <c r="L741" t="s">
        <v>1025</v>
      </c>
      <c r="M741" t="s">
        <v>1026</v>
      </c>
      <c r="N741">
        <v>1</v>
      </c>
      <c r="T741" t="s">
        <v>1027</v>
      </c>
      <c r="U741">
        <v>1</v>
      </c>
      <c r="V741">
        <v>1</v>
      </c>
      <c r="W741">
        <v>1</v>
      </c>
      <c r="X741">
        <v>1</v>
      </c>
      <c r="Z741">
        <v>1</v>
      </c>
      <c r="AA741">
        <v>1</v>
      </c>
      <c r="AB741">
        <v>1</v>
      </c>
      <c r="AC741">
        <v>1</v>
      </c>
      <c r="AF741">
        <v>5</v>
      </c>
      <c r="AG741">
        <v>3</v>
      </c>
      <c r="AH741">
        <v>5</v>
      </c>
      <c r="AI741">
        <v>4</v>
      </c>
      <c r="AJ741">
        <v>4</v>
      </c>
      <c r="AK741">
        <v>5</v>
      </c>
      <c r="AL741">
        <v>3</v>
      </c>
      <c r="AM741">
        <v>3</v>
      </c>
      <c r="AN741">
        <v>4</v>
      </c>
      <c r="AO741">
        <v>5</v>
      </c>
      <c r="AP741">
        <v>5</v>
      </c>
      <c r="AQ741">
        <v>5</v>
      </c>
      <c r="AR741">
        <v>5</v>
      </c>
      <c r="AS741">
        <v>5</v>
      </c>
      <c r="AT741">
        <v>5</v>
      </c>
      <c r="AU741">
        <v>3</v>
      </c>
      <c r="AV741">
        <v>3</v>
      </c>
      <c r="AW741">
        <v>4</v>
      </c>
      <c r="AX741">
        <v>4</v>
      </c>
      <c r="AY741">
        <v>3</v>
      </c>
      <c r="AZ741">
        <v>5</v>
      </c>
      <c r="BA741">
        <v>5</v>
      </c>
      <c r="BK741">
        <v>1</v>
      </c>
      <c r="BL741">
        <v>1</v>
      </c>
      <c r="BM741">
        <v>1</v>
      </c>
      <c r="BN741">
        <v>1</v>
      </c>
      <c r="BO741">
        <v>1</v>
      </c>
      <c r="BP741">
        <v>1</v>
      </c>
      <c r="BQ741">
        <v>1</v>
      </c>
      <c r="BR741">
        <v>1</v>
      </c>
      <c r="BS741">
        <v>1</v>
      </c>
      <c r="BT741">
        <v>1</v>
      </c>
      <c r="BU741">
        <v>1</v>
      </c>
    </row>
    <row r="742" spans="1:73" x14ac:dyDescent="0.2">
      <c r="A742" t="s">
        <v>102</v>
      </c>
      <c r="B742">
        <v>2022</v>
      </c>
      <c r="C742" t="s">
        <v>72</v>
      </c>
      <c r="D742" t="s">
        <v>1031</v>
      </c>
      <c r="E742" t="s">
        <v>1044</v>
      </c>
      <c r="M742" t="s">
        <v>1038</v>
      </c>
      <c r="N742">
        <v>1</v>
      </c>
      <c r="T742" t="s">
        <v>1037</v>
      </c>
      <c r="V742">
        <v>1</v>
      </c>
      <c r="W742">
        <v>1</v>
      </c>
      <c r="AB742">
        <v>1</v>
      </c>
      <c r="AC742">
        <v>1</v>
      </c>
      <c r="AF742">
        <v>4</v>
      </c>
      <c r="AG742">
        <v>4</v>
      </c>
      <c r="AH742">
        <v>4</v>
      </c>
      <c r="AI742">
        <v>3</v>
      </c>
      <c r="AJ742">
        <v>4</v>
      </c>
      <c r="AK742">
        <v>4</v>
      </c>
      <c r="AL742">
        <v>2</v>
      </c>
      <c r="AM742">
        <v>4</v>
      </c>
      <c r="AN742">
        <v>4</v>
      </c>
      <c r="AO742">
        <v>1</v>
      </c>
      <c r="AP742">
        <v>5</v>
      </c>
      <c r="AQ742">
        <v>5</v>
      </c>
      <c r="AR742">
        <v>4</v>
      </c>
      <c r="AS742">
        <v>5</v>
      </c>
      <c r="AT742">
        <v>4</v>
      </c>
      <c r="AU742">
        <v>3</v>
      </c>
      <c r="AV742">
        <v>5</v>
      </c>
      <c r="AW742">
        <v>5</v>
      </c>
      <c r="AX742">
        <v>4</v>
      </c>
      <c r="AY742">
        <v>2</v>
      </c>
      <c r="AZ742">
        <v>3</v>
      </c>
      <c r="BA742">
        <v>3</v>
      </c>
      <c r="BN742">
        <v>1</v>
      </c>
      <c r="BU742">
        <v>1</v>
      </c>
    </row>
    <row r="743" spans="1:73" x14ac:dyDescent="0.2">
      <c r="A743" t="s">
        <v>103</v>
      </c>
      <c r="B743">
        <v>2022</v>
      </c>
      <c r="C743" t="s">
        <v>72</v>
      </c>
      <c r="D743" t="s">
        <v>1023</v>
      </c>
      <c r="E743" t="s">
        <v>1033</v>
      </c>
      <c r="L743" t="s">
        <v>1025</v>
      </c>
      <c r="M743" t="s">
        <v>1026</v>
      </c>
      <c r="N743">
        <v>1</v>
      </c>
      <c r="T743" t="s">
        <v>1027</v>
      </c>
      <c r="U743">
        <v>1</v>
      </c>
      <c r="V743">
        <v>1</v>
      </c>
      <c r="W743">
        <v>1</v>
      </c>
      <c r="X743">
        <v>1</v>
      </c>
      <c r="AB743">
        <v>1</v>
      </c>
      <c r="AC743">
        <v>1</v>
      </c>
      <c r="AF743">
        <v>4</v>
      </c>
      <c r="AG743">
        <v>4</v>
      </c>
      <c r="AH743">
        <v>4</v>
      </c>
      <c r="AI743">
        <v>3</v>
      </c>
      <c r="AJ743">
        <v>5</v>
      </c>
      <c r="AK743">
        <v>4</v>
      </c>
      <c r="AL743">
        <v>4</v>
      </c>
      <c r="AM743">
        <v>3</v>
      </c>
      <c r="AN743">
        <v>4</v>
      </c>
      <c r="AO743">
        <v>5</v>
      </c>
      <c r="AP743">
        <v>3</v>
      </c>
      <c r="AQ743">
        <v>3</v>
      </c>
      <c r="AR743">
        <v>4</v>
      </c>
      <c r="AS743">
        <v>3</v>
      </c>
      <c r="AT743">
        <v>4</v>
      </c>
      <c r="AU743">
        <v>2</v>
      </c>
      <c r="AV743">
        <v>3</v>
      </c>
      <c r="AW743">
        <v>4</v>
      </c>
      <c r="AX743">
        <v>4</v>
      </c>
      <c r="AY743">
        <v>3</v>
      </c>
      <c r="AZ743">
        <v>5</v>
      </c>
      <c r="BA743">
        <v>4</v>
      </c>
      <c r="BB743">
        <v>1</v>
      </c>
      <c r="BF743">
        <v>1</v>
      </c>
      <c r="BL743">
        <v>1</v>
      </c>
      <c r="BM743">
        <v>1</v>
      </c>
      <c r="BN743">
        <v>1</v>
      </c>
      <c r="BO743">
        <v>1</v>
      </c>
      <c r="BP743">
        <v>1</v>
      </c>
      <c r="BR743">
        <v>1</v>
      </c>
      <c r="BS743">
        <v>1</v>
      </c>
      <c r="BT743">
        <v>1</v>
      </c>
      <c r="BU743">
        <v>1</v>
      </c>
    </row>
    <row r="744" spans="1:73" x14ac:dyDescent="0.2">
      <c r="A744" t="s">
        <v>104</v>
      </c>
      <c r="B744">
        <v>2022</v>
      </c>
      <c r="C744" t="s">
        <v>72</v>
      </c>
      <c r="D744" t="s">
        <v>1023</v>
      </c>
      <c r="E744" t="s">
        <v>1024</v>
      </c>
      <c r="M744" t="s">
        <v>1043</v>
      </c>
      <c r="N744">
        <v>1</v>
      </c>
      <c r="T744" t="s">
        <v>1042</v>
      </c>
      <c r="AF744">
        <v>3</v>
      </c>
      <c r="AG744">
        <v>4</v>
      </c>
      <c r="AH744">
        <v>2</v>
      </c>
      <c r="AI744">
        <v>1</v>
      </c>
      <c r="AJ744">
        <v>1</v>
      </c>
      <c r="AK744">
        <v>1</v>
      </c>
      <c r="AL744">
        <v>4</v>
      </c>
      <c r="AM744">
        <v>2</v>
      </c>
      <c r="AN744">
        <v>4</v>
      </c>
      <c r="AO744">
        <v>4</v>
      </c>
      <c r="AP744">
        <v>4</v>
      </c>
      <c r="AQ744">
        <v>4</v>
      </c>
      <c r="AR744">
        <v>2</v>
      </c>
      <c r="AS744">
        <v>3</v>
      </c>
      <c r="AT744">
        <v>3</v>
      </c>
      <c r="AU744">
        <v>2</v>
      </c>
      <c r="AV744">
        <v>4</v>
      </c>
      <c r="AW744">
        <v>4</v>
      </c>
      <c r="AX744">
        <v>3</v>
      </c>
      <c r="AY744">
        <v>2</v>
      </c>
      <c r="AZ744">
        <v>1</v>
      </c>
      <c r="BA744">
        <v>1</v>
      </c>
      <c r="BB744">
        <v>1</v>
      </c>
      <c r="BG744">
        <v>1</v>
      </c>
      <c r="BL744">
        <v>1</v>
      </c>
      <c r="BN744">
        <v>1</v>
      </c>
      <c r="BO744">
        <v>1</v>
      </c>
      <c r="BR744">
        <v>1</v>
      </c>
      <c r="BT744">
        <v>1</v>
      </c>
      <c r="BU744">
        <v>1</v>
      </c>
    </row>
    <row r="745" spans="1:73" x14ac:dyDescent="0.2">
      <c r="A745" t="s">
        <v>105</v>
      </c>
      <c r="B745">
        <v>2022</v>
      </c>
      <c r="C745" t="s">
        <v>72</v>
      </c>
      <c r="D745" t="s">
        <v>1023</v>
      </c>
      <c r="E745" t="s">
        <v>1032</v>
      </c>
      <c r="G745">
        <v>1</v>
      </c>
      <c r="H745">
        <v>1</v>
      </c>
      <c r="I745">
        <v>1</v>
      </c>
      <c r="J745">
        <v>1</v>
      </c>
      <c r="M745" t="s">
        <v>1026</v>
      </c>
      <c r="N745">
        <v>1</v>
      </c>
      <c r="T745" t="s">
        <v>1027</v>
      </c>
      <c r="V745">
        <v>1</v>
      </c>
      <c r="W745">
        <v>1</v>
      </c>
      <c r="AA745">
        <v>1</v>
      </c>
      <c r="AB745">
        <v>1</v>
      </c>
      <c r="AC745">
        <v>1</v>
      </c>
      <c r="AF745">
        <v>2</v>
      </c>
      <c r="AG745">
        <v>3</v>
      </c>
      <c r="AH745">
        <v>4</v>
      </c>
      <c r="AI745">
        <v>2</v>
      </c>
      <c r="AJ745">
        <v>2</v>
      </c>
      <c r="AK745">
        <v>4</v>
      </c>
      <c r="AL745">
        <v>4</v>
      </c>
      <c r="AM745">
        <v>3</v>
      </c>
      <c r="AN745">
        <v>4</v>
      </c>
      <c r="AO745">
        <v>4</v>
      </c>
      <c r="AP745">
        <v>3</v>
      </c>
      <c r="AQ745">
        <v>4</v>
      </c>
      <c r="AR745">
        <v>3</v>
      </c>
      <c r="AS745">
        <v>4</v>
      </c>
      <c r="AT745">
        <v>4</v>
      </c>
      <c r="AU745">
        <v>1</v>
      </c>
      <c r="AV745">
        <v>3</v>
      </c>
      <c r="AW745">
        <v>4</v>
      </c>
      <c r="AX745">
        <v>4</v>
      </c>
      <c r="AY745">
        <v>2</v>
      </c>
      <c r="AZ745">
        <v>4</v>
      </c>
      <c r="BA745">
        <v>3</v>
      </c>
      <c r="BK745">
        <v>1</v>
      </c>
      <c r="BN745">
        <v>1</v>
      </c>
      <c r="BO745">
        <v>1</v>
      </c>
      <c r="BP745">
        <v>1</v>
      </c>
      <c r="BQ745">
        <v>1</v>
      </c>
      <c r="BR745">
        <v>1</v>
      </c>
    </row>
    <row r="746" spans="1:73" x14ac:dyDescent="0.2">
      <c r="A746" t="s">
        <v>106</v>
      </c>
      <c r="B746">
        <v>2022</v>
      </c>
      <c r="C746" t="s">
        <v>72</v>
      </c>
      <c r="D746" t="s">
        <v>1028</v>
      </c>
      <c r="E746" t="s">
        <v>1024</v>
      </c>
      <c r="F746">
        <v>1</v>
      </c>
      <c r="G746">
        <v>1</v>
      </c>
      <c r="H746">
        <v>1</v>
      </c>
      <c r="I746">
        <v>1</v>
      </c>
      <c r="J746">
        <v>1</v>
      </c>
      <c r="L746" t="s">
        <v>1036</v>
      </c>
      <c r="M746" t="s">
        <v>1036</v>
      </c>
      <c r="N746">
        <v>1</v>
      </c>
      <c r="T746" t="s">
        <v>1027</v>
      </c>
      <c r="AA746">
        <v>1</v>
      </c>
      <c r="AB746">
        <v>1</v>
      </c>
      <c r="AC746">
        <v>1</v>
      </c>
      <c r="AF746">
        <v>4</v>
      </c>
      <c r="AG746">
        <v>2</v>
      </c>
      <c r="AH746">
        <v>4</v>
      </c>
      <c r="AI746">
        <v>2</v>
      </c>
      <c r="AJ746">
        <v>2</v>
      </c>
      <c r="AK746">
        <v>3</v>
      </c>
      <c r="AL746">
        <v>4</v>
      </c>
      <c r="AM746">
        <v>3</v>
      </c>
      <c r="AN746">
        <v>5</v>
      </c>
      <c r="AO746">
        <v>4</v>
      </c>
      <c r="AP746">
        <v>4</v>
      </c>
      <c r="AQ746">
        <v>2</v>
      </c>
      <c r="AR746">
        <v>2</v>
      </c>
      <c r="AS746">
        <v>3</v>
      </c>
      <c r="AT746">
        <v>4</v>
      </c>
      <c r="AU746">
        <v>4</v>
      </c>
      <c r="AV746">
        <v>5</v>
      </c>
      <c r="AW746">
        <v>4</v>
      </c>
      <c r="AX746">
        <v>4</v>
      </c>
      <c r="AY746">
        <v>4</v>
      </c>
      <c r="AZ746">
        <v>3</v>
      </c>
      <c r="BA746">
        <v>2</v>
      </c>
      <c r="BF746">
        <v>1</v>
      </c>
      <c r="BI746">
        <v>1</v>
      </c>
      <c r="BJ746">
        <v>1</v>
      </c>
      <c r="BM746">
        <v>1</v>
      </c>
      <c r="BN746">
        <v>1</v>
      </c>
    </row>
    <row r="747" spans="1:73" x14ac:dyDescent="0.2">
      <c r="A747" t="s">
        <v>107</v>
      </c>
      <c r="B747">
        <v>2022</v>
      </c>
      <c r="C747" t="s">
        <v>72</v>
      </c>
      <c r="D747" t="s">
        <v>1028</v>
      </c>
      <c r="E747" t="s">
        <v>1044</v>
      </c>
      <c r="F747">
        <v>1</v>
      </c>
      <c r="L747" t="s">
        <v>1025</v>
      </c>
      <c r="M747" t="s">
        <v>1043</v>
      </c>
      <c r="N747">
        <v>1</v>
      </c>
      <c r="T747" t="s">
        <v>1027</v>
      </c>
      <c r="U747">
        <v>1</v>
      </c>
      <c r="V747">
        <v>1</v>
      </c>
      <c r="AA747">
        <v>1</v>
      </c>
      <c r="AB747">
        <v>1</v>
      </c>
      <c r="AF747">
        <v>3</v>
      </c>
      <c r="AG747">
        <v>4</v>
      </c>
      <c r="AH747">
        <v>2</v>
      </c>
      <c r="AI747">
        <v>3</v>
      </c>
      <c r="AJ747">
        <v>4</v>
      </c>
      <c r="AK747">
        <v>2</v>
      </c>
      <c r="AL747">
        <v>5</v>
      </c>
      <c r="AM747">
        <v>4</v>
      </c>
      <c r="AN747">
        <v>5</v>
      </c>
      <c r="AO747">
        <v>5</v>
      </c>
      <c r="AP747">
        <v>4</v>
      </c>
      <c r="AQ747">
        <v>2</v>
      </c>
      <c r="AR747">
        <v>2</v>
      </c>
      <c r="AS747">
        <v>2</v>
      </c>
      <c r="AT747">
        <v>4</v>
      </c>
      <c r="AU747">
        <v>4</v>
      </c>
      <c r="AV747">
        <v>4</v>
      </c>
      <c r="AW747">
        <v>3</v>
      </c>
      <c r="AX747">
        <v>4</v>
      </c>
      <c r="AY747">
        <v>2</v>
      </c>
      <c r="AZ747">
        <v>2</v>
      </c>
      <c r="BA747">
        <v>4</v>
      </c>
      <c r="BB747">
        <v>1</v>
      </c>
      <c r="BF747">
        <v>1</v>
      </c>
      <c r="BN747">
        <v>1</v>
      </c>
    </row>
    <row r="748" spans="1:73" x14ac:dyDescent="0.2">
      <c r="A748" t="s">
        <v>108</v>
      </c>
      <c r="B748">
        <v>2022</v>
      </c>
      <c r="C748" t="s">
        <v>72</v>
      </c>
      <c r="D748" t="s">
        <v>1028</v>
      </c>
      <c r="E748" t="s">
        <v>1033</v>
      </c>
      <c r="L748" t="s">
        <v>1025</v>
      </c>
      <c r="M748" t="s">
        <v>1026</v>
      </c>
      <c r="N748">
        <v>1</v>
      </c>
      <c r="T748" t="s">
        <v>1037</v>
      </c>
      <c r="V748">
        <v>1</v>
      </c>
      <c r="W748">
        <v>1</v>
      </c>
      <c r="Y748">
        <v>1</v>
      </c>
      <c r="AA748">
        <v>1</v>
      </c>
      <c r="AB748">
        <v>1</v>
      </c>
      <c r="AC748">
        <v>1</v>
      </c>
      <c r="AF748">
        <v>3</v>
      </c>
      <c r="AG748">
        <v>4</v>
      </c>
      <c r="AH748">
        <v>4</v>
      </c>
      <c r="AI748">
        <v>2</v>
      </c>
      <c r="AJ748">
        <v>2</v>
      </c>
      <c r="AK748">
        <v>2</v>
      </c>
      <c r="AL748">
        <v>2</v>
      </c>
      <c r="AM748">
        <v>2</v>
      </c>
      <c r="AN748">
        <v>4</v>
      </c>
      <c r="AO748">
        <v>4</v>
      </c>
      <c r="AP748">
        <v>4</v>
      </c>
      <c r="AQ748">
        <v>3</v>
      </c>
      <c r="AR748">
        <v>3</v>
      </c>
      <c r="AS748">
        <v>3</v>
      </c>
      <c r="AT748">
        <v>5</v>
      </c>
      <c r="AU748">
        <v>2</v>
      </c>
      <c r="AV748">
        <v>2</v>
      </c>
      <c r="AW748">
        <v>2</v>
      </c>
      <c r="AX748">
        <v>3</v>
      </c>
      <c r="AY748">
        <v>2</v>
      </c>
      <c r="AZ748">
        <v>2</v>
      </c>
      <c r="BA748">
        <v>3</v>
      </c>
      <c r="BF748">
        <v>1</v>
      </c>
      <c r="BI748">
        <v>1</v>
      </c>
      <c r="BL748">
        <v>1</v>
      </c>
      <c r="BN748">
        <v>1</v>
      </c>
      <c r="BO748">
        <v>1</v>
      </c>
      <c r="BP748">
        <v>1</v>
      </c>
    </row>
    <row r="749" spans="1:73" x14ac:dyDescent="0.2">
      <c r="A749" t="s">
        <v>109</v>
      </c>
      <c r="B749">
        <v>2022</v>
      </c>
      <c r="C749" t="s">
        <v>110</v>
      </c>
      <c r="D749" t="s">
        <v>1031</v>
      </c>
      <c r="E749" t="s">
        <v>1024</v>
      </c>
      <c r="L749" t="s">
        <v>1025</v>
      </c>
      <c r="M749" t="s">
        <v>1038</v>
      </c>
      <c r="N749">
        <v>1</v>
      </c>
      <c r="T749" t="s">
        <v>1042</v>
      </c>
      <c r="V749">
        <v>1</v>
      </c>
      <c r="AB749">
        <v>1</v>
      </c>
      <c r="AF749">
        <v>5</v>
      </c>
      <c r="AG749">
        <v>5</v>
      </c>
      <c r="AH749">
        <v>4</v>
      </c>
      <c r="AI749">
        <v>2</v>
      </c>
      <c r="AJ749">
        <v>1</v>
      </c>
      <c r="AK749">
        <v>3</v>
      </c>
      <c r="AL749">
        <v>4</v>
      </c>
      <c r="AM749">
        <v>3</v>
      </c>
      <c r="AN749">
        <v>5</v>
      </c>
      <c r="AO749">
        <v>5</v>
      </c>
      <c r="AP749">
        <v>4</v>
      </c>
      <c r="AQ749">
        <v>4</v>
      </c>
      <c r="AR749">
        <v>1</v>
      </c>
      <c r="AS749">
        <v>1</v>
      </c>
      <c r="AT749">
        <v>4</v>
      </c>
      <c r="AU749">
        <v>3</v>
      </c>
      <c r="AV749">
        <v>3</v>
      </c>
      <c r="AW749">
        <v>4</v>
      </c>
      <c r="AX749">
        <v>4</v>
      </c>
      <c r="AY749">
        <v>2</v>
      </c>
      <c r="AZ749">
        <v>4</v>
      </c>
      <c r="BA749">
        <v>1</v>
      </c>
      <c r="BB749">
        <v>1</v>
      </c>
      <c r="BH749">
        <v>1</v>
      </c>
      <c r="BI749">
        <v>1</v>
      </c>
      <c r="BJ749">
        <v>1</v>
      </c>
      <c r="BL749">
        <v>1</v>
      </c>
      <c r="BM749">
        <v>1</v>
      </c>
      <c r="BP749">
        <v>1</v>
      </c>
      <c r="BU749">
        <v>1</v>
      </c>
    </row>
    <row r="750" spans="1:73" x14ac:dyDescent="0.2">
      <c r="A750" t="s">
        <v>111</v>
      </c>
      <c r="B750">
        <v>2022</v>
      </c>
      <c r="C750" t="s">
        <v>72</v>
      </c>
      <c r="D750" t="s">
        <v>1023</v>
      </c>
      <c r="E750" t="s">
        <v>1024</v>
      </c>
      <c r="F750">
        <v>1</v>
      </c>
      <c r="G750">
        <v>1</v>
      </c>
      <c r="H750">
        <v>1</v>
      </c>
      <c r="I750">
        <v>1</v>
      </c>
      <c r="J750">
        <v>1</v>
      </c>
      <c r="L750" t="s">
        <v>1025</v>
      </c>
      <c r="M750" t="s">
        <v>1026</v>
      </c>
      <c r="N750">
        <v>1</v>
      </c>
      <c r="T750" t="s">
        <v>1027</v>
      </c>
      <c r="U750">
        <v>1</v>
      </c>
      <c r="V750">
        <v>1</v>
      </c>
      <c r="X750">
        <v>1</v>
      </c>
      <c r="Y750">
        <v>1</v>
      </c>
      <c r="AA750">
        <v>1</v>
      </c>
      <c r="AB750">
        <v>1</v>
      </c>
      <c r="AC750">
        <v>1</v>
      </c>
      <c r="AD750">
        <v>1</v>
      </c>
      <c r="AF750">
        <v>4</v>
      </c>
      <c r="AG750">
        <v>3</v>
      </c>
      <c r="AH750">
        <v>4</v>
      </c>
      <c r="AI750">
        <v>3</v>
      </c>
      <c r="AJ750">
        <v>3</v>
      </c>
      <c r="AK750">
        <v>4</v>
      </c>
      <c r="AL750">
        <v>4</v>
      </c>
      <c r="AM750">
        <v>4</v>
      </c>
      <c r="AN750">
        <v>5</v>
      </c>
      <c r="AO750">
        <v>5</v>
      </c>
      <c r="AP750">
        <v>2</v>
      </c>
      <c r="AQ750">
        <v>3</v>
      </c>
      <c r="AR750">
        <v>2</v>
      </c>
      <c r="AS750">
        <v>2</v>
      </c>
      <c r="AT750">
        <v>4</v>
      </c>
      <c r="AU750">
        <v>2</v>
      </c>
      <c r="AV750">
        <v>2</v>
      </c>
      <c r="AW750">
        <v>5</v>
      </c>
      <c r="AX750">
        <v>2</v>
      </c>
      <c r="AY750">
        <v>2</v>
      </c>
      <c r="AZ750">
        <v>5</v>
      </c>
      <c r="BA750">
        <v>2</v>
      </c>
      <c r="BL750">
        <v>1</v>
      </c>
      <c r="BM750">
        <v>1</v>
      </c>
      <c r="BN750">
        <v>1</v>
      </c>
      <c r="BP750">
        <v>1</v>
      </c>
      <c r="BQ750">
        <v>1</v>
      </c>
      <c r="BU750">
        <v>1</v>
      </c>
    </row>
    <row r="751" spans="1:73" x14ac:dyDescent="0.2">
      <c r="A751" t="s">
        <v>112</v>
      </c>
      <c r="B751">
        <v>2022</v>
      </c>
      <c r="C751" t="s">
        <v>72</v>
      </c>
      <c r="D751" t="s">
        <v>1028</v>
      </c>
      <c r="E751" t="s">
        <v>1024</v>
      </c>
      <c r="F751">
        <v>1</v>
      </c>
      <c r="M751" t="s">
        <v>1026</v>
      </c>
      <c r="N751">
        <v>1</v>
      </c>
      <c r="T751" t="s">
        <v>1027</v>
      </c>
      <c r="AB751">
        <v>1</v>
      </c>
      <c r="AC751">
        <v>1</v>
      </c>
      <c r="AF751">
        <v>3</v>
      </c>
      <c r="AG751">
        <v>5</v>
      </c>
      <c r="AH751">
        <v>5</v>
      </c>
      <c r="AI751">
        <v>2</v>
      </c>
      <c r="AJ751">
        <v>1</v>
      </c>
      <c r="AK751">
        <v>4</v>
      </c>
      <c r="AL751">
        <v>4</v>
      </c>
      <c r="AM751">
        <v>1</v>
      </c>
      <c r="AN751">
        <v>5</v>
      </c>
      <c r="AO751">
        <v>5</v>
      </c>
      <c r="AP751">
        <v>3</v>
      </c>
      <c r="AQ751">
        <v>3</v>
      </c>
      <c r="AR751">
        <v>1</v>
      </c>
      <c r="AS751">
        <v>5</v>
      </c>
      <c r="AT751">
        <v>4</v>
      </c>
      <c r="AU751">
        <v>3</v>
      </c>
      <c r="AV751">
        <v>3</v>
      </c>
      <c r="AW751">
        <v>1</v>
      </c>
      <c r="AX751">
        <v>3</v>
      </c>
      <c r="AY751">
        <v>3</v>
      </c>
      <c r="AZ751">
        <v>2</v>
      </c>
      <c r="BA751">
        <v>1</v>
      </c>
      <c r="BC751">
        <v>1</v>
      </c>
      <c r="BF751">
        <v>1</v>
      </c>
      <c r="BI751">
        <v>1</v>
      </c>
      <c r="BM751">
        <v>1</v>
      </c>
      <c r="BN751">
        <v>1</v>
      </c>
      <c r="BQ751">
        <v>1</v>
      </c>
    </row>
    <row r="752" spans="1:73" x14ac:dyDescent="0.2">
      <c r="A752" t="s">
        <v>113</v>
      </c>
      <c r="B752">
        <v>2022</v>
      </c>
      <c r="C752" t="s">
        <v>72</v>
      </c>
      <c r="D752" t="s">
        <v>1031</v>
      </c>
      <c r="E752" t="s">
        <v>1024</v>
      </c>
      <c r="G752">
        <v>1</v>
      </c>
      <c r="H752">
        <v>1</v>
      </c>
      <c r="I752">
        <v>1</v>
      </c>
      <c r="J752">
        <v>1</v>
      </c>
      <c r="L752" t="s">
        <v>1025</v>
      </c>
      <c r="M752" t="s">
        <v>1026</v>
      </c>
      <c r="N752">
        <v>1</v>
      </c>
      <c r="T752" t="s">
        <v>1027</v>
      </c>
      <c r="AA752">
        <v>1</v>
      </c>
      <c r="AB752">
        <v>1</v>
      </c>
      <c r="AF752">
        <v>2</v>
      </c>
      <c r="AG752">
        <v>4</v>
      </c>
      <c r="AH752">
        <v>5</v>
      </c>
      <c r="AI752">
        <v>1</v>
      </c>
      <c r="AJ752">
        <v>4</v>
      </c>
      <c r="AK752">
        <v>4</v>
      </c>
      <c r="AL752">
        <v>2</v>
      </c>
      <c r="AM752">
        <v>1</v>
      </c>
      <c r="AN752">
        <v>5</v>
      </c>
      <c r="AO752">
        <v>5</v>
      </c>
      <c r="AP752">
        <v>4</v>
      </c>
      <c r="AQ752">
        <v>4</v>
      </c>
      <c r="AR752">
        <v>4</v>
      </c>
      <c r="AS752">
        <v>3</v>
      </c>
      <c r="AT752">
        <v>4</v>
      </c>
      <c r="AU752">
        <v>2</v>
      </c>
      <c r="AV752">
        <v>2</v>
      </c>
      <c r="AW752">
        <v>5</v>
      </c>
      <c r="AX752">
        <v>5</v>
      </c>
      <c r="AY752">
        <v>3</v>
      </c>
      <c r="AZ752">
        <v>5</v>
      </c>
      <c r="BA752">
        <v>4</v>
      </c>
      <c r="BL752">
        <v>1</v>
      </c>
      <c r="BN752">
        <v>1</v>
      </c>
      <c r="BO752">
        <v>1</v>
      </c>
      <c r="BP752">
        <v>1</v>
      </c>
      <c r="BQ752">
        <v>1</v>
      </c>
      <c r="BR752">
        <v>1</v>
      </c>
      <c r="BT752">
        <v>1</v>
      </c>
    </row>
    <row r="753" spans="1:73" x14ac:dyDescent="0.2">
      <c r="A753" t="s">
        <v>114</v>
      </c>
      <c r="B753">
        <v>2022</v>
      </c>
      <c r="C753" t="s">
        <v>72</v>
      </c>
      <c r="D753" t="s">
        <v>1031</v>
      </c>
      <c r="E753" t="s">
        <v>1024</v>
      </c>
      <c r="F753">
        <v>1</v>
      </c>
      <c r="G753">
        <v>1</v>
      </c>
      <c r="H753">
        <v>1</v>
      </c>
      <c r="I753">
        <v>1</v>
      </c>
      <c r="J753">
        <v>1</v>
      </c>
      <c r="L753" t="s">
        <v>1025</v>
      </c>
      <c r="M753" t="s">
        <v>1026</v>
      </c>
      <c r="N753">
        <v>1</v>
      </c>
      <c r="T753" t="s">
        <v>1037</v>
      </c>
      <c r="AF753">
        <v>4</v>
      </c>
      <c r="AG753">
        <v>4</v>
      </c>
      <c r="AH753">
        <v>4</v>
      </c>
      <c r="AI753">
        <v>2</v>
      </c>
      <c r="AJ753">
        <v>2</v>
      </c>
      <c r="AK753">
        <v>2</v>
      </c>
      <c r="AL753">
        <v>4</v>
      </c>
      <c r="AM753">
        <v>2</v>
      </c>
      <c r="AN753">
        <v>4</v>
      </c>
      <c r="AO753">
        <v>4</v>
      </c>
      <c r="AP753">
        <v>3</v>
      </c>
      <c r="AQ753">
        <v>4</v>
      </c>
      <c r="AR753">
        <v>2</v>
      </c>
      <c r="AS753">
        <v>2</v>
      </c>
      <c r="AT753">
        <v>3</v>
      </c>
      <c r="AU753">
        <v>2</v>
      </c>
      <c r="AV753">
        <v>2</v>
      </c>
      <c r="AW753">
        <v>4</v>
      </c>
      <c r="AX753">
        <v>4</v>
      </c>
      <c r="AY753">
        <v>2</v>
      </c>
      <c r="AZ753">
        <v>2</v>
      </c>
      <c r="BA753">
        <v>2</v>
      </c>
      <c r="BB753">
        <v>1</v>
      </c>
      <c r="BF753">
        <v>1</v>
      </c>
      <c r="BL753">
        <v>1</v>
      </c>
      <c r="BN753">
        <v>1</v>
      </c>
    </row>
    <row r="754" spans="1:73" x14ac:dyDescent="0.2">
      <c r="A754" t="s">
        <v>115</v>
      </c>
      <c r="B754">
        <v>2022</v>
      </c>
      <c r="C754" t="s">
        <v>72</v>
      </c>
      <c r="D754" t="s">
        <v>1023</v>
      </c>
      <c r="E754" t="s">
        <v>1033</v>
      </c>
      <c r="M754" t="s">
        <v>1026</v>
      </c>
      <c r="N754">
        <v>1</v>
      </c>
      <c r="T754" t="s">
        <v>1042</v>
      </c>
      <c r="V754">
        <v>1</v>
      </c>
      <c r="AA754">
        <v>1</v>
      </c>
      <c r="AB754">
        <v>1</v>
      </c>
      <c r="AC754">
        <v>1</v>
      </c>
      <c r="AF754">
        <v>3</v>
      </c>
      <c r="AG754">
        <v>5</v>
      </c>
      <c r="AH754">
        <v>3</v>
      </c>
      <c r="AI754">
        <v>3</v>
      </c>
      <c r="AJ754">
        <v>2</v>
      </c>
      <c r="AK754">
        <v>2</v>
      </c>
      <c r="AL754">
        <v>4</v>
      </c>
      <c r="AM754">
        <v>2</v>
      </c>
      <c r="AN754">
        <v>4</v>
      </c>
      <c r="AO754">
        <v>4</v>
      </c>
      <c r="AP754">
        <v>3</v>
      </c>
      <c r="AQ754">
        <v>3</v>
      </c>
      <c r="AR754">
        <v>3</v>
      </c>
      <c r="AS754">
        <v>3</v>
      </c>
      <c r="AT754">
        <v>3</v>
      </c>
      <c r="AU754">
        <v>3</v>
      </c>
      <c r="AV754">
        <v>3</v>
      </c>
      <c r="AW754">
        <v>3</v>
      </c>
      <c r="AX754">
        <v>4</v>
      </c>
      <c r="AY754">
        <v>2</v>
      </c>
      <c r="AZ754">
        <v>3</v>
      </c>
      <c r="BA754">
        <v>3</v>
      </c>
      <c r="BL754">
        <v>1</v>
      </c>
      <c r="BN754">
        <v>1</v>
      </c>
      <c r="BP754">
        <v>1</v>
      </c>
    </row>
    <row r="755" spans="1:73" x14ac:dyDescent="0.2">
      <c r="A755" t="s">
        <v>116</v>
      </c>
      <c r="B755">
        <v>2022</v>
      </c>
      <c r="C755" t="s">
        <v>72</v>
      </c>
      <c r="D755" t="s">
        <v>1031</v>
      </c>
      <c r="E755" t="s">
        <v>1033</v>
      </c>
      <c r="F755">
        <v>1</v>
      </c>
      <c r="M755" t="s">
        <v>1026</v>
      </c>
      <c r="N755">
        <v>1</v>
      </c>
      <c r="T755" t="s">
        <v>1042</v>
      </c>
      <c r="U755">
        <v>1</v>
      </c>
      <c r="V755">
        <v>1</v>
      </c>
      <c r="AA755">
        <v>1</v>
      </c>
      <c r="AB755">
        <v>1</v>
      </c>
      <c r="AC755">
        <v>1</v>
      </c>
      <c r="AF755">
        <v>3</v>
      </c>
      <c r="AG755">
        <v>3</v>
      </c>
      <c r="AH755">
        <v>3</v>
      </c>
      <c r="AI755">
        <v>3</v>
      </c>
      <c r="AJ755">
        <v>2</v>
      </c>
      <c r="AK755">
        <v>3</v>
      </c>
      <c r="AL755">
        <v>4</v>
      </c>
      <c r="AM755">
        <v>2</v>
      </c>
      <c r="AN755">
        <v>4</v>
      </c>
      <c r="AO755">
        <v>5</v>
      </c>
      <c r="AP755">
        <v>2</v>
      </c>
      <c r="AQ755">
        <v>2</v>
      </c>
      <c r="AR755">
        <v>1</v>
      </c>
      <c r="AS755">
        <v>3</v>
      </c>
      <c r="AT755">
        <v>4</v>
      </c>
      <c r="AU755">
        <v>2</v>
      </c>
      <c r="AV755">
        <v>2</v>
      </c>
      <c r="AW755">
        <v>4</v>
      </c>
      <c r="AX755">
        <v>4</v>
      </c>
      <c r="AY755">
        <v>1</v>
      </c>
      <c r="AZ755">
        <v>1</v>
      </c>
      <c r="BA755">
        <v>4</v>
      </c>
      <c r="BD755">
        <v>1</v>
      </c>
      <c r="BH755">
        <v>1</v>
      </c>
      <c r="BK755">
        <v>1</v>
      </c>
      <c r="BL755">
        <v>1</v>
      </c>
      <c r="BM755">
        <v>1</v>
      </c>
      <c r="BN755">
        <v>1</v>
      </c>
      <c r="BO755">
        <v>1</v>
      </c>
    </row>
    <row r="756" spans="1:73" x14ac:dyDescent="0.2">
      <c r="A756" t="s">
        <v>117</v>
      </c>
      <c r="B756">
        <v>2022</v>
      </c>
      <c r="C756" t="s">
        <v>72</v>
      </c>
      <c r="D756" t="s">
        <v>1028</v>
      </c>
      <c r="E756" t="s">
        <v>1024</v>
      </c>
      <c r="F756">
        <v>1</v>
      </c>
      <c r="G756">
        <v>1</v>
      </c>
      <c r="H756">
        <v>1</v>
      </c>
      <c r="I756">
        <v>1</v>
      </c>
      <c r="J756">
        <v>1</v>
      </c>
      <c r="L756" t="s">
        <v>1036</v>
      </c>
      <c r="M756" t="s">
        <v>1026</v>
      </c>
      <c r="N756">
        <v>1</v>
      </c>
      <c r="T756" t="s">
        <v>1035</v>
      </c>
      <c r="U756">
        <v>1</v>
      </c>
      <c r="V756">
        <v>1</v>
      </c>
      <c r="W756">
        <v>1</v>
      </c>
      <c r="AB756">
        <v>1</v>
      </c>
      <c r="AC756">
        <v>1</v>
      </c>
      <c r="AD756">
        <v>1</v>
      </c>
      <c r="AF756">
        <v>4</v>
      </c>
      <c r="AG756">
        <v>2</v>
      </c>
      <c r="AH756">
        <v>4</v>
      </c>
      <c r="AI756">
        <v>3</v>
      </c>
      <c r="AJ756">
        <v>4</v>
      </c>
      <c r="AK756">
        <v>3</v>
      </c>
      <c r="AL756">
        <v>4</v>
      </c>
      <c r="AM756">
        <v>3</v>
      </c>
      <c r="AN756">
        <v>4</v>
      </c>
      <c r="AO756">
        <v>3</v>
      </c>
      <c r="AP756">
        <v>4</v>
      </c>
      <c r="AQ756">
        <v>3</v>
      </c>
      <c r="AR756">
        <v>2</v>
      </c>
      <c r="AS756">
        <v>3</v>
      </c>
      <c r="AT756">
        <v>4</v>
      </c>
      <c r="AU756">
        <v>3</v>
      </c>
      <c r="AV756">
        <v>3</v>
      </c>
      <c r="AW756">
        <v>4</v>
      </c>
      <c r="AX756">
        <v>4</v>
      </c>
      <c r="AY756">
        <v>3</v>
      </c>
      <c r="AZ756">
        <v>4</v>
      </c>
      <c r="BA756">
        <v>2</v>
      </c>
      <c r="BB756">
        <v>1</v>
      </c>
      <c r="BI756">
        <v>1</v>
      </c>
      <c r="BL756">
        <v>1</v>
      </c>
      <c r="BN756">
        <v>1</v>
      </c>
      <c r="BP756">
        <v>1</v>
      </c>
      <c r="BQ756">
        <v>1</v>
      </c>
      <c r="BU756">
        <v>1</v>
      </c>
    </row>
    <row r="757" spans="1:73" x14ac:dyDescent="0.2">
      <c r="A757" t="s">
        <v>118</v>
      </c>
      <c r="B757">
        <v>2022</v>
      </c>
      <c r="C757" t="s">
        <v>72</v>
      </c>
      <c r="D757" t="s">
        <v>1023</v>
      </c>
      <c r="E757" t="s">
        <v>1024</v>
      </c>
      <c r="F757">
        <v>1</v>
      </c>
      <c r="G757">
        <v>1</v>
      </c>
      <c r="H757">
        <v>1</v>
      </c>
      <c r="I757">
        <v>1</v>
      </c>
      <c r="J757">
        <v>1</v>
      </c>
      <c r="L757" t="s">
        <v>1025</v>
      </c>
      <c r="M757" t="s">
        <v>1026</v>
      </c>
      <c r="N757">
        <v>1</v>
      </c>
      <c r="T757" t="s">
        <v>1027</v>
      </c>
      <c r="AF757">
        <v>4</v>
      </c>
      <c r="AG757">
        <v>4</v>
      </c>
      <c r="AH757">
        <v>4</v>
      </c>
      <c r="AI757">
        <v>1</v>
      </c>
      <c r="AJ757">
        <v>3</v>
      </c>
      <c r="AK757">
        <v>3</v>
      </c>
      <c r="AL757">
        <v>5</v>
      </c>
      <c r="AM757">
        <v>4</v>
      </c>
      <c r="AN757">
        <v>4</v>
      </c>
      <c r="AO757">
        <v>5</v>
      </c>
      <c r="AP757">
        <v>3</v>
      </c>
      <c r="AQ757">
        <v>3</v>
      </c>
      <c r="AR757">
        <v>2</v>
      </c>
      <c r="AS757">
        <v>5</v>
      </c>
      <c r="AT757">
        <v>4</v>
      </c>
      <c r="AU757">
        <v>2</v>
      </c>
      <c r="AV757">
        <v>4</v>
      </c>
      <c r="AW757">
        <v>4</v>
      </c>
      <c r="AX757">
        <v>5</v>
      </c>
      <c r="AY757">
        <v>5</v>
      </c>
      <c r="AZ757">
        <v>1</v>
      </c>
      <c r="BA757">
        <v>1</v>
      </c>
      <c r="BI757">
        <v>1</v>
      </c>
      <c r="BK757">
        <v>1</v>
      </c>
      <c r="BN757">
        <v>1</v>
      </c>
    </row>
    <row r="758" spans="1:73" x14ac:dyDescent="0.2">
      <c r="A758" t="s">
        <v>119</v>
      </c>
      <c r="B758">
        <v>2022</v>
      </c>
      <c r="C758" t="s">
        <v>72</v>
      </c>
      <c r="D758" t="s">
        <v>1031</v>
      </c>
      <c r="E758" t="s">
        <v>1024</v>
      </c>
      <c r="L758" t="s">
        <v>1036</v>
      </c>
      <c r="M758" t="s">
        <v>1026</v>
      </c>
      <c r="N758">
        <v>1</v>
      </c>
      <c r="T758" t="s">
        <v>1027</v>
      </c>
      <c r="AF758">
        <v>4</v>
      </c>
      <c r="AG758">
        <v>5</v>
      </c>
      <c r="AH758">
        <v>4</v>
      </c>
      <c r="AI758">
        <v>2</v>
      </c>
      <c r="AJ758">
        <v>1</v>
      </c>
      <c r="AK758">
        <v>3</v>
      </c>
      <c r="AL758">
        <v>4</v>
      </c>
      <c r="AM758">
        <v>4</v>
      </c>
      <c r="AN758">
        <v>4</v>
      </c>
      <c r="AO758">
        <v>4</v>
      </c>
      <c r="AP758">
        <v>4</v>
      </c>
      <c r="AQ758">
        <v>4</v>
      </c>
      <c r="AR758">
        <v>1</v>
      </c>
      <c r="AS758">
        <v>4</v>
      </c>
      <c r="AT758">
        <v>4</v>
      </c>
      <c r="AU758">
        <v>2</v>
      </c>
      <c r="AV758">
        <v>2</v>
      </c>
      <c r="AW758">
        <v>4</v>
      </c>
      <c r="AX758">
        <v>4</v>
      </c>
      <c r="AY758">
        <v>3</v>
      </c>
      <c r="AZ758">
        <v>2</v>
      </c>
      <c r="BA758">
        <v>2</v>
      </c>
      <c r="BB758">
        <v>1</v>
      </c>
      <c r="BN758">
        <v>1</v>
      </c>
      <c r="BP758">
        <v>1</v>
      </c>
      <c r="BQ758">
        <v>1</v>
      </c>
      <c r="BU758">
        <v>1</v>
      </c>
    </row>
    <row r="759" spans="1:73" x14ac:dyDescent="0.2">
      <c r="A759" t="s">
        <v>120</v>
      </c>
      <c r="B759">
        <v>2022</v>
      </c>
      <c r="C759" t="s">
        <v>72</v>
      </c>
      <c r="D759" t="s">
        <v>1031</v>
      </c>
      <c r="E759" t="s">
        <v>1024</v>
      </c>
      <c r="H759">
        <v>1</v>
      </c>
      <c r="L759" t="s">
        <v>1025</v>
      </c>
      <c r="M759" t="s">
        <v>1026</v>
      </c>
      <c r="N759">
        <v>1</v>
      </c>
      <c r="T759" t="s">
        <v>1035</v>
      </c>
      <c r="V759">
        <v>1</v>
      </c>
      <c r="W759">
        <v>1</v>
      </c>
      <c r="Y759">
        <v>1</v>
      </c>
      <c r="AA759">
        <v>1</v>
      </c>
      <c r="AB759">
        <v>1</v>
      </c>
      <c r="AC759">
        <v>1</v>
      </c>
      <c r="AD759">
        <v>1</v>
      </c>
      <c r="AF759">
        <v>4</v>
      </c>
      <c r="AG759">
        <v>3</v>
      </c>
      <c r="AH759">
        <v>4</v>
      </c>
      <c r="AI759">
        <v>2</v>
      </c>
      <c r="AJ759">
        <v>3</v>
      </c>
      <c r="AK759">
        <v>2</v>
      </c>
      <c r="AL759">
        <v>3</v>
      </c>
      <c r="AM759">
        <v>2</v>
      </c>
      <c r="AN759">
        <v>5</v>
      </c>
      <c r="AO759">
        <v>5</v>
      </c>
      <c r="AP759">
        <v>3</v>
      </c>
      <c r="AQ759">
        <v>3</v>
      </c>
      <c r="AR759">
        <v>2</v>
      </c>
      <c r="AS759">
        <v>2</v>
      </c>
      <c r="AT759">
        <v>4</v>
      </c>
      <c r="AU759">
        <v>2</v>
      </c>
      <c r="AV759">
        <v>3</v>
      </c>
      <c r="AW759">
        <v>5</v>
      </c>
      <c r="AX759">
        <v>4</v>
      </c>
      <c r="AY759">
        <v>2</v>
      </c>
      <c r="AZ759">
        <v>3</v>
      </c>
      <c r="BA759">
        <v>1</v>
      </c>
      <c r="BL759">
        <v>1</v>
      </c>
      <c r="BN759">
        <v>1</v>
      </c>
    </row>
    <row r="760" spans="1:73" x14ac:dyDescent="0.2">
      <c r="A760" t="s">
        <v>121</v>
      </c>
      <c r="B760">
        <v>2022</v>
      </c>
      <c r="C760" t="s">
        <v>72</v>
      </c>
      <c r="D760" t="s">
        <v>1023</v>
      </c>
      <c r="E760" t="s">
        <v>1044</v>
      </c>
      <c r="G760">
        <v>1</v>
      </c>
      <c r="H760">
        <v>1</v>
      </c>
      <c r="I760">
        <v>1</v>
      </c>
      <c r="J760">
        <v>1</v>
      </c>
      <c r="L760" t="s">
        <v>1030</v>
      </c>
      <c r="M760" t="s">
        <v>1039</v>
      </c>
      <c r="N760">
        <v>1</v>
      </c>
      <c r="T760" t="s">
        <v>1027</v>
      </c>
      <c r="AA760">
        <v>1</v>
      </c>
      <c r="AF760">
        <v>3</v>
      </c>
      <c r="AG760">
        <v>4</v>
      </c>
      <c r="AH760">
        <v>2</v>
      </c>
      <c r="AI760">
        <v>1</v>
      </c>
      <c r="AJ760">
        <v>2</v>
      </c>
      <c r="AK760">
        <v>2</v>
      </c>
      <c r="AL760">
        <v>3</v>
      </c>
      <c r="AM760">
        <v>1</v>
      </c>
      <c r="AN760">
        <v>4</v>
      </c>
      <c r="AO760">
        <v>5</v>
      </c>
      <c r="AP760">
        <v>3</v>
      </c>
      <c r="AQ760">
        <v>3</v>
      </c>
      <c r="AR760">
        <v>2</v>
      </c>
      <c r="AS760">
        <v>3</v>
      </c>
      <c r="AT760">
        <v>3</v>
      </c>
      <c r="AU760">
        <v>3</v>
      </c>
      <c r="AV760">
        <v>3</v>
      </c>
      <c r="AW760">
        <v>3</v>
      </c>
      <c r="AX760">
        <v>4</v>
      </c>
      <c r="AY760">
        <v>3</v>
      </c>
      <c r="AZ760">
        <v>3</v>
      </c>
      <c r="BA760">
        <v>1</v>
      </c>
      <c r="BI760">
        <v>1</v>
      </c>
      <c r="BL760">
        <v>1</v>
      </c>
      <c r="BN760">
        <v>1</v>
      </c>
    </row>
    <row r="761" spans="1:73" x14ac:dyDescent="0.2">
      <c r="A761" t="s">
        <v>122</v>
      </c>
      <c r="B761">
        <v>2022</v>
      </c>
      <c r="C761" t="s">
        <v>72</v>
      </c>
      <c r="D761" t="s">
        <v>1023</v>
      </c>
      <c r="E761" t="s">
        <v>1033</v>
      </c>
      <c r="G761">
        <v>1</v>
      </c>
      <c r="H761">
        <v>1</v>
      </c>
      <c r="I761">
        <v>1</v>
      </c>
      <c r="J761">
        <v>1</v>
      </c>
      <c r="M761" t="s">
        <v>1026</v>
      </c>
      <c r="N761">
        <v>1</v>
      </c>
      <c r="T761" t="s">
        <v>1027</v>
      </c>
      <c r="U761">
        <v>1</v>
      </c>
      <c r="W761">
        <v>1</v>
      </c>
      <c r="AA761">
        <v>1</v>
      </c>
      <c r="AB761">
        <v>1</v>
      </c>
      <c r="AF761">
        <v>4</v>
      </c>
      <c r="AG761">
        <v>2</v>
      </c>
      <c r="AH761">
        <v>5</v>
      </c>
      <c r="AI761">
        <v>2</v>
      </c>
      <c r="AJ761">
        <v>5</v>
      </c>
      <c r="AK761">
        <v>5</v>
      </c>
      <c r="AL761">
        <v>1</v>
      </c>
      <c r="AM761">
        <v>2</v>
      </c>
      <c r="AN761">
        <v>5</v>
      </c>
      <c r="AO761">
        <v>5</v>
      </c>
      <c r="AP761">
        <v>5</v>
      </c>
      <c r="AQ761">
        <v>5</v>
      </c>
      <c r="AR761">
        <v>5</v>
      </c>
      <c r="AS761">
        <v>5</v>
      </c>
      <c r="AT761">
        <v>5</v>
      </c>
      <c r="AU761">
        <v>4</v>
      </c>
      <c r="AV761">
        <v>2</v>
      </c>
      <c r="AW761">
        <v>5</v>
      </c>
      <c r="AX761">
        <v>5</v>
      </c>
      <c r="AY761">
        <v>2</v>
      </c>
      <c r="AZ761">
        <v>5</v>
      </c>
      <c r="BA761">
        <v>3</v>
      </c>
      <c r="BL761">
        <v>1</v>
      </c>
      <c r="BM761">
        <v>1</v>
      </c>
      <c r="BN761">
        <v>1</v>
      </c>
      <c r="BQ761">
        <v>1</v>
      </c>
      <c r="BS761">
        <v>1</v>
      </c>
      <c r="BT761">
        <v>1</v>
      </c>
    </row>
    <row r="762" spans="1:73" x14ac:dyDescent="0.2">
      <c r="A762" t="s">
        <v>123</v>
      </c>
      <c r="B762">
        <v>2022</v>
      </c>
      <c r="C762" t="s">
        <v>72</v>
      </c>
      <c r="D762" t="s">
        <v>1028</v>
      </c>
      <c r="E762" t="s">
        <v>1033</v>
      </c>
      <c r="F762">
        <v>1</v>
      </c>
      <c r="G762">
        <v>1</v>
      </c>
      <c r="H762">
        <v>1</v>
      </c>
      <c r="I762">
        <v>1</v>
      </c>
      <c r="J762">
        <v>1</v>
      </c>
      <c r="L762" t="s">
        <v>1036</v>
      </c>
      <c r="M762" t="s">
        <v>1038</v>
      </c>
      <c r="P762">
        <v>1</v>
      </c>
      <c r="T762" t="s">
        <v>1042</v>
      </c>
      <c r="AF762">
        <v>2</v>
      </c>
      <c r="AG762">
        <v>4</v>
      </c>
      <c r="AH762">
        <v>2</v>
      </c>
      <c r="AI762">
        <v>1</v>
      </c>
      <c r="AJ762">
        <v>1</v>
      </c>
      <c r="AK762">
        <v>1</v>
      </c>
      <c r="AL762">
        <v>1</v>
      </c>
      <c r="AM762">
        <v>1</v>
      </c>
      <c r="AN762">
        <v>5</v>
      </c>
      <c r="AO762">
        <v>5</v>
      </c>
      <c r="AP762">
        <v>4</v>
      </c>
      <c r="AQ762">
        <v>3</v>
      </c>
      <c r="AR762">
        <v>4</v>
      </c>
      <c r="AS762">
        <v>5</v>
      </c>
      <c r="AT762">
        <v>5</v>
      </c>
      <c r="AU762">
        <v>1</v>
      </c>
      <c r="AV762">
        <v>1</v>
      </c>
      <c r="AW762">
        <v>4</v>
      </c>
      <c r="AX762">
        <v>4</v>
      </c>
      <c r="AY762">
        <v>1</v>
      </c>
      <c r="AZ762">
        <v>1</v>
      </c>
      <c r="BA762">
        <v>1</v>
      </c>
      <c r="BI762">
        <v>1</v>
      </c>
      <c r="BN762">
        <v>1</v>
      </c>
      <c r="BP762">
        <v>1</v>
      </c>
      <c r="BT762">
        <v>1</v>
      </c>
    </row>
    <row r="763" spans="1:73" x14ac:dyDescent="0.2">
      <c r="A763" t="s">
        <v>124</v>
      </c>
      <c r="B763">
        <v>2022</v>
      </c>
      <c r="C763" t="s">
        <v>72</v>
      </c>
      <c r="D763" t="s">
        <v>1028</v>
      </c>
      <c r="E763" t="s">
        <v>1024</v>
      </c>
      <c r="F763">
        <v>1</v>
      </c>
      <c r="G763">
        <v>1</v>
      </c>
      <c r="H763">
        <v>1</v>
      </c>
      <c r="I763">
        <v>1</v>
      </c>
      <c r="J763">
        <v>1</v>
      </c>
      <c r="L763" t="s">
        <v>1025</v>
      </c>
      <c r="M763" t="s">
        <v>1026</v>
      </c>
      <c r="N763">
        <v>1</v>
      </c>
      <c r="T763" t="s">
        <v>1037</v>
      </c>
      <c r="V763">
        <v>1</v>
      </c>
      <c r="AA763">
        <v>1</v>
      </c>
      <c r="AB763">
        <v>1</v>
      </c>
      <c r="AC763">
        <v>1</v>
      </c>
      <c r="AF763">
        <v>3</v>
      </c>
      <c r="AG763">
        <v>5</v>
      </c>
      <c r="AH763">
        <v>4</v>
      </c>
      <c r="AI763">
        <v>3</v>
      </c>
      <c r="AJ763">
        <v>5</v>
      </c>
      <c r="AK763">
        <v>3</v>
      </c>
      <c r="AL763">
        <v>4</v>
      </c>
      <c r="AM763">
        <v>5</v>
      </c>
      <c r="AN763">
        <v>5</v>
      </c>
      <c r="AO763">
        <v>5</v>
      </c>
      <c r="AP763">
        <v>3</v>
      </c>
      <c r="AQ763">
        <v>3</v>
      </c>
      <c r="AR763">
        <v>3</v>
      </c>
      <c r="AS763">
        <v>3</v>
      </c>
      <c r="AT763">
        <v>4</v>
      </c>
      <c r="AU763">
        <v>2</v>
      </c>
      <c r="AV763">
        <v>4</v>
      </c>
      <c r="AW763">
        <v>5</v>
      </c>
      <c r="AX763">
        <v>5</v>
      </c>
      <c r="AY763">
        <v>3</v>
      </c>
      <c r="AZ763">
        <v>4</v>
      </c>
      <c r="BA763">
        <v>2</v>
      </c>
      <c r="BB763">
        <v>1</v>
      </c>
      <c r="BL763">
        <v>1</v>
      </c>
      <c r="BN763">
        <v>1</v>
      </c>
      <c r="BP763">
        <v>1</v>
      </c>
    </row>
    <row r="764" spans="1:73" x14ac:dyDescent="0.2">
      <c r="A764" t="s">
        <v>125</v>
      </c>
      <c r="B764">
        <v>2022</v>
      </c>
      <c r="C764" t="s">
        <v>72</v>
      </c>
      <c r="D764" t="s">
        <v>1031</v>
      </c>
      <c r="E764" t="s">
        <v>1024</v>
      </c>
      <c r="F764">
        <v>1</v>
      </c>
      <c r="M764" t="s">
        <v>1026</v>
      </c>
      <c r="N764">
        <v>1</v>
      </c>
      <c r="T764" t="s">
        <v>1035</v>
      </c>
      <c r="AF764">
        <v>3</v>
      </c>
      <c r="AG764">
        <v>3</v>
      </c>
      <c r="AH764">
        <v>3</v>
      </c>
      <c r="AI764">
        <v>1</v>
      </c>
      <c r="AJ764">
        <v>2</v>
      </c>
      <c r="AK764">
        <v>3</v>
      </c>
      <c r="AL764">
        <v>2</v>
      </c>
      <c r="AM764">
        <v>4</v>
      </c>
      <c r="AN764">
        <v>5</v>
      </c>
      <c r="AO764">
        <v>5</v>
      </c>
      <c r="AP764">
        <v>3</v>
      </c>
      <c r="AQ764">
        <v>4</v>
      </c>
      <c r="AR764">
        <v>2</v>
      </c>
      <c r="AS764">
        <v>2</v>
      </c>
      <c r="AT764">
        <v>3</v>
      </c>
      <c r="AU764">
        <v>2</v>
      </c>
      <c r="AV764">
        <v>3</v>
      </c>
      <c r="AW764">
        <v>4</v>
      </c>
      <c r="AX764">
        <v>4</v>
      </c>
      <c r="AY764">
        <v>2</v>
      </c>
      <c r="AZ764">
        <v>4</v>
      </c>
      <c r="BA764">
        <v>2</v>
      </c>
      <c r="BM764">
        <v>1</v>
      </c>
      <c r="BN764">
        <v>1</v>
      </c>
      <c r="BP764">
        <v>1</v>
      </c>
      <c r="BU764">
        <v>1</v>
      </c>
    </row>
    <row r="765" spans="1:73" x14ac:dyDescent="0.2">
      <c r="A765" t="s">
        <v>126</v>
      </c>
      <c r="B765">
        <v>2022</v>
      </c>
      <c r="C765" t="s">
        <v>72</v>
      </c>
      <c r="D765" t="s">
        <v>1031</v>
      </c>
      <c r="E765" t="s">
        <v>1029</v>
      </c>
      <c r="G765">
        <v>1</v>
      </c>
      <c r="H765">
        <v>1</v>
      </c>
      <c r="I765">
        <v>1</v>
      </c>
      <c r="J765">
        <v>1</v>
      </c>
      <c r="L765" t="s">
        <v>1036</v>
      </c>
      <c r="M765" t="s">
        <v>1026</v>
      </c>
      <c r="N765">
        <v>1</v>
      </c>
      <c r="T765" t="s">
        <v>1027</v>
      </c>
      <c r="AB765">
        <v>1</v>
      </c>
      <c r="AC765">
        <v>1</v>
      </c>
      <c r="AF765">
        <v>3</v>
      </c>
      <c r="AG765">
        <v>5</v>
      </c>
      <c r="AH765">
        <v>4</v>
      </c>
      <c r="AI765">
        <v>1</v>
      </c>
      <c r="AJ765">
        <v>1</v>
      </c>
      <c r="AK765">
        <v>3</v>
      </c>
      <c r="AL765">
        <v>4</v>
      </c>
      <c r="AM765">
        <v>1</v>
      </c>
      <c r="AN765">
        <v>4</v>
      </c>
      <c r="AO765">
        <v>4</v>
      </c>
      <c r="AP765">
        <v>2</v>
      </c>
      <c r="AQ765">
        <v>2</v>
      </c>
      <c r="AR765">
        <v>2</v>
      </c>
      <c r="AS765">
        <v>4</v>
      </c>
      <c r="AT765">
        <v>2</v>
      </c>
      <c r="AU765">
        <v>1</v>
      </c>
      <c r="AV765">
        <v>1</v>
      </c>
      <c r="AW765">
        <v>4</v>
      </c>
      <c r="AX765">
        <v>4</v>
      </c>
      <c r="AY765">
        <v>2</v>
      </c>
      <c r="AZ765">
        <v>1</v>
      </c>
      <c r="BA765">
        <v>1</v>
      </c>
      <c r="BF765">
        <v>1</v>
      </c>
      <c r="BH765">
        <v>1</v>
      </c>
      <c r="BI765">
        <v>1</v>
      </c>
      <c r="BN765">
        <v>1</v>
      </c>
    </row>
    <row r="766" spans="1:73" x14ac:dyDescent="0.2">
      <c r="A766" t="s">
        <v>127</v>
      </c>
      <c r="B766">
        <v>2022</v>
      </c>
      <c r="C766" t="s">
        <v>110</v>
      </c>
      <c r="D766" t="s">
        <v>1023</v>
      </c>
      <c r="E766" t="s">
        <v>1024</v>
      </c>
      <c r="G766">
        <v>1</v>
      </c>
      <c r="L766" t="s">
        <v>1036</v>
      </c>
      <c r="M766" t="s">
        <v>1026</v>
      </c>
      <c r="N766">
        <v>1</v>
      </c>
      <c r="T766" t="s">
        <v>1040</v>
      </c>
      <c r="V766">
        <v>1</v>
      </c>
      <c r="AA766">
        <v>1</v>
      </c>
      <c r="AB766">
        <v>1</v>
      </c>
      <c r="AC766">
        <v>1</v>
      </c>
      <c r="AD766">
        <v>1</v>
      </c>
      <c r="AF766">
        <v>3</v>
      </c>
      <c r="AG766">
        <v>2</v>
      </c>
      <c r="AH766">
        <v>4</v>
      </c>
      <c r="AI766">
        <v>2</v>
      </c>
      <c r="AJ766">
        <v>3</v>
      </c>
      <c r="AK766">
        <v>3</v>
      </c>
      <c r="AL766">
        <v>2</v>
      </c>
      <c r="AM766">
        <v>3</v>
      </c>
      <c r="AN766">
        <v>5</v>
      </c>
      <c r="AO766">
        <v>4</v>
      </c>
      <c r="AP766">
        <v>4</v>
      </c>
      <c r="AQ766">
        <v>5</v>
      </c>
      <c r="AR766">
        <v>4</v>
      </c>
      <c r="AS766">
        <v>4</v>
      </c>
      <c r="AT766">
        <v>5</v>
      </c>
      <c r="AU766">
        <v>3</v>
      </c>
      <c r="AV766">
        <v>3</v>
      </c>
      <c r="AW766">
        <v>4</v>
      </c>
      <c r="AX766">
        <v>5</v>
      </c>
      <c r="AY766">
        <v>3</v>
      </c>
      <c r="AZ766">
        <v>3</v>
      </c>
      <c r="BA766">
        <v>3</v>
      </c>
      <c r="BG766">
        <v>1</v>
      </c>
      <c r="BH766">
        <v>1</v>
      </c>
      <c r="BM766">
        <v>1</v>
      </c>
      <c r="BN766">
        <v>1</v>
      </c>
      <c r="BO766">
        <v>1</v>
      </c>
      <c r="BP766">
        <v>1</v>
      </c>
      <c r="BQ766">
        <v>1</v>
      </c>
      <c r="BR766">
        <v>1</v>
      </c>
      <c r="BT766">
        <v>1</v>
      </c>
      <c r="BU766">
        <v>1</v>
      </c>
    </row>
    <row r="767" spans="1:73" x14ac:dyDescent="0.2">
      <c r="A767" t="s">
        <v>128</v>
      </c>
      <c r="B767">
        <v>2022</v>
      </c>
      <c r="C767" t="s">
        <v>72</v>
      </c>
      <c r="D767" t="s">
        <v>1023</v>
      </c>
      <c r="E767" t="s">
        <v>1033</v>
      </c>
      <c r="G767">
        <v>1</v>
      </c>
      <c r="H767">
        <v>1</v>
      </c>
      <c r="I767">
        <v>1</v>
      </c>
      <c r="J767">
        <v>1</v>
      </c>
      <c r="M767" t="s">
        <v>1038</v>
      </c>
      <c r="N767">
        <v>1</v>
      </c>
      <c r="T767" t="s">
        <v>1027</v>
      </c>
      <c r="U767">
        <v>1</v>
      </c>
      <c r="V767">
        <v>1</v>
      </c>
      <c r="W767">
        <v>1</v>
      </c>
      <c r="X767">
        <v>1</v>
      </c>
      <c r="Y767">
        <v>1</v>
      </c>
      <c r="AA767">
        <v>1</v>
      </c>
      <c r="AB767">
        <v>1</v>
      </c>
      <c r="AC767">
        <v>1</v>
      </c>
      <c r="AD767">
        <v>1</v>
      </c>
      <c r="AF767">
        <v>5</v>
      </c>
      <c r="AG767">
        <v>4</v>
      </c>
      <c r="AH767">
        <v>3</v>
      </c>
      <c r="AI767">
        <v>2</v>
      </c>
      <c r="AJ767">
        <v>3</v>
      </c>
      <c r="AK767">
        <v>3</v>
      </c>
      <c r="AL767">
        <v>5</v>
      </c>
      <c r="AM767">
        <v>5</v>
      </c>
      <c r="AN767">
        <v>5</v>
      </c>
      <c r="AO767">
        <v>5</v>
      </c>
      <c r="AP767">
        <v>3</v>
      </c>
      <c r="AQ767">
        <v>4</v>
      </c>
      <c r="AR767">
        <v>4</v>
      </c>
      <c r="AS767">
        <v>2</v>
      </c>
      <c r="AT767">
        <v>2</v>
      </c>
      <c r="AU767">
        <v>1</v>
      </c>
      <c r="AV767">
        <v>2</v>
      </c>
      <c r="AW767">
        <v>4</v>
      </c>
      <c r="AX767">
        <v>4</v>
      </c>
      <c r="AY767">
        <v>2</v>
      </c>
      <c r="AZ767">
        <v>4</v>
      </c>
      <c r="BA767">
        <v>1</v>
      </c>
      <c r="BB767">
        <v>1</v>
      </c>
      <c r="BM767">
        <v>1</v>
      </c>
      <c r="BN767">
        <v>1</v>
      </c>
      <c r="BO767">
        <v>1</v>
      </c>
      <c r="BP767">
        <v>1</v>
      </c>
      <c r="BT767">
        <v>1</v>
      </c>
      <c r="BU767">
        <v>1</v>
      </c>
    </row>
    <row r="768" spans="1:73" x14ac:dyDescent="0.2">
      <c r="A768" t="s">
        <v>129</v>
      </c>
      <c r="B768">
        <v>2022</v>
      </c>
      <c r="C768" t="s">
        <v>72</v>
      </c>
      <c r="D768" t="s">
        <v>1023</v>
      </c>
      <c r="E768" t="s">
        <v>1032</v>
      </c>
      <c r="F768">
        <v>1</v>
      </c>
      <c r="M768" t="s">
        <v>1026</v>
      </c>
      <c r="N768">
        <v>1</v>
      </c>
      <c r="T768" t="s">
        <v>1042</v>
      </c>
      <c r="V768">
        <v>1</v>
      </c>
      <c r="W768">
        <v>1</v>
      </c>
      <c r="AB768">
        <v>1</v>
      </c>
      <c r="AC768">
        <v>1</v>
      </c>
      <c r="AF768">
        <v>3</v>
      </c>
      <c r="AG768">
        <v>5</v>
      </c>
      <c r="AH768">
        <v>4</v>
      </c>
      <c r="AI768">
        <v>1</v>
      </c>
      <c r="AJ768">
        <v>1</v>
      </c>
      <c r="AK768">
        <v>2</v>
      </c>
      <c r="AL768">
        <v>5</v>
      </c>
      <c r="AM768">
        <v>3</v>
      </c>
      <c r="AN768">
        <v>5</v>
      </c>
      <c r="AO768">
        <v>4</v>
      </c>
      <c r="AP768">
        <v>2</v>
      </c>
      <c r="AQ768">
        <v>4</v>
      </c>
      <c r="AR768">
        <v>1</v>
      </c>
      <c r="AS768">
        <v>2</v>
      </c>
      <c r="AT768">
        <v>4</v>
      </c>
      <c r="AU768">
        <v>2</v>
      </c>
      <c r="AV768">
        <v>1</v>
      </c>
      <c r="AW768">
        <v>4</v>
      </c>
      <c r="AX768">
        <v>3</v>
      </c>
      <c r="AY768">
        <v>4</v>
      </c>
      <c r="AZ768">
        <v>2</v>
      </c>
      <c r="BA768">
        <v>2</v>
      </c>
      <c r="BG768">
        <v>1</v>
      </c>
      <c r="BI768">
        <v>1</v>
      </c>
      <c r="BL768">
        <v>1</v>
      </c>
      <c r="BN768">
        <v>1</v>
      </c>
      <c r="BQ768">
        <v>1</v>
      </c>
      <c r="BU768">
        <v>1</v>
      </c>
    </row>
    <row r="769" spans="1:73" x14ac:dyDescent="0.2">
      <c r="A769" t="s">
        <v>130</v>
      </c>
      <c r="B769">
        <v>2022</v>
      </c>
      <c r="C769" t="s">
        <v>72</v>
      </c>
      <c r="D769" t="s">
        <v>1023</v>
      </c>
      <c r="E769" t="s">
        <v>1024</v>
      </c>
      <c r="G769">
        <v>1</v>
      </c>
      <c r="H769">
        <v>1</v>
      </c>
      <c r="L769" t="s">
        <v>1025</v>
      </c>
      <c r="M769" t="s">
        <v>1036</v>
      </c>
      <c r="N769">
        <v>1</v>
      </c>
      <c r="T769" t="s">
        <v>1042</v>
      </c>
      <c r="V769">
        <v>1</v>
      </c>
      <c r="AB769">
        <v>1</v>
      </c>
      <c r="AC769">
        <v>1</v>
      </c>
      <c r="AF769">
        <v>3</v>
      </c>
      <c r="AG769">
        <v>4</v>
      </c>
      <c r="AH769">
        <v>4</v>
      </c>
      <c r="AI769">
        <v>4</v>
      </c>
      <c r="AJ769">
        <v>4</v>
      </c>
      <c r="AK769">
        <v>5</v>
      </c>
      <c r="AL769">
        <v>5</v>
      </c>
      <c r="AM769">
        <v>5</v>
      </c>
      <c r="AN769">
        <v>5</v>
      </c>
      <c r="AO769">
        <v>5</v>
      </c>
      <c r="AP769">
        <v>5</v>
      </c>
      <c r="AQ769">
        <v>5</v>
      </c>
      <c r="AR769">
        <v>5</v>
      </c>
      <c r="AS769">
        <v>5</v>
      </c>
      <c r="AT769">
        <v>5</v>
      </c>
      <c r="AU769">
        <v>5</v>
      </c>
      <c r="AV769">
        <v>5</v>
      </c>
      <c r="AW769">
        <v>5</v>
      </c>
      <c r="AX769">
        <v>5</v>
      </c>
      <c r="AY769">
        <v>4</v>
      </c>
      <c r="AZ769">
        <v>5</v>
      </c>
      <c r="BA769">
        <v>5</v>
      </c>
      <c r="BB769">
        <v>1</v>
      </c>
      <c r="BE769">
        <v>1</v>
      </c>
      <c r="BF769">
        <v>1</v>
      </c>
      <c r="BH769">
        <v>1</v>
      </c>
      <c r="BL769">
        <v>1</v>
      </c>
      <c r="BM769">
        <v>1</v>
      </c>
      <c r="BN769">
        <v>1</v>
      </c>
      <c r="BO769">
        <v>1</v>
      </c>
      <c r="BP769">
        <v>1</v>
      </c>
      <c r="BQ769">
        <v>1</v>
      </c>
      <c r="BR769">
        <v>1</v>
      </c>
      <c r="BS769">
        <v>1</v>
      </c>
      <c r="BT769">
        <v>1</v>
      </c>
      <c r="BU769">
        <v>1</v>
      </c>
    </row>
    <row r="770" spans="1:73" x14ac:dyDescent="0.2">
      <c r="A770" t="s">
        <v>131</v>
      </c>
      <c r="B770">
        <v>2022</v>
      </c>
      <c r="C770" t="s">
        <v>72</v>
      </c>
      <c r="D770" t="s">
        <v>1031</v>
      </c>
      <c r="E770" t="s">
        <v>1033</v>
      </c>
      <c r="G770">
        <v>1</v>
      </c>
      <c r="H770">
        <v>1</v>
      </c>
      <c r="I770">
        <v>1</v>
      </c>
      <c r="J770">
        <v>1</v>
      </c>
      <c r="L770" t="s">
        <v>1036</v>
      </c>
      <c r="M770" t="s">
        <v>1043</v>
      </c>
      <c r="P770">
        <v>1</v>
      </c>
      <c r="T770" t="s">
        <v>1027</v>
      </c>
      <c r="U770">
        <v>1</v>
      </c>
      <c r="V770">
        <v>1</v>
      </c>
      <c r="W770">
        <v>1</v>
      </c>
      <c r="X770">
        <v>1</v>
      </c>
      <c r="Y770">
        <v>1</v>
      </c>
      <c r="AA770">
        <v>1</v>
      </c>
      <c r="AB770">
        <v>1</v>
      </c>
      <c r="AC770">
        <v>1</v>
      </c>
      <c r="AD770">
        <v>1</v>
      </c>
      <c r="AF770">
        <v>4</v>
      </c>
      <c r="AG770">
        <v>4</v>
      </c>
      <c r="AH770">
        <v>5</v>
      </c>
      <c r="AI770">
        <v>2</v>
      </c>
      <c r="AJ770">
        <v>5</v>
      </c>
      <c r="AK770">
        <v>5</v>
      </c>
      <c r="AL770">
        <v>4</v>
      </c>
      <c r="AM770">
        <v>2</v>
      </c>
      <c r="AN770">
        <v>4</v>
      </c>
      <c r="AO770">
        <v>5</v>
      </c>
      <c r="AP770">
        <v>5</v>
      </c>
      <c r="AQ770">
        <v>5</v>
      </c>
      <c r="AR770">
        <v>5</v>
      </c>
      <c r="AS770">
        <v>5</v>
      </c>
      <c r="AT770">
        <v>5</v>
      </c>
      <c r="AU770">
        <v>2</v>
      </c>
      <c r="AV770">
        <v>4</v>
      </c>
      <c r="AW770">
        <v>5</v>
      </c>
      <c r="AX770">
        <v>4</v>
      </c>
      <c r="AY770">
        <v>2</v>
      </c>
      <c r="AZ770">
        <v>5</v>
      </c>
      <c r="BA770">
        <v>5</v>
      </c>
      <c r="BB770">
        <v>1</v>
      </c>
      <c r="BG770">
        <v>1</v>
      </c>
      <c r="BK770">
        <v>1</v>
      </c>
      <c r="BL770">
        <v>1</v>
      </c>
      <c r="BM770">
        <v>1</v>
      </c>
      <c r="BN770">
        <v>1</v>
      </c>
      <c r="BO770">
        <v>1</v>
      </c>
      <c r="BP770">
        <v>1</v>
      </c>
      <c r="BQ770">
        <v>1</v>
      </c>
      <c r="BR770">
        <v>1</v>
      </c>
      <c r="BS770">
        <v>1</v>
      </c>
      <c r="BT770">
        <v>1</v>
      </c>
      <c r="BU770">
        <v>1</v>
      </c>
    </row>
    <row r="771" spans="1:73" x14ac:dyDescent="0.2">
      <c r="A771" t="s">
        <v>132</v>
      </c>
      <c r="B771">
        <v>2022</v>
      </c>
      <c r="C771" t="s">
        <v>72</v>
      </c>
      <c r="D771" t="s">
        <v>1023</v>
      </c>
      <c r="E771" t="s">
        <v>1024</v>
      </c>
      <c r="M771" t="s">
        <v>1043</v>
      </c>
      <c r="N771">
        <v>1</v>
      </c>
      <c r="T771" t="s">
        <v>1035</v>
      </c>
      <c r="V771">
        <v>1</v>
      </c>
      <c r="W771">
        <v>1</v>
      </c>
      <c r="Y771">
        <v>1</v>
      </c>
      <c r="Z771">
        <v>1</v>
      </c>
      <c r="AA771">
        <v>1</v>
      </c>
      <c r="AB771">
        <v>1</v>
      </c>
      <c r="AC771">
        <v>1</v>
      </c>
      <c r="AD771">
        <v>1</v>
      </c>
      <c r="AF771">
        <v>4</v>
      </c>
      <c r="AG771">
        <v>3</v>
      </c>
      <c r="AH771">
        <v>4</v>
      </c>
      <c r="AI771">
        <v>2</v>
      </c>
      <c r="AJ771">
        <v>3</v>
      </c>
      <c r="AK771">
        <v>1</v>
      </c>
      <c r="AL771">
        <v>5</v>
      </c>
      <c r="AM771">
        <v>2</v>
      </c>
      <c r="AN771">
        <v>5</v>
      </c>
      <c r="AO771">
        <v>2</v>
      </c>
      <c r="AP771">
        <v>4</v>
      </c>
      <c r="AQ771">
        <v>4</v>
      </c>
      <c r="AR771">
        <v>1</v>
      </c>
      <c r="AS771">
        <v>4</v>
      </c>
      <c r="AT771">
        <v>4</v>
      </c>
      <c r="AU771">
        <v>1</v>
      </c>
      <c r="AV771">
        <v>4</v>
      </c>
      <c r="AW771">
        <v>5</v>
      </c>
      <c r="AX771">
        <v>4</v>
      </c>
      <c r="AY771">
        <v>1</v>
      </c>
      <c r="AZ771">
        <v>2</v>
      </c>
      <c r="BA771">
        <v>1</v>
      </c>
      <c r="BB771">
        <v>1</v>
      </c>
      <c r="BC771">
        <v>1</v>
      </c>
      <c r="BF771">
        <v>1</v>
      </c>
      <c r="BG771">
        <v>1</v>
      </c>
      <c r="BH771">
        <v>1</v>
      </c>
      <c r="BI771">
        <v>1</v>
      </c>
      <c r="BL771">
        <v>1</v>
      </c>
      <c r="BM771">
        <v>1</v>
      </c>
      <c r="BN771">
        <v>1</v>
      </c>
      <c r="BO771">
        <v>1</v>
      </c>
      <c r="BP771">
        <v>1</v>
      </c>
      <c r="BQ771">
        <v>1</v>
      </c>
      <c r="BU771">
        <v>1</v>
      </c>
    </row>
    <row r="772" spans="1:73" x14ac:dyDescent="0.2">
      <c r="A772" t="s">
        <v>133</v>
      </c>
      <c r="B772">
        <v>2022</v>
      </c>
      <c r="C772" t="s">
        <v>72</v>
      </c>
      <c r="D772" t="s">
        <v>1028</v>
      </c>
      <c r="E772" t="s">
        <v>1024</v>
      </c>
      <c r="L772" t="s">
        <v>1025</v>
      </c>
      <c r="M772" t="s">
        <v>1026</v>
      </c>
      <c r="N772">
        <v>1</v>
      </c>
      <c r="T772" t="s">
        <v>1027</v>
      </c>
      <c r="V772">
        <v>1</v>
      </c>
      <c r="W772">
        <v>1</v>
      </c>
      <c r="Y772">
        <v>1</v>
      </c>
      <c r="AA772">
        <v>1</v>
      </c>
      <c r="AB772">
        <v>1</v>
      </c>
      <c r="AC772">
        <v>1</v>
      </c>
      <c r="AF772">
        <v>2</v>
      </c>
      <c r="AG772">
        <v>5</v>
      </c>
      <c r="AH772">
        <v>4</v>
      </c>
      <c r="AI772">
        <v>2</v>
      </c>
      <c r="AJ772">
        <v>1</v>
      </c>
      <c r="AK772">
        <v>4</v>
      </c>
      <c r="AL772">
        <v>4</v>
      </c>
      <c r="AM772">
        <v>3</v>
      </c>
      <c r="AN772">
        <v>4</v>
      </c>
      <c r="AO772">
        <v>4</v>
      </c>
      <c r="AP772">
        <v>3</v>
      </c>
      <c r="AQ772">
        <v>3</v>
      </c>
      <c r="AR772">
        <v>2</v>
      </c>
      <c r="AS772">
        <v>3</v>
      </c>
      <c r="AT772">
        <v>4</v>
      </c>
      <c r="AU772">
        <v>1</v>
      </c>
      <c r="AV772">
        <v>4</v>
      </c>
      <c r="AW772">
        <v>4</v>
      </c>
      <c r="AX772">
        <v>4</v>
      </c>
      <c r="AY772">
        <v>2</v>
      </c>
      <c r="AZ772">
        <v>3</v>
      </c>
      <c r="BA772">
        <v>3</v>
      </c>
      <c r="BB772">
        <v>1</v>
      </c>
      <c r="BH772">
        <v>1</v>
      </c>
      <c r="BI772">
        <v>1</v>
      </c>
      <c r="BM772">
        <v>1</v>
      </c>
      <c r="BN772">
        <v>1</v>
      </c>
      <c r="BP772">
        <v>1</v>
      </c>
      <c r="BQ772">
        <v>1</v>
      </c>
      <c r="BT772">
        <v>1</v>
      </c>
      <c r="BU772">
        <v>1</v>
      </c>
    </row>
    <row r="773" spans="1:73" x14ac:dyDescent="0.2">
      <c r="A773" t="s">
        <v>134</v>
      </c>
      <c r="B773">
        <v>2022</v>
      </c>
      <c r="C773" t="s">
        <v>72</v>
      </c>
      <c r="D773" t="s">
        <v>1028</v>
      </c>
      <c r="E773" t="s">
        <v>1024</v>
      </c>
      <c r="L773" t="s">
        <v>1036</v>
      </c>
      <c r="M773" t="s">
        <v>1026</v>
      </c>
      <c r="N773">
        <v>1</v>
      </c>
      <c r="T773" t="s">
        <v>1027</v>
      </c>
      <c r="X773">
        <v>1</v>
      </c>
      <c r="AB773">
        <v>1</v>
      </c>
      <c r="AC773">
        <v>1</v>
      </c>
      <c r="AF773">
        <v>4</v>
      </c>
      <c r="AG773">
        <v>4</v>
      </c>
      <c r="AH773">
        <v>3</v>
      </c>
      <c r="AI773">
        <v>2</v>
      </c>
      <c r="AJ773">
        <v>3</v>
      </c>
      <c r="AK773">
        <v>2</v>
      </c>
      <c r="AL773">
        <v>4</v>
      </c>
      <c r="AM773">
        <v>5</v>
      </c>
      <c r="AN773">
        <v>4</v>
      </c>
      <c r="AO773">
        <v>3</v>
      </c>
      <c r="AP773">
        <v>3</v>
      </c>
      <c r="AQ773">
        <v>3</v>
      </c>
      <c r="AR773">
        <v>2</v>
      </c>
      <c r="AS773">
        <v>4</v>
      </c>
      <c r="AT773">
        <v>3</v>
      </c>
      <c r="AU773">
        <v>4</v>
      </c>
      <c r="AV773">
        <v>3</v>
      </c>
      <c r="AW773">
        <v>4</v>
      </c>
      <c r="AX773">
        <v>3</v>
      </c>
      <c r="AY773">
        <v>2</v>
      </c>
      <c r="AZ773">
        <v>4</v>
      </c>
      <c r="BA773">
        <v>2</v>
      </c>
      <c r="BB773">
        <v>1</v>
      </c>
      <c r="BI773">
        <v>1</v>
      </c>
      <c r="BK773">
        <v>1</v>
      </c>
      <c r="BR773">
        <v>1</v>
      </c>
    </row>
    <row r="774" spans="1:73" x14ac:dyDescent="0.2">
      <c r="A774" t="s">
        <v>135</v>
      </c>
      <c r="B774">
        <v>2022</v>
      </c>
      <c r="C774" t="s">
        <v>72</v>
      </c>
      <c r="D774" t="s">
        <v>1023</v>
      </c>
      <c r="E774" t="s">
        <v>1024</v>
      </c>
      <c r="L774" t="s">
        <v>1036</v>
      </c>
      <c r="M774" t="s">
        <v>1026</v>
      </c>
      <c r="N774">
        <v>1</v>
      </c>
      <c r="T774" t="s">
        <v>1027</v>
      </c>
      <c r="U774">
        <v>1</v>
      </c>
      <c r="V774">
        <v>1</v>
      </c>
      <c r="W774">
        <v>1</v>
      </c>
      <c r="X774">
        <v>1</v>
      </c>
      <c r="Y774">
        <v>1</v>
      </c>
      <c r="AB774">
        <v>1</v>
      </c>
      <c r="AC774">
        <v>1</v>
      </c>
      <c r="AF774">
        <v>3</v>
      </c>
      <c r="AG774">
        <v>4</v>
      </c>
      <c r="AH774">
        <v>4</v>
      </c>
      <c r="AI774">
        <v>2</v>
      </c>
      <c r="AJ774">
        <v>2</v>
      </c>
      <c r="AK774">
        <v>3</v>
      </c>
      <c r="AL774">
        <v>1</v>
      </c>
      <c r="AM774">
        <v>1</v>
      </c>
      <c r="AN774">
        <v>5</v>
      </c>
      <c r="AO774">
        <v>5</v>
      </c>
      <c r="AP774">
        <v>4</v>
      </c>
      <c r="AQ774">
        <v>4</v>
      </c>
      <c r="AR774">
        <v>4</v>
      </c>
      <c r="AS774">
        <v>4</v>
      </c>
      <c r="AT774">
        <v>4</v>
      </c>
      <c r="AU774">
        <v>2</v>
      </c>
      <c r="AV774">
        <v>2</v>
      </c>
      <c r="AW774">
        <v>4</v>
      </c>
      <c r="AX774">
        <v>4</v>
      </c>
      <c r="AY774">
        <v>2</v>
      </c>
      <c r="AZ774">
        <v>2</v>
      </c>
      <c r="BA774">
        <v>3</v>
      </c>
      <c r="BB774">
        <v>1</v>
      </c>
      <c r="BI774">
        <v>1</v>
      </c>
      <c r="BK774">
        <v>1</v>
      </c>
      <c r="BL774">
        <v>1</v>
      </c>
      <c r="BN774">
        <v>1</v>
      </c>
      <c r="BO774">
        <v>1</v>
      </c>
      <c r="BP774">
        <v>1</v>
      </c>
      <c r="BQ774">
        <v>1</v>
      </c>
      <c r="BR774">
        <v>1</v>
      </c>
      <c r="BU774">
        <v>1</v>
      </c>
    </row>
    <row r="775" spans="1:73" x14ac:dyDescent="0.2">
      <c r="A775" t="s">
        <v>136</v>
      </c>
      <c r="B775">
        <v>2022</v>
      </c>
      <c r="C775" t="s">
        <v>72</v>
      </c>
      <c r="D775" t="s">
        <v>1031</v>
      </c>
      <c r="E775" t="s">
        <v>1024</v>
      </c>
      <c r="G775">
        <v>1</v>
      </c>
      <c r="H775">
        <v>1</v>
      </c>
      <c r="I775">
        <v>1</v>
      </c>
      <c r="J775">
        <v>1</v>
      </c>
      <c r="M775" t="s">
        <v>1039</v>
      </c>
      <c r="N775">
        <v>1</v>
      </c>
      <c r="T775" t="s">
        <v>1027</v>
      </c>
      <c r="V775">
        <v>1</v>
      </c>
      <c r="Y775">
        <v>1</v>
      </c>
      <c r="AF775">
        <v>2</v>
      </c>
      <c r="AG775">
        <v>5</v>
      </c>
      <c r="AH775">
        <v>3</v>
      </c>
      <c r="AI775">
        <v>1</v>
      </c>
      <c r="AJ775">
        <v>2</v>
      </c>
      <c r="AK775">
        <v>2</v>
      </c>
      <c r="AL775">
        <v>4</v>
      </c>
      <c r="AM775">
        <v>3</v>
      </c>
      <c r="AN775">
        <v>4</v>
      </c>
      <c r="AO775">
        <v>5</v>
      </c>
      <c r="AP775">
        <v>1</v>
      </c>
      <c r="AQ775">
        <v>2</v>
      </c>
      <c r="AR775">
        <v>1</v>
      </c>
      <c r="AS775">
        <v>1</v>
      </c>
      <c r="AT775">
        <v>2</v>
      </c>
      <c r="AU775">
        <v>1</v>
      </c>
      <c r="AV775">
        <v>2</v>
      </c>
      <c r="AW775">
        <v>2</v>
      </c>
      <c r="AX775">
        <v>4</v>
      </c>
      <c r="AY775">
        <v>1</v>
      </c>
      <c r="AZ775">
        <v>1</v>
      </c>
      <c r="BA775">
        <v>1</v>
      </c>
      <c r="BN775">
        <v>1</v>
      </c>
      <c r="BU775">
        <v>1</v>
      </c>
    </row>
    <row r="776" spans="1:73" x14ac:dyDescent="0.2">
      <c r="A776" t="s">
        <v>137</v>
      </c>
      <c r="B776">
        <v>2022</v>
      </c>
      <c r="C776" t="s">
        <v>72</v>
      </c>
      <c r="D776" t="s">
        <v>1031</v>
      </c>
      <c r="E776" t="s">
        <v>1024</v>
      </c>
      <c r="F776">
        <v>1</v>
      </c>
      <c r="G776">
        <v>1</v>
      </c>
      <c r="H776">
        <v>1</v>
      </c>
      <c r="I776">
        <v>1</v>
      </c>
      <c r="J776">
        <v>1</v>
      </c>
      <c r="L776" t="s">
        <v>1025</v>
      </c>
      <c r="M776" t="s">
        <v>1039</v>
      </c>
      <c r="N776">
        <v>1</v>
      </c>
      <c r="T776" t="s">
        <v>1027</v>
      </c>
      <c r="V776">
        <v>1</v>
      </c>
      <c r="W776">
        <v>1</v>
      </c>
      <c r="X776">
        <v>1</v>
      </c>
      <c r="Y776">
        <v>1</v>
      </c>
      <c r="AA776">
        <v>1</v>
      </c>
      <c r="AB776">
        <v>1</v>
      </c>
      <c r="AC776">
        <v>1</v>
      </c>
      <c r="AF776">
        <v>3</v>
      </c>
      <c r="AG776">
        <v>4</v>
      </c>
      <c r="AH776">
        <v>4</v>
      </c>
      <c r="AI776">
        <v>3</v>
      </c>
      <c r="AJ776">
        <v>3</v>
      </c>
      <c r="AK776">
        <v>3</v>
      </c>
      <c r="AL776">
        <v>4</v>
      </c>
      <c r="AM776">
        <v>3</v>
      </c>
      <c r="AN776">
        <v>4</v>
      </c>
      <c r="AO776">
        <v>5</v>
      </c>
      <c r="AP776">
        <v>4</v>
      </c>
      <c r="AQ776">
        <v>4</v>
      </c>
      <c r="AR776">
        <v>3</v>
      </c>
      <c r="AS776">
        <v>4</v>
      </c>
      <c r="AT776">
        <v>4</v>
      </c>
      <c r="AU776">
        <v>3</v>
      </c>
      <c r="AV776">
        <v>4</v>
      </c>
      <c r="AW776">
        <v>4</v>
      </c>
      <c r="AX776">
        <v>4</v>
      </c>
      <c r="AY776">
        <v>3</v>
      </c>
      <c r="AZ776">
        <v>3</v>
      </c>
      <c r="BA776">
        <v>3</v>
      </c>
      <c r="BB776">
        <v>1</v>
      </c>
      <c r="BE776">
        <v>1</v>
      </c>
      <c r="BF776">
        <v>1</v>
      </c>
      <c r="BG776">
        <v>1</v>
      </c>
      <c r="BH776">
        <v>1</v>
      </c>
      <c r="BI776">
        <v>1</v>
      </c>
      <c r="BL776">
        <v>1</v>
      </c>
      <c r="BM776">
        <v>1</v>
      </c>
      <c r="BN776">
        <v>1</v>
      </c>
      <c r="BP776">
        <v>1</v>
      </c>
      <c r="BT776">
        <v>1</v>
      </c>
      <c r="BU776">
        <v>1</v>
      </c>
    </row>
    <row r="777" spans="1:73" x14ac:dyDescent="0.2">
      <c r="A777" t="s">
        <v>138</v>
      </c>
      <c r="B777">
        <v>2022</v>
      </c>
      <c r="C777" t="s">
        <v>72</v>
      </c>
      <c r="D777" t="s">
        <v>1023</v>
      </c>
      <c r="E777" t="s">
        <v>1033</v>
      </c>
      <c r="G777">
        <v>1</v>
      </c>
      <c r="H777">
        <v>1</v>
      </c>
      <c r="I777">
        <v>1</v>
      </c>
      <c r="J777">
        <v>1</v>
      </c>
      <c r="M777" t="s">
        <v>1038</v>
      </c>
      <c r="N777">
        <v>1</v>
      </c>
      <c r="T777" t="s">
        <v>1027</v>
      </c>
      <c r="U777">
        <v>1</v>
      </c>
      <c r="V777">
        <v>1</v>
      </c>
      <c r="AC777">
        <v>1</v>
      </c>
      <c r="AF777">
        <v>4</v>
      </c>
      <c r="AG777">
        <v>4</v>
      </c>
      <c r="AH777">
        <v>5</v>
      </c>
      <c r="AI777">
        <v>2</v>
      </c>
      <c r="AJ777">
        <v>2</v>
      </c>
      <c r="AK777">
        <v>5</v>
      </c>
      <c r="AL777">
        <v>4</v>
      </c>
      <c r="AM777">
        <v>2</v>
      </c>
      <c r="AN777">
        <v>5</v>
      </c>
      <c r="AO777">
        <v>5</v>
      </c>
      <c r="AP777">
        <v>5</v>
      </c>
      <c r="AQ777">
        <v>5</v>
      </c>
      <c r="AR777">
        <v>5</v>
      </c>
      <c r="AS777">
        <v>5</v>
      </c>
      <c r="AT777">
        <v>5</v>
      </c>
      <c r="AU777">
        <v>2</v>
      </c>
      <c r="AV777">
        <v>2</v>
      </c>
      <c r="AW777">
        <v>5</v>
      </c>
      <c r="AX777">
        <v>4</v>
      </c>
      <c r="AY777">
        <v>1</v>
      </c>
      <c r="AZ777">
        <v>5</v>
      </c>
      <c r="BA777">
        <v>4</v>
      </c>
      <c r="BB777">
        <v>1</v>
      </c>
      <c r="BH777">
        <v>1</v>
      </c>
      <c r="BI777">
        <v>1</v>
      </c>
      <c r="BL777">
        <v>1</v>
      </c>
      <c r="BM777">
        <v>1</v>
      </c>
      <c r="BN777">
        <v>1</v>
      </c>
      <c r="BO777">
        <v>1</v>
      </c>
      <c r="BP777">
        <v>1</v>
      </c>
      <c r="BQ777">
        <v>1</v>
      </c>
      <c r="BR777">
        <v>1</v>
      </c>
      <c r="BT777">
        <v>1</v>
      </c>
      <c r="BU777">
        <v>1</v>
      </c>
    </row>
    <row r="778" spans="1:73" x14ac:dyDescent="0.2">
      <c r="A778" t="s">
        <v>139</v>
      </c>
      <c r="B778">
        <v>2022</v>
      </c>
      <c r="C778" t="s">
        <v>72</v>
      </c>
      <c r="D778" t="s">
        <v>1028</v>
      </c>
      <c r="E778" t="s">
        <v>1029</v>
      </c>
      <c r="G778">
        <v>1</v>
      </c>
      <c r="H778">
        <v>1</v>
      </c>
      <c r="I778">
        <v>1</v>
      </c>
      <c r="J778">
        <v>1</v>
      </c>
      <c r="M778" t="s">
        <v>1026</v>
      </c>
      <c r="N778">
        <v>1</v>
      </c>
      <c r="T778" t="s">
        <v>1027</v>
      </c>
      <c r="AB778">
        <v>1</v>
      </c>
      <c r="AC778">
        <v>1</v>
      </c>
      <c r="AD778">
        <v>1</v>
      </c>
      <c r="AF778">
        <v>3</v>
      </c>
      <c r="AG778">
        <v>2</v>
      </c>
      <c r="AH778">
        <v>3</v>
      </c>
      <c r="AI778">
        <v>1</v>
      </c>
      <c r="AJ778">
        <v>1</v>
      </c>
      <c r="AK778">
        <v>2</v>
      </c>
      <c r="AL778">
        <v>4</v>
      </c>
      <c r="AM778">
        <v>4</v>
      </c>
      <c r="AN778">
        <v>4</v>
      </c>
      <c r="AO778">
        <v>4</v>
      </c>
      <c r="AP778">
        <v>3</v>
      </c>
      <c r="AQ778">
        <v>2</v>
      </c>
      <c r="AR778">
        <v>1</v>
      </c>
      <c r="AS778">
        <v>2</v>
      </c>
      <c r="AT778">
        <v>4</v>
      </c>
      <c r="AU778">
        <v>1</v>
      </c>
      <c r="AV778">
        <v>1</v>
      </c>
      <c r="AW778">
        <v>5</v>
      </c>
      <c r="AX778">
        <v>2</v>
      </c>
      <c r="AY778">
        <v>2</v>
      </c>
      <c r="AZ778">
        <v>1</v>
      </c>
      <c r="BA778">
        <v>1</v>
      </c>
      <c r="BL778">
        <v>1</v>
      </c>
      <c r="BN778">
        <v>1</v>
      </c>
    </row>
    <row r="779" spans="1:73" x14ac:dyDescent="0.2">
      <c r="A779" t="s">
        <v>140</v>
      </c>
      <c r="B779">
        <v>2022</v>
      </c>
      <c r="C779" t="s">
        <v>72</v>
      </c>
      <c r="D779" t="s">
        <v>1023</v>
      </c>
      <c r="E779" t="s">
        <v>1024</v>
      </c>
      <c r="H779">
        <v>1</v>
      </c>
      <c r="L779" t="s">
        <v>1025</v>
      </c>
      <c r="M779" t="s">
        <v>1043</v>
      </c>
      <c r="N779">
        <v>1</v>
      </c>
      <c r="T779" t="s">
        <v>1035</v>
      </c>
      <c r="V779">
        <v>1</v>
      </c>
      <c r="W779">
        <v>1</v>
      </c>
      <c r="AB779">
        <v>1</v>
      </c>
      <c r="AC779">
        <v>1</v>
      </c>
      <c r="AF779">
        <v>3</v>
      </c>
      <c r="AG779">
        <v>3</v>
      </c>
      <c r="AH779">
        <v>4</v>
      </c>
      <c r="AI779">
        <v>2</v>
      </c>
      <c r="AJ779">
        <v>2</v>
      </c>
      <c r="AK779">
        <v>4</v>
      </c>
      <c r="AL779">
        <v>2</v>
      </c>
      <c r="AM779">
        <v>4</v>
      </c>
      <c r="AN779">
        <v>4</v>
      </c>
      <c r="AO779">
        <v>4</v>
      </c>
      <c r="AP779">
        <v>4</v>
      </c>
      <c r="AQ779">
        <v>2</v>
      </c>
      <c r="AR779">
        <v>4</v>
      </c>
      <c r="AS779">
        <v>2</v>
      </c>
      <c r="AT779">
        <v>3</v>
      </c>
      <c r="AU779">
        <v>1</v>
      </c>
      <c r="AV779">
        <v>1</v>
      </c>
      <c r="AW779">
        <v>3</v>
      </c>
      <c r="AX779">
        <v>4</v>
      </c>
      <c r="AY779">
        <v>3</v>
      </c>
      <c r="AZ779">
        <v>5</v>
      </c>
      <c r="BA779">
        <v>3</v>
      </c>
      <c r="BP779">
        <v>1</v>
      </c>
      <c r="BQ779">
        <v>1</v>
      </c>
      <c r="BT779">
        <v>1</v>
      </c>
      <c r="BU779">
        <v>1</v>
      </c>
    </row>
    <row r="780" spans="1:73" x14ac:dyDescent="0.2">
      <c r="A780" t="s">
        <v>141</v>
      </c>
      <c r="B780">
        <v>2022</v>
      </c>
      <c r="C780" t="s">
        <v>72</v>
      </c>
      <c r="D780" t="s">
        <v>1028</v>
      </c>
      <c r="E780" t="s">
        <v>1024</v>
      </c>
      <c r="F780">
        <v>1</v>
      </c>
      <c r="G780">
        <v>1</v>
      </c>
      <c r="H780">
        <v>1</v>
      </c>
      <c r="I780">
        <v>1</v>
      </c>
      <c r="J780">
        <v>1</v>
      </c>
      <c r="L780" t="s">
        <v>1036</v>
      </c>
      <c r="M780" t="s">
        <v>1026</v>
      </c>
      <c r="N780">
        <v>1</v>
      </c>
      <c r="T780" t="s">
        <v>1042</v>
      </c>
      <c r="AF780">
        <v>3</v>
      </c>
      <c r="AG780">
        <v>5</v>
      </c>
      <c r="AH780">
        <v>2</v>
      </c>
      <c r="AI780">
        <v>2</v>
      </c>
      <c r="AJ780">
        <v>2</v>
      </c>
      <c r="AK780">
        <v>2</v>
      </c>
      <c r="AL780">
        <v>4</v>
      </c>
      <c r="AM780">
        <v>3</v>
      </c>
      <c r="AN780">
        <v>4</v>
      </c>
      <c r="AO780">
        <v>2</v>
      </c>
      <c r="AP780">
        <v>4</v>
      </c>
      <c r="AQ780">
        <v>3</v>
      </c>
      <c r="AR780">
        <v>2</v>
      </c>
      <c r="AS780">
        <v>3</v>
      </c>
      <c r="AT780">
        <v>4</v>
      </c>
      <c r="AU780">
        <v>3</v>
      </c>
      <c r="AV780">
        <v>3</v>
      </c>
      <c r="AW780">
        <v>4</v>
      </c>
      <c r="AX780">
        <v>4</v>
      </c>
      <c r="AY780">
        <v>2</v>
      </c>
      <c r="AZ780">
        <v>1</v>
      </c>
      <c r="BA780">
        <v>1</v>
      </c>
    </row>
    <row r="781" spans="1:73" x14ac:dyDescent="0.2">
      <c r="A781" t="s">
        <v>142</v>
      </c>
      <c r="B781">
        <v>2022</v>
      </c>
      <c r="C781" t="s">
        <v>72</v>
      </c>
      <c r="D781" t="s">
        <v>1028</v>
      </c>
      <c r="E781" t="s">
        <v>1029</v>
      </c>
      <c r="L781" t="s">
        <v>1036</v>
      </c>
      <c r="M781" t="s">
        <v>1038</v>
      </c>
      <c r="N781">
        <v>1</v>
      </c>
      <c r="T781" t="s">
        <v>1035</v>
      </c>
      <c r="V781">
        <v>1</v>
      </c>
      <c r="Y781">
        <v>1</v>
      </c>
      <c r="AA781">
        <v>1</v>
      </c>
      <c r="AB781">
        <v>1</v>
      </c>
      <c r="AC781">
        <v>1</v>
      </c>
      <c r="AF781">
        <v>4</v>
      </c>
      <c r="AG781">
        <v>5</v>
      </c>
      <c r="AH781">
        <v>4</v>
      </c>
      <c r="AI781">
        <v>2</v>
      </c>
      <c r="AJ781">
        <v>2</v>
      </c>
      <c r="AK781">
        <v>2</v>
      </c>
      <c r="AL781">
        <v>4</v>
      </c>
      <c r="AM781">
        <v>1</v>
      </c>
      <c r="AN781">
        <v>5</v>
      </c>
      <c r="AO781">
        <v>4</v>
      </c>
      <c r="AP781">
        <v>4</v>
      </c>
      <c r="AQ781">
        <v>2</v>
      </c>
      <c r="AR781">
        <v>2</v>
      </c>
      <c r="AS781">
        <v>2</v>
      </c>
      <c r="AT781">
        <v>4</v>
      </c>
      <c r="AU781">
        <v>2</v>
      </c>
      <c r="AV781">
        <v>2</v>
      </c>
      <c r="AW781">
        <v>4</v>
      </c>
      <c r="AX781">
        <v>5</v>
      </c>
      <c r="AY781">
        <v>2</v>
      </c>
      <c r="AZ781">
        <v>1</v>
      </c>
      <c r="BA781">
        <v>1</v>
      </c>
      <c r="BF781">
        <v>1</v>
      </c>
      <c r="BI781">
        <v>1</v>
      </c>
      <c r="BL781">
        <v>1</v>
      </c>
      <c r="BN781">
        <v>1</v>
      </c>
    </row>
    <row r="782" spans="1:73" x14ac:dyDescent="0.2">
      <c r="A782" t="s">
        <v>143</v>
      </c>
      <c r="B782">
        <v>2022</v>
      </c>
      <c r="C782" t="s">
        <v>72</v>
      </c>
      <c r="D782" t="s">
        <v>1031</v>
      </c>
      <c r="E782" t="s">
        <v>1033</v>
      </c>
      <c r="G782">
        <v>1</v>
      </c>
      <c r="H782">
        <v>1</v>
      </c>
      <c r="L782" t="s">
        <v>1025</v>
      </c>
      <c r="M782" t="s">
        <v>1026</v>
      </c>
      <c r="N782">
        <v>1</v>
      </c>
      <c r="T782" t="s">
        <v>1027</v>
      </c>
      <c r="U782">
        <v>1</v>
      </c>
      <c r="V782">
        <v>1</v>
      </c>
      <c r="W782">
        <v>1</v>
      </c>
      <c r="X782">
        <v>1</v>
      </c>
      <c r="Y782">
        <v>1</v>
      </c>
      <c r="Z782">
        <v>1</v>
      </c>
      <c r="AA782">
        <v>1</v>
      </c>
      <c r="AB782">
        <v>1</v>
      </c>
      <c r="AC782">
        <v>1</v>
      </c>
      <c r="AF782">
        <v>4</v>
      </c>
      <c r="AG782">
        <v>4</v>
      </c>
      <c r="AH782">
        <v>5</v>
      </c>
      <c r="AI782">
        <v>2</v>
      </c>
      <c r="AJ782">
        <v>4</v>
      </c>
      <c r="AK782">
        <v>5</v>
      </c>
      <c r="AL782">
        <v>4</v>
      </c>
      <c r="AM782">
        <v>5</v>
      </c>
      <c r="AN782">
        <v>5</v>
      </c>
      <c r="AO782">
        <v>5</v>
      </c>
      <c r="AP782">
        <v>4</v>
      </c>
      <c r="AQ782">
        <v>4</v>
      </c>
      <c r="AR782">
        <v>5</v>
      </c>
      <c r="AS782">
        <v>4</v>
      </c>
      <c r="AT782">
        <v>4</v>
      </c>
      <c r="AU782">
        <v>2</v>
      </c>
      <c r="AV782">
        <v>3</v>
      </c>
      <c r="AW782">
        <v>5</v>
      </c>
      <c r="AX782">
        <v>4</v>
      </c>
      <c r="AY782">
        <v>1</v>
      </c>
      <c r="AZ782">
        <v>5</v>
      </c>
      <c r="BA782">
        <v>4</v>
      </c>
      <c r="BG782">
        <v>1</v>
      </c>
      <c r="BI782">
        <v>1</v>
      </c>
      <c r="BJ782">
        <v>1</v>
      </c>
      <c r="BL782">
        <v>1</v>
      </c>
      <c r="BM782">
        <v>1</v>
      </c>
      <c r="BN782">
        <v>1</v>
      </c>
      <c r="BO782">
        <v>1</v>
      </c>
      <c r="BP782">
        <v>1</v>
      </c>
      <c r="BQ782">
        <v>1</v>
      </c>
      <c r="BR782">
        <v>1</v>
      </c>
      <c r="BT782">
        <v>1</v>
      </c>
      <c r="BU782">
        <v>1</v>
      </c>
    </row>
    <row r="783" spans="1:73" x14ac:dyDescent="0.2">
      <c r="A783" t="s">
        <v>144</v>
      </c>
      <c r="B783">
        <v>2022</v>
      </c>
      <c r="C783" t="s">
        <v>72</v>
      </c>
      <c r="D783" t="s">
        <v>1023</v>
      </c>
      <c r="E783" t="s">
        <v>1024</v>
      </c>
      <c r="L783" t="s">
        <v>1025</v>
      </c>
      <c r="M783" t="s">
        <v>1026</v>
      </c>
      <c r="N783">
        <v>1</v>
      </c>
      <c r="T783" t="s">
        <v>1037</v>
      </c>
      <c r="V783">
        <v>1</v>
      </c>
      <c r="W783">
        <v>1</v>
      </c>
      <c r="AA783">
        <v>1</v>
      </c>
      <c r="AB783">
        <v>1</v>
      </c>
      <c r="AF783">
        <v>3</v>
      </c>
      <c r="AG783">
        <v>4</v>
      </c>
      <c r="AH783">
        <v>3</v>
      </c>
      <c r="AI783">
        <v>1</v>
      </c>
      <c r="AJ783">
        <v>2</v>
      </c>
      <c r="AK783">
        <v>2</v>
      </c>
      <c r="AL783">
        <v>3</v>
      </c>
      <c r="AM783">
        <v>4</v>
      </c>
      <c r="AN783">
        <v>4</v>
      </c>
      <c r="AO783">
        <v>4</v>
      </c>
      <c r="AP783">
        <v>3</v>
      </c>
      <c r="AQ783">
        <v>4</v>
      </c>
      <c r="AR783" t="e">
        <v>#N/A</v>
      </c>
      <c r="AS783">
        <v>2</v>
      </c>
      <c r="AT783">
        <v>2</v>
      </c>
      <c r="AU783">
        <v>3</v>
      </c>
      <c r="AV783">
        <v>3</v>
      </c>
      <c r="AW783">
        <v>4</v>
      </c>
      <c r="AX783">
        <v>3</v>
      </c>
      <c r="AY783">
        <v>2</v>
      </c>
      <c r="AZ783">
        <v>3</v>
      </c>
      <c r="BA783">
        <v>2</v>
      </c>
      <c r="BI783">
        <v>1</v>
      </c>
      <c r="BN783">
        <v>1</v>
      </c>
    </row>
    <row r="784" spans="1:73" x14ac:dyDescent="0.2">
      <c r="A784" t="s">
        <v>145</v>
      </c>
      <c r="B784">
        <v>2022</v>
      </c>
      <c r="C784" t="s">
        <v>72</v>
      </c>
      <c r="D784" t="s">
        <v>1031</v>
      </c>
      <c r="E784" t="s">
        <v>1024</v>
      </c>
      <c r="F784">
        <v>1</v>
      </c>
      <c r="L784" t="s">
        <v>1025</v>
      </c>
      <c r="M784" t="s">
        <v>1026</v>
      </c>
      <c r="N784">
        <v>1</v>
      </c>
      <c r="T784" t="s">
        <v>1035</v>
      </c>
      <c r="V784">
        <v>1</v>
      </c>
      <c r="W784">
        <v>1</v>
      </c>
      <c r="Y784">
        <v>1</v>
      </c>
      <c r="Z784">
        <v>1</v>
      </c>
      <c r="AA784">
        <v>1</v>
      </c>
      <c r="AB784">
        <v>1</v>
      </c>
      <c r="AC784">
        <v>1</v>
      </c>
      <c r="AF784">
        <v>3</v>
      </c>
      <c r="AG784">
        <v>4</v>
      </c>
      <c r="AH784">
        <v>5</v>
      </c>
      <c r="AI784">
        <v>4</v>
      </c>
      <c r="AJ784">
        <v>3</v>
      </c>
      <c r="AK784">
        <v>4</v>
      </c>
      <c r="AL784">
        <v>2</v>
      </c>
      <c r="AM784">
        <v>3</v>
      </c>
      <c r="AN784">
        <v>4</v>
      </c>
      <c r="AO784">
        <v>3</v>
      </c>
      <c r="AP784">
        <v>4</v>
      </c>
      <c r="AQ784">
        <v>4</v>
      </c>
      <c r="AR784">
        <v>3</v>
      </c>
      <c r="AS784">
        <v>4</v>
      </c>
      <c r="AT784">
        <v>4</v>
      </c>
      <c r="AU784">
        <v>4</v>
      </c>
      <c r="AV784">
        <v>4</v>
      </c>
      <c r="AW784">
        <v>3</v>
      </c>
      <c r="AX784">
        <v>4</v>
      </c>
      <c r="AY784">
        <v>3</v>
      </c>
      <c r="AZ784">
        <v>3</v>
      </c>
      <c r="BA784">
        <v>4</v>
      </c>
      <c r="BB784">
        <v>1</v>
      </c>
      <c r="BD784">
        <v>1</v>
      </c>
      <c r="BL784">
        <v>1</v>
      </c>
      <c r="BM784">
        <v>1</v>
      </c>
      <c r="BN784">
        <v>1</v>
      </c>
    </row>
    <row r="785" spans="1:73" x14ac:dyDescent="0.2">
      <c r="A785" t="s">
        <v>146</v>
      </c>
      <c r="B785">
        <v>2022</v>
      </c>
      <c r="C785" t="s">
        <v>72</v>
      </c>
      <c r="D785" t="s">
        <v>1028</v>
      </c>
      <c r="E785" t="s">
        <v>1024</v>
      </c>
      <c r="F785">
        <v>1</v>
      </c>
      <c r="G785">
        <v>1</v>
      </c>
      <c r="H785">
        <v>1</v>
      </c>
      <c r="I785">
        <v>1</v>
      </c>
      <c r="J785">
        <v>1</v>
      </c>
      <c r="L785" t="s">
        <v>1036</v>
      </c>
      <c r="M785" t="s">
        <v>1038</v>
      </c>
      <c r="N785">
        <v>1</v>
      </c>
      <c r="T785" t="s">
        <v>1027</v>
      </c>
      <c r="V785">
        <v>1</v>
      </c>
      <c r="AA785">
        <v>1</v>
      </c>
      <c r="AB785">
        <v>1</v>
      </c>
      <c r="AC785">
        <v>1</v>
      </c>
      <c r="AF785">
        <v>2</v>
      </c>
      <c r="AG785">
        <v>4</v>
      </c>
      <c r="AH785">
        <v>3</v>
      </c>
      <c r="AI785">
        <v>2</v>
      </c>
      <c r="AJ785">
        <v>1</v>
      </c>
      <c r="AK785">
        <v>3</v>
      </c>
      <c r="AL785">
        <v>5</v>
      </c>
      <c r="AM785">
        <v>2</v>
      </c>
      <c r="AN785">
        <v>4</v>
      </c>
      <c r="AO785">
        <v>4</v>
      </c>
      <c r="AP785">
        <v>3</v>
      </c>
      <c r="AQ785">
        <v>3</v>
      </c>
      <c r="AR785">
        <v>3</v>
      </c>
      <c r="AS785">
        <v>2</v>
      </c>
      <c r="AT785">
        <v>4</v>
      </c>
      <c r="AU785">
        <v>2</v>
      </c>
      <c r="AV785">
        <v>2</v>
      </c>
      <c r="AW785">
        <v>4</v>
      </c>
      <c r="AX785">
        <v>4</v>
      </c>
      <c r="AY785">
        <v>2</v>
      </c>
      <c r="AZ785">
        <v>1</v>
      </c>
      <c r="BA785">
        <v>1</v>
      </c>
      <c r="BG785">
        <v>1</v>
      </c>
      <c r="BH785">
        <v>1</v>
      </c>
      <c r="BI785">
        <v>1</v>
      </c>
      <c r="BL785">
        <v>1</v>
      </c>
      <c r="BM785">
        <v>1</v>
      </c>
      <c r="BN785">
        <v>1</v>
      </c>
      <c r="BP785">
        <v>1</v>
      </c>
      <c r="BQ785">
        <v>1</v>
      </c>
      <c r="BU785">
        <v>1</v>
      </c>
    </row>
    <row r="786" spans="1:73" x14ac:dyDescent="0.2">
      <c r="A786" t="s">
        <v>147</v>
      </c>
      <c r="B786">
        <v>2022</v>
      </c>
      <c r="C786" t="s">
        <v>72</v>
      </c>
      <c r="D786" t="s">
        <v>1023</v>
      </c>
      <c r="E786" t="s">
        <v>1033</v>
      </c>
      <c r="F786">
        <v>1</v>
      </c>
      <c r="G786">
        <v>1</v>
      </c>
      <c r="H786">
        <v>1</v>
      </c>
      <c r="I786">
        <v>1</v>
      </c>
      <c r="J786">
        <v>1</v>
      </c>
      <c r="L786" t="s">
        <v>1036</v>
      </c>
      <c r="M786" t="s">
        <v>1041</v>
      </c>
      <c r="N786">
        <v>1</v>
      </c>
      <c r="T786" t="s">
        <v>1027</v>
      </c>
      <c r="AA786">
        <v>1</v>
      </c>
      <c r="AF786">
        <v>3</v>
      </c>
      <c r="AG786">
        <v>5</v>
      </c>
      <c r="AH786">
        <v>3</v>
      </c>
      <c r="AI786">
        <v>1</v>
      </c>
      <c r="AJ786">
        <v>2</v>
      </c>
      <c r="AK786">
        <v>1</v>
      </c>
      <c r="AL786">
        <v>4</v>
      </c>
      <c r="AM786">
        <v>2</v>
      </c>
      <c r="AN786">
        <v>4</v>
      </c>
      <c r="AO786">
        <v>4</v>
      </c>
      <c r="AP786">
        <v>4</v>
      </c>
      <c r="AQ786">
        <v>3</v>
      </c>
      <c r="AR786">
        <v>2</v>
      </c>
      <c r="AS786">
        <v>3</v>
      </c>
      <c r="AT786">
        <v>3</v>
      </c>
      <c r="AU786">
        <v>2</v>
      </c>
      <c r="AV786">
        <v>4</v>
      </c>
      <c r="AW786">
        <v>4</v>
      </c>
      <c r="AX786">
        <v>3</v>
      </c>
      <c r="AY786">
        <v>2</v>
      </c>
      <c r="AZ786">
        <v>1</v>
      </c>
      <c r="BA786">
        <v>2</v>
      </c>
      <c r="BB786">
        <v>1</v>
      </c>
      <c r="BI786">
        <v>1</v>
      </c>
      <c r="BL786">
        <v>1</v>
      </c>
      <c r="BN786">
        <v>1</v>
      </c>
    </row>
    <row r="787" spans="1:73" x14ac:dyDescent="0.2">
      <c r="A787" t="s">
        <v>148</v>
      </c>
      <c r="B787">
        <v>2022</v>
      </c>
      <c r="C787" t="s">
        <v>72</v>
      </c>
      <c r="D787" t="s">
        <v>1023</v>
      </c>
      <c r="E787" t="s">
        <v>1044</v>
      </c>
      <c r="G787">
        <v>1</v>
      </c>
      <c r="H787">
        <v>1</v>
      </c>
      <c r="L787" t="s">
        <v>1025</v>
      </c>
      <c r="M787" t="s">
        <v>1026</v>
      </c>
      <c r="N787">
        <v>1</v>
      </c>
      <c r="T787" t="s">
        <v>1027</v>
      </c>
      <c r="U787">
        <v>1</v>
      </c>
      <c r="V787">
        <v>1</v>
      </c>
      <c r="W787">
        <v>1</v>
      </c>
      <c r="AB787">
        <v>1</v>
      </c>
      <c r="AF787">
        <v>4</v>
      </c>
      <c r="AG787">
        <v>4</v>
      </c>
      <c r="AH787">
        <v>3</v>
      </c>
      <c r="AI787">
        <v>3</v>
      </c>
      <c r="AJ787">
        <v>2</v>
      </c>
      <c r="AK787">
        <v>4</v>
      </c>
      <c r="AL787">
        <v>2</v>
      </c>
      <c r="AM787">
        <v>2</v>
      </c>
      <c r="AN787">
        <v>5</v>
      </c>
      <c r="AO787">
        <v>3</v>
      </c>
      <c r="AP787">
        <v>4</v>
      </c>
      <c r="AQ787">
        <v>4</v>
      </c>
      <c r="AR787">
        <v>4</v>
      </c>
      <c r="AS787">
        <v>4</v>
      </c>
      <c r="AT787">
        <v>4</v>
      </c>
      <c r="AU787">
        <v>2</v>
      </c>
      <c r="AV787">
        <v>3</v>
      </c>
      <c r="AW787">
        <v>5</v>
      </c>
      <c r="AX787">
        <v>3</v>
      </c>
      <c r="AY787">
        <v>2</v>
      </c>
      <c r="AZ787">
        <v>3</v>
      </c>
      <c r="BA787">
        <v>3</v>
      </c>
      <c r="BB787">
        <v>1</v>
      </c>
      <c r="BK787">
        <v>1</v>
      </c>
      <c r="BL787">
        <v>1</v>
      </c>
      <c r="BM787">
        <v>1</v>
      </c>
      <c r="BN787">
        <v>1</v>
      </c>
      <c r="BO787">
        <v>1</v>
      </c>
      <c r="BP787">
        <v>1</v>
      </c>
      <c r="BQ787">
        <v>1</v>
      </c>
      <c r="BR787">
        <v>1</v>
      </c>
      <c r="BU787">
        <v>1</v>
      </c>
    </row>
    <row r="788" spans="1:73" x14ac:dyDescent="0.2">
      <c r="A788" t="s">
        <v>149</v>
      </c>
      <c r="B788">
        <v>2022</v>
      </c>
      <c r="C788" t="s">
        <v>72</v>
      </c>
      <c r="D788" t="s">
        <v>1031</v>
      </c>
      <c r="E788" t="s">
        <v>1024</v>
      </c>
      <c r="F788">
        <v>1</v>
      </c>
      <c r="L788" t="s">
        <v>1025</v>
      </c>
      <c r="M788" t="s">
        <v>1026</v>
      </c>
      <c r="N788">
        <v>1</v>
      </c>
      <c r="T788" t="s">
        <v>1035</v>
      </c>
      <c r="AA788">
        <v>1</v>
      </c>
      <c r="AC788">
        <v>1</v>
      </c>
      <c r="AF788">
        <v>3</v>
      </c>
      <c r="AG788">
        <v>4</v>
      </c>
      <c r="AH788">
        <v>4</v>
      </c>
      <c r="AI788">
        <v>2</v>
      </c>
      <c r="AJ788">
        <v>4</v>
      </c>
      <c r="AK788">
        <v>2</v>
      </c>
      <c r="AL788">
        <v>5</v>
      </c>
      <c r="AM788">
        <v>5</v>
      </c>
      <c r="AN788">
        <v>5</v>
      </c>
      <c r="AO788">
        <v>5</v>
      </c>
      <c r="AP788">
        <v>4</v>
      </c>
      <c r="AQ788">
        <v>2</v>
      </c>
      <c r="AR788">
        <v>2</v>
      </c>
      <c r="AS788">
        <v>2</v>
      </c>
      <c r="AT788">
        <v>4</v>
      </c>
      <c r="AU788">
        <v>2</v>
      </c>
      <c r="AV788">
        <v>2</v>
      </c>
      <c r="AW788">
        <v>3</v>
      </c>
      <c r="AX788">
        <v>4</v>
      </c>
      <c r="AY788">
        <v>2</v>
      </c>
      <c r="AZ788">
        <v>1</v>
      </c>
      <c r="BA788">
        <v>1</v>
      </c>
      <c r="BI788">
        <v>1</v>
      </c>
      <c r="BN788">
        <v>1</v>
      </c>
      <c r="BU788">
        <v>1</v>
      </c>
    </row>
    <row r="789" spans="1:73" x14ac:dyDescent="0.2">
      <c r="A789" t="s">
        <v>150</v>
      </c>
      <c r="B789">
        <v>2022</v>
      </c>
      <c r="C789" t="s">
        <v>72</v>
      </c>
      <c r="D789" t="s">
        <v>1031</v>
      </c>
      <c r="E789" t="s">
        <v>1032</v>
      </c>
      <c r="L789" t="s">
        <v>1025</v>
      </c>
      <c r="M789" t="s">
        <v>1026</v>
      </c>
      <c r="N789">
        <v>1</v>
      </c>
      <c r="T789" t="s">
        <v>1035</v>
      </c>
      <c r="AB789">
        <v>1</v>
      </c>
      <c r="AF789">
        <v>5</v>
      </c>
      <c r="AG789">
        <v>5</v>
      </c>
      <c r="AH789">
        <v>4</v>
      </c>
      <c r="AI789">
        <v>3</v>
      </c>
      <c r="AJ789">
        <v>2</v>
      </c>
      <c r="AK789">
        <v>3</v>
      </c>
      <c r="AL789">
        <v>3</v>
      </c>
      <c r="AM789">
        <v>2</v>
      </c>
      <c r="AN789">
        <v>4</v>
      </c>
      <c r="AO789">
        <v>4</v>
      </c>
      <c r="AP789">
        <v>3</v>
      </c>
      <c r="AQ789">
        <v>4</v>
      </c>
      <c r="AR789">
        <v>3</v>
      </c>
      <c r="AS789">
        <v>4</v>
      </c>
      <c r="AT789">
        <v>4</v>
      </c>
      <c r="AU789">
        <v>2</v>
      </c>
      <c r="AV789">
        <v>4</v>
      </c>
      <c r="AW789">
        <v>4</v>
      </c>
      <c r="AX789">
        <v>5</v>
      </c>
      <c r="AY789">
        <v>5</v>
      </c>
      <c r="AZ789">
        <v>3</v>
      </c>
      <c r="BA789">
        <v>2</v>
      </c>
      <c r="BI789">
        <v>1</v>
      </c>
      <c r="BJ789">
        <v>1</v>
      </c>
      <c r="BL789">
        <v>1</v>
      </c>
      <c r="BN789">
        <v>1</v>
      </c>
    </row>
    <row r="790" spans="1:73" x14ac:dyDescent="0.2">
      <c r="A790" t="s">
        <v>151</v>
      </c>
      <c r="B790">
        <v>2022</v>
      </c>
      <c r="C790" t="s">
        <v>72</v>
      </c>
      <c r="D790" t="s">
        <v>1023</v>
      </c>
      <c r="E790" t="s">
        <v>1032</v>
      </c>
      <c r="L790" t="s">
        <v>1025</v>
      </c>
      <c r="M790" t="s">
        <v>1026</v>
      </c>
      <c r="N790">
        <v>1</v>
      </c>
      <c r="T790" t="s">
        <v>1027</v>
      </c>
      <c r="U790">
        <v>1</v>
      </c>
      <c r="V790">
        <v>1</v>
      </c>
      <c r="AB790">
        <v>1</v>
      </c>
      <c r="AF790">
        <v>4</v>
      </c>
      <c r="AG790">
        <v>4</v>
      </c>
      <c r="AH790">
        <v>4</v>
      </c>
      <c r="AI790">
        <v>2</v>
      </c>
      <c r="AJ790">
        <v>1</v>
      </c>
      <c r="AK790">
        <v>3</v>
      </c>
      <c r="AL790">
        <v>4</v>
      </c>
      <c r="AM790">
        <v>3</v>
      </c>
      <c r="AN790">
        <v>5</v>
      </c>
      <c r="AO790">
        <v>5</v>
      </c>
      <c r="AP790">
        <v>2</v>
      </c>
      <c r="AQ790">
        <v>2</v>
      </c>
      <c r="AR790">
        <v>2</v>
      </c>
      <c r="AS790">
        <v>2</v>
      </c>
      <c r="AT790">
        <v>2</v>
      </c>
      <c r="AU790">
        <v>2</v>
      </c>
      <c r="AV790">
        <v>3</v>
      </c>
      <c r="AW790">
        <v>4</v>
      </c>
      <c r="AX790">
        <v>4</v>
      </c>
      <c r="AY790">
        <v>2</v>
      </c>
      <c r="AZ790">
        <v>3</v>
      </c>
      <c r="BA790">
        <v>3</v>
      </c>
      <c r="BB790">
        <v>1</v>
      </c>
      <c r="BE790">
        <v>1</v>
      </c>
      <c r="BH790">
        <v>1</v>
      </c>
      <c r="BN790">
        <v>1</v>
      </c>
      <c r="BO790">
        <v>1</v>
      </c>
      <c r="BU790">
        <v>1</v>
      </c>
    </row>
    <row r="791" spans="1:73" x14ac:dyDescent="0.2">
      <c r="A791" t="s">
        <v>152</v>
      </c>
      <c r="B791">
        <v>2022</v>
      </c>
      <c r="C791" t="s">
        <v>72</v>
      </c>
      <c r="D791" t="s">
        <v>1023</v>
      </c>
      <c r="E791" t="s">
        <v>1024</v>
      </c>
      <c r="G791">
        <v>1</v>
      </c>
      <c r="H791">
        <v>1</v>
      </c>
      <c r="I791">
        <v>1</v>
      </c>
      <c r="L791" t="s">
        <v>1036</v>
      </c>
      <c r="M791" t="s">
        <v>1026</v>
      </c>
      <c r="N791">
        <v>1</v>
      </c>
      <c r="T791" t="s">
        <v>1042</v>
      </c>
      <c r="AF791">
        <v>2</v>
      </c>
      <c r="AG791">
        <v>4</v>
      </c>
      <c r="AH791">
        <v>2</v>
      </c>
      <c r="AI791">
        <v>1</v>
      </c>
      <c r="AJ791">
        <v>1</v>
      </c>
      <c r="AK791">
        <v>2</v>
      </c>
      <c r="AL791">
        <v>4</v>
      </c>
      <c r="AM791">
        <v>2</v>
      </c>
      <c r="AN791">
        <v>3</v>
      </c>
      <c r="AO791">
        <v>5</v>
      </c>
      <c r="AP791">
        <v>2</v>
      </c>
      <c r="AQ791">
        <v>2</v>
      </c>
      <c r="AR791">
        <v>1</v>
      </c>
      <c r="AS791">
        <v>1</v>
      </c>
      <c r="AT791">
        <v>2</v>
      </c>
      <c r="AU791">
        <v>2</v>
      </c>
      <c r="AV791">
        <v>2</v>
      </c>
      <c r="AW791">
        <v>3</v>
      </c>
      <c r="AX791">
        <v>4</v>
      </c>
      <c r="AY791">
        <v>3</v>
      </c>
      <c r="AZ791">
        <v>3</v>
      </c>
      <c r="BA791">
        <v>1</v>
      </c>
      <c r="BB791">
        <v>1</v>
      </c>
      <c r="BI791">
        <v>1</v>
      </c>
    </row>
    <row r="792" spans="1:73" x14ac:dyDescent="0.2">
      <c r="A792" t="s">
        <v>153</v>
      </c>
      <c r="B792">
        <v>2022</v>
      </c>
      <c r="C792" t="s">
        <v>72</v>
      </c>
      <c r="D792" t="s">
        <v>1023</v>
      </c>
      <c r="E792" t="s">
        <v>1024</v>
      </c>
      <c r="M792" t="s">
        <v>1038</v>
      </c>
      <c r="N792">
        <v>1</v>
      </c>
      <c r="T792" t="s">
        <v>1027</v>
      </c>
      <c r="V792">
        <v>1</v>
      </c>
      <c r="AB792">
        <v>1</v>
      </c>
      <c r="AC792">
        <v>1</v>
      </c>
      <c r="AF792">
        <v>3</v>
      </c>
      <c r="AG792">
        <v>3</v>
      </c>
      <c r="AH792">
        <v>4</v>
      </c>
      <c r="AI792">
        <v>2</v>
      </c>
      <c r="AJ792">
        <v>4</v>
      </c>
      <c r="AK792">
        <v>4</v>
      </c>
      <c r="AL792">
        <v>2</v>
      </c>
      <c r="AM792">
        <v>2</v>
      </c>
      <c r="AN792">
        <v>4</v>
      </c>
      <c r="AO792">
        <v>4</v>
      </c>
      <c r="AP792">
        <v>2</v>
      </c>
      <c r="AQ792">
        <v>3</v>
      </c>
      <c r="AR792">
        <v>4</v>
      </c>
      <c r="AS792">
        <v>3</v>
      </c>
      <c r="AT792">
        <v>3</v>
      </c>
      <c r="AU792">
        <v>2</v>
      </c>
      <c r="AV792">
        <v>3</v>
      </c>
      <c r="AW792">
        <v>4</v>
      </c>
      <c r="AX792">
        <v>4</v>
      </c>
      <c r="AY792">
        <v>2</v>
      </c>
      <c r="AZ792">
        <v>4</v>
      </c>
      <c r="BA792">
        <v>3</v>
      </c>
      <c r="BB792">
        <v>1</v>
      </c>
      <c r="BL792">
        <v>1</v>
      </c>
      <c r="BM792">
        <v>1</v>
      </c>
      <c r="BN792">
        <v>1</v>
      </c>
      <c r="BP792">
        <v>1</v>
      </c>
    </row>
    <row r="793" spans="1:73" x14ac:dyDescent="0.2">
      <c r="A793" t="s">
        <v>154</v>
      </c>
      <c r="B793">
        <v>2022</v>
      </c>
      <c r="C793" t="s">
        <v>72</v>
      </c>
      <c r="D793" t="s">
        <v>1028</v>
      </c>
      <c r="E793" t="s">
        <v>1024</v>
      </c>
      <c r="L793" t="s">
        <v>1025</v>
      </c>
      <c r="M793" t="s">
        <v>1026</v>
      </c>
      <c r="N793">
        <v>1</v>
      </c>
      <c r="T793" t="s">
        <v>1042</v>
      </c>
      <c r="V793">
        <v>1</v>
      </c>
      <c r="X793">
        <v>1</v>
      </c>
      <c r="AA793">
        <v>1</v>
      </c>
      <c r="AB793">
        <v>1</v>
      </c>
      <c r="AC793">
        <v>1</v>
      </c>
      <c r="AF793">
        <v>3</v>
      </c>
      <c r="AG793">
        <v>5</v>
      </c>
      <c r="AH793">
        <v>4</v>
      </c>
      <c r="AI793">
        <v>3</v>
      </c>
      <c r="AJ793">
        <v>2</v>
      </c>
      <c r="AK793">
        <v>3</v>
      </c>
      <c r="AL793">
        <v>4</v>
      </c>
      <c r="AM793">
        <v>3</v>
      </c>
      <c r="AN793">
        <v>4</v>
      </c>
      <c r="AO793">
        <v>5</v>
      </c>
      <c r="AP793">
        <v>5</v>
      </c>
      <c r="AQ793">
        <v>5</v>
      </c>
      <c r="AR793">
        <v>3</v>
      </c>
      <c r="AS793">
        <v>5</v>
      </c>
      <c r="AT793">
        <v>5</v>
      </c>
      <c r="AU793">
        <v>3</v>
      </c>
      <c r="AV793">
        <v>3</v>
      </c>
      <c r="AW793">
        <v>5</v>
      </c>
      <c r="AX793">
        <v>5</v>
      </c>
      <c r="AY793">
        <v>3</v>
      </c>
      <c r="AZ793">
        <v>3</v>
      </c>
      <c r="BA793">
        <v>3</v>
      </c>
      <c r="BB793">
        <v>1</v>
      </c>
      <c r="BH793">
        <v>1</v>
      </c>
      <c r="BI793">
        <v>1</v>
      </c>
      <c r="BL793">
        <v>1</v>
      </c>
      <c r="BM793">
        <v>1</v>
      </c>
      <c r="BN793">
        <v>1</v>
      </c>
      <c r="BP793">
        <v>1</v>
      </c>
    </row>
    <row r="794" spans="1:73" x14ac:dyDescent="0.2">
      <c r="A794" t="s">
        <v>155</v>
      </c>
      <c r="B794">
        <v>2022</v>
      </c>
      <c r="C794" t="s">
        <v>72</v>
      </c>
      <c r="D794" t="s">
        <v>1023</v>
      </c>
      <c r="E794" t="s">
        <v>1024</v>
      </c>
      <c r="L794" t="s">
        <v>1036</v>
      </c>
      <c r="M794" t="s">
        <v>1026</v>
      </c>
      <c r="N794">
        <v>1</v>
      </c>
      <c r="T794" t="s">
        <v>1037</v>
      </c>
      <c r="AF794">
        <v>3</v>
      </c>
      <c r="AG794">
        <v>4</v>
      </c>
      <c r="AH794">
        <v>3</v>
      </c>
      <c r="AI794">
        <v>4</v>
      </c>
      <c r="AJ794">
        <v>2</v>
      </c>
      <c r="AK794">
        <v>2</v>
      </c>
      <c r="AL794">
        <v>4</v>
      </c>
      <c r="AM794">
        <v>4</v>
      </c>
      <c r="AN794">
        <v>4</v>
      </c>
      <c r="AO794">
        <v>4</v>
      </c>
      <c r="AP794">
        <v>4</v>
      </c>
      <c r="AQ794">
        <v>4</v>
      </c>
      <c r="AR794">
        <v>2</v>
      </c>
      <c r="AS794">
        <v>4</v>
      </c>
      <c r="AT794">
        <v>4</v>
      </c>
      <c r="AU794">
        <v>2</v>
      </c>
      <c r="AV794">
        <v>4</v>
      </c>
      <c r="AW794">
        <v>3</v>
      </c>
      <c r="AX794">
        <v>3</v>
      </c>
      <c r="AY794">
        <v>2</v>
      </c>
      <c r="AZ794">
        <v>1</v>
      </c>
      <c r="BA794">
        <v>1</v>
      </c>
      <c r="BB794">
        <v>1</v>
      </c>
      <c r="BG794">
        <v>1</v>
      </c>
      <c r="BH794">
        <v>1</v>
      </c>
      <c r="BI794">
        <v>1</v>
      </c>
      <c r="BL794">
        <v>1</v>
      </c>
      <c r="BN794">
        <v>1</v>
      </c>
    </row>
    <row r="795" spans="1:73" x14ac:dyDescent="0.2">
      <c r="A795" t="s">
        <v>156</v>
      </c>
      <c r="B795">
        <v>2022</v>
      </c>
      <c r="C795" t="s">
        <v>72</v>
      </c>
      <c r="D795" t="s">
        <v>1023</v>
      </c>
      <c r="E795" t="s">
        <v>1033</v>
      </c>
      <c r="L795" t="s">
        <v>1025</v>
      </c>
      <c r="M795" t="s">
        <v>1026</v>
      </c>
      <c r="N795">
        <v>1</v>
      </c>
      <c r="T795" t="s">
        <v>1035</v>
      </c>
      <c r="V795">
        <v>1</v>
      </c>
      <c r="AF795">
        <v>3</v>
      </c>
      <c r="AG795">
        <v>4</v>
      </c>
      <c r="AH795">
        <v>3</v>
      </c>
      <c r="AI795">
        <v>1</v>
      </c>
      <c r="AJ795">
        <v>3</v>
      </c>
      <c r="AK795">
        <v>3</v>
      </c>
      <c r="AL795">
        <v>4</v>
      </c>
      <c r="AM795">
        <v>2</v>
      </c>
      <c r="AN795">
        <v>4</v>
      </c>
      <c r="AO795">
        <v>4</v>
      </c>
      <c r="AP795">
        <v>2</v>
      </c>
      <c r="AQ795">
        <v>2</v>
      </c>
      <c r="AR795">
        <v>3</v>
      </c>
      <c r="AS795">
        <v>2</v>
      </c>
      <c r="AT795">
        <v>3</v>
      </c>
      <c r="AU795">
        <v>1</v>
      </c>
      <c r="AV795">
        <v>1</v>
      </c>
      <c r="AW795">
        <v>5</v>
      </c>
      <c r="AX795">
        <v>4</v>
      </c>
      <c r="AY795">
        <v>2</v>
      </c>
      <c r="AZ795">
        <v>5</v>
      </c>
      <c r="BA795">
        <v>4</v>
      </c>
      <c r="BI795">
        <v>1</v>
      </c>
      <c r="BL795">
        <v>1</v>
      </c>
      <c r="BQ795">
        <v>1</v>
      </c>
      <c r="BR795">
        <v>1</v>
      </c>
      <c r="BT795">
        <v>1</v>
      </c>
    </row>
    <row r="796" spans="1:73" x14ac:dyDescent="0.2">
      <c r="A796" t="s">
        <v>157</v>
      </c>
      <c r="B796">
        <v>2022</v>
      </c>
      <c r="C796" t="s">
        <v>72</v>
      </c>
      <c r="D796" t="s">
        <v>1023</v>
      </c>
      <c r="E796" t="s">
        <v>1033</v>
      </c>
      <c r="L796" t="s">
        <v>1025</v>
      </c>
      <c r="M796" t="s">
        <v>1026</v>
      </c>
      <c r="N796">
        <v>1</v>
      </c>
      <c r="T796" t="s">
        <v>1027</v>
      </c>
      <c r="V796">
        <v>1</v>
      </c>
      <c r="Y796">
        <v>1</v>
      </c>
      <c r="AA796">
        <v>1</v>
      </c>
      <c r="AB796">
        <v>1</v>
      </c>
      <c r="AC796">
        <v>1</v>
      </c>
      <c r="AF796">
        <v>2</v>
      </c>
      <c r="AG796">
        <v>3</v>
      </c>
      <c r="AH796">
        <v>4</v>
      </c>
      <c r="AI796">
        <v>2</v>
      </c>
      <c r="AJ796">
        <v>2</v>
      </c>
      <c r="AK796">
        <v>3</v>
      </c>
      <c r="AL796">
        <v>2</v>
      </c>
      <c r="AM796">
        <v>2</v>
      </c>
      <c r="AN796">
        <v>4</v>
      </c>
      <c r="AO796">
        <v>5</v>
      </c>
      <c r="AP796">
        <v>4</v>
      </c>
      <c r="AQ796">
        <v>2</v>
      </c>
      <c r="AR796">
        <v>3</v>
      </c>
      <c r="AS796">
        <v>3</v>
      </c>
      <c r="AT796">
        <v>3</v>
      </c>
      <c r="AU796">
        <v>2</v>
      </c>
      <c r="AV796">
        <v>2</v>
      </c>
      <c r="AW796">
        <v>4</v>
      </c>
      <c r="AX796">
        <v>3</v>
      </c>
      <c r="AY796">
        <v>2</v>
      </c>
      <c r="AZ796">
        <v>4</v>
      </c>
      <c r="BA796">
        <v>2</v>
      </c>
      <c r="BI796">
        <v>1</v>
      </c>
      <c r="BL796">
        <v>1</v>
      </c>
      <c r="BM796">
        <v>1</v>
      </c>
      <c r="BN796">
        <v>1</v>
      </c>
      <c r="BP796">
        <v>1</v>
      </c>
      <c r="BT796">
        <v>1</v>
      </c>
    </row>
    <row r="797" spans="1:73" x14ac:dyDescent="0.2">
      <c r="A797" t="s">
        <v>158</v>
      </c>
      <c r="B797">
        <v>2022</v>
      </c>
      <c r="C797" t="s">
        <v>72</v>
      </c>
      <c r="D797" t="s">
        <v>1028</v>
      </c>
      <c r="E797" t="s">
        <v>1029</v>
      </c>
      <c r="I797">
        <v>1</v>
      </c>
      <c r="L797" t="s">
        <v>1036</v>
      </c>
      <c r="M797" t="s">
        <v>1039</v>
      </c>
      <c r="N797">
        <v>1</v>
      </c>
      <c r="T797" t="s">
        <v>1042</v>
      </c>
      <c r="AF797">
        <v>1</v>
      </c>
      <c r="AG797">
        <v>5</v>
      </c>
      <c r="AH797">
        <v>4</v>
      </c>
      <c r="AI797">
        <v>1</v>
      </c>
      <c r="AJ797">
        <v>1</v>
      </c>
      <c r="AK797">
        <v>2</v>
      </c>
      <c r="AL797">
        <v>1</v>
      </c>
      <c r="AM797">
        <v>1</v>
      </c>
      <c r="AN797">
        <v>4</v>
      </c>
      <c r="AO797">
        <v>5</v>
      </c>
      <c r="AP797">
        <v>3</v>
      </c>
      <c r="AQ797">
        <v>4</v>
      </c>
      <c r="AR797">
        <v>1</v>
      </c>
      <c r="AS797">
        <v>3</v>
      </c>
      <c r="AT797">
        <v>4</v>
      </c>
      <c r="AU797">
        <v>4</v>
      </c>
      <c r="AV797">
        <v>1</v>
      </c>
      <c r="AW797">
        <v>4</v>
      </c>
      <c r="AX797">
        <v>4</v>
      </c>
      <c r="AY797">
        <v>2</v>
      </c>
      <c r="AZ797">
        <v>5</v>
      </c>
      <c r="BA797">
        <v>1</v>
      </c>
    </row>
    <row r="798" spans="1:73" x14ac:dyDescent="0.2">
      <c r="A798" t="s">
        <v>159</v>
      </c>
      <c r="B798">
        <v>2022</v>
      </c>
      <c r="C798" t="s">
        <v>72</v>
      </c>
      <c r="D798" t="s">
        <v>1028</v>
      </c>
      <c r="E798" t="s">
        <v>1029</v>
      </c>
      <c r="M798" t="s">
        <v>1026</v>
      </c>
      <c r="N798">
        <v>1</v>
      </c>
      <c r="T798" t="s">
        <v>1027</v>
      </c>
      <c r="AB798">
        <v>1</v>
      </c>
      <c r="AF798">
        <v>4</v>
      </c>
      <c r="AG798">
        <v>4</v>
      </c>
      <c r="AH798">
        <v>4</v>
      </c>
      <c r="AI798">
        <v>2</v>
      </c>
      <c r="AJ798">
        <v>2</v>
      </c>
      <c r="AK798">
        <v>2</v>
      </c>
      <c r="AL798">
        <v>1</v>
      </c>
      <c r="AM798">
        <v>4</v>
      </c>
      <c r="AN798">
        <v>4</v>
      </c>
      <c r="AO798">
        <v>4</v>
      </c>
      <c r="AP798">
        <v>4</v>
      </c>
      <c r="AQ798">
        <v>4</v>
      </c>
      <c r="AR798">
        <v>2</v>
      </c>
      <c r="AS798">
        <v>4</v>
      </c>
      <c r="AT798">
        <v>4</v>
      </c>
      <c r="AU798">
        <v>4</v>
      </c>
      <c r="AV798">
        <v>2</v>
      </c>
      <c r="AW798">
        <v>4</v>
      </c>
      <c r="AX798">
        <v>2</v>
      </c>
      <c r="AY798">
        <v>2</v>
      </c>
      <c r="AZ798">
        <v>1</v>
      </c>
      <c r="BA798">
        <v>1</v>
      </c>
      <c r="BB798">
        <v>1</v>
      </c>
      <c r="BF798">
        <v>1</v>
      </c>
      <c r="BG798">
        <v>1</v>
      </c>
      <c r="BL798">
        <v>1</v>
      </c>
      <c r="BM798">
        <v>1</v>
      </c>
      <c r="BN798">
        <v>1</v>
      </c>
    </row>
    <row r="799" spans="1:73" x14ac:dyDescent="0.2">
      <c r="A799" t="s">
        <v>160</v>
      </c>
      <c r="B799">
        <v>2022</v>
      </c>
      <c r="C799" t="s">
        <v>72</v>
      </c>
      <c r="D799" t="s">
        <v>1028</v>
      </c>
      <c r="E799" t="s">
        <v>1032</v>
      </c>
      <c r="F799">
        <v>1</v>
      </c>
      <c r="G799">
        <v>1</v>
      </c>
      <c r="H799">
        <v>1</v>
      </c>
      <c r="I799">
        <v>1</v>
      </c>
      <c r="M799" t="s">
        <v>1026</v>
      </c>
      <c r="N799">
        <v>1</v>
      </c>
      <c r="T799" t="s">
        <v>1042</v>
      </c>
      <c r="V799">
        <v>1</v>
      </c>
      <c r="Y799">
        <v>1</v>
      </c>
      <c r="AA799">
        <v>1</v>
      </c>
      <c r="AB799">
        <v>1</v>
      </c>
      <c r="AF799">
        <v>3</v>
      </c>
      <c r="AG799">
        <v>4</v>
      </c>
      <c r="AH799">
        <v>4</v>
      </c>
      <c r="AI799">
        <v>3</v>
      </c>
      <c r="AJ799">
        <v>2</v>
      </c>
      <c r="AK799">
        <v>3</v>
      </c>
      <c r="AL799">
        <v>4</v>
      </c>
      <c r="AM799">
        <v>4</v>
      </c>
      <c r="AN799">
        <v>4</v>
      </c>
      <c r="AO799">
        <v>4</v>
      </c>
      <c r="AP799">
        <v>4</v>
      </c>
      <c r="AQ799">
        <v>3</v>
      </c>
      <c r="AR799">
        <v>2</v>
      </c>
      <c r="AS799">
        <v>4</v>
      </c>
      <c r="AT799">
        <v>4</v>
      </c>
      <c r="AU799">
        <v>2</v>
      </c>
      <c r="AV799">
        <v>2</v>
      </c>
      <c r="AW799">
        <v>4</v>
      </c>
      <c r="AX799">
        <v>4</v>
      </c>
      <c r="AY799">
        <v>3</v>
      </c>
      <c r="AZ799">
        <v>4</v>
      </c>
      <c r="BA799">
        <v>4</v>
      </c>
      <c r="BB799">
        <v>1</v>
      </c>
      <c r="BH799">
        <v>1</v>
      </c>
      <c r="BI799">
        <v>1</v>
      </c>
      <c r="BN799">
        <v>1</v>
      </c>
      <c r="BO799">
        <v>1</v>
      </c>
      <c r="BP799">
        <v>1</v>
      </c>
      <c r="BQ799">
        <v>1</v>
      </c>
      <c r="BR799">
        <v>1</v>
      </c>
      <c r="BT799">
        <v>1</v>
      </c>
    </row>
    <row r="800" spans="1:73" x14ac:dyDescent="0.2">
      <c r="A800" t="s">
        <v>161</v>
      </c>
      <c r="B800">
        <v>2022</v>
      </c>
      <c r="C800" t="s">
        <v>72</v>
      </c>
      <c r="D800" t="s">
        <v>1023</v>
      </c>
      <c r="E800" t="s">
        <v>1024</v>
      </c>
      <c r="L800" t="s">
        <v>1025</v>
      </c>
      <c r="M800" t="s">
        <v>1026</v>
      </c>
      <c r="N800">
        <v>1</v>
      </c>
      <c r="T800" t="s">
        <v>1027</v>
      </c>
      <c r="AA800">
        <v>1</v>
      </c>
      <c r="AB800">
        <v>1</v>
      </c>
      <c r="AE800">
        <v>1</v>
      </c>
      <c r="AF800">
        <v>3</v>
      </c>
      <c r="AG800">
        <v>2</v>
      </c>
      <c r="AH800">
        <v>3</v>
      </c>
      <c r="AI800">
        <v>1</v>
      </c>
      <c r="AJ800">
        <v>1</v>
      </c>
      <c r="AK800">
        <v>2</v>
      </c>
      <c r="AL800">
        <v>4</v>
      </c>
      <c r="AM800">
        <v>2</v>
      </c>
      <c r="AN800">
        <v>4</v>
      </c>
      <c r="AO800">
        <v>4</v>
      </c>
      <c r="AP800">
        <v>4</v>
      </c>
      <c r="AQ800">
        <v>3</v>
      </c>
      <c r="AR800">
        <v>2</v>
      </c>
      <c r="AS800">
        <v>2</v>
      </c>
      <c r="AT800">
        <v>4</v>
      </c>
      <c r="AU800">
        <v>2</v>
      </c>
      <c r="AV800">
        <v>2</v>
      </c>
      <c r="AW800">
        <v>3</v>
      </c>
      <c r="AX800">
        <v>4</v>
      </c>
      <c r="AY800">
        <v>3</v>
      </c>
      <c r="AZ800">
        <v>1</v>
      </c>
      <c r="BA800">
        <v>1</v>
      </c>
      <c r="BB800">
        <v>1</v>
      </c>
      <c r="BI800">
        <v>1</v>
      </c>
    </row>
    <row r="801" spans="1:73" x14ac:dyDescent="0.2">
      <c r="A801" t="s">
        <v>162</v>
      </c>
      <c r="B801">
        <v>2022</v>
      </c>
      <c r="C801" t="s">
        <v>72</v>
      </c>
      <c r="D801" t="s">
        <v>1028</v>
      </c>
      <c r="E801" t="s">
        <v>1033</v>
      </c>
      <c r="M801" t="s">
        <v>1026</v>
      </c>
      <c r="N801">
        <v>1</v>
      </c>
      <c r="T801" t="s">
        <v>1037</v>
      </c>
      <c r="V801">
        <v>1</v>
      </c>
      <c r="AB801">
        <v>1</v>
      </c>
      <c r="AC801">
        <v>1</v>
      </c>
      <c r="AF801">
        <v>3</v>
      </c>
      <c r="AG801">
        <v>3</v>
      </c>
      <c r="AH801">
        <v>2</v>
      </c>
      <c r="AI801">
        <v>2</v>
      </c>
      <c r="AJ801">
        <v>2</v>
      </c>
      <c r="AK801">
        <v>3</v>
      </c>
      <c r="AL801">
        <v>3</v>
      </c>
      <c r="AM801">
        <v>4</v>
      </c>
      <c r="AN801">
        <v>4</v>
      </c>
      <c r="AO801">
        <v>4</v>
      </c>
      <c r="AP801">
        <v>3</v>
      </c>
      <c r="AQ801">
        <v>4</v>
      </c>
      <c r="AR801">
        <v>4</v>
      </c>
      <c r="AS801">
        <v>4</v>
      </c>
      <c r="AT801">
        <v>4</v>
      </c>
      <c r="AU801">
        <v>2</v>
      </c>
      <c r="AV801">
        <v>3</v>
      </c>
      <c r="AW801">
        <v>3</v>
      </c>
      <c r="AX801">
        <v>2</v>
      </c>
      <c r="AY801">
        <v>2</v>
      </c>
      <c r="AZ801">
        <v>2</v>
      </c>
      <c r="BA801">
        <v>2</v>
      </c>
      <c r="BB801">
        <v>1</v>
      </c>
      <c r="BI801">
        <v>1</v>
      </c>
      <c r="BK801">
        <v>1</v>
      </c>
      <c r="BL801">
        <v>1</v>
      </c>
      <c r="BN801">
        <v>1</v>
      </c>
      <c r="BQ801">
        <v>1</v>
      </c>
      <c r="BR801">
        <v>1</v>
      </c>
    </row>
    <row r="802" spans="1:73" x14ac:dyDescent="0.2">
      <c r="A802" t="s">
        <v>163</v>
      </c>
      <c r="B802">
        <v>2022</v>
      </c>
      <c r="C802" t="s">
        <v>72</v>
      </c>
      <c r="D802" t="s">
        <v>1031</v>
      </c>
      <c r="E802" t="s">
        <v>1044</v>
      </c>
      <c r="L802" t="s">
        <v>1025</v>
      </c>
      <c r="M802" t="s">
        <v>1026</v>
      </c>
      <c r="N802">
        <v>1</v>
      </c>
      <c r="T802" t="s">
        <v>1042</v>
      </c>
      <c r="AF802">
        <v>2</v>
      </c>
      <c r="AG802">
        <v>3</v>
      </c>
      <c r="AH802">
        <v>4</v>
      </c>
      <c r="AI802">
        <v>2</v>
      </c>
      <c r="AJ802">
        <v>2</v>
      </c>
      <c r="AK802">
        <v>2</v>
      </c>
      <c r="AL802">
        <v>5</v>
      </c>
      <c r="AM802">
        <v>2</v>
      </c>
      <c r="AN802">
        <v>4</v>
      </c>
      <c r="AO802">
        <v>4</v>
      </c>
      <c r="AP802">
        <v>3</v>
      </c>
      <c r="AQ802">
        <v>2</v>
      </c>
      <c r="AR802">
        <v>2</v>
      </c>
      <c r="AS802">
        <v>2</v>
      </c>
      <c r="AT802">
        <v>2</v>
      </c>
      <c r="AU802">
        <v>2</v>
      </c>
      <c r="AV802">
        <v>2</v>
      </c>
      <c r="AW802">
        <v>4</v>
      </c>
      <c r="AX802">
        <v>4</v>
      </c>
      <c r="AY802">
        <v>2</v>
      </c>
      <c r="AZ802">
        <v>2</v>
      </c>
      <c r="BA802">
        <v>2</v>
      </c>
    </row>
    <row r="803" spans="1:73" x14ac:dyDescent="0.2">
      <c r="A803" t="s">
        <v>164</v>
      </c>
      <c r="B803">
        <v>2022</v>
      </c>
      <c r="C803" t="s">
        <v>72</v>
      </c>
      <c r="D803" t="s">
        <v>1031</v>
      </c>
      <c r="E803" t="s">
        <v>1024</v>
      </c>
      <c r="G803">
        <v>1</v>
      </c>
      <c r="H803">
        <v>1</v>
      </c>
      <c r="I803">
        <v>1</v>
      </c>
      <c r="J803">
        <v>1</v>
      </c>
      <c r="L803" t="s">
        <v>1025</v>
      </c>
      <c r="M803" t="s">
        <v>1038</v>
      </c>
      <c r="N803">
        <v>1</v>
      </c>
      <c r="T803" t="s">
        <v>1027</v>
      </c>
      <c r="U803">
        <v>1</v>
      </c>
      <c r="V803">
        <v>1</v>
      </c>
      <c r="W803">
        <v>1</v>
      </c>
      <c r="AC803">
        <v>1</v>
      </c>
      <c r="AF803">
        <v>4</v>
      </c>
      <c r="AG803">
        <v>3</v>
      </c>
      <c r="AH803">
        <v>4</v>
      </c>
      <c r="AI803">
        <v>2</v>
      </c>
      <c r="AJ803">
        <v>3</v>
      </c>
      <c r="AK803">
        <v>4</v>
      </c>
      <c r="AL803">
        <v>4</v>
      </c>
      <c r="AM803">
        <v>2</v>
      </c>
      <c r="AN803">
        <v>4</v>
      </c>
      <c r="AO803">
        <v>5</v>
      </c>
      <c r="AP803">
        <v>4</v>
      </c>
      <c r="AQ803">
        <v>3</v>
      </c>
      <c r="AR803">
        <v>4</v>
      </c>
      <c r="AS803">
        <v>2</v>
      </c>
      <c r="AT803">
        <v>4</v>
      </c>
      <c r="AU803">
        <v>2</v>
      </c>
      <c r="AV803">
        <v>3</v>
      </c>
      <c r="AW803">
        <v>4</v>
      </c>
      <c r="AX803">
        <v>3</v>
      </c>
      <c r="AY803">
        <v>3</v>
      </c>
      <c r="AZ803">
        <v>5</v>
      </c>
      <c r="BA803">
        <v>4</v>
      </c>
      <c r="BB803">
        <v>1</v>
      </c>
      <c r="BG803">
        <v>1</v>
      </c>
      <c r="BI803">
        <v>1</v>
      </c>
      <c r="BN803">
        <v>1</v>
      </c>
      <c r="BO803">
        <v>1</v>
      </c>
      <c r="BP803">
        <v>1</v>
      </c>
      <c r="BR803">
        <v>1</v>
      </c>
      <c r="BT803">
        <v>1</v>
      </c>
      <c r="BU803">
        <v>1</v>
      </c>
    </row>
    <row r="804" spans="1:73" x14ac:dyDescent="0.2">
      <c r="A804" t="s">
        <v>165</v>
      </c>
      <c r="B804">
        <v>2022</v>
      </c>
      <c r="C804" t="s">
        <v>72</v>
      </c>
      <c r="D804" t="s">
        <v>1031</v>
      </c>
      <c r="L804" t="s">
        <v>1025</v>
      </c>
      <c r="M804" t="s">
        <v>1038</v>
      </c>
      <c r="N804">
        <v>1</v>
      </c>
      <c r="T804" t="s">
        <v>1027</v>
      </c>
      <c r="U804">
        <v>1</v>
      </c>
      <c r="V804">
        <v>1</v>
      </c>
      <c r="Y804">
        <v>1</v>
      </c>
      <c r="Z804">
        <v>1</v>
      </c>
      <c r="AA804">
        <v>1</v>
      </c>
      <c r="AB804">
        <v>1</v>
      </c>
      <c r="AC804">
        <v>1</v>
      </c>
      <c r="AF804">
        <v>5</v>
      </c>
      <c r="AG804">
        <v>5</v>
      </c>
      <c r="AH804">
        <v>5</v>
      </c>
      <c r="AI804">
        <v>4</v>
      </c>
      <c r="AJ804">
        <v>4</v>
      </c>
      <c r="AK804">
        <v>5</v>
      </c>
      <c r="AL804">
        <v>5</v>
      </c>
      <c r="AM804">
        <v>4</v>
      </c>
      <c r="AN804">
        <v>5</v>
      </c>
      <c r="AO804">
        <v>5</v>
      </c>
      <c r="AP804">
        <v>4</v>
      </c>
      <c r="AQ804">
        <v>4</v>
      </c>
      <c r="AR804">
        <v>5</v>
      </c>
      <c r="AS804">
        <v>4</v>
      </c>
      <c r="AT804">
        <v>4</v>
      </c>
      <c r="AU804">
        <v>3</v>
      </c>
      <c r="AV804">
        <v>3</v>
      </c>
      <c r="AW804">
        <v>5</v>
      </c>
      <c r="AX804">
        <v>3</v>
      </c>
      <c r="AY804">
        <v>2</v>
      </c>
      <c r="AZ804">
        <v>5</v>
      </c>
      <c r="BA804">
        <v>4</v>
      </c>
      <c r="BB804">
        <v>1</v>
      </c>
      <c r="BI804">
        <v>1</v>
      </c>
      <c r="BL804">
        <v>1</v>
      </c>
      <c r="BM804">
        <v>1</v>
      </c>
      <c r="BN804">
        <v>1</v>
      </c>
      <c r="BO804">
        <v>1</v>
      </c>
      <c r="BP804">
        <v>1</v>
      </c>
      <c r="BR804">
        <v>1</v>
      </c>
      <c r="BT804">
        <v>1</v>
      </c>
      <c r="BU804">
        <v>1</v>
      </c>
    </row>
    <row r="805" spans="1:73" x14ac:dyDescent="0.2">
      <c r="A805" t="s">
        <v>166</v>
      </c>
      <c r="B805">
        <v>2022</v>
      </c>
      <c r="C805" t="s">
        <v>72</v>
      </c>
      <c r="D805" t="s">
        <v>1028</v>
      </c>
      <c r="E805" t="s">
        <v>1033</v>
      </c>
      <c r="F805">
        <v>1</v>
      </c>
      <c r="G805">
        <v>1</v>
      </c>
      <c r="H805">
        <v>1</v>
      </c>
      <c r="L805" t="s">
        <v>1025</v>
      </c>
      <c r="M805" t="s">
        <v>1043</v>
      </c>
      <c r="N805">
        <v>1</v>
      </c>
      <c r="T805" t="s">
        <v>1027</v>
      </c>
      <c r="V805">
        <v>1</v>
      </c>
      <c r="W805">
        <v>1</v>
      </c>
      <c r="AA805">
        <v>1</v>
      </c>
      <c r="AB805">
        <v>1</v>
      </c>
      <c r="AC805">
        <v>1</v>
      </c>
      <c r="AF805">
        <v>3</v>
      </c>
      <c r="AG805">
        <v>3</v>
      </c>
      <c r="AH805">
        <v>4</v>
      </c>
      <c r="AI805">
        <v>2</v>
      </c>
      <c r="AJ805">
        <v>2</v>
      </c>
      <c r="AK805">
        <v>2</v>
      </c>
      <c r="AL805">
        <v>4</v>
      </c>
      <c r="AM805">
        <v>4</v>
      </c>
      <c r="AN805">
        <v>4</v>
      </c>
      <c r="AO805">
        <v>4</v>
      </c>
      <c r="AP805">
        <v>4</v>
      </c>
      <c r="AQ805">
        <v>2</v>
      </c>
      <c r="AR805">
        <v>2</v>
      </c>
      <c r="AS805">
        <v>4</v>
      </c>
      <c r="AT805">
        <v>4</v>
      </c>
      <c r="AU805">
        <v>2</v>
      </c>
      <c r="AV805">
        <v>3</v>
      </c>
      <c r="AW805">
        <v>4</v>
      </c>
      <c r="AX805">
        <v>3</v>
      </c>
      <c r="AY805">
        <v>2</v>
      </c>
      <c r="AZ805">
        <v>3</v>
      </c>
      <c r="BA805">
        <v>3</v>
      </c>
      <c r="BB805">
        <v>1</v>
      </c>
      <c r="BC805">
        <v>1</v>
      </c>
      <c r="BH805">
        <v>1</v>
      </c>
      <c r="BJ805">
        <v>1</v>
      </c>
      <c r="BL805">
        <v>1</v>
      </c>
      <c r="BN805">
        <v>1</v>
      </c>
      <c r="BO805">
        <v>1</v>
      </c>
      <c r="BQ805">
        <v>1</v>
      </c>
      <c r="BR805">
        <v>1</v>
      </c>
      <c r="BU805">
        <v>1</v>
      </c>
    </row>
    <row r="806" spans="1:73" x14ac:dyDescent="0.2">
      <c r="A806" t="s">
        <v>167</v>
      </c>
      <c r="B806">
        <v>2022</v>
      </c>
      <c r="C806" t="s">
        <v>72</v>
      </c>
      <c r="D806" t="s">
        <v>1031</v>
      </c>
      <c r="E806" t="s">
        <v>1024</v>
      </c>
      <c r="G806">
        <v>1</v>
      </c>
      <c r="H806">
        <v>1</v>
      </c>
      <c r="I806">
        <v>1</v>
      </c>
      <c r="J806">
        <v>1</v>
      </c>
      <c r="L806" t="s">
        <v>1025</v>
      </c>
      <c r="M806" t="s">
        <v>1026</v>
      </c>
      <c r="N806">
        <v>1</v>
      </c>
      <c r="T806" t="s">
        <v>1027</v>
      </c>
      <c r="AB806">
        <v>1</v>
      </c>
      <c r="AC806">
        <v>1</v>
      </c>
      <c r="AF806">
        <v>3</v>
      </c>
      <c r="AG806">
        <v>4</v>
      </c>
      <c r="AH806">
        <v>4</v>
      </c>
      <c r="AI806">
        <v>1</v>
      </c>
      <c r="AJ806">
        <v>1</v>
      </c>
      <c r="AK806">
        <v>1</v>
      </c>
      <c r="AL806">
        <v>4</v>
      </c>
      <c r="AM806">
        <v>4</v>
      </c>
      <c r="AN806">
        <v>4</v>
      </c>
      <c r="AO806">
        <v>5</v>
      </c>
      <c r="AP806">
        <v>3</v>
      </c>
      <c r="AQ806">
        <v>1</v>
      </c>
      <c r="AR806">
        <v>1</v>
      </c>
      <c r="AS806">
        <v>2</v>
      </c>
      <c r="AT806">
        <v>2</v>
      </c>
      <c r="AU806">
        <v>1</v>
      </c>
      <c r="AV806">
        <v>2</v>
      </c>
      <c r="AW806">
        <v>2</v>
      </c>
      <c r="AX806">
        <v>3</v>
      </c>
      <c r="AY806">
        <v>2</v>
      </c>
      <c r="AZ806">
        <v>4</v>
      </c>
      <c r="BA806">
        <v>1</v>
      </c>
      <c r="BH806">
        <v>1</v>
      </c>
      <c r="BK806">
        <v>1</v>
      </c>
      <c r="BL806">
        <v>1</v>
      </c>
      <c r="BN806">
        <v>1</v>
      </c>
    </row>
    <row r="807" spans="1:73" x14ac:dyDescent="0.2">
      <c r="A807" t="s">
        <v>168</v>
      </c>
      <c r="B807">
        <v>2022</v>
      </c>
      <c r="C807" t="s">
        <v>72</v>
      </c>
      <c r="D807" t="s">
        <v>1023</v>
      </c>
      <c r="E807" t="s">
        <v>1024</v>
      </c>
      <c r="M807" t="s">
        <v>1026</v>
      </c>
      <c r="N807">
        <v>1</v>
      </c>
      <c r="T807" t="s">
        <v>1027</v>
      </c>
      <c r="V807">
        <v>1</v>
      </c>
      <c r="W807">
        <v>1</v>
      </c>
      <c r="Y807">
        <v>1</v>
      </c>
      <c r="AB807">
        <v>1</v>
      </c>
      <c r="AC807">
        <v>1</v>
      </c>
      <c r="AF807">
        <v>4</v>
      </c>
      <c r="AG807">
        <v>4</v>
      </c>
      <c r="AH807">
        <v>4</v>
      </c>
      <c r="AI807">
        <v>2</v>
      </c>
      <c r="AJ807">
        <v>4</v>
      </c>
      <c r="AK807">
        <v>4</v>
      </c>
      <c r="AL807">
        <v>4</v>
      </c>
      <c r="AM807">
        <v>4</v>
      </c>
      <c r="AN807">
        <v>4</v>
      </c>
      <c r="AO807">
        <v>5</v>
      </c>
      <c r="AP807">
        <v>2</v>
      </c>
      <c r="AQ807">
        <v>4</v>
      </c>
      <c r="AR807">
        <v>2</v>
      </c>
      <c r="AS807">
        <v>4</v>
      </c>
      <c r="AT807">
        <v>4</v>
      </c>
      <c r="AU807">
        <v>2</v>
      </c>
      <c r="AV807">
        <v>4</v>
      </c>
      <c r="AW807">
        <v>4</v>
      </c>
      <c r="AX807">
        <v>4</v>
      </c>
      <c r="AY807">
        <v>2</v>
      </c>
      <c r="AZ807">
        <v>4</v>
      </c>
      <c r="BA807">
        <v>2</v>
      </c>
      <c r="BB807">
        <v>1</v>
      </c>
      <c r="BH807">
        <v>1</v>
      </c>
      <c r="BI807">
        <v>1</v>
      </c>
      <c r="BM807">
        <v>1</v>
      </c>
      <c r="BN807">
        <v>1</v>
      </c>
      <c r="BP807">
        <v>1</v>
      </c>
      <c r="BQ807">
        <v>1</v>
      </c>
      <c r="BU807">
        <v>1</v>
      </c>
    </row>
    <row r="808" spans="1:73" x14ac:dyDescent="0.2">
      <c r="A808" t="s">
        <v>169</v>
      </c>
      <c r="B808">
        <v>2022</v>
      </c>
      <c r="C808" t="s">
        <v>72</v>
      </c>
      <c r="D808" t="s">
        <v>1023</v>
      </c>
      <c r="E808" t="s">
        <v>1029</v>
      </c>
      <c r="M808" t="s">
        <v>1039</v>
      </c>
      <c r="N808">
        <v>1</v>
      </c>
      <c r="T808" t="s">
        <v>1042</v>
      </c>
      <c r="AA808">
        <v>1</v>
      </c>
      <c r="AF808">
        <v>3</v>
      </c>
      <c r="AG808">
        <v>5</v>
      </c>
      <c r="AH808">
        <v>2</v>
      </c>
      <c r="AI808">
        <v>1</v>
      </c>
      <c r="AJ808">
        <v>2</v>
      </c>
      <c r="AK808">
        <v>1</v>
      </c>
      <c r="AL808">
        <v>4</v>
      </c>
      <c r="AM808">
        <v>1</v>
      </c>
      <c r="AN808">
        <v>4</v>
      </c>
      <c r="AO808">
        <v>3</v>
      </c>
      <c r="AP808">
        <v>4</v>
      </c>
      <c r="AQ808">
        <v>2</v>
      </c>
      <c r="AR808">
        <v>2</v>
      </c>
      <c r="AS808">
        <v>4</v>
      </c>
      <c r="AT808">
        <v>4</v>
      </c>
      <c r="AU808">
        <v>2</v>
      </c>
      <c r="AV808">
        <v>2</v>
      </c>
      <c r="AW808">
        <v>5</v>
      </c>
      <c r="AX808">
        <v>5</v>
      </c>
      <c r="AY808">
        <v>1</v>
      </c>
      <c r="AZ808">
        <v>1</v>
      </c>
      <c r="BA808">
        <v>1</v>
      </c>
      <c r="BN808">
        <v>1</v>
      </c>
      <c r="BP808">
        <v>1</v>
      </c>
    </row>
    <row r="809" spans="1:73" x14ac:dyDescent="0.2">
      <c r="A809" t="s">
        <v>170</v>
      </c>
      <c r="B809">
        <v>2022</v>
      </c>
      <c r="C809" t="s">
        <v>72</v>
      </c>
      <c r="D809" t="s">
        <v>1031</v>
      </c>
      <c r="E809" t="s">
        <v>1024</v>
      </c>
      <c r="G809">
        <v>1</v>
      </c>
      <c r="H809">
        <v>1</v>
      </c>
      <c r="I809">
        <v>1</v>
      </c>
      <c r="J809">
        <v>1</v>
      </c>
      <c r="L809" t="s">
        <v>1025</v>
      </c>
      <c r="M809" t="s">
        <v>1026</v>
      </c>
      <c r="N809">
        <v>1</v>
      </c>
      <c r="T809" t="s">
        <v>1042</v>
      </c>
      <c r="Y809">
        <v>1</v>
      </c>
      <c r="Z809">
        <v>1</v>
      </c>
      <c r="AA809">
        <v>1</v>
      </c>
      <c r="AB809">
        <v>1</v>
      </c>
      <c r="AC809">
        <v>1</v>
      </c>
      <c r="AF809">
        <v>3</v>
      </c>
      <c r="AG809">
        <v>2</v>
      </c>
      <c r="AH809">
        <v>2</v>
      </c>
      <c r="AI809">
        <v>2</v>
      </c>
      <c r="AJ809">
        <v>2</v>
      </c>
      <c r="AK809">
        <v>1</v>
      </c>
      <c r="AL809">
        <v>5</v>
      </c>
      <c r="AM809">
        <v>3</v>
      </c>
      <c r="AN809">
        <v>4</v>
      </c>
      <c r="AO809">
        <v>4</v>
      </c>
      <c r="AP809">
        <v>4</v>
      </c>
      <c r="AQ809">
        <v>3</v>
      </c>
      <c r="AR809">
        <v>2</v>
      </c>
      <c r="AS809">
        <v>4</v>
      </c>
      <c r="AT809">
        <v>3</v>
      </c>
      <c r="AU809">
        <v>2</v>
      </c>
      <c r="AV809">
        <v>4</v>
      </c>
      <c r="AW809">
        <v>3</v>
      </c>
      <c r="AX809">
        <v>4</v>
      </c>
      <c r="AY809">
        <v>2</v>
      </c>
      <c r="AZ809">
        <v>1</v>
      </c>
      <c r="BA809">
        <v>1</v>
      </c>
      <c r="BB809">
        <v>1</v>
      </c>
      <c r="BG809">
        <v>1</v>
      </c>
      <c r="BH809">
        <v>1</v>
      </c>
      <c r="BI809">
        <v>1</v>
      </c>
      <c r="BN809">
        <v>1</v>
      </c>
      <c r="BQ809">
        <v>1</v>
      </c>
      <c r="BU809">
        <v>1</v>
      </c>
    </row>
    <row r="810" spans="1:73" x14ac:dyDescent="0.2">
      <c r="A810" t="s">
        <v>171</v>
      </c>
      <c r="B810">
        <v>2022</v>
      </c>
      <c r="C810" t="s">
        <v>72</v>
      </c>
      <c r="D810" t="s">
        <v>1028</v>
      </c>
      <c r="E810" t="s">
        <v>1044</v>
      </c>
      <c r="M810" t="s">
        <v>1026</v>
      </c>
      <c r="N810">
        <v>1</v>
      </c>
      <c r="T810" t="s">
        <v>1035</v>
      </c>
      <c r="V810">
        <v>1</v>
      </c>
      <c r="W810">
        <v>1</v>
      </c>
      <c r="AF810">
        <v>2</v>
      </c>
      <c r="AG810">
        <v>4</v>
      </c>
      <c r="AH810">
        <v>2</v>
      </c>
      <c r="AI810">
        <v>2</v>
      </c>
      <c r="AJ810">
        <v>2</v>
      </c>
      <c r="AK810">
        <v>2</v>
      </c>
      <c r="AL810">
        <v>4</v>
      </c>
      <c r="AM810">
        <v>4</v>
      </c>
      <c r="AN810">
        <v>4</v>
      </c>
      <c r="AO810">
        <v>4</v>
      </c>
      <c r="AP810">
        <v>3</v>
      </c>
      <c r="AQ810">
        <v>2</v>
      </c>
      <c r="AR810">
        <v>2</v>
      </c>
      <c r="AS810">
        <v>2</v>
      </c>
      <c r="AT810">
        <v>4</v>
      </c>
      <c r="AU810">
        <v>2</v>
      </c>
      <c r="AV810">
        <v>2</v>
      </c>
      <c r="AW810">
        <v>5</v>
      </c>
      <c r="AX810">
        <v>4</v>
      </c>
      <c r="AY810">
        <v>3</v>
      </c>
      <c r="AZ810">
        <v>4</v>
      </c>
      <c r="BA810">
        <v>2</v>
      </c>
      <c r="BI810">
        <v>1</v>
      </c>
      <c r="BK810">
        <v>1</v>
      </c>
      <c r="BL810">
        <v>1</v>
      </c>
      <c r="BM810">
        <v>1</v>
      </c>
      <c r="BN810">
        <v>1</v>
      </c>
      <c r="BP810">
        <v>1</v>
      </c>
    </row>
    <row r="811" spans="1:73" x14ac:dyDescent="0.2">
      <c r="A811" t="s">
        <v>172</v>
      </c>
      <c r="B811">
        <v>2022</v>
      </c>
      <c r="C811" t="s">
        <v>72</v>
      </c>
      <c r="D811" t="s">
        <v>1031</v>
      </c>
      <c r="E811" t="s">
        <v>1024</v>
      </c>
      <c r="M811" t="s">
        <v>1043</v>
      </c>
      <c r="N811">
        <v>1</v>
      </c>
      <c r="T811" t="s">
        <v>1027</v>
      </c>
      <c r="AF811">
        <v>1</v>
      </c>
      <c r="AG811">
        <v>3</v>
      </c>
      <c r="AH811">
        <v>3</v>
      </c>
      <c r="AI811">
        <v>1</v>
      </c>
      <c r="AJ811">
        <v>1</v>
      </c>
      <c r="AK811">
        <v>1</v>
      </c>
      <c r="AL811">
        <v>4</v>
      </c>
      <c r="AM811">
        <v>1</v>
      </c>
      <c r="AN811">
        <v>4</v>
      </c>
      <c r="AO811">
        <v>4</v>
      </c>
      <c r="AP811">
        <v>2</v>
      </c>
      <c r="AQ811">
        <v>3</v>
      </c>
      <c r="AR811">
        <v>1</v>
      </c>
      <c r="AS811">
        <v>2</v>
      </c>
      <c r="AT811">
        <v>3</v>
      </c>
      <c r="AU811">
        <v>2</v>
      </c>
      <c r="AV811">
        <v>1</v>
      </c>
      <c r="AW811">
        <v>3</v>
      </c>
      <c r="AX811">
        <v>4</v>
      </c>
      <c r="AY811">
        <v>2</v>
      </c>
      <c r="AZ811">
        <v>2</v>
      </c>
      <c r="BA811">
        <v>1</v>
      </c>
      <c r="BB811">
        <v>1</v>
      </c>
      <c r="BN811">
        <v>1</v>
      </c>
    </row>
    <row r="812" spans="1:73" x14ac:dyDescent="0.2">
      <c r="A812" t="s">
        <v>173</v>
      </c>
      <c r="B812">
        <v>2022</v>
      </c>
      <c r="C812" t="s">
        <v>72</v>
      </c>
      <c r="D812" t="s">
        <v>1028</v>
      </c>
      <c r="E812" t="s">
        <v>1033</v>
      </c>
      <c r="L812" t="s">
        <v>1036</v>
      </c>
      <c r="M812" t="s">
        <v>1026</v>
      </c>
      <c r="N812">
        <v>1</v>
      </c>
      <c r="T812" t="s">
        <v>1042</v>
      </c>
      <c r="AF812">
        <v>3</v>
      </c>
      <c r="AG812">
        <v>4</v>
      </c>
      <c r="AH812">
        <v>3</v>
      </c>
      <c r="AI812">
        <v>1</v>
      </c>
      <c r="AJ812">
        <v>1</v>
      </c>
      <c r="AK812">
        <v>3</v>
      </c>
      <c r="AL812">
        <v>4</v>
      </c>
      <c r="AM812">
        <v>3</v>
      </c>
      <c r="AN812">
        <v>5</v>
      </c>
      <c r="AO812">
        <v>4</v>
      </c>
      <c r="AP812">
        <v>2</v>
      </c>
      <c r="AQ812">
        <v>4</v>
      </c>
      <c r="AR812">
        <v>1</v>
      </c>
      <c r="AS812">
        <v>2</v>
      </c>
      <c r="AT812">
        <v>4</v>
      </c>
      <c r="AU812">
        <v>2</v>
      </c>
      <c r="AV812">
        <v>4</v>
      </c>
      <c r="AW812">
        <v>2</v>
      </c>
      <c r="AX812">
        <v>4</v>
      </c>
      <c r="AY812">
        <v>2</v>
      </c>
      <c r="AZ812">
        <v>2</v>
      </c>
      <c r="BA812">
        <v>1</v>
      </c>
      <c r="BL812">
        <v>1</v>
      </c>
      <c r="BN812">
        <v>1</v>
      </c>
      <c r="BP812">
        <v>1</v>
      </c>
    </row>
    <row r="813" spans="1:73" x14ac:dyDescent="0.2">
      <c r="A813" t="s">
        <v>174</v>
      </c>
      <c r="B813">
        <v>2022</v>
      </c>
      <c r="C813" t="s">
        <v>72</v>
      </c>
      <c r="D813" t="s">
        <v>1023</v>
      </c>
      <c r="E813" t="s">
        <v>1032</v>
      </c>
      <c r="F813">
        <v>1</v>
      </c>
      <c r="G813">
        <v>1</v>
      </c>
      <c r="H813">
        <v>1</v>
      </c>
      <c r="I813">
        <v>1</v>
      </c>
      <c r="J813">
        <v>1</v>
      </c>
      <c r="L813" t="s">
        <v>1025</v>
      </c>
      <c r="M813" t="s">
        <v>1043</v>
      </c>
      <c r="N813">
        <v>1</v>
      </c>
      <c r="T813" t="s">
        <v>1037</v>
      </c>
      <c r="U813">
        <v>1</v>
      </c>
      <c r="V813">
        <v>1</v>
      </c>
      <c r="AA813">
        <v>1</v>
      </c>
      <c r="AB813">
        <v>1</v>
      </c>
      <c r="AC813">
        <v>1</v>
      </c>
      <c r="AF813">
        <v>5</v>
      </c>
      <c r="AG813">
        <v>5</v>
      </c>
      <c r="AH813">
        <v>5</v>
      </c>
      <c r="AI813">
        <v>2</v>
      </c>
      <c r="AJ813">
        <v>2</v>
      </c>
      <c r="AK813">
        <v>4</v>
      </c>
      <c r="AL813">
        <v>5</v>
      </c>
      <c r="AM813">
        <v>4</v>
      </c>
      <c r="AN813">
        <v>5</v>
      </c>
      <c r="AO813">
        <v>4</v>
      </c>
      <c r="AP813">
        <v>4</v>
      </c>
      <c r="AQ813">
        <v>4</v>
      </c>
      <c r="AR813">
        <v>4</v>
      </c>
      <c r="AS813">
        <v>2</v>
      </c>
      <c r="AT813">
        <v>4</v>
      </c>
      <c r="AU813">
        <v>2</v>
      </c>
      <c r="AV813">
        <v>4</v>
      </c>
      <c r="AW813">
        <v>4</v>
      </c>
      <c r="AX813">
        <v>3</v>
      </c>
      <c r="AY813">
        <v>2</v>
      </c>
      <c r="AZ813">
        <v>4</v>
      </c>
      <c r="BA813">
        <v>2</v>
      </c>
      <c r="BH813">
        <v>1</v>
      </c>
      <c r="BI813">
        <v>1</v>
      </c>
      <c r="BK813">
        <v>1</v>
      </c>
      <c r="BL813">
        <v>1</v>
      </c>
      <c r="BM813">
        <v>1</v>
      </c>
      <c r="BN813">
        <v>1</v>
      </c>
      <c r="BO813">
        <v>1</v>
      </c>
      <c r="BP813">
        <v>1</v>
      </c>
      <c r="BQ813">
        <v>1</v>
      </c>
      <c r="BT813">
        <v>1</v>
      </c>
      <c r="BU813">
        <v>1</v>
      </c>
    </row>
    <row r="814" spans="1:73" x14ac:dyDescent="0.2">
      <c r="A814" t="s">
        <v>175</v>
      </c>
      <c r="B814">
        <v>2022</v>
      </c>
      <c r="C814" t="s">
        <v>72</v>
      </c>
      <c r="D814" t="s">
        <v>1023</v>
      </c>
      <c r="E814" t="s">
        <v>1029</v>
      </c>
      <c r="F814">
        <v>1</v>
      </c>
      <c r="I814">
        <v>1</v>
      </c>
      <c r="M814" t="s">
        <v>1038</v>
      </c>
      <c r="N814">
        <v>1</v>
      </c>
      <c r="T814" t="s">
        <v>1027</v>
      </c>
      <c r="V814">
        <v>1</v>
      </c>
      <c r="AC814">
        <v>1</v>
      </c>
      <c r="AF814">
        <v>2</v>
      </c>
      <c r="AG814">
        <v>3</v>
      </c>
      <c r="AH814">
        <v>3</v>
      </c>
      <c r="AI814">
        <v>3</v>
      </c>
      <c r="AJ814">
        <v>4</v>
      </c>
      <c r="AK814">
        <v>3</v>
      </c>
      <c r="AL814">
        <v>3</v>
      </c>
      <c r="AM814">
        <v>3</v>
      </c>
      <c r="AN814">
        <v>5</v>
      </c>
      <c r="AO814">
        <v>5</v>
      </c>
      <c r="AP814">
        <v>2</v>
      </c>
      <c r="AQ814">
        <v>2</v>
      </c>
      <c r="AR814">
        <v>5</v>
      </c>
      <c r="AS814">
        <v>2</v>
      </c>
      <c r="AT814">
        <v>5</v>
      </c>
      <c r="AU814">
        <v>1</v>
      </c>
      <c r="AV814">
        <v>1</v>
      </c>
      <c r="AW814">
        <v>4</v>
      </c>
      <c r="AX814">
        <v>4</v>
      </c>
      <c r="AY814">
        <v>2</v>
      </c>
      <c r="AZ814">
        <v>5</v>
      </c>
      <c r="BA814">
        <v>2</v>
      </c>
      <c r="BK814">
        <v>1</v>
      </c>
      <c r="BM814">
        <v>1</v>
      </c>
      <c r="BN814">
        <v>1</v>
      </c>
      <c r="BP814">
        <v>1</v>
      </c>
      <c r="BQ814">
        <v>1</v>
      </c>
      <c r="BU814">
        <v>1</v>
      </c>
    </row>
    <row r="815" spans="1:73" x14ac:dyDescent="0.2">
      <c r="A815" t="s">
        <v>176</v>
      </c>
      <c r="B815">
        <v>2022</v>
      </c>
      <c r="C815" t="s">
        <v>72</v>
      </c>
      <c r="D815" t="s">
        <v>1031</v>
      </c>
      <c r="E815" t="s">
        <v>1024</v>
      </c>
      <c r="G815">
        <v>1</v>
      </c>
      <c r="H815">
        <v>1</v>
      </c>
      <c r="I815">
        <v>1</v>
      </c>
      <c r="J815">
        <v>1</v>
      </c>
      <c r="L815" t="s">
        <v>1025</v>
      </c>
      <c r="M815" t="s">
        <v>1026</v>
      </c>
      <c r="N815">
        <v>1</v>
      </c>
      <c r="T815" t="s">
        <v>1027</v>
      </c>
      <c r="V815">
        <v>1</v>
      </c>
      <c r="W815">
        <v>1</v>
      </c>
      <c r="Y815">
        <v>1</v>
      </c>
      <c r="AA815">
        <v>1</v>
      </c>
      <c r="AB815">
        <v>1</v>
      </c>
      <c r="AC815">
        <v>1</v>
      </c>
      <c r="AD815">
        <v>1</v>
      </c>
      <c r="AE815">
        <v>1</v>
      </c>
      <c r="AF815">
        <v>4</v>
      </c>
      <c r="AG815">
        <v>3</v>
      </c>
      <c r="AH815">
        <v>3</v>
      </c>
      <c r="AI815">
        <v>3</v>
      </c>
      <c r="AJ815">
        <v>2</v>
      </c>
      <c r="AK815">
        <v>3</v>
      </c>
      <c r="AL815">
        <v>4</v>
      </c>
      <c r="AM815">
        <v>3</v>
      </c>
      <c r="AN815">
        <v>4</v>
      </c>
      <c r="AO815">
        <v>5</v>
      </c>
      <c r="AP815">
        <v>3</v>
      </c>
      <c r="AQ815">
        <v>4</v>
      </c>
      <c r="AR815">
        <v>2</v>
      </c>
      <c r="AS815">
        <v>3</v>
      </c>
      <c r="AT815">
        <v>4</v>
      </c>
      <c r="AU815">
        <v>2</v>
      </c>
      <c r="AV815">
        <v>2</v>
      </c>
      <c r="AW815">
        <v>4</v>
      </c>
      <c r="AX815">
        <v>3</v>
      </c>
      <c r="AY815">
        <v>3</v>
      </c>
      <c r="AZ815">
        <v>4</v>
      </c>
      <c r="BA815">
        <v>2</v>
      </c>
      <c r="BB815">
        <v>1</v>
      </c>
      <c r="BI815">
        <v>1</v>
      </c>
      <c r="BL815">
        <v>1</v>
      </c>
      <c r="BN815">
        <v>1</v>
      </c>
      <c r="BP815">
        <v>1</v>
      </c>
      <c r="BU815">
        <v>1</v>
      </c>
    </row>
    <row r="816" spans="1:73" x14ac:dyDescent="0.2">
      <c r="A816" t="s">
        <v>177</v>
      </c>
      <c r="B816">
        <v>2022</v>
      </c>
      <c r="C816" t="s">
        <v>72</v>
      </c>
      <c r="D816" t="s">
        <v>1028</v>
      </c>
      <c r="E816" t="s">
        <v>1032</v>
      </c>
      <c r="L816" t="s">
        <v>1025</v>
      </c>
      <c r="M816" t="s">
        <v>1026</v>
      </c>
      <c r="N816">
        <v>1</v>
      </c>
      <c r="T816" t="s">
        <v>1037</v>
      </c>
      <c r="U816">
        <v>1</v>
      </c>
      <c r="V816">
        <v>1</v>
      </c>
      <c r="Y816">
        <v>1</v>
      </c>
      <c r="AA816">
        <v>1</v>
      </c>
      <c r="AB816">
        <v>1</v>
      </c>
      <c r="AD816">
        <v>1</v>
      </c>
      <c r="AF816">
        <v>3</v>
      </c>
      <c r="AG816">
        <v>4</v>
      </c>
      <c r="AH816">
        <v>4</v>
      </c>
      <c r="AI816">
        <v>3</v>
      </c>
      <c r="AJ816">
        <v>3</v>
      </c>
      <c r="AK816">
        <v>4</v>
      </c>
      <c r="AL816">
        <v>4</v>
      </c>
      <c r="AM816">
        <v>4</v>
      </c>
      <c r="AN816">
        <v>4</v>
      </c>
      <c r="AO816">
        <v>4</v>
      </c>
      <c r="AP816">
        <v>4</v>
      </c>
      <c r="AQ816">
        <v>4</v>
      </c>
      <c r="AR816">
        <v>4</v>
      </c>
      <c r="AS816">
        <v>4</v>
      </c>
      <c r="AT816">
        <v>4</v>
      </c>
      <c r="AU816">
        <v>3</v>
      </c>
      <c r="AV816">
        <v>3</v>
      </c>
      <c r="AW816">
        <v>5</v>
      </c>
      <c r="AX816">
        <v>4</v>
      </c>
      <c r="AY816">
        <v>4</v>
      </c>
      <c r="AZ816">
        <v>4</v>
      </c>
      <c r="BA816">
        <v>3</v>
      </c>
      <c r="BB816">
        <v>1</v>
      </c>
      <c r="BG816">
        <v>1</v>
      </c>
      <c r="BI816">
        <v>1</v>
      </c>
      <c r="BL816">
        <v>1</v>
      </c>
      <c r="BM816">
        <v>1</v>
      </c>
      <c r="BN816">
        <v>1</v>
      </c>
      <c r="BO816">
        <v>1</v>
      </c>
      <c r="BP816">
        <v>1</v>
      </c>
      <c r="BQ816">
        <v>1</v>
      </c>
      <c r="BU816">
        <v>1</v>
      </c>
    </row>
    <row r="817" spans="1:73" x14ac:dyDescent="0.2">
      <c r="A817" t="s">
        <v>178</v>
      </c>
      <c r="B817">
        <v>2022</v>
      </c>
      <c r="C817" t="s">
        <v>72</v>
      </c>
      <c r="D817" t="s">
        <v>1028</v>
      </c>
      <c r="E817" t="s">
        <v>1024</v>
      </c>
      <c r="F817">
        <v>1</v>
      </c>
      <c r="G817">
        <v>1</v>
      </c>
      <c r="H817">
        <v>1</v>
      </c>
      <c r="I817">
        <v>1</v>
      </c>
      <c r="J817">
        <v>1</v>
      </c>
      <c r="M817" t="s">
        <v>1026</v>
      </c>
      <c r="N817">
        <v>1</v>
      </c>
      <c r="T817" t="s">
        <v>1042</v>
      </c>
      <c r="Y817">
        <v>1</v>
      </c>
      <c r="AA817">
        <v>1</v>
      </c>
      <c r="AB817">
        <v>1</v>
      </c>
      <c r="AF817">
        <v>4</v>
      </c>
      <c r="AG817">
        <v>5</v>
      </c>
      <c r="AH817">
        <v>3</v>
      </c>
      <c r="AI817">
        <v>1</v>
      </c>
      <c r="AJ817">
        <v>1</v>
      </c>
      <c r="AK817">
        <v>2</v>
      </c>
      <c r="AL817">
        <v>4</v>
      </c>
      <c r="AM817">
        <v>4</v>
      </c>
      <c r="AN817">
        <v>4</v>
      </c>
      <c r="AO817">
        <v>5</v>
      </c>
      <c r="AP817">
        <v>4</v>
      </c>
      <c r="AQ817">
        <v>3</v>
      </c>
      <c r="AR817">
        <v>2</v>
      </c>
      <c r="AS817">
        <v>2</v>
      </c>
      <c r="AT817">
        <v>4</v>
      </c>
      <c r="AU817">
        <v>2</v>
      </c>
      <c r="AV817">
        <v>2</v>
      </c>
      <c r="AW817">
        <v>3</v>
      </c>
      <c r="AX817">
        <v>4</v>
      </c>
      <c r="AY817">
        <v>2</v>
      </c>
      <c r="AZ817">
        <v>1</v>
      </c>
      <c r="BA817">
        <v>1</v>
      </c>
      <c r="BH817">
        <v>1</v>
      </c>
      <c r="BI817">
        <v>1</v>
      </c>
      <c r="BM817">
        <v>1</v>
      </c>
      <c r="BN817">
        <v>1</v>
      </c>
      <c r="BQ817">
        <v>1</v>
      </c>
    </row>
    <row r="818" spans="1:73" x14ac:dyDescent="0.2">
      <c r="A818" t="s">
        <v>179</v>
      </c>
      <c r="B818">
        <v>2022</v>
      </c>
      <c r="C818" t="s">
        <v>72</v>
      </c>
      <c r="D818" t="s">
        <v>1023</v>
      </c>
      <c r="E818" t="s">
        <v>1024</v>
      </c>
      <c r="L818" t="s">
        <v>1025</v>
      </c>
      <c r="M818" t="s">
        <v>1041</v>
      </c>
      <c r="N818">
        <v>1</v>
      </c>
      <c r="T818" t="s">
        <v>1027</v>
      </c>
      <c r="U818">
        <v>1</v>
      </c>
      <c r="V818">
        <v>1</v>
      </c>
      <c r="W818">
        <v>1</v>
      </c>
      <c r="X818">
        <v>1</v>
      </c>
      <c r="AB818">
        <v>1</v>
      </c>
      <c r="AC818">
        <v>1</v>
      </c>
      <c r="AD818">
        <v>1</v>
      </c>
      <c r="AF818">
        <v>4</v>
      </c>
      <c r="AG818">
        <v>4</v>
      </c>
      <c r="AH818">
        <v>4</v>
      </c>
      <c r="AI818">
        <v>3</v>
      </c>
      <c r="AJ818">
        <v>3</v>
      </c>
      <c r="AK818">
        <v>3</v>
      </c>
      <c r="AL818">
        <v>4</v>
      </c>
      <c r="AM818">
        <v>4</v>
      </c>
      <c r="AN818">
        <v>4</v>
      </c>
      <c r="AO818">
        <v>3</v>
      </c>
      <c r="AP818">
        <v>4</v>
      </c>
      <c r="AQ818">
        <v>4</v>
      </c>
      <c r="AR818">
        <v>4</v>
      </c>
      <c r="AS818">
        <v>4</v>
      </c>
      <c r="AT818">
        <v>4</v>
      </c>
      <c r="AU818">
        <v>4</v>
      </c>
      <c r="AV818">
        <v>3</v>
      </c>
      <c r="AW818">
        <v>5</v>
      </c>
      <c r="AX818">
        <v>4</v>
      </c>
      <c r="AY818">
        <v>3</v>
      </c>
      <c r="AZ818">
        <v>4</v>
      </c>
      <c r="BA818">
        <v>3</v>
      </c>
      <c r="BB818">
        <v>1</v>
      </c>
      <c r="BG818">
        <v>1</v>
      </c>
      <c r="BL818">
        <v>1</v>
      </c>
      <c r="BN818">
        <v>1</v>
      </c>
      <c r="BP818">
        <v>1</v>
      </c>
      <c r="BR818">
        <v>1</v>
      </c>
      <c r="BS818">
        <v>1</v>
      </c>
      <c r="BT818">
        <v>1</v>
      </c>
      <c r="BU818">
        <v>1</v>
      </c>
    </row>
    <row r="819" spans="1:73" x14ac:dyDescent="0.2">
      <c r="A819" t="s">
        <v>180</v>
      </c>
      <c r="B819">
        <v>2022</v>
      </c>
      <c r="C819" t="s">
        <v>72</v>
      </c>
      <c r="D819" t="s">
        <v>1031</v>
      </c>
      <c r="E819" t="s">
        <v>1033</v>
      </c>
      <c r="M819" t="s">
        <v>1026</v>
      </c>
      <c r="N819">
        <v>1</v>
      </c>
      <c r="T819" t="s">
        <v>1027</v>
      </c>
      <c r="AF819">
        <v>2</v>
      </c>
      <c r="AG819">
        <v>2</v>
      </c>
      <c r="AH819">
        <v>3</v>
      </c>
      <c r="AI819">
        <v>1</v>
      </c>
      <c r="AJ819">
        <v>1</v>
      </c>
      <c r="AK819">
        <v>2</v>
      </c>
      <c r="AL819">
        <v>4</v>
      </c>
      <c r="AM819">
        <v>2</v>
      </c>
      <c r="AN819">
        <v>4</v>
      </c>
      <c r="AO819">
        <v>4</v>
      </c>
      <c r="AP819">
        <v>3</v>
      </c>
      <c r="AQ819">
        <v>2</v>
      </c>
      <c r="AR819">
        <v>3</v>
      </c>
      <c r="AS819">
        <v>2</v>
      </c>
      <c r="AT819">
        <v>4</v>
      </c>
      <c r="AU819">
        <v>2</v>
      </c>
      <c r="AV819">
        <v>2</v>
      </c>
      <c r="AW819">
        <v>5</v>
      </c>
      <c r="AX819">
        <v>4</v>
      </c>
      <c r="AY819">
        <v>2</v>
      </c>
      <c r="AZ819">
        <v>4</v>
      </c>
      <c r="BA819">
        <v>2</v>
      </c>
      <c r="BB819">
        <v>1</v>
      </c>
      <c r="BI819">
        <v>1</v>
      </c>
      <c r="BN819">
        <v>1</v>
      </c>
      <c r="BP819">
        <v>1</v>
      </c>
    </row>
    <row r="820" spans="1:73" x14ac:dyDescent="0.2">
      <c r="A820" t="s">
        <v>181</v>
      </c>
      <c r="B820">
        <v>2022</v>
      </c>
      <c r="C820" t="s">
        <v>72</v>
      </c>
      <c r="D820" t="s">
        <v>1031</v>
      </c>
      <c r="E820" t="s">
        <v>1044</v>
      </c>
      <c r="L820" t="s">
        <v>1045</v>
      </c>
      <c r="M820" t="s">
        <v>1038</v>
      </c>
      <c r="O820">
        <v>1</v>
      </c>
      <c r="T820" t="s">
        <v>1027</v>
      </c>
      <c r="U820">
        <v>1</v>
      </c>
      <c r="V820">
        <v>1</v>
      </c>
      <c r="W820">
        <v>1</v>
      </c>
      <c r="X820">
        <v>1</v>
      </c>
      <c r="Y820">
        <v>1</v>
      </c>
      <c r="AA820">
        <v>1</v>
      </c>
      <c r="AB820">
        <v>1</v>
      </c>
      <c r="AC820">
        <v>1</v>
      </c>
      <c r="AD820">
        <v>1</v>
      </c>
      <c r="AE820">
        <v>1</v>
      </c>
      <c r="AF820">
        <v>4</v>
      </c>
      <c r="AG820">
        <v>4</v>
      </c>
      <c r="AH820">
        <v>4</v>
      </c>
      <c r="AI820">
        <v>2</v>
      </c>
      <c r="AJ820">
        <v>4</v>
      </c>
      <c r="AK820">
        <v>3</v>
      </c>
      <c r="AL820">
        <v>4</v>
      </c>
      <c r="AM820">
        <v>2</v>
      </c>
      <c r="AN820">
        <v>5</v>
      </c>
      <c r="AO820">
        <v>4</v>
      </c>
      <c r="AP820">
        <v>2</v>
      </c>
      <c r="AQ820">
        <v>2</v>
      </c>
      <c r="AR820">
        <v>2</v>
      </c>
      <c r="AS820">
        <v>3</v>
      </c>
      <c r="AT820">
        <v>4</v>
      </c>
      <c r="AU820">
        <v>2</v>
      </c>
      <c r="AV820">
        <v>4</v>
      </c>
      <c r="AW820">
        <v>4</v>
      </c>
      <c r="AX820">
        <v>5</v>
      </c>
      <c r="AY820">
        <v>3</v>
      </c>
      <c r="AZ820">
        <v>3</v>
      </c>
      <c r="BA820">
        <v>4</v>
      </c>
      <c r="BN820">
        <v>1</v>
      </c>
    </row>
    <row r="821" spans="1:73" x14ac:dyDescent="0.2">
      <c r="A821" t="s">
        <v>182</v>
      </c>
      <c r="B821">
        <v>2022</v>
      </c>
      <c r="C821" t="s">
        <v>72</v>
      </c>
      <c r="D821" t="s">
        <v>1023</v>
      </c>
      <c r="E821" t="s">
        <v>1024</v>
      </c>
      <c r="L821" t="s">
        <v>1025</v>
      </c>
      <c r="M821" t="s">
        <v>1041</v>
      </c>
      <c r="N821">
        <v>1</v>
      </c>
      <c r="T821" t="s">
        <v>1035</v>
      </c>
      <c r="W821">
        <v>1</v>
      </c>
      <c r="AA821">
        <v>1</v>
      </c>
      <c r="AF821">
        <v>2</v>
      </c>
      <c r="AG821">
        <v>4</v>
      </c>
      <c r="AH821">
        <v>4</v>
      </c>
      <c r="AI821">
        <v>2</v>
      </c>
      <c r="AJ821">
        <v>2</v>
      </c>
      <c r="AK821">
        <v>4</v>
      </c>
      <c r="AL821">
        <v>4</v>
      </c>
      <c r="AM821">
        <v>2</v>
      </c>
      <c r="AN821">
        <v>4</v>
      </c>
      <c r="AO821">
        <v>4</v>
      </c>
      <c r="AP821">
        <v>4</v>
      </c>
      <c r="AQ821">
        <v>4</v>
      </c>
      <c r="AR821">
        <v>4</v>
      </c>
      <c r="AS821">
        <v>4</v>
      </c>
      <c r="AT821">
        <v>4</v>
      </c>
      <c r="AU821">
        <v>2</v>
      </c>
      <c r="AV821">
        <v>2</v>
      </c>
      <c r="AW821">
        <v>4</v>
      </c>
      <c r="AX821">
        <v>4</v>
      </c>
      <c r="AY821">
        <v>4</v>
      </c>
      <c r="AZ821">
        <v>2</v>
      </c>
      <c r="BA821">
        <v>3</v>
      </c>
      <c r="BB821">
        <v>1</v>
      </c>
      <c r="BG821">
        <v>1</v>
      </c>
      <c r="BM821">
        <v>1</v>
      </c>
      <c r="BN821">
        <v>1</v>
      </c>
      <c r="BQ821">
        <v>1</v>
      </c>
      <c r="BS821">
        <v>1</v>
      </c>
      <c r="BT821">
        <v>1</v>
      </c>
    </row>
    <row r="822" spans="1:73" x14ac:dyDescent="0.2">
      <c r="A822" t="s">
        <v>183</v>
      </c>
      <c r="B822">
        <v>2022</v>
      </c>
      <c r="C822" t="s">
        <v>72</v>
      </c>
      <c r="D822" t="s">
        <v>1031</v>
      </c>
      <c r="E822" t="s">
        <v>1024</v>
      </c>
      <c r="L822" t="s">
        <v>1025</v>
      </c>
      <c r="M822" t="s">
        <v>1041</v>
      </c>
      <c r="N822">
        <v>1</v>
      </c>
      <c r="T822" t="s">
        <v>1037</v>
      </c>
      <c r="V822">
        <v>1</v>
      </c>
      <c r="Z822">
        <v>1</v>
      </c>
      <c r="AA822">
        <v>1</v>
      </c>
      <c r="AB822">
        <v>1</v>
      </c>
      <c r="AC822">
        <v>1</v>
      </c>
      <c r="AF822">
        <v>4</v>
      </c>
      <c r="AG822">
        <v>4</v>
      </c>
      <c r="AH822">
        <v>4</v>
      </c>
      <c r="AI822">
        <v>4</v>
      </c>
      <c r="AJ822">
        <v>3</v>
      </c>
      <c r="AK822">
        <v>3</v>
      </c>
      <c r="AL822">
        <v>4</v>
      </c>
      <c r="AM822">
        <v>3</v>
      </c>
      <c r="AN822">
        <v>4</v>
      </c>
      <c r="AO822">
        <v>4</v>
      </c>
      <c r="AP822">
        <v>3</v>
      </c>
      <c r="AQ822">
        <v>3</v>
      </c>
      <c r="AR822">
        <v>3</v>
      </c>
      <c r="AS822">
        <v>3</v>
      </c>
      <c r="AT822">
        <v>3</v>
      </c>
      <c r="AU822">
        <v>3</v>
      </c>
      <c r="AV822">
        <v>3</v>
      </c>
      <c r="AW822">
        <v>4</v>
      </c>
      <c r="AX822">
        <v>3</v>
      </c>
      <c r="AY822">
        <v>2</v>
      </c>
      <c r="AZ822">
        <v>4</v>
      </c>
      <c r="BA822">
        <v>2</v>
      </c>
      <c r="BB822">
        <v>1</v>
      </c>
      <c r="BN822">
        <v>1</v>
      </c>
      <c r="BQ822">
        <v>1</v>
      </c>
      <c r="BU822">
        <v>1</v>
      </c>
    </row>
    <row r="823" spans="1:73" x14ac:dyDescent="0.2">
      <c r="A823" t="s">
        <v>184</v>
      </c>
      <c r="B823">
        <v>2022</v>
      </c>
      <c r="C823" t="s">
        <v>72</v>
      </c>
      <c r="D823" t="s">
        <v>1031</v>
      </c>
      <c r="E823" t="s">
        <v>1024</v>
      </c>
      <c r="H823">
        <v>1</v>
      </c>
      <c r="L823" t="s">
        <v>1025</v>
      </c>
      <c r="M823" t="s">
        <v>1043</v>
      </c>
      <c r="N823">
        <v>1</v>
      </c>
      <c r="T823" t="s">
        <v>1027</v>
      </c>
      <c r="AB823">
        <v>1</v>
      </c>
      <c r="AC823">
        <v>1</v>
      </c>
      <c r="AF823">
        <v>4</v>
      </c>
      <c r="AG823">
        <v>5</v>
      </c>
      <c r="AH823">
        <v>2</v>
      </c>
      <c r="AI823">
        <v>1</v>
      </c>
      <c r="AJ823">
        <v>1</v>
      </c>
      <c r="AK823">
        <v>2</v>
      </c>
      <c r="AL823">
        <v>5</v>
      </c>
      <c r="AM823">
        <v>3</v>
      </c>
      <c r="AN823">
        <v>5</v>
      </c>
      <c r="AO823">
        <v>5</v>
      </c>
      <c r="AP823">
        <v>3</v>
      </c>
      <c r="AQ823">
        <v>4</v>
      </c>
      <c r="AR823">
        <v>3</v>
      </c>
      <c r="AS823">
        <v>3</v>
      </c>
      <c r="AT823">
        <v>4</v>
      </c>
      <c r="AU823">
        <v>4</v>
      </c>
      <c r="AV823">
        <v>4</v>
      </c>
      <c r="AW823">
        <v>4</v>
      </c>
      <c r="AX823">
        <v>4</v>
      </c>
      <c r="AY823">
        <v>2</v>
      </c>
      <c r="AZ823">
        <v>4</v>
      </c>
      <c r="BA823">
        <v>2</v>
      </c>
      <c r="BB823">
        <v>1</v>
      </c>
      <c r="BE823">
        <v>1</v>
      </c>
      <c r="BF823">
        <v>1</v>
      </c>
      <c r="BH823">
        <v>1</v>
      </c>
      <c r="BI823">
        <v>1</v>
      </c>
      <c r="BM823">
        <v>1</v>
      </c>
      <c r="BN823">
        <v>1</v>
      </c>
      <c r="BU823">
        <v>1</v>
      </c>
    </row>
    <row r="824" spans="1:73" x14ac:dyDescent="0.2">
      <c r="A824" t="s">
        <v>185</v>
      </c>
      <c r="B824">
        <v>2022</v>
      </c>
      <c r="C824" t="s">
        <v>72</v>
      </c>
      <c r="D824" t="s">
        <v>1028</v>
      </c>
      <c r="E824" t="s">
        <v>1024</v>
      </c>
      <c r="F824">
        <v>1</v>
      </c>
      <c r="G824">
        <v>1</v>
      </c>
      <c r="H824">
        <v>1</v>
      </c>
      <c r="I824">
        <v>1</v>
      </c>
      <c r="J824">
        <v>1</v>
      </c>
      <c r="M824" t="s">
        <v>1038</v>
      </c>
      <c r="N824">
        <v>1</v>
      </c>
      <c r="T824" t="s">
        <v>1027</v>
      </c>
      <c r="V824">
        <v>1</v>
      </c>
      <c r="W824">
        <v>1</v>
      </c>
      <c r="Y824">
        <v>1</v>
      </c>
      <c r="AA824">
        <v>1</v>
      </c>
      <c r="AB824">
        <v>1</v>
      </c>
      <c r="AC824">
        <v>1</v>
      </c>
      <c r="AD824">
        <v>1</v>
      </c>
      <c r="AF824">
        <v>3</v>
      </c>
      <c r="AG824">
        <v>4</v>
      </c>
      <c r="AH824">
        <v>3</v>
      </c>
      <c r="AI824">
        <v>3</v>
      </c>
      <c r="AJ824">
        <v>3</v>
      </c>
      <c r="AK824">
        <v>3</v>
      </c>
      <c r="AL824">
        <v>3</v>
      </c>
      <c r="AM824">
        <v>3</v>
      </c>
      <c r="AN824">
        <v>4</v>
      </c>
      <c r="AO824">
        <v>5</v>
      </c>
      <c r="AP824">
        <v>3</v>
      </c>
      <c r="AQ824">
        <v>3</v>
      </c>
      <c r="AR824">
        <v>3</v>
      </c>
      <c r="AS824">
        <v>3</v>
      </c>
      <c r="AT824">
        <v>3</v>
      </c>
      <c r="AU824">
        <v>3</v>
      </c>
      <c r="AV824">
        <v>3</v>
      </c>
      <c r="AW824">
        <v>3</v>
      </c>
      <c r="AX824">
        <v>3</v>
      </c>
      <c r="AY824">
        <v>2</v>
      </c>
      <c r="AZ824">
        <v>2</v>
      </c>
      <c r="BA824">
        <v>2</v>
      </c>
      <c r="BI824">
        <v>1</v>
      </c>
      <c r="BL824">
        <v>1</v>
      </c>
      <c r="BN824">
        <v>1</v>
      </c>
    </row>
    <row r="825" spans="1:73" x14ac:dyDescent="0.2">
      <c r="A825" t="s">
        <v>186</v>
      </c>
      <c r="B825">
        <v>2022</v>
      </c>
      <c r="C825" t="s">
        <v>72</v>
      </c>
      <c r="D825" t="s">
        <v>1023</v>
      </c>
      <c r="E825" t="s">
        <v>1032</v>
      </c>
      <c r="G825">
        <v>1</v>
      </c>
      <c r="H825">
        <v>1</v>
      </c>
      <c r="I825">
        <v>1</v>
      </c>
      <c r="J825">
        <v>1</v>
      </c>
      <c r="L825" t="s">
        <v>1025</v>
      </c>
      <c r="M825" t="s">
        <v>1046</v>
      </c>
      <c r="N825">
        <v>1</v>
      </c>
      <c r="T825" t="s">
        <v>1027</v>
      </c>
      <c r="V825">
        <v>1</v>
      </c>
      <c r="Y825">
        <v>1</v>
      </c>
      <c r="AA825">
        <v>1</v>
      </c>
      <c r="AB825">
        <v>1</v>
      </c>
      <c r="AC825">
        <v>1</v>
      </c>
      <c r="AD825">
        <v>1</v>
      </c>
      <c r="AF825">
        <v>4</v>
      </c>
      <c r="AG825">
        <v>2</v>
      </c>
      <c r="AH825">
        <v>4</v>
      </c>
      <c r="AI825">
        <v>2</v>
      </c>
      <c r="AJ825">
        <v>3</v>
      </c>
      <c r="AK825">
        <v>3</v>
      </c>
      <c r="AL825">
        <v>4</v>
      </c>
      <c r="AM825">
        <v>3</v>
      </c>
      <c r="AN825">
        <v>4</v>
      </c>
      <c r="AO825">
        <v>5</v>
      </c>
      <c r="AP825">
        <v>4</v>
      </c>
      <c r="AQ825">
        <v>4</v>
      </c>
      <c r="AR825">
        <v>4</v>
      </c>
      <c r="AS825">
        <v>3</v>
      </c>
      <c r="AT825">
        <v>4</v>
      </c>
      <c r="AU825">
        <v>2</v>
      </c>
      <c r="AV825">
        <v>3</v>
      </c>
      <c r="AW825">
        <v>4</v>
      </c>
      <c r="AX825">
        <v>5</v>
      </c>
      <c r="AY825">
        <v>3</v>
      </c>
      <c r="AZ825">
        <v>4</v>
      </c>
      <c r="BA825">
        <v>2</v>
      </c>
      <c r="BL825">
        <v>1</v>
      </c>
      <c r="BM825">
        <v>1</v>
      </c>
      <c r="BN825">
        <v>1</v>
      </c>
      <c r="BO825">
        <v>1</v>
      </c>
      <c r="BP825">
        <v>1</v>
      </c>
      <c r="BQ825">
        <v>1</v>
      </c>
      <c r="BT825">
        <v>1</v>
      </c>
      <c r="BU825">
        <v>1</v>
      </c>
    </row>
    <row r="826" spans="1:73" x14ac:dyDescent="0.2">
      <c r="A826" t="s">
        <v>187</v>
      </c>
      <c r="B826">
        <v>2022</v>
      </c>
      <c r="C826" t="s">
        <v>72</v>
      </c>
      <c r="D826" t="s">
        <v>1028</v>
      </c>
      <c r="E826" t="s">
        <v>1044</v>
      </c>
      <c r="L826" t="s">
        <v>1025</v>
      </c>
      <c r="M826" t="s">
        <v>1026</v>
      </c>
      <c r="N826">
        <v>1</v>
      </c>
      <c r="T826" t="s">
        <v>1027</v>
      </c>
      <c r="AF826">
        <v>5</v>
      </c>
      <c r="AG826">
        <v>5</v>
      </c>
      <c r="AH826">
        <v>4</v>
      </c>
      <c r="AI826">
        <v>2</v>
      </c>
      <c r="AJ826">
        <v>3</v>
      </c>
      <c r="AK826">
        <v>3</v>
      </c>
      <c r="AL826">
        <v>4</v>
      </c>
      <c r="AM826">
        <v>4</v>
      </c>
      <c r="AN826">
        <v>5</v>
      </c>
      <c r="AO826">
        <v>5</v>
      </c>
      <c r="AP826">
        <v>3</v>
      </c>
      <c r="AQ826">
        <v>3</v>
      </c>
      <c r="AR826">
        <v>2</v>
      </c>
      <c r="AS826">
        <v>3</v>
      </c>
      <c r="AT826">
        <v>3</v>
      </c>
      <c r="AU826">
        <v>4</v>
      </c>
      <c r="AV826">
        <v>4</v>
      </c>
      <c r="AW826">
        <v>4</v>
      </c>
      <c r="AX826">
        <v>3</v>
      </c>
      <c r="AY826">
        <v>3</v>
      </c>
      <c r="AZ826">
        <v>2</v>
      </c>
      <c r="BA826">
        <v>2</v>
      </c>
      <c r="BB826">
        <v>1</v>
      </c>
      <c r="BL826">
        <v>1</v>
      </c>
      <c r="BM826">
        <v>1</v>
      </c>
      <c r="BN826">
        <v>1</v>
      </c>
      <c r="BP826">
        <v>1</v>
      </c>
    </row>
    <row r="827" spans="1:73" x14ac:dyDescent="0.2">
      <c r="A827" t="s">
        <v>188</v>
      </c>
      <c r="B827">
        <v>2022</v>
      </c>
      <c r="C827" t="s">
        <v>72</v>
      </c>
      <c r="D827" t="s">
        <v>1031</v>
      </c>
      <c r="E827" t="s">
        <v>1033</v>
      </c>
      <c r="L827" t="s">
        <v>1036</v>
      </c>
      <c r="M827" t="s">
        <v>1036</v>
      </c>
      <c r="N827">
        <v>1</v>
      </c>
      <c r="T827" t="s">
        <v>1027</v>
      </c>
      <c r="AA827">
        <v>1</v>
      </c>
      <c r="AB827">
        <v>1</v>
      </c>
      <c r="AC827">
        <v>1</v>
      </c>
      <c r="AF827">
        <v>2</v>
      </c>
      <c r="AG827">
        <v>4</v>
      </c>
      <c r="AH827">
        <v>3</v>
      </c>
      <c r="AI827">
        <v>1</v>
      </c>
      <c r="AJ827">
        <v>2</v>
      </c>
      <c r="AK827">
        <v>2</v>
      </c>
      <c r="AL827">
        <v>1</v>
      </c>
      <c r="AM827">
        <v>2</v>
      </c>
      <c r="AN827">
        <v>4</v>
      </c>
      <c r="AO827">
        <v>2</v>
      </c>
      <c r="AP827">
        <v>3</v>
      </c>
      <c r="AQ827">
        <v>4</v>
      </c>
      <c r="AR827">
        <v>2</v>
      </c>
      <c r="AS827">
        <v>4</v>
      </c>
      <c r="AT827">
        <v>4</v>
      </c>
      <c r="AU827">
        <v>2</v>
      </c>
      <c r="AV827">
        <v>4</v>
      </c>
      <c r="AW827">
        <v>4</v>
      </c>
      <c r="AX827">
        <v>4</v>
      </c>
      <c r="AY827">
        <v>2</v>
      </c>
      <c r="AZ827">
        <v>1</v>
      </c>
      <c r="BA827">
        <v>1</v>
      </c>
      <c r="BB827">
        <v>1</v>
      </c>
      <c r="BN827">
        <v>1</v>
      </c>
    </row>
    <row r="828" spans="1:73" x14ac:dyDescent="0.2">
      <c r="A828" t="s">
        <v>189</v>
      </c>
      <c r="B828">
        <v>2022</v>
      </c>
      <c r="C828" t="s">
        <v>72</v>
      </c>
      <c r="D828" t="s">
        <v>1023</v>
      </c>
      <c r="E828" t="s">
        <v>1024</v>
      </c>
      <c r="M828" t="s">
        <v>1026</v>
      </c>
      <c r="N828">
        <v>1</v>
      </c>
      <c r="T828" t="s">
        <v>1027</v>
      </c>
      <c r="U828">
        <v>1</v>
      </c>
      <c r="V828">
        <v>1</v>
      </c>
      <c r="W828">
        <v>1</v>
      </c>
      <c r="Y828">
        <v>1</v>
      </c>
      <c r="AA828">
        <v>1</v>
      </c>
      <c r="AB828">
        <v>1</v>
      </c>
      <c r="AC828">
        <v>1</v>
      </c>
      <c r="AF828">
        <v>3</v>
      </c>
      <c r="AG828">
        <v>3</v>
      </c>
      <c r="AH828">
        <v>5</v>
      </c>
      <c r="AI828">
        <v>3</v>
      </c>
      <c r="AJ828">
        <v>2</v>
      </c>
      <c r="AK828">
        <v>4</v>
      </c>
      <c r="AL828">
        <v>4</v>
      </c>
      <c r="AM828">
        <v>4</v>
      </c>
      <c r="AN828">
        <v>5</v>
      </c>
      <c r="AO828">
        <v>5</v>
      </c>
      <c r="AP828">
        <v>5</v>
      </c>
      <c r="AQ828">
        <v>5</v>
      </c>
      <c r="AR828">
        <v>5</v>
      </c>
      <c r="AS828">
        <v>5</v>
      </c>
      <c r="AT828">
        <v>5</v>
      </c>
      <c r="AU828">
        <v>5</v>
      </c>
      <c r="AV828">
        <v>4</v>
      </c>
      <c r="AW828">
        <v>4</v>
      </c>
      <c r="AX828">
        <v>4</v>
      </c>
      <c r="AY828">
        <v>2</v>
      </c>
      <c r="AZ828">
        <v>4</v>
      </c>
      <c r="BA828">
        <v>2</v>
      </c>
      <c r="BB828">
        <v>1</v>
      </c>
      <c r="BI828">
        <v>1</v>
      </c>
      <c r="BK828">
        <v>1</v>
      </c>
      <c r="BL828">
        <v>1</v>
      </c>
      <c r="BM828">
        <v>1</v>
      </c>
      <c r="BN828">
        <v>1</v>
      </c>
      <c r="BQ828">
        <v>1</v>
      </c>
      <c r="BR828">
        <v>1</v>
      </c>
      <c r="BT828">
        <v>1</v>
      </c>
      <c r="BU828">
        <v>1</v>
      </c>
    </row>
    <row r="829" spans="1:73" x14ac:dyDescent="0.2">
      <c r="A829" t="s">
        <v>190</v>
      </c>
      <c r="B829">
        <v>2022</v>
      </c>
      <c r="C829" t="s">
        <v>110</v>
      </c>
      <c r="D829" t="s">
        <v>1023</v>
      </c>
      <c r="E829" t="s">
        <v>1029</v>
      </c>
      <c r="G829">
        <v>1</v>
      </c>
      <c r="I829">
        <v>1</v>
      </c>
      <c r="L829" t="s">
        <v>1025</v>
      </c>
      <c r="M829" t="s">
        <v>1026</v>
      </c>
      <c r="N829">
        <v>1</v>
      </c>
      <c r="T829" t="s">
        <v>1035</v>
      </c>
      <c r="V829">
        <v>1</v>
      </c>
      <c r="W829">
        <v>1</v>
      </c>
      <c r="Y829">
        <v>1</v>
      </c>
      <c r="AB829">
        <v>1</v>
      </c>
      <c r="AC829">
        <v>1</v>
      </c>
      <c r="AF829">
        <v>3</v>
      </c>
      <c r="AG829">
        <v>3</v>
      </c>
      <c r="AH829">
        <v>3</v>
      </c>
      <c r="AI829">
        <v>3</v>
      </c>
      <c r="AJ829">
        <v>3</v>
      </c>
      <c r="AK829">
        <v>3</v>
      </c>
      <c r="AL829">
        <v>4</v>
      </c>
      <c r="AM829">
        <v>4</v>
      </c>
      <c r="AN829">
        <v>4</v>
      </c>
      <c r="AO829">
        <v>4</v>
      </c>
      <c r="AP829">
        <v>4</v>
      </c>
      <c r="AQ829">
        <v>3</v>
      </c>
      <c r="AR829">
        <v>3</v>
      </c>
      <c r="AS829">
        <v>3</v>
      </c>
      <c r="AT829">
        <v>3</v>
      </c>
      <c r="AU829">
        <v>3</v>
      </c>
      <c r="AV829">
        <v>4</v>
      </c>
      <c r="AW829">
        <v>4</v>
      </c>
      <c r="AX829">
        <v>4</v>
      </c>
      <c r="AY829">
        <v>3</v>
      </c>
      <c r="AZ829">
        <v>4</v>
      </c>
      <c r="BA829">
        <v>4</v>
      </c>
      <c r="BI829">
        <v>1</v>
      </c>
      <c r="BL829">
        <v>1</v>
      </c>
      <c r="BM829">
        <v>1</v>
      </c>
      <c r="BO829">
        <v>1</v>
      </c>
      <c r="BP829">
        <v>1</v>
      </c>
      <c r="BR829">
        <v>1</v>
      </c>
      <c r="BU829">
        <v>1</v>
      </c>
    </row>
    <row r="830" spans="1:73" x14ac:dyDescent="0.2">
      <c r="A830" t="s">
        <v>191</v>
      </c>
      <c r="B830">
        <v>2022</v>
      </c>
      <c r="C830" t="s">
        <v>72</v>
      </c>
      <c r="D830" t="s">
        <v>1028</v>
      </c>
      <c r="E830" t="s">
        <v>1044</v>
      </c>
      <c r="F830">
        <v>1</v>
      </c>
      <c r="G830">
        <v>1</v>
      </c>
      <c r="H830">
        <v>1</v>
      </c>
      <c r="I830">
        <v>1</v>
      </c>
      <c r="J830">
        <v>1</v>
      </c>
      <c r="L830" t="s">
        <v>1036</v>
      </c>
      <c r="M830" t="s">
        <v>1038</v>
      </c>
      <c r="N830">
        <v>1</v>
      </c>
      <c r="T830" t="s">
        <v>1027</v>
      </c>
      <c r="V830">
        <v>1</v>
      </c>
      <c r="AF830">
        <v>4</v>
      </c>
      <c r="AG830">
        <v>4</v>
      </c>
      <c r="AH830">
        <v>2</v>
      </c>
      <c r="AI830">
        <v>2</v>
      </c>
      <c r="AJ830">
        <v>3</v>
      </c>
      <c r="AK830">
        <v>2</v>
      </c>
      <c r="AL830">
        <v>2</v>
      </c>
      <c r="AM830">
        <v>3</v>
      </c>
      <c r="AN830">
        <v>4</v>
      </c>
      <c r="AO830">
        <v>3</v>
      </c>
      <c r="AP830">
        <v>4</v>
      </c>
      <c r="AQ830">
        <v>4</v>
      </c>
      <c r="AR830">
        <v>2</v>
      </c>
      <c r="AS830">
        <v>4</v>
      </c>
      <c r="AT830">
        <v>3</v>
      </c>
      <c r="AU830">
        <v>3</v>
      </c>
      <c r="AV830">
        <v>3</v>
      </c>
      <c r="AW830">
        <v>4</v>
      </c>
      <c r="AX830">
        <v>4</v>
      </c>
      <c r="AY830">
        <v>3</v>
      </c>
      <c r="AZ830">
        <v>4</v>
      </c>
      <c r="BA830">
        <v>2</v>
      </c>
      <c r="BL830">
        <v>1</v>
      </c>
      <c r="BN830">
        <v>1</v>
      </c>
      <c r="BP830">
        <v>1</v>
      </c>
    </row>
    <row r="831" spans="1:73" x14ac:dyDescent="0.2">
      <c r="A831" t="s">
        <v>192</v>
      </c>
      <c r="B831">
        <v>2022</v>
      </c>
      <c r="C831" t="s">
        <v>72</v>
      </c>
      <c r="D831" t="s">
        <v>1028</v>
      </c>
      <c r="E831" t="s">
        <v>1024</v>
      </c>
      <c r="H831">
        <v>1</v>
      </c>
      <c r="M831" t="s">
        <v>1026</v>
      </c>
      <c r="N831">
        <v>1</v>
      </c>
      <c r="T831" t="s">
        <v>1027</v>
      </c>
      <c r="U831">
        <v>1</v>
      </c>
      <c r="V831">
        <v>1</v>
      </c>
      <c r="AB831">
        <v>1</v>
      </c>
      <c r="AC831">
        <v>1</v>
      </c>
      <c r="AF831">
        <v>3</v>
      </c>
      <c r="AG831">
        <v>2</v>
      </c>
      <c r="AH831">
        <v>4</v>
      </c>
      <c r="AI831">
        <v>2</v>
      </c>
      <c r="AJ831">
        <v>2</v>
      </c>
      <c r="AK831">
        <v>4</v>
      </c>
      <c r="AL831">
        <v>3</v>
      </c>
      <c r="AM831">
        <v>3</v>
      </c>
      <c r="AN831">
        <v>5</v>
      </c>
      <c r="AO831">
        <v>5</v>
      </c>
      <c r="AP831">
        <v>4</v>
      </c>
      <c r="AQ831">
        <v>3</v>
      </c>
      <c r="AR831">
        <v>3</v>
      </c>
      <c r="AS831">
        <v>3</v>
      </c>
      <c r="AT831">
        <v>3</v>
      </c>
      <c r="AU831">
        <v>2</v>
      </c>
      <c r="AV831">
        <v>2</v>
      </c>
      <c r="AW831">
        <v>4</v>
      </c>
      <c r="AX831">
        <v>3</v>
      </c>
      <c r="AY831">
        <v>3</v>
      </c>
      <c r="AZ831">
        <v>4</v>
      </c>
      <c r="BA831">
        <v>2</v>
      </c>
      <c r="BB831">
        <v>1</v>
      </c>
      <c r="BI831">
        <v>1</v>
      </c>
      <c r="BN831">
        <v>1</v>
      </c>
      <c r="BP831">
        <v>1</v>
      </c>
      <c r="BQ831">
        <v>1</v>
      </c>
      <c r="BT831">
        <v>1</v>
      </c>
    </row>
    <row r="832" spans="1:73" x14ac:dyDescent="0.2">
      <c r="A832" t="s">
        <v>193</v>
      </c>
      <c r="B832">
        <v>2022</v>
      </c>
      <c r="C832" t="s">
        <v>72</v>
      </c>
      <c r="D832" t="s">
        <v>1028</v>
      </c>
      <c r="E832" t="s">
        <v>1032</v>
      </c>
      <c r="L832" t="s">
        <v>1036</v>
      </c>
      <c r="M832" t="s">
        <v>1026</v>
      </c>
      <c r="N832">
        <v>1</v>
      </c>
      <c r="T832" t="s">
        <v>1037</v>
      </c>
      <c r="AF832">
        <v>4</v>
      </c>
      <c r="AG832">
        <v>4</v>
      </c>
      <c r="AH832">
        <v>4</v>
      </c>
      <c r="AI832">
        <v>2</v>
      </c>
      <c r="AJ832">
        <v>2</v>
      </c>
      <c r="AK832">
        <v>2</v>
      </c>
      <c r="AL832">
        <v>4</v>
      </c>
      <c r="AM832">
        <v>2</v>
      </c>
      <c r="AN832">
        <v>4</v>
      </c>
      <c r="AO832">
        <v>4</v>
      </c>
      <c r="AP832">
        <v>4</v>
      </c>
      <c r="AQ832">
        <v>3</v>
      </c>
      <c r="AR832">
        <v>2</v>
      </c>
      <c r="AS832">
        <v>3</v>
      </c>
      <c r="AT832">
        <v>4</v>
      </c>
      <c r="AU832">
        <v>2</v>
      </c>
      <c r="AV832" t="e">
        <v>#N/A</v>
      </c>
      <c r="AW832">
        <v>4</v>
      </c>
      <c r="AX832">
        <v>4</v>
      </c>
      <c r="AY832">
        <v>2</v>
      </c>
      <c r="AZ832">
        <v>4</v>
      </c>
      <c r="BA832">
        <v>2</v>
      </c>
      <c r="BB832">
        <v>1</v>
      </c>
      <c r="BI832">
        <v>1</v>
      </c>
      <c r="BL832">
        <v>1</v>
      </c>
      <c r="BN832">
        <v>1</v>
      </c>
    </row>
    <row r="833" spans="1:73" x14ac:dyDescent="0.2">
      <c r="A833" t="s">
        <v>194</v>
      </c>
      <c r="B833">
        <v>2022</v>
      </c>
      <c r="C833" t="s">
        <v>72</v>
      </c>
      <c r="D833" t="s">
        <v>1028</v>
      </c>
      <c r="E833" t="s">
        <v>1024</v>
      </c>
      <c r="F833">
        <v>1</v>
      </c>
      <c r="G833">
        <v>1</v>
      </c>
      <c r="H833">
        <v>1</v>
      </c>
      <c r="L833" t="s">
        <v>1030</v>
      </c>
      <c r="M833" t="s">
        <v>1026</v>
      </c>
      <c r="N833">
        <v>1</v>
      </c>
      <c r="T833" t="s">
        <v>1042</v>
      </c>
      <c r="AF833">
        <v>5</v>
      </c>
      <c r="AG833">
        <v>5</v>
      </c>
      <c r="AH833">
        <v>2</v>
      </c>
      <c r="AI833">
        <v>1</v>
      </c>
      <c r="AJ833">
        <v>2</v>
      </c>
      <c r="AK833">
        <v>2</v>
      </c>
      <c r="AL833">
        <v>4</v>
      </c>
      <c r="AM833">
        <v>4</v>
      </c>
      <c r="AN833">
        <v>4</v>
      </c>
      <c r="AO833">
        <v>4</v>
      </c>
      <c r="AP833">
        <v>4</v>
      </c>
      <c r="AQ833">
        <v>4</v>
      </c>
      <c r="AR833">
        <v>3</v>
      </c>
      <c r="AS833">
        <v>2</v>
      </c>
      <c r="AT833">
        <v>4</v>
      </c>
      <c r="AU833">
        <v>2</v>
      </c>
      <c r="AV833">
        <v>3</v>
      </c>
      <c r="AW833">
        <v>2</v>
      </c>
      <c r="AX833">
        <v>4</v>
      </c>
      <c r="AY833">
        <v>2</v>
      </c>
      <c r="AZ833">
        <v>2</v>
      </c>
      <c r="BA833">
        <v>2</v>
      </c>
      <c r="BB833">
        <v>1</v>
      </c>
      <c r="BS833">
        <v>1</v>
      </c>
      <c r="BU833">
        <v>1</v>
      </c>
    </row>
    <row r="834" spans="1:73" x14ac:dyDescent="0.2">
      <c r="A834" t="s">
        <v>195</v>
      </c>
      <c r="B834">
        <v>2022</v>
      </c>
      <c r="C834" t="s">
        <v>72</v>
      </c>
      <c r="D834" t="s">
        <v>1031</v>
      </c>
      <c r="E834" t="s">
        <v>1033</v>
      </c>
      <c r="F834">
        <v>1</v>
      </c>
      <c r="M834" t="s">
        <v>1043</v>
      </c>
      <c r="N834">
        <v>1</v>
      </c>
      <c r="T834" t="s">
        <v>1027</v>
      </c>
      <c r="AA834">
        <v>1</v>
      </c>
      <c r="AB834">
        <v>1</v>
      </c>
      <c r="AF834">
        <v>4</v>
      </c>
      <c r="AG834">
        <v>3</v>
      </c>
      <c r="AH834">
        <v>4</v>
      </c>
      <c r="AI834">
        <v>3</v>
      </c>
      <c r="AJ834">
        <v>2</v>
      </c>
      <c r="AK834">
        <v>2</v>
      </c>
      <c r="AL834">
        <v>2</v>
      </c>
      <c r="AM834">
        <v>3</v>
      </c>
      <c r="AN834">
        <v>3</v>
      </c>
      <c r="AO834">
        <v>4</v>
      </c>
      <c r="AP834">
        <v>3</v>
      </c>
      <c r="AQ834">
        <v>3</v>
      </c>
      <c r="AR834">
        <v>3</v>
      </c>
      <c r="AS834">
        <v>2</v>
      </c>
      <c r="AT834">
        <v>4</v>
      </c>
      <c r="AU834">
        <v>2</v>
      </c>
      <c r="AV834">
        <v>2</v>
      </c>
      <c r="AW834">
        <v>4</v>
      </c>
      <c r="AX834">
        <v>4</v>
      </c>
      <c r="AY834">
        <v>1</v>
      </c>
      <c r="AZ834">
        <v>4</v>
      </c>
      <c r="BA834">
        <v>3</v>
      </c>
      <c r="BB834">
        <v>1</v>
      </c>
      <c r="BH834">
        <v>1</v>
      </c>
      <c r="BI834">
        <v>1</v>
      </c>
      <c r="BL834">
        <v>1</v>
      </c>
      <c r="BM834">
        <v>1</v>
      </c>
      <c r="BN834">
        <v>1</v>
      </c>
      <c r="BO834">
        <v>1</v>
      </c>
      <c r="BQ834">
        <v>1</v>
      </c>
      <c r="BU834">
        <v>1</v>
      </c>
    </row>
    <row r="835" spans="1:73" x14ac:dyDescent="0.2">
      <c r="A835" t="s">
        <v>196</v>
      </c>
      <c r="B835">
        <v>2022</v>
      </c>
      <c r="C835" t="s">
        <v>72</v>
      </c>
      <c r="D835" t="s">
        <v>1023</v>
      </c>
      <c r="E835" t="s">
        <v>1024</v>
      </c>
      <c r="F835">
        <v>1</v>
      </c>
      <c r="G835">
        <v>1</v>
      </c>
      <c r="H835">
        <v>1</v>
      </c>
      <c r="I835">
        <v>1</v>
      </c>
      <c r="J835">
        <v>1</v>
      </c>
      <c r="M835" t="s">
        <v>1038</v>
      </c>
      <c r="N835">
        <v>1</v>
      </c>
      <c r="T835" t="s">
        <v>1027</v>
      </c>
      <c r="V835">
        <v>1</v>
      </c>
      <c r="AA835">
        <v>1</v>
      </c>
      <c r="AB835">
        <v>1</v>
      </c>
      <c r="AC835">
        <v>1</v>
      </c>
      <c r="AF835">
        <v>2</v>
      </c>
      <c r="AG835">
        <v>5</v>
      </c>
      <c r="AH835">
        <v>4</v>
      </c>
      <c r="AI835">
        <v>2</v>
      </c>
      <c r="AJ835">
        <v>1</v>
      </c>
      <c r="AK835">
        <v>3</v>
      </c>
      <c r="AL835">
        <v>4</v>
      </c>
      <c r="AM835">
        <v>4</v>
      </c>
      <c r="AN835">
        <v>4</v>
      </c>
      <c r="AO835">
        <v>4</v>
      </c>
      <c r="AP835">
        <v>4</v>
      </c>
      <c r="AQ835">
        <v>4</v>
      </c>
      <c r="AR835">
        <v>4</v>
      </c>
      <c r="AS835">
        <v>4</v>
      </c>
      <c r="AT835">
        <v>4</v>
      </c>
      <c r="AU835">
        <v>2</v>
      </c>
      <c r="AV835">
        <v>2</v>
      </c>
      <c r="AW835">
        <v>3</v>
      </c>
      <c r="AX835">
        <v>4</v>
      </c>
      <c r="AY835">
        <v>2</v>
      </c>
      <c r="AZ835">
        <v>4</v>
      </c>
      <c r="BA835">
        <v>2</v>
      </c>
      <c r="BF835">
        <v>1</v>
      </c>
      <c r="BL835">
        <v>1</v>
      </c>
      <c r="BN835">
        <v>1</v>
      </c>
      <c r="BP835">
        <v>1</v>
      </c>
      <c r="BT835">
        <v>1</v>
      </c>
      <c r="BU835">
        <v>1</v>
      </c>
    </row>
    <row r="836" spans="1:73" x14ac:dyDescent="0.2">
      <c r="A836" t="s">
        <v>197</v>
      </c>
      <c r="B836">
        <v>2022</v>
      </c>
      <c r="C836" t="s">
        <v>72</v>
      </c>
      <c r="D836" t="s">
        <v>1023</v>
      </c>
      <c r="E836" t="s">
        <v>1024</v>
      </c>
      <c r="L836" t="s">
        <v>1025</v>
      </c>
      <c r="M836" t="s">
        <v>1026</v>
      </c>
      <c r="N836">
        <v>1</v>
      </c>
      <c r="T836" t="s">
        <v>1035</v>
      </c>
      <c r="AF836">
        <v>2</v>
      </c>
      <c r="AG836">
        <v>4</v>
      </c>
      <c r="AH836">
        <v>1</v>
      </c>
      <c r="AI836">
        <v>1</v>
      </c>
      <c r="AJ836">
        <v>1</v>
      </c>
      <c r="AK836">
        <v>1</v>
      </c>
      <c r="AL836">
        <v>4</v>
      </c>
      <c r="AM836">
        <v>1</v>
      </c>
      <c r="AN836">
        <v>2</v>
      </c>
      <c r="AO836">
        <v>4</v>
      </c>
      <c r="AP836">
        <v>1</v>
      </c>
      <c r="AQ836">
        <v>1</v>
      </c>
      <c r="AR836">
        <v>1</v>
      </c>
      <c r="AS836">
        <v>1</v>
      </c>
      <c r="AT836">
        <v>1</v>
      </c>
      <c r="AU836">
        <v>1</v>
      </c>
      <c r="AV836">
        <v>1</v>
      </c>
      <c r="AW836">
        <v>4</v>
      </c>
      <c r="AX836">
        <v>4</v>
      </c>
      <c r="AY836">
        <v>4</v>
      </c>
      <c r="AZ836">
        <v>2</v>
      </c>
      <c r="BA836">
        <v>1</v>
      </c>
    </row>
    <row r="837" spans="1:73" x14ac:dyDescent="0.2">
      <c r="A837" t="s">
        <v>198</v>
      </c>
      <c r="B837">
        <v>2022</v>
      </c>
      <c r="C837" t="s">
        <v>72</v>
      </c>
      <c r="D837" t="s">
        <v>1031</v>
      </c>
      <c r="E837" t="s">
        <v>1033</v>
      </c>
      <c r="F837">
        <v>1</v>
      </c>
      <c r="M837" t="s">
        <v>1026</v>
      </c>
      <c r="N837">
        <v>1</v>
      </c>
      <c r="T837" t="s">
        <v>1035</v>
      </c>
      <c r="V837">
        <v>1</v>
      </c>
      <c r="W837">
        <v>1</v>
      </c>
      <c r="AF837">
        <v>2</v>
      </c>
      <c r="AG837">
        <v>4</v>
      </c>
      <c r="AH837">
        <v>2</v>
      </c>
      <c r="AI837">
        <v>2</v>
      </c>
      <c r="AJ837">
        <v>2</v>
      </c>
      <c r="AK837">
        <v>1</v>
      </c>
      <c r="AL837">
        <v>2</v>
      </c>
      <c r="AM837">
        <v>3</v>
      </c>
      <c r="AN837">
        <v>4</v>
      </c>
      <c r="AO837">
        <v>4</v>
      </c>
      <c r="AP837">
        <v>4</v>
      </c>
      <c r="AQ837">
        <v>3</v>
      </c>
      <c r="AR837">
        <v>3</v>
      </c>
      <c r="AS837">
        <v>3</v>
      </c>
      <c r="AT837">
        <v>3</v>
      </c>
      <c r="AU837">
        <v>2</v>
      </c>
      <c r="AV837">
        <v>2</v>
      </c>
      <c r="AW837">
        <v>3</v>
      </c>
      <c r="AX837">
        <v>2</v>
      </c>
      <c r="AY837">
        <v>1</v>
      </c>
      <c r="AZ837">
        <v>4</v>
      </c>
      <c r="BA837">
        <v>3</v>
      </c>
      <c r="BB837">
        <v>1</v>
      </c>
      <c r="BG837">
        <v>1</v>
      </c>
      <c r="BI837">
        <v>1</v>
      </c>
      <c r="BL837">
        <v>1</v>
      </c>
      <c r="BN837">
        <v>1</v>
      </c>
      <c r="BP837">
        <v>1</v>
      </c>
      <c r="BQ837">
        <v>1</v>
      </c>
    </row>
    <row r="838" spans="1:73" x14ac:dyDescent="0.2">
      <c r="A838" t="s">
        <v>199</v>
      </c>
      <c r="B838">
        <v>2022</v>
      </c>
      <c r="C838" t="s">
        <v>72</v>
      </c>
      <c r="D838" t="s">
        <v>1028</v>
      </c>
      <c r="E838" t="s">
        <v>1033</v>
      </c>
      <c r="M838" t="s">
        <v>1026</v>
      </c>
      <c r="N838">
        <v>1</v>
      </c>
      <c r="T838" t="s">
        <v>1027</v>
      </c>
      <c r="V838">
        <v>1</v>
      </c>
      <c r="W838">
        <v>1</v>
      </c>
      <c r="AA838">
        <v>1</v>
      </c>
      <c r="AF838">
        <v>2</v>
      </c>
      <c r="AG838">
        <v>5</v>
      </c>
      <c r="AH838">
        <v>3</v>
      </c>
      <c r="AI838">
        <v>2</v>
      </c>
      <c r="AJ838">
        <v>2</v>
      </c>
      <c r="AK838">
        <v>3</v>
      </c>
      <c r="AL838">
        <v>5</v>
      </c>
      <c r="AM838">
        <v>1</v>
      </c>
      <c r="AN838">
        <v>5</v>
      </c>
      <c r="AO838">
        <v>5</v>
      </c>
      <c r="AP838">
        <v>1</v>
      </c>
      <c r="AQ838">
        <v>2</v>
      </c>
      <c r="AR838">
        <v>1</v>
      </c>
      <c r="AS838">
        <v>3</v>
      </c>
      <c r="AT838">
        <v>1</v>
      </c>
      <c r="AU838">
        <v>2</v>
      </c>
      <c r="AV838" t="e">
        <v>#N/A</v>
      </c>
      <c r="AW838">
        <v>4</v>
      </c>
      <c r="AX838">
        <v>5</v>
      </c>
      <c r="AY838">
        <v>2</v>
      </c>
      <c r="AZ838">
        <v>4</v>
      </c>
      <c r="BA838">
        <v>1</v>
      </c>
      <c r="BN838">
        <v>1</v>
      </c>
      <c r="BP838">
        <v>1</v>
      </c>
    </row>
    <row r="839" spans="1:73" x14ac:dyDescent="0.2">
      <c r="A839" t="s">
        <v>200</v>
      </c>
      <c r="B839">
        <v>2022</v>
      </c>
      <c r="C839" t="s">
        <v>72</v>
      </c>
      <c r="D839" t="s">
        <v>1028</v>
      </c>
      <c r="E839" t="s">
        <v>1033</v>
      </c>
      <c r="M839" t="s">
        <v>1026</v>
      </c>
      <c r="N839">
        <v>1</v>
      </c>
      <c r="T839" t="s">
        <v>1027</v>
      </c>
      <c r="AF839">
        <v>4</v>
      </c>
      <c r="AG839">
        <v>3</v>
      </c>
      <c r="AH839">
        <v>3</v>
      </c>
      <c r="AI839">
        <v>1</v>
      </c>
      <c r="AJ839">
        <v>2</v>
      </c>
      <c r="AK839">
        <v>1</v>
      </c>
      <c r="AL839">
        <v>4</v>
      </c>
      <c r="AM839">
        <v>3</v>
      </c>
      <c r="AN839">
        <v>5</v>
      </c>
      <c r="AO839">
        <v>4</v>
      </c>
      <c r="AP839">
        <v>4</v>
      </c>
      <c r="AQ839">
        <v>4</v>
      </c>
      <c r="AR839">
        <v>2</v>
      </c>
      <c r="AS839">
        <v>3</v>
      </c>
      <c r="AT839">
        <v>3</v>
      </c>
      <c r="AU839">
        <v>2</v>
      </c>
      <c r="AV839">
        <v>4</v>
      </c>
      <c r="AW839">
        <v>5</v>
      </c>
      <c r="AX839">
        <v>3</v>
      </c>
      <c r="AY839">
        <v>1</v>
      </c>
      <c r="AZ839">
        <v>1</v>
      </c>
      <c r="BA839">
        <v>2</v>
      </c>
      <c r="BK839">
        <v>1</v>
      </c>
    </row>
    <row r="840" spans="1:73" x14ac:dyDescent="0.2">
      <c r="A840" t="s">
        <v>201</v>
      </c>
      <c r="B840">
        <v>2022</v>
      </c>
      <c r="C840" t="s">
        <v>72</v>
      </c>
      <c r="D840" t="s">
        <v>1023</v>
      </c>
      <c r="E840" t="s">
        <v>1024</v>
      </c>
      <c r="G840">
        <v>1</v>
      </c>
      <c r="H840">
        <v>1</v>
      </c>
      <c r="I840">
        <v>1</v>
      </c>
      <c r="J840">
        <v>1</v>
      </c>
      <c r="L840" t="s">
        <v>1030</v>
      </c>
      <c r="M840" t="s">
        <v>1043</v>
      </c>
      <c r="N840">
        <v>1</v>
      </c>
      <c r="T840" t="s">
        <v>1042</v>
      </c>
      <c r="U840">
        <v>1</v>
      </c>
      <c r="V840">
        <v>1</v>
      </c>
      <c r="W840">
        <v>1</v>
      </c>
      <c r="Y840">
        <v>1</v>
      </c>
      <c r="AA840">
        <v>1</v>
      </c>
      <c r="AB840">
        <v>1</v>
      </c>
      <c r="AC840">
        <v>1</v>
      </c>
      <c r="AD840">
        <v>1</v>
      </c>
      <c r="AF840">
        <v>4</v>
      </c>
      <c r="AG840">
        <v>2</v>
      </c>
      <c r="AH840">
        <v>4</v>
      </c>
      <c r="AI840">
        <v>3</v>
      </c>
      <c r="AJ840">
        <v>4</v>
      </c>
      <c r="AK840">
        <v>4</v>
      </c>
      <c r="AL840">
        <v>4</v>
      </c>
      <c r="AM840">
        <v>4</v>
      </c>
      <c r="AN840">
        <v>4</v>
      </c>
      <c r="AO840">
        <v>4</v>
      </c>
      <c r="AP840">
        <v>4</v>
      </c>
      <c r="AQ840">
        <v>3</v>
      </c>
      <c r="AR840">
        <v>4</v>
      </c>
      <c r="AS840">
        <v>4</v>
      </c>
      <c r="AT840">
        <v>4</v>
      </c>
      <c r="AU840">
        <v>2</v>
      </c>
      <c r="AV840">
        <v>3</v>
      </c>
      <c r="AW840">
        <v>4</v>
      </c>
      <c r="AX840">
        <v>3</v>
      </c>
      <c r="AY840">
        <v>2</v>
      </c>
      <c r="AZ840">
        <v>4</v>
      </c>
      <c r="BA840">
        <v>2</v>
      </c>
      <c r="BB840">
        <v>1</v>
      </c>
      <c r="BK840">
        <v>1</v>
      </c>
      <c r="BL840">
        <v>1</v>
      </c>
      <c r="BM840">
        <v>1</v>
      </c>
      <c r="BN840">
        <v>1</v>
      </c>
      <c r="BP840">
        <v>1</v>
      </c>
      <c r="BQ840">
        <v>1</v>
      </c>
      <c r="BS840">
        <v>1</v>
      </c>
      <c r="BU840">
        <v>1</v>
      </c>
    </row>
    <row r="841" spans="1:73" x14ac:dyDescent="0.2">
      <c r="A841" t="s">
        <v>202</v>
      </c>
      <c r="B841">
        <v>2022</v>
      </c>
      <c r="C841" t="s">
        <v>72</v>
      </c>
      <c r="D841" t="s">
        <v>1028</v>
      </c>
      <c r="E841" t="s">
        <v>1024</v>
      </c>
      <c r="L841" t="s">
        <v>1025</v>
      </c>
      <c r="M841" t="s">
        <v>1026</v>
      </c>
      <c r="N841">
        <v>1</v>
      </c>
      <c r="T841" t="s">
        <v>1027</v>
      </c>
      <c r="AF841">
        <v>4</v>
      </c>
      <c r="AG841">
        <v>4</v>
      </c>
      <c r="AH841">
        <v>3</v>
      </c>
      <c r="AI841">
        <v>1</v>
      </c>
      <c r="AJ841">
        <v>2</v>
      </c>
      <c r="AK841">
        <v>2</v>
      </c>
      <c r="AL841">
        <v>2</v>
      </c>
      <c r="AM841">
        <v>4</v>
      </c>
      <c r="AN841">
        <v>5</v>
      </c>
      <c r="AO841">
        <v>4</v>
      </c>
      <c r="AP841">
        <v>5</v>
      </c>
      <c r="AQ841">
        <v>5</v>
      </c>
      <c r="AR841">
        <v>3</v>
      </c>
      <c r="AS841">
        <v>4</v>
      </c>
      <c r="AT841">
        <v>5</v>
      </c>
      <c r="AU841">
        <v>5</v>
      </c>
      <c r="AV841">
        <v>4</v>
      </c>
      <c r="AW841">
        <v>4</v>
      </c>
      <c r="AX841">
        <v>5</v>
      </c>
      <c r="AY841">
        <v>3</v>
      </c>
      <c r="AZ841">
        <v>2</v>
      </c>
      <c r="BA841">
        <v>2</v>
      </c>
      <c r="BB841">
        <v>1</v>
      </c>
      <c r="BD841">
        <v>1</v>
      </c>
      <c r="BG841">
        <v>1</v>
      </c>
      <c r="BH841">
        <v>1</v>
      </c>
      <c r="BI841">
        <v>1</v>
      </c>
      <c r="BL841">
        <v>1</v>
      </c>
      <c r="BN841">
        <v>1</v>
      </c>
      <c r="BQ841">
        <v>1</v>
      </c>
      <c r="BS841">
        <v>1</v>
      </c>
      <c r="BT841">
        <v>1</v>
      </c>
      <c r="BU841">
        <v>1</v>
      </c>
    </row>
    <row r="842" spans="1:73" x14ac:dyDescent="0.2">
      <c r="A842" t="s">
        <v>203</v>
      </c>
      <c r="B842">
        <v>2022</v>
      </c>
      <c r="C842" t="s">
        <v>72</v>
      </c>
      <c r="D842" t="s">
        <v>1023</v>
      </c>
      <c r="E842" t="s">
        <v>1032</v>
      </c>
      <c r="M842" t="s">
        <v>1041</v>
      </c>
      <c r="N842">
        <v>1</v>
      </c>
      <c r="T842" t="s">
        <v>1042</v>
      </c>
      <c r="W842">
        <v>1</v>
      </c>
      <c r="Y842">
        <v>1</v>
      </c>
      <c r="AA842">
        <v>1</v>
      </c>
      <c r="AB842">
        <v>1</v>
      </c>
      <c r="AC842">
        <v>1</v>
      </c>
      <c r="AF842">
        <v>4</v>
      </c>
      <c r="AG842">
        <v>4</v>
      </c>
      <c r="AH842">
        <v>5</v>
      </c>
      <c r="AI842">
        <v>3</v>
      </c>
      <c r="AJ842">
        <v>2</v>
      </c>
      <c r="AK842">
        <v>3</v>
      </c>
      <c r="AL842">
        <v>3</v>
      </c>
      <c r="AM842">
        <v>3</v>
      </c>
      <c r="AN842">
        <v>3</v>
      </c>
      <c r="AO842">
        <v>4</v>
      </c>
      <c r="AP842">
        <v>4</v>
      </c>
      <c r="AQ842">
        <v>4</v>
      </c>
      <c r="AR842">
        <v>4</v>
      </c>
      <c r="AS842">
        <v>4</v>
      </c>
      <c r="AT842">
        <v>4</v>
      </c>
      <c r="AU842">
        <v>4</v>
      </c>
      <c r="AV842">
        <v>4</v>
      </c>
      <c r="AW842">
        <v>4</v>
      </c>
      <c r="AX842">
        <v>4</v>
      </c>
      <c r="AY842">
        <v>3</v>
      </c>
      <c r="AZ842">
        <v>4</v>
      </c>
      <c r="BA842">
        <v>4</v>
      </c>
      <c r="BB842">
        <v>1</v>
      </c>
      <c r="BL842">
        <v>1</v>
      </c>
      <c r="BN842">
        <v>1</v>
      </c>
      <c r="BU842">
        <v>1</v>
      </c>
    </row>
    <row r="843" spans="1:73" x14ac:dyDescent="0.2">
      <c r="A843" t="s">
        <v>204</v>
      </c>
      <c r="B843">
        <v>2022</v>
      </c>
      <c r="C843" t="s">
        <v>72</v>
      </c>
      <c r="D843" t="s">
        <v>1023</v>
      </c>
      <c r="E843" t="s">
        <v>1033</v>
      </c>
      <c r="L843" t="s">
        <v>1036</v>
      </c>
      <c r="M843" t="s">
        <v>1026</v>
      </c>
      <c r="N843">
        <v>1</v>
      </c>
      <c r="T843" t="s">
        <v>1027</v>
      </c>
      <c r="V843">
        <v>1</v>
      </c>
      <c r="X843">
        <v>1</v>
      </c>
      <c r="Y843">
        <v>1</v>
      </c>
      <c r="AA843">
        <v>1</v>
      </c>
      <c r="AB843">
        <v>1</v>
      </c>
      <c r="AC843">
        <v>1</v>
      </c>
      <c r="AF843">
        <v>4</v>
      </c>
      <c r="AG843">
        <v>4</v>
      </c>
      <c r="AH843">
        <v>5</v>
      </c>
      <c r="AI843">
        <v>3</v>
      </c>
      <c r="AJ843">
        <v>4</v>
      </c>
      <c r="AK843">
        <v>5</v>
      </c>
      <c r="AL843">
        <v>2</v>
      </c>
      <c r="AM843">
        <v>4</v>
      </c>
      <c r="AN843">
        <v>2</v>
      </c>
      <c r="AO843">
        <v>5</v>
      </c>
      <c r="AP843">
        <v>5</v>
      </c>
      <c r="AQ843">
        <v>4</v>
      </c>
      <c r="AR843">
        <v>5</v>
      </c>
      <c r="AS843">
        <v>5</v>
      </c>
      <c r="AT843">
        <v>5</v>
      </c>
      <c r="AU843">
        <v>2</v>
      </c>
      <c r="AV843">
        <v>4</v>
      </c>
      <c r="AW843">
        <v>4</v>
      </c>
      <c r="AX843">
        <v>4</v>
      </c>
      <c r="AY843">
        <v>5</v>
      </c>
      <c r="AZ843">
        <v>5</v>
      </c>
      <c r="BA843">
        <v>5</v>
      </c>
      <c r="BB843">
        <v>1</v>
      </c>
      <c r="BL843">
        <v>1</v>
      </c>
      <c r="BM843">
        <v>1</v>
      </c>
      <c r="BN843">
        <v>1</v>
      </c>
      <c r="BO843">
        <v>1</v>
      </c>
      <c r="BP843">
        <v>1</v>
      </c>
      <c r="BQ843">
        <v>1</v>
      </c>
      <c r="BR843">
        <v>1</v>
      </c>
      <c r="BS843">
        <v>1</v>
      </c>
      <c r="BT843">
        <v>1</v>
      </c>
      <c r="BU843">
        <v>1</v>
      </c>
    </row>
    <row r="844" spans="1:73" x14ac:dyDescent="0.2">
      <c r="A844" t="s">
        <v>205</v>
      </c>
      <c r="B844">
        <v>2022</v>
      </c>
      <c r="C844" t="s">
        <v>72</v>
      </c>
      <c r="D844" t="s">
        <v>1028</v>
      </c>
      <c r="E844" t="s">
        <v>1024</v>
      </c>
      <c r="F844">
        <v>1</v>
      </c>
      <c r="H844">
        <v>1</v>
      </c>
      <c r="M844" t="s">
        <v>1026</v>
      </c>
      <c r="N844">
        <v>1</v>
      </c>
      <c r="T844" t="s">
        <v>1037</v>
      </c>
      <c r="V844">
        <v>1</v>
      </c>
      <c r="W844">
        <v>1</v>
      </c>
      <c r="AA844">
        <v>1</v>
      </c>
      <c r="AB844">
        <v>1</v>
      </c>
      <c r="AC844">
        <v>1</v>
      </c>
      <c r="AF844">
        <v>5</v>
      </c>
      <c r="AG844">
        <v>2</v>
      </c>
      <c r="AH844">
        <v>5</v>
      </c>
      <c r="AI844">
        <v>3</v>
      </c>
      <c r="AJ844">
        <v>1</v>
      </c>
      <c r="AK844">
        <v>3</v>
      </c>
      <c r="AL844">
        <v>3</v>
      </c>
      <c r="AM844">
        <v>2</v>
      </c>
      <c r="AN844">
        <v>4</v>
      </c>
      <c r="AO844">
        <v>5</v>
      </c>
      <c r="AP844">
        <v>4</v>
      </c>
      <c r="AQ844">
        <v>3</v>
      </c>
      <c r="AR844">
        <v>2</v>
      </c>
      <c r="AS844">
        <v>4</v>
      </c>
      <c r="AT844">
        <v>4</v>
      </c>
      <c r="AU844">
        <v>3</v>
      </c>
      <c r="AV844">
        <v>2</v>
      </c>
      <c r="AW844">
        <v>4</v>
      </c>
      <c r="AX844">
        <v>4</v>
      </c>
      <c r="AY844">
        <v>1</v>
      </c>
      <c r="AZ844">
        <v>3</v>
      </c>
      <c r="BA844">
        <v>4</v>
      </c>
      <c r="BB844">
        <v>1</v>
      </c>
      <c r="BH844">
        <v>1</v>
      </c>
      <c r="BI844">
        <v>1</v>
      </c>
      <c r="BL844">
        <v>1</v>
      </c>
      <c r="BM844">
        <v>1</v>
      </c>
      <c r="BN844">
        <v>1</v>
      </c>
      <c r="BO844">
        <v>1</v>
      </c>
      <c r="BP844">
        <v>1</v>
      </c>
      <c r="BQ844">
        <v>1</v>
      </c>
      <c r="BR844">
        <v>1</v>
      </c>
      <c r="BU844">
        <v>1</v>
      </c>
    </row>
    <row r="845" spans="1:73" x14ac:dyDescent="0.2">
      <c r="A845" t="s">
        <v>206</v>
      </c>
      <c r="B845">
        <v>2022</v>
      </c>
      <c r="C845" t="s">
        <v>110</v>
      </c>
      <c r="D845" t="s">
        <v>1023</v>
      </c>
      <c r="E845" t="s">
        <v>1024</v>
      </c>
      <c r="F845">
        <v>1</v>
      </c>
      <c r="G845">
        <v>1</v>
      </c>
      <c r="M845" t="s">
        <v>1026</v>
      </c>
      <c r="N845">
        <v>1</v>
      </c>
      <c r="T845" t="s">
        <v>1027</v>
      </c>
      <c r="AF845">
        <v>4</v>
      </c>
      <c r="AG845">
        <v>3</v>
      </c>
      <c r="AH845">
        <v>4</v>
      </c>
      <c r="AI845">
        <v>3</v>
      </c>
      <c r="AJ845">
        <v>3</v>
      </c>
      <c r="AK845">
        <v>3</v>
      </c>
      <c r="AL845">
        <v>4</v>
      </c>
      <c r="AM845">
        <v>4</v>
      </c>
      <c r="AN845">
        <v>4</v>
      </c>
      <c r="AO845">
        <v>3</v>
      </c>
      <c r="AP845">
        <v>3</v>
      </c>
      <c r="AQ845">
        <v>4</v>
      </c>
      <c r="AR845">
        <v>3</v>
      </c>
      <c r="AS845">
        <v>3</v>
      </c>
      <c r="AT845">
        <v>3</v>
      </c>
      <c r="AU845">
        <v>3</v>
      </c>
      <c r="AV845">
        <v>3</v>
      </c>
      <c r="AW845">
        <v>4</v>
      </c>
      <c r="AX845">
        <v>4</v>
      </c>
      <c r="AY845">
        <v>3</v>
      </c>
      <c r="AZ845">
        <v>4</v>
      </c>
      <c r="BA845">
        <v>4</v>
      </c>
      <c r="BI845">
        <v>1</v>
      </c>
      <c r="BL845">
        <v>1</v>
      </c>
      <c r="BM845">
        <v>1</v>
      </c>
      <c r="BN845">
        <v>1</v>
      </c>
      <c r="BO845">
        <v>1</v>
      </c>
      <c r="BP845">
        <v>1</v>
      </c>
      <c r="BS845">
        <v>1</v>
      </c>
      <c r="BT845">
        <v>1</v>
      </c>
      <c r="BU845">
        <v>1</v>
      </c>
    </row>
    <row r="846" spans="1:73" x14ac:dyDescent="0.2">
      <c r="A846" t="s">
        <v>207</v>
      </c>
      <c r="B846">
        <v>2022</v>
      </c>
      <c r="C846" t="s">
        <v>72</v>
      </c>
      <c r="D846" t="s">
        <v>1028</v>
      </c>
      <c r="E846" t="s">
        <v>1024</v>
      </c>
      <c r="F846">
        <v>1</v>
      </c>
      <c r="G846">
        <v>1</v>
      </c>
      <c r="H846">
        <v>1</v>
      </c>
      <c r="I846">
        <v>1</v>
      </c>
      <c r="J846">
        <v>1</v>
      </c>
      <c r="L846" t="s">
        <v>1025</v>
      </c>
      <c r="M846" t="s">
        <v>1026</v>
      </c>
      <c r="N846">
        <v>1</v>
      </c>
      <c r="T846" t="s">
        <v>1042</v>
      </c>
      <c r="AF846">
        <v>4</v>
      </c>
      <c r="AG846">
        <v>3</v>
      </c>
      <c r="AH846">
        <v>4</v>
      </c>
      <c r="AI846">
        <v>2</v>
      </c>
      <c r="AJ846">
        <v>2</v>
      </c>
      <c r="AK846">
        <v>5</v>
      </c>
      <c r="AL846">
        <v>4</v>
      </c>
      <c r="AM846">
        <v>4</v>
      </c>
      <c r="AN846">
        <v>4</v>
      </c>
      <c r="AO846">
        <v>5</v>
      </c>
      <c r="AP846">
        <v>5</v>
      </c>
      <c r="AQ846">
        <v>4</v>
      </c>
      <c r="AR846">
        <v>2</v>
      </c>
      <c r="AS846">
        <v>4</v>
      </c>
      <c r="AT846">
        <v>4</v>
      </c>
      <c r="AU846">
        <v>4</v>
      </c>
      <c r="AV846">
        <v>2</v>
      </c>
      <c r="AW846">
        <v>4</v>
      </c>
      <c r="AX846">
        <v>5</v>
      </c>
      <c r="AY846">
        <v>5</v>
      </c>
      <c r="AZ846">
        <v>2</v>
      </c>
      <c r="BA846">
        <v>4</v>
      </c>
      <c r="BB846">
        <v>1</v>
      </c>
      <c r="BG846">
        <v>1</v>
      </c>
      <c r="BI846">
        <v>1</v>
      </c>
      <c r="BL846">
        <v>1</v>
      </c>
      <c r="BM846">
        <v>1</v>
      </c>
      <c r="BN846">
        <v>1</v>
      </c>
      <c r="BO846">
        <v>1</v>
      </c>
      <c r="BP846">
        <v>1</v>
      </c>
      <c r="BQ846">
        <v>1</v>
      </c>
      <c r="BU846">
        <v>1</v>
      </c>
    </row>
    <row r="847" spans="1:73" x14ac:dyDescent="0.2">
      <c r="A847" t="s">
        <v>208</v>
      </c>
      <c r="B847">
        <v>2022</v>
      </c>
      <c r="C847" t="s">
        <v>72</v>
      </c>
      <c r="D847" t="s">
        <v>1028</v>
      </c>
      <c r="E847" t="s">
        <v>1024</v>
      </c>
      <c r="F847">
        <v>1</v>
      </c>
      <c r="G847">
        <v>1</v>
      </c>
      <c r="H847">
        <v>1</v>
      </c>
      <c r="L847" t="s">
        <v>1036</v>
      </c>
      <c r="M847" t="s">
        <v>1026</v>
      </c>
      <c r="N847">
        <v>1</v>
      </c>
      <c r="T847" t="s">
        <v>1042</v>
      </c>
      <c r="U847">
        <v>1</v>
      </c>
      <c r="V847">
        <v>1</v>
      </c>
      <c r="W847">
        <v>1</v>
      </c>
      <c r="X847">
        <v>1</v>
      </c>
      <c r="Y847">
        <v>1</v>
      </c>
      <c r="Z847">
        <v>1</v>
      </c>
      <c r="AA847">
        <v>1</v>
      </c>
      <c r="AB847">
        <v>1</v>
      </c>
      <c r="AC847">
        <v>1</v>
      </c>
      <c r="AD847">
        <v>1</v>
      </c>
      <c r="AE847">
        <v>1</v>
      </c>
      <c r="AF847">
        <v>3</v>
      </c>
      <c r="AG847">
        <v>3</v>
      </c>
      <c r="AH847">
        <v>4</v>
      </c>
      <c r="AI847">
        <v>3</v>
      </c>
      <c r="AJ847">
        <v>3</v>
      </c>
      <c r="AK847">
        <v>4</v>
      </c>
      <c r="AL847">
        <v>4</v>
      </c>
      <c r="AM847">
        <v>3</v>
      </c>
      <c r="AN847">
        <v>4</v>
      </c>
      <c r="AO847">
        <v>5</v>
      </c>
      <c r="AP847">
        <v>3</v>
      </c>
      <c r="AQ847">
        <v>4</v>
      </c>
      <c r="AR847">
        <v>3</v>
      </c>
      <c r="AS847">
        <v>3</v>
      </c>
      <c r="AT847">
        <v>3</v>
      </c>
      <c r="AU847">
        <v>3</v>
      </c>
      <c r="AV847">
        <v>3</v>
      </c>
      <c r="AW847">
        <v>5</v>
      </c>
      <c r="AX847">
        <v>3</v>
      </c>
      <c r="AY847">
        <v>2</v>
      </c>
      <c r="AZ847">
        <v>5</v>
      </c>
      <c r="BA847">
        <v>4</v>
      </c>
      <c r="BG847">
        <v>1</v>
      </c>
      <c r="BH847">
        <v>1</v>
      </c>
      <c r="BI847">
        <v>1</v>
      </c>
      <c r="BL847">
        <v>1</v>
      </c>
      <c r="BM847">
        <v>1</v>
      </c>
      <c r="BN847">
        <v>1</v>
      </c>
      <c r="BO847">
        <v>1</v>
      </c>
      <c r="BP847">
        <v>1</v>
      </c>
      <c r="BQ847">
        <v>1</v>
      </c>
      <c r="BR847">
        <v>1</v>
      </c>
      <c r="BS847">
        <v>1</v>
      </c>
      <c r="BT847">
        <v>1</v>
      </c>
      <c r="BU847">
        <v>1</v>
      </c>
    </row>
    <row r="848" spans="1:73" x14ac:dyDescent="0.2">
      <c r="A848" t="s">
        <v>209</v>
      </c>
      <c r="B848">
        <v>2022</v>
      </c>
      <c r="C848" t="s">
        <v>72</v>
      </c>
      <c r="D848" t="s">
        <v>1028</v>
      </c>
      <c r="E848" t="s">
        <v>1024</v>
      </c>
      <c r="M848" t="s">
        <v>1026</v>
      </c>
      <c r="N848">
        <v>1</v>
      </c>
      <c r="T848" t="s">
        <v>1027</v>
      </c>
      <c r="AF848">
        <v>4</v>
      </c>
      <c r="AG848">
        <v>2</v>
      </c>
      <c r="AH848">
        <v>4</v>
      </c>
      <c r="AI848">
        <v>1</v>
      </c>
      <c r="AJ848">
        <v>2</v>
      </c>
      <c r="AK848">
        <v>3</v>
      </c>
      <c r="AL848">
        <v>4</v>
      </c>
      <c r="AM848">
        <v>3</v>
      </c>
      <c r="AN848">
        <v>5</v>
      </c>
      <c r="AO848">
        <v>5</v>
      </c>
      <c r="AP848">
        <v>3</v>
      </c>
      <c r="AQ848">
        <v>3</v>
      </c>
      <c r="AR848">
        <v>2</v>
      </c>
      <c r="AS848">
        <v>3</v>
      </c>
      <c r="AT848">
        <v>3</v>
      </c>
      <c r="AU848">
        <v>3</v>
      </c>
      <c r="AV848">
        <v>3</v>
      </c>
      <c r="AW848">
        <v>4</v>
      </c>
      <c r="AX848">
        <v>4</v>
      </c>
      <c r="AY848">
        <v>3</v>
      </c>
      <c r="AZ848">
        <v>2</v>
      </c>
      <c r="BA848">
        <v>1</v>
      </c>
      <c r="BH848">
        <v>1</v>
      </c>
      <c r="BI848">
        <v>1</v>
      </c>
      <c r="BL848">
        <v>1</v>
      </c>
      <c r="BN848">
        <v>1</v>
      </c>
      <c r="BU848">
        <v>1</v>
      </c>
    </row>
    <row r="849" spans="1:73" x14ac:dyDescent="0.2">
      <c r="A849" t="s">
        <v>210</v>
      </c>
      <c r="B849">
        <v>2022</v>
      </c>
      <c r="C849" t="s">
        <v>72</v>
      </c>
      <c r="D849" t="s">
        <v>1028</v>
      </c>
      <c r="E849" t="s">
        <v>1024</v>
      </c>
      <c r="H849">
        <v>1</v>
      </c>
      <c r="L849" t="s">
        <v>1025</v>
      </c>
      <c r="M849" t="s">
        <v>1041</v>
      </c>
      <c r="N849">
        <v>1</v>
      </c>
      <c r="T849" t="s">
        <v>1027</v>
      </c>
      <c r="AF849">
        <v>4</v>
      </c>
      <c r="AG849">
        <v>3</v>
      </c>
      <c r="AH849">
        <v>4</v>
      </c>
      <c r="AI849">
        <v>3</v>
      </c>
      <c r="AJ849">
        <v>3</v>
      </c>
      <c r="AK849">
        <v>3</v>
      </c>
      <c r="AL849">
        <v>2</v>
      </c>
      <c r="AM849">
        <v>4</v>
      </c>
      <c r="AN849">
        <v>4</v>
      </c>
      <c r="AO849">
        <v>4</v>
      </c>
      <c r="AP849">
        <v>4</v>
      </c>
      <c r="AQ849">
        <v>3</v>
      </c>
      <c r="AR849">
        <v>3</v>
      </c>
      <c r="AS849">
        <v>3</v>
      </c>
      <c r="AT849">
        <v>3</v>
      </c>
      <c r="AU849">
        <v>3</v>
      </c>
      <c r="AV849">
        <v>3</v>
      </c>
      <c r="AW849">
        <v>4</v>
      </c>
      <c r="AX849">
        <v>4</v>
      </c>
      <c r="AY849">
        <v>3</v>
      </c>
      <c r="AZ849">
        <v>4</v>
      </c>
      <c r="BA849">
        <v>3</v>
      </c>
      <c r="BF849">
        <v>1</v>
      </c>
      <c r="BL849">
        <v>1</v>
      </c>
      <c r="BN849">
        <v>1</v>
      </c>
      <c r="BP849">
        <v>1</v>
      </c>
      <c r="BQ849">
        <v>1</v>
      </c>
    </row>
    <row r="850" spans="1:73" x14ac:dyDescent="0.2">
      <c r="A850" t="s">
        <v>211</v>
      </c>
      <c r="B850">
        <v>2022</v>
      </c>
      <c r="C850" t="s">
        <v>72</v>
      </c>
      <c r="D850" t="s">
        <v>1028</v>
      </c>
      <c r="E850" t="s">
        <v>1024</v>
      </c>
      <c r="F850">
        <v>1</v>
      </c>
      <c r="G850">
        <v>1</v>
      </c>
      <c r="H850">
        <v>1</v>
      </c>
      <c r="I850">
        <v>1</v>
      </c>
      <c r="J850">
        <v>1</v>
      </c>
      <c r="L850" t="s">
        <v>1036</v>
      </c>
      <c r="M850" t="s">
        <v>1038</v>
      </c>
      <c r="N850">
        <v>1</v>
      </c>
      <c r="T850" t="s">
        <v>1037</v>
      </c>
      <c r="U850">
        <v>1</v>
      </c>
      <c r="V850">
        <v>1</v>
      </c>
      <c r="W850">
        <v>1</v>
      </c>
      <c r="X850">
        <v>1</v>
      </c>
      <c r="AA850">
        <v>1</v>
      </c>
      <c r="AB850">
        <v>1</v>
      </c>
      <c r="AC850">
        <v>1</v>
      </c>
      <c r="AD850">
        <v>1</v>
      </c>
      <c r="AF850">
        <v>5</v>
      </c>
      <c r="AG850">
        <v>5</v>
      </c>
      <c r="AH850">
        <v>5</v>
      </c>
      <c r="AI850">
        <v>3</v>
      </c>
      <c r="AJ850">
        <v>3</v>
      </c>
      <c r="AK850">
        <v>3</v>
      </c>
      <c r="AL850">
        <v>3</v>
      </c>
      <c r="AM850">
        <v>3</v>
      </c>
      <c r="AN850">
        <v>3</v>
      </c>
      <c r="AO850">
        <v>5</v>
      </c>
      <c r="AP850">
        <v>4</v>
      </c>
      <c r="AQ850">
        <v>4</v>
      </c>
      <c r="AR850">
        <v>2</v>
      </c>
      <c r="AS850">
        <v>4</v>
      </c>
      <c r="AT850">
        <v>4</v>
      </c>
      <c r="AU850">
        <v>4</v>
      </c>
      <c r="AV850">
        <v>4</v>
      </c>
      <c r="AW850">
        <v>4</v>
      </c>
      <c r="AX850">
        <v>4</v>
      </c>
      <c r="AY850">
        <v>4</v>
      </c>
      <c r="AZ850">
        <v>4</v>
      </c>
      <c r="BA850">
        <v>4</v>
      </c>
      <c r="BB850">
        <v>1</v>
      </c>
      <c r="BK850">
        <v>1</v>
      </c>
      <c r="BL850">
        <v>1</v>
      </c>
      <c r="BM850">
        <v>1</v>
      </c>
      <c r="BN850">
        <v>1</v>
      </c>
      <c r="BO850">
        <v>1</v>
      </c>
      <c r="BP850">
        <v>1</v>
      </c>
      <c r="BQ850">
        <v>1</v>
      </c>
      <c r="BR850">
        <v>1</v>
      </c>
      <c r="BS850">
        <v>1</v>
      </c>
      <c r="BT850">
        <v>1</v>
      </c>
      <c r="BU850">
        <v>1</v>
      </c>
    </row>
    <row r="851" spans="1:73" x14ac:dyDescent="0.2">
      <c r="A851" t="s">
        <v>923</v>
      </c>
      <c r="B851">
        <v>2023</v>
      </c>
      <c r="C851" t="s">
        <v>72</v>
      </c>
      <c r="D851" t="s">
        <v>1023</v>
      </c>
      <c r="E851" t="s">
        <v>1033</v>
      </c>
      <c r="F851">
        <v>1</v>
      </c>
      <c r="L851" t="s">
        <v>1025</v>
      </c>
      <c r="M851" t="s">
        <v>1026</v>
      </c>
      <c r="Q851">
        <v>1</v>
      </c>
      <c r="T851" t="s">
        <v>1042</v>
      </c>
      <c r="X851">
        <v>1</v>
      </c>
      <c r="AF851">
        <v>4</v>
      </c>
      <c r="AG851">
        <v>3</v>
      </c>
      <c r="AH851">
        <v>2</v>
      </c>
      <c r="AI851">
        <v>5</v>
      </c>
      <c r="AJ851">
        <v>3</v>
      </c>
      <c r="AK851">
        <v>5</v>
      </c>
      <c r="AL851">
        <v>2</v>
      </c>
      <c r="AM851">
        <v>5</v>
      </c>
      <c r="AN851">
        <v>3</v>
      </c>
      <c r="AO851">
        <v>3</v>
      </c>
      <c r="AP851">
        <v>2</v>
      </c>
      <c r="AQ851">
        <v>3</v>
      </c>
      <c r="AR851">
        <v>4</v>
      </c>
      <c r="AS851">
        <v>4</v>
      </c>
      <c r="AT851">
        <v>4</v>
      </c>
      <c r="AU851">
        <v>2</v>
      </c>
      <c r="AV851">
        <v>2</v>
      </c>
      <c r="AW851">
        <v>4</v>
      </c>
      <c r="AX851">
        <v>4</v>
      </c>
      <c r="AY851">
        <v>5</v>
      </c>
      <c r="AZ851">
        <v>3</v>
      </c>
      <c r="BA851">
        <v>3</v>
      </c>
      <c r="BC851">
        <v>1</v>
      </c>
      <c r="BL851">
        <v>1</v>
      </c>
    </row>
    <row r="852" spans="1:73" x14ac:dyDescent="0.2">
      <c r="A852" t="s">
        <v>924</v>
      </c>
      <c r="B852">
        <v>2023</v>
      </c>
      <c r="C852" t="s">
        <v>72</v>
      </c>
      <c r="D852" t="s">
        <v>1028</v>
      </c>
      <c r="E852" t="s">
        <v>1033</v>
      </c>
      <c r="M852" t="s">
        <v>1026</v>
      </c>
      <c r="N852">
        <v>1</v>
      </c>
      <c r="T852" t="s">
        <v>1035</v>
      </c>
      <c r="U852">
        <v>1</v>
      </c>
      <c r="V852">
        <v>1</v>
      </c>
      <c r="AB852">
        <v>1</v>
      </c>
      <c r="AC852">
        <v>1</v>
      </c>
      <c r="AF852">
        <v>3</v>
      </c>
      <c r="AG852">
        <v>3</v>
      </c>
      <c r="AH852">
        <v>4</v>
      </c>
      <c r="AI852">
        <v>2</v>
      </c>
      <c r="AJ852">
        <v>3</v>
      </c>
      <c r="AK852">
        <v>4</v>
      </c>
      <c r="AL852">
        <v>4</v>
      </c>
      <c r="AM852">
        <v>4</v>
      </c>
      <c r="AN852">
        <v>5</v>
      </c>
      <c r="AO852">
        <v>5</v>
      </c>
      <c r="AP852">
        <v>5</v>
      </c>
      <c r="AQ852">
        <v>5</v>
      </c>
      <c r="AR852">
        <v>5</v>
      </c>
      <c r="AS852">
        <v>5</v>
      </c>
      <c r="AT852">
        <v>5</v>
      </c>
      <c r="AU852">
        <v>4</v>
      </c>
      <c r="AV852">
        <v>5</v>
      </c>
      <c r="AW852">
        <v>5</v>
      </c>
      <c r="AX852">
        <v>5</v>
      </c>
      <c r="AY852">
        <v>4</v>
      </c>
      <c r="AZ852">
        <v>4</v>
      </c>
      <c r="BA852">
        <v>5</v>
      </c>
      <c r="BB852">
        <v>1</v>
      </c>
      <c r="BF852">
        <v>1</v>
      </c>
      <c r="BH852">
        <v>1</v>
      </c>
      <c r="BI852">
        <v>1</v>
      </c>
      <c r="BL852">
        <v>1</v>
      </c>
      <c r="BM852">
        <v>1</v>
      </c>
      <c r="BN852">
        <v>1</v>
      </c>
      <c r="BO852">
        <v>1</v>
      </c>
      <c r="BP852">
        <v>1</v>
      </c>
      <c r="BQ852">
        <v>1</v>
      </c>
      <c r="BR852">
        <v>1</v>
      </c>
      <c r="BS852">
        <v>1</v>
      </c>
      <c r="BT852">
        <v>1</v>
      </c>
    </row>
    <row r="853" spans="1:73" x14ac:dyDescent="0.2">
      <c r="A853" t="s">
        <v>925</v>
      </c>
      <c r="B853">
        <v>2023</v>
      </c>
      <c r="C853" t="s">
        <v>72</v>
      </c>
      <c r="D853" t="s">
        <v>1023</v>
      </c>
      <c r="E853" t="s">
        <v>1024</v>
      </c>
      <c r="L853" t="s">
        <v>1036</v>
      </c>
      <c r="M853" t="s">
        <v>1038</v>
      </c>
      <c r="N853">
        <v>1</v>
      </c>
      <c r="T853" t="s">
        <v>1027</v>
      </c>
      <c r="U853">
        <v>1</v>
      </c>
      <c r="V853">
        <v>1</v>
      </c>
      <c r="AF853">
        <v>3</v>
      </c>
      <c r="AG853">
        <v>2</v>
      </c>
      <c r="AH853">
        <v>3</v>
      </c>
      <c r="AI853">
        <v>2</v>
      </c>
      <c r="AJ853">
        <v>2</v>
      </c>
      <c r="AK853">
        <v>2</v>
      </c>
      <c r="AL853">
        <v>2</v>
      </c>
      <c r="AM853">
        <v>2</v>
      </c>
      <c r="AN853">
        <v>4</v>
      </c>
      <c r="AO853">
        <v>4</v>
      </c>
      <c r="AP853">
        <v>2</v>
      </c>
      <c r="AQ853">
        <v>2</v>
      </c>
      <c r="AR853">
        <v>2</v>
      </c>
      <c r="AS853">
        <v>2</v>
      </c>
      <c r="AT853">
        <v>4</v>
      </c>
      <c r="AU853">
        <v>2</v>
      </c>
      <c r="AV853">
        <v>2</v>
      </c>
      <c r="AW853">
        <v>4</v>
      </c>
      <c r="AX853">
        <v>4</v>
      </c>
      <c r="AY853">
        <v>2</v>
      </c>
      <c r="AZ853">
        <v>2</v>
      </c>
      <c r="BA853">
        <v>2</v>
      </c>
      <c r="BB853">
        <v>1</v>
      </c>
      <c r="BI853">
        <v>1</v>
      </c>
      <c r="BL853">
        <v>1</v>
      </c>
      <c r="BN853">
        <v>1</v>
      </c>
      <c r="BU853">
        <v>1</v>
      </c>
    </row>
    <row r="854" spans="1:73" x14ac:dyDescent="0.2">
      <c r="A854" t="s">
        <v>926</v>
      </c>
      <c r="B854">
        <v>2023</v>
      </c>
      <c r="C854" t="s">
        <v>72</v>
      </c>
      <c r="D854" t="s">
        <v>1023</v>
      </c>
      <c r="E854" t="s">
        <v>1033</v>
      </c>
      <c r="F854">
        <v>1</v>
      </c>
      <c r="M854" t="s">
        <v>1026</v>
      </c>
      <c r="N854">
        <v>1</v>
      </c>
      <c r="T854" t="s">
        <v>1035</v>
      </c>
      <c r="AF854">
        <v>3</v>
      </c>
      <c r="AG854">
        <v>4</v>
      </c>
      <c r="AH854">
        <v>3</v>
      </c>
      <c r="AI854">
        <v>2</v>
      </c>
      <c r="AJ854">
        <v>2</v>
      </c>
      <c r="AK854">
        <v>2</v>
      </c>
      <c r="AL854">
        <v>4</v>
      </c>
      <c r="AM854">
        <v>2</v>
      </c>
      <c r="AN854">
        <v>4</v>
      </c>
      <c r="AO854">
        <v>4</v>
      </c>
      <c r="AP854">
        <v>3</v>
      </c>
      <c r="AQ854">
        <v>3</v>
      </c>
      <c r="AR854">
        <v>2</v>
      </c>
      <c r="AS854">
        <v>3</v>
      </c>
      <c r="AT854">
        <v>2</v>
      </c>
      <c r="AU854">
        <v>3</v>
      </c>
      <c r="AV854">
        <v>2</v>
      </c>
      <c r="AW854">
        <v>4</v>
      </c>
      <c r="AX854">
        <v>4</v>
      </c>
      <c r="AY854">
        <v>2</v>
      </c>
      <c r="AZ854">
        <v>4</v>
      </c>
      <c r="BA854">
        <v>2</v>
      </c>
      <c r="BI854">
        <v>1</v>
      </c>
      <c r="BN854">
        <v>1</v>
      </c>
      <c r="BO854">
        <v>1</v>
      </c>
      <c r="BP854">
        <v>1</v>
      </c>
    </row>
    <row r="855" spans="1:73" x14ac:dyDescent="0.2">
      <c r="A855" t="s">
        <v>927</v>
      </c>
      <c r="B855">
        <v>2023</v>
      </c>
      <c r="C855" t="s">
        <v>72</v>
      </c>
      <c r="D855" t="s">
        <v>1048</v>
      </c>
      <c r="E855" t="s">
        <v>1024</v>
      </c>
      <c r="F855">
        <v>1</v>
      </c>
      <c r="L855" t="s">
        <v>1036</v>
      </c>
      <c r="M855" t="s">
        <v>1026</v>
      </c>
      <c r="N855">
        <v>1</v>
      </c>
      <c r="T855" t="s">
        <v>1027</v>
      </c>
      <c r="V855">
        <v>1</v>
      </c>
      <c r="AD855">
        <v>1</v>
      </c>
      <c r="AF855">
        <v>4</v>
      </c>
      <c r="AG855">
        <v>5</v>
      </c>
      <c r="AH855">
        <v>1</v>
      </c>
      <c r="AI855">
        <v>2</v>
      </c>
      <c r="AJ855">
        <v>1</v>
      </c>
      <c r="AK855">
        <v>1</v>
      </c>
      <c r="AL855">
        <v>3</v>
      </c>
      <c r="AM855">
        <v>4</v>
      </c>
      <c r="AN855">
        <v>2</v>
      </c>
      <c r="AO855">
        <v>5</v>
      </c>
      <c r="AP855">
        <v>2</v>
      </c>
      <c r="AQ855">
        <v>3</v>
      </c>
      <c r="AR855">
        <v>2</v>
      </c>
      <c r="AS855">
        <v>4</v>
      </c>
      <c r="AT855">
        <v>4</v>
      </c>
      <c r="AU855">
        <v>1</v>
      </c>
      <c r="AV855">
        <v>1</v>
      </c>
      <c r="AW855">
        <v>2</v>
      </c>
      <c r="AX855">
        <v>2</v>
      </c>
      <c r="AY855">
        <v>2</v>
      </c>
      <c r="AZ855">
        <v>1</v>
      </c>
      <c r="BA855">
        <v>1</v>
      </c>
      <c r="BB855">
        <v>1</v>
      </c>
      <c r="BH855">
        <v>1</v>
      </c>
      <c r="BI855">
        <v>1</v>
      </c>
      <c r="BL855">
        <v>1</v>
      </c>
      <c r="BN855">
        <v>1</v>
      </c>
      <c r="BQ855">
        <v>1</v>
      </c>
    </row>
    <row r="856" spans="1:73" x14ac:dyDescent="0.2">
      <c r="A856" t="s">
        <v>928</v>
      </c>
      <c r="B856">
        <v>2023</v>
      </c>
      <c r="C856" t="s">
        <v>72</v>
      </c>
      <c r="E856" t="s">
        <v>1024</v>
      </c>
      <c r="F856">
        <v>1</v>
      </c>
      <c r="G856">
        <v>1</v>
      </c>
      <c r="H856">
        <v>1</v>
      </c>
      <c r="I856">
        <v>1</v>
      </c>
      <c r="J856">
        <v>1</v>
      </c>
      <c r="L856" t="s">
        <v>1025</v>
      </c>
      <c r="M856" t="s">
        <v>1026</v>
      </c>
      <c r="N856">
        <v>1</v>
      </c>
      <c r="T856" t="s">
        <v>1027</v>
      </c>
      <c r="AF856">
        <v>1</v>
      </c>
      <c r="AH856">
        <v>3</v>
      </c>
      <c r="AI856">
        <v>1</v>
      </c>
      <c r="AJ856">
        <v>1</v>
      </c>
      <c r="AK856">
        <v>3</v>
      </c>
      <c r="AL856">
        <v>2</v>
      </c>
      <c r="AM856">
        <v>4</v>
      </c>
      <c r="AN856">
        <v>2</v>
      </c>
      <c r="AO856">
        <v>4</v>
      </c>
      <c r="AP856">
        <v>3</v>
      </c>
      <c r="AQ856">
        <v>3</v>
      </c>
      <c r="AR856">
        <v>2</v>
      </c>
      <c r="AS856">
        <v>1</v>
      </c>
      <c r="AT856">
        <v>1</v>
      </c>
      <c r="AU856">
        <v>2</v>
      </c>
      <c r="AV856">
        <v>1</v>
      </c>
      <c r="AW856">
        <v>4</v>
      </c>
      <c r="AX856">
        <v>3</v>
      </c>
      <c r="AY856">
        <v>5</v>
      </c>
      <c r="AZ856">
        <v>3</v>
      </c>
      <c r="BA856">
        <v>2</v>
      </c>
      <c r="BB856">
        <v>1</v>
      </c>
      <c r="BI856">
        <v>1</v>
      </c>
      <c r="BM856">
        <v>1</v>
      </c>
      <c r="BN856">
        <v>1</v>
      </c>
      <c r="BP856">
        <v>1</v>
      </c>
      <c r="BU856">
        <v>1</v>
      </c>
    </row>
    <row r="857" spans="1:73" x14ac:dyDescent="0.2">
      <c r="A857" t="s">
        <v>929</v>
      </c>
      <c r="B857">
        <v>2023</v>
      </c>
      <c r="C857" t="s">
        <v>72</v>
      </c>
      <c r="D857" t="s">
        <v>1028</v>
      </c>
      <c r="E857" t="s">
        <v>1024</v>
      </c>
      <c r="G857">
        <v>1</v>
      </c>
      <c r="H857">
        <v>1</v>
      </c>
      <c r="I857">
        <v>1</v>
      </c>
      <c r="J857">
        <v>1</v>
      </c>
      <c r="M857" t="s">
        <v>1038</v>
      </c>
      <c r="N857">
        <v>1</v>
      </c>
      <c r="T857" t="s">
        <v>1035</v>
      </c>
      <c r="V857">
        <v>1</v>
      </c>
      <c r="W857">
        <v>1</v>
      </c>
      <c r="Y857">
        <v>1</v>
      </c>
      <c r="AA857">
        <v>1</v>
      </c>
      <c r="AB857">
        <v>1</v>
      </c>
      <c r="AF857">
        <v>3</v>
      </c>
      <c r="AG857">
        <v>4</v>
      </c>
      <c r="AH857">
        <v>4</v>
      </c>
      <c r="AI857">
        <v>2</v>
      </c>
      <c r="AJ857">
        <v>1</v>
      </c>
      <c r="AK857">
        <v>3</v>
      </c>
      <c r="AL857">
        <v>4</v>
      </c>
      <c r="AM857">
        <v>2</v>
      </c>
      <c r="AN857">
        <v>4</v>
      </c>
      <c r="AO857">
        <v>4</v>
      </c>
      <c r="AP857">
        <v>2</v>
      </c>
      <c r="AQ857">
        <v>4</v>
      </c>
      <c r="AR857">
        <v>2</v>
      </c>
      <c r="AS857">
        <v>3</v>
      </c>
      <c r="AT857">
        <v>3</v>
      </c>
      <c r="AU857">
        <v>2</v>
      </c>
      <c r="AV857">
        <v>1</v>
      </c>
      <c r="AW857">
        <v>4</v>
      </c>
      <c r="AX857">
        <v>4</v>
      </c>
      <c r="AY857">
        <v>2</v>
      </c>
      <c r="AZ857">
        <v>4</v>
      </c>
      <c r="BA857">
        <v>2</v>
      </c>
      <c r="BB857">
        <v>1</v>
      </c>
      <c r="BF857">
        <v>1</v>
      </c>
      <c r="BH857">
        <v>1</v>
      </c>
      <c r="BI857">
        <v>1</v>
      </c>
      <c r="BL857">
        <v>1</v>
      </c>
      <c r="BM857">
        <v>1</v>
      </c>
      <c r="BN857">
        <v>1</v>
      </c>
      <c r="BO857">
        <v>1</v>
      </c>
      <c r="BP857">
        <v>1</v>
      </c>
      <c r="BQ857">
        <v>1</v>
      </c>
      <c r="BU857">
        <v>1</v>
      </c>
    </row>
    <row r="858" spans="1:73" x14ac:dyDescent="0.2">
      <c r="A858" t="s">
        <v>930</v>
      </c>
      <c r="B858">
        <v>2023</v>
      </c>
      <c r="C858" t="s">
        <v>72</v>
      </c>
      <c r="D858" t="s">
        <v>1023</v>
      </c>
      <c r="E858" t="s">
        <v>1033</v>
      </c>
      <c r="L858" t="s">
        <v>1025</v>
      </c>
      <c r="M858" t="s">
        <v>1043</v>
      </c>
      <c r="N858">
        <v>1</v>
      </c>
      <c r="T858" t="s">
        <v>1027</v>
      </c>
      <c r="U858">
        <v>1</v>
      </c>
      <c r="V858">
        <v>1</v>
      </c>
      <c r="W858">
        <v>1</v>
      </c>
      <c r="X858">
        <v>1</v>
      </c>
      <c r="Y858">
        <v>1</v>
      </c>
      <c r="Z858">
        <v>1</v>
      </c>
      <c r="AA858">
        <v>1</v>
      </c>
      <c r="AB858">
        <v>1</v>
      </c>
      <c r="AC858">
        <v>1</v>
      </c>
      <c r="AD858">
        <v>1</v>
      </c>
      <c r="AE858">
        <v>1</v>
      </c>
      <c r="AF858">
        <v>3</v>
      </c>
      <c r="AG858">
        <v>3</v>
      </c>
      <c r="AH858">
        <v>4</v>
      </c>
      <c r="AI858">
        <v>4</v>
      </c>
      <c r="AJ858">
        <v>4</v>
      </c>
      <c r="AK858">
        <v>4</v>
      </c>
      <c r="AL858">
        <v>3</v>
      </c>
      <c r="AM858">
        <v>3</v>
      </c>
      <c r="AN858">
        <v>5</v>
      </c>
      <c r="AO858">
        <v>5</v>
      </c>
      <c r="AP858">
        <v>4</v>
      </c>
      <c r="AQ858">
        <v>3</v>
      </c>
      <c r="AR858">
        <v>4</v>
      </c>
      <c r="AS858">
        <v>4</v>
      </c>
      <c r="AT858">
        <v>4</v>
      </c>
      <c r="AU858">
        <v>3</v>
      </c>
      <c r="AV858">
        <v>3</v>
      </c>
      <c r="AW858">
        <v>5</v>
      </c>
      <c r="AX858">
        <v>4</v>
      </c>
      <c r="AY858">
        <v>4</v>
      </c>
      <c r="AZ858">
        <v>5</v>
      </c>
      <c r="BA858">
        <v>5</v>
      </c>
      <c r="BB858">
        <v>1</v>
      </c>
      <c r="BI858">
        <v>1</v>
      </c>
      <c r="BL858">
        <v>1</v>
      </c>
      <c r="BO858">
        <v>1</v>
      </c>
      <c r="BR858">
        <v>1</v>
      </c>
      <c r="BU858">
        <v>1</v>
      </c>
    </row>
    <row r="859" spans="1:73" x14ac:dyDescent="0.2">
      <c r="A859" t="s">
        <v>931</v>
      </c>
      <c r="B859">
        <v>2023</v>
      </c>
      <c r="C859" t="s">
        <v>72</v>
      </c>
      <c r="D859" t="s">
        <v>1023</v>
      </c>
      <c r="E859" t="s">
        <v>1024</v>
      </c>
      <c r="F859">
        <v>1</v>
      </c>
      <c r="G859">
        <v>1</v>
      </c>
      <c r="H859">
        <v>1</v>
      </c>
      <c r="I859">
        <v>1</v>
      </c>
      <c r="J859">
        <v>1</v>
      </c>
      <c r="L859" t="s">
        <v>1025</v>
      </c>
      <c r="M859" t="s">
        <v>1038</v>
      </c>
      <c r="N859">
        <v>1</v>
      </c>
      <c r="T859" t="s">
        <v>1042</v>
      </c>
      <c r="V859">
        <v>1</v>
      </c>
      <c r="AB859">
        <v>1</v>
      </c>
      <c r="AC859">
        <v>1</v>
      </c>
      <c r="AF859">
        <v>3</v>
      </c>
      <c r="AG859">
        <v>4</v>
      </c>
      <c r="AH859">
        <v>4</v>
      </c>
      <c r="AI859">
        <v>1</v>
      </c>
      <c r="AJ859">
        <v>2</v>
      </c>
      <c r="AK859">
        <v>2</v>
      </c>
      <c r="AL859">
        <v>5</v>
      </c>
      <c r="AM859">
        <v>4</v>
      </c>
      <c r="AN859">
        <v>4</v>
      </c>
      <c r="AO859">
        <v>5</v>
      </c>
      <c r="AP859">
        <v>4</v>
      </c>
      <c r="AQ859">
        <v>3</v>
      </c>
      <c r="AR859">
        <v>2</v>
      </c>
      <c r="AS859">
        <v>2</v>
      </c>
      <c r="AT859">
        <v>4</v>
      </c>
      <c r="AU859">
        <v>2</v>
      </c>
      <c r="AV859">
        <v>2</v>
      </c>
      <c r="AW859">
        <v>4</v>
      </c>
      <c r="AX859">
        <v>3</v>
      </c>
      <c r="AY859">
        <v>2</v>
      </c>
      <c r="AZ859">
        <v>1</v>
      </c>
      <c r="BA859">
        <v>2</v>
      </c>
      <c r="BC859">
        <v>1</v>
      </c>
      <c r="BI859">
        <v>1</v>
      </c>
      <c r="BM859">
        <v>1</v>
      </c>
      <c r="BN859">
        <v>1</v>
      </c>
      <c r="BP859">
        <v>1</v>
      </c>
    </row>
    <row r="860" spans="1:73" x14ac:dyDescent="0.2">
      <c r="A860" t="s">
        <v>932</v>
      </c>
      <c r="B860">
        <v>2023</v>
      </c>
      <c r="C860" t="s">
        <v>72</v>
      </c>
      <c r="D860" t="s">
        <v>1028</v>
      </c>
      <c r="E860" t="s">
        <v>1029</v>
      </c>
      <c r="F860">
        <v>1</v>
      </c>
      <c r="G860">
        <v>1</v>
      </c>
      <c r="H860">
        <v>1</v>
      </c>
      <c r="I860">
        <v>1</v>
      </c>
      <c r="L860" t="s">
        <v>1025</v>
      </c>
      <c r="M860" t="s">
        <v>1043</v>
      </c>
      <c r="O860">
        <v>1</v>
      </c>
      <c r="T860" t="s">
        <v>1049</v>
      </c>
      <c r="AA860">
        <v>1</v>
      </c>
      <c r="AB860">
        <v>1</v>
      </c>
      <c r="AC860">
        <v>1</v>
      </c>
      <c r="AE860">
        <v>1</v>
      </c>
      <c r="AF860">
        <v>2</v>
      </c>
      <c r="AG860">
        <v>3</v>
      </c>
      <c r="AH860">
        <v>4</v>
      </c>
      <c r="AI860">
        <v>3</v>
      </c>
      <c r="AJ860">
        <v>3</v>
      </c>
      <c r="AK860">
        <v>3</v>
      </c>
      <c r="AL860">
        <v>5</v>
      </c>
      <c r="AM860">
        <v>3</v>
      </c>
      <c r="AN860">
        <v>4</v>
      </c>
      <c r="AO860">
        <v>4</v>
      </c>
      <c r="AP860">
        <v>2</v>
      </c>
      <c r="AQ860">
        <v>3</v>
      </c>
      <c r="AR860">
        <v>3</v>
      </c>
      <c r="AS860">
        <v>2</v>
      </c>
      <c r="AT860">
        <v>5</v>
      </c>
      <c r="AU860">
        <v>3</v>
      </c>
      <c r="AV860">
        <v>3</v>
      </c>
      <c r="AW860">
        <v>4</v>
      </c>
      <c r="AX860">
        <v>4</v>
      </c>
      <c r="AY860">
        <v>1</v>
      </c>
      <c r="AZ860">
        <v>3</v>
      </c>
      <c r="BA860">
        <v>3</v>
      </c>
      <c r="BK860">
        <v>1</v>
      </c>
      <c r="BL860">
        <v>1</v>
      </c>
      <c r="BN860">
        <v>1</v>
      </c>
      <c r="BQ860">
        <v>1</v>
      </c>
    </row>
    <row r="861" spans="1:73" x14ac:dyDescent="0.2">
      <c r="A861" t="s">
        <v>933</v>
      </c>
      <c r="B861">
        <v>2023</v>
      </c>
      <c r="C861" t="s">
        <v>72</v>
      </c>
      <c r="D861" t="s">
        <v>1023</v>
      </c>
      <c r="E861" t="s">
        <v>1024</v>
      </c>
      <c r="L861" t="s">
        <v>1025</v>
      </c>
      <c r="M861" t="s">
        <v>1043</v>
      </c>
      <c r="N861">
        <v>1</v>
      </c>
      <c r="T861" t="s">
        <v>1027</v>
      </c>
      <c r="U861">
        <v>1</v>
      </c>
      <c r="V861">
        <v>1</v>
      </c>
      <c r="AA861">
        <v>1</v>
      </c>
      <c r="AB861">
        <v>1</v>
      </c>
      <c r="AC861">
        <v>1</v>
      </c>
      <c r="AD861">
        <v>1</v>
      </c>
      <c r="AF861">
        <v>5</v>
      </c>
      <c r="AG861">
        <v>5</v>
      </c>
      <c r="AH861">
        <v>5</v>
      </c>
      <c r="AI861">
        <v>4</v>
      </c>
      <c r="AJ861">
        <v>2</v>
      </c>
      <c r="AK861">
        <v>4</v>
      </c>
      <c r="AL861">
        <v>3</v>
      </c>
      <c r="AM861">
        <v>4</v>
      </c>
      <c r="AN861">
        <v>4</v>
      </c>
      <c r="AO861">
        <v>5</v>
      </c>
      <c r="AP861">
        <v>3</v>
      </c>
      <c r="AQ861">
        <v>4</v>
      </c>
      <c r="AR861">
        <v>5</v>
      </c>
      <c r="AS861">
        <v>4</v>
      </c>
      <c r="AT861">
        <v>3</v>
      </c>
      <c r="AU861">
        <v>2</v>
      </c>
      <c r="AV861">
        <v>2</v>
      </c>
      <c r="AW861">
        <v>4</v>
      </c>
      <c r="AX861">
        <v>3</v>
      </c>
      <c r="AY861">
        <v>2</v>
      </c>
      <c r="AZ861">
        <v>5</v>
      </c>
      <c r="BA861">
        <v>3</v>
      </c>
      <c r="BB861">
        <v>1</v>
      </c>
      <c r="BF861">
        <v>1</v>
      </c>
      <c r="BH861">
        <v>1</v>
      </c>
      <c r="BI861">
        <v>1</v>
      </c>
      <c r="BK861">
        <v>1</v>
      </c>
      <c r="BL861">
        <v>1</v>
      </c>
      <c r="BN861">
        <v>1</v>
      </c>
      <c r="BO861">
        <v>1</v>
      </c>
      <c r="BR861">
        <v>1</v>
      </c>
      <c r="BT861">
        <v>1</v>
      </c>
      <c r="BU861">
        <v>1</v>
      </c>
    </row>
    <row r="862" spans="1:73" x14ac:dyDescent="0.2">
      <c r="A862" t="s">
        <v>934</v>
      </c>
      <c r="B862">
        <v>2023</v>
      </c>
      <c r="C862" t="s">
        <v>72</v>
      </c>
      <c r="D862" t="s">
        <v>1023</v>
      </c>
      <c r="E862" t="s">
        <v>1024</v>
      </c>
      <c r="G862">
        <v>1</v>
      </c>
      <c r="H862">
        <v>1</v>
      </c>
      <c r="I862">
        <v>1</v>
      </c>
      <c r="J862">
        <v>1</v>
      </c>
      <c r="L862" t="s">
        <v>1036</v>
      </c>
      <c r="M862" t="s">
        <v>1038</v>
      </c>
      <c r="P862">
        <v>1</v>
      </c>
      <c r="T862" t="s">
        <v>1037</v>
      </c>
      <c r="V862">
        <v>1</v>
      </c>
      <c r="Y862">
        <v>1</v>
      </c>
      <c r="AC862">
        <v>1</v>
      </c>
      <c r="AF862">
        <v>4</v>
      </c>
      <c r="AG862">
        <v>4</v>
      </c>
      <c r="AH862">
        <v>4</v>
      </c>
      <c r="AI862">
        <v>1</v>
      </c>
      <c r="AJ862">
        <v>1</v>
      </c>
      <c r="AK862">
        <v>2</v>
      </c>
      <c r="AL862">
        <v>4</v>
      </c>
      <c r="AM862">
        <v>3</v>
      </c>
      <c r="AN862">
        <v>3</v>
      </c>
      <c r="AO862">
        <v>4</v>
      </c>
      <c r="AP862">
        <v>4</v>
      </c>
      <c r="AQ862">
        <v>4</v>
      </c>
      <c r="AR862">
        <v>4</v>
      </c>
      <c r="AS862">
        <v>2</v>
      </c>
      <c r="AT862">
        <v>2</v>
      </c>
      <c r="AU862">
        <v>1</v>
      </c>
      <c r="AV862">
        <v>2</v>
      </c>
      <c r="AW862">
        <v>4</v>
      </c>
      <c r="AX862">
        <v>3</v>
      </c>
      <c r="AY862">
        <v>2</v>
      </c>
      <c r="AZ862">
        <v>5</v>
      </c>
      <c r="BA862">
        <v>3</v>
      </c>
      <c r="BB862">
        <v>1</v>
      </c>
      <c r="BG862">
        <v>1</v>
      </c>
      <c r="BI862">
        <v>1</v>
      </c>
      <c r="BL862">
        <v>1</v>
      </c>
      <c r="BM862">
        <v>1</v>
      </c>
      <c r="BT862">
        <v>1</v>
      </c>
      <c r="BU862">
        <v>1</v>
      </c>
    </row>
    <row r="863" spans="1:73" x14ac:dyDescent="0.2">
      <c r="A863" t="s">
        <v>935</v>
      </c>
      <c r="B863">
        <v>2023</v>
      </c>
      <c r="C863" t="s">
        <v>72</v>
      </c>
      <c r="D863" t="s">
        <v>1028</v>
      </c>
      <c r="E863" t="s">
        <v>1034</v>
      </c>
      <c r="G863">
        <v>1</v>
      </c>
      <c r="H863">
        <v>1</v>
      </c>
      <c r="I863">
        <v>1</v>
      </c>
      <c r="J863">
        <v>1</v>
      </c>
      <c r="L863" t="s">
        <v>1036</v>
      </c>
      <c r="M863" t="s">
        <v>1038</v>
      </c>
      <c r="N863">
        <v>1</v>
      </c>
      <c r="T863" t="s">
        <v>1035</v>
      </c>
      <c r="AA863">
        <v>1</v>
      </c>
      <c r="AB863">
        <v>1</v>
      </c>
      <c r="AC863">
        <v>1</v>
      </c>
      <c r="AF863">
        <v>3</v>
      </c>
      <c r="AG863">
        <v>5</v>
      </c>
      <c r="AH863">
        <v>4</v>
      </c>
      <c r="AI863">
        <v>2</v>
      </c>
      <c r="AJ863">
        <v>2</v>
      </c>
      <c r="AK863">
        <v>4</v>
      </c>
      <c r="AL863">
        <v>4</v>
      </c>
      <c r="AM863">
        <v>2</v>
      </c>
      <c r="AN863">
        <v>4</v>
      </c>
      <c r="AO863">
        <v>4</v>
      </c>
      <c r="AP863">
        <v>4</v>
      </c>
      <c r="AQ863">
        <v>3</v>
      </c>
      <c r="AR863">
        <v>3</v>
      </c>
      <c r="AS863">
        <v>3</v>
      </c>
      <c r="AT863">
        <v>4</v>
      </c>
      <c r="AU863">
        <v>2</v>
      </c>
      <c r="AV863">
        <v>4</v>
      </c>
      <c r="AW863">
        <v>3</v>
      </c>
      <c r="AX863">
        <v>4</v>
      </c>
      <c r="AY863">
        <v>4</v>
      </c>
      <c r="AZ863">
        <v>4</v>
      </c>
      <c r="BA863">
        <v>2</v>
      </c>
      <c r="BM863">
        <v>1</v>
      </c>
      <c r="BN863">
        <v>1</v>
      </c>
      <c r="BO863">
        <v>1</v>
      </c>
      <c r="BP863">
        <v>1</v>
      </c>
    </row>
    <row r="864" spans="1:73" x14ac:dyDescent="0.2">
      <c r="A864" t="s">
        <v>936</v>
      </c>
      <c r="B864">
        <v>2023</v>
      </c>
      <c r="C864" t="s">
        <v>72</v>
      </c>
      <c r="D864" t="s">
        <v>1028</v>
      </c>
      <c r="E864" t="s">
        <v>1024</v>
      </c>
      <c r="L864" t="s">
        <v>1025</v>
      </c>
      <c r="M864" t="s">
        <v>1026</v>
      </c>
      <c r="N864">
        <v>1</v>
      </c>
      <c r="T864" t="s">
        <v>1027</v>
      </c>
      <c r="V864">
        <v>1</v>
      </c>
      <c r="AA864">
        <v>1</v>
      </c>
      <c r="AB864">
        <v>1</v>
      </c>
      <c r="AF864">
        <v>3</v>
      </c>
      <c r="AG864">
        <v>3</v>
      </c>
      <c r="AH864">
        <v>3</v>
      </c>
      <c r="AI864">
        <v>1</v>
      </c>
      <c r="AJ864">
        <v>1</v>
      </c>
      <c r="AK864">
        <v>2</v>
      </c>
      <c r="AL864">
        <v>4</v>
      </c>
      <c r="AM864">
        <v>2</v>
      </c>
      <c r="AN864">
        <v>4</v>
      </c>
      <c r="AO864">
        <v>4</v>
      </c>
      <c r="AP864">
        <v>2</v>
      </c>
      <c r="AQ864">
        <v>2</v>
      </c>
      <c r="AR864">
        <v>2</v>
      </c>
      <c r="AS864">
        <v>2</v>
      </c>
      <c r="AT864">
        <v>2</v>
      </c>
      <c r="AU864">
        <v>2</v>
      </c>
      <c r="AV864">
        <v>2</v>
      </c>
      <c r="AW864">
        <v>3</v>
      </c>
      <c r="AX864">
        <v>4</v>
      </c>
      <c r="AY864">
        <v>2</v>
      </c>
      <c r="AZ864">
        <v>1</v>
      </c>
      <c r="BA864">
        <v>1</v>
      </c>
      <c r="BK864">
        <v>1</v>
      </c>
      <c r="BN864">
        <v>1</v>
      </c>
      <c r="BU864">
        <v>1</v>
      </c>
    </row>
    <row r="865" spans="1:73" x14ac:dyDescent="0.2">
      <c r="A865" t="s">
        <v>937</v>
      </c>
      <c r="B865">
        <v>2023</v>
      </c>
      <c r="C865" t="s">
        <v>72</v>
      </c>
      <c r="D865" t="s">
        <v>1023</v>
      </c>
      <c r="E865" t="s">
        <v>1024</v>
      </c>
      <c r="F865">
        <v>1</v>
      </c>
      <c r="L865" t="s">
        <v>1025</v>
      </c>
      <c r="M865" t="s">
        <v>1026</v>
      </c>
      <c r="N865">
        <v>1</v>
      </c>
      <c r="T865" t="s">
        <v>1037</v>
      </c>
      <c r="AB865">
        <v>1</v>
      </c>
      <c r="AC865">
        <v>1</v>
      </c>
      <c r="AE865">
        <v>1</v>
      </c>
      <c r="AF865">
        <v>3</v>
      </c>
      <c r="AG865">
        <v>5</v>
      </c>
      <c r="AH865">
        <v>3</v>
      </c>
      <c r="AI865">
        <v>3</v>
      </c>
      <c r="AJ865">
        <v>4</v>
      </c>
      <c r="AK865">
        <v>3</v>
      </c>
      <c r="AL865">
        <v>4</v>
      </c>
      <c r="AM865">
        <v>3</v>
      </c>
      <c r="AN865">
        <v>5</v>
      </c>
      <c r="AO865">
        <v>5</v>
      </c>
      <c r="AP865">
        <v>5</v>
      </c>
      <c r="AQ865">
        <v>5</v>
      </c>
      <c r="AR865">
        <v>3</v>
      </c>
      <c r="AS865">
        <v>4</v>
      </c>
      <c r="AT865">
        <v>4</v>
      </c>
      <c r="AU865">
        <v>3</v>
      </c>
      <c r="AV865">
        <v>4</v>
      </c>
      <c r="AW865">
        <v>5</v>
      </c>
      <c r="AX865">
        <v>5</v>
      </c>
      <c r="AY865">
        <v>4</v>
      </c>
      <c r="AZ865">
        <v>2</v>
      </c>
      <c r="BA865">
        <v>2</v>
      </c>
      <c r="BB865">
        <v>1</v>
      </c>
      <c r="BD865">
        <v>1</v>
      </c>
      <c r="BH865">
        <v>1</v>
      </c>
      <c r="BI865">
        <v>1</v>
      </c>
      <c r="BK865">
        <v>1</v>
      </c>
      <c r="BN865">
        <v>1</v>
      </c>
      <c r="BP865">
        <v>1</v>
      </c>
      <c r="BQ865">
        <v>1</v>
      </c>
      <c r="BR865">
        <v>1</v>
      </c>
      <c r="BU865">
        <v>1</v>
      </c>
    </row>
    <row r="866" spans="1:73" x14ac:dyDescent="0.2">
      <c r="A866" t="s">
        <v>938</v>
      </c>
      <c r="B866">
        <v>2023</v>
      </c>
      <c r="C866" t="s">
        <v>72</v>
      </c>
      <c r="D866" t="s">
        <v>1028</v>
      </c>
      <c r="E866" t="s">
        <v>1024</v>
      </c>
      <c r="G866">
        <v>1</v>
      </c>
      <c r="H866">
        <v>1</v>
      </c>
      <c r="L866" t="s">
        <v>1036</v>
      </c>
      <c r="M866" t="s">
        <v>1038</v>
      </c>
      <c r="O866">
        <v>1</v>
      </c>
      <c r="T866" t="s">
        <v>1049</v>
      </c>
      <c r="V866">
        <v>1</v>
      </c>
      <c r="AF866">
        <v>1</v>
      </c>
      <c r="AG866">
        <v>3</v>
      </c>
      <c r="AH866">
        <v>3</v>
      </c>
      <c r="AI866">
        <v>1</v>
      </c>
      <c r="AJ866">
        <v>1</v>
      </c>
      <c r="AK866">
        <v>1</v>
      </c>
      <c r="AL866">
        <v>1</v>
      </c>
      <c r="AM866">
        <v>1</v>
      </c>
      <c r="AN866">
        <v>5</v>
      </c>
      <c r="AO866">
        <v>4</v>
      </c>
      <c r="AP866">
        <v>1</v>
      </c>
      <c r="AQ866">
        <v>1</v>
      </c>
      <c r="AR866">
        <v>1</v>
      </c>
      <c r="AS866">
        <v>1</v>
      </c>
      <c r="AT866">
        <v>1</v>
      </c>
      <c r="AU866">
        <v>1</v>
      </c>
      <c r="AV866">
        <v>1</v>
      </c>
      <c r="AW866">
        <v>5</v>
      </c>
      <c r="AX866">
        <v>5</v>
      </c>
      <c r="AY866">
        <v>1</v>
      </c>
      <c r="AZ866">
        <v>4</v>
      </c>
      <c r="BA866">
        <v>1</v>
      </c>
      <c r="BK866">
        <v>1</v>
      </c>
      <c r="BN866">
        <v>1</v>
      </c>
    </row>
    <row r="867" spans="1:73" x14ac:dyDescent="0.2">
      <c r="A867" t="s">
        <v>939</v>
      </c>
      <c r="B867">
        <v>2023</v>
      </c>
      <c r="C867" t="s">
        <v>72</v>
      </c>
      <c r="D867" t="s">
        <v>1023</v>
      </c>
      <c r="E867" t="s">
        <v>1024</v>
      </c>
      <c r="G867">
        <v>1</v>
      </c>
      <c r="H867">
        <v>1</v>
      </c>
      <c r="I867">
        <v>1</v>
      </c>
      <c r="L867" t="s">
        <v>1025</v>
      </c>
      <c r="M867" t="s">
        <v>1043</v>
      </c>
      <c r="N867">
        <v>1</v>
      </c>
      <c r="T867" t="s">
        <v>1035</v>
      </c>
      <c r="V867">
        <v>1</v>
      </c>
      <c r="AA867">
        <v>1</v>
      </c>
      <c r="AF867">
        <v>4</v>
      </c>
      <c r="AG867">
        <v>4</v>
      </c>
      <c r="AH867">
        <v>3</v>
      </c>
      <c r="AI867">
        <v>2</v>
      </c>
      <c r="AJ867">
        <v>3</v>
      </c>
      <c r="AK867">
        <v>2</v>
      </c>
      <c r="AL867">
        <v>4</v>
      </c>
      <c r="AM867">
        <v>3</v>
      </c>
      <c r="AN867">
        <v>4</v>
      </c>
      <c r="AO867">
        <v>4</v>
      </c>
      <c r="AP867">
        <v>2</v>
      </c>
      <c r="AQ867">
        <v>2</v>
      </c>
      <c r="AR867">
        <v>2</v>
      </c>
      <c r="AS867">
        <v>4</v>
      </c>
      <c r="AT867">
        <v>3</v>
      </c>
      <c r="AU867">
        <v>2</v>
      </c>
      <c r="AV867">
        <v>2</v>
      </c>
      <c r="AW867">
        <v>4</v>
      </c>
      <c r="AX867">
        <v>4</v>
      </c>
      <c r="AY867">
        <v>3</v>
      </c>
      <c r="AZ867">
        <v>3</v>
      </c>
      <c r="BA867">
        <v>2</v>
      </c>
      <c r="BF867">
        <v>1</v>
      </c>
      <c r="BI867">
        <v>1</v>
      </c>
      <c r="BN867">
        <v>1</v>
      </c>
      <c r="BU867">
        <v>1</v>
      </c>
    </row>
    <row r="868" spans="1:73" x14ac:dyDescent="0.2">
      <c r="A868" t="s">
        <v>940</v>
      </c>
      <c r="B868">
        <v>2023</v>
      </c>
      <c r="C868" t="s">
        <v>72</v>
      </c>
      <c r="D868" t="s">
        <v>1031</v>
      </c>
      <c r="E868" t="s">
        <v>1024</v>
      </c>
      <c r="L868" t="s">
        <v>1059</v>
      </c>
      <c r="M868" t="s">
        <v>1041</v>
      </c>
      <c r="N868">
        <v>1</v>
      </c>
      <c r="T868" t="s">
        <v>1027</v>
      </c>
      <c r="V868">
        <v>1</v>
      </c>
      <c r="Y868">
        <v>1</v>
      </c>
      <c r="AA868">
        <v>1</v>
      </c>
      <c r="AF868">
        <v>4</v>
      </c>
      <c r="AG868">
        <v>4</v>
      </c>
      <c r="AH868">
        <v>4</v>
      </c>
      <c r="AI868">
        <v>3</v>
      </c>
      <c r="AJ868">
        <v>3</v>
      </c>
      <c r="AK868">
        <v>4</v>
      </c>
      <c r="AL868">
        <v>4</v>
      </c>
      <c r="AM868">
        <v>2</v>
      </c>
      <c r="AN868">
        <v>4</v>
      </c>
      <c r="AO868">
        <v>4</v>
      </c>
      <c r="AP868">
        <v>4</v>
      </c>
      <c r="AQ868">
        <v>4</v>
      </c>
      <c r="AR868">
        <v>4</v>
      </c>
      <c r="AS868">
        <v>4</v>
      </c>
      <c r="AT868">
        <v>4</v>
      </c>
      <c r="AU868">
        <v>2</v>
      </c>
      <c r="AV868">
        <v>2</v>
      </c>
      <c r="AW868">
        <v>4</v>
      </c>
      <c r="AX868">
        <v>4</v>
      </c>
      <c r="AY868">
        <v>2</v>
      </c>
      <c r="AZ868">
        <v>4</v>
      </c>
      <c r="BA868">
        <v>3</v>
      </c>
      <c r="BC868">
        <v>1</v>
      </c>
      <c r="BI868">
        <v>1</v>
      </c>
      <c r="BR868">
        <v>1</v>
      </c>
      <c r="BS868">
        <v>1</v>
      </c>
      <c r="BU868">
        <v>1</v>
      </c>
    </row>
    <row r="869" spans="1:73" x14ac:dyDescent="0.2">
      <c r="A869" t="s">
        <v>941</v>
      </c>
      <c r="B869">
        <v>2023</v>
      </c>
      <c r="C869" t="s">
        <v>72</v>
      </c>
      <c r="D869" t="s">
        <v>1023</v>
      </c>
      <c r="E869" t="s">
        <v>1029</v>
      </c>
      <c r="M869" t="s">
        <v>1026</v>
      </c>
      <c r="N869">
        <v>1</v>
      </c>
      <c r="T869" t="s">
        <v>1042</v>
      </c>
      <c r="V869">
        <v>1</v>
      </c>
      <c r="AA869">
        <v>1</v>
      </c>
      <c r="AB869">
        <v>1</v>
      </c>
      <c r="AC869">
        <v>1</v>
      </c>
      <c r="AF869">
        <v>2</v>
      </c>
      <c r="AG869">
        <v>4</v>
      </c>
      <c r="AH869">
        <v>2</v>
      </c>
      <c r="AI869">
        <v>1</v>
      </c>
      <c r="AJ869">
        <v>2</v>
      </c>
      <c r="AK869">
        <v>4</v>
      </c>
      <c r="AL869">
        <v>4</v>
      </c>
      <c r="AM869">
        <v>3</v>
      </c>
      <c r="AN869">
        <v>4</v>
      </c>
      <c r="AO869">
        <v>4</v>
      </c>
      <c r="AP869">
        <v>2</v>
      </c>
      <c r="AQ869">
        <v>4</v>
      </c>
      <c r="AR869">
        <v>2</v>
      </c>
      <c r="AS869">
        <v>4</v>
      </c>
      <c r="AT869">
        <v>5</v>
      </c>
      <c r="AU869">
        <v>2</v>
      </c>
      <c r="AV869">
        <v>3</v>
      </c>
      <c r="AW869">
        <v>4</v>
      </c>
      <c r="AX869">
        <v>3</v>
      </c>
      <c r="AY869">
        <v>2</v>
      </c>
      <c r="AZ869">
        <v>1</v>
      </c>
      <c r="BA869">
        <v>2</v>
      </c>
      <c r="BI869">
        <v>1</v>
      </c>
      <c r="BL869">
        <v>1</v>
      </c>
    </row>
    <row r="870" spans="1:73" x14ac:dyDescent="0.2">
      <c r="A870" t="s">
        <v>942</v>
      </c>
      <c r="B870">
        <v>2023</v>
      </c>
      <c r="C870" t="s">
        <v>72</v>
      </c>
      <c r="D870" t="s">
        <v>1028</v>
      </c>
      <c r="E870" t="s">
        <v>1024</v>
      </c>
      <c r="F870">
        <v>1</v>
      </c>
      <c r="L870" t="s">
        <v>1025</v>
      </c>
      <c r="M870" t="s">
        <v>1038</v>
      </c>
      <c r="N870">
        <v>1</v>
      </c>
      <c r="T870" t="s">
        <v>1035</v>
      </c>
      <c r="W870">
        <v>1</v>
      </c>
      <c r="AB870">
        <v>1</v>
      </c>
      <c r="AC870">
        <v>1</v>
      </c>
      <c r="AF870">
        <v>2</v>
      </c>
      <c r="AG870">
        <v>3</v>
      </c>
      <c r="AH870">
        <v>4</v>
      </c>
      <c r="AI870">
        <v>3</v>
      </c>
      <c r="AJ870">
        <v>1</v>
      </c>
      <c r="AK870">
        <v>2</v>
      </c>
      <c r="AL870">
        <v>4</v>
      </c>
      <c r="AM870">
        <v>1</v>
      </c>
      <c r="AN870">
        <v>5</v>
      </c>
      <c r="AO870">
        <v>4</v>
      </c>
      <c r="AP870">
        <v>2</v>
      </c>
      <c r="AQ870">
        <v>1</v>
      </c>
      <c r="AR870">
        <v>1</v>
      </c>
      <c r="AS870">
        <v>1</v>
      </c>
      <c r="AT870">
        <v>1</v>
      </c>
      <c r="AU870">
        <v>1</v>
      </c>
      <c r="AV870">
        <v>1</v>
      </c>
      <c r="AW870">
        <v>2</v>
      </c>
      <c r="AX870">
        <v>4</v>
      </c>
      <c r="AY870">
        <v>1</v>
      </c>
      <c r="AZ870">
        <v>1</v>
      </c>
      <c r="BA870">
        <v>1</v>
      </c>
      <c r="BI870">
        <v>1</v>
      </c>
      <c r="BP870">
        <v>1</v>
      </c>
    </row>
    <row r="871" spans="1:73" x14ac:dyDescent="0.2">
      <c r="A871" t="s">
        <v>943</v>
      </c>
      <c r="B871">
        <v>2023</v>
      </c>
      <c r="C871" t="s">
        <v>72</v>
      </c>
      <c r="D871" t="s">
        <v>1028</v>
      </c>
      <c r="E871" t="s">
        <v>1024</v>
      </c>
      <c r="F871">
        <v>1</v>
      </c>
      <c r="M871" t="s">
        <v>1043</v>
      </c>
      <c r="N871">
        <v>1</v>
      </c>
      <c r="T871" t="s">
        <v>1027</v>
      </c>
      <c r="U871">
        <v>1</v>
      </c>
      <c r="V871">
        <v>1</v>
      </c>
      <c r="AB871">
        <v>1</v>
      </c>
      <c r="AC871">
        <v>1</v>
      </c>
      <c r="AF871">
        <v>2</v>
      </c>
      <c r="AG871">
        <v>4</v>
      </c>
      <c r="AH871">
        <v>3</v>
      </c>
      <c r="AI871">
        <v>2</v>
      </c>
      <c r="AJ871">
        <v>2</v>
      </c>
      <c r="AK871">
        <v>4</v>
      </c>
      <c r="AL871">
        <v>4</v>
      </c>
      <c r="AM871">
        <v>3</v>
      </c>
      <c r="AN871">
        <v>4</v>
      </c>
      <c r="AO871">
        <v>5</v>
      </c>
      <c r="AP871">
        <v>4</v>
      </c>
      <c r="AQ871">
        <v>4</v>
      </c>
      <c r="AR871">
        <v>5</v>
      </c>
      <c r="AS871">
        <v>4</v>
      </c>
      <c r="AT871">
        <v>4</v>
      </c>
      <c r="AU871">
        <v>3</v>
      </c>
      <c r="AV871">
        <v>3</v>
      </c>
      <c r="AW871">
        <v>4</v>
      </c>
      <c r="AX871" t="s">
        <v>1186</v>
      </c>
      <c r="AY871">
        <v>3</v>
      </c>
      <c r="AZ871">
        <v>4</v>
      </c>
      <c r="BA871">
        <v>4</v>
      </c>
      <c r="BB871">
        <v>1</v>
      </c>
      <c r="BC871">
        <v>1</v>
      </c>
      <c r="BG871">
        <v>1</v>
      </c>
      <c r="BM871">
        <v>1</v>
      </c>
      <c r="BN871">
        <v>1</v>
      </c>
      <c r="BO871">
        <v>1</v>
      </c>
      <c r="BP871">
        <v>1</v>
      </c>
      <c r="BQ871">
        <v>1</v>
      </c>
      <c r="BR871">
        <v>1</v>
      </c>
      <c r="BS871">
        <v>1</v>
      </c>
      <c r="BT871">
        <v>1</v>
      </c>
      <c r="BU871">
        <v>1</v>
      </c>
    </row>
    <row r="872" spans="1:73" x14ac:dyDescent="0.2">
      <c r="A872" t="s">
        <v>944</v>
      </c>
      <c r="B872">
        <v>2023</v>
      </c>
      <c r="C872" t="s">
        <v>72</v>
      </c>
      <c r="D872" t="s">
        <v>1028</v>
      </c>
      <c r="E872" t="s">
        <v>1024</v>
      </c>
      <c r="H872">
        <v>1</v>
      </c>
      <c r="M872" t="s">
        <v>1026</v>
      </c>
      <c r="N872">
        <v>1</v>
      </c>
      <c r="T872" t="s">
        <v>1027</v>
      </c>
      <c r="AF872">
        <v>4</v>
      </c>
      <c r="AG872">
        <v>5</v>
      </c>
      <c r="AH872">
        <v>1</v>
      </c>
      <c r="AI872">
        <v>1</v>
      </c>
      <c r="AJ872">
        <v>1</v>
      </c>
      <c r="AK872">
        <v>1</v>
      </c>
      <c r="AL872">
        <v>5</v>
      </c>
      <c r="AM872">
        <v>4</v>
      </c>
      <c r="AN872">
        <v>5</v>
      </c>
      <c r="AO872">
        <v>5</v>
      </c>
      <c r="AP872">
        <v>4</v>
      </c>
      <c r="AQ872">
        <v>4</v>
      </c>
      <c r="AR872">
        <v>1</v>
      </c>
      <c r="AS872">
        <v>4</v>
      </c>
      <c r="AT872">
        <v>4</v>
      </c>
      <c r="AU872">
        <v>3</v>
      </c>
      <c r="AV872">
        <v>4</v>
      </c>
      <c r="AW872">
        <v>4</v>
      </c>
      <c r="AX872">
        <v>4</v>
      </c>
      <c r="AY872">
        <v>1</v>
      </c>
      <c r="AZ872">
        <v>2</v>
      </c>
      <c r="BA872">
        <v>1</v>
      </c>
      <c r="BB872">
        <v>1</v>
      </c>
      <c r="BK872">
        <v>1</v>
      </c>
      <c r="BM872">
        <v>1</v>
      </c>
      <c r="BN872">
        <v>1</v>
      </c>
      <c r="BP872">
        <v>1</v>
      </c>
      <c r="BQ872">
        <v>1</v>
      </c>
      <c r="BU872">
        <v>1</v>
      </c>
    </row>
    <row r="873" spans="1:73" x14ac:dyDescent="0.2">
      <c r="A873" t="s">
        <v>945</v>
      </c>
      <c r="B873">
        <v>2023</v>
      </c>
      <c r="C873" t="s">
        <v>72</v>
      </c>
      <c r="D873" t="s">
        <v>1028</v>
      </c>
      <c r="E873" t="s">
        <v>1024</v>
      </c>
      <c r="F873">
        <v>1</v>
      </c>
      <c r="G873">
        <v>1</v>
      </c>
      <c r="H873">
        <v>1</v>
      </c>
      <c r="I873">
        <v>1</v>
      </c>
      <c r="J873">
        <v>1</v>
      </c>
      <c r="L873" t="s">
        <v>1025</v>
      </c>
      <c r="M873" t="s">
        <v>1039</v>
      </c>
      <c r="N873">
        <v>1</v>
      </c>
      <c r="T873" t="s">
        <v>1035</v>
      </c>
      <c r="W873">
        <v>1</v>
      </c>
      <c r="Y873">
        <v>1</v>
      </c>
      <c r="AA873">
        <v>1</v>
      </c>
      <c r="AB873">
        <v>1</v>
      </c>
      <c r="AC873">
        <v>1</v>
      </c>
      <c r="AF873">
        <v>2</v>
      </c>
      <c r="AG873">
        <v>2</v>
      </c>
      <c r="AH873">
        <v>3</v>
      </c>
      <c r="AI873">
        <v>2</v>
      </c>
      <c r="AJ873">
        <v>1</v>
      </c>
      <c r="AK873">
        <v>3</v>
      </c>
      <c r="AL873">
        <v>5</v>
      </c>
      <c r="AM873">
        <v>2</v>
      </c>
      <c r="AN873">
        <v>5</v>
      </c>
      <c r="AO873">
        <v>5</v>
      </c>
      <c r="AP873">
        <v>2</v>
      </c>
      <c r="AQ873">
        <v>2</v>
      </c>
      <c r="AR873">
        <v>2</v>
      </c>
      <c r="AS873">
        <v>2</v>
      </c>
      <c r="AT873">
        <v>2</v>
      </c>
      <c r="AU873">
        <v>2</v>
      </c>
      <c r="AV873">
        <v>2</v>
      </c>
      <c r="AW873">
        <v>2</v>
      </c>
      <c r="AX873">
        <v>3</v>
      </c>
      <c r="AY873">
        <v>2</v>
      </c>
      <c r="AZ873">
        <v>2</v>
      </c>
      <c r="BA873">
        <v>2</v>
      </c>
      <c r="BB873">
        <v>1</v>
      </c>
      <c r="BE873">
        <v>1</v>
      </c>
      <c r="BF873">
        <v>1</v>
      </c>
      <c r="BG873">
        <v>1</v>
      </c>
      <c r="BH873">
        <v>1</v>
      </c>
      <c r="BI873">
        <v>1</v>
      </c>
      <c r="BJ873">
        <v>1</v>
      </c>
      <c r="BN873">
        <v>1</v>
      </c>
      <c r="BP873">
        <v>1</v>
      </c>
      <c r="BR873">
        <v>1</v>
      </c>
      <c r="BU873">
        <v>1</v>
      </c>
    </row>
    <row r="874" spans="1:73" x14ac:dyDescent="0.2">
      <c r="A874" t="s">
        <v>946</v>
      </c>
      <c r="B874">
        <v>2023</v>
      </c>
      <c r="C874" t="s">
        <v>72</v>
      </c>
      <c r="D874" t="s">
        <v>1028</v>
      </c>
      <c r="E874" t="s">
        <v>1024</v>
      </c>
      <c r="L874" t="s">
        <v>1036</v>
      </c>
      <c r="M874" t="s">
        <v>1026</v>
      </c>
      <c r="N874">
        <v>1</v>
      </c>
      <c r="T874" t="s">
        <v>1027</v>
      </c>
      <c r="U874">
        <v>1</v>
      </c>
      <c r="V874">
        <v>1</v>
      </c>
      <c r="W874">
        <v>1</v>
      </c>
      <c r="X874">
        <v>1</v>
      </c>
      <c r="Y874">
        <v>1</v>
      </c>
      <c r="AB874">
        <v>1</v>
      </c>
      <c r="AC874">
        <v>1</v>
      </c>
      <c r="AF874">
        <v>4</v>
      </c>
      <c r="AG874">
        <v>5</v>
      </c>
      <c r="AH874">
        <v>5</v>
      </c>
      <c r="AI874">
        <v>3</v>
      </c>
      <c r="AJ874">
        <v>3</v>
      </c>
      <c r="AK874">
        <v>5</v>
      </c>
      <c r="AL874">
        <v>4</v>
      </c>
      <c r="AM874">
        <v>4</v>
      </c>
      <c r="AN874">
        <v>5</v>
      </c>
      <c r="AO874">
        <v>5</v>
      </c>
      <c r="AP874">
        <v>5</v>
      </c>
      <c r="AQ874">
        <v>5</v>
      </c>
      <c r="AR874">
        <v>3</v>
      </c>
      <c r="AS874">
        <v>4</v>
      </c>
      <c r="AT874">
        <v>4</v>
      </c>
      <c r="AU874">
        <v>4</v>
      </c>
      <c r="AV874">
        <v>4</v>
      </c>
      <c r="AW874">
        <v>5</v>
      </c>
      <c r="AX874">
        <v>5</v>
      </c>
      <c r="AY874">
        <v>3</v>
      </c>
      <c r="AZ874">
        <v>4</v>
      </c>
      <c r="BA874">
        <v>2</v>
      </c>
      <c r="BB874">
        <v>1</v>
      </c>
      <c r="BK874">
        <v>1</v>
      </c>
      <c r="BL874">
        <v>1</v>
      </c>
      <c r="BN874">
        <v>1</v>
      </c>
      <c r="BR874">
        <v>1</v>
      </c>
      <c r="BT874">
        <v>1</v>
      </c>
      <c r="BU874">
        <v>1</v>
      </c>
    </row>
    <row r="875" spans="1:73" x14ac:dyDescent="0.2">
      <c r="A875" t="s">
        <v>947</v>
      </c>
      <c r="B875">
        <v>2023</v>
      </c>
      <c r="C875" t="s">
        <v>72</v>
      </c>
      <c r="D875" t="s">
        <v>1028</v>
      </c>
      <c r="E875" t="s">
        <v>1024</v>
      </c>
      <c r="L875" t="s">
        <v>1025</v>
      </c>
      <c r="M875" t="s">
        <v>1041</v>
      </c>
      <c r="N875">
        <v>1</v>
      </c>
      <c r="T875" t="s">
        <v>1027</v>
      </c>
      <c r="AF875">
        <v>3</v>
      </c>
      <c r="AG875">
        <v>4</v>
      </c>
      <c r="AH875">
        <v>3</v>
      </c>
      <c r="AI875">
        <v>2</v>
      </c>
      <c r="AJ875">
        <v>2</v>
      </c>
      <c r="AK875">
        <v>4</v>
      </c>
      <c r="AL875">
        <v>2</v>
      </c>
      <c r="AM875">
        <v>2</v>
      </c>
      <c r="AN875">
        <v>4</v>
      </c>
      <c r="AO875">
        <v>4</v>
      </c>
      <c r="AP875">
        <v>2</v>
      </c>
      <c r="AQ875">
        <v>2</v>
      </c>
      <c r="AR875">
        <v>2</v>
      </c>
      <c r="AS875">
        <v>2</v>
      </c>
      <c r="AT875">
        <v>2</v>
      </c>
      <c r="AU875">
        <v>2</v>
      </c>
      <c r="AV875">
        <v>4</v>
      </c>
      <c r="AW875">
        <v>4</v>
      </c>
      <c r="AX875">
        <v>2</v>
      </c>
      <c r="AY875">
        <v>2</v>
      </c>
      <c r="AZ875">
        <v>3</v>
      </c>
      <c r="BA875">
        <v>1</v>
      </c>
      <c r="BH875">
        <v>1</v>
      </c>
      <c r="BI875">
        <v>1</v>
      </c>
      <c r="BM875">
        <v>1</v>
      </c>
      <c r="BP875">
        <v>1</v>
      </c>
    </row>
    <row r="876" spans="1:73" x14ac:dyDescent="0.2">
      <c r="A876" t="s">
        <v>948</v>
      </c>
      <c r="B876">
        <v>2023</v>
      </c>
      <c r="C876" t="s">
        <v>72</v>
      </c>
      <c r="D876" t="s">
        <v>1028</v>
      </c>
      <c r="E876" t="s">
        <v>1024</v>
      </c>
      <c r="F876">
        <v>1</v>
      </c>
      <c r="M876" t="s">
        <v>1041</v>
      </c>
      <c r="N876">
        <v>1</v>
      </c>
      <c r="T876" t="s">
        <v>1027</v>
      </c>
      <c r="V876">
        <v>1</v>
      </c>
      <c r="W876">
        <v>1</v>
      </c>
      <c r="X876">
        <v>1</v>
      </c>
      <c r="Y876">
        <v>1</v>
      </c>
      <c r="AB876">
        <v>1</v>
      </c>
      <c r="AC876">
        <v>1</v>
      </c>
      <c r="AD876">
        <v>1</v>
      </c>
      <c r="AF876">
        <v>3</v>
      </c>
      <c r="AG876">
        <v>4</v>
      </c>
      <c r="AH876">
        <v>5</v>
      </c>
      <c r="AI876">
        <v>2</v>
      </c>
      <c r="AJ876">
        <v>1</v>
      </c>
      <c r="AK876">
        <v>3</v>
      </c>
      <c r="AL876">
        <v>5</v>
      </c>
      <c r="AM876">
        <v>4</v>
      </c>
      <c r="AN876">
        <v>4</v>
      </c>
      <c r="AO876">
        <v>5</v>
      </c>
      <c r="AP876">
        <v>4</v>
      </c>
      <c r="AQ876">
        <v>4</v>
      </c>
      <c r="AR876">
        <v>1</v>
      </c>
      <c r="AS876">
        <v>4</v>
      </c>
      <c r="AT876">
        <v>4</v>
      </c>
      <c r="AU876">
        <v>2</v>
      </c>
      <c r="AV876">
        <v>3</v>
      </c>
      <c r="AW876">
        <v>4</v>
      </c>
      <c r="AX876">
        <v>4</v>
      </c>
      <c r="AY876">
        <v>2</v>
      </c>
      <c r="AZ876">
        <v>2</v>
      </c>
      <c r="BA876">
        <v>2</v>
      </c>
      <c r="BB876">
        <v>1</v>
      </c>
      <c r="BE876">
        <v>1</v>
      </c>
      <c r="BF876">
        <v>1</v>
      </c>
      <c r="BH876">
        <v>1</v>
      </c>
      <c r="BI876">
        <v>1</v>
      </c>
      <c r="BL876">
        <v>1</v>
      </c>
      <c r="BM876">
        <v>1</v>
      </c>
      <c r="BN876">
        <v>1</v>
      </c>
    </row>
    <row r="877" spans="1:73" x14ac:dyDescent="0.2">
      <c r="A877" t="s">
        <v>949</v>
      </c>
      <c r="B877">
        <v>2023</v>
      </c>
      <c r="C877" t="s">
        <v>72</v>
      </c>
      <c r="D877" t="s">
        <v>1023</v>
      </c>
      <c r="E877" t="s">
        <v>1033</v>
      </c>
      <c r="M877" t="s">
        <v>1036</v>
      </c>
      <c r="P877">
        <v>1</v>
      </c>
      <c r="T877" t="s">
        <v>1027</v>
      </c>
      <c r="V877">
        <v>1</v>
      </c>
      <c r="AB877">
        <v>1</v>
      </c>
      <c r="AC877">
        <v>1</v>
      </c>
      <c r="AF877">
        <v>4</v>
      </c>
      <c r="AG877">
        <v>4</v>
      </c>
      <c r="AH877">
        <v>5</v>
      </c>
      <c r="AI877">
        <v>1</v>
      </c>
      <c r="AJ877">
        <v>3</v>
      </c>
      <c r="AK877">
        <v>4</v>
      </c>
      <c r="AL877">
        <v>2</v>
      </c>
      <c r="AM877">
        <v>1</v>
      </c>
      <c r="AN877">
        <v>4</v>
      </c>
      <c r="AO877">
        <v>4</v>
      </c>
      <c r="AP877">
        <v>4</v>
      </c>
      <c r="AQ877">
        <v>4</v>
      </c>
      <c r="AR877">
        <v>5</v>
      </c>
      <c r="AS877">
        <v>4</v>
      </c>
      <c r="AT877">
        <v>4</v>
      </c>
      <c r="AU877">
        <v>1</v>
      </c>
      <c r="AV877">
        <v>1</v>
      </c>
      <c r="AW877">
        <v>5</v>
      </c>
      <c r="AX877">
        <v>3</v>
      </c>
      <c r="AY877">
        <v>2</v>
      </c>
      <c r="AZ877">
        <v>5</v>
      </c>
      <c r="BA877">
        <v>4</v>
      </c>
      <c r="BG877">
        <v>1</v>
      </c>
      <c r="BH877">
        <v>1</v>
      </c>
      <c r="BI877">
        <v>1</v>
      </c>
      <c r="BJ877">
        <v>1</v>
      </c>
      <c r="BL877">
        <v>1</v>
      </c>
      <c r="BM877">
        <v>1</v>
      </c>
      <c r="BN877">
        <v>1</v>
      </c>
      <c r="BO877">
        <v>1</v>
      </c>
      <c r="BP877">
        <v>1</v>
      </c>
      <c r="BQ877">
        <v>1</v>
      </c>
      <c r="BR877">
        <v>1</v>
      </c>
      <c r="BS877">
        <v>1</v>
      </c>
      <c r="BT877">
        <v>1</v>
      </c>
      <c r="BU877">
        <v>1</v>
      </c>
    </row>
    <row r="878" spans="1:73" x14ac:dyDescent="0.2">
      <c r="A878" t="s">
        <v>950</v>
      </c>
      <c r="B878">
        <v>2023</v>
      </c>
      <c r="C878" t="s">
        <v>72</v>
      </c>
      <c r="D878" t="s">
        <v>1028</v>
      </c>
      <c r="E878" t="s">
        <v>1024</v>
      </c>
      <c r="F878">
        <v>1</v>
      </c>
      <c r="G878">
        <v>1</v>
      </c>
      <c r="H878">
        <v>1</v>
      </c>
      <c r="I878">
        <v>1</v>
      </c>
      <c r="L878" t="s">
        <v>1025</v>
      </c>
      <c r="M878" t="s">
        <v>1026</v>
      </c>
      <c r="N878">
        <v>1</v>
      </c>
      <c r="T878" t="s">
        <v>1037</v>
      </c>
      <c r="AA878">
        <v>1</v>
      </c>
      <c r="AB878">
        <v>1</v>
      </c>
      <c r="AF878">
        <v>5</v>
      </c>
      <c r="AG878" t="s">
        <v>1186</v>
      </c>
      <c r="AH878">
        <v>4</v>
      </c>
      <c r="AI878">
        <v>2</v>
      </c>
      <c r="AJ878">
        <v>2</v>
      </c>
      <c r="AK878">
        <v>4</v>
      </c>
      <c r="AL878">
        <v>4</v>
      </c>
      <c r="AM878">
        <v>2</v>
      </c>
      <c r="AN878">
        <v>4</v>
      </c>
      <c r="AO878">
        <v>5</v>
      </c>
      <c r="AP878">
        <v>3</v>
      </c>
      <c r="AQ878">
        <v>4</v>
      </c>
      <c r="AR878">
        <v>2</v>
      </c>
      <c r="AS878">
        <v>4</v>
      </c>
      <c r="AT878">
        <v>4</v>
      </c>
      <c r="AU878">
        <v>2</v>
      </c>
      <c r="AV878">
        <v>4</v>
      </c>
      <c r="AW878">
        <v>4</v>
      </c>
      <c r="AX878">
        <v>4</v>
      </c>
      <c r="AY878">
        <v>3</v>
      </c>
      <c r="AZ878">
        <v>2</v>
      </c>
      <c r="BA878">
        <v>2</v>
      </c>
      <c r="BB878">
        <v>1</v>
      </c>
      <c r="BF878">
        <v>1</v>
      </c>
      <c r="BH878">
        <v>1</v>
      </c>
      <c r="BL878">
        <v>1</v>
      </c>
      <c r="BM878">
        <v>1</v>
      </c>
      <c r="BP878">
        <v>1</v>
      </c>
      <c r="BQ878">
        <v>1</v>
      </c>
      <c r="BR878">
        <v>1</v>
      </c>
      <c r="BU878">
        <v>1</v>
      </c>
    </row>
    <row r="879" spans="1:73" x14ac:dyDescent="0.2">
      <c r="A879" t="s">
        <v>951</v>
      </c>
      <c r="B879">
        <v>2023</v>
      </c>
      <c r="C879" t="s">
        <v>72</v>
      </c>
      <c r="D879" t="s">
        <v>1023</v>
      </c>
      <c r="E879" t="s">
        <v>1032</v>
      </c>
      <c r="M879" t="s">
        <v>1026</v>
      </c>
      <c r="N879">
        <v>1</v>
      </c>
      <c r="T879" t="s">
        <v>1042</v>
      </c>
      <c r="AA879">
        <v>1</v>
      </c>
      <c r="AB879">
        <v>1</v>
      </c>
      <c r="AF879">
        <v>2</v>
      </c>
      <c r="AG879">
        <v>4</v>
      </c>
      <c r="AH879">
        <v>2</v>
      </c>
      <c r="AI879">
        <v>2</v>
      </c>
      <c r="AJ879">
        <v>2</v>
      </c>
      <c r="AK879">
        <v>2</v>
      </c>
      <c r="AL879">
        <v>4</v>
      </c>
      <c r="AM879">
        <v>4</v>
      </c>
      <c r="AN879">
        <v>4</v>
      </c>
      <c r="AO879">
        <v>4</v>
      </c>
      <c r="AP879">
        <v>3</v>
      </c>
      <c r="AQ879">
        <v>3</v>
      </c>
      <c r="AR879">
        <v>2</v>
      </c>
      <c r="AS879">
        <v>4</v>
      </c>
      <c r="AT879">
        <v>4</v>
      </c>
      <c r="AU879">
        <v>2</v>
      </c>
      <c r="AV879">
        <v>4</v>
      </c>
      <c r="AW879">
        <v>4</v>
      </c>
      <c r="AX879">
        <v>4</v>
      </c>
      <c r="AY879">
        <v>2</v>
      </c>
      <c r="AZ879">
        <v>2</v>
      </c>
      <c r="BA879">
        <v>2</v>
      </c>
      <c r="BB879">
        <v>1</v>
      </c>
      <c r="BI879">
        <v>1</v>
      </c>
    </row>
    <row r="880" spans="1:73" x14ac:dyDescent="0.2">
      <c r="A880" t="s">
        <v>952</v>
      </c>
      <c r="B880">
        <v>2023</v>
      </c>
      <c r="C880" t="s">
        <v>72</v>
      </c>
      <c r="D880" t="s">
        <v>1028</v>
      </c>
      <c r="E880" t="s">
        <v>1024</v>
      </c>
      <c r="F880">
        <v>1</v>
      </c>
      <c r="G880">
        <v>1</v>
      </c>
      <c r="H880">
        <v>1</v>
      </c>
      <c r="I880">
        <v>1</v>
      </c>
      <c r="L880" t="s">
        <v>1036</v>
      </c>
      <c r="M880" t="s">
        <v>1038</v>
      </c>
      <c r="N880">
        <v>1</v>
      </c>
      <c r="T880" t="s">
        <v>1040</v>
      </c>
      <c r="V880">
        <v>1</v>
      </c>
      <c r="AA880">
        <v>1</v>
      </c>
      <c r="AF880">
        <v>4</v>
      </c>
      <c r="AG880">
        <v>4</v>
      </c>
      <c r="AH880">
        <v>3</v>
      </c>
      <c r="AI880">
        <v>1</v>
      </c>
      <c r="AJ880">
        <v>2</v>
      </c>
      <c r="AK880">
        <v>2</v>
      </c>
      <c r="AL880">
        <v>4</v>
      </c>
      <c r="AM880">
        <v>2</v>
      </c>
      <c r="AN880">
        <v>4</v>
      </c>
      <c r="AO880">
        <v>3</v>
      </c>
      <c r="AP880">
        <v>3</v>
      </c>
      <c r="AQ880">
        <v>3</v>
      </c>
      <c r="AR880">
        <v>2</v>
      </c>
      <c r="AS880">
        <v>3</v>
      </c>
      <c r="AT880">
        <v>3</v>
      </c>
      <c r="AU880">
        <v>2</v>
      </c>
      <c r="AV880">
        <v>3</v>
      </c>
      <c r="AW880">
        <v>3</v>
      </c>
      <c r="AX880">
        <v>3</v>
      </c>
      <c r="AY880">
        <v>2</v>
      </c>
      <c r="AZ880">
        <v>1</v>
      </c>
      <c r="BA880">
        <v>1</v>
      </c>
      <c r="BB880">
        <v>1</v>
      </c>
      <c r="BF880">
        <v>1</v>
      </c>
      <c r="BL880">
        <v>1</v>
      </c>
      <c r="BM880">
        <v>1</v>
      </c>
      <c r="BN880">
        <v>1</v>
      </c>
      <c r="BP880">
        <v>1</v>
      </c>
      <c r="BQ880">
        <v>1</v>
      </c>
      <c r="BU880">
        <v>1</v>
      </c>
    </row>
    <row r="881" spans="1:73" x14ac:dyDescent="0.2">
      <c r="A881" t="s">
        <v>953</v>
      </c>
      <c r="B881">
        <v>2023</v>
      </c>
      <c r="C881" t="s">
        <v>72</v>
      </c>
      <c r="D881" t="s">
        <v>1023</v>
      </c>
      <c r="E881" t="s">
        <v>1033</v>
      </c>
      <c r="M881" t="s">
        <v>1026</v>
      </c>
      <c r="N881">
        <v>1</v>
      </c>
      <c r="T881" t="s">
        <v>1035</v>
      </c>
      <c r="AB881">
        <v>1</v>
      </c>
      <c r="AC881">
        <v>1</v>
      </c>
      <c r="AF881">
        <v>2</v>
      </c>
      <c r="AG881">
        <v>3</v>
      </c>
      <c r="AH881">
        <v>2</v>
      </c>
      <c r="AI881">
        <v>1</v>
      </c>
      <c r="AJ881">
        <v>4</v>
      </c>
      <c r="AK881">
        <v>3</v>
      </c>
      <c r="AL881">
        <v>4</v>
      </c>
      <c r="AM881">
        <v>2</v>
      </c>
      <c r="AN881">
        <v>4</v>
      </c>
      <c r="AO881">
        <v>2</v>
      </c>
      <c r="AP881">
        <v>4</v>
      </c>
      <c r="AQ881">
        <v>4</v>
      </c>
      <c r="AR881">
        <v>2</v>
      </c>
      <c r="AS881">
        <v>2</v>
      </c>
      <c r="AT881">
        <v>4</v>
      </c>
      <c r="AU881">
        <v>2</v>
      </c>
      <c r="AV881">
        <v>4</v>
      </c>
      <c r="AW881">
        <v>4</v>
      </c>
      <c r="AX881">
        <v>4</v>
      </c>
      <c r="AY881">
        <v>2</v>
      </c>
      <c r="AZ881">
        <v>3</v>
      </c>
      <c r="BA881">
        <v>1</v>
      </c>
      <c r="BB881">
        <v>1</v>
      </c>
      <c r="BI881">
        <v>1</v>
      </c>
      <c r="BK881">
        <v>1</v>
      </c>
      <c r="BL881">
        <v>1</v>
      </c>
      <c r="BM881">
        <v>1</v>
      </c>
      <c r="BP881">
        <v>1</v>
      </c>
    </row>
    <row r="882" spans="1:73" x14ac:dyDescent="0.2">
      <c r="A882" t="s">
        <v>954</v>
      </c>
      <c r="B882">
        <v>2023</v>
      </c>
      <c r="C882" t="s">
        <v>72</v>
      </c>
      <c r="E882" t="s">
        <v>1044</v>
      </c>
      <c r="L882" t="s">
        <v>1025</v>
      </c>
      <c r="M882" t="s">
        <v>1026</v>
      </c>
      <c r="N882">
        <v>1</v>
      </c>
      <c r="T882" t="s">
        <v>1037</v>
      </c>
      <c r="AF882">
        <v>4</v>
      </c>
      <c r="AG882">
        <v>2</v>
      </c>
      <c r="AH882">
        <v>3</v>
      </c>
      <c r="AI882">
        <v>1</v>
      </c>
      <c r="AJ882">
        <v>1</v>
      </c>
      <c r="AK882">
        <v>2</v>
      </c>
      <c r="AL882">
        <v>5</v>
      </c>
      <c r="AM882">
        <v>2</v>
      </c>
      <c r="AN882">
        <v>5</v>
      </c>
      <c r="AO882">
        <v>5</v>
      </c>
      <c r="AP882">
        <v>1</v>
      </c>
      <c r="AQ882">
        <v>2</v>
      </c>
      <c r="AR882">
        <v>1</v>
      </c>
      <c r="AS882">
        <v>1</v>
      </c>
      <c r="AT882">
        <v>1</v>
      </c>
      <c r="AU882">
        <v>1</v>
      </c>
      <c r="AV882">
        <v>1</v>
      </c>
      <c r="AW882">
        <v>4</v>
      </c>
      <c r="AX882">
        <v>2</v>
      </c>
      <c r="AY882">
        <v>3</v>
      </c>
      <c r="AZ882">
        <v>1</v>
      </c>
      <c r="BA882">
        <v>1</v>
      </c>
    </row>
    <row r="883" spans="1:73" x14ac:dyDescent="0.2">
      <c r="A883" t="s">
        <v>955</v>
      </c>
      <c r="B883">
        <v>2023</v>
      </c>
      <c r="C883" t="s">
        <v>72</v>
      </c>
      <c r="D883" t="s">
        <v>1023</v>
      </c>
      <c r="E883" t="s">
        <v>1034</v>
      </c>
      <c r="M883" t="s">
        <v>1038</v>
      </c>
      <c r="O883">
        <v>1</v>
      </c>
      <c r="T883" t="s">
        <v>1027</v>
      </c>
      <c r="AF883">
        <v>4</v>
      </c>
      <c r="AG883">
        <v>4</v>
      </c>
      <c r="AH883">
        <v>4</v>
      </c>
      <c r="AI883">
        <v>3</v>
      </c>
      <c r="AJ883">
        <v>2</v>
      </c>
      <c r="AK883">
        <v>4</v>
      </c>
      <c r="AL883">
        <v>4</v>
      </c>
      <c r="AM883">
        <v>3</v>
      </c>
      <c r="AN883">
        <v>3</v>
      </c>
      <c r="AO883">
        <v>4</v>
      </c>
      <c r="AP883">
        <v>4</v>
      </c>
      <c r="AQ883">
        <v>3</v>
      </c>
      <c r="AR883">
        <v>3</v>
      </c>
      <c r="AS883">
        <v>3</v>
      </c>
      <c r="AT883">
        <v>4</v>
      </c>
      <c r="AU883">
        <v>2</v>
      </c>
      <c r="AV883">
        <v>4</v>
      </c>
      <c r="AW883">
        <v>4</v>
      </c>
      <c r="AX883">
        <v>3</v>
      </c>
      <c r="AY883">
        <v>3</v>
      </c>
      <c r="AZ883">
        <v>4</v>
      </c>
      <c r="BA883">
        <v>3</v>
      </c>
      <c r="BU883">
        <v>1</v>
      </c>
    </row>
    <row r="884" spans="1:73" x14ac:dyDescent="0.2">
      <c r="A884" t="s">
        <v>956</v>
      </c>
      <c r="B884">
        <v>2023</v>
      </c>
      <c r="C884" t="s">
        <v>72</v>
      </c>
      <c r="D884" t="s">
        <v>1028</v>
      </c>
      <c r="E884" t="s">
        <v>1032</v>
      </c>
      <c r="L884" t="s">
        <v>1025</v>
      </c>
      <c r="M884" t="s">
        <v>1036</v>
      </c>
      <c r="N884">
        <v>1</v>
      </c>
      <c r="T884" t="s">
        <v>1027</v>
      </c>
      <c r="U884">
        <v>1</v>
      </c>
      <c r="V884">
        <v>1</v>
      </c>
      <c r="W884">
        <v>1</v>
      </c>
      <c r="X884">
        <v>1</v>
      </c>
      <c r="Y884">
        <v>1</v>
      </c>
      <c r="Z884">
        <v>1</v>
      </c>
      <c r="AA884">
        <v>1</v>
      </c>
      <c r="AB884">
        <v>1</v>
      </c>
      <c r="AC884">
        <v>1</v>
      </c>
      <c r="AF884">
        <v>3</v>
      </c>
      <c r="AG884">
        <v>5</v>
      </c>
      <c r="AH884">
        <v>5</v>
      </c>
      <c r="AI884">
        <v>5</v>
      </c>
      <c r="AJ884">
        <v>2</v>
      </c>
      <c r="AK884">
        <v>5</v>
      </c>
      <c r="AL884">
        <v>4</v>
      </c>
      <c r="AM884">
        <v>3</v>
      </c>
      <c r="AN884">
        <v>5</v>
      </c>
      <c r="AO884">
        <v>5</v>
      </c>
      <c r="AP884">
        <v>5</v>
      </c>
      <c r="AQ884">
        <v>4</v>
      </c>
      <c r="AR884">
        <v>4</v>
      </c>
      <c r="AS884">
        <v>4</v>
      </c>
      <c r="AT884">
        <v>4</v>
      </c>
      <c r="AU884">
        <v>2</v>
      </c>
      <c r="AV884">
        <v>4</v>
      </c>
      <c r="AW884">
        <v>5</v>
      </c>
      <c r="AX884">
        <v>4</v>
      </c>
      <c r="AY884">
        <v>2</v>
      </c>
      <c r="AZ884">
        <v>4</v>
      </c>
      <c r="BA884">
        <v>4</v>
      </c>
      <c r="BB884">
        <v>1</v>
      </c>
      <c r="BI884">
        <v>1</v>
      </c>
      <c r="BL884">
        <v>1</v>
      </c>
      <c r="BM884">
        <v>1</v>
      </c>
      <c r="BN884">
        <v>1</v>
      </c>
      <c r="BO884">
        <v>1</v>
      </c>
      <c r="BP884">
        <v>1</v>
      </c>
      <c r="BQ884">
        <v>1</v>
      </c>
      <c r="BS884">
        <v>1</v>
      </c>
      <c r="BU884">
        <v>1</v>
      </c>
    </row>
    <row r="885" spans="1:73" x14ac:dyDescent="0.2">
      <c r="A885" t="s">
        <v>957</v>
      </c>
      <c r="B885">
        <v>2023</v>
      </c>
      <c r="C885" t="s">
        <v>72</v>
      </c>
      <c r="D885" t="s">
        <v>1023</v>
      </c>
      <c r="E885" t="s">
        <v>1024</v>
      </c>
      <c r="M885" t="s">
        <v>1039</v>
      </c>
      <c r="N885">
        <v>1</v>
      </c>
      <c r="T885" t="s">
        <v>1049</v>
      </c>
      <c r="AF885">
        <v>4</v>
      </c>
      <c r="AG885">
        <v>4</v>
      </c>
      <c r="AH885">
        <v>4</v>
      </c>
      <c r="AI885">
        <v>2</v>
      </c>
      <c r="AJ885">
        <v>2</v>
      </c>
      <c r="AK885">
        <v>3</v>
      </c>
      <c r="AL885">
        <v>4</v>
      </c>
      <c r="AM885">
        <v>3</v>
      </c>
      <c r="AN885">
        <v>4</v>
      </c>
      <c r="AO885">
        <v>5</v>
      </c>
      <c r="AP885">
        <v>4</v>
      </c>
      <c r="AQ885">
        <v>4</v>
      </c>
      <c r="AR885">
        <v>2</v>
      </c>
      <c r="AS885">
        <v>2</v>
      </c>
      <c r="AT885">
        <v>4</v>
      </c>
      <c r="AU885">
        <v>2</v>
      </c>
      <c r="AV885">
        <v>2</v>
      </c>
      <c r="AW885">
        <v>4</v>
      </c>
      <c r="AX885">
        <v>4</v>
      </c>
      <c r="AY885">
        <v>3</v>
      </c>
      <c r="AZ885">
        <v>2</v>
      </c>
      <c r="BA885">
        <v>1</v>
      </c>
      <c r="BG885">
        <v>1</v>
      </c>
      <c r="BL885">
        <v>1</v>
      </c>
      <c r="BN885">
        <v>1</v>
      </c>
      <c r="BP885">
        <v>1</v>
      </c>
      <c r="BU885">
        <v>1</v>
      </c>
    </row>
    <row r="886" spans="1:73" x14ac:dyDescent="0.2">
      <c r="A886" t="s">
        <v>958</v>
      </c>
      <c r="B886">
        <v>2023</v>
      </c>
      <c r="C886" t="s">
        <v>72</v>
      </c>
      <c r="D886" t="s">
        <v>1023</v>
      </c>
      <c r="E886" t="s">
        <v>1050</v>
      </c>
      <c r="L886" t="s">
        <v>1025</v>
      </c>
      <c r="M886" t="s">
        <v>1026</v>
      </c>
      <c r="N886">
        <v>1</v>
      </c>
      <c r="T886" t="s">
        <v>1027</v>
      </c>
      <c r="AA886">
        <v>1</v>
      </c>
      <c r="AF886">
        <v>3</v>
      </c>
      <c r="AG886">
        <v>4</v>
      </c>
      <c r="AH886">
        <v>2</v>
      </c>
      <c r="AI886">
        <v>1</v>
      </c>
      <c r="AJ886">
        <v>1</v>
      </c>
      <c r="AK886">
        <v>1</v>
      </c>
      <c r="AL886">
        <v>4</v>
      </c>
      <c r="AM886">
        <v>4</v>
      </c>
      <c r="AN886">
        <v>4</v>
      </c>
      <c r="AO886">
        <v>4</v>
      </c>
      <c r="AP886">
        <v>4</v>
      </c>
      <c r="AQ886">
        <v>4</v>
      </c>
      <c r="AR886">
        <v>1</v>
      </c>
      <c r="AS886">
        <v>4</v>
      </c>
      <c r="AT886">
        <v>4</v>
      </c>
      <c r="AU886">
        <v>3</v>
      </c>
      <c r="AV886">
        <v>3</v>
      </c>
      <c r="AW886">
        <v>3</v>
      </c>
      <c r="AX886">
        <v>2</v>
      </c>
      <c r="AY886">
        <v>2</v>
      </c>
      <c r="AZ886">
        <v>1</v>
      </c>
      <c r="BA886">
        <v>1</v>
      </c>
      <c r="BB886">
        <v>1</v>
      </c>
      <c r="BF886">
        <v>1</v>
      </c>
      <c r="BG886">
        <v>1</v>
      </c>
      <c r="BH886">
        <v>1</v>
      </c>
      <c r="BI886">
        <v>1</v>
      </c>
      <c r="BK886">
        <v>1</v>
      </c>
      <c r="BL886">
        <v>1</v>
      </c>
      <c r="BN886">
        <v>1</v>
      </c>
      <c r="BP886">
        <v>1</v>
      </c>
      <c r="BU886">
        <v>1</v>
      </c>
    </row>
    <row r="887" spans="1:73" x14ac:dyDescent="0.2">
      <c r="A887" t="s">
        <v>959</v>
      </c>
      <c r="B887">
        <v>2023</v>
      </c>
      <c r="C887" t="s">
        <v>72</v>
      </c>
      <c r="D887" t="s">
        <v>1028</v>
      </c>
      <c r="E887" t="s">
        <v>1024</v>
      </c>
      <c r="L887" t="s">
        <v>1036</v>
      </c>
      <c r="M887" t="s">
        <v>1026</v>
      </c>
      <c r="N887">
        <v>1</v>
      </c>
      <c r="T887" t="s">
        <v>1040</v>
      </c>
      <c r="V887">
        <v>1</v>
      </c>
      <c r="AB887">
        <v>1</v>
      </c>
      <c r="AC887">
        <v>1</v>
      </c>
      <c r="AF887">
        <v>4</v>
      </c>
      <c r="AG887">
        <v>5</v>
      </c>
      <c r="AH887">
        <v>3</v>
      </c>
      <c r="AI887">
        <v>3</v>
      </c>
      <c r="AJ887">
        <v>2</v>
      </c>
      <c r="AK887">
        <v>3</v>
      </c>
      <c r="AL887">
        <v>3</v>
      </c>
      <c r="AM887">
        <v>2</v>
      </c>
      <c r="AN887">
        <v>4</v>
      </c>
      <c r="AO887">
        <v>1</v>
      </c>
      <c r="AP887">
        <v>4</v>
      </c>
      <c r="AQ887">
        <v>4</v>
      </c>
      <c r="AR887">
        <v>4</v>
      </c>
      <c r="AS887">
        <v>5</v>
      </c>
      <c r="AT887">
        <v>5</v>
      </c>
      <c r="AU887">
        <v>3</v>
      </c>
      <c r="AV887">
        <v>3</v>
      </c>
      <c r="AW887">
        <v>4</v>
      </c>
      <c r="AX887">
        <v>4</v>
      </c>
      <c r="AY887">
        <v>2</v>
      </c>
      <c r="AZ887">
        <v>3</v>
      </c>
      <c r="BA887">
        <v>2</v>
      </c>
      <c r="BB887">
        <v>1</v>
      </c>
      <c r="BF887">
        <v>1</v>
      </c>
      <c r="BK887">
        <v>1</v>
      </c>
      <c r="BL887">
        <v>1</v>
      </c>
      <c r="BN887">
        <v>1</v>
      </c>
      <c r="BT887">
        <v>1</v>
      </c>
      <c r="BU887">
        <v>1</v>
      </c>
    </row>
    <row r="888" spans="1:73" x14ac:dyDescent="0.2">
      <c r="A888" t="s">
        <v>960</v>
      </c>
      <c r="B888">
        <v>2023</v>
      </c>
      <c r="C888" t="s">
        <v>72</v>
      </c>
      <c r="D888" t="s">
        <v>1023</v>
      </c>
      <c r="E888" t="s">
        <v>1033</v>
      </c>
      <c r="G888">
        <v>1</v>
      </c>
      <c r="H888">
        <v>1</v>
      </c>
      <c r="I888">
        <v>1</v>
      </c>
      <c r="J888">
        <v>1</v>
      </c>
      <c r="M888" t="s">
        <v>1043</v>
      </c>
      <c r="N888">
        <v>1</v>
      </c>
      <c r="T888" t="s">
        <v>1027</v>
      </c>
      <c r="U888">
        <v>1</v>
      </c>
      <c r="V888">
        <v>1</v>
      </c>
      <c r="W888">
        <v>1</v>
      </c>
      <c r="Y888">
        <v>1</v>
      </c>
      <c r="AB888">
        <v>1</v>
      </c>
      <c r="AC888">
        <v>1</v>
      </c>
      <c r="AF888">
        <v>2</v>
      </c>
      <c r="AG888">
        <v>3</v>
      </c>
      <c r="AH888">
        <v>4</v>
      </c>
      <c r="AI888">
        <v>2</v>
      </c>
      <c r="AJ888">
        <v>1</v>
      </c>
      <c r="AK888">
        <v>3</v>
      </c>
      <c r="AL888">
        <v>4</v>
      </c>
      <c r="AM888">
        <v>4</v>
      </c>
      <c r="AN888">
        <v>1</v>
      </c>
      <c r="AO888">
        <v>4</v>
      </c>
      <c r="AP888">
        <v>2</v>
      </c>
      <c r="AQ888">
        <v>3</v>
      </c>
      <c r="AR888">
        <v>4</v>
      </c>
      <c r="AS888">
        <v>2</v>
      </c>
      <c r="AT888">
        <v>4</v>
      </c>
      <c r="AU888">
        <v>3</v>
      </c>
      <c r="AV888">
        <v>1</v>
      </c>
      <c r="AW888">
        <v>4</v>
      </c>
      <c r="AX888">
        <v>3</v>
      </c>
      <c r="AY888">
        <v>1</v>
      </c>
      <c r="AZ888">
        <v>5</v>
      </c>
      <c r="BA888">
        <v>4</v>
      </c>
      <c r="BM888">
        <v>1</v>
      </c>
      <c r="BN888">
        <v>1</v>
      </c>
      <c r="BO888">
        <v>1</v>
      </c>
      <c r="BP888">
        <v>1</v>
      </c>
      <c r="BR888">
        <v>1</v>
      </c>
      <c r="BU888">
        <v>1</v>
      </c>
    </row>
    <row r="889" spans="1:73" x14ac:dyDescent="0.2">
      <c r="A889" t="s">
        <v>961</v>
      </c>
      <c r="B889">
        <v>2023</v>
      </c>
      <c r="C889" t="s">
        <v>72</v>
      </c>
      <c r="D889" t="s">
        <v>1028</v>
      </c>
      <c r="E889" t="s">
        <v>1024</v>
      </c>
      <c r="M889" t="s">
        <v>1026</v>
      </c>
      <c r="N889">
        <v>1</v>
      </c>
      <c r="T889" t="s">
        <v>1035</v>
      </c>
      <c r="V889">
        <v>1</v>
      </c>
      <c r="AF889">
        <v>4</v>
      </c>
      <c r="AG889">
        <v>4</v>
      </c>
      <c r="AH889">
        <v>3</v>
      </c>
      <c r="AI889">
        <v>2</v>
      </c>
      <c r="AJ889">
        <v>2</v>
      </c>
      <c r="AK889">
        <v>2</v>
      </c>
      <c r="AL889">
        <v>4</v>
      </c>
      <c r="AM889">
        <v>2</v>
      </c>
      <c r="AN889">
        <v>4</v>
      </c>
      <c r="AO889">
        <v>4</v>
      </c>
      <c r="AP889">
        <v>2</v>
      </c>
      <c r="AQ889">
        <v>4</v>
      </c>
      <c r="AR889">
        <v>2</v>
      </c>
      <c r="AS889">
        <v>3</v>
      </c>
      <c r="AT889">
        <v>3</v>
      </c>
      <c r="AU889">
        <v>2</v>
      </c>
      <c r="AV889">
        <v>4</v>
      </c>
      <c r="AW889">
        <v>4</v>
      </c>
      <c r="AX889">
        <v>4</v>
      </c>
      <c r="AY889">
        <v>3</v>
      </c>
      <c r="AZ889">
        <v>2</v>
      </c>
      <c r="BA889">
        <v>2</v>
      </c>
      <c r="BN889">
        <v>1</v>
      </c>
      <c r="BP889">
        <v>1</v>
      </c>
    </row>
    <row r="890" spans="1:73" x14ac:dyDescent="0.2">
      <c r="A890" t="s">
        <v>962</v>
      </c>
      <c r="B890">
        <v>2023</v>
      </c>
      <c r="C890" t="s">
        <v>72</v>
      </c>
      <c r="D890" t="s">
        <v>1028</v>
      </c>
      <c r="E890" t="s">
        <v>1034</v>
      </c>
      <c r="M890" t="s">
        <v>1038</v>
      </c>
      <c r="P890">
        <v>1</v>
      </c>
      <c r="T890" t="s">
        <v>1035</v>
      </c>
      <c r="V890">
        <v>1</v>
      </c>
      <c r="AB890">
        <v>1</v>
      </c>
      <c r="AC890">
        <v>1</v>
      </c>
      <c r="AF890">
        <v>3</v>
      </c>
      <c r="AG890">
        <v>5</v>
      </c>
      <c r="AH890">
        <v>5</v>
      </c>
      <c r="AI890">
        <v>3</v>
      </c>
      <c r="AJ890">
        <v>2</v>
      </c>
      <c r="AK890">
        <v>5</v>
      </c>
      <c r="AL890">
        <v>2</v>
      </c>
      <c r="AM890">
        <v>2</v>
      </c>
      <c r="AN890">
        <v>5</v>
      </c>
      <c r="AO890">
        <v>5</v>
      </c>
      <c r="AP890">
        <v>4</v>
      </c>
      <c r="AQ890">
        <v>4</v>
      </c>
      <c r="AR890">
        <v>5</v>
      </c>
      <c r="AS890">
        <v>3</v>
      </c>
      <c r="AT890">
        <v>4</v>
      </c>
      <c r="AU890">
        <v>2</v>
      </c>
      <c r="AV890">
        <v>3</v>
      </c>
      <c r="AW890">
        <v>4</v>
      </c>
      <c r="AX890">
        <v>4</v>
      </c>
      <c r="AY890">
        <v>2</v>
      </c>
      <c r="AZ890">
        <v>5</v>
      </c>
      <c r="BA890">
        <v>5</v>
      </c>
      <c r="BL890">
        <v>1</v>
      </c>
      <c r="BM890">
        <v>1</v>
      </c>
      <c r="BN890">
        <v>1</v>
      </c>
      <c r="BO890">
        <v>1</v>
      </c>
      <c r="BP890">
        <v>1</v>
      </c>
      <c r="BQ890">
        <v>1</v>
      </c>
      <c r="BR890">
        <v>1</v>
      </c>
      <c r="BS890">
        <v>1</v>
      </c>
      <c r="BT890">
        <v>1</v>
      </c>
      <c r="BU890">
        <v>1</v>
      </c>
    </row>
    <row r="891" spans="1:73" x14ac:dyDescent="0.2">
      <c r="A891" t="s">
        <v>963</v>
      </c>
      <c r="B891">
        <v>2023</v>
      </c>
      <c r="C891" t="s">
        <v>72</v>
      </c>
      <c r="D891" t="s">
        <v>1028</v>
      </c>
      <c r="E891" t="s">
        <v>1033</v>
      </c>
      <c r="F891">
        <v>1</v>
      </c>
      <c r="G891">
        <v>1</v>
      </c>
      <c r="H891">
        <v>1</v>
      </c>
      <c r="I891">
        <v>1</v>
      </c>
      <c r="J891">
        <v>1</v>
      </c>
      <c r="L891" t="s">
        <v>1030</v>
      </c>
      <c r="M891" t="s">
        <v>1039</v>
      </c>
      <c r="N891">
        <v>1</v>
      </c>
      <c r="T891" t="s">
        <v>1027</v>
      </c>
      <c r="AF891">
        <v>4</v>
      </c>
      <c r="AG891">
        <v>5</v>
      </c>
      <c r="AH891">
        <v>3</v>
      </c>
      <c r="AI891">
        <v>1</v>
      </c>
      <c r="AJ891">
        <v>1</v>
      </c>
      <c r="AK891">
        <v>2</v>
      </c>
      <c r="AL891">
        <v>2</v>
      </c>
      <c r="AM891">
        <v>4</v>
      </c>
      <c r="AN891">
        <v>5</v>
      </c>
      <c r="AO891">
        <v>5</v>
      </c>
      <c r="AP891">
        <v>5</v>
      </c>
      <c r="AQ891">
        <v>4</v>
      </c>
      <c r="AR891">
        <v>2</v>
      </c>
      <c r="AS891">
        <v>1</v>
      </c>
      <c r="AT891">
        <v>5</v>
      </c>
      <c r="AU891">
        <v>2</v>
      </c>
      <c r="AV891">
        <v>4</v>
      </c>
      <c r="AW891">
        <v>5</v>
      </c>
      <c r="AX891">
        <v>4</v>
      </c>
      <c r="AY891">
        <v>3</v>
      </c>
      <c r="AZ891">
        <v>1</v>
      </c>
      <c r="BA891">
        <v>1</v>
      </c>
      <c r="BB891">
        <v>1</v>
      </c>
      <c r="BC891">
        <v>1</v>
      </c>
      <c r="BG891">
        <v>1</v>
      </c>
      <c r="BH891">
        <v>1</v>
      </c>
      <c r="BI891">
        <v>1</v>
      </c>
      <c r="BL891">
        <v>1</v>
      </c>
      <c r="BN891">
        <v>1</v>
      </c>
      <c r="BQ891">
        <v>1</v>
      </c>
      <c r="BT891">
        <v>1</v>
      </c>
      <c r="BU891">
        <v>1</v>
      </c>
    </row>
    <row r="892" spans="1:73" x14ac:dyDescent="0.2">
      <c r="A892" t="s">
        <v>964</v>
      </c>
      <c r="B892">
        <v>2023</v>
      </c>
      <c r="C892" t="s">
        <v>72</v>
      </c>
      <c r="D892" t="s">
        <v>1028</v>
      </c>
      <c r="E892" t="s">
        <v>1024</v>
      </c>
      <c r="L892" t="s">
        <v>1025</v>
      </c>
      <c r="M892" t="s">
        <v>1026</v>
      </c>
      <c r="N892">
        <v>1</v>
      </c>
      <c r="T892" t="s">
        <v>1027</v>
      </c>
      <c r="AA892">
        <v>1</v>
      </c>
      <c r="AC892">
        <v>1</v>
      </c>
      <c r="AF892">
        <v>3</v>
      </c>
      <c r="AG892">
        <v>3</v>
      </c>
      <c r="AH892">
        <v>2</v>
      </c>
      <c r="AI892">
        <v>1</v>
      </c>
      <c r="AJ892">
        <v>1</v>
      </c>
      <c r="AK892">
        <v>3</v>
      </c>
      <c r="AL892">
        <v>4</v>
      </c>
      <c r="AM892">
        <v>1</v>
      </c>
      <c r="AN892">
        <v>5</v>
      </c>
      <c r="AO892">
        <v>5</v>
      </c>
      <c r="AP892">
        <v>2</v>
      </c>
      <c r="AQ892">
        <v>2</v>
      </c>
      <c r="AR892">
        <v>2</v>
      </c>
      <c r="AS892">
        <v>2</v>
      </c>
      <c r="AT892">
        <v>2</v>
      </c>
      <c r="AU892">
        <v>2</v>
      </c>
      <c r="AV892">
        <v>2</v>
      </c>
      <c r="AW892">
        <v>3</v>
      </c>
      <c r="AX892">
        <v>4</v>
      </c>
      <c r="AY892">
        <v>3</v>
      </c>
      <c r="AZ892">
        <v>1</v>
      </c>
      <c r="BA892">
        <v>1</v>
      </c>
      <c r="BK892">
        <v>1</v>
      </c>
      <c r="BN892">
        <v>1</v>
      </c>
      <c r="BU892">
        <v>1</v>
      </c>
    </row>
    <row r="893" spans="1:73" x14ac:dyDescent="0.2">
      <c r="A893" t="s">
        <v>965</v>
      </c>
      <c r="B893">
        <v>2023</v>
      </c>
      <c r="C893" t="s">
        <v>72</v>
      </c>
      <c r="D893" t="s">
        <v>1023</v>
      </c>
      <c r="E893" t="s">
        <v>1029</v>
      </c>
      <c r="F893">
        <v>1</v>
      </c>
      <c r="G893">
        <v>1</v>
      </c>
      <c r="H893">
        <v>1</v>
      </c>
      <c r="I893">
        <v>1</v>
      </c>
      <c r="L893" t="s">
        <v>1025</v>
      </c>
      <c r="M893" t="s">
        <v>1026</v>
      </c>
      <c r="N893">
        <v>1</v>
      </c>
      <c r="T893" t="s">
        <v>1027</v>
      </c>
      <c r="V893">
        <v>1</v>
      </c>
      <c r="W893">
        <v>1</v>
      </c>
      <c r="Y893">
        <v>1</v>
      </c>
      <c r="AA893">
        <v>1</v>
      </c>
      <c r="AB893">
        <v>1</v>
      </c>
      <c r="AC893">
        <v>1</v>
      </c>
      <c r="AF893">
        <v>3</v>
      </c>
      <c r="AG893">
        <v>4</v>
      </c>
      <c r="AH893">
        <v>2</v>
      </c>
      <c r="AI893">
        <v>3</v>
      </c>
      <c r="AJ893">
        <v>2</v>
      </c>
      <c r="AK893">
        <v>1</v>
      </c>
      <c r="AL893">
        <v>1</v>
      </c>
      <c r="AM893">
        <v>3</v>
      </c>
      <c r="AN893">
        <v>5</v>
      </c>
      <c r="AO893">
        <v>5</v>
      </c>
      <c r="AP893">
        <v>4</v>
      </c>
      <c r="AQ893">
        <v>3</v>
      </c>
      <c r="AR893">
        <v>1</v>
      </c>
      <c r="AS893">
        <v>2</v>
      </c>
      <c r="AT893">
        <v>4</v>
      </c>
      <c r="AU893">
        <v>3</v>
      </c>
      <c r="AV893">
        <v>3</v>
      </c>
      <c r="AW893">
        <v>4</v>
      </c>
      <c r="AX893">
        <v>4</v>
      </c>
      <c r="AY893">
        <v>1</v>
      </c>
      <c r="AZ893">
        <v>1</v>
      </c>
      <c r="BA893">
        <v>1</v>
      </c>
      <c r="BI893">
        <v>1</v>
      </c>
      <c r="BL893">
        <v>1</v>
      </c>
      <c r="BM893">
        <v>1</v>
      </c>
      <c r="BN893">
        <v>1</v>
      </c>
      <c r="BP893">
        <v>1</v>
      </c>
      <c r="BQ893">
        <v>1</v>
      </c>
    </row>
    <row r="894" spans="1:73" x14ac:dyDescent="0.2">
      <c r="A894" t="s">
        <v>966</v>
      </c>
      <c r="B894">
        <v>2023</v>
      </c>
      <c r="C894" t="s">
        <v>72</v>
      </c>
      <c r="D894" t="s">
        <v>1028</v>
      </c>
      <c r="E894" t="s">
        <v>1033</v>
      </c>
      <c r="L894" t="s">
        <v>1025</v>
      </c>
      <c r="M894" t="s">
        <v>1038</v>
      </c>
      <c r="N894">
        <v>1</v>
      </c>
      <c r="T894" t="s">
        <v>1042</v>
      </c>
      <c r="Y894">
        <v>1</v>
      </c>
      <c r="AA894">
        <v>1</v>
      </c>
      <c r="AB894">
        <v>1</v>
      </c>
      <c r="AF894">
        <v>4</v>
      </c>
      <c r="AG894">
        <v>4</v>
      </c>
      <c r="AH894">
        <v>4</v>
      </c>
      <c r="AI894">
        <v>3</v>
      </c>
      <c r="AJ894">
        <v>2</v>
      </c>
      <c r="AK894">
        <v>3</v>
      </c>
      <c r="AL894">
        <v>4</v>
      </c>
      <c r="AM894">
        <v>2</v>
      </c>
      <c r="AN894">
        <v>4</v>
      </c>
      <c r="AO894">
        <v>4</v>
      </c>
      <c r="AP894">
        <v>4</v>
      </c>
      <c r="AQ894">
        <v>3</v>
      </c>
      <c r="AR894">
        <v>3</v>
      </c>
      <c r="AS894">
        <v>4</v>
      </c>
      <c r="AT894">
        <v>4</v>
      </c>
      <c r="AU894">
        <v>3</v>
      </c>
      <c r="AV894">
        <v>3</v>
      </c>
      <c r="AW894">
        <v>4</v>
      </c>
      <c r="AX894">
        <v>4</v>
      </c>
      <c r="AY894">
        <v>3</v>
      </c>
      <c r="AZ894">
        <v>2</v>
      </c>
      <c r="BA894">
        <v>2</v>
      </c>
      <c r="BB894">
        <v>1</v>
      </c>
      <c r="BF894">
        <v>1</v>
      </c>
      <c r="BH894">
        <v>1</v>
      </c>
      <c r="BI894">
        <v>1</v>
      </c>
      <c r="BL894">
        <v>1</v>
      </c>
      <c r="BN894">
        <v>1</v>
      </c>
      <c r="BO894">
        <v>1</v>
      </c>
      <c r="BP894">
        <v>1</v>
      </c>
    </row>
    <row r="895" spans="1:73" x14ac:dyDescent="0.2">
      <c r="A895" t="s">
        <v>967</v>
      </c>
      <c r="B895">
        <v>2023</v>
      </c>
      <c r="C895" t="s">
        <v>72</v>
      </c>
      <c r="D895" t="s">
        <v>1023</v>
      </c>
      <c r="E895" t="s">
        <v>1033</v>
      </c>
      <c r="L895" t="s">
        <v>1036</v>
      </c>
      <c r="M895" t="s">
        <v>1041</v>
      </c>
      <c r="P895">
        <v>1</v>
      </c>
      <c r="T895" t="s">
        <v>1027</v>
      </c>
      <c r="AB895">
        <v>1</v>
      </c>
      <c r="AF895">
        <v>3</v>
      </c>
      <c r="AG895">
        <v>4</v>
      </c>
      <c r="AH895">
        <v>4</v>
      </c>
      <c r="AI895">
        <v>2</v>
      </c>
      <c r="AJ895">
        <v>3</v>
      </c>
      <c r="AK895">
        <v>3</v>
      </c>
      <c r="AL895">
        <v>4</v>
      </c>
      <c r="AM895">
        <v>2</v>
      </c>
      <c r="AN895">
        <v>4</v>
      </c>
      <c r="AO895">
        <v>3</v>
      </c>
      <c r="AP895">
        <v>3</v>
      </c>
      <c r="AQ895">
        <v>4</v>
      </c>
      <c r="AR895">
        <v>4</v>
      </c>
      <c r="AS895">
        <v>4</v>
      </c>
      <c r="AT895">
        <v>4</v>
      </c>
      <c r="AU895">
        <v>2</v>
      </c>
      <c r="AV895">
        <v>2</v>
      </c>
      <c r="AW895">
        <v>4</v>
      </c>
      <c r="AX895">
        <v>4</v>
      </c>
      <c r="AY895">
        <v>2</v>
      </c>
      <c r="AZ895">
        <v>4</v>
      </c>
      <c r="BA895">
        <v>2</v>
      </c>
      <c r="BL895">
        <v>1</v>
      </c>
      <c r="BM895">
        <v>1</v>
      </c>
      <c r="BN895">
        <v>1</v>
      </c>
      <c r="BO895">
        <v>1</v>
      </c>
      <c r="BP895">
        <v>1</v>
      </c>
      <c r="BU895">
        <v>1</v>
      </c>
    </row>
    <row r="896" spans="1:73" x14ac:dyDescent="0.2">
      <c r="A896" t="s">
        <v>968</v>
      </c>
      <c r="B896">
        <v>2023</v>
      </c>
      <c r="C896" t="s">
        <v>72</v>
      </c>
      <c r="D896" t="s">
        <v>1028</v>
      </c>
      <c r="E896" t="s">
        <v>1024</v>
      </c>
      <c r="F896">
        <v>1</v>
      </c>
      <c r="M896" t="s">
        <v>1026</v>
      </c>
      <c r="N896">
        <v>1</v>
      </c>
      <c r="T896" t="s">
        <v>1027</v>
      </c>
      <c r="V896">
        <v>1</v>
      </c>
      <c r="AA896">
        <v>1</v>
      </c>
      <c r="AF896">
        <v>4</v>
      </c>
      <c r="AG896">
        <v>4</v>
      </c>
      <c r="AH896">
        <v>4</v>
      </c>
      <c r="AI896">
        <v>2</v>
      </c>
      <c r="AJ896">
        <v>2</v>
      </c>
      <c r="AK896">
        <v>4</v>
      </c>
      <c r="AL896">
        <v>3</v>
      </c>
      <c r="AM896">
        <v>3</v>
      </c>
      <c r="AN896">
        <v>4</v>
      </c>
      <c r="AO896">
        <v>5</v>
      </c>
      <c r="AP896">
        <v>4</v>
      </c>
      <c r="AQ896">
        <v>4</v>
      </c>
      <c r="AR896">
        <v>4</v>
      </c>
      <c r="AS896">
        <v>2</v>
      </c>
      <c r="AT896">
        <v>4</v>
      </c>
      <c r="AU896">
        <v>3</v>
      </c>
      <c r="AV896">
        <v>2</v>
      </c>
      <c r="AW896">
        <v>4</v>
      </c>
      <c r="AX896">
        <v>3</v>
      </c>
      <c r="AY896">
        <v>2</v>
      </c>
      <c r="AZ896">
        <v>2</v>
      </c>
      <c r="BA896">
        <v>2</v>
      </c>
      <c r="BB896">
        <v>1</v>
      </c>
      <c r="BI896">
        <v>1</v>
      </c>
      <c r="BN896">
        <v>1</v>
      </c>
      <c r="BP896">
        <v>1</v>
      </c>
    </row>
    <row r="897" spans="1:73" x14ac:dyDescent="0.2">
      <c r="A897" t="s">
        <v>969</v>
      </c>
      <c r="B897">
        <v>2023</v>
      </c>
      <c r="C897" t="s">
        <v>72</v>
      </c>
      <c r="D897" t="s">
        <v>1023</v>
      </c>
      <c r="E897" t="s">
        <v>1024</v>
      </c>
      <c r="L897" t="s">
        <v>1025</v>
      </c>
      <c r="M897" t="s">
        <v>1038</v>
      </c>
      <c r="N897">
        <v>1</v>
      </c>
      <c r="T897" t="s">
        <v>1035</v>
      </c>
      <c r="AB897">
        <v>1</v>
      </c>
      <c r="AC897">
        <v>1</v>
      </c>
      <c r="AF897">
        <v>2</v>
      </c>
      <c r="AG897">
        <v>4</v>
      </c>
      <c r="AH897">
        <v>3</v>
      </c>
      <c r="AI897">
        <v>2</v>
      </c>
      <c r="AJ897">
        <v>2</v>
      </c>
      <c r="AK897">
        <v>3</v>
      </c>
      <c r="AL897">
        <v>4</v>
      </c>
      <c r="AM897">
        <v>4</v>
      </c>
      <c r="AN897">
        <v>4</v>
      </c>
      <c r="AO897">
        <v>5</v>
      </c>
      <c r="AP897">
        <v>4</v>
      </c>
      <c r="AQ897">
        <v>5</v>
      </c>
      <c r="AR897">
        <v>4</v>
      </c>
      <c r="AS897">
        <v>5</v>
      </c>
      <c r="AT897">
        <v>5</v>
      </c>
      <c r="AU897">
        <v>4</v>
      </c>
      <c r="AV897">
        <v>4</v>
      </c>
      <c r="AW897">
        <v>5</v>
      </c>
      <c r="AX897">
        <v>3</v>
      </c>
      <c r="AY897">
        <v>4</v>
      </c>
      <c r="AZ897">
        <v>2</v>
      </c>
      <c r="BA897">
        <v>2</v>
      </c>
      <c r="BB897">
        <v>1</v>
      </c>
      <c r="BJ897">
        <v>1</v>
      </c>
      <c r="BL897">
        <v>1</v>
      </c>
      <c r="BM897">
        <v>1</v>
      </c>
      <c r="BN897">
        <v>1</v>
      </c>
      <c r="BP897">
        <v>1</v>
      </c>
      <c r="BU897">
        <v>1</v>
      </c>
    </row>
    <row r="898" spans="1:73" x14ac:dyDescent="0.2">
      <c r="A898" t="s">
        <v>970</v>
      </c>
      <c r="B898">
        <v>2023</v>
      </c>
      <c r="C898" t="s">
        <v>72</v>
      </c>
      <c r="D898" t="s">
        <v>1028</v>
      </c>
      <c r="E898" t="s">
        <v>1034</v>
      </c>
      <c r="L898" t="s">
        <v>1025</v>
      </c>
      <c r="M898" t="s">
        <v>1026</v>
      </c>
      <c r="N898">
        <v>1</v>
      </c>
      <c r="T898" t="s">
        <v>1027</v>
      </c>
      <c r="AF898">
        <v>3</v>
      </c>
      <c r="AG898">
        <v>4</v>
      </c>
      <c r="AH898">
        <v>3</v>
      </c>
      <c r="AI898">
        <v>1</v>
      </c>
      <c r="AJ898">
        <v>2</v>
      </c>
      <c r="AK898">
        <v>2</v>
      </c>
      <c r="AL898">
        <v>3</v>
      </c>
      <c r="AM898">
        <v>2</v>
      </c>
      <c r="AN898">
        <v>5</v>
      </c>
      <c r="AO898">
        <v>5</v>
      </c>
      <c r="AP898">
        <v>3</v>
      </c>
      <c r="AQ898">
        <v>3</v>
      </c>
      <c r="AR898">
        <v>3</v>
      </c>
      <c r="AS898">
        <v>3</v>
      </c>
      <c r="AT898">
        <v>3</v>
      </c>
      <c r="AU898">
        <v>2</v>
      </c>
      <c r="AV898">
        <v>4</v>
      </c>
      <c r="AW898">
        <v>3</v>
      </c>
      <c r="AX898">
        <v>4</v>
      </c>
      <c r="AY898">
        <v>2</v>
      </c>
      <c r="AZ898">
        <v>2</v>
      </c>
      <c r="BA898">
        <v>1</v>
      </c>
      <c r="BL898">
        <v>1</v>
      </c>
    </row>
    <row r="899" spans="1:73" x14ac:dyDescent="0.2">
      <c r="A899" t="s">
        <v>971</v>
      </c>
      <c r="B899">
        <v>2023</v>
      </c>
      <c r="C899" t="s">
        <v>72</v>
      </c>
      <c r="D899" t="s">
        <v>1028</v>
      </c>
      <c r="E899" t="s">
        <v>1024</v>
      </c>
      <c r="F899">
        <v>1</v>
      </c>
      <c r="G899">
        <v>1</v>
      </c>
      <c r="H899">
        <v>1</v>
      </c>
      <c r="I899">
        <v>1</v>
      </c>
      <c r="J899">
        <v>1</v>
      </c>
      <c r="M899" t="s">
        <v>1026</v>
      </c>
      <c r="O899">
        <v>1</v>
      </c>
      <c r="T899" t="s">
        <v>1027</v>
      </c>
      <c r="AF899">
        <v>4</v>
      </c>
      <c r="AG899">
        <v>4</v>
      </c>
      <c r="AH899">
        <v>4</v>
      </c>
      <c r="AI899">
        <v>2</v>
      </c>
      <c r="AJ899">
        <v>2</v>
      </c>
      <c r="AK899">
        <v>3</v>
      </c>
      <c r="AL899">
        <v>4</v>
      </c>
      <c r="AM899">
        <v>4</v>
      </c>
      <c r="AN899">
        <v>4</v>
      </c>
      <c r="AO899">
        <v>5</v>
      </c>
      <c r="AP899">
        <v>4</v>
      </c>
      <c r="AQ899">
        <v>4</v>
      </c>
      <c r="AR899">
        <v>4</v>
      </c>
      <c r="AS899">
        <v>4</v>
      </c>
      <c r="AT899">
        <v>4</v>
      </c>
      <c r="AU899">
        <v>3</v>
      </c>
      <c r="AV899">
        <v>4</v>
      </c>
      <c r="AW899">
        <v>4</v>
      </c>
      <c r="AX899">
        <v>3</v>
      </c>
      <c r="AY899">
        <v>3</v>
      </c>
      <c r="AZ899">
        <v>4</v>
      </c>
      <c r="BA899">
        <v>4</v>
      </c>
      <c r="BB899">
        <v>1</v>
      </c>
      <c r="BC899">
        <v>1</v>
      </c>
      <c r="BD899">
        <v>1</v>
      </c>
      <c r="BI899">
        <v>1</v>
      </c>
      <c r="BK899">
        <v>1</v>
      </c>
      <c r="BL899">
        <v>1</v>
      </c>
      <c r="BM899">
        <v>1</v>
      </c>
      <c r="BN899">
        <v>1</v>
      </c>
      <c r="BO899">
        <v>1</v>
      </c>
      <c r="BP899">
        <v>1</v>
      </c>
      <c r="BQ899">
        <v>1</v>
      </c>
      <c r="BR899">
        <v>1</v>
      </c>
      <c r="BS899">
        <v>1</v>
      </c>
      <c r="BT899">
        <v>1</v>
      </c>
      <c r="BU899">
        <v>1</v>
      </c>
    </row>
    <row r="900" spans="1:73" x14ac:dyDescent="0.2">
      <c r="A900" t="s">
        <v>972</v>
      </c>
      <c r="B900">
        <v>2023</v>
      </c>
      <c r="C900" t="s">
        <v>72</v>
      </c>
      <c r="D900" t="s">
        <v>1028</v>
      </c>
      <c r="E900" t="s">
        <v>1033</v>
      </c>
      <c r="F900">
        <v>1</v>
      </c>
      <c r="G900">
        <v>1</v>
      </c>
      <c r="H900">
        <v>1</v>
      </c>
      <c r="I900">
        <v>1</v>
      </c>
      <c r="J900">
        <v>1</v>
      </c>
      <c r="M900" t="s">
        <v>1038</v>
      </c>
      <c r="N900">
        <v>1</v>
      </c>
      <c r="T900" t="s">
        <v>1027</v>
      </c>
      <c r="AF900">
        <v>4</v>
      </c>
      <c r="AG900">
        <v>4</v>
      </c>
      <c r="AH900">
        <v>5</v>
      </c>
      <c r="AI900">
        <v>1</v>
      </c>
      <c r="AJ900">
        <v>1</v>
      </c>
      <c r="AK900">
        <v>4</v>
      </c>
      <c r="AL900">
        <v>4</v>
      </c>
      <c r="AM900">
        <v>3</v>
      </c>
      <c r="AN900">
        <v>5</v>
      </c>
      <c r="AO900">
        <v>4</v>
      </c>
      <c r="AP900">
        <v>4</v>
      </c>
      <c r="AQ900">
        <v>5</v>
      </c>
      <c r="AR900">
        <v>4</v>
      </c>
      <c r="AS900">
        <v>4</v>
      </c>
      <c r="AT900">
        <v>4</v>
      </c>
      <c r="AU900">
        <v>2</v>
      </c>
      <c r="AV900">
        <v>2</v>
      </c>
      <c r="AW900">
        <v>5</v>
      </c>
      <c r="AX900">
        <v>4</v>
      </c>
      <c r="AY900">
        <v>2</v>
      </c>
      <c r="AZ900">
        <v>5</v>
      </c>
      <c r="BA900">
        <v>4</v>
      </c>
      <c r="BL900">
        <v>1</v>
      </c>
      <c r="BM900">
        <v>1</v>
      </c>
      <c r="BN900">
        <v>1</v>
      </c>
      <c r="BO900">
        <v>1</v>
      </c>
      <c r="BP900">
        <v>1</v>
      </c>
      <c r="BQ900">
        <v>1</v>
      </c>
      <c r="BR900">
        <v>1</v>
      </c>
      <c r="BS900">
        <v>1</v>
      </c>
      <c r="BT900">
        <v>1</v>
      </c>
      <c r="BU900">
        <v>1</v>
      </c>
    </row>
    <row r="901" spans="1:73" x14ac:dyDescent="0.2">
      <c r="A901" t="s">
        <v>973</v>
      </c>
      <c r="B901">
        <v>2023</v>
      </c>
      <c r="C901" t="s">
        <v>72</v>
      </c>
      <c r="D901" t="s">
        <v>1028</v>
      </c>
      <c r="E901" t="s">
        <v>1024</v>
      </c>
      <c r="F901">
        <v>1</v>
      </c>
      <c r="G901">
        <v>1</v>
      </c>
      <c r="H901">
        <v>1</v>
      </c>
      <c r="I901">
        <v>1</v>
      </c>
      <c r="M901" t="s">
        <v>1038</v>
      </c>
      <c r="N901">
        <v>1</v>
      </c>
      <c r="T901" t="s">
        <v>1042</v>
      </c>
      <c r="V901">
        <v>1</v>
      </c>
      <c r="W901">
        <v>1</v>
      </c>
      <c r="Y901">
        <v>1</v>
      </c>
      <c r="AA901">
        <v>1</v>
      </c>
      <c r="AB901">
        <v>1</v>
      </c>
      <c r="AC901">
        <v>1</v>
      </c>
      <c r="AD901">
        <v>1</v>
      </c>
      <c r="AF901">
        <v>4</v>
      </c>
      <c r="AG901">
        <v>4</v>
      </c>
      <c r="AH901">
        <v>3</v>
      </c>
      <c r="AI901">
        <v>2</v>
      </c>
      <c r="AJ901">
        <v>3</v>
      </c>
      <c r="AK901">
        <v>2</v>
      </c>
      <c r="AL901">
        <v>5</v>
      </c>
      <c r="AM901">
        <v>3</v>
      </c>
      <c r="AN901">
        <v>5</v>
      </c>
      <c r="AO901">
        <v>5</v>
      </c>
      <c r="AP901">
        <v>4</v>
      </c>
      <c r="AQ901">
        <v>4</v>
      </c>
      <c r="AR901">
        <v>3</v>
      </c>
      <c r="AS901">
        <v>3</v>
      </c>
      <c r="AT901">
        <v>4</v>
      </c>
      <c r="AU901">
        <v>3</v>
      </c>
      <c r="AV901">
        <v>4</v>
      </c>
      <c r="AW901">
        <v>3</v>
      </c>
      <c r="AX901">
        <v>4</v>
      </c>
      <c r="AY901">
        <v>3</v>
      </c>
      <c r="AZ901">
        <v>2</v>
      </c>
      <c r="BA901">
        <v>1</v>
      </c>
      <c r="BF901">
        <v>1</v>
      </c>
      <c r="BH901">
        <v>1</v>
      </c>
      <c r="BI901">
        <v>1</v>
      </c>
      <c r="BL901">
        <v>1</v>
      </c>
      <c r="BM901">
        <v>1</v>
      </c>
      <c r="BN901">
        <v>1</v>
      </c>
    </row>
    <row r="902" spans="1:73" x14ac:dyDescent="0.2">
      <c r="A902" t="s">
        <v>974</v>
      </c>
      <c r="B902">
        <v>2023</v>
      </c>
      <c r="C902" t="s">
        <v>72</v>
      </c>
      <c r="D902" t="s">
        <v>1023</v>
      </c>
      <c r="E902" t="s">
        <v>1033</v>
      </c>
      <c r="F902">
        <v>1</v>
      </c>
      <c r="G902">
        <v>1</v>
      </c>
      <c r="H902">
        <v>1</v>
      </c>
      <c r="I902">
        <v>1</v>
      </c>
      <c r="J902">
        <v>1</v>
      </c>
      <c r="M902" t="s">
        <v>1026</v>
      </c>
      <c r="N902">
        <v>1</v>
      </c>
      <c r="T902" t="s">
        <v>1027</v>
      </c>
      <c r="W902">
        <v>1</v>
      </c>
      <c r="Z902">
        <v>1</v>
      </c>
      <c r="AA902">
        <v>1</v>
      </c>
      <c r="AB902">
        <v>1</v>
      </c>
      <c r="AC902">
        <v>1</v>
      </c>
      <c r="AF902">
        <v>3</v>
      </c>
      <c r="AG902">
        <v>4</v>
      </c>
      <c r="AH902">
        <v>3</v>
      </c>
      <c r="AI902">
        <v>2</v>
      </c>
      <c r="AJ902">
        <v>2</v>
      </c>
      <c r="AK902">
        <v>3</v>
      </c>
      <c r="AL902">
        <v>4</v>
      </c>
      <c r="AM902">
        <v>4</v>
      </c>
      <c r="AN902">
        <v>5</v>
      </c>
      <c r="AO902">
        <v>5</v>
      </c>
      <c r="AP902">
        <v>4</v>
      </c>
      <c r="AQ902">
        <v>4</v>
      </c>
      <c r="AR902">
        <v>2</v>
      </c>
      <c r="AS902">
        <v>3</v>
      </c>
      <c r="AT902">
        <v>3</v>
      </c>
      <c r="AU902">
        <v>2</v>
      </c>
      <c r="AV902">
        <v>4</v>
      </c>
      <c r="AW902">
        <v>4</v>
      </c>
      <c r="AX902">
        <v>5</v>
      </c>
      <c r="AY902">
        <v>3</v>
      </c>
      <c r="AZ902">
        <v>2</v>
      </c>
      <c r="BA902">
        <v>1</v>
      </c>
      <c r="BB902">
        <v>1</v>
      </c>
      <c r="BF902">
        <v>1</v>
      </c>
      <c r="BH902">
        <v>1</v>
      </c>
      <c r="BI902">
        <v>1</v>
      </c>
      <c r="BL902">
        <v>1</v>
      </c>
      <c r="BM902">
        <v>1</v>
      </c>
      <c r="BN902">
        <v>1</v>
      </c>
      <c r="BP902">
        <v>1</v>
      </c>
      <c r="BQ902">
        <v>1</v>
      </c>
      <c r="BT902">
        <v>1</v>
      </c>
    </row>
    <row r="903" spans="1:73" x14ac:dyDescent="0.2">
      <c r="A903" t="s">
        <v>975</v>
      </c>
      <c r="B903">
        <v>2023</v>
      </c>
      <c r="C903" t="s">
        <v>72</v>
      </c>
      <c r="D903" t="s">
        <v>1023</v>
      </c>
      <c r="E903" t="s">
        <v>1033</v>
      </c>
      <c r="L903" t="s">
        <v>1059</v>
      </c>
      <c r="M903" t="s">
        <v>1046</v>
      </c>
      <c r="N903">
        <v>1</v>
      </c>
      <c r="T903" t="s">
        <v>1027</v>
      </c>
      <c r="U903">
        <v>1</v>
      </c>
      <c r="V903">
        <v>1</v>
      </c>
      <c r="W903">
        <v>1</v>
      </c>
      <c r="AB903">
        <v>1</v>
      </c>
      <c r="AC903">
        <v>1</v>
      </c>
      <c r="AF903">
        <v>4</v>
      </c>
      <c r="AG903">
        <v>3</v>
      </c>
      <c r="AH903">
        <v>4</v>
      </c>
      <c r="AI903">
        <v>3</v>
      </c>
      <c r="AJ903">
        <v>3</v>
      </c>
      <c r="AK903">
        <v>3</v>
      </c>
      <c r="AL903">
        <v>2</v>
      </c>
      <c r="AM903">
        <v>2</v>
      </c>
      <c r="AN903">
        <v>4</v>
      </c>
      <c r="AO903">
        <v>4</v>
      </c>
      <c r="AP903">
        <v>3</v>
      </c>
      <c r="AQ903">
        <v>3</v>
      </c>
      <c r="AR903">
        <v>4</v>
      </c>
      <c r="AS903">
        <v>3</v>
      </c>
      <c r="AT903">
        <v>3</v>
      </c>
      <c r="AU903">
        <v>2</v>
      </c>
      <c r="AV903">
        <v>3</v>
      </c>
      <c r="AW903">
        <v>5</v>
      </c>
      <c r="AX903">
        <v>4</v>
      </c>
      <c r="AY903">
        <v>3</v>
      </c>
      <c r="AZ903">
        <v>5</v>
      </c>
      <c r="BA903">
        <v>4</v>
      </c>
      <c r="BM903">
        <v>1</v>
      </c>
      <c r="BO903">
        <v>1</v>
      </c>
      <c r="BT903">
        <v>1</v>
      </c>
    </row>
    <row r="904" spans="1:73" x14ac:dyDescent="0.2">
      <c r="A904" t="s">
        <v>976</v>
      </c>
      <c r="B904">
        <v>2023</v>
      </c>
      <c r="C904" t="s">
        <v>72</v>
      </c>
      <c r="D904" t="s">
        <v>1023</v>
      </c>
      <c r="E904" t="s">
        <v>1033</v>
      </c>
      <c r="L904" t="s">
        <v>1036</v>
      </c>
      <c r="M904" t="s">
        <v>1026</v>
      </c>
      <c r="N904">
        <v>1</v>
      </c>
      <c r="T904" t="s">
        <v>1027</v>
      </c>
      <c r="U904">
        <v>1</v>
      </c>
      <c r="V904">
        <v>1</v>
      </c>
      <c r="W904">
        <v>1</v>
      </c>
      <c r="X904">
        <v>1</v>
      </c>
      <c r="AA904">
        <v>1</v>
      </c>
      <c r="AB904">
        <v>1</v>
      </c>
      <c r="AC904">
        <v>1</v>
      </c>
      <c r="AD904">
        <v>1</v>
      </c>
      <c r="AF904">
        <v>4</v>
      </c>
      <c r="AG904">
        <v>5</v>
      </c>
      <c r="AH904">
        <v>5</v>
      </c>
      <c r="AI904">
        <v>5</v>
      </c>
      <c r="AJ904">
        <v>2</v>
      </c>
      <c r="AK904">
        <v>5</v>
      </c>
      <c r="AL904">
        <v>4</v>
      </c>
      <c r="AM904">
        <v>3</v>
      </c>
      <c r="AN904">
        <v>5</v>
      </c>
      <c r="AO904">
        <v>5</v>
      </c>
      <c r="AP904">
        <v>5</v>
      </c>
      <c r="AQ904">
        <v>5</v>
      </c>
      <c r="AR904">
        <v>4</v>
      </c>
      <c r="AS904">
        <v>4</v>
      </c>
      <c r="AT904">
        <v>5</v>
      </c>
      <c r="AU904">
        <v>3</v>
      </c>
      <c r="AV904">
        <v>3</v>
      </c>
      <c r="AW904">
        <v>5</v>
      </c>
      <c r="AX904">
        <v>4</v>
      </c>
      <c r="AY904">
        <v>2</v>
      </c>
      <c r="AZ904">
        <v>5</v>
      </c>
      <c r="BA904">
        <v>5</v>
      </c>
      <c r="BK904">
        <v>1</v>
      </c>
      <c r="BM904">
        <v>1</v>
      </c>
      <c r="BN904">
        <v>1</v>
      </c>
      <c r="BO904">
        <v>1</v>
      </c>
      <c r="BP904">
        <v>1</v>
      </c>
      <c r="BQ904">
        <v>1</v>
      </c>
      <c r="BS904">
        <v>1</v>
      </c>
      <c r="BT904">
        <v>1</v>
      </c>
      <c r="BU904">
        <v>1</v>
      </c>
    </row>
    <row r="905" spans="1:73" x14ac:dyDescent="0.2">
      <c r="A905" t="s">
        <v>977</v>
      </c>
      <c r="B905">
        <v>2023</v>
      </c>
      <c r="C905" t="s">
        <v>72</v>
      </c>
      <c r="D905" t="s">
        <v>1023</v>
      </c>
      <c r="E905" t="s">
        <v>1033</v>
      </c>
      <c r="M905" t="s">
        <v>1039</v>
      </c>
      <c r="P905">
        <v>1</v>
      </c>
      <c r="T905" t="s">
        <v>1027</v>
      </c>
      <c r="V905">
        <v>1</v>
      </c>
      <c r="AA905">
        <v>1</v>
      </c>
      <c r="AF905">
        <v>4</v>
      </c>
      <c r="AG905">
        <v>4</v>
      </c>
      <c r="AH905">
        <v>4</v>
      </c>
      <c r="AI905">
        <v>2</v>
      </c>
      <c r="AJ905">
        <v>2</v>
      </c>
      <c r="AK905">
        <v>3</v>
      </c>
      <c r="AL905">
        <v>4</v>
      </c>
      <c r="AM905">
        <v>3</v>
      </c>
      <c r="AN905">
        <v>4</v>
      </c>
      <c r="AO905">
        <v>4</v>
      </c>
      <c r="AP905">
        <v>3</v>
      </c>
      <c r="AQ905">
        <v>4</v>
      </c>
      <c r="AR905">
        <v>4</v>
      </c>
      <c r="AS905">
        <v>3</v>
      </c>
      <c r="AT905">
        <v>3</v>
      </c>
      <c r="AU905">
        <v>3</v>
      </c>
      <c r="AV905">
        <v>3</v>
      </c>
      <c r="AW905">
        <v>4</v>
      </c>
      <c r="AX905">
        <v>4</v>
      </c>
      <c r="AY905">
        <v>1</v>
      </c>
      <c r="AZ905">
        <v>4</v>
      </c>
      <c r="BA905">
        <v>2</v>
      </c>
      <c r="BL905">
        <v>1</v>
      </c>
      <c r="BM905">
        <v>1</v>
      </c>
      <c r="BN905">
        <v>1</v>
      </c>
      <c r="BO905">
        <v>1</v>
      </c>
      <c r="BP905">
        <v>1</v>
      </c>
      <c r="BQ905">
        <v>1</v>
      </c>
      <c r="BR905">
        <v>1</v>
      </c>
    </row>
    <row r="906" spans="1:73" x14ac:dyDescent="0.2">
      <c r="A906" t="s">
        <v>978</v>
      </c>
      <c r="B906">
        <v>2023</v>
      </c>
      <c r="C906" t="s">
        <v>72</v>
      </c>
      <c r="D906" t="s">
        <v>1028</v>
      </c>
      <c r="E906" t="s">
        <v>1029</v>
      </c>
      <c r="M906" t="s">
        <v>1026</v>
      </c>
      <c r="N906">
        <v>1</v>
      </c>
      <c r="T906" t="s">
        <v>1035</v>
      </c>
      <c r="V906">
        <v>1</v>
      </c>
      <c r="X906">
        <v>1</v>
      </c>
      <c r="AA906">
        <v>1</v>
      </c>
      <c r="AF906">
        <v>2</v>
      </c>
      <c r="AG906">
        <v>4</v>
      </c>
      <c r="AH906">
        <v>3</v>
      </c>
      <c r="AI906">
        <v>2</v>
      </c>
      <c r="AJ906">
        <v>2</v>
      </c>
      <c r="AK906">
        <v>2</v>
      </c>
      <c r="AL906">
        <v>4</v>
      </c>
      <c r="AM906">
        <v>4</v>
      </c>
      <c r="AN906">
        <v>5</v>
      </c>
      <c r="AO906">
        <v>5</v>
      </c>
      <c r="AP906">
        <v>4</v>
      </c>
      <c r="AQ906">
        <v>4</v>
      </c>
      <c r="AR906">
        <v>3</v>
      </c>
      <c r="AS906">
        <v>4</v>
      </c>
      <c r="AT906">
        <v>4</v>
      </c>
      <c r="AU906">
        <v>4</v>
      </c>
      <c r="AV906">
        <v>3</v>
      </c>
      <c r="AW906">
        <v>3</v>
      </c>
      <c r="AX906">
        <v>4</v>
      </c>
      <c r="AY906">
        <v>2</v>
      </c>
      <c r="AZ906">
        <v>3</v>
      </c>
      <c r="BA906">
        <v>3</v>
      </c>
      <c r="BB906">
        <v>1</v>
      </c>
      <c r="BF906">
        <v>1</v>
      </c>
      <c r="BH906">
        <v>1</v>
      </c>
      <c r="BI906">
        <v>1</v>
      </c>
      <c r="BL906">
        <v>1</v>
      </c>
      <c r="BN906">
        <v>1</v>
      </c>
      <c r="BP906">
        <v>1</v>
      </c>
    </row>
    <row r="907" spans="1:73" x14ac:dyDescent="0.2">
      <c r="A907" t="s">
        <v>979</v>
      </c>
      <c r="B907">
        <v>2023</v>
      </c>
      <c r="C907" t="s">
        <v>72</v>
      </c>
      <c r="D907" t="s">
        <v>1023</v>
      </c>
      <c r="E907" t="s">
        <v>1024</v>
      </c>
      <c r="L907" t="s">
        <v>1025</v>
      </c>
      <c r="M907" t="s">
        <v>1043</v>
      </c>
      <c r="N907">
        <v>1</v>
      </c>
      <c r="T907" t="s">
        <v>1037</v>
      </c>
      <c r="V907">
        <v>1</v>
      </c>
      <c r="W907">
        <v>1</v>
      </c>
      <c r="AA907">
        <v>1</v>
      </c>
      <c r="AB907">
        <v>1</v>
      </c>
      <c r="AF907">
        <v>3</v>
      </c>
      <c r="AG907">
        <v>3</v>
      </c>
      <c r="AH907">
        <v>2</v>
      </c>
      <c r="AI907">
        <v>2</v>
      </c>
      <c r="AJ907">
        <v>3</v>
      </c>
      <c r="AK907">
        <v>3</v>
      </c>
      <c r="AL907">
        <v>4</v>
      </c>
      <c r="AM907">
        <v>2</v>
      </c>
      <c r="AN907">
        <v>2</v>
      </c>
      <c r="AO907">
        <v>5</v>
      </c>
      <c r="AP907">
        <v>4</v>
      </c>
      <c r="AQ907">
        <v>3</v>
      </c>
      <c r="AR907">
        <v>2</v>
      </c>
      <c r="AS907">
        <v>2</v>
      </c>
      <c r="AT907">
        <v>2</v>
      </c>
      <c r="AU907">
        <v>2</v>
      </c>
      <c r="AV907">
        <v>4</v>
      </c>
      <c r="AW907">
        <v>4</v>
      </c>
      <c r="AX907">
        <v>4</v>
      </c>
      <c r="AY907">
        <v>2</v>
      </c>
      <c r="AZ907">
        <v>2</v>
      </c>
      <c r="BA907">
        <v>4</v>
      </c>
      <c r="BK907">
        <v>1</v>
      </c>
      <c r="BN907">
        <v>1</v>
      </c>
      <c r="BO907">
        <v>1</v>
      </c>
      <c r="BT907">
        <v>1</v>
      </c>
    </row>
    <row r="908" spans="1:73" x14ac:dyDescent="0.2">
      <c r="A908" t="s">
        <v>980</v>
      </c>
      <c r="B908">
        <v>2023</v>
      </c>
      <c r="C908" t="s">
        <v>72</v>
      </c>
      <c r="D908" t="s">
        <v>1028</v>
      </c>
      <c r="E908" t="s">
        <v>1029</v>
      </c>
      <c r="F908">
        <v>1</v>
      </c>
      <c r="L908" t="s">
        <v>1025</v>
      </c>
      <c r="M908" t="s">
        <v>1026</v>
      </c>
      <c r="N908">
        <v>1</v>
      </c>
      <c r="T908" t="s">
        <v>1057</v>
      </c>
      <c r="V908">
        <v>1</v>
      </c>
      <c r="AA908">
        <v>1</v>
      </c>
      <c r="AB908">
        <v>1</v>
      </c>
      <c r="AC908">
        <v>1</v>
      </c>
      <c r="AF908">
        <v>4</v>
      </c>
      <c r="AG908">
        <v>3</v>
      </c>
      <c r="AH908">
        <v>4</v>
      </c>
      <c r="AI908">
        <v>1</v>
      </c>
      <c r="AJ908">
        <v>1</v>
      </c>
      <c r="AK908">
        <v>3</v>
      </c>
      <c r="AL908">
        <v>5</v>
      </c>
      <c r="AM908">
        <v>4</v>
      </c>
      <c r="AN908">
        <v>5</v>
      </c>
      <c r="AO908">
        <v>5</v>
      </c>
      <c r="AP908">
        <v>3</v>
      </c>
      <c r="AQ908">
        <v>3</v>
      </c>
      <c r="AR908">
        <v>2</v>
      </c>
      <c r="AS908">
        <v>2</v>
      </c>
      <c r="AT908">
        <v>3</v>
      </c>
      <c r="AU908">
        <v>2</v>
      </c>
      <c r="AV908">
        <v>4</v>
      </c>
      <c r="AW908">
        <v>4</v>
      </c>
      <c r="AX908">
        <v>4</v>
      </c>
      <c r="AY908">
        <v>2</v>
      </c>
      <c r="AZ908">
        <v>1</v>
      </c>
      <c r="BA908">
        <v>1</v>
      </c>
      <c r="BB908">
        <v>1</v>
      </c>
      <c r="BH908">
        <v>1</v>
      </c>
      <c r="BL908">
        <v>1</v>
      </c>
      <c r="BN908">
        <v>1</v>
      </c>
      <c r="BP908">
        <v>1</v>
      </c>
    </row>
    <row r="909" spans="1:73" x14ac:dyDescent="0.2">
      <c r="A909" t="s">
        <v>981</v>
      </c>
      <c r="B909">
        <v>2023</v>
      </c>
      <c r="C909" t="s">
        <v>72</v>
      </c>
      <c r="D909" t="s">
        <v>1023</v>
      </c>
      <c r="E909" t="s">
        <v>1029</v>
      </c>
      <c r="M909" t="s">
        <v>1043</v>
      </c>
      <c r="N909">
        <v>1</v>
      </c>
      <c r="T909" t="s">
        <v>1027</v>
      </c>
      <c r="AF909">
        <v>5</v>
      </c>
      <c r="AG909">
        <v>5</v>
      </c>
      <c r="AH909">
        <v>3</v>
      </c>
      <c r="AI909">
        <v>1</v>
      </c>
      <c r="AJ909">
        <v>2</v>
      </c>
      <c r="AK909">
        <v>2</v>
      </c>
      <c r="AL909">
        <v>4</v>
      </c>
      <c r="AM909">
        <v>2</v>
      </c>
      <c r="AN909">
        <v>4</v>
      </c>
      <c r="AO909">
        <v>5</v>
      </c>
      <c r="AP909">
        <v>2</v>
      </c>
      <c r="AQ909">
        <v>3</v>
      </c>
      <c r="AR909">
        <v>2</v>
      </c>
      <c r="AS909">
        <v>3</v>
      </c>
      <c r="AT909">
        <v>3</v>
      </c>
      <c r="AU909">
        <v>2</v>
      </c>
      <c r="AV909">
        <v>2</v>
      </c>
      <c r="AW909">
        <v>3</v>
      </c>
      <c r="AX909">
        <v>4</v>
      </c>
      <c r="AY909">
        <v>2</v>
      </c>
      <c r="AZ909">
        <v>2</v>
      </c>
      <c r="BA909">
        <v>1</v>
      </c>
      <c r="BL909">
        <v>1</v>
      </c>
      <c r="BN909">
        <v>1</v>
      </c>
    </row>
    <row r="910" spans="1:73" x14ac:dyDescent="0.2">
      <c r="A910" t="s">
        <v>982</v>
      </c>
      <c r="B910">
        <v>2023</v>
      </c>
      <c r="C910" t="s">
        <v>72</v>
      </c>
      <c r="D910" t="s">
        <v>1028</v>
      </c>
      <c r="E910" t="s">
        <v>1024</v>
      </c>
      <c r="L910" t="s">
        <v>1025</v>
      </c>
      <c r="M910" t="s">
        <v>1039</v>
      </c>
      <c r="N910">
        <v>1</v>
      </c>
      <c r="T910" t="s">
        <v>1037</v>
      </c>
      <c r="AF910">
        <v>2</v>
      </c>
      <c r="AG910">
        <v>4</v>
      </c>
      <c r="AH910">
        <v>3</v>
      </c>
      <c r="AI910">
        <v>3</v>
      </c>
      <c r="AJ910">
        <v>1</v>
      </c>
      <c r="AK910">
        <v>2</v>
      </c>
      <c r="AL910">
        <v>2</v>
      </c>
      <c r="AM910">
        <v>2</v>
      </c>
      <c r="AN910">
        <v>4</v>
      </c>
      <c r="AO910">
        <v>3</v>
      </c>
      <c r="AP910">
        <v>2</v>
      </c>
      <c r="AQ910">
        <v>2</v>
      </c>
      <c r="AR910">
        <v>2</v>
      </c>
      <c r="AS910">
        <v>2</v>
      </c>
      <c r="AT910">
        <v>2</v>
      </c>
      <c r="AU910">
        <v>2</v>
      </c>
      <c r="AV910">
        <v>2</v>
      </c>
      <c r="AW910">
        <v>5</v>
      </c>
      <c r="AX910">
        <v>4</v>
      </c>
      <c r="AY910">
        <v>2</v>
      </c>
      <c r="AZ910">
        <v>1</v>
      </c>
      <c r="BA910">
        <v>1</v>
      </c>
    </row>
    <row r="911" spans="1:73" x14ac:dyDescent="0.2">
      <c r="A911" t="s">
        <v>983</v>
      </c>
      <c r="B911">
        <v>2023</v>
      </c>
      <c r="C911" t="s">
        <v>72</v>
      </c>
      <c r="D911" t="s">
        <v>1023</v>
      </c>
      <c r="E911" t="s">
        <v>1024</v>
      </c>
      <c r="F911">
        <v>1</v>
      </c>
      <c r="H911">
        <v>1</v>
      </c>
      <c r="L911" t="s">
        <v>1025</v>
      </c>
      <c r="M911" t="s">
        <v>1036</v>
      </c>
      <c r="N911">
        <v>1</v>
      </c>
      <c r="T911" t="s">
        <v>1042</v>
      </c>
      <c r="Y911">
        <v>1</v>
      </c>
      <c r="AA911">
        <v>1</v>
      </c>
      <c r="AB911">
        <v>1</v>
      </c>
      <c r="AC911">
        <v>1</v>
      </c>
      <c r="AF911">
        <v>3</v>
      </c>
      <c r="AG911">
        <v>3</v>
      </c>
      <c r="AH911">
        <v>4</v>
      </c>
      <c r="AI911">
        <v>3</v>
      </c>
      <c r="AJ911">
        <v>2</v>
      </c>
      <c r="AK911">
        <v>3</v>
      </c>
      <c r="AL911">
        <v>4</v>
      </c>
      <c r="AM911">
        <v>4</v>
      </c>
      <c r="AN911">
        <v>4</v>
      </c>
      <c r="AO911">
        <v>4</v>
      </c>
      <c r="AP911">
        <v>4</v>
      </c>
      <c r="AQ911">
        <v>4</v>
      </c>
      <c r="AR911">
        <v>4</v>
      </c>
      <c r="AS911">
        <v>4</v>
      </c>
      <c r="AT911">
        <v>4</v>
      </c>
      <c r="AU911">
        <v>3</v>
      </c>
      <c r="AV911">
        <v>4</v>
      </c>
      <c r="AW911">
        <v>4</v>
      </c>
      <c r="AX911">
        <v>3</v>
      </c>
      <c r="AY911">
        <v>2</v>
      </c>
      <c r="AZ911">
        <v>3</v>
      </c>
      <c r="BA911">
        <v>4</v>
      </c>
      <c r="BB911">
        <v>1</v>
      </c>
      <c r="BH911">
        <v>1</v>
      </c>
      <c r="BI911">
        <v>1</v>
      </c>
      <c r="BK911">
        <v>1</v>
      </c>
      <c r="BL911">
        <v>1</v>
      </c>
      <c r="BM911">
        <v>1</v>
      </c>
      <c r="BN911">
        <v>1</v>
      </c>
      <c r="BO911">
        <v>1</v>
      </c>
      <c r="BP911">
        <v>1</v>
      </c>
      <c r="BQ911">
        <v>1</v>
      </c>
      <c r="BR911">
        <v>1</v>
      </c>
      <c r="BS911">
        <v>1</v>
      </c>
      <c r="BT911">
        <v>1</v>
      </c>
      <c r="BU911">
        <v>1</v>
      </c>
    </row>
    <row r="912" spans="1:73" x14ac:dyDescent="0.2">
      <c r="A912" t="s">
        <v>984</v>
      </c>
      <c r="B912">
        <v>2023</v>
      </c>
      <c r="C912" t="s">
        <v>72</v>
      </c>
      <c r="D912" t="s">
        <v>1028</v>
      </c>
      <c r="E912" t="s">
        <v>1032</v>
      </c>
      <c r="M912" t="s">
        <v>1038</v>
      </c>
      <c r="N912">
        <v>1</v>
      </c>
      <c r="T912" t="s">
        <v>1027</v>
      </c>
      <c r="V912">
        <v>1</v>
      </c>
      <c r="AF912">
        <v>4</v>
      </c>
      <c r="AG912">
        <v>4</v>
      </c>
      <c r="AH912">
        <v>4</v>
      </c>
      <c r="AI912">
        <v>1</v>
      </c>
      <c r="AJ912">
        <v>4</v>
      </c>
      <c r="AK912">
        <v>4</v>
      </c>
      <c r="AL912">
        <v>4</v>
      </c>
      <c r="AM912">
        <v>2</v>
      </c>
      <c r="AN912">
        <v>5</v>
      </c>
      <c r="AO912">
        <v>5</v>
      </c>
      <c r="AP912">
        <v>4</v>
      </c>
      <c r="AQ912">
        <v>2</v>
      </c>
      <c r="AR912">
        <v>1</v>
      </c>
      <c r="AS912">
        <v>1</v>
      </c>
      <c r="AT912">
        <v>1</v>
      </c>
      <c r="AU912">
        <v>3</v>
      </c>
      <c r="AV912">
        <v>1</v>
      </c>
      <c r="AW912">
        <v>4</v>
      </c>
      <c r="AX912">
        <v>2</v>
      </c>
      <c r="AY912">
        <v>1</v>
      </c>
      <c r="AZ912">
        <v>5</v>
      </c>
      <c r="BA912">
        <v>2</v>
      </c>
      <c r="BB912">
        <v>1</v>
      </c>
      <c r="BI912">
        <v>1</v>
      </c>
      <c r="BL912">
        <v>1</v>
      </c>
      <c r="BM912">
        <v>1</v>
      </c>
      <c r="BN912">
        <v>1</v>
      </c>
      <c r="BP912">
        <v>1</v>
      </c>
      <c r="BQ912">
        <v>1</v>
      </c>
      <c r="BT912">
        <v>1</v>
      </c>
      <c r="BU912">
        <v>1</v>
      </c>
    </row>
    <row r="913" spans="1:73" x14ac:dyDescent="0.2">
      <c r="A913" t="s">
        <v>985</v>
      </c>
      <c r="B913">
        <v>2023</v>
      </c>
      <c r="C913" t="s">
        <v>72</v>
      </c>
      <c r="D913" t="s">
        <v>1023</v>
      </c>
      <c r="E913" t="s">
        <v>1034</v>
      </c>
      <c r="L913" t="s">
        <v>1025</v>
      </c>
      <c r="M913" t="s">
        <v>1026</v>
      </c>
      <c r="N913">
        <v>1</v>
      </c>
      <c r="T913" t="s">
        <v>1042</v>
      </c>
      <c r="W913">
        <v>1</v>
      </c>
      <c r="AF913">
        <v>4</v>
      </c>
      <c r="AG913">
        <v>4</v>
      </c>
      <c r="AH913">
        <v>3</v>
      </c>
      <c r="AI913">
        <v>2</v>
      </c>
      <c r="AJ913">
        <v>2</v>
      </c>
      <c r="AK913">
        <v>2</v>
      </c>
      <c r="AL913">
        <v>4</v>
      </c>
      <c r="AM913">
        <v>4</v>
      </c>
      <c r="AN913">
        <v>4</v>
      </c>
      <c r="AO913">
        <v>4</v>
      </c>
      <c r="AP913">
        <v>2</v>
      </c>
      <c r="AQ913">
        <v>2</v>
      </c>
      <c r="AR913">
        <v>2</v>
      </c>
      <c r="AS913">
        <v>2</v>
      </c>
      <c r="AT913">
        <v>2</v>
      </c>
      <c r="AU913">
        <v>3</v>
      </c>
      <c r="AV913">
        <v>3</v>
      </c>
      <c r="AW913">
        <v>4</v>
      </c>
      <c r="AX913">
        <v>4</v>
      </c>
      <c r="AY913">
        <v>3</v>
      </c>
      <c r="AZ913">
        <v>2</v>
      </c>
      <c r="BA913">
        <v>2</v>
      </c>
    </row>
    <row r="914" spans="1:73" x14ac:dyDescent="0.2">
      <c r="A914" t="s">
        <v>986</v>
      </c>
      <c r="B914">
        <v>2023</v>
      </c>
      <c r="C914" t="s">
        <v>72</v>
      </c>
      <c r="D914" t="s">
        <v>1028</v>
      </c>
      <c r="E914" t="s">
        <v>1044</v>
      </c>
      <c r="G914">
        <v>1</v>
      </c>
      <c r="H914">
        <v>1</v>
      </c>
      <c r="L914" t="s">
        <v>1025</v>
      </c>
      <c r="M914" t="s">
        <v>1038</v>
      </c>
      <c r="N914">
        <v>1</v>
      </c>
      <c r="T914" t="s">
        <v>1042</v>
      </c>
      <c r="W914">
        <v>1</v>
      </c>
      <c r="AA914">
        <v>1</v>
      </c>
      <c r="AC914">
        <v>1</v>
      </c>
      <c r="AF914">
        <v>3</v>
      </c>
      <c r="AG914">
        <v>5</v>
      </c>
      <c r="AH914">
        <v>5</v>
      </c>
      <c r="AI914">
        <v>2</v>
      </c>
      <c r="AJ914">
        <v>2</v>
      </c>
      <c r="AK914">
        <v>3</v>
      </c>
      <c r="AL914">
        <v>2</v>
      </c>
      <c r="AM914">
        <v>4</v>
      </c>
      <c r="AN914">
        <v>4</v>
      </c>
      <c r="AO914">
        <v>4</v>
      </c>
      <c r="AP914">
        <v>4</v>
      </c>
      <c r="AQ914">
        <v>4</v>
      </c>
      <c r="AR914">
        <v>2</v>
      </c>
      <c r="AS914">
        <v>3</v>
      </c>
      <c r="AT914">
        <v>3</v>
      </c>
      <c r="AU914">
        <v>3</v>
      </c>
      <c r="AV914">
        <v>2</v>
      </c>
      <c r="AW914">
        <v>5</v>
      </c>
      <c r="AX914">
        <v>4</v>
      </c>
      <c r="AY914">
        <v>1</v>
      </c>
      <c r="AZ914">
        <v>4</v>
      </c>
      <c r="BA914">
        <v>2</v>
      </c>
      <c r="BF914">
        <v>1</v>
      </c>
      <c r="BI914">
        <v>1</v>
      </c>
      <c r="BL914">
        <v>1</v>
      </c>
      <c r="BM914">
        <v>1</v>
      </c>
      <c r="BN914">
        <v>1</v>
      </c>
      <c r="BP914">
        <v>1</v>
      </c>
      <c r="BQ914">
        <v>1</v>
      </c>
    </row>
    <row r="915" spans="1:73" x14ac:dyDescent="0.2">
      <c r="A915" t="s">
        <v>987</v>
      </c>
      <c r="B915">
        <v>2023</v>
      </c>
      <c r="C915" t="s">
        <v>72</v>
      </c>
      <c r="D915" t="s">
        <v>1023</v>
      </c>
      <c r="E915" t="s">
        <v>1024</v>
      </c>
      <c r="M915" t="s">
        <v>1038</v>
      </c>
      <c r="N915">
        <v>1</v>
      </c>
      <c r="T915" t="s">
        <v>1042</v>
      </c>
      <c r="V915">
        <v>1</v>
      </c>
      <c r="AA915">
        <v>1</v>
      </c>
      <c r="AF915">
        <v>4</v>
      </c>
      <c r="AG915">
        <v>4</v>
      </c>
      <c r="AH915">
        <v>3</v>
      </c>
      <c r="AI915">
        <v>1</v>
      </c>
      <c r="AJ915">
        <v>3</v>
      </c>
      <c r="AK915">
        <v>4</v>
      </c>
      <c r="AL915">
        <v>3</v>
      </c>
      <c r="AM915">
        <v>1</v>
      </c>
      <c r="AN915">
        <v>4</v>
      </c>
      <c r="AO915">
        <v>4</v>
      </c>
      <c r="AP915">
        <v>5</v>
      </c>
      <c r="AQ915">
        <v>5</v>
      </c>
      <c r="AR915">
        <v>2</v>
      </c>
      <c r="AS915">
        <v>4</v>
      </c>
      <c r="AT915">
        <v>4</v>
      </c>
      <c r="AU915">
        <v>2</v>
      </c>
      <c r="AV915">
        <v>4</v>
      </c>
      <c r="AW915">
        <v>4</v>
      </c>
      <c r="AX915">
        <v>4</v>
      </c>
      <c r="AY915">
        <v>2</v>
      </c>
      <c r="AZ915">
        <v>4</v>
      </c>
      <c r="BA915">
        <v>2</v>
      </c>
      <c r="BI915">
        <v>1</v>
      </c>
      <c r="BL915">
        <v>1</v>
      </c>
      <c r="BM915">
        <v>1</v>
      </c>
      <c r="BN915">
        <v>1</v>
      </c>
      <c r="BQ915">
        <v>1</v>
      </c>
      <c r="BR915">
        <v>1</v>
      </c>
      <c r="BS915">
        <v>1</v>
      </c>
    </row>
    <row r="916" spans="1:73" x14ac:dyDescent="0.2">
      <c r="A916" t="s">
        <v>988</v>
      </c>
      <c r="B916">
        <v>2023</v>
      </c>
      <c r="C916" t="s">
        <v>72</v>
      </c>
      <c r="D916" t="s">
        <v>1048</v>
      </c>
      <c r="E916" t="s">
        <v>1033</v>
      </c>
      <c r="L916" t="s">
        <v>1025</v>
      </c>
      <c r="M916" t="s">
        <v>1038</v>
      </c>
      <c r="N916">
        <v>1</v>
      </c>
      <c r="T916" t="s">
        <v>1027</v>
      </c>
      <c r="V916">
        <v>1</v>
      </c>
      <c r="AF916">
        <v>4</v>
      </c>
      <c r="AG916">
        <v>4</v>
      </c>
      <c r="AH916">
        <v>3</v>
      </c>
      <c r="AI916">
        <v>2</v>
      </c>
      <c r="AJ916">
        <v>2</v>
      </c>
      <c r="AK916">
        <v>3</v>
      </c>
      <c r="AL916">
        <v>4</v>
      </c>
      <c r="AM916">
        <v>2</v>
      </c>
      <c r="AN916">
        <v>4</v>
      </c>
      <c r="AO916">
        <v>2</v>
      </c>
      <c r="AP916">
        <v>3</v>
      </c>
      <c r="AQ916">
        <v>3</v>
      </c>
      <c r="AR916">
        <v>3</v>
      </c>
      <c r="AS916">
        <v>3</v>
      </c>
      <c r="AT916">
        <v>4</v>
      </c>
      <c r="AU916">
        <v>3</v>
      </c>
      <c r="AV916">
        <v>3</v>
      </c>
      <c r="AW916">
        <v>3</v>
      </c>
      <c r="AX916">
        <v>2</v>
      </c>
      <c r="AY916">
        <v>2</v>
      </c>
      <c r="AZ916">
        <v>4</v>
      </c>
      <c r="BA916">
        <v>3</v>
      </c>
      <c r="BB916">
        <v>1</v>
      </c>
      <c r="BL916">
        <v>1</v>
      </c>
      <c r="BM916">
        <v>1</v>
      </c>
      <c r="BN916">
        <v>1</v>
      </c>
    </row>
    <row r="917" spans="1:73" x14ac:dyDescent="0.2">
      <c r="A917" t="s">
        <v>989</v>
      </c>
      <c r="B917">
        <v>2023</v>
      </c>
      <c r="C917" t="s">
        <v>72</v>
      </c>
      <c r="D917" t="s">
        <v>1028</v>
      </c>
      <c r="E917" t="s">
        <v>1034</v>
      </c>
      <c r="F917">
        <v>1</v>
      </c>
      <c r="L917" t="s">
        <v>1025</v>
      </c>
      <c r="M917" t="s">
        <v>1026</v>
      </c>
      <c r="N917">
        <v>1</v>
      </c>
      <c r="T917" t="s">
        <v>1037</v>
      </c>
      <c r="U917">
        <v>1</v>
      </c>
      <c r="V917">
        <v>1</v>
      </c>
      <c r="AA917">
        <v>1</v>
      </c>
      <c r="AB917">
        <v>1</v>
      </c>
      <c r="AF917">
        <v>3</v>
      </c>
      <c r="AG917">
        <v>3</v>
      </c>
      <c r="AH917">
        <v>2</v>
      </c>
      <c r="AI917">
        <v>2</v>
      </c>
      <c r="AJ917">
        <v>1</v>
      </c>
      <c r="AK917">
        <v>3</v>
      </c>
      <c r="AL917">
        <v>3</v>
      </c>
      <c r="AM917">
        <v>1</v>
      </c>
      <c r="AN917">
        <v>5</v>
      </c>
      <c r="AO917">
        <v>5</v>
      </c>
      <c r="AP917">
        <v>3</v>
      </c>
      <c r="AQ917">
        <v>3</v>
      </c>
      <c r="AR917">
        <v>1</v>
      </c>
      <c r="AS917">
        <v>3</v>
      </c>
      <c r="AT917">
        <v>3</v>
      </c>
      <c r="AU917">
        <v>2</v>
      </c>
      <c r="AV917">
        <v>3</v>
      </c>
      <c r="AW917">
        <v>3</v>
      </c>
      <c r="AX917">
        <v>4</v>
      </c>
      <c r="AY917">
        <v>3</v>
      </c>
      <c r="AZ917">
        <v>1</v>
      </c>
      <c r="BA917">
        <v>1</v>
      </c>
    </row>
    <row r="918" spans="1:73" x14ac:dyDescent="0.2">
      <c r="A918" t="s">
        <v>990</v>
      </c>
      <c r="B918">
        <v>2023</v>
      </c>
      <c r="C918" t="s">
        <v>72</v>
      </c>
      <c r="D918" t="s">
        <v>1023</v>
      </c>
      <c r="E918" t="s">
        <v>1024</v>
      </c>
      <c r="F918">
        <v>1</v>
      </c>
      <c r="G918">
        <v>1</v>
      </c>
      <c r="H918">
        <v>1</v>
      </c>
      <c r="I918">
        <v>1</v>
      </c>
      <c r="J918">
        <v>1</v>
      </c>
      <c r="M918" t="s">
        <v>1026</v>
      </c>
      <c r="N918">
        <v>1</v>
      </c>
      <c r="T918" t="s">
        <v>1027</v>
      </c>
      <c r="W918">
        <v>1</v>
      </c>
      <c r="AA918">
        <v>1</v>
      </c>
      <c r="AB918">
        <v>1</v>
      </c>
      <c r="AC918">
        <v>1</v>
      </c>
      <c r="AF918">
        <v>2</v>
      </c>
      <c r="AG918">
        <v>5</v>
      </c>
      <c r="AH918">
        <v>2</v>
      </c>
      <c r="AI918">
        <v>2</v>
      </c>
      <c r="AJ918">
        <v>1</v>
      </c>
      <c r="AK918">
        <v>3</v>
      </c>
      <c r="AL918">
        <v>4</v>
      </c>
      <c r="AM918">
        <v>3</v>
      </c>
      <c r="AN918">
        <v>4</v>
      </c>
      <c r="AO918">
        <v>5</v>
      </c>
      <c r="AP918">
        <v>4</v>
      </c>
      <c r="AQ918">
        <v>3</v>
      </c>
      <c r="AR918">
        <v>2</v>
      </c>
      <c r="AS918">
        <v>4</v>
      </c>
      <c r="AT918">
        <v>4</v>
      </c>
      <c r="AU918">
        <v>3</v>
      </c>
      <c r="AV918">
        <v>3</v>
      </c>
      <c r="AW918">
        <v>4</v>
      </c>
      <c r="AX918">
        <v>4</v>
      </c>
      <c r="AY918">
        <v>2</v>
      </c>
      <c r="AZ918">
        <v>2</v>
      </c>
      <c r="BA918">
        <v>2</v>
      </c>
      <c r="BB918">
        <v>1</v>
      </c>
      <c r="BF918">
        <v>1</v>
      </c>
      <c r="BH918">
        <v>1</v>
      </c>
      <c r="BI918">
        <v>1</v>
      </c>
      <c r="BL918">
        <v>1</v>
      </c>
      <c r="BP918">
        <v>1</v>
      </c>
    </row>
    <row r="919" spans="1:73" x14ac:dyDescent="0.2">
      <c r="A919" t="s">
        <v>991</v>
      </c>
      <c r="B919">
        <v>2023</v>
      </c>
      <c r="C919" t="s">
        <v>72</v>
      </c>
      <c r="D919" t="s">
        <v>1023</v>
      </c>
      <c r="E919" t="s">
        <v>1024</v>
      </c>
      <c r="F919">
        <v>1</v>
      </c>
      <c r="G919">
        <v>1</v>
      </c>
      <c r="H919">
        <v>1</v>
      </c>
      <c r="I919">
        <v>1</v>
      </c>
      <c r="J919">
        <v>1</v>
      </c>
      <c r="L919" t="s">
        <v>1025</v>
      </c>
      <c r="M919" t="s">
        <v>1026</v>
      </c>
      <c r="N919">
        <v>1</v>
      </c>
      <c r="T919" t="s">
        <v>1027</v>
      </c>
      <c r="V919">
        <v>1</v>
      </c>
      <c r="AF919">
        <v>3</v>
      </c>
      <c r="AG919">
        <v>3</v>
      </c>
      <c r="AH919">
        <v>4</v>
      </c>
      <c r="AI919">
        <v>3</v>
      </c>
      <c r="AJ919">
        <v>2</v>
      </c>
      <c r="AK919">
        <v>3</v>
      </c>
      <c r="AL919">
        <v>4</v>
      </c>
      <c r="AM919">
        <v>3</v>
      </c>
      <c r="AN919">
        <v>2</v>
      </c>
      <c r="AO919">
        <v>4</v>
      </c>
      <c r="AP919">
        <v>4</v>
      </c>
      <c r="AQ919">
        <v>4</v>
      </c>
      <c r="AR919">
        <v>3</v>
      </c>
      <c r="AS919">
        <v>2</v>
      </c>
      <c r="AT919">
        <v>4</v>
      </c>
      <c r="AU919">
        <v>3</v>
      </c>
      <c r="AV919">
        <v>4</v>
      </c>
      <c r="AW919">
        <v>4</v>
      </c>
      <c r="AX919">
        <v>4</v>
      </c>
      <c r="AY919">
        <v>2</v>
      </c>
      <c r="AZ919">
        <v>4</v>
      </c>
      <c r="BA919">
        <v>2</v>
      </c>
      <c r="BH919">
        <v>1</v>
      </c>
      <c r="BI919">
        <v>1</v>
      </c>
    </row>
    <row r="920" spans="1:73" x14ac:dyDescent="0.2">
      <c r="A920" t="s">
        <v>992</v>
      </c>
      <c r="B920">
        <v>2023</v>
      </c>
      <c r="C920" t="s">
        <v>72</v>
      </c>
      <c r="D920" t="s">
        <v>1023</v>
      </c>
      <c r="E920" t="s">
        <v>1024</v>
      </c>
      <c r="L920" t="s">
        <v>1025</v>
      </c>
      <c r="M920" t="s">
        <v>1026</v>
      </c>
      <c r="N920">
        <v>1</v>
      </c>
      <c r="T920" t="s">
        <v>1037</v>
      </c>
      <c r="V920">
        <v>1</v>
      </c>
      <c r="W920">
        <v>1</v>
      </c>
      <c r="X920">
        <v>1</v>
      </c>
      <c r="Y920">
        <v>1</v>
      </c>
      <c r="AA920">
        <v>1</v>
      </c>
      <c r="AB920">
        <v>1</v>
      </c>
      <c r="AC920">
        <v>1</v>
      </c>
      <c r="AF920">
        <v>4</v>
      </c>
      <c r="AG920">
        <v>5</v>
      </c>
      <c r="AH920">
        <v>4</v>
      </c>
      <c r="AI920">
        <v>2</v>
      </c>
      <c r="AJ920">
        <v>4</v>
      </c>
      <c r="AK920">
        <v>2</v>
      </c>
      <c r="AL920">
        <v>2</v>
      </c>
      <c r="AM920">
        <v>4</v>
      </c>
      <c r="AN920">
        <v>4</v>
      </c>
      <c r="AO920">
        <v>4</v>
      </c>
      <c r="AP920">
        <v>4</v>
      </c>
      <c r="AQ920">
        <v>4</v>
      </c>
      <c r="AR920">
        <v>2</v>
      </c>
      <c r="AS920">
        <v>4</v>
      </c>
      <c r="AT920">
        <v>4</v>
      </c>
      <c r="AU920">
        <v>4</v>
      </c>
      <c r="AV920">
        <v>3</v>
      </c>
      <c r="AW920">
        <v>4</v>
      </c>
      <c r="AX920">
        <v>4</v>
      </c>
      <c r="AY920">
        <v>3</v>
      </c>
      <c r="AZ920">
        <v>2</v>
      </c>
      <c r="BA920">
        <v>2</v>
      </c>
      <c r="BB920">
        <v>1</v>
      </c>
      <c r="BG920">
        <v>1</v>
      </c>
      <c r="BI920">
        <v>1</v>
      </c>
      <c r="BL920">
        <v>1</v>
      </c>
      <c r="BM920">
        <v>1</v>
      </c>
      <c r="BN920">
        <v>1</v>
      </c>
      <c r="BO920">
        <v>1</v>
      </c>
      <c r="BP920">
        <v>1</v>
      </c>
      <c r="BQ920">
        <v>1</v>
      </c>
      <c r="BU920">
        <v>1</v>
      </c>
    </row>
    <row r="921" spans="1:73" x14ac:dyDescent="0.2">
      <c r="A921" t="s">
        <v>993</v>
      </c>
      <c r="B921">
        <v>2023</v>
      </c>
      <c r="C921" t="s">
        <v>72</v>
      </c>
      <c r="D921" t="s">
        <v>1023</v>
      </c>
      <c r="E921" t="s">
        <v>1033</v>
      </c>
      <c r="M921" t="s">
        <v>1038</v>
      </c>
      <c r="O921">
        <v>1</v>
      </c>
      <c r="T921" t="s">
        <v>1027</v>
      </c>
      <c r="U921">
        <v>1</v>
      </c>
      <c r="V921">
        <v>1</v>
      </c>
      <c r="W921">
        <v>1</v>
      </c>
      <c r="X921">
        <v>1</v>
      </c>
      <c r="Y921">
        <v>1</v>
      </c>
      <c r="Z921">
        <v>1</v>
      </c>
      <c r="AA921">
        <v>1</v>
      </c>
      <c r="AB921">
        <v>1</v>
      </c>
      <c r="AC921">
        <v>1</v>
      </c>
      <c r="AF921">
        <v>3</v>
      </c>
      <c r="AG921">
        <v>4</v>
      </c>
      <c r="AH921">
        <v>4</v>
      </c>
      <c r="AI921">
        <v>3</v>
      </c>
      <c r="AJ921">
        <v>4</v>
      </c>
      <c r="AK921">
        <v>4</v>
      </c>
      <c r="AL921">
        <v>3</v>
      </c>
      <c r="AM921">
        <v>3</v>
      </c>
      <c r="AN921">
        <v>5</v>
      </c>
      <c r="AO921">
        <v>2</v>
      </c>
      <c r="AP921">
        <v>3</v>
      </c>
      <c r="AQ921">
        <v>3</v>
      </c>
      <c r="AR921">
        <v>4</v>
      </c>
      <c r="AS921">
        <v>3</v>
      </c>
      <c r="AT921">
        <v>4</v>
      </c>
      <c r="AU921">
        <v>2</v>
      </c>
      <c r="AV921">
        <v>2</v>
      </c>
      <c r="AW921">
        <v>4</v>
      </c>
      <c r="AX921">
        <v>4</v>
      </c>
      <c r="AY921">
        <v>2</v>
      </c>
      <c r="AZ921">
        <v>5</v>
      </c>
      <c r="BA921">
        <v>4</v>
      </c>
      <c r="BB921">
        <v>1</v>
      </c>
      <c r="BL921">
        <v>1</v>
      </c>
      <c r="BM921">
        <v>1</v>
      </c>
      <c r="BN921">
        <v>1</v>
      </c>
      <c r="BO921">
        <v>1</v>
      </c>
      <c r="BP921">
        <v>1</v>
      </c>
      <c r="BQ921">
        <v>1</v>
      </c>
      <c r="BR921">
        <v>1</v>
      </c>
      <c r="BS921">
        <v>1</v>
      </c>
      <c r="BT921">
        <v>1</v>
      </c>
      <c r="BU921">
        <v>1</v>
      </c>
    </row>
    <row r="922" spans="1:73" x14ac:dyDescent="0.2">
      <c r="A922" t="s">
        <v>994</v>
      </c>
      <c r="B922">
        <v>2023</v>
      </c>
      <c r="C922" t="s">
        <v>72</v>
      </c>
      <c r="D922" t="s">
        <v>1023</v>
      </c>
      <c r="E922" t="s">
        <v>1033</v>
      </c>
      <c r="L922" t="s">
        <v>1025</v>
      </c>
      <c r="M922" t="s">
        <v>1026</v>
      </c>
      <c r="N922">
        <v>1</v>
      </c>
      <c r="T922" t="s">
        <v>1040</v>
      </c>
      <c r="U922">
        <v>1</v>
      </c>
      <c r="V922">
        <v>1</v>
      </c>
      <c r="W922">
        <v>1</v>
      </c>
      <c r="Y922">
        <v>1</v>
      </c>
      <c r="AA922">
        <v>1</v>
      </c>
      <c r="AB922">
        <v>1</v>
      </c>
      <c r="AC922">
        <v>1</v>
      </c>
      <c r="AF922">
        <v>4</v>
      </c>
      <c r="AG922">
        <v>4</v>
      </c>
      <c r="AH922">
        <v>4</v>
      </c>
      <c r="AI922">
        <v>4</v>
      </c>
      <c r="AJ922">
        <v>4</v>
      </c>
      <c r="AK922">
        <v>4</v>
      </c>
      <c r="AL922">
        <v>4</v>
      </c>
      <c r="AM922">
        <v>3</v>
      </c>
      <c r="AN922">
        <v>4</v>
      </c>
      <c r="AO922">
        <v>4</v>
      </c>
      <c r="AP922">
        <v>4</v>
      </c>
      <c r="AQ922">
        <v>4</v>
      </c>
      <c r="AR922">
        <v>4</v>
      </c>
      <c r="AS922">
        <v>4</v>
      </c>
      <c r="AT922">
        <v>4</v>
      </c>
      <c r="AU922">
        <v>4</v>
      </c>
      <c r="AV922">
        <v>4</v>
      </c>
      <c r="AW922">
        <v>4</v>
      </c>
      <c r="AX922">
        <v>4</v>
      </c>
      <c r="AY922">
        <v>4</v>
      </c>
      <c r="AZ922">
        <v>4</v>
      </c>
      <c r="BA922">
        <v>4</v>
      </c>
      <c r="BB922">
        <v>1</v>
      </c>
      <c r="BL922">
        <v>1</v>
      </c>
    </row>
    <row r="923" spans="1:73" x14ac:dyDescent="0.2">
      <c r="A923" t="s">
        <v>995</v>
      </c>
      <c r="B923">
        <v>2023</v>
      </c>
      <c r="C923" t="s">
        <v>72</v>
      </c>
      <c r="D923" t="s">
        <v>1023</v>
      </c>
      <c r="E923" t="s">
        <v>1024</v>
      </c>
      <c r="L923" t="s">
        <v>1025</v>
      </c>
      <c r="M923" t="s">
        <v>1038</v>
      </c>
      <c r="N923">
        <v>1</v>
      </c>
      <c r="T923" t="s">
        <v>1042</v>
      </c>
      <c r="U923">
        <v>1</v>
      </c>
      <c r="V923">
        <v>1</v>
      </c>
      <c r="Y923">
        <v>1</v>
      </c>
      <c r="AA923">
        <v>1</v>
      </c>
      <c r="AB923">
        <v>1</v>
      </c>
      <c r="AC923">
        <v>1</v>
      </c>
      <c r="AD923">
        <v>1</v>
      </c>
      <c r="AF923">
        <v>3</v>
      </c>
      <c r="AG923">
        <v>4</v>
      </c>
      <c r="AH923">
        <v>5</v>
      </c>
      <c r="AI923">
        <v>3</v>
      </c>
      <c r="AJ923">
        <v>3</v>
      </c>
      <c r="AK923">
        <v>4</v>
      </c>
      <c r="AL923">
        <v>4</v>
      </c>
      <c r="AM923">
        <v>4</v>
      </c>
      <c r="AN923">
        <v>5</v>
      </c>
      <c r="AO923">
        <v>5</v>
      </c>
      <c r="AP923">
        <v>4</v>
      </c>
      <c r="AQ923">
        <v>5</v>
      </c>
      <c r="AR923">
        <v>4</v>
      </c>
      <c r="AS923">
        <v>4</v>
      </c>
      <c r="AT923">
        <v>4</v>
      </c>
      <c r="AU923">
        <v>4</v>
      </c>
      <c r="AV923">
        <v>3</v>
      </c>
      <c r="AW923">
        <v>5</v>
      </c>
      <c r="AX923">
        <v>3</v>
      </c>
      <c r="AY923">
        <v>2</v>
      </c>
      <c r="AZ923">
        <v>2</v>
      </c>
      <c r="BA923">
        <v>3</v>
      </c>
      <c r="BB923">
        <v>1</v>
      </c>
      <c r="BG923">
        <v>1</v>
      </c>
      <c r="BI923">
        <v>1</v>
      </c>
      <c r="BL923">
        <v>1</v>
      </c>
      <c r="BM923">
        <v>1</v>
      </c>
      <c r="BN923">
        <v>1</v>
      </c>
      <c r="BS923">
        <v>1</v>
      </c>
      <c r="BT923">
        <v>1</v>
      </c>
      <c r="BU923">
        <v>1</v>
      </c>
    </row>
    <row r="924" spans="1:73" x14ac:dyDescent="0.2">
      <c r="A924" t="s">
        <v>996</v>
      </c>
      <c r="B924">
        <v>2023</v>
      </c>
      <c r="C924" t="s">
        <v>72</v>
      </c>
      <c r="D924" t="s">
        <v>1023</v>
      </c>
      <c r="E924" t="s">
        <v>1024</v>
      </c>
      <c r="L924" t="s">
        <v>1025</v>
      </c>
      <c r="M924" t="s">
        <v>1026</v>
      </c>
      <c r="N924">
        <v>1</v>
      </c>
      <c r="T924" t="s">
        <v>1027</v>
      </c>
      <c r="U924">
        <v>1</v>
      </c>
      <c r="V924">
        <v>1</v>
      </c>
      <c r="W924">
        <v>1</v>
      </c>
      <c r="Z924">
        <v>1</v>
      </c>
      <c r="AB924">
        <v>1</v>
      </c>
      <c r="AF924">
        <v>3</v>
      </c>
      <c r="AG924">
        <v>4</v>
      </c>
      <c r="AH924">
        <v>3</v>
      </c>
      <c r="AI924">
        <v>2</v>
      </c>
      <c r="AJ924">
        <v>1</v>
      </c>
      <c r="AK924">
        <v>2</v>
      </c>
      <c r="AL924">
        <v>4</v>
      </c>
      <c r="AM924">
        <v>2</v>
      </c>
      <c r="AN924">
        <v>5</v>
      </c>
      <c r="AO924">
        <v>5</v>
      </c>
      <c r="AP924">
        <v>3</v>
      </c>
      <c r="AQ924">
        <v>3</v>
      </c>
      <c r="AR924">
        <v>1</v>
      </c>
      <c r="AS924">
        <v>4</v>
      </c>
      <c r="AT924">
        <v>4</v>
      </c>
      <c r="AU924">
        <v>2</v>
      </c>
      <c r="AV924">
        <v>1</v>
      </c>
      <c r="AW924">
        <v>4</v>
      </c>
      <c r="AX924">
        <v>3</v>
      </c>
      <c r="AY924">
        <v>3</v>
      </c>
      <c r="AZ924">
        <v>2</v>
      </c>
      <c r="BA924">
        <v>1</v>
      </c>
      <c r="BB924">
        <v>1</v>
      </c>
      <c r="BI924">
        <v>1</v>
      </c>
      <c r="BN924">
        <v>1</v>
      </c>
      <c r="BQ924">
        <v>1</v>
      </c>
      <c r="BU924">
        <v>1</v>
      </c>
    </row>
    <row r="925" spans="1:73" x14ac:dyDescent="0.2">
      <c r="A925" t="s">
        <v>997</v>
      </c>
      <c r="B925">
        <v>2023</v>
      </c>
      <c r="C925" t="s">
        <v>72</v>
      </c>
      <c r="D925" t="s">
        <v>1023</v>
      </c>
      <c r="E925" t="s">
        <v>1024</v>
      </c>
      <c r="H925">
        <v>1</v>
      </c>
      <c r="L925" t="s">
        <v>1025</v>
      </c>
      <c r="M925" t="s">
        <v>1038</v>
      </c>
      <c r="N925">
        <v>1</v>
      </c>
      <c r="T925" t="s">
        <v>1037</v>
      </c>
      <c r="X925">
        <v>1</v>
      </c>
      <c r="Z925">
        <v>1</v>
      </c>
      <c r="AE925">
        <v>1</v>
      </c>
      <c r="AF925">
        <v>3</v>
      </c>
      <c r="AG925">
        <v>4</v>
      </c>
      <c r="AH925">
        <v>3</v>
      </c>
      <c r="AI925">
        <v>3</v>
      </c>
      <c r="AJ925">
        <v>2</v>
      </c>
      <c r="AK925">
        <v>2</v>
      </c>
      <c r="AL925">
        <v>4</v>
      </c>
      <c r="AM925" t="s">
        <v>1186</v>
      </c>
      <c r="AN925">
        <v>4</v>
      </c>
      <c r="AO925">
        <v>4</v>
      </c>
      <c r="AP925">
        <v>4</v>
      </c>
      <c r="AQ925">
        <v>4</v>
      </c>
      <c r="AR925">
        <v>3</v>
      </c>
      <c r="AS925">
        <v>4</v>
      </c>
      <c r="AT925">
        <v>4</v>
      </c>
      <c r="AU925">
        <v>4</v>
      </c>
      <c r="AV925">
        <v>4</v>
      </c>
      <c r="AW925">
        <v>4</v>
      </c>
      <c r="AX925">
        <v>3</v>
      </c>
      <c r="AY925">
        <v>4</v>
      </c>
      <c r="AZ925">
        <v>3</v>
      </c>
      <c r="BA925">
        <v>2</v>
      </c>
      <c r="BB925">
        <v>1</v>
      </c>
      <c r="BC925">
        <v>1</v>
      </c>
      <c r="BD925">
        <v>1</v>
      </c>
      <c r="BE925">
        <v>1</v>
      </c>
      <c r="BF925">
        <v>1</v>
      </c>
      <c r="BG925">
        <v>1</v>
      </c>
      <c r="BH925">
        <v>1</v>
      </c>
      <c r="BI925">
        <v>1</v>
      </c>
      <c r="BJ925">
        <v>1</v>
      </c>
      <c r="BL925">
        <v>1</v>
      </c>
    </row>
    <row r="926" spans="1:73" x14ac:dyDescent="0.2">
      <c r="A926" t="s">
        <v>998</v>
      </c>
      <c r="B926">
        <v>2023</v>
      </c>
      <c r="C926" t="s">
        <v>72</v>
      </c>
      <c r="D926" t="s">
        <v>1023</v>
      </c>
      <c r="E926" t="s">
        <v>1033</v>
      </c>
      <c r="L926" t="s">
        <v>1025</v>
      </c>
      <c r="M926" t="s">
        <v>1036</v>
      </c>
      <c r="N926">
        <v>1</v>
      </c>
      <c r="T926" t="s">
        <v>1042</v>
      </c>
      <c r="AA926">
        <v>1</v>
      </c>
      <c r="AC926">
        <v>1</v>
      </c>
      <c r="AD926">
        <v>1</v>
      </c>
      <c r="AF926">
        <v>2</v>
      </c>
      <c r="AG926">
        <v>4</v>
      </c>
      <c r="AH926">
        <v>4</v>
      </c>
      <c r="AI926">
        <v>1</v>
      </c>
      <c r="AJ926">
        <v>1</v>
      </c>
      <c r="AK926">
        <v>1</v>
      </c>
      <c r="AL926">
        <v>5</v>
      </c>
      <c r="AM926">
        <v>2</v>
      </c>
      <c r="AN926">
        <v>4</v>
      </c>
      <c r="AO926" t="s">
        <v>1186</v>
      </c>
      <c r="AP926">
        <v>4</v>
      </c>
      <c r="AQ926">
        <v>4</v>
      </c>
      <c r="AR926">
        <v>2</v>
      </c>
      <c r="AS926">
        <v>1</v>
      </c>
      <c r="AT926">
        <v>5</v>
      </c>
      <c r="AU926">
        <v>4</v>
      </c>
      <c r="AV926">
        <v>5</v>
      </c>
      <c r="AW926">
        <v>4</v>
      </c>
      <c r="AX926">
        <v>3</v>
      </c>
      <c r="AY926">
        <v>2</v>
      </c>
      <c r="AZ926">
        <v>5</v>
      </c>
      <c r="BA926">
        <v>2</v>
      </c>
      <c r="BB926">
        <v>1</v>
      </c>
      <c r="BF926">
        <v>1</v>
      </c>
      <c r="BH926">
        <v>1</v>
      </c>
      <c r="BI926">
        <v>1</v>
      </c>
      <c r="BL926">
        <v>1</v>
      </c>
      <c r="BM926">
        <v>1</v>
      </c>
      <c r="BN926">
        <v>1</v>
      </c>
      <c r="BP926">
        <v>1</v>
      </c>
      <c r="BQ926">
        <v>1</v>
      </c>
      <c r="BT926">
        <v>1</v>
      </c>
      <c r="BU926">
        <v>1</v>
      </c>
    </row>
    <row r="927" spans="1:73" x14ac:dyDescent="0.2">
      <c r="A927" t="s">
        <v>999</v>
      </c>
      <c r="B927">
        <v>2023</v>
      </c>
      <c r="C927" t="s">
        <v>72</v>
      </c>
      <c r="D927" t="s">
        <v>1023</v>
      </c>
      <c r="E927" t="s">
        <v>1033</v>
      </c>
      <c r="L927" t="s">
        <v>1025</v>
      </c>
      <c r="M927" t="s">
        <v>1026</v>
      </c>
      <c r="N927">
        <v>1</v>
      </c>
      <c r="T927" t="s">
        <v>1037</v>
      </c>
      <c r="V927">
        <v>1</v>
      </c>
      <c r="AA927">
        <v>1</v>
      </c>
      <c r="AB927">
        <v>1</v>
      </c>
      <c r="AC927">
        <v>1</v>
      </c>
      <c r="AF927">
        <v>4</v>
      </c>
      <c r="AG927">
        <v>4</v>
      </c>
      <c r="AH927">
        <v>4</v>
      </c>
      <c r="AI927">
        <v>2</v>
      </c>
      <c r="AJ927">
        <v>5</v>
      </c>
      <c r="AK927">
        <v>4</v>
      </c>
      <c r="AL927">
        <v>3</v>
      </c>
      <c r="AM927">
        <v>2</v>
      </c>
      <c r="AN927">
        <v>3</v>
      </c>
      <c r="AO927">
        <v>5</v>
      </c>
      <c r="AP927">
        <v>4</v>
      </c>
      <c r="AQ927">
        <v>4</v>
      </c>
      <c r="AR927">
        <v>4</v>
      </c>
      <c r="AS927">
        <v>2</v>
      </c>
      <c r="AT927">
        <v>4</v>
      </c>
      <c r="AU927">
        <v>3</v>
      </c>
      <c r="AV927">
        <v>3</v>
      </c>
      <c r="AW927">
        <v>4</v>
      </c>
      <c r="AX927">
        <v>4</v>
      </c>
      <c r="AY927">
        <v>2</v>
      </c>
      <c r="AZ927">
        <v>5</v>
      </c>
      <c r="BA927">
        <v>4</v>
      </c>
      <c r="BL927">
        <v>1</v>
      </c>
      <c r="BM927">
        <v>1</v>
      </c>
      <c r="BN927">
        <v>1</v>
      </c>
      <c r="BO927">
        <v>1</v>
      </c>
      <c r="BP927">
        <v>1</v>
      </c>
      <c r="BQ927">
        <v>1</v>
      </c>
      <c r="BR927">
        <v>1</v>
      </c>
      <c r="BT927">
        <v>1</v>
      </c>
      <c r="BU927">
        <v>1</v>
      </c>
    </row>
    <row r="928" spans="1:73" x14ac:dyDescent="0.2">
      <c r="A928" t="s">
        <v>1000</v>
      </c>
      <c r="B928">
        <v>2023</v>
      </c>
      <c r="C928" t="s">
        <v>72</v>
      </c>
      <c r="D928" t="s">
        <v>1023</v>
      </c>
      <c r="E928" t="s">
        <v>1024</v>
      </c>
      <c r="F928">
        <v>1</v>
      </c>
      <c r="G928">
        <v>1</v>
      </c>
      <c r="H928">
        <v>1</v>
      </c>
      <c r="I928">
        <v>1</v>
      </c>
      <c r="J928">
        <v>1</v>
      </c>
      <c r="L928" t="s">
        <v>1025</v>
      </c>
      <c r="M928" t="s">
        <v>1038</v>
      </c>
      <c r="N928">
        <v>1</v>
      </c>
      <c r="T928" t="s">
        <v>1042</v>
      </c>
      <c r="V928">
        <v>1</v>
      </c>
      <c r="AA928">
        <v>1</v>
      </c>
      <c r="AB928">
        <v>1</v>
      </c>
      <c r="AC928">
        <v>1</v>
      </c>
      <c r="AF928">
        <v>4</v>
      </c>
      <c r="AG928">
        <v>5</v>
      </c>
      <c r="AH928">
        <v>4</v>
      </c>
      <c r="AI928">
        <v>2</v>
      </c>
      <c r="AJ928">
        <v>2</v>
      </c>
      <c r="AK928">
        <v>3</v>
      </c>
      <c r="AL928">
        <v>5</v>
      </c>
      <c r="AM928">
        <v>5</v>
      </c>
      <c r="AN928">
        <v>2</v>
      </c>
      <c r="AO928">
        <v>5</v>
      </c>
      <c r="AP928">
        <v>4</v>
      </c>
      <c r="AQ928">
        <v>2</v>
      </c>
      <c r="AR928">
        <v>2</v>
      </c>
      <c r="AS928">
        <v>2</v>
      </c>
      <c r="AT928">
        <v>4</v>
      </c>
      <c r="AU928">
        <v>2</v>
      </c>
      <c r="AV928">
        <v>2</v>
      </c>
      <c r="AW928">
        <v>4</v>
      </c>
      <c r="AX928">
        <v>3</v>
      </c>
      <c r="AY928">
        <v>3</v>
      </c>
      <c r="AZ928">
        <v>2</v>
      </c>
      <c r="BA928">
        <v>4</v>
      </c>
      <c r="BB928">
        <v>1</v>
      </c>
      <c r="BI928">
        <v>1</v>
      </c>
      <c r="BN928">
        <v>1</v>
      </c>
    </row>
    <row r="929" spans="1:73" x14ac:dyDescent="0.2">
      <c r="A929" t="s">
        <v>1001</v>
      </c>
      <c r="B929">
        <v>2023</v>
      </c>
      <c r="C929" t="s">
        <v>72</v>
      </c>
      <c r="D929" t="s">
        <v>1028</v>
      </c>
      <c r="E929" t="s">
        <v>1024</v>
      </c>
      <c r="L929" t="s">
        <v>1036</v>
      </c>
      <c r="M929" t="s">
        <v>1026</v>
      </c>
      <c r="N929">
        <v>1</v>
      </c>
      <c r="T929" t="s">
        <v>1027</v>
      </c>
      <c r="V929">
        <v>1</v>
      </c>
      <c r="Z929">
        <v>1</v>
      </c>
      <c r="AB929">
        <v>1</v>
      </c>
      <c r="AD929">
        <v>1</v>
      </c>
      <c r="AE929">
        <v>1</v>
      </c>
      <c r="AF929">
        <v>3</v>
      </c>
      <c r="AG929">
        <v>4</v>
      </c>
      <c r="AH929">
        <v>5</v>
      </c>
      <c r="AI929">
        <v>3</v>
      </c>
      <c r="AJ929">
        <v>2</v>
      </c>
      <c r="AK929">
        <v>4</v>
      </c>
      <c r="AL929">
        <v>3</v>
      </c>
      <c r="AM929">
        <v>4</v>
      </c>
      <c r="AN929">
        <v>4</v>
      </c>
      <c r="AO929">
        <v>4</v>
      </c>
      <c r="AP929">
        <v>4</v>
      </c>
      <c r="AQ929">
        <v>4</v>
      </c>
      <c r="AR929">
        <v>4</v>
      </c>
      <c r="AS929">
        <v>4</v>
      </c>
      <c r="AT929">
        <v>4</v>
      </c>
      <c r="AU929">
        <v>3</v>
      </c>
      <c r="AV929">
        <v>4</v>
      </c>
      <c r="AW929">
        <v>4</v>
      </c>
      <c r="AX929">
        <v>4</v>
      </c>
      <c r="AY929">
        <v>3</v>
      </c>
      <c r="AZ929">
        <v>3</v>
      </c>
      <c r="BA929">
        <v>3</v>
      </c>
      <c r="BB929">
        <v>1</v>
      </c>
      <c r="BC929">
        <v>1</v>
      </c>
      <c r="BI929">
        <v>1</v>
      </c>
      <c r="BL929">
        <v>1</v>
      </c>
      <c r="BM929">
        <v>1</v>
      </c>
      <c r="BN929">
        <v>1</v>
      </c>
      <c r="BO929">
        <v>1</v>
      </c>
      <c r="BP929">
        <v>1</v>
      </c>
      <c r="BQ929">
        <v>1</v>
      </c>
      <c r="BR929">
        <v>1</v>
      </c>
      <c r="BS929">
        <v>1</v>
      </c>
      <c r="BT929">
        <v>1</v>
      </c>
      <c r="BU929">
        <v>1</v>
      </c>
    </row>
    <row r="930" spans="1:73" x14ac:dyDescent="0.2">
      <c r="A930" t="s">
        <v>1002</v>
      </c>
      <c r="B930">
        <v>2023</v>
      </c>
      <c r="C930" t="s">
        <v>72</v>
      </c>
      <c r="D930" t="s">
        <v>1028</v>
      </c>
      <c r="E930" t="s">
        <v>1024</v>
      </c>
      <c r="M930" t="s">
        <v>1026</v>
      </c>
      <c r="N930">
        <v>1</v>
      </c>
      <c r="T930" t="s">
        <v>1027</v>
      </c>
      <c r="U930">
        <v>1</v>
      </c>
      <c r="V930">
        <v>1</v>
      </c>
      <c r="AB930">
        <v>1</v>
      </c>
      <c r="AF930">
        <v>3</v>
      </c>
      <c r="AG930">
        <v>4</v>
      </c>
      <c r="AH930">
        <v>4</v>
      </c>
      <c r="AI930">
        <v>2</v>
      </c>
      <c r="AJ930">
        <v>2</v>
      </c>
      <c r="AK930">
        <v>3</v>
      </c>
      <c r="AL930">
        <v>2</v>
      </c>
      <c r="AM930">
        <v>2</v>
      </c>
      <c r="AN930">
        <v>4</v>
      </c>
      <c r="AO930">
        <v>3</v>
      </c>
      <c r="AP930">
        <v>2</v>
      </c>
      <c r="AQ930">
        <v>2</v>
      </c>
      <c r="AR930">
        <v>2</v>
      </c>
      <c r="AS930">
        <v>2</v>
      </c>
      <c r="AT930">
        <v>3</v>
      </c>
      <c r="AU930">
        <v>2</v>
      </c>
      <c r="AV930">
        <v>2</v>
      </c>
      <c r="AW930">
        <v>5</v>
      </c>
      <c r="AX930">
        <v>5</v>
      </c>
      <c r="AY930">
        <v>2</v>
      </c>
      <c r="AZ930">
        <v>3</v>
      </c>
      <c r="BA930">
        <v>2</v>
      </c>
      <c r="BN930">
        <v>1</v>
      </c>
      <c r="BP930">
        <v>1</v>
      </c>
    </row>
    <row r="931" spans="1:73" x14ac:dyDescent="0.2">
      <c r="A931" t="s">
        <v>1003</v>
      </c>
      <c r="B931">
        <v>2023</v>
      </c>
      <c r="C931" t="s">
        <v>72</v>
      </c>
      <c r="D931" t="s">
        <v>1028</v>
      </c>
      <c r="E931" t="s">
        <v>1024</v>
      </c>
      <c r="F931">
        <v>1</v>
      </c>
      <c r="G931">
        <v>1</v>
      </c>
      <c r="H931">
        <v>1</v>
      </c>
      <c r="I931">
        <v>1</v>
      </c>
      <c r="J931">
        <v>1</v>
      </c>
      <c r="M931" t="s">
        <v>1038</v>
      </c>
      <c r="N931">
        <v>1</v>
      </c>
      <c r="T931" t="s">
        <v>1027</v>
      </c>
      <c r="U931">
        <v>1</v>
      </c>
      <c r="AB931">
        <v>1</v>
      </c>
      <c r="AD931">
        <v>1</v>
      </c>
      <c r="AF931">
        <v>3</v>
      </c>
      <c r="AG931">
        <v>4</v>
      </c>
      <c r="AH931">
        <v>4</v>
      </c>
      <c r="AI931">
        <v>2</v>
      </c>
      <c r="AJ931">
        <v>3</v>
      </c>
      <c r="AK931">
        <v>3</v>
      </c>
      <c r="AL931">
        <v>4</v>
      </c>
      <c r="AM931">
        <v>4</v>
      </c>
      <c r="AN931">
        <v>4</v>
      </c>
      <c r="AO931">
        <v>4</v>
      </c>
      <c r="AP931">
        <v>4</v>
      </c>
      <c r="AQ931">
        <v>4</v>
      </c>
      <c r="AR931">
        <v>4</v>
      </c>
      <c r="AS931">
        <v>4</v>
      </c>
      <c r="AT931">
        <v>4</v>
      </c>
      <c r="AU931">
        <v>4</v>
      </c>
      <c r="AV931">
        <v>4</v>
      </c>
      <c r="AW931">
        <v>4</v>
      </c>
      <c r="AX931">
        <v>4</v>
      </c>
      <c r="AY931">
        <v>4</v>
      </c>
      <c r="AZ931">
        <v>3</v>
      </c>
      <c r="BA931">
        <v>2</v>
      </c>
      <c r="BB931">
        <v>1</v>
      </c>
      <c r="BC931">
        <v>1</v>
      </c>
      <c r="BI931">
        <v>1</v>
      </c>
      <c r="BL931">
        <v>1</v>
      </c>
      <c r="BM931">
        <v>1</v>
      </c>
      <c r="BN931">
        <v>1</v>
      </c>
      <c r="BP931">
        <v>1</v>
      </c>
      <c r="BR931">
        <v>1</v>
      </c>
      <c r="BU931">
        <v>1</v>
      </c>
    </row>
    <row r="932" spans="1:73" x14ac:dyDescent="0.2">
      <c r="A932" t="s">
        <v>1004</v>
      </c>
      <c r="B932">
        <v>2023</v>
      </c>
      <c r="C932" t="s">
        <v>72</v>
      </c>
      <c r="D932" t="s">
        <v>1028</v>
      </c>
      <c r="E932" t="s">
        <v>1024</v>
      </c>
      <c r="F932">
        <v>1</v>
      </c>
      <c r="G932">
        <v>1</v>
      </c>
      <c r="H932">
        <v>1</v>
      </c>
      <c r="L932" t="s">
        <v>1025</v>
      </c>
      <c r="M932" t="s">
        <v>1026</v>
      </c>
      <c r="N932">
        <v>1</v>
      </c>
      <c r="T932" t="s">
        <v>1042</v>
      </c>
      <c r="AA932">
        <v>1</v>
      </c>
      <c r="AB932">
        <v>1</v>
      </c>
      <c r="AC932">
        <v>1</v>
      </c>
      <c r="AF932">
        <v>4</v>
      </c>
      <c r="AG932">
        <v>3</v>
      </c>
      <c r="AH932">
        <v>2</v>
      </c>
      <c r="AI932">
        <v>1</v>
      </c>
      <c r="AJ932">
        <v>1</v>
      </c>
      <c r="AK932">
        <v>1</v>
      </c>
      <c r="AL932">
        <v>4</v>
      </c>
      <c r="AM932">
        <v>2</v>
      </c>
      <c r="AN932">
        <v>4</v>
      </c>
      <c r="AO932">
        <v>4</v>
      </c>
      <c r="AP932">
        <v>2</v>
      </c>
      <c r="AQ932">
        <v>3</v>
      </c>
      <c r="AR932">
        <v>2</v>
      </c>
      <c r="AS932">
        <v>2</v>
      </c>
      <c r="AT932">
        <v>4</v>
      </c>
      <c r="AU932">
        <v>1</v>
      </c>
      <c r="AV932">
        <v>1</v>
      </c>
      <c r="AW932">
        <v>3</v>
      </c>
      <c r="AX932">
        <v>4</v>
      </c>
      <c r="AY932">
        <v>2</v>
      </c>
      <c r="AZ932">
        <v>1</v>
      </c>
      <c r="BA932">
        <v>1</v>
      </c>
      <c r="BB932">
        <v>1</v>
      </c>
      <c r="BI932">
        <v>1</v>
      </c>
      <c r="BN932">
        <v>1</v>
      </c>
    </row>
    <row r="933" spans="1:73" x14ac:dyDescent="0.2">
      <c r="A933" t="s">
        <v>1005</v>
      </c>
      <c r="B933">
        <v>2023</v>
      </c>
      <c r="C933" t="s">
        <v>72</v>
      </c>
      <c r="D933" t="s">
        <v>1028</v>
      </c>
      <c r="E933" t="s">
        <v>1024</v>
      </c>
      <c r="M933" t="s">
        <v>1038</v>
      </c>
      <c r="N933">
        <v>1</v>
      </c>
      <c r="T933" t="s">
        <v>1027</v>
      </c>
      <c r="AB933">
        <v>1</v>
      </c>
      <c r="AC933">
        <v>1</v>
      </c>
      <c r="AF933">
        <v>4</v>
      </c>
      <c r="AG933">
        <v>4</v>
      </c>
      <c r="AH933">
        <v>1</v>
      </c>
      <c r="AI933">
        <v>2</v>
      </c>
      <c r="AJ933">
        <v>4</v>
      </c>
      <c r="AK933">
        <v>3</v>
      </c>
      <c r="AL933">
        <v>4</v>
      </c>
      <c r="AM933">
        <v>5</v>
      </c>
      <c r="AN933">
        <v>5</v>
      </c>
      <c r="AO933">
        <v>5</v>
      </c>
      <c r="AP933">
        <v>4</v>
      </c>
      <c r="AQ933">
        <v>4</v>
      </c>
      <c r="AR933">
        <v>3</v>
      </c>
      <c r="AS933">
        <v>3</v>
      </c>
      <c r="AT933">
        <v>5</v>
      </c>
      <c r="AU933">
        <v>3</v>
      </c>
      <c r="AV933">
        <v>3</v>
      </c>
      <c r="AW933">
        <v>4</v>
      </c>
      <c r="AX933">
        <v>4</v>
      </c>
      <c r="AY933">
        <v>2</v>
      </c>
      <c r="AZ933">
        <v>4</v>
      </c>
      <c r="BA933">
        <v>2</v>
      </c>
      <c r="BB933">
        <v>1</v>
      </c>
      <c r="BK933">
        <v>1</v>
      </c>
      <c r="BP933">
        <v>1</v>
      </c>
      <c r="BQ933">
        <v>1</v>
      </c>
      <c r="BS933">
        <v>1</v>
      </c>
    </row>
    <row r="934" spans="1:73" x14ac:dyDescent="0.2">
      <c r="A934" t="s">
        <v>1006</v>
      </c>
      <c r="B934">
        <v>2023</v>
      </c>
      <c r="C934" t="s">
        <v>110</v>
      </c>
      <c r="D934" t="s">
        <v>1028</v>
      </c>
      <c r="E934" t="s">
        <v>1033</v>
      </c>
      <c r="F934">
        <v>1</v>
      </c>
      <c r="G934">
        <v>1</v>
      </c>
      <c r="H934">
        <v>1</v>
      </c>
      <c r="I934">
        <v>1</v>
      </c>
      <c r="J934">
        <v>1</v>
      </c>
      <c r="M934" t="s">
        <v>1026</v>
      </c>
      <c r="N934">
        <v>1</v>
      </c>
      <c r="T934" t="s">
        <v>1037</v>
      </c>
      <c r="AF934">
        <v>5</v>
      </c>
      <c r="AG934">
        <v>4</v>
      </c>
      <c r="AH934">
        <v>2</v>
      </c>
      <c r="AI934">
        <v>1</v>
      </c>
      <c r="AJ934">
        <v>1</v>
      </c>
      <c r="AK934">
        <v>1</v>
      </c>
      <c r="AL934">
        <v>5</v>
      </c>
      <c r="AM934">
        <v>4</v>
      </c>
      <c r="AN934">
        <v>5</v>
      </c>
      <c r="AO934">
        <v>5</v>
      </c>
      <c r="AP934">
        <v>4</v>
      </c>
      <c r="AQ934">
        <v>4</v>
      </c>
      <c r="AR934">
        <v>1</v>
      </c>
      <c r="AS934">
        <v>4</v>
      </c>
      <c r="AT934">
        <v>4</v>
      </c>
      <c r="AU934">
        <v>3</v>
      </c>
      <c r="AV934">
        <v>4</v>
      </c>
      <c r="AW934">
        <v>5</v>
      </c>
      <c r="AX934">
        <v>5</v>
      </c>
      <c r="AY934">
        <v>2</v>
      </c>
      <c r="AZ934">
        <v>1</v>
      </c>
      <c r="BA934">
        <v>1</v>
      </c>
      <c r="BB934">
        <v>1</v>
      </c>
      <c r="BF934">
        <v>1</v>
      </c>
      <c r="BI934">
        <v>1</v>
      </c>
      <c r="BL934">
        <v>1</v>
      </c>
      <c r="BP934">
        <v>1</v>
      </c>
      <c r="BU934">
        <v>1</v>
      </c>
    </row>
    <row r="935" spans="1:73" x14ac:dyDescent="0.2">
      <c r="A935" t="s">
        <v>1007</v>
      </c>
      <c r="B935">
        <v>2023</v>
      </c>
      <c r="C935" t="s">
        <v>72</v>
      </c>
      <c r="D935" t="s">
        <v>1028</v>
      </c>
      <c r="E935" t="s">
        <v>1024</v>
      </c>
      <c r="F935">
        <v>1</v>
      </c>
      <c r="G935">
        <v>1</v>
      </c>
      <c r="H935">
        <v>1</v>
      </c>
      <c r="I935">
        <v>1</v>
      </c>
      <c r="L935" t="s">
        <v>1025</v>
      </c>
      <c r="M935" t="s">
        <v>1036</v>
      </c>
      <c r="N935">
        <v>1</v>
      </c>
      <c r="T935" t="s">
        <v>1027</v>
      </c>
      <c r="V935">
        <v>1</v>
      </c>
      <c r="Z935">
        <v>1</v>
      </c>
      <c r="AD935">
        <v>1</v>
      </c>
      <c r="AF935">
        <v>3</v>
      </c>
      <c r="AG935">
        <v>5</v>
      </c>
      <c r="AH935">
        <v>4</v>
      </c>
      <c r="AI935">
        <v>3</v>
      </c>
      <c r="AJ935">
        <v>4</v>
      </c>
      <c r="AK935">
        <v>4</v>
      </c>
      <c r="AL935">
        <v>2</v>
      </c>
      <c r="AM935">
        <v>2</v>
      </c>
      <c r="AN935">
        <v>4</v>
      </c>
      <c r="AO935">
        <v>5</v>
      </c>
      <c r="AP935">
        <v>4</v>
      </c>
      <c r="AQ935">
        <v>4</v>
      </c>
      <c r="AR935">
        <v>4</v>
      </c>
      <c r="AS935">
        <v>4</v>
      </c>
      <c r="AT935">
        <v>4</v>
      </c>
      <c r="AU935">
        <v>4</v>
      </c>
      <c r="AV935">
        <v>4</v>
      </c>
      <c r="AW935">
        <v>2</v>
      </c>
      <c r="AX935">
        <v>4</v>
      </c>
      <c r="AY935">
        <v>4</v>
      </c>
      <c r="AZ935">
        <v>1</v>
      </c>
      <c r="BA935">
        <v>2</v>
      </c>
      <c r="BB935">
        <v>1</v>
      </c>
      <c r="BC935">
        <v>1</v>
      </c>
      <c r="BD935">
        <v>1</v>
      </c>
      <c r="BE935">
        <v>1</v>
      </c>
      <c r="BF935">
        <v>1</v>
      </c>
      <c r="BG935">
        <v>1</v>
      </c>
      <c r="BH935">
        <v>1</v>
      </c>
      <c r="BI935">
        <v>1</v>
      </c>
      <c r="BL935">
        <v>1</v>
      </c>
      <c r="BM935">
        <v>1</v>
      </c>
      <c r="BN935">
        <v>1</v>
      </c>
      <c r="BP935">
        <v>1</v>
      </c>
      <c r="BQ935">
        <v>1</v>
      </c>
      <c r="BR935">
        <v>1</v>
      </c>
      <c r="BS935">
        <v>1</v>
      </c>
      <c r="BT935">
        <v>1</v>
      </c>
      <c r="BU935">
        <v>1</v>
      </c>
    </row>
    <row r="936" spans="1:73" x14ac:dyDescent="0.2">
      <c r="A936" t="s">
        <v>1008</v>
      </c>
      <c r="B936">
        <v>2023</v>
      </c>
      <c r="C936" t="s">
        <v>72</v>
      </c>
      <c r="D936" t="s">
        <v>1028</v>
      </c>
      <c r="E936" t="s">
        <v>1033</v>
      </c>
      <c r="F936">
        <v>1</v>
      </c>
      <c r="G936">
        <v>1</v>
      </c>
      <c r="H936">
        <v>1</v>
      </c>
      <c r="I936">
        <v>1</v>
      </c>
      <c r="J936">
        <v>1</v>
      </c>
      <c r="L936" t="s">
        <v>1036</v>
      </c>
      <c r="M936" t="s">
        <v>1038</v>
      </c>
      <c r="N936">
        <v>1</v>
      </c>
      <c r="T936" t="s">
        <v>1027</v>
      </c>
      <c r="U936">
        <v>1</v>
      </c>
      <c r="AF936">
        <v>4</v>
      </c>
      <c r="AG936">
        <v>5</v>
      </c>
      <c r="AH936">
        <v>2</v>
      </c>
      <c r="AI936">
        <v>1</v>
      </c>
      <c r="AJ936">
        <v>1</v>
      </c>
      <c r="AK936">
        <v>2</v>
      </c>
      <c r="AL936">
        <v>4</v>
      </c>
      <c r="AM936">
        <v>1</v>
      </c>
      <c r="AN936">
        <v>5</v>
      </c>
      <c r="AO936">
        <v>4</v>
      </c>
      <c r="AP936">
        <v>1</v>
      </c>
      <c r="AQ936">
        <v>1</v>
      </c>
      <c r="AR936">
        <v>1</v>
      </c>
      <c r="AS936">
        <v>2</v>
      </c>
      <c r="AT936">
        <v>3</v>
      </c>
      <c r="AU936">
        <v>2</v>
      </c>
      <c r="AV936">
        <v>2</v>
      </c>
      <c r="AW936">
        <v>4</v>
      </c>
      <c r="AX936">
        <v>4</v>
      </c>
      <c r="AY936">
        <v>4</v>
      </c>
      <c r="AZ936">
        <v>2</v>
      </c>
      <c r="BA936">
        <v>1</v>
      </c>
      <c r="BI936">
        <v>1</v>
      </c>
      <c r="BN936">
        <v>1</v>
      </c>
      <c r="BQ936">
        <v>1</v>
      </c>
    </row>
    <row r="937" spans="1:73" x14ac:dyDescent="0.2">
      <c r="A937" t="s">
        <v>1009</v>
      </c>
      <c r="B937">
        <v>2023</v>
      </c>
      <c r="C937" t="s">
        <v>72</v>
      </c>
      <c r="D937" t="s">
        <v>1028</v>
      </c>
      <c r="E937" t="s">
        <v>1024</v>
      </c>
      <c r="H937">
        <v>1</v>
      </c>
      <c r="L937" t="s">
        <v>1025</v>
      </c>
      <c r="M937" t="s">
        <v>1026</v>
      </c>
      <c r="N937">
        <v>1</v>
      </c>
      <c r="T937" t="s">
        <v>1042</v>
      </c>
      <c r="V937">
        <v>1</v>
      </c>
      <c r="AC937">
        <v>1</v>
      </c>
      <c r="AD937">
        <v>1</v>
      </c>
      <c r="AF937">
        <v>3</v>
      </c>
      <c r="AG937">
        <v>4</v>
      </c>
      <c r="AH937">
        <v>3</v>
      </c>
      <c r="AI937">
        <v>3</v>
      </c>
      <c r="AJ937">
        <v>1</v>
      </c>
      <c r="AK937">
        <v>3</v>
      </c>
      <c r="AL937">
        <v>4</v>
      </c>
      <c r="AM937">
        <v>3</v>
      </c>
      <c r="AN937">
        <v>4</v>
      </c>
      <c r="AO937">
        <v>5</v>
      </c>
      <c r="AP937">
        <v>4</v>
      </c>
      <c r="AQ937">
        <v>3</v>
      </c>
      <c r="AR937">
        <v>2</v>
      </c>
      <c r="AS937">
        <v>3</v>
      </c>
      <c r="AT937">
        <v>3</v>
      </c>
      <c r="AU937">
        <v>2</v>
      </c>
      <c r="AV937">
        <v>4</v>
      </c>
      <c r="AW937">
        <v>3</v>
      </c>
      <c r="AX937">
        <v>4</v>
      </c>
      <c r="AY937">
        <v>2</v>
      </c>
      <c r="AZ937">
        <v>3</v>
      </c>
      <c r="BA937">
        <v>2</v>
      </c>
      <c r="BB937">
        <v>1</v>
      </c>
      <c r="BC937">
        <v>1</v>
      </c>
      <c r="BG937">
        <v>1</v>
      </c>
      <c r="BH937">
        <v>1</v>
      </c>
      <c r="BI937">
        <v>1</v>
      </c>
      <c r="BL937">
        <v>1</v>
      </c>
      <c r="BM937">
        <v>1</v>
      </c>
      <c r="BN937">
        <v>1</v>
      </c>
      <c r="BO937">
        <v>1</v>
      </c>
      <c r="BP937">
        <v>1</v>
      </c>
      <c r="BR937">
        <v>1</v>
      </c>
      <c r="BT937">
        <v>1</v>
      </c>
      <c r="BU937">
        <v>1</v>
      </c>
    </row>
    <row r="938" spans="1:73" x14ac:dyDescent="0.2">
      <c r="A938" t="s">
        <v>1010</v>
      </c>
      <c r="B938">
        <v>2023</v>
      </c>
      <c r="C938" t="s">
        <v>72</v>
      </c>
      <c r="D938" t="s">
        <v>1023</v>
      </c>
      <c r="E938" t="s">
        <v>1032</v>
      </c>
      <c r="L938" t="s">
        <v>1025</v>
      </c>
      <c r="M938" t="s">
        <v>1026</v>
      </c>
      <c r="N938">
        <v>1</v>
      </c>
      <c r="T938" t="s">
        <v>1042</v>
      </c>
      <c r="AF938">
        <v>4</v>
      </c>
      <c r="AG938">
        <v>5</v>
      </c>
      <c r="AH938">
        <v>2</v>
      </c>
      <c r="AI938">
        <v>2</v>
      </c>
      <c r="AJ938">
        <v>2</v>
      </c>
      <c r="AK938">
        <v>3</v>
      </c>
      <c r="AL938">
        <v>4</v>
      </c>
      <c r="AM938">
        <v>3</v>
      </c>
      <c r="AN938">
        <v>4</v>
      </c>
      <c r="AO938">
        <v>4</v>
      </c>
      <c r="AP938">
        <v>4</v>
      </c>
      <c r="AQ938">
        <v>4</v>
      </c>
      <c r="AR938">
        <v>2</v>
      </c>
      <c r="AS938">
        <v>2</v>
      </c>
      <c r="AT938">
        <v>4</v>
      </c>
      <c r="AU938">
        <v>2</v>
      </c>
      <c r="AV938">
        <v>4</v>
      </c>
      <c r="AW938">
        <v>4</v>
      </c>
      <c r="AX938">
        <v>4</v>
      </c>
      <c r="AY938">
        <v>2</v>
      </c>
      <c r="AZ938">
        <v>3</v>
      </c>
      <c r="BA938">
        <v>2</v>
      </c>
      <c r="BB938">
        <v>1</v>
      </c>
      <c r="BI938">
        <v>1</v>
      </c>
      <c r="BL938">
        <v>1</v>
      </c>
      <c r="BN938">
        <v>1</v>
      </c>
    </row>
    <row r="939" spans="1:73" x14ac:dyDescent="0.2">
      <c r="A939" t="s">
        <v>1011</v>
      </c>
      <c r="B939">
        <v>2023</v>
      </c>
      <c r="C939" t="s">
        <v>72</v>
      </c>
      <c r="D939" t="s">
        <v>1023</v>
      </c>
      <c r="E939" t="s">
        <v>1024</v>
      </c>
      <c r="L939" t="s">
        <v>1025</v>
      </c>
      <c r="M939" t="s">
        <v>1026</v>
      </c>
      <c r="N939">
        <v>1</v>
      </c>
      <c r="T939" t="s">
        <v>1027</v>
      </c>
      <c r="V939">
        <v>1</v>
      </c>
      <c r="AA939">
        <v>1</v>
      </c>
      <c r="AB939">
        <v>1</v>
      </c>
      <c r="AF939">
        <v>3</v>
      </c>
      <c r="AG939">
        <v>3</v>
      </c>
      <c r="AH939">
        <v>3</v>
      </c>
      <c r="AI939">
        <v>1</v>
      </c>
      <c r="AJ939">
        <v>1</v>
      </c>
      <c r="AK939">
        <v>4</v>
      </c>
      <c r="AL939">
        <v>2</v>
      </c>
      <c r="AM939">
        <v>2</v>
      </c>
      <c r="AN939">
        <v>4</v>
      </c>
      <c r="AO939">
        <v>4</v>
      </c>
      <c r="AP939">
        <v>4</v>
      </c>
      <c r="AQ939">
        <v>3</v>
      </c>
      <c r="AR939">
        <v>2</v>
      </c>
      <c r="AS939">
        <v>2</v>
      </c>
      <c r="AT939">
        <v>4</v>
      </c>
      <c r="AU939">
        <v>1</v>
      </c>
      <c r="AV939">
        <v>1</v>
      </c>
      <c r="AW939">
        <v>2</v>
      </c>
      <c r="AX939">
        <v>3</v>
      </c>
      <c r="AY939">
        <v>2</v>
      </c>
      <c r="AZ939">
        <v>2</v>
      </c>
      <c r="BA939">
        <v>1</v>
      </c>
      <c r="BB939">
        <v>1</v>
      </c>
      <c r="BI939">
        <v>1</v>
      </c>
      <c r="BL939">
        <v>1</v>
      </c>
      <c r="BN939">
        <v>1</v>
      </c>
      <c r="BP939">
        <v>1</v>
      </c>
      <c r="BQ939">
        <v>1</v>
      </c>
      <c r="BU939">
        <v>1</v>
      </c>
    </row>
    <row r="940" spans="1:73" x14ac:dyDescent="0.2">
      <c r="A940" t="s">
        <v>1012</v>
      </c>
      <c r="B940">
        <v>2023</v>
      </c>
      <c r="C940" t="s">
        <v>72</v>
      </c>
      <c r="D940" t="s">
        <v>1028</v>
      </c>
      <c r="E940" t="s">
        <v>1024</v>
      </c>
      <c r="L940" t="s">
        <v>1025</v>
      </c>
      <c r="M940" t="s">
        <v>1038</v>
      </c>
      <c r="N940">
        <v>1</v>
      </c>
      <c r="T940" t="s">
        <v>1027</v>
      </c>
      <c r="U940">
        <v>1</v>
      </c>
      <c r="V940">
        <v>1</v>
      </c>
      <c r="AA940">
        <v>1</v>
      </c>
      <c r="AB940">
        <v>1</v>
      </c>
      <c r="AC940">
        <v>1</v>
      </c>
      <c r="AD940">
        <v>1</v>
      </c>
      <c r="AF940">
        <v>3</v>
      </c>
      <c r="AG940">
        <v>4</v>
      </c>
      <c r="AH940">
        <v>4</v>
      </c>
      <c r="AI940">
        <v>2</v>
      </c>
      <c r="AJ940">
        <v>2</v>
      </c>
      <c r="AK940">
        <v>3</v>
      </c>
      <c r="AL940">
        <v>2</v>
      </c>
      <c r="AM940">
        <v>2</v>
      </c>
      <c r="AN940">
        <v>4</v>
      </c>
      <c r="AO940">
        <v>4</v>
      </c>
      <c r="AP940">
        <v>4</v>
      </c>
      <c r="AQ940">
        <v>3</v>
      </c>
      <c r="AR940">
        <v>3</v>
      </c>
      <c r="AS940">
        <v>4</v>
      </c>
      <c r="AT940">
        <v>4</v>
      </c>
      <c r="AU940">
        <v>2</v>
      </c>
      <c r="AV940">
        <v>2</v>
      </c>
      <c r="AW940">
        <v>4</v>
      </c>
      <c r="AX940">
        <v>4</v>
      </c>
      <c r="AY940">
        <v>2</v>
      </c>
      <c r="AZ940">
        <v>4</v>
      </c>
      <c r="BA940">
        <v>2</v>
      </c>
      <c r="BB940">
        <v>1</v>
      </c>
      <c r="BG940">
        <v>1</v>
      </c>
      <c r="BH940">
        <v>1</v>
      </c>
      <c r="BI940">
        <v>1</v>
      </c>
      <c r="BL940">
        <v>1</v>
      </c>
      <c r="BM940">
        <v>1</v>
      </c>
      <c r="BN940">
        <v>1</v>
      </c>
      <c r="BQ940">
        <v>1</v>
      </c>
      <c r="BU940">
        <v>1</v>
      </c>
    </row>
    <row r="941" spans="1:73" x14ac:dyDescent="0.2">
      <c r="A941" t="s">
        <v>1013</v>
      </c>
      <c r="B941">
        <v>2023</v>
      </c>
      <c r="C941" t="s">
        <v>72</v>
      </c>
      <c r="D941" t="s">
        <v>1023</v>
      </c>
      <c r="E941" t="s">
        <v>1029</v>
      </c>
      <c r="M941" t="s">
        <v>1038</v>
      </c>
      <c r="N941">
        <v>1</v>
      </c>
      <c r="T941" t="s">
        <v>1027</v>
      </c>
      <c r="W941">
        <v>1</v>
      </c>
      <c r="AA941">
        <v>1</v>
      </c>
      <c r="AB941">
        <v>1</v>
      </c>
      <c r="AF941">
        <v>4</v>
      </c>
      <c r="AG941">
        <v>4</v>
      </c>
      <c r="AH941">
        <v>4</v>
      </c>
      <c r="AI941">
        <v>2</v>
      </c>
      <c r="AJ941">
        <v>3</v>
      </c>
      <c r="AK941">
        <v>3</v>
      </c>
      <c r="AL941">
        <v>3</v>
      </c>
      <c r="AM941">
        <v>2</v>
      </c>
      <c r="AN941">
        <v>5</v>
      </c>
      <c r="AO941">
        <v>4</v>
      </c>
      <c r="AP941">
        <v>4</v>
      </c>
      <c r="AQ941">
        <v>4</v>
      </c>
      <c r="AR941">
        <v>4</v>
      </c>
      <c r="AS941">
        <v>3</v>
      </c>
      <c r="AT941">
        <v>3</v>
      </c>
      <c r="AU941">
        <v>3</v>
      </c>
      <c r="AV941">
        <v>3</v>
      </c>
      <c r="AW941">
        <v>4</v>
      </c>
      <c r="AX941">
        <v>2</v>
      </c>
      <c r="AY941">
        <v>2</v>
      </c>
      <c r="AZ941">
        <v>3</v>
      </c>
      <c r="BA941">
        <v>3</v>
      </c>
      <c r="BB941">
        <v>1</v>
      </c>
      <c r="BF941">
        <v>1</v>
      </c>
      <c r="BH941">
        <v>1</v>
      </c>
      <c r="BI941">
        <v>1</v>
      </c>
      <c r="BL941">
        <v>1</v>
      </c>
      <c r="BM941">
        <v>1</v>
      </c>
      <c r="BN941">
        <v>1</v>
      </c>
      <c r="BP941">
        <v>1</v>
      </c>
      <c r="BT941">
        <v>1</v>
      </c>
    </row>
    <row r="942" spans="1:73" x14ac:dyDescent="0.2">
      <c r="A942" t="s">
        <v>1064</v>
      </c>
      <c r="B942">
        <v>2024</v>
      </c>
      <c r="C942" t="s">
        <v>72</v>
      </c>
      <c r="D942" t="s">
        <v>1060</v>
      </c>
      <c r="E942" t="s">
        <v>1024</v>
      </c>
      <c r="F942">
        <v>1</v>
      </c>
      <c r="L942" t="s">
        <v>1036</v>
      </c>
      <c r="M942" t="s">
        <v>1043</v>
      </c>
      <c r="N942">
        <v>1</v>
      </c>
      <c r="T942" t="s">
        <v>1042</v>
      </c>
      <c r="AF942">
        <v>4</v>
      </c>
      <c r="AG942">
        <v>4</v>
      </c>
      <c r="AH942">
        <v>3</v>
      </c>
      <c r="AI942">
        <v>2</v>
      </c>
      <c r="AJ942">
        <v>2</v>
      </c>
      <c r="AK942">
        <v>2</v>
      </c>
      <c r="AL942">
        <v>2</v>
      </c>
      <c r="AM942">
        <v>3</v>
      </c>
      <c r="AN942">
        <v>3</v>
      </c>
      <c r="AO942">
        <v>5</v>
      </c>
      <c r="AP942">
        <v>3</v>
      </c>
      <c r="AQ942">
        <v>3</v>
      </c>
      <c r="AR942">
        <v>2</v>
      </c>
      <c r="AS942">
        <v>2</v>
      </c>
      <c r="AT942">
        <v>2</v>
      </c>
      <c r="AU942">
        <v>2</v>
      </c>
      <c r="AV942">
        <v>2</v>
      </c>
      <c r="AW942">
        <v>3</v>
      </c>
      <c r="AX942">
        <v>3</v>
      </c>
      <c r="AY942">
        <v>2</v>
      </c>
      <c r="AZ942">
        <v>1</v>
      </c>
      <c r="BA942">
        <v>1</v>
      </c>
      <c r="BG942">
        <v>1</v>
      </c>
      <c r="BI942">
        <v>1</v>
      </c>
      <c r="BL942">
        <v>1</v>
      </c>
      <c r="BN942">
        <v>1</v>
      </c>
      <c r="BP942">
        <v>1</v>
      </c>
      <c r="BU942">
        <v>1</v>
      </c>
    </row>
    <row r="943" spans="1:73" x14ac:dyDescent="0.2">
      <c r="A943" t="s">
        <v>1065</v>
      </c>
      <c r="B943">
        <v>2024</v>
      </c>
      <c r="C943" t="s">
        <v>72</v>
      </c>
      <c r="D943" t="s">
        <v>1023</v>
      </c>
      <c r="E943" t="s">
        <v>1024</v>
      </c>
      <c r="F943">
        <v>1</v>
      </c>
      <c r="M943" t="s">
        <v>1026</v>
      </c>
      <c r="N943">
        <v>1</v>
      </c>
      <c r="T943" t="s">
        <v>1037</v>
      </c>
      <c r="AA943">
        <v>1</v>
      </c>
      <c r="AB943">
        <v>1</v>
      </c>
      <c r="AC943">
        <v>1</v>
      </c>
      <c r="AF943">
        <v>3</v>
      </c>
      <c r="AG943">
        <v>4</v>
      </c>
      <c r="AH943">
        <v>4</v>
      </c>
      <c r="AI943">
        <v>2</v>
      </c>
      <c r="AJ943">
        <v>2</v>
      </c>
      <c r="AK943">
        <v>3</v>
      </c>
      <c r="AL943">
        <v>4</v>
      </c>
      <c r="AM943">
        <v>3</v>
      </c>
      <c r="AN943">
        <v>4</v>
      </c>
      <c r="AO943">
        <v>4</v>
      </c>
      <c r="AP943">
        <v>3</v>
      </c>
      <c r="AQ943">
        <v>4</v>
      </c>
      <c r="AR943">
        <v>3</v>
      </c>
      <c r="AS943">
        <v>3</v>
      </c>
      <c r="AT943">
        <v>3</v>
      </c>
      <c r="AU943">
        <v>3</v>
      </c>
      <c r="AV943">
        <v>4</v>
      </c>
      <c r="AW943">
        <v>4</v>
      </c>
      <c r="AX943">
        <v>4</v>
      </c>
      <c r="AY943">
        <v>3</v>
      </c>
      <c r="AZ943">
        <v>2</v>
      </c>
      <c r="BA943">
        <v>2</v>
      </c>
      <c r="BB943">
        <v>1</v>
      </c>
      <c r="BG943">
        <v>1</v>
      </c>
      <c r="BH943">
        <v>1</v>
      </c>
      <c r="BI943">
        <v>1</v>
      </c>
      <c r="BL943">
        <v>1</v>
      </c>
      <c r="BN943">
        <v>1</v>
      </c>
    </row>
    <row r="944" spans="1:73" x14ac:dyDescent="0.2">
      <c r="A944" t="s">
        <v>1066</v>
      </c>
      <c r="B944">
        <v>2024</v>
      </c>
      <c r="C944" t="s">
        <v>110</v>
      </c>
      <c r="D944" t="s">
        <v>1023</v>
      </c>
      <c r="E944" t="s">
        <v>1033</v>
      </c>
      <c r="L944" t="s">
        <v>1025</v>
      </c>
      <c r="M944" t="s">
        <v>1036</v>
      </c>
      <c r="N944">
        <v>1</v>
      </c>
      <c r="T944" t="s">
        <v>1042</v>
      </c>
      <c r="U944">
        <v>1</v>
      </c>
      <c r="V944">
        <v>1</v>
      </c>
      <c r="W944">
        <v>1</v>
      </c>
      <c r="X944">
        <v>1</v>
      </c>
      <c r="Y944">
        <v>1</v>
      </c>
      <c r="AA944">
        <v>1</v>
      </c>
      <c r="AB944">
        <v>1</v>
      </c>
      <c r="AC944">
        <v>1</v>
      </c>
      <c r="AF944">
        <v>4</v>
      </c>
      <c r="AG944">
        <v>4</v>
      </c>
      <c r="AH944">
        <v>5</v>
      </c>
      <c r="AI944">
        <v>2</v>
      </c>
      <c r="AJ944">
        <v>5</v>
      </c>
      <c r="AK944">
        <v>4</v>
      </c>
      <c r="AL944">
        <v>4</v>
      </c>
      <c r="AM944">
        <v>4</v>
      </c>
      <c r="AN944">
        <v>4</v>
      </c>
      <c r="AO944">
        <v>2</v>
      </c>
      <c r="AP944">
        <v>4</v>
      </c>
      <c r="AQ944">
        <v>4</v>
      </c>
      <c r="AR944">
        <v>2</v>
      </c>
      <c r="AS944">
        <v>5</v>
      </c>
      <c r="AT944">
        <v>4</v>
      </c>
      <c r="AU944">
        <v>3</v>
      </c>
      <c r="AV944">
        <v>3</v>
      </c>
      <c r="AW944">
        <v>5</v>
      </c>
      <c r="AX944">
        <v>3</v>
      </c>
      <c r="AY944">
        <v>2</v>
      </c>
      <c r="AZ944">
        <v>5</v>
      </c>
      <c r="BA944">
        <v>3</v>
      </c>
      <c r="BI944">
        <v>1</v>
      </c>
      <c r="BL944">
        <v>1</v>
      </c>
      <c r="BM944">
        <v>1</v>
      </c>
      <c r="BN944">
        <v>1</v>
      </c>
      <c r="BO944">
        <v>1</v>
      </c>
      <c r="BT944">
        <v>1</v>
      </c>
      <c r="BU944">
        <v>1</v>
      </c>
    </row>
    <row r="945" spans="1:73" x14ac:dyDescent="0.2">
      <c r="A945" t="s">
        <v>1067</v>
      </c>
      <c r="B945">
        <v>2024</v>
      </c>
      <c r="C945" t="s">
        <v>72</v>
      </c>
      <c r="D945" t="s">
        <v>1060</v>
      </c>
      <c r="E945" t="s">
        <v>1024</v>
      </c>
      <c r="F945">
        <v>1</v>
      </c>
      <c r="M945" t="s">
        <v>1026</v>
      </c>
      <c r="N945">
        <v>1</v>
      </c>
      <c r="T945" t="s">
        <v>1027</v>
      </c>
      <c r="V945">
        <v>1</v>
      </c>
      <c r="AB945">
        <v>1</v>
      </c>
      <c r="AC945">
        <v>1</v>
      </c>
      <c r="AF945">
        <v>3</v>
      </c>
      <c r="AG945">
        <v>2</v>
      </c>
      <c r="AH945">
        <v>4</v>
      </c>
      <c r="AI945">
        <v>3</v>
      </c>
      <c r="AJ945">
        <v>2</v>
      </c>
      <c r="AK945">
        <v>3</v>
      </c>
      <c r="AL945">
        <v>4</v>
      </c>
      <c r="AM945">
        <v>4</v>
      </c>
      <c r="AN945">
        <v>4</v>
      </c>
      <c r="AO945">
        <v>5</v>
      </c>
      <c r="AP945">
        <v>4</v>
      </c>
      <c r="AQ945">
        <v>4</v>
      </c>
      <c r="AR945">
        <v>4</v>
      </c>
      <c r="AS945">
        <v>3</v>
      </c>
      <c r="AT945">
        <v>4</v>
      </c>
      <c r="AU945">
        <v>2</v>
      </c>
      <c r="AV945">
        <v>2</v>
      </c>
      <c r="AW945">
        <v>4</v>
      </c>
      <c r="AX945">
        <v>4</v>
      </c>
      <c r="AY945">
        <v>2</v>
      </c>
      <c r="AZ945">
        <v>3</v>
      </c>
      <c r="BA945">
        <v>2</v>
      </c>
      <c r="BB945">
        <v>1</v>
      </c>
      <c r="BI945">
        <v>1</v>
      </c>
      <c r="BM945">
        <v>1</v>
      </c>
      <c r="BN945">
        <v>1</v>
      </c>
      <c r="BO945">
        <v>1</v>
      </c>
      <c r="BP945">
        <v>1</v>
      </c>
      <c r="BR945">
        <v>1</v>
      </c>
      <c r="BS945">
        <v>1</v>
      </c>
      <c r="BU945">
        <v>1</v>
      </c>
    </row>
    <row r="946" spans="1:73" x14ac:dyDescent="0.2">
      <c r="A946" t="s">
        <v>1068</v>
      </c>
      <c r="B946">
        <v>2024</v>
      </c>
      <c r="C946" t="s">
        <v>72</v>
      </c>
      <c r="D946" t="s">
        <v>1028</v>
      </c>
      <c r="E946" t="s">
        <v>1024</v>
      </c>
      <c r="L946" t="s">
        <v>1025</v>
      </c>
      <c r="M946" t="s">
        <v>1026</v>
      </c>
      <c r="N946">
        <v>1</v>
      </c>
      <c r="T946" t="s">
        <v>1042</v>
      </c>
      <c r="U946">
        <v>1</v>
      </c>
      <c r="V946">
        <v>1</v>
      </c>
      <c r="W946">
        <v>1</v>
      </c>
      <c r="Y946">
        <v>1</v>
      </c>
      <c r="AA946">
        <v>1</v>
      </c>
      <c r="AB946">
        <v>1</v>
      </c>
      <c r="AC946">
        <v>1</v>
      </c>
      <c r="AD946">
        <v>1</v>
      </c>
      <c r="AF946">
        <v>3</v>
      </c>
      <c r="AG946">
        <v>4</v>
      </c>
      <c r="AH946">
        <v>4</v>
      </c>
      <c r="AI946">
        <v>4</v>
      </c>
      <c r="AJ946">
        <v>3</v>
      </c>
      <c r="AK946">
        <v>4</v>
      </c>
      <c r="AL946">
        <v>2</v>
      </c>
      <c r="AM946">
        <v>3</v>
      </c>
      <c r="AN946">
        <v>4</v>
      </c>
      <c r="AO946">
        <v>4</v>
      </c>
      <c r="AP946">
        <v>3</v>
      </c>
      <c r="AQ946">
        <v>4</v>
      </c>
      <c r="AR946">
        <v>4</v>
      </c>
      <c r="AS946">
        <v>4</v>
      </c>
      <c r="AT946">
        <v>4</v>
      </c>
      <c r="AU946">
        <v>2</v>
      </c>
      <c r="AV946">
        <v>4</v>
      </c>
      <c r="AW946">
        <v>4</v>
      </c>
      <c r="AX946">
        <v>4</v>
      </c>
      <c r="AY946">
        <v>2</v>
      </c>
      <c r="AZ946">
        <v>4</v>
      </c>
      <c r="BA946">
        <v>3</v>
      </c>
      <c r="BB946">
        <v>1</v>
      </c>
      <c r="BL946">
        <v>1</v>
      </c>
      <c r="BM946">
        <v>1</v>
      </c>
      <c r="BN946">
        <v>1</v>
      </c>
      <c r="BO946">
        <v>1</v>
      </c>
      <c r="BP946">
        <v>1</v>
      </c>
      <c r="BQ946">
        <v>1</v>
      </c>
      <c r="BR946">
        <v>1</v>
      </c>
      <c r="BS946">
        <v>1</v>
      </c>
      <c r="BT946">
        <v>1</v>
      </c>
      <c r="BU946">
        <v>1</v>
      </c>
    </row>
    <row r="947" spans="1:73" x14ac:dyDescent="0.2">
      <c r="A947" t="s">
        <v>1069</v>
      </c>
      <c r="B947">
        <v>2024</v>
      </c>
      <c r="C947" t="s">
        <v>72</v>
      </c>
      <c r="D947" t="s">
        <v>1060</v>
      </c>
      <c r="E947" t="s">
        <v>1024</v>
      </c>
      <c r="F947">
        <v>1</v>
      </c>
      <c r="G947">
        <v>1</v>
      </c>
      <c r="H947">
        <v>1</v>
      </c>
      <c r="I947">
        <v>1</v>
      </c>
      <c r="J947">
        <v>1</v>
      </c>
      <c r="L947" t="s">
        <v>1025</v>
      </c>
      <c r="M947" t="s">
        <v>1026</v>
      </c>
      <c r="N947">
        <v>1</v>
      </c>
      <c r="T947" t="s">
        <v>1027</v>
      </c>
      <c r="U947">
        <v>1</v>
      </c>
      <c r="V947">
        <v>1</v>
      </c>
      <c r="W947">
        <v>1</v>
      </c>
      <c r="X947">
        <v>1</v>
      </c>
      <c r="Y947">
        <v>1</v>
      </c>
      <c r="Z947">
        <v>1</v>
      </c>
      <c r="AA947">
        <v>1</v>
      </c>
      <c r="AB947">
        <v>1</v>
      </c>
      <c r="AC947">
        <v>1</v>
      </c>
      <c r="AD947">
        <v>1</v>
      </c>
      <c r="AE947">
        <v>1</v>
      </c>
      <c r="AF947">
        <v>3</v>
      </c>
      <c r="AG947">
        <v>4</v>
      </c>
      <c r="AH947">
        <v>5</v>
      </c>
      <c r="AI947">
        <v>4</v>
      </c>
      <c r="AJ947">
        <v>4</v>
      </c>
      <c r="AK947">
        <v>5</v>
      </c>
      <c r="AL947">
        <v>4</v>
      </c>
      <c r="AM947">
        <v>4</v>
      </c>
      <c r="AN947">
        <v>4</v>
      </c>
      <c r="AO947">
        <v>5</v>
      </c>
      <c r="AP947">
        <v>4</v>
      </c>
      <c r="AQ947">
        <v>4</v>
      </c>
      <c r="AR947">
        <v>4</v>
      </c>
      <c r="AS947">
        <v>3</v>
      </c>
      <c r="AT947">
        <v>4</v>
      </c>
      <c r="AU947">
        <v>3</v>
      </c>
      <c r="AV947">
        <v>4</v>
      </c>
      <c r="AW947">
        <v>4</v>
      </c>
      <c r="AX947">
        <v>4</v>
      </c>
      <c r="AY947">
        <v>5</v>
      </c>
      <c r="AZ947">
        <v>4</v>
      </c>
      <c r="BA947">
        <v>4</v>
      </c>
      <c r="BB947">
        <v>1</v>
      </c>
      <c r="BI947">
        <v>1</v>
      </c>
      <c r="BL947">
        <v>1</v>
      </c>
      <c r="BM947">
        <v>1</v>
      </c>
      <c r="BN947">
        <v>1</v>
      </c>
      <c r="BO947">
        <v>1</v>
      </c>
      <c r="BP947">
        <v>1</v>
      </c>
      <c r="BQ947">
        <v>1</v>
      </c>
      <c r="BR947">
        <v>1</v>
      </c>
      <c r="BS947">
        <v>1</v>
      </c>
      <c r="BT947">
        <v>1</v>
      </c>
      <c r="BU947">
        <v>1</v>
      </c>
    </row>
    <row r="948" spans="1:73" x14ac:dyDescent="0.2">
      <c r="A948" t="s">
        <v>1070</v>
      </c>
      <c r="B948">
        <v>2024</v>
      </c>
      <c r="C948" t="s">
        <v>72</v>
      </c>
      <c r="D948" t="s">
        <v>1060</v>
      </c>
      <c r="E948" t="s">
        <v>1024</v>
      </c>
      <c r="L948" t="s">
        <v>1025</v>
      </c>
      <c r="M948" t="s">
        <v>1038</v>
      </c>
      <c r="N948">
        <v>1</v>
      </c>
      <c r="T948" t="s">
        <v>1027</v>
      </c>
      <c r="V948">
        <v>1</v>
      </c>
      <c r="AB948">
        <v>1</v>
      </c>
      <c r="AC948">
        <v>1</v>
      </c>
      <c r="AD948">
        <v>1</v>
      </c>
      <c r="AF948">
        <v>3</v>
      </c>
      <c r="AG948">
        <v>4</v>
      </c>
      <c r="AH948">
        <v>4</v>
      </c>
      <c r="AI948">
        <v>2</v>
      </c>
      <c r="AJ948">
        <v>2</v>
      </c>
      <c r="AK948">
        <v>3</v>
      </c>
      <c r="AL948">
        <v>4</v>
      </c>
      <c r="AM948">
        <v>2</v>
      </c>
      <c r="AN948">
        <v>4</v>
      </c>
      <c r="AO948">
        <v>4</v>
      </c>
      <c r="AP948">
        <v>3</v>
      </c>
      <c r="AQ948">
        <v>3</v>
      </c>
      <c r="AR948">
        <v>4</v>
      </c>
      <c r="AS948">
        <v>3</v>
      </c>
      <c r="AT948">
        <v>3</v>
      </c>
      <c r="AU948">
        <v>2</v>
      </c>
      <c r="AV948">
        <v>2</v>
      </c>
      <c r="AW948">
        <v>4</v>
      </c>
      <c r="AX948">
        <v>3</v>
      </c>
      <c r="AY948">
        <v>2</v>
      </c>
      <c r="AZ948">
        <v>4</v>
      </c>
      <c r="BA948">
        <v>2</v>
      </c>
      <c r="BK948">
        <v>1</v>
      </c>
      <c r="BL948">
        <v>1</v>
      </c>
      <c r="BM948">
        <v>1</v>
      </c>
      <c r="BN948">
        <v>1</v>
      </c>
      <c r="BO948">
        <v>1</v>
      </c>
      <c r="BQ948">
        <v>1</v>
      </c>
      <c r="BT948">
        <v>1</v>
      </c>
      <c r="BU948">
        <v>1</v>
      </c>
    </row>
    <row r="949" spans="1:73" x14ac:dyDescent="0.2">
      <c r="A949" t="s">
        <v>1071</v>
      </c>
      <c r="B949">
        <v>2024</v>
      </c>
      <c r="C949" t="s">
        <v>72</v>
      </c>
      <c r="D949" t="s">
        <v>1060</v>
      </c>
      <c r="E949" t="s">
        <v>1024</v>
      </c>
      <c r="F949">
        <v>1</v>
      </c>
      <c r="G949">
        <v>1</v>
      </c>
      <c r="H949">
        <v>1</v>
      </c>
      <c r="I949">
        <v>1</v>
      </c>
      <c r="J949">
        <v>1</v>
      </c>
      <c r="L949" t="s">
        <v>1036</v>
      </c>
      <c r="M949" t="s">
        <v>1041</v>
      </c>
      <c r="N949">
        <v>1</v>
      </c>
      <c r="T949" t="s">
        <v>1027</v>
      </c>
      <c r="V949">
        <v>1</v>
      </c>
      <c r="AA949">
        <v>1</v>
      </c>
      <c r="AB949">
        <v>1</v>
      </c>
      <c r="AC949">
        <v>1</v>
      </c>
      <c r="AF949">
        <v>4</v>
      </c>
      <c r="AG949">
        <v>4</v>
      </c>
      <c r="AH949">
        <v>3</v>
      </c>
      <c r="AI949">
        <v>2</v>
      </c>
      <c r="AJ949">
        <v>2</v>
      </c>
      <c r="AK949">
        <v>2</v>
      </c>
      <c r="AL949">
        <v>4</v>
      </c>
      <c r="AM949">
        <v>3</v>
      </c>
      <c r="AN949">
        <v>4</v>
      </c>
      <c r="AO949">
        <v>2</v>
      </c>
      <c r="AP949">
        <v>3</v>
      </c>
      <c r="AQ949">
        <v>3</v>
      </c>
      <c r="AR949">
        <v>3</v>
      </c>
      <c r="AS949">
        <v>2</v>
      </c>
      <c r="AT949">
        <v>3</v>
      </c>
      <c r="AU949">
        <v>2</v>
      </c>
      <c r="AV949">
        <v>3</v>
      </c>
      <c r="AW949">
        <v>4</v>
      </c>
      <c r="AX949">
        <v>3</v>
      </c>
      <c r="AY949">
        <v>3</v>
      </c>
      <c r="AZ949">
        <v>2</v>
      </c>
      <c r="BA949">
        <v>2</v>
      </c>
      <c r="BB949">
        <v>1</v>
      </c>
      <c r="BG949">
        <v>1</v>
      </c>
      <c r="BH949">
        <v>1</v>
      </c>
      <c r="BL949">
        <v>1</v>
      </c>
      <c r="BM949">
        <v>1</v>
      </c>
      <c r="BN949">
        <v>1</v>
      </c>
      <c r="BO949">
        <v>1</v>
      </c>
      <c r="BP949">
        <v>1</v>
      </c>
      <c r="BQ949">
        <v>1</v>
      </c>
      <c r="BR949">
        <v>1</v>
      </c>
      <c r="BU949">
        <v>1</v>
      </c>
    </row>
    <row r="950" spans="1:73" x14ac:dyDescent="0.2">
      <c r="A950" t="s">
        <v>1072</v>
      </c>
      <c r="B950">
        <v>2024</v>
      </c>
      <c r="C950" t="s">
        <v>72</v>
      </c>
      <c r="D950" t="s">
        <v>1028</v>
      </c>
      <c r="E950" t="s">
        <v>1024</v>
      </c>
      <c r="F950">
        <v>1</v>
      </c>
      <c r="G950">
        <v>1</v>
      </c>
      <c r="H950">
        <v>1</v>
      </c>
      <c r="M950" t="s">
        <v>1026</v>
      </c>
      <c r="N950">
        <v>1</v>
      </c>
      <c r="T950" t="s">
        <v>1027</v>
      </c>
      <c r="V950">
        <v>1</v>
      </c>
      <c r="AF950">
        <v>3</v>
      </c>
      <c r="AG950">
        <v>4</v>
      </c>
      <c r="AH950">
        <v>3</v>
      </c>
      <c r="AI950">
        <v>2</v>
      </c>
      <c r="AJ950">
        <v>4</v>
      </c>
      <c r="AK950">
        <v>2</v>
      </c>
      <c r="AL950">
        <v>2</v>
      </c>
      <c r="AM950">
        <v>2</v>
      </c>
      <c r="AN950">
        <v>4</v>
      </c>
      <c r="AO950">
        <v>4</v>
      </c>
      <c r="AP950">
        <v>3</v>
      </c>
      <c r="AQ950">
        <v>3</v>
      </c>
      <c r="AR950">
        <v>2</v>
      </c>
      <c r="AS950">
        <v>2</v>
      </c>
      <c r="AT950">
        <v>3</v>
      </c>
      <c r="AU950">
        <v>3</v>
      </c>
      <c r="AV950">
        <v>3</v>
      </c>
      <c r="AW950">
        <v>4</v>
      </c>
      <c r="AX950">
        <v>3</v>
      </c>
      <c r="AY950">
        <v>2</v>
      </c>
      <c r="AZ950">
        <v>2</v>
      </c>
      <c r="BA950">
        <v>2</v>
      </c>
      <c r="BQ950">
        <v>1</v>
      </c>
    </row>
    <row r="951" spans="1:73" x14ac:dyDescent="0.2">
      <c r="A951" t="s">
        <v>1073</v>
      </c>
      <c r="B951">
        <v>2024</v>
      </c>
      <c r="C951" t="s">
        <v>72</v>
      </c>
      <c r="D951" t="s">
        <v>1028</v>
      </c>
      <c r="E951" t="s">
        <v>1024</v>
      </c>
      <c r="F951">
        <v>1</v>
      </c>
      <c r="G951">
        <v>1</v>
      </c>
      <c r="H951">
        <v>1</v>
      </c>
      <c r="I951">
        <v>1</v>
      </c>
      <c r="J951">
        <v>1</v>
      </c>
      <c r="L951" t="s">
        <v>1025</v>
      </c>
      <c r="M951" t="s">
        <v>1026</v>
      </c>
      <c r="N951">
        <v>1</v>
      </c>
      <c r="T951" t="s">
        <v>1035</v>
      </c>
      <c r="V951">
        <v>1</v>
      </c>
      <c r="Y951">
        <v>1</v>
      </c>
      <c r="AA951">
        <v>1</v>
      </c>
      <c r="AB951">
        <v>1</v>
      </c>
      <c r="AC951">
        <v>1</v>
      </c>
      <c r="AF951">
        <v>2</v>
      </c>
      <c r="AG951">
        <v>4</v>
      </c>
      <c r="AH951">
        <v>4</v>
      </c>
      <c r="AI951">
        <v>2</v>
      </c>
      <c r="AJ951">
        <v>2</v>
      </c>
      <c r="AK951">
        <v>3</v>
      </c>
      <c r="AL951">
        <v>4</v>
      </c>
      <c r="AM951">
        <v>2</v>
      </c>
      <c r="AN951">
        <v>4</v>
      </c>
      <c r="AO951">
        <v>4</v>
      </c>
      <c r="AP951">
        <v>4</v>
      </c>
      <c r="AQ951">
        <v>2</v>
      </c>
      <c r="AR951">
        <v>4</v>
      </c>
      <c r="AS951">
        <v>2</v>
      </c>
      <c r="AT951">
        <v>4</v>
      </c>
      <c r="AU951">
        <v>2</v>
      </c>
      <c r="AV951">
        <v>2</v>
      </c>
      <c r="AW951">
        <v>4</v>
      </c>
      <c r="AX951">
        <v>4</v>
      </c>
      <c r="AY951">
        <v>3</v>
      </c>
      <c r="AZ951">
        <v>2</v>
      </c>
      <c r="BA951">
        <v>2</v>
      </c>
      <c r="BB951">
        <v>1</v>
      </c>
      <c r="BG951">
        <v>1</v>
      </c>
      <c r="BI951">
        <v>1</v>
      </c>
      <c r="BK951">
        <v>1</v>
      </c>
      <c r="BM951">
        <v>1</v>
      </c>
      <c r="BN951">
        <v>1</v>
      </c>
      <c r="BP951">
        <v>1</v>
      </c>
      <c r="BS951">
        <v>1</v>
      </c>
      <c r="BU951">
        <v>1</v>
      </c>
    </row>
    <row r="952" spans="1:73" x14ac:dyDescent="0.2">
      <c r="A952" t="s">
        <v>1074</v>
      </c>
      <c r="B952">
        <v>2024</v>
      </c>
      <c r="C952" t="s">
        <v>72</v>
      </c>
      <c r="D952" t="s">
        <v>1023</v>
      </c>
      <c r="E952" t="s">
        <v>1044</v>
      </c>
      <c r="F952">
        <v>1</v>
      </c>
      <c r="G952">
        <v>1</v>
      </c>
      <c r="H952">
        <v>1</v>
      </c>
      <c r="L952" t="s">
        <v>1025</v>
      </c>
      <c r="M952" t="s">
        <v>1026</v>
      </c>
      <c r="N952">
        <v>1</v>
      </c>
      <c r="T952" t="s">
        <v>1040</v>
      </c>
      <c r="V952">
        <v>1</v>
      </c>
      <c r="Y952">
        <v>1</v>
      </c>
      <c r="Z952">
        <v>1</v>
      </c>
      <c r="AD952">
        <v>1</v>
      </c>
      <c r="AF952">
        <v>3</v>
      </c>
      <c r="AG952">
        <v>3</v>
      </c>
      <c r="AH952">
        <v>4</v>
      </c>
      <c r="AI952">
        <v>2</v>
      </c>
      <c r="AJ952">
        <v>4</v>
      </c>
      <c r="AK952">
        <v>3</v>
      </c>
      <c r="AL952">
        <v>2</v>
      </c>
      <c r="AM952">
        <v>4</v>
      </c>
      <c r="AN952">
        <v>2</v>
      </c>
      <c r="AO952">
        <v>5</v>
      </c>
      <c r="AP952">
        <v>5</v>
      </c>
      <c r="AQ952">
        <v>4</v>
      </c>
      <c r="AR952">
        <v>5</v>
      </c>
      <c r="AS952">
        <v>4</v>
      </c>
      <c r="AT952">
        <v>4</v>
      </c>
      <c r="AU952">
        <v>1</v>
      </c>
      <c r="AV952">
        <v>1</v>
      </c>
      <c r="AW952">
        <v>5</v>
      </c>
      <c r="AX952">
        <v>2</v>
      </c>
      <c r="AY952">
        <v>1</v>
      </c>
      <c r="AZ952">
        <v>3</v>
      </c>
      <c r="BA952">
        <v>3</v>
      </c>
      <c r="BB952">
        <v>1</v>
      </c>
      <c r="BF952">
        <v>1</v>
      </c>
      <c r="BG952">
        <v>1</v>
      </c>
      <c r="BI952">
        <v>1</v>
      </c>
      <c r="BL952">
        <v>1</v>
      </c>
      <c r="BN952">
        <v>1</v>
      </c>
      <c r="BO952">
        <v>1</v>
      </c>
      <c r="BQ952">
        <v>1</v>
      </c>
    </row>
    <row r="953" spans="1:73" x14ac:dyDescent="0.2">
      <c r="A953" t="s">
        <v>1075</v>
      </c>
      <c r="B953">
        <v>2024</v>
      </c>
      <c r="C953" t="s">
        <v>72</v>
      </c>
      <c r="D953" t="s">
        <v>1028</v>
      </c>
      <c r="E953" t="s">
        <v>1044</v>
      </c>
      <c r="G953">
        <v>1</v>
      </c>
      <c r="H953">
        <v>1</v>
      </c>
      <c r="L953" t="s">
        <v>1059</v>
      </c>
      <c r="M953" t="s">
        <v>1041</v>
      </c>
      <c r="N953">
        <v>1</v>
      </c>
      <c r="T953" t="s">
        <v>1042</v>
      </c>
      <c r="U953">
        <v>1</v>
      </c>
      <c r="AB953">
        <v>1</v>
      </c>
      <c r="AC953">
        <v>1</v>
      </c>
      <c r="AF953">
        <v>4</v>
      </c>
      <c r="AG953">
        <v>4</v>
      </c>
      <c r="AH953">
        <v>3</v>
      </c>
      <c r="AI953">
        <v>3</v>
      </c>
      <c r="AJ953">
        <v>2</v>
      </c>
      <c r="AK953">
        <v>2</v>
      </c>
      <c r="AL953">
        <v>2</v>
      </c>
      <c r="AM953">
        <v>2</v>
      </c>
      <c r="AN953">
        <v>5</v>
      </c>
      <c r="AO953">
        <v>5</v>
      </c>
      <c r="AP953">
        <v>5</v>
      </c>
      <c r="AQ953">
        <v>4</v>
      </c>
      <c r="AR953">
        <v>3</v>
      </c>
      <c r="AS953">
        <v>4</v>
      </c>
      <c r="AT953">
        <v>4</v>
      </c>
      <c r="AU953">
        <v>2</v>
      </c>
      <c r="AV953">
        <v>2</v>
      </c>
      <c r="AW953">
        <v>4</v>
      </c>
      <c r="AX953">
        <v>4</v>
      </c>
      <c r="AY953">
        <v>2</v>
      </c>
      <c r="AZ953">
        <v>3</v>
      </c>
      <c r="BA953">
        <v>2</v>
      </c>
      <c r="BI953">
        <v>1</v>
      </c>
      <c r="BN953">
        <v>1</v>
      </c>
    </row>
    <row r="954" spans="1:73" x14ac:dyDescent="0.2">
      <c r="A954" t="s">
        <v>1076</v>
      </c>
      <c r="B954">
        <v>2024</v>
      </c>
      <c r="C954" t="s">
        <v>72</v>
      </c>
      <c r="D954" t="s">
        <v>1028</v>
      </c>
      <c r="E954" t="s">
        <v>1033</v>
      </c>
      <c r="F954">
        <v>1</v>
      </c>
      <c r="L954" t="s">
        <v>1025</v>
      </c>
      <c r="M954" t="s">
        <v>1046</v>
      </c>
      <c r="N954">
        <v>1</v>
      </c>
      <c r="T954" t="s">
        <v>1042</v>
      </c>
      <c r="V954">
        <v>1</v>
      </c>
      <c r="AA954">
        <v>1</v>
      </c>
      <c r="AB954">
        <v>1</v>
      </c>
      <c r="AF954">
        <v>4</v>
      </c>
      <c r="AG954">
        <v>4</v>
      </c>
      <c r="AH954">
        <v>4</v>
      </c>
      <c r="AI954">
        <v>2</v>
      </c>
      <c r="AJ954">
        <v>2</v>
      </c>
      <c r="AK954">
        <v>4</v>
      </c>
      <c r="AL954">
        <v>4</v>
      </c>
      <c r="AM954">
        <v>2</v>
      </c>
      <c r="AN954">
        <v>2</v>
      </c>
      <c r="AO954">
        <v>5</v>
      </c>
      <c r="AP954">
        <v>3</v>
      </c>
      <c r="AQ954">
        <v>3</v>
      </c>
      <c r="AR954">
        <v>2</v>
      </c>
      <c r="AS954">
        <v>4</v>
      </c>
      <c r="AT954">
        <v>4</v>
      </c>
      <c r="AU954">
        <v>2</v>
      </c>
      <c r="AV954">
        <v>2</v>
      </c>
      <c r="AW954">
        <v>5</v>
      </c>
      <c r="AX954">
        <v>5</v>
      </c>
      <c r="AY954">
        <v>2</v>
      </c>
      <c r="AZ954">
        <v>2</v>
      </c>
      <c r="BA954">
        <v>2</v>
      </c>
      <c r="BB954">
        <v>1</v>
      </c>
      <c r="BE954">
        <v>1</v>
      </c>
      <c r="BF954">
        <v>1</v>
      </c>
      <c r="BH954">
        <v>1</v>
      </c>
      <c r="BI954">
        <v>1</v>
      </c>
      <c r="BN954">
        <v>1</v>
      </c>
    </row>
    <row r="955" spans="1:73" x14ac:dyDescent="0.2">
      <c r="A955" t="s">
        <v>1077</v>
      </c>
      <c r="B955">
        <v>2024</v>
      </c>
      <c r="C955" t="s">
        <v>72</v>
      </c>
      <c r="D955" t="s">
        <v>1060</v>
      </c>
      <c r="E955" t="s">
        <v>1024</v>
      </c>
      <c r="G955">
        <v>1</v>
      </c>
      <c r="H955">
        <v>1</v>
      </c>
      <c r="I955">
        <v>1</v>
      </c>
      <c r="J955">
        <v>1</v>
      </c>
      <c r="L955" t="s">
        <v>1025</v>
      </c>
      <c r="M955" t="s">
        <v>1026</v>
      </c>
      <c r="N955">
        <v>1</v>
      </c>
      <c r="T955" t="s">
        <v>1027</v>
      </c>
      <c r="V955">
        <v>1</v>
      </c>
      <c r="Y955">
        <v>1</v>
      </c>
      <c r="AA955">
        <v>1</v>
      </c>
      <c r="AB955">
        <v>1</v>
      </c>
      <c r="AC955">
        <v>1</v>
      </c>
      <c r="AF955">
        <v>4</v>
      </c>
      <c r="AG955">
        <v>4</v>
      </c>
      <c r="AH955">
        <v>4</v>
      </c>
      <c r="AI955">
        <v>3</v>
      </c>
      <c r="AJ955">
        <v>2</v>
      </c>
      <c r="AK955">
        <v>4</v>
      </c>
      <c r="AL955">
        <v>3</v>
      </c>
      <c r="AM955">
        <v>2</v>
      </c>
      <c r="AN955">
        <v>3</v>
      </c>
      <c r="AO955">
        <v>3</v>
      </c>
      <c r="AP955">
        <v>3</v>
      </c>
      <c r="AQ955">
        <v>3</v>
      </c>
      <c r="AR955">
        <v>3</v>
      </c>
      <c r="AS955">
        <v>3</v>
      </c>
      <c r="AT955">
        <v>2</v>
      </c>
      <c r="AU955">
        <v>2</v>
      </c>
      <c r="AV955">
        <v>2</v>
      </c>
      <c r="AW955">
        <v>4</v>
      </c>
      <c r="AX955">
        <v>3</v>
      </c>
      <c r="AY955">
        <v>4</v>
      </c>
      <c r="AZ955">
        <v>4</v>
      </c>
      <c r="BA955">
        <v>3</v>
      </c>
      <c r="BI955">
        <v>1</v>
      </c>
      <c r="BM955">
        <v>1</v>
      </c>
      <c r="BN955">
        <v>1</v>
      </c>
      <c r="BO955">
        <v>1</v>
      </c>
      <c r="BP955">
        <v>1</v>
      </c>
      <c r="BU955">
        <v>1</v>
      </c>
    </row>
    <row r="956" spans="1:73" x14ac:dyDescent="0.2">
      <c r="A956" t="s">
        <v>1078</v>
      </c>
      <c r="B956">
        <v>2024</v>
      </c>
      <c r="C956" t="s">
        <v>72</v>
      </c>
      <c r="D956" t="s">
        <v>1028</v>
      </c>
      <c r="E956" t="s">
        <v>1024</v>
      </c>
      <c r="G956">
        <v>1</v>
      </c>
      <c r="M956" t="s">
        <v>1026</v>
      </c>
      <c r="N956">
        <v>1</v>
      </c>
      <c r="AF956">
        <v>3</v>
      </c>
      <c r="AG956">
        <v>4</v>
      </c>
      <c r="AH956">
        <v>3</v>
      </c>
      <c r="AI956">
        <v>3</v>
      </c>
      <c r="AJ956">
        <v>3</v>
      </c>
      <c r="AK956">
        <v>3</v>
      </c>
      <c r="AL956">
        <v>4</v>
      </c>
      <c r="AM956">
        <v>3</v>
      </c>
      <c r="AN956">
        <v>4</v>
      </c>
      <c r="AO956">
        <v>4</v>
      </c>
      <c r="AP956">
        <v>3</v>
      </c>
      <c r="AQ956">
        <v>3</v>
      </c>
      <c r="AR956">
        <v>3</v>
      </c>
      <c r="AS956">
        <v>4</v>
      </c>
      <c r="AT956">
        <v>4</v>
      </c>
      <c r="AU956">
        <v>3</v>
      </c>
      <c r="AV956">
        <v>4</v>
      </c>
      <c r="AW956">
        <v>4</v>
      </c>
      <c r="AX956">
        <v>4</v>
      </c>
      <c r="AY956">
        <v>3</v>
      </c>
      <c r="AZ956">
        <v>2</v>
      </c>
      <c r="BA956">
        <v>3</v>
      </c>
      <c r="BK956">
        <v>1</v>
      </c>
      <c r="BN956">
        <v>1</v>
      </c>
      <c r="BS956">
        <v>1</v>
      </c>
    </row>
    <row r="957" spans="1:73" x14ac:dyDescent="0.2">
      <c r="A957" t="s">
        <v>1079</v>
      </c>
      <c r="B957">
        <v>2024</v>
      </c>
      <c r="C957" t="s">
        <v>72</v>
      </c>
      <c r="D957" t="s">
        <v>1023</v>
      </c>
      <c r="E957" t="s">
        <v>1024</v>
      </c>
      <c r="F957">
        <v>1</v>
      </c>
      <c r="I957">
        <v>1</v>
      </c>
      <c r="L957" t="s">
        <v>1036</v>
      </c>
      <c r="M957" t="s">
        <v>1026</v>
      </c>
      <c r="N957">
        <v>1</v>
      </c>
      <c r="T957" t="s">
        <v>1037</v>
      </c>
      <c r="AA957">
        <v>1</v>
      </c>
      <c r="AB957">
        <v>1</v>
      </c>
      <c r="AF957">
        <v>3</v>
      </c>
      <c r="AG957">
        <v>4</v>
      </c>
      <c r="AH957">
        <v>3</v>
      </c>
      <c r="AI957">
        <v>2</v>
      </c>
      <c r="AJ957">
        <v>3</v>
      </c>
      <c r="AK957">
        <v>3</v>
      </c>
      <c r="AL957">
        <v>4</v>
      </c>
      <c r="AM957">
        <v>4</v>
      </c>
      <c r="AN957">
        <v>4</v>
      </c>
      <c r="AO957">
        <v>4</v>
      </c>
      <c r="AP957">
        <v>4</v>
      </c>
      <c r="AQ957">
        <v>4</v>
      </c>
      <c r="AR957">
        <v>2</v>
      </c>
      <c r="AS957">
        <v>3</v>
      </c>
      <c r="AT957">
        <v>2</v>
      </c>
      <c r="AU957">
        <v>4</v>
      </c>
      <c r="AV957">
        <v>4</v>
      </c>
      <c r="AW957">
        <v>4</v>
      </c>
      <c r="AX957">
        <v>3</v>
      </c>
      <c r="AY957">
        <v>2</v>
      </c>
      <c r="AZ957">
        <v>2</v>
      </c>
      <c r="BA957">
        <v>2</v>
      </c>
      <c r="BB957">
        <v>1</v>
      </c>
      <c r="BC957">
        <v>1</v>
      </c>
      <c r="BI957">
        <v>1</v>
      </c>
      <c r="BL957">
        <v>1</v>
      </c>
      <c r="BM957">
        <v>1</v>
      </c>
      <c r="BN957">
        <v>1</v>
      </c>
      <c r="BO957">
        <v>1</v>
      </c>
      <c r="BP957">
        <v>1</v>
      </c>
      <c r="BT957">
        <v>1</v>
      </c>
    </row>
    <row r="958" spans="1:73" x14ac:dyDescent="0.2">
      <c r="A958" t="s">
        <v>1080</v>
      </c>
      <c r="B958">
        <v>2024</v>
      </c>
      <c r="C958" t="s">
        <v>72</v>
      </c>
      <c r="D958" t="s">
        <v>1028</v>
      </c>
      <c r="E958" t="s">
        <v>1033</v>
      </c>
      <c r="G958">
        <v>1</v>
      </c>
      <c r="H958">
        <v>1</v>
      </c>
      <c r="I958">
        <v>1</v>
      </c>
      <c r="J958">
        <v>1</v>
      </c>
      <c r="L958" t="s">
        <v>1036</v>
      </c>
      <c r="M958" t="s">
        <v>1026</v>
      </c>
      <c r="N958">
        <v>1</v>
      </c>
      <c r="T958" t="s">
        <v>1027</v>
      </c>
      <c r="V958">
        <v>1</v>
      </c>
      <c r="W958">
        <v>1</v>
      </c>
      <c r="X958">
        <v>1</v>
      </c>
      <c r="Y958">
        <v>1</v>
      </c>
      <c r="AF958">
        <v>4</v>
      </c>
      <c r="AG958">
        <v>4</v>
      </c>
      <c r="AH958">
        <v>4</v>
      </c>
      <c r="AI958">
        <v>3</v>
      </c>
      <c r="AJ958">
        <v>2</v>
      </c>
      <c r="AK958">
        <v>4</v>
      </c>
      <c r="AL958">
        <v>4</v>
      </c>
      <c r="AM958">
        <v>4</v>
      </c>
      <c r="AN958">
        <v>4</v>
      </c>
      <c r="AO958">
        <v>4</v>
      </c>
      <c r="AP958">
        <v>4</v>
      </c>
      <c r="AQ958">
        <v>4</v>
      </c>
      <c r="AR958">
        <v>4</v>
      </c>
      <c r="AS958">
        <v>3</v>
      </c>
      <c r="AT958">
        <v>3</v>
      </c>
      <c r="AU958">
        <v>2</v>
      </c>
      <c r="AV958">
        <v>4</v>
      </c>
      <c r="AW958">
        <v>5</v>
      </c>
      <c r="AX958">
        <v>5</v>
      </c>
      <c r="AY958">
        <v>4</v>
      </c>
      <c r="AZ958">
        <v>5</v>
      </c>
      <c r="BA958">
        <v>3</v>
      </c>
      <c r="BB958">
        <v>1</v>
      </c>
      <c r="BC958">
        <v>1</v>
      </c>
      <c r="BD958">
        <v>1</v>
      </c>
      <c r="BF958">
        <v>1</v>
      </c>
      <c r="BG958">
        <v>1</v>
      </c>
      <c r="BH958">
        <v>1</v>
      </c>
      <c r="BI958">
        <v>1</v>
      </c>
      <c r="BL958">
        <v>1</v>
      </c>
      <c r="BM958">
        <v>1</v>
      </c>
      <c r="BN958">
        <v>1</v>
      </c>
      <c r="BO958">
        <v>1</v>
      </c>
      <c r="BP958">
        <v>1</v>
      </c>
      <c r="BQ958">
        <v>1</v>
      </c>
      <c r="BR958">
        <v>1</v>
      </c>
      <c r="BS958">
        <v>1</v>
      </c>
      <c r="BT958">
        <v>1</v>
      </c>
      <c r="BU958">
        <v>1</v>
      </c>
    </row>
    <row r="959" spans="1:73" x14ac:dyDescent="0.2">
      <c r="A959" t="s">
        <v>1081</v>
      </c>
      <c r="B959">
        <v>2024</v>
      </c>
      <c r="C959" t="s">
        <v>72</v>
      </c>
      <c r="D959" t="s">
        <v>1028</v>
      </c>
      <c r="E959" t="s">
        <v>1024</v>
      </c>
      <c r="L959" t="s">
        <v>1036</v>
      </c>
      <c r="M959" t="s">
        <v>1026</v>
      </c>
      <c r="N959">
        <v>1</v>
      </c>
      <c r="T959" t="s">
        <v>1027</v>
      </c>
      <c r="AF959">
        <v>3</v>
      </c>
      <c r="AG959">
        <v>4</v>
      </c>
      <c r="AH959">
        <v>3</v>
      </c>
      <c r="AI959">
        <v>1</v>
      </c>
      <c r="AJ959">
        <v>1</v>
      </c>
      <c r="AK959">
        <v>2</v>
      </c>
      <c r="AL959">
        <v>4</v>
      </c>
      <c r="AM959">
        <v>1</v>
      </c>
      <c r="AN959">
        <v>4</v>
      </c>
      <c r="AO959">
        <v>4</v>
      </c>
      <c r="AP959">
        <v>2</v>
      </c>
      <c r="AQ959">
        <v>2</v>
      </c>
      <c r="AR959">
        <v>2</v>
      </c>
      <c r="AS959">
        <v>3</v>
      </c>
      <c r="AT959">
        <v>4</v>
      </c>
      <c r="AU959">
        <v>2</v>
      </c>
      <c r="AV959">
        <v>2</v>
      </c>
      <c r="AW959">
        <v>3</v>
      </c>
      <c r="AX959">
        <v>3</v>
      </c>
      <c r="AY959">
        <v>2</v>
      </c>
      <c r="AZ959">
        <v>3</v>
      </c>
      <c r="BA959">
        <v>2</v>
      </c>
      <c r="BN959">
        <v>1</v>
      </c>
      <c r="BP959">
        <v>1</v>
      </c>
      <c r="BT959">
        <v>1</v>
      </c>
    </row>
    <row r="960" spans="1:73" x14ac:dyDescent="0.2">
      <c r="A960" t="s">
        <v>1082</v>
      </c>
      <c r="B960">
        <v>2024</v>
      </c>
      <c r="C960" t="s">
        <v>72</v>
      </c>
      <c r="D960" t="s">
        <v>1060</v>
      </c>
      <c r="E960" t="s">
        <v>1033</v>
      </c>
      <c r="M960" t="s">
        <v>1041</v>
      </c>
      <c r="N960">
        <v>1</v>
      </c>
      <c r="T960" t="s">
        <v>1042</v>
      </c>
      <c r="AB960">
        <v>1</v>
      </c>
      <c r="AF960">
        <v>2</v>
      </c>
      <c r="AG960">
        <v>4</v>
      </c>
      <c r="AH960">
        <v>3</v>
      </c>
      <c r="AI960">
        <v>1</v>
      </c>
      <c r="AJ960">
        <v>1</v>
      </c>
      <c r="AK960">
        <v>2</v>
      </c>
      <c r="AL960">
        <v>2</v>
      </c>
      <c r="AM960">
        <v>2</v>
      </c>
      <c r="AN960">
        <v>4</v>
      </c>
      <c r="AO960">
        <v>2</v>
      </c>
      <c r="AP960">
        <v>5</v>
      </c>
      <c r="AQ960">
        <v>5</v>
      </c>
      <c r="AR960">
        <v>4</v>
      </c>
      <c r="AS960">
        <v>5</v>
      </c>
      <c r="AT960">
        <v>5</v>
      </c>
      <c r="AU960">
        <v>4</v>
      </c>
      <c r="AV960">
        <v>4</v>
      </c>
      <c r="AW960">
        <v>5</v>
      </c>
      <c r="AX960">
        <v>3</v>
      </c>
      <c r="AY960">
        <v>2</v>
      </c>
      <c r="AZ960">
        <v>5</v>
      </c>
      <c r="BA960">
        <v>4</v>
      </c>
      <c r="BB960">
        <v>1</v>
      </c>
      <c r="BL960">
        <v>1</v>
      </c>
      <c r="BM960">
        <v>1</v>
      </c>
      <c r="BN960">
        <v>1</v>
      </c>
      <c r="BO960">
        <v>1</v>
      </c>
      <c r="BP960">
        <v>1</v>
      </c>
      <c r="BQ960">
        <v>1</v>
      </c>
      <c r="BR960">
        <v>1</v>
      </c>
      <c r="BS960">
        <v>1</v>
      </c>
      <c r="BT960">
        <v>1</v>
      </c>
      <c r="BU960">
        <v>1</v>
      </c>
    </row>
    <row r="961" spans="1:73" x14ac:dyDescent="0.2">
      <c r="A961" t="s">
        <v>1083</v>
      </c>
      <c r="B961">
        <v>2024</v>
      </c>
      <c r="C961" t="s">
        <v>72</v>
      </c>
      <c r="D961" t="s">
        <v>1023</v>
      </c>
      <c r="E961" t="s">
        <v>1024</v>
      </c>
      <c r="F961">
        <v>1</v>
      </c>
      <c r="G961">
        <v>1</v>
      </c>
      <c r="H961">
        <v>1</v>
      </c>
      <c r="I961">
        <v>1</v>
      </c>
      <c r="J961">
        <v>1</v>
      </c>
      <c r="L961" t="s">
        <v>1036</v>
      </c>
      <c r="M961" t="s">
        <v>1026</v>
      </c>
      <c r="N961">
        <v>1</v>
      </c>
      <c r="T961" t="s">
        <v>1027</v>
      </c>
      <c r="U961">
        <v>1</v>
      </c>
      <c r="V961">
        <v>1</v>
      </c>
      <c r="AB961">
        <v>1</v>
      </c>
      <c r="AF961">
        <v>3</v>
      </c>
      <c r="AG961">
        <v>3</v>
      </c>
      <c r="AH961">
        <v>4</v>
      </c>
      <c r="AI961">
        <v>2</v>
      </c>
      <c r="AJ961">
        <v>4</v>
      </c>
      <c r="AK961">
        <v>3</v>
      </c>
      <c r="AL961">
        <v>4</v>
      </c>
      <c r="AM961">
        <v>4</v>
      </c>
      <c r="AN961">
        <v>4</v>
      </c>
      <c r="AO961">
        <v>4</v>
      </c>
      <c r="AP961">
        <v>2</v>
      </c>
      <c r="AQ961">
        <v>4</v>
      </c>
      <c r="AR961">
        <v>2</v>
      </c>
      <c r="AS961">
        <v>4</v>
      </c>
      <c r="AT961">
        <v>5</v>
      </c>
      <c r="AU961">
        <v>4</v>
      </c>
      <c r="AV961">
        <v>4</v>
      </c>
      <c r="AW961">
        <v>4</v>
      </c>
      <c r="AX961">
        <v>5</v>
      </c>
      <c r="AY961">
        <v>3</v>
      </c>
      <c r="AZ961">
        <v>4</v>
      </c>
      <c r="BA961">
        <v>2</v>
      </c>
      <c r="BB961">
        <v>1</v>
      </c>
      <c r="BG961">
        <v>1</v>
      </c>
      <c r="BM961">
        <v>1</v>
      </c>
      <c r="BN961">
        <v>1</v>
      </c>
      <c r="BP961">
        <v>1</v>
      </c>
      <c r="BQ961">
        <v>1</v>
      </c>
      <c r="BS961">
        <v>1</v>
      </c>
      <c r="BU961">
        <v>1</v>
      </c>
    </row>
    <row r="962" spans="1:73" x14ac:dyDescent="0.2">
      <c r="A962" t="s">
        <v>1084</v>
      </c>
      <c r="B962">
        <v>2024</v>
      </c>
      <c r="C962" t="s">
        <v>72</v>
      </c>
      <c r="D962" t="s">
        <v>1023</v>
      </c>
      <c r="E962" t="s">
        <v>1024</v>
      </c>
      <c r="G962">
        <v>1</v>
      </c>
      <c r="H962">
        <v>1</v>
      </c>
      <c r="M962" t="s">
        <v>1038</v>
      </c>
      <c r="N962">
        <v>1</v>
      </c>
      <c r="T962" t="s">
        <v>1027</v>
      </c>
      <c r="U962">
        <v>1</v>
      </c>
      <c r="V962">
        <v>1</v>
      </c>
      <c r="Y962">
        <v>1</v>
      </c>
      <c r="AA962">
        <v>1</v>
      </c>
      <c r="AB962">
        <v>1</v>
      </c>
      <c r="AC962">
        <v>1</v>
      </c>
      <c r="AF962">
        <v>4</v>
      </c>
      <c r="AG962">
        <v>4</v>
      </c>
      <c r="AH962">
        <v>4</v>
      </c>
      <c r="AI962">
        <v>2</v>
      </c>
      <c r="AJ962">
        <v>2</v>
      </c>
      <c r="AK962">
        <v>3</v>
      </c>
      <c r="AL962">
        <v>2</v>
      </c>
      <c r="AM962">
        <v>2</v>
      </c>
      <c r="AN962">
        <v>4</v>
      </c>
      <c r="AO962">
        <v>4</v>
      </c>
      <c r="AP962">
        <v>4</v>
      </c>
      <c r="AQ962">
        <v>3</v>
      </c>
      <c r="AR962">
        <v>3</v>
      </c>
      <c r="AS962">
        <v>3</v>
      </c>
      <c r="AT962">
        <v>3</v>
      </c>
      <c r="AU962">
        <v>3</v>
      </c>
      <c r="AV962">
        <v>3</v>
      </c>
      <c r="AW962">
        <v>3</v>
      </c>
      <c r="AX962">
        <v>3</v>
      </c>
      <c r="AY962">
        <v>3</v>
      </c>
      <c r="AZ962">
        <v>5</v>
      </c>
      <c r="BA962">
        <v>2</v>
      </c>
      <c r="BL962">
        <v>1</v>
      </c>
      <c r="BN962">
        <v>1</v>
      </c>
      <c r="BP962">
        <v>1</v>
      </c>
      <c r="BQ962">
        <v>1</v>
      </c>
      <c r="BR962">
        <v>1</v>
      </c>
      <c r="BT962">
        <v>1</v>
      </c>
      <c r="BU962">
        <v>1</v>
      </c>
    </row>
    <row r="963" spans="1:73" x14ac:dyDescent="0.2">
      <c r="A963" t="s">
        <v>1085</v>
      </c>
      <c r="B963">
        <v>2024</v>
      </c>
      <c r="C963" t="s">
        <v>72</v>
      </c>
      <c r="D963" t="s">
        <v>1028</v>
      </c>
      <c r="E963" t="s">
        <v>1024</v>
      </c>
      <c r="F963">
        <v>1</v>
      </c>
      <c r="G963">
        <v>1</v>
      </c>
      <c r="H963">
        <v>1</v>
      </c>
      <c r="I963">
        <v>1</v>
      </c>
      <c r="J963">
        <v>1</v>
      </c>
      <c r="L963" t="s">
        <v>1025</v>
      </c>
      <c r="M963" t="s">
        <v>1026</v>
      </c>
      <c r="N963">
        <v>1</v>
      </c>
      <c r="T963" t="s">
        <v>1027</v>
      </c>
      <c r="U963">
        <v>1</v>
      </c>
      <c r="V963">
        <v>1</v>
      </c>
      <c r="AA963">
        <v>1</v>
      </c>
      <c r="AB963">
        <v>1</v>
      </c>
      <c r="AC963">
        <v>1</v>
      </c>
      <c r="AF963">
        <v>4</v>
      </c>
      <c r="AG963">
        <v>5</v>
      </c>
      <c r="AH963">
        <v>4</v>
      </c>
      <c r="AI963">
        <v>2</v>
      </c>
      <c r="AJ963">
        <v>2</v>
      </c>
      <c r="AK963">
        <v>3</v>
      </c>
      <c r="AL963">
        <v>2</v>
      </c>
      <c r="AM963">
        <v>2</v>
      </c>
      <c r="AN963">
        <v>4</v>
      </c>
      <c r="AO963">
        <v>5</v>
      </c>
      <c r="AP963">
        <v>2</v>
      </c>
      <c r="AQ963">
        <v>4</v>
      </c>
      <c r="AR963">
        <v>2</v>
      </c>
      <c r="AS963">
        <v>2</v>
      </c>
      <c r="AT963">
        <v>2</v>
      </c>
      <c r="AU963">
        <v>2</v>
      </c>
      <c r="AV963">
        <v>4</v>
      </c>
      <c r="AW963">
        <v>4</v>
      </c>
      <c r="AX963">
        <v>4</v>
      </c>
      <c r="AY963">
        <v>2</v>
      </c>
      <c r="AZ963">
        <v>4</v>
      </c>
      <c r="BA963">
        <v>1</v>
      </c>
      <c r="BB963">
        <v>1</v>
      </c>
      <c r="BL963">
        <v>1</v>
      </c>
      <c r="BN963">
        <v>1</v>
      </c>
      <c r="BP963">
        <v>1</v>
      </c>
      <c r="BR963">
        <v>1</v>
      </c>
      <c r="BT963">
        <v>1</v>
      </c>
      <c r="BU963">
        <v>1</v>
      </c>
    </row>
    <row r="964" spans="1:73" x14ac:dyDescent="0.2">
      <c r="A964" t="s">
        <v>1086</v>
      </c>
      <c r="B964">
        <v>2024</v>
      </c>
      <c r="C964" t="s">
        <v>72</v>
      </c>
      <c r="D964" t="s">
        <v>1060</v>
      </c>
      <c r="E964" t="s">
        <v>1033</v>
      </c>
      <c r="L964" t="s">
        <v>1025</v>
      </c>
      <c r="M964" t="s">
        <v>1026</v>
      </c>
      <c r="N964">
        <v>1</v>
      </c>
      <c r="T964" t="s">
        <v>1042</v>
      </c>
      <c r="V964">
        <v>1</v>
      </c>
      <c r="AA964">
        <v>1</v>
      </c>
      <c r="AB964">
        <v>1</v>
      </c>
      <c r="AC964">
        <v>1</v>
      </c>
      <c r="AF964">
        <v>3</v>
      </c>
      <c r="AG964">
        <v>2</v>
      </c>
      <c r="AH964">
        <v>4</v>
      </c>
      <c r="AI964">
        <v>2</v>
      </c>
      <c r="AJ964">
        <v>2</v>
      </c>
      <c r="AK964">
        <v>2</v>
      </c>
      <c r="AL964">
        <v>2</v>
      </c>
      <c r="AM964">
        <v>2</v>
      </c>
      <c r="AN964">
        <v>4</v>
      </c>
      <c r="AO964">
        <v>4</v>
      </c>
      <c r="AP964">
        <v>2</v>
      </c>
      <c r="AQ964">
        <v>4</v>
      </c>
      <c r="AR964">
        <v>4</v>
      </c>
      <c r="AS964">
        <v>2</v>
      </c>
      <c r="AT964">
        <v>2</v>
      </c>
      <c r="AU964">
        <v>2</v>
      </c>
      <c r="AV964">
        <v>2</v>
      </c>
      <c r="AW964">
        <v>4</v>
      </c>
      <c r="AX964">
        <v>4</v>
      </c>
      <c r="AY964">
        <v>2</v>
      </c>
      <c r="AZ964">
        <v>4</v>
      </c>
      <c r="BA964">
        <v>3</v>
      </c>
      <c r="BL964">
        <v>1</v>
      </c>
      <c r="BM964">
        <v>1</v>
      </c>
      <c r="BO964">
        <v>1</v>
      </c>
      <c r="BR964">
        <v>1</v>
      </c>
    </row>
    <row r="965" spans="1:73" x14ac:dyDescent="0.2">
      <c r="A965" t="s">
        <v>1087</v>
      </c>
      <c r="B965">
        <v>2024</v>
      </c>
      <c r="C965" t="s">
        <v>110</v>
      </c>
      <c r="D965" t="s">
        <v>1060</v>
      </c>
      <c r="E965" t="s">
        <v>1050</v>
      </c>
      <c r="L965" t="s">
        <v>1036</v>
      </c>
      <c r="M965" t="s">
        <v>1026</v>
      </c>
      <c r="N965">
        <v>1</v>
      </c>
      <c r="T965" t="s">
        <v>1027</v>
      </c>
      <c r="V965">
        <v>1</v>
      </c>
      <c r="AF965">
        <v>3</v>
      </c>
      <c r="AG965">
        <v>4</v>
      </c>
      <c r="AH965">
        <v>3</v>
      </c>
      <c r="AI965">
        <v>2</v>
      </c>
      <c r="AJ965">
        <v>2</v>
      </c>
      <c r="AK965">
        <v>1</v>
      </c>
      <c r="AL965">
        <v>2</v>
      </c>
      <c r="AM965">
        <v>3</v>
      </c>
      <c r="AN965">
        <v>5</v>
      </c>
      <c r="AO965">
        <v>5</v>
      </c>
      <c r="AP965">
        <v>4</v>
      </c>
      <c r="AQ965">
        <v>3</v>
      </c>
      <c r="AR965">
        <v>2</v>
      </c>
      <c r="AS965">
        <v>3</v>
      </c>
      <c r="AT965">
        <v>4</v>
      </c>
      <c r="AU965">
        <v>4</v>
      </c>
      <c r="AV965">
        <v>4</v>
      </c>
      <c r="AW965">
        <v>4</v>
      </c>
      <c r="AX965">
        <v>4</v>
      </c>
      <c r="AY965">
        <v>1</v>
      </c>
      <c r="AZ965">
        <v>1</v>
      </c>
      <c r="BA965">
        <v>1</v>
      </c>
      <c r="BN965">
        <v>1</v>
      </c>
    </row>
    <row r="966" spans="1:73" x14ac:dyDescent="0.2">
      <c r="A966" t="s">
        <v>1088</v>
      </c>
      <c r="B966">
        <v>2024</v>
      </c>
      <c r="C966" t="s">
        <v>72</v>
      </c>
      <c r="D966" t="s">
        <v>1028</v>
      </c>
      <c r="E966" t="s">
        <v>1024</v>
      </c>
      <c r="L966" t="s">
        <v>1025</v>
      </c>
      <c r="M966" t="s">
        <v>1038</v>
      </c>
      <c r="N966">
        <v>1</v>
      </c>
      <c r="T966" t="s">
        <v>1042</v>
      </c>
      <c r="U966">
        <v>1</v>
      </c>
      <c r="V966">
        <v>1</v>
      </c>
      <c r="AB966">
        <v>1</v>
      </c>
      <c r="AC966">
        <v>1</v>
      </c>
      <c r="AF966">
        <v>2</v>
      </c>
      <c r="AG966">
        <v>3</v>
      </c>
      <c r="AH966">
        <v>4</v>
      </c>
      <c r="AI966">
        <v>2</v>
      </c>
      <c r="AJ966">
        <v>2</v>
      </c>
      <c r="AK966">
        <v>3</v>
      </c>
      <c r="AL966">
        <v>4</v>
      </c>
      <c r="AM966">
        <v>4</v>
      </c>
      <c r="AN966">
        <v>4</v>
      </c>
      <c r="AO966">
        <v>4</v>
      </c>
      <c r="AP966">
        <v>4</v>
      </c>
      <c r="AQ966">
        <v>4</v>
      </c>
      <c r="AR966">
        <v>3</v>
      </c>
      <c r="AS966">
        <v>4</v>
      </c>
      <c r="AT966">
        <v>4</v>
      </c>
      <c r="AU966">
        <v>2</v>
      </c>
      <c r="AV966">
        <v>2</v>
      </c>
      <c r="AW966">
        <v>4</v>
      </c>
      <c r="AX966">
        <v>4</v>
      </c>
      <c r="AY966">
        <v>2</v>
      </c>
      <c r="AZ966">
        <v>4</v>
      </c>
      <c r="BA966">
        <v>4</v>
      </c>
      <c r="BB966">
        <v>1</v>
      </c>
      <c r="BI966">
        <v>1</v>
      </c>
      <c r="BL966">
        <v>1</v>
      </c>
      <c r="BM966">
        <v>1</v>
      </c>
      <c r="BN966">
        <v>1</v>
      </c>
      <c r="BO966">
        <v>1</v>
      </c>
      <c r="BP966">
        <v>1</v>
      </c>
      <c r="BQ966">
        <v>1</v>
      </c>
      <c r="BR966">
        <v>1</v>
      </c>
      <c r="BS966">
        <v>1</v>
      </c>
      <c r="BT966">
        <v>1</v>
      </c>
      <c r="BU966">
        <v>1</v>
      </c>
    </row>
    <row r="967" spans="1:73" x14ac:dyDescent="0.2">
      <c r="A967" t="s">
        <v>1089</v>
      </c>
      <c r="B967">
        <v>2024</v>
      </c>
      <c r="C967" t="s">
        <v>72</v>
      </c>
      <c r="D967" t="s">
        <v>1023</v>
      </c>
      <c r="E967" t="s">
        <v>1029</v>
      </c>
      <c r="M967" t="s">
        <v>1026</v>
      </c>
      <c r="N967">
        <v>1</v>
      </c>
      <c r="T967" t="s">
        <v>1027</v>
      </c>
      <c r="V967">
        <v>1</v>
      </c>
      <c r="Y967">
        <v>1</v>
      </c>
      <c r="AA967">
        <v>1</v>
      </c>
      <c r="AB967">
        <v>1</v>
      </c>
      <c r="AC967">
        <v>1</v>
      </c>
      <c r="AF967">
        <v>4</v>
      </c>
      <c r="AG967">
        <v>4</v>
      </c>
      <c r="AH967">
        <v>4</v>
      </c>
      <c r="AI967">
        <v>2</v>
      </c>
      <c r="AJ967">
        <v>3</v>
      </c>
      <c r="AK967">
        <v>3</v>
      </c>
      <c r="AL967">
        <v>4</v>
      </c>
      <c r="AM967">
        <v>4</v>
      </c>
      <c r="AN967">
        <v>4</v>
      </c>
      <c r="AO967">
        <v>4</v>
      </c>
      <c r="AP967">
        <v>3</v>
      </c>
      <c r="AQ967">
        <v>4</v>
      </c>
      <c r="AR967">
        <v>2</v>
      </c>
      <c r="AS967">
        <v>3</v>
      </c>
      <c r="AT967">
        <v>3</v>
      </c>
      <c r="AU967">
        <v>2</v>
      </c>
      <c r="AV967">
        <v>4</v>
      </c>
      <c r="AW967">
        <v>4</v>
      </c>
      <c r="AX967">
        <v>3</v>
      </c>
      <c r="AY967">
        <v>2</v>
      </c>
      <c r="AZ967">
        <v>2</v>
      </c>
      <c r="BA967">
        <v>2</v>
      </c>
      <c r="BF967">
        <v>1</v>
      </c>
      <c r="BI967">
        <v>1</v>
      </c>
      <c r="BL967">
        <v>1</v>
      </c>
      <c r="BN967">
        <v>1</v>
      </c>
    </row>
    <row r="968" spans="1:73" x14ac:dyDescent="0.2">
      <c r="A968" t="s">
        <v>1090</v>
      </c>
      <c r="B968">
        <v>2024</v>
      </c>
      <c r="C968" t="s">
        <v>72</v>
      </c>
      <c r="D968" t="s">
        <v>1028</v>
      </c>
      <c r="E968" t="s">
        <v>1024</v>
      </c>
      <c r="F968">
        <v>1</v>
      </c>
      <c r="L968" t="s">
        <v>1036</v>
      </c>
      <c r="M968" t="s">
        <v>1026</v>
      </c>
      <c r="N968">
        <v>1</v>
      </c>
      <c r="T968" t="s">
        <v>1027</v>
      </c>
      <c r="U968">
        <v>1</v>
      </c>
      <c r="V968">
        <v>1</v>
      </c>
      <c r="X968">
        <v>1</v>
      </c>
      <c r="AB968">
        <v>1</v>
      </c>
      <c r="AF968">
        <v>4</v>
      </c>
      <c r="AG968">
        <v>5</v>
      </c>
      <c r="AH968">
        <v>4</v>
      </c>
      <c r="AI968">
        <v>2</v>
      </c>
      <c r="AJ968">
        <v>2</v>
      </c>
      <c r="AK968">
        <v>4</v>
      </c>
      <c r="AL968">
        <v>4</v>
      </c>
      <c r="AM968">
        <v>2</v>
      </c>
      <c r="AN968">
        <v>3</v>
      </c>
      <c r="AO968">
        <v>3</v>
      </c>
      <c r="AP968">
        <v>4</v>
      </c>
      <c r="AQ968">
        <v>4</v>
      </c>
      <c r="AR968">
        <v>2</v>
      </c>
      <c r="AS968">
        <v>2</v>
      </c>
      <c r="AT968">
        <v>4</v>
      </c>
      <c r="AU968">
        <v>3</v>
      </c>
      <c r="AV968">
        <v>3</v>
      </c>
      <c r="AW968">
        <v>5</v>
      </c>
      <c r="AX968">
        <v>4</v>
      </c>
      <c r="AY968">
        <v>2</v>
      </c>
      <c r="AZ968">
        <v>4</v>
      </c>
      <c r="BA968">
        <v>2</v>
      </c>
      <c r="BB968">
        <v>1</v>
      </c>
      <c r="BI968">
        <v>1</v>
      </c>
      <c r="BL968">
        <v>1</v>
      </c>
      <c r="BM968">
        <v>1</v>
      </c>
      <c r="BN968">
        <v>1</v>
      </c>
      <c r="BQ968">
        <v>1</v>
      </c>
      <c r="BU968">
        <v>1</v>
      </c>
    </row>
    <row r="969" spans="1:73" x14ac:dyDescent="0.2">
      <c r="A969" t="s">
        <v>1091</v>
      </c>
      <c r="B969">
        <v>2024</v>
      </c>
      <c r="C969" t="s">
        <v>72</v>
      </c>
      <c r="D969" t="s">
        <v>1028</v>
      </c>
      <c r="E969" t="s">
        <v>1033</v>
      </c>
      <c r="M969" t="s">
        <v>1026</v>
      </c>
      <c r="N969">
        <v>1</v>
      </c>
      <c r="T969" t="s">
        <v>1035</v>
      </c>
      <c r="U969">
        <v>1</v>
      </c>
      <c r="V969">
        <v>1</v>
      </c>
      <c r="W969">
        <v>1</v>
      </c>
      <c r="X969">
        <v>1</v>
      </c>
      <c r="Y969">
        <v>1</v>
      </c>
      <c r="Z969">
        <v>1</v>
      </c>
      <c r="AA969">
        <v>1</v>
      </c>
      <c r="AB969">
        <v>1</v>
      </c>
      <c r="AC969">
        <v>1</v>
      </c>
      <c r="AD969">
        <v>1</v>
      </c>
      <c r="AF969">
        <v>4</v>
      </c>
      <c r="AG969">
        <v>3</v>
      </c>
      <c r="AH969">
        <v>4</v>
      </c>
      <c r="AI969">
        <v>3</v>
      </c>
      <c r="AJ969">
        <v>3</v>
      </c>
      <c r="AK969">
        <v>3</v>
      </c>
      <c r="AL969">
        <v>2</v>
      </c>
      <c r="AM969">
        <v>4</v>
      </c>
      <c r="AN969">
        <v>4</v>
      </c>
      <c r="AO969">
        <v>4</v>
      </c>
      <c r="AP969">
        <v>4</v>
      </c>
      <c r="AQ969">
        <v>4</v>
      </c>
      <c r="AR969">
        <v>4</v>
      </c>
      <c r="AS969">
        <v>4</v>
      </c>
      <c r="AT969">
        <v>4</v>
      </c>
      <c r="AU969">
        <v>3</v>
      </c>
      <c r="AV969">
        <v>3</v>
      </c>
      <c r="AW969">
        <v>4</v>
      </c>
      <c r="AX969">
        <v>4</v>
      </c>
      <c r="AY969">
        <v>2</v>
      </c>
      <c r="AZ969">
        <v>4</v>
      </c>
      <c r="BA969">
        <v>4</v>
      </c>
      <c r="BB969">
        <v>1</v>
      </c>
      <c r="BC969">
        <v>1</v>
      </c>
      <c r="BE969">
        <v>1</v>
      </c>
      <c r="BG969">
        <v>1</v>
      </c>
      <c r="BI969">
        <v>1</v>
      </c>
      <c r="BL969">
        <v>1</v>
      </c>
      <c r="BM969">
        <v>1</v>
      </c>
      <c r="BN969">
        <v>1</v>
      </c>
      <c r="BO969">
        <v>1</v>
      </c>
      <c r="BP969">
        <v>1</v>
      </c>
      <c r="BQ969">
        <v>1</v>
      </c>
      <c r="BR969">
        <v>1</v>
      </c>
      <c r="BS969">
        <v>1</v>
      </c>
      <c r="BT969">
        <v>1</v>
      </c>
      <c r="BU969">
        <v>1</v>
      </c>
    </row>
    <row r="970" spans="1:73" x14ac:dyDescent="0.2">
      <c r="A970" t="s">
        <v>1092</v>
      </c>
      <c r="B970">
        <v>2024</v>
      </c>
      <c r="C970" t="s">
        <v>72</v>
      </c>
      <c r="D970" t="s">
        <v>1023</v>
      </c>
      <c r="E970" t="s">
        <v>1024</v>
      </c>
      <c r="L970" t="s">
        <v>1025</v>
      </c>
      <c r="M970" t="s">
        <v>1026</v>
      </c>
      <c r="N970">
        <v>1</v>
      </c>
      <c r="T970" t="s">
        <v>1042</v>
      </c>
      <c r="U970">
        <v>1</v>
      </c>
      <c r="V970">
        <v>1</v>
      </c>
      <c r="W970">
        <v>1</v>
      </c>
      <c r="X970">
        <v>1</v>
      </c>
      <c r="Y970">
        <v>1</v>
      </c>
      <c r="AB970">
        <v>1</v>
      </c>
      <c r="AC970">
        <v>1</v>
      </c>
      <c r="AF970">
        <v>2</v>
      </c>
      <c r="AG970">
        <v>3</v>
      </c>
      <c r="AH970">
        <v>3</v>
      </c>
      <c r="AI970">
        <v>2</v>
      </c>
      <c r="AJ970">
        <v>2</v>
      </c>
      <c r="AK970">
        <v>3</v>
      </c>
      <c r="AL970">
        <v>4</v>
      </c>
      <c r="AM970">
        <v>2</v>
      </c>
      <c r="AN970">
        <v>4</v>
      </c>
      <c r="AO970">
        <v>4</v>
      </c>
      <c r="AP970">
        <v>3</v>
      </c>
      <c r="AQ970">
        <v>4</v>
      </c>
      <c r="AR970">
        <v>3</v>
      </c>
      <c r="AS970">
        <v>4</v>
      </c>
      <c r="AT970">
        <v>4</v>
      </c>
      <c r="AU970">
        <v>2</v>
      </c>
      <c r="AV970">
        <v>4</v>
      </c>
      <c r="AW970">
        <v>3</v>
      </c>
      <c r="AX970">
        <v>3</v>
      </c>
      <c r="AY970">
        <v>2</v>
      </c>
      <c r="AZ970">
        <v>3</v>
      </c>
      <c r="BA970">
        <v>2</v>
      </c>
      <c r="BI970">
        <v>1</v>
      </c>
      <c r="BL970">
        <v>1</v>
      </c>
      <c r="BN970">
        <v>1</v>
      </c>
      <c r="BO970">
        <v>1</v>
      </c>
      <c r="BP970">
        <v>1</v>
      </c>
      <c r="BQ970">
        <v>1</v>
      </c>
      <c r="BR970">
        <v>1</v>
      </c>
      <c r="BT970">
        <v>1</v>
      </c>
      <c r="BU970">
        <v>1</v>
      </c>
    </row>
    <row r="971" spans="1:73" x14ac:dyDescent="0.2">
      <c r="A971" t="s">
        <v>1093</v>
      </c>
      <c r="B971">
        <v>2024</v>
      </c>
      <c r="C971" t="s">
        <v>72</v>
      </c>
      <c r="D971" t="s">
        <v>1023</v>
      </c>
      <c r="E971" t="s">
        <v>1024</v>
      </c>
      <c r="G971">
        <v>1</v>
      </c>
      <c r="H971">
        <v>1</v>
      </c>
      <c r="I971">
        <v>1</v>
      </c>
      <c r="J971">
        <v>1</v>
      </c>
      <c r="L971" t="s">
        <v>1036</v>
      </c>
      <c r="M971" t="s">
        <v>1036</v>
      </c>
      <c r="P971">
        <v>1</v>
      </c>
      <c r="T971" t="s">
        <v>1042</v>
      </c>
      <c r="V971">
        <v>1</v>
      </c>
      <c r="AB971">
        <v>1</v>
      </c>
      <c r="AC971">
        <v>1</v>
      </c>
      <c r="AF971">
        <v>3</v>
      </c>
      <c r="AG971">
        <v>2</v>
      </c>
      <c r="AH971">
        <v>4</v>
      </c>
      <c r="AI971">
        <v>3</v>
      </c>
      <c r="AJ971">
        <v>2</v>
      </c>
      <c r="AK971">
        <v>4</v>
      </c>
      <c r="AL971">
        <v>2</v>
      </c>
      <c r="AM971">
        <v>3</v>
      </c>
      <c r="AN971">
        <v>2</v>
      </c>
      <c r="AO971">
        <v>4</v>
      </c>
      <c r="AP971">
        <v>4</v>
      </c>
      <c r="AQ971">
        <v>3</v>
      </c>
      <c r="AR971">
        <v>5</v>
      </c>
      <c r="AS971">
        <v>4</v>
      </c>
      <c r="AT971">
        <v>4</v>
      </c>
      <c r="AU971">
        <v>3</v>
      </c>
      <c r="AV971">
        <v>3</v>
      </c>
      <c r="AW971">
        <v>4</v>
      </c>
      <c r="AX971">
        <v>3</v>
      </c>
      <c r="AY971">
        <v>2</v>
      </c>
      <c r="AZ971">
        <v>5</v>
      </c>
      <c r="BA971">
        <v>3</v>
      </c>
      <c r="BB971">
        <v>1</v>
      </c>
      <c r="BH971">
        <v>1</v>
      </c>
      <c r="BI971">
        <v>1</v>
      </c>
      <c r="BL971">
        <v>1</v>
      </c>
      <c r="BM971">
        <v>1</v>
      </c>
      <c r="BN971">
        <v>1</v>
      </c>
      <c r="BO971">
        <v>1</v>
      </c>
      <c r="BR971">
        <v>1</v>
      </c>
      <c r="BT971">
        <v>1</v>
      </c>
      <c r="BU971">
        <v>1</v>
      </c>
    </row>
    <row r="972" spans="1:73" x14ac:dyDescent="0.2">
      <c r="A972" t="s">
        <v>1094</v>
      </c>
      <c r="B972">
        <v>2024</v>
      </c>
      <c r="C972" t="s">
        <v>72</v>
      </c>
      <c r="D972" t="s">
        <v>1060</v>
      </c>
      <c r="E972" t="s">
        <v>1033</v>
      </c>
      <c r="F972">
        <v>1</v>
      </c>
      <c r="G972">
        <v>1</v>
      </c>
      <c r="H972">
        <v>1</v>
      </c>
      <c r="I972">
        <v>1</v>
      </c>
      <c r="J972">
        <v>1</v>
      </c>
      <c r="L972" t="s">
        <v>1059</v>
      </c>
      <c r="M972" t="s">
        <v>1041</v>
      </c>
      <c r="N972">
        <v>1</v>
      </c>
      <c r="T972" t="s">
        <v>1027</v>
      </c>
      <c r="V972">
        <v>1</v>
      </c>
      <c r="Z972">
        <v>1</v>
      </c>
      <c r="AB972">
        <v>1</v>
      </c>
      <c r="AC972">
        <v>1</v>
      </c>
      <c r="AF972">
        <v>3</v>
      </c>
      <c r="AG972">
        <v>4</v>
      </c>
      <c r="AH972">
        <v>4</v>
      </c>
      <c r="AI972">
        <v>3</v>
      </c>
      <c r="AJ972">
        <v>3</v>
      </c>
      <c r="AK972">
        <v>4</v>
      </c>
      <c r="AL972">
        <v>3</v>
      </c>
      <c r="AM972">
        <v>4</v>
      </c>
      <c r="AN972">
        <v>4</v>
      </c>
      <c r="AO972">
        <v>4</v>
      </c>
      <c r="AP972">
        <v>4</v>
      </c>
      <c r="AQ972">
        <v>4</v>
      </c>
      <c r="AR972">
        <v>4</v>
      </c>
      <c r="AS972">
        <v>4</v>
      </c>
      <c r="AT972">
        <v>4</v>
      </c>
      <c r="AU972">
        <v>3</v>
      </c>
      <c r="AV972">
        <v>3</v>
      </c>
      <c r="AW972">
        <v>4</v>
      </c>
      <c r="AX972">
        <v>3</v>
      </c>
      <c r="AY972">
        <v>3</v>
      </c>
      <c r="AZ972">
        <v>4</v>
      </c>
      <c r="BA972">
        <v>3</v>
      </c>
      <c r="BB972">
        <v>1</v>
      </c>
      <c r="BH972">
        <v>1</v>
      </c>
      <c r="BL972">
        <v>1</v>
      </c>
      <c r="BM972">
        <v>1</v>
      </c>
      <c r="BN972">
        <v>1</v>
      </c>
      <c r="BO972">
        <v>1</v>
      </c>
      <c r="BP972">
        <v>1</v>
      </c>
      <c r="BQ972">
        <v>1</v>
      </c>
      <c r="BR972">
        <v>1</v>
      </c>
      <c r="BS972">
        <v>1</v>
      </c>
      <c r="BT972">
        <v>1</v>
      </c>
      <c r="BU972">
        <v>1</v>
      </c>
    </row>
    <row r="973" spans="1:73" x14ac:dyDescent="0.2">
      <c r="A973" t="s">
        <v>1095</v>
      </c>
      <c r="B973">
        <v>2024</v>
      </c>
      <c r="C973" t="s">
        <v>72</v>
      </c>
      <c r="D973" t="s">
        <v>1028</v>
      </c>
      <c r="E973" t="s">
        <v>1024</v>
      </c>
      <c r="F973">
        <v>1</v>
      </c>
      <c r="L973" t="s">
        <v>1025</v>
      </c>
      <c r="M973" t="s">
        <v>1026</v>
      </c>
      <c r="N973">
        <v>1</v>
      </c>
      <c r="T973" t="s">
        <v>1027</v>
      </c>
      <c r="V973">
        <v>1</v>
      </c>
      <c r="AA973">
        <v>1</v>
      </c>
      <c r="AB973">
        <v>1</v>
      </c>
      <c r="AD973">
        <v>1</v>
      </c>
      <c r="AF973">
        <v>3</v>
      </c>
      <c r="AG973">
        <v>4</v>
      </c>
      <c r="AH973">
        <v>2</v>
      </c>
      <c r="AI973">
        <v>2</v>
      </c>
      <c r="AJ973">
        <v>2</v>
      </c>
      <c r="AK973">
        <v>2</v>
      </c>
      <c r="AL973">
        <v>4</v>
      </c>
      <c r="AM973">
        <v>2</v>
      </c>
      <c r="AN973">
        <v>4</v>
      </c>
      <c r="AO973">
        <v>4</v>
      </c>
      <c r="AP973">
        <v>3</v>
      </c>
      <c r="AQ973">
        <v>3</v>
      </c>
      <c r="AR973">
        <v>2</v>
      </c>
      <c r="AS973">
        <v>2</v>
      </c>
      <c r="AT973">
        <v>4</v>
      </c>
      <c r="AU973">
        <v>2</v>
      </c>
      <c r="AV973">
        <v>2</v>
      </c>
      <c r="AW973">
        <v>4</v>
      </c>
      <c r="AX973">
        <v>4</v>
      </c>
      <c r="AY973">
        <v>2</v>
      </c>
      <c r="AZ973">
        <v>1</v>
      </c>
      <c r="BA973">
        <v>1</v>
      </c>
      <c r="BB973">
        <v>1</v>
      </c>
      <c r="BC973">
        <v>1</v>
      </c>
      <c r="BI973">
        <v>1</v>
      </c>
      <c r="BL973">
        <v>1</v>
      </c>
      <c r="BN973">
        <v>1</v>
      </c>
      <c r="BQ973">
        <v>1</v>
      </c>
      <c r="BR973">
        <v>1</v>
      </c>
      <c r="BT973">
        <v>1</v>
      </c>
      <c r="BU973">
        <v>1</v>
      </c>
    </row>
    <row r="974" spans="1:73" x14ac:dyDescent="0.2">
      <c r="A974" t="s">
        <v>1096</v>
      </c>
      <c r="B974">
        <v>2024</v>
      </c>
      <c r="C974" t="s">
        <v>72</v>
      </c>
      <c r="D974" t="s">
        <v>1023</v>
      </c>
      <c r="E974" t="s">
        <v>1024</v>
      </c>
      <c r="M974" t="s">
        <v>1026</v>
      </c>
      <c r="N974">
        <v>1</v>
      </c>
      <c r="T974" t="s">
        <v>1027</v>
      </c>
      <c r="Y974">
        <v>1</v>
      </c>
      <c r="AA974">
        <v>1</v>
      </c>
      <c r="AB974">
        <v>1</v>
      </c>
      <c r="AC974">
        <v>1</v>
      </c>
      <c r="AF974">
        <v>3</v>
      </c>
      <c r="AG974">
        <v>4</v>
      </c>
      <c r="AH974">
        <v>4</v>
      </c>
      <c r="AI974">
        <v>2</v>
      </c>
      <c r="AJ974">
        <v>3</v>
      </c>
      <c r="AK974">
        <v>4</v>
      </c>
      <c r="AL974">
        <v>4</v>
      </c>
      <c r="AM974">
        <v>3</v>
      </c>
      <c r="AN974">
        <v>2</v>
      </c>
      <c r="AO974">
        <v>4</v>
      </c>
      <c r="AP974">
        <v>4</v>
      </c>
      <c r="AQ974">
        <v>4</v>
      </c>
      <c r="AR974">
        <v>2</v>
      </c>
      <c r="AS974">
        <v>2</v>
      </c>
      <c r="AT974">
        <v>4</v>
      </c>
      <c r="AU974">
        <v>3</v>
      </c>
      <c r="AV974">
        <v>3</v>
      </c>
      <c r="AW974">
        <v>4</v>
      </c>
      <c r="AX974">
        <v>4</v>
      </c>
      <c r="AY974">
        <v>2</v>
      </c>
      <c r="AZ974">
        <v>2</v>
      </c>
      <c r="BA974">
        <v>2</v>
      </c>
      <c r="BL974">
        <v>1</v>
      </c>
      <c r="BM974">
        <v>1</v>
      </c>
      <c r="BN974">
        <v>1</v>
      </c>
      <c r="BP974">
        <v>1</v>
      </c>
      <c r="BR974">
        <v>1</v>
      </c>
      <c r="BS974">
        <v>1</v>
      </c>
      <c r="BU974">
        <v>1</v>
      </c>
    </row>
    <row r="975" spans="1:73" x14ac:dyDescent="0.2">
      <c r="A975" t="s">
        <v>1097</v>
      </c>
      <c r="B975">
        <v>2024</v>
      </c>
      <c r="C975" t="s">
        <v>72</v>
      </c>
      <c r="D975" t="s">
        <v>1028</v>
      </c>
      <c r="E975" t="s">
        <v>1029</v>
      </c>
      <c r="L975" t="s">
        <v>1036</v>
      </c>
      <c r="M975" t="s">
        <v>1036</v>
      </c>
      <c r="N975">
        <v>1</v>
      </c>
      <c r="T975" t="s">
        <v>1027</v>
      </c>
      <c r="AF975">
        <v>2</v>
      </c>
      <c r="AG975">
        <v>4</v>
      </c>
      <c r="AH975">
        <v>4</v>
      </c>
      <c r="AI975">
        <v>1</v>
      </c>
      <c r="AJ975">
        <v>1</v>
      </c>
      <c r="AK975">
        <v>1</v>
      </c>
      <c r="AL975">
        <v>1</v>
      </c>
      <c r="AM975">
        <v>3</v>
      </c>
      <c r="AN975">
        <v>4</v>
      </c>
      <c r="AO975">
        <v>5</v>
      </c>
      <c r="AP975">
        <v>4</v>
      </c>
      <c r="AQ975">
        <v>4</v>
      </c>
      <c r="AR975">
        <v>2</v>
      </c>
      <c r="AS975">
        <v>4</v>
      </c>
      <c r="AT975">
        <v>4</v>
      </c>
      <c r="AU975">
        <v>2</v>
      </c>
      <c r="AV975">
        <v>3</v>
      </c>
      <c r="AW975">
        <v>5</v>
      </c>
      <c r="AX975">
        <v>4</v>
      </c>
      <c r="AY975">
        <v>2</v>
      </c>
      <c r="AZ975">
        <v>2</v>
      </c>
      <c r="BA975">
        <v>2</v>
      </c>
      <c r="BB975">
        <v>1</v>
      </c>
      <c r="BC975">
        <v>1</v>
      </c>
      <c r="BF975">
        <v>1</v>
      </c>
      <c r="BI975">
        <v>1</v>
      </c>
      <c r="BL975">
        <v>1</v>
      </c>
      <c r="BN975">
        <v>1</v>
      </c>
      <c r="BP975">
        <v>1</v>
      </c>
      <c r="BQ975">
        <v>1</v>
      </c>
      <c r="BT975">
        <v>1</v>
      </c>
      <c r="BU975">
        <v>1</v>
      </c>
    </row>
    <row r="976" spans="1:73" x14ac:dyDescent="0.2">
      <c r="A976" t="s">
        <v>1098</v>
      </c>
      <c r="B976">
        <v>2024</v>
      </c>
      <c r="C976" t="s">
        <v>72</v>
      </c>
      <c r="D976" t="s">
        <v>1023</v>
      </c>
      <c r="E976" t="s">
        <v>1024</v>
      </c>
      <c r="M976" t="s">
        <v>1026</v>
      </c>
      <c r="N976">
        <v>1</v>
      </c>
      <c r="T976" t="s">
        <v>1027</v>
      </c>
      <c r="U976">
        <v>1</v>
      </c>
      <c r="V976">
        <v>1</v>
      </c>
      <c r="W976">
        <v>1</v>
      </c>
      <c r="Y976">
        <v>1</v>
      </c>
      <c r="AB976">
        <v>1</v>
      </c>
      <c r="AC976">
        <v>1</v>
      </c>
      <c r="AF976">
        <v>4</v>
      </c>
      <c r="AG976">
        <v>3</v>
      </c>
      <c r="AH976">
        <v>5</v>
      </c>
      <c r="AI976">
        <v>2</v>
      </c>
      <c r="AJ976">
        <v>3</v>
      </c>
      <c r="AK976">
        <v>4</v>
      </c>
      <c r="AL976">
        <v>3</v>
      </c>
      <c r="AM976">
        <v>4</v>
      </c>
      <c r="AN976">
        <v>4</v>
      </c>
      <c r="AO976">
        <v>3</v>
      </c>
      <c r="AP976">
        <v>3</v>
      </c>
      <c r="AQ976">
        <v>4</v>
      </c>
      <c r="AR976">
        <v>4</v>
      </c>
      <c r="AS976">
        <v>3</v>
      </c>
      <c r="AT976">
        <v>3</v>
      </c>
      <c r="AU976">
        <v>2</v>
      </c>
      <c r="AV976">
        <v>4</v>
      </c>
      <c r="AW976">
        <v>5</v>
      </c>
      <c r="AX976">
        <v>4</v>
      </c>
      <c r="AY976">
        <v>2</v>
      </c>
      <c r="AZ976">
        <v>5</v>
      </c>
      <c r="BA976">
        <v>5</v>
      </c>
      <c r="BB976">
        <v>1</v>
      </c>
      <c r="BG976">
        <v>1</v>
      </c>
      <c r="BI976">
        <v>1</v>
      </c>
      <c r="BK976">
        <v>1</v>
      </c>
      <c r="BL976">
        <v>1</v>
      </c>
      <c r="BM976">
        <v>1</v>
      </c>
      <c r="BN976">
        <v>1</v>
      </c>
      <c r="BO976">
        <v>1</v>
      </c>
      <c r="BP976">
        <v>1</v>
      </c>
      <c r="BQ976">
        <v>1</v>
      </c>
      <c r="BR976">
        <v>1</v>
      </c>
      <c r="BS976">
        <v>1</v>
      </c>
      <c r="BT976">
        <v>1</v>
      </c>
      <c r="BU976">
        <v>1</v>
      </c>
    </row>
    <row r="977" spans="1:73" x14ac:dyDescent="0.2">
      <c r="A977" t="s">
        <v>1099</v>
      </c>
      <c r="B977">
        <v>2024</v>
      </c>
      <c r="C977" t="s">
        <v>72</v>
      </c>
      <c r="D977" t="s">
        <v>1028</v>
      </c>
      <c r="E977" t="s">
        <v>1029</v>
      </c>
      <c r="F977">
        <v>1</v>
      </c>
      <c r="I977">
        <v>1</v>
      </c>
      <c r="L977" t="s">
        <v>1025</v>
      </c>
      <c r="M977" t="s">
        <v>1038</v>
      </c>
      <c r="N977">
        <v>1</v>
      </c>
      <c r="T977" t="s">
        <v>1035</v>
      </c>
      <c r="W977">
        <v>1</v>
      </c>
      <c r="Z977">
        <v>1</v>
      </c>
      <c r="AB977">
        <v>1</v>
      </c>
      <c r="AF977">
        <v>4</v>
      </c>
      <c r="AG977">
        <v>4</v>
      </c>
      <c r="AH977">
        <v>3</v>
      </c>
      <c r="AI977">
        <v>3</v>
      </c>
      <c r="AJ977">
        <v>4</v>
      </c>
      <c r="AK977">
        <v>4</v>
      </c>
      <c r="AL977">
        <v>4</v>
      </c>
      <c r="AM977">
        <v>2</v>
      </c>
      <c r="AN977">
        <v>2</v>
      </c>
      <c r="AO977">
        <v>4</v>
      </c>
      <c r="AP977">
        <v>3</v>
      </c>
      <c r="AQ977">
        <v>4</v>
      </c>
      <c r="AR977">
        <v>4</v>
      </c>
      <c r="AS977">
        <v>4</v>
      </c>
      <c r="AT977">
        <v>3</v>
      </c>
      <c r="AU977">
        <v>4</v>
      </c>
      <c r="AV977">
        <v>4</v>
      </c>
      <c r="AW977">
        <v>4</v>
      </c>
      <c r="AX977">
        <v>3</v>
      </c>
      <c r="AY977">
        <v>3</v>
      </c>
      <c r="AZ977">
        <v>2</v>
      </c>
      <c r="BA977">
        <v>2</v>
      </c>
      <c r="BF977">
        <v>1</v>
      </c>
      <c r="BH977">
        <v>1</v>
      </c>
      <c r="BI977">
        <v>1</v>
      </c>
      <c r="BL977">
        <v>1</v>
      </c>
      <c r="BN977">
        <v>1</v>
      </c>
      <c r="BP977">
        <v>1</v>
      </c>
    </row>
    <row r="978" spans="1:73" x14ac:dyDescent="0.2">
      <c r="A978" t="s">
        <v>1100</v>
      </c>
      <c r="B978">
        <v>2024</v>
      </c>
      <c r="C978" t="s">
        <v>72</v>
      </c>
      <c r="D978" t="s">
        <v>1060</v>
      </c>
      <c r="E978" t="s">
        <v>1024</v>
      </c>
      <c r="L978" t="s">
        <v>1025</v>
      </c>
      <c r="M978" t="s">
        <v>1026</v>
      </c>
      <c r="N978">
        <v>1</v>
      </c>
      <c r="T978" t="s">
        <v>1035</v>
      </c>
      <c r="V978">
        <v>1</v>
      </c>
      <c r="AA978">
        <v>1</v>
      </c>
      <c r="AB978">
        <v>1</v>
      </c>
      <c r="AF978">
        <v>3</v>
      </c>
      <c r="AG978">
        <v>4</v>
      </c>
      <c r="AH978">
        <v>4</v>
      </c>
      <c r="AI978">
        <v>2</v>
      </c>
      <c r="AJ978">
        <v>1</v>
      </c>
      <c r="AK978">
        <v>3</v>
      </c>
      <c r="AL978">
        <v>4</v>
      </c>
      <c r="AM978">
        <v>1</v>
      </c>
      <c r="AN978">
        <v>4</v>
      </c>
      <c r="AO978">
        <v>4</v>
      </c>
      <c r="AP978">
        <v>4</v>
      </c>
      <c r="AQ978">
        <v>3</v>
      </c>
      <c r="AR978">
        <v>4</v>
      </c>
      <c r="AS978">
        <v>3</v>
      </c>
      <c r="AT978">
        <v>4</v>
      </c>
      <c r="AU978">
        <v>1</v>
      </c>
      <c r="AV978">
        <v>1</v>
      </c>
      <c r="AW978">
        <v>3</v>
      </c>
      <c r="AX978">
        <v>4</v>
      </c>
      <c r="AY978">
        <v>4</v>
      </c>
      <c r="AZ978">
        <v>4</v>
      </c>
      <c r="BA978">
        <v>2</v>
      </c>
      <c r="BB978">
        <v>1</v>
      </c>
      <c r="BI978">
        <v>1</v>
      </c>
      <c r="BL978">
        <v>1</v>
      </c>
      <c r="BN978">
        <v>1</v>
      </c>
      <c r="BP978">
        <v>1</v>
      </c>
      <c r="BT978">
        <v>1</v>
      </c>
    </row>
    <row r="979" spans="1:73" x14ac:dyDescent="0.2">
      <c r="A979" t="s">
        <v>1101</v>
      </c>
      <c r="B979">
        <v>2024</v>
      </c>
      <c r="C979" t="s">
        <v>72</v>
      </c>
      <c r="D979" t="s">
        <v>1028</v>
      </c>
      <c r="E979" t="s">
        <v>1044</v>
      </c>
      <c r="F979">
        <v>1</v>
      </c>
      <c r="M979" t="s">
        <v>1026</v>
      </c>
      <c r="N979">
        <v>1</v>
      </c>
      <c r="T979" t="s">
        <v>1027</v>
      </c>
      <c r="U979">
        <v>1</v>
      </c>
      <c r="V979">
        <v>1</v>
      </c>
      <c r="W979">
        <v>1</v>
      </c>
      <c r="Y979">
        <v>1</v>
      </c>
      <c r="AA979">
        <v>1</v>
      </c>
      <c r="AB979">
        <v>1</v>
      </c>
      <c r="AC979">
        <v>1</v>
      </c>
      <c r="AF979">
        <v>3</v>
      </c>
      <c r="AG979">
        <v>5</v>
      </c>
      <c r="AH979">
        <v>3</v>
      </c>
      <c r="AI979">
        <v>3</v>
      </c>
      <c r="AJ979">
        <v>1</v>
      </c>
      <c r="AK979">
        <v>2</v>
      </c>
      <c r="AL979">
        <v>5</v>
      </c>
      <c r="AM979">
        <v>2</v>
      </c>
      <c r="AN979">
        <v>5</v>
      </c>
      <c r="AO979">
        <v>4</v>
      </c>
      <c r="AP979">
        <v>4</v>
      </c>
      <c r="AQ979">
        <v>4</v>
      </c>
      <c r="AR979">
        <v>2</v>
      </c>
      <c r="AS979">
        <v>3</v>
      </c>
      <c r="AT979">
        <v>4</v>
      </c>
      <c r="AU979">
        <v>3</v>
      </c>
      <c r="AV979">
        <v>2</v>
      </c>
      <c r="AW979">
        <v>4</v>
      </c>
      <c r="AX979">
        <v>3</v>
      </c>
      <c r="AY979">
        <v>4</v>
      </c>
      <c r="AZ979">
        <v>2</v>
      </c>
      <c r="BA979">
        <v>2</v>
      </c>
      <c r="BB979">
        <v>1</v>
      </c>
      <c r="BI979">
        <v>1</v>
      </c>
      <c r="BL979">
        <v>1</v>
      </c>
      <c r="BT979">
        <v>1</v>
      </c>
    </row>
    <row r="980" spans="1:73" x14ac:dyDescent="0.2">
      <c r="A980" t="s">
        <v>1102</v>
      </c>
      <c r="B980">
        <v>2024</v>
      </c>
      <c r="C980" t="s">
        <v>72</v>
      </c>
      <c r="D980" t="s">
        <v>1028</v>
      </c>
      <c r="E980" t="s">
        <v>1024</v>
      </c>
      <c r="M980" t="s">
        <v>1038</v>
      </c>
      <c r="N980">
        <v>1</v>
      </c>
      <c r="T980" t="s">
        <v>1035</v>
      </c>
      <c r="V980">
        <v>1</v>
      </c>
      <c r="Y980">
        <v>1</v>
      </c>
      <c r="AB980">
        <v>1</v>
      </c>
      <c r="AC980">
        <v>1</v>
      </c>
      <c r="AF980">
        <v>2</v>
      </c>
      <c r="AG980">
        <v>4</v>
      </c>
      <c r="AH980">
        <v>4</v>
      </c>
      <c r="AI980">
        <v>2</v>
      </c>
      <c r="AJ980">
        <v>3</v>
      </c>
      <c r="AK980">
        <v>3</v>
      </c>
      <c r="AL980">
        <v>4</v>
      </c>
      <c r="AM980">
        <v>4</v>
      </c>
      <c r="AN980">
        <v>4</v>
      </c>
      <c r="AO980">
        <v>3</v>
      </c>
      <c r="AP980">
        <v>4</v>
      </c>
      <c r="AQ980">
        <v>3</v>
      </c>
      <c r="AR980">
        <v>2</v>
      </c>
      <c r="AS980">
        <v>2</v>
      </c>
      <c r="AT980">
        <v>2</v>
      </c>
      <c r="AU980">
        <v>2</v>
      </c>
      <c r="AV980">
        <v>4</v>
      </c>
      <c r="AW980">
        <v>3</v>
      </c>
      <c r="AX980">
        <v>2</v>
      </c>
      <c r="AY980">
        <v>1</v>
      </c>
      <c r="AZ980">
        <v>2</v>
      </c>
      <c r="BA980">
        <v>2</v>
      </c>
      <c r="BB980">
        <v>1</v>
      </c>
      <c r="BL980">
        <v>1</v>
      </c>
      <c r="BN980">
        <v>1</v>
      </c>
      <c r="BS980">
        <v>1</v>
      </c>
    </row>
    <row r="981" spans="1:73" x14ac:dyDescent="0.2">
      <c r="A981" t="s">
        <v>1103</v>
      </c>
      <c r="B981">
        <v>2024</v>
      </c>
      <c r="C981" t="s">
        <v>72</v>
      </c>
      <c r="D981" t="s">
        <v>1023</v>
      </c>
      <c r="E981" t="s">
        <v>1024</v>
      </c>
      <c r="M981" t="s">
        <v>1026</v>
      </c>
      <c r="N981">
        <v>1</v>
      </c>
      <c r="T981" t="s">
        <v>1037</v>
      </c>
      <c r="AB981">
        <v>1</v>
      </c>
      <c r="AF981">
        <v>2</v>
      </c>
      <c r="AG981">
        <v>2</v>
      </c>
      <c r="AH981">
        <v>3</v>
      </c>
      <c r="AI981">
        <v>1</v>
      </c>
      <c r="AJ981">
        <v>1</v>
      </c>
      <c r="AK981">
        <v>3</v>
      </c>
      <c r="AL981">
        <v>3</v>
      </c>
      <c r="AM981">
        <v>1</v>
      </c>
      <c r="AN981">
        <v>4</v>
      </c>
      <c r="AO981">
        <v>4</v>
      </c>
      <c r="AP981">
        <v>3</v>
      </c>
      <c r="AQ981">
        <v>2</v>
      </c>
      <c r="AR981">
        <v>1</v>
      </c>
      <c r="AS981">
        <v>1</v>
      </c>
      <c r="AT981">
        <v>2</v>
      </c>
      <c r="AU981">
        <v>2</v>
      </c>
      <c r="AV981">
        <v>2</v>
      </c>
      <c r="AW981">
        <v>4</v>
      </c>
      <c r="AX981">
        <v>5</v>
      </c>
      <c r="AY981">
        <v>1</v>
      </c>
      <c r="AZ981">
        <v>3</v>
      </c>
      <c r="BA981">
        <v>2</v>
      </c>
      <c r="BB981">
        <v>1</v>
      </c>
      <c r="BL981">
        <v>1</v>
      </c>
      <c r="BN981">
        <v>1</v>
      </c>
      <c r="BP981">
        <v>1</v>
      </c>
      <c r="BQ981">
        <v>1</v>
      </c>
      <c r="BS981">
        <v>1</v>
      </c>
      <c r="BT981">
        <v>1</v>
      </c>
      <c r="BU981">
        <v>1</v>
      </c>
    </row>
    <row r="982" spans="1:73" x14ac:dyDescent="0.2">
      <c r="A982" t="s">
        <v>1104</v>
      </c>
      <c r="B982">
        <v>2024</v>
      </c>
      <c r="C982" t="s">
        <v>72</v>
      </c>
      <c r="D982" t="s">
        <v>1060</v>
      </c>
      <c r="E982" t="s">
        <v>1033</v>
      </c>
      <c r="G982">
        <v>1</v>
      </c>
      <c r="L982" t="s">
        <v>1036</v>
      </c>
      <c r="M982" t="s">
        <v>1026</v>
      </c>
      <c r="P982">
        <v>1</v>
      </c>
      <c r="T982" t="s">
        <v>1027</v>
      </c>
      <c r="U982">
        <v>1</v>
      </c>
      <c r="Y982">
        <v>1</v>
      </c>
      <c r="AA982">
        <v>1</v>
      </c>
      <c r="AB982">
        <v>1</v>
      </c>
      <c r="AC982">
        <v>1</v>
      </c>
      <c r="AF982">
        <v>4</v>
      </c>
      <c r="AG982">
        <v>4</v>
      </c>
      <c r="AH982">
        <v>4</v>
      </c>
      <c r="AI982">
        <v>3</v>
      </c>
      <c r="AJ982">
        <v>2</v>
      </c>
      <c r="AK982">
        <v>3</v>
      </c>
      <c r="AL982">
        <v>2</v>
      </c>
      <c r="AM982">
        <v>1</v>
      </c>
      <c r="AN982">
        <v>5</v>
      </c>
      <c r="AO982">
        <v>5</v>
      </c>
      <c r="AP982">
        <v>4</v>
      </c>
      <c r="AQ982">
        <v>4</v>
      </c>
      <c r="AR982">
        <v>4</v>
      </c>
      <c r="AS982">
        <v>3</v>
      </c>
      <c r="AT982">
        <v>3</v>
      </c>
      <c r="AU982">
        <v>2</v>
      </c>
      <c r="AV982">
        <v>3</v>
      </c>
      <c r="AW982">
        <v>4</v>
      </c>
      <c r="AX982">
        <v>3</v>
      </c>
      <c r="AY982">
        <v>2</v>
      </c>
      <c r="AZ982">
        <v>5</v>
      </c>
      <c r="BA982">
        <v>5</v>
      </c>
      <c r="BK982">
        <v>1</v>
      </c>
      <c r="BL982">
        <v>1</v>
      </c>
      <c r="BN982">
        <v>1</v>
      </c>
      <c r="BO982">
        <v>1</v>
      </c>
      <c r="BP982">
        <v>1</v>
      </c>
      <c r="BQ982">
        <v>1</v>
      </c>
      <c r="BR982">
        <v>1</v>
      </c>
      <c r="BT982">
        <v>1</v>
      </c>
    </row>
    <row r="983" spans="1:73" x14ac:dyDescent="0.2">
      <c r="A983" t="s">
        <v>1105</v>
      </c>
      <c r="B983">
        <v>2024</v>
      </c>
      <c r="C983" t="s">
        <v>72</v>
      </c>
      <c r="D983" t="s">
        <v>1028</v>
      </c>
      <c r="E983" t="s">
        <v>1024</v>
      </c>
      <c r="F983">
        <v>1</v>
      </c>
      <c r="G983">
        <v>1</v>
      </c>
      <c r="L983" t="s">
        <v>1025</v>
      </c>
      <c r="M983" t="s">
        <v>1043</v>
      </c>
      <c r="O983">
        <v>1</v>
      </c>
      <c r="T983" t="s">
        <v>1035</v>
      </c>
      <c r="Y983">
        <v>1</v>
      </c>
      <c r="AA983">
        <v>1</v>
      </c>
      <c r="AF983">
        <v>3</v>
      </c>
      <c r="AG983">
        <v>4</v>
      </c>
      <c r="AH983">
        <v>4</v>
      </c>
      <c r="AI983">
        <v>2</v>
      </c>
      <c r="AJ983">
        <v>2</v>
      </c>
      <c r="AK983">
        <v>2</v>
      </c>
      <c r="AL983">
        <v>2</v>
      </c>
      <c r="AM983">
        <v>4</v>
      </c>
      <c r="AN983">
        <v>4</v>
      </c>
      <c r="AO983">
        <v>4</v>
      </c>
      <c r="AP983">
        <v>4</v>
      </c>
      <c r="AQ983">
        <v>4</v>
      </c>
      <c r="AR983">
        <v>4</v>
      </c>
      <c r="AS983">
        <v>4</v>
      </c>
      <c r="AT983">
        <v>4</v>
      </c>
      <c r="AU983">
        <v>3</v>
      </c>
      <c r="AV983">
        <v>3</v>
      </c>
      <c r="AW983">
        <v>3</v>
      </c>
      <c r="AX983">
        <v>4</v>
      </c>
      <c r="AY983">
        <v>2</v>
      </c>
      <c r="AZ983">
        <v>2</v>
      </c>
      <c r="BA983">
        <v>3</v>
      </c>
      <c r="BB983">
        <v>1</v>
      </c>
      <c r="BG983">
        <v>1</v>
      </c>
      <c r="BI983">
        <v>1</v>
      </c>
      <c r="BL983">
        <v>1</v>
      </c>
      <c r="BM983">
        <v>1</v>
      </c>
      <c r="BN983">
        <v>1</v>
      </c>
      <c r="BO983">
        <v>1</v>
      </c>
      <c r="BP983">
        <v>1</v>
      </c>
      <c r="BQ983">
        <v>1</v>
      </c>
      <c r="BR983">
        <v>1</v>
      </c>
      <c r="BS983">
        <v>1</v>
      </c>
      <c r="BT983">
        <v>1</v>
      </c>
      <c r="BU983">
        <v>1</v>
      </c>
    </row>
    <row r="984" spans="1:73" x14ac:dyDescent="0.2">
      <c r="A984" t="s">
        <v>1106</v>
      </c>
      <c r="B984">
        <v>2024</v>
      </c>
      <c r="C984" t="s">
        <v>72</v>
      </c>
      <c r="D984" t="s">
        <v>1023</v>
      </c>
      <c r="E984" t="s">
        <v>1024</v>
      </c>
      <c r="H984">
        <v>1</v>
      </c>
      <c r="J984">
        <v>1</v>
      </c>
      <c r="L984" t="s">
        <v>1025</v>
      </c>
      <c r="M984" t="s">
        <v>1026</v>
      </c>
      <c r="N984">
        <v>1</v>
      </c>
      <c r="T984" t="s">
        <v>1037</v>
      </c>
      <c r="V984">
        <v>1</v>
      </c>
      <c r="AA984">
        <v>1</v>
      </c>
      <c r="AB984">
        <v>1</v>
      </c>
      <c r="AC984">
        <v>1</v>
      </c>
      <c r="AF984">
        <v>3</v>
      </c>
      <c r="AG984">
        <v>4</v>
      </c>
      <c r="AH984">
        <v>3</v>
      </c>
      <c r="AI984">
        <v>2</v>
      </c>
      <c r="AJ984">
        <v>2</v>
      </c>
      <c r="AK984">
        <v>3</v>
      </c>
      <c r="AL984">
        <v>4</v>
      </c>
      <c r="AM984">
        <v>3</v>
      </c>
      <c r="AN984">
        <v>4</v>
      </c>
      <c r="AO984">
        <v>4</v>
      </c>
      <c r="AP984">
        <v>3</v>
      </c>
      <c r="AQ984">
        <v>3</v>
      </c>
      <c r="AR984">
        <v>3</v>
      </c>
      <c r="AS984">
        <v>3</v>
      </c>
      <c r="AT984">
        <v>3</v>
      </c>
      <c r="AU984">
        <v>2</v>
      </c>
      <c r="AV984">
        <v>3</v>
      </c>
      <c r="AW984">
        <v>3</v>
      </c>
      <c r="AX984">
        <v>3</v>
      </c>
      <c r="AY984">
        <v>2</v>
      </c>
      <c r="AZ984">
        <v>4</v>
      </c>
      <c r="BA984">
        <v>2</v>
      </c>
      <c r="BF984">
        <v>1</v>
      </c>
      <c r="BI984">
        <v>1</v>
      </c>
      <c r="BM984">
        <v>1</v>
      </c>
      <c r="BN984">
        <v>1</v>
      </c>
      <c r="BO984">
        <v>1</v>
      </c>
      <c r="BT984">
        <v>1</v>
      </c>
      <c r="BU984">
        <v>1</v>
      </c>
    </row>
    <row r="985" spans="1:73" x14ac:dyDescent="0.2">
      <c r="A985" t="s">
        <v>1107</v>
      </c>
      <c r="B985">
        <v>2024</v>
      </c>
      <c r="C985" t="s">
        <v>72</v>
      </c>
      <c r="D985" t="s">
        <v>1060</v>
      </c>
      <c r="E985" t="s">
        <v>1033</v>
      </c>
      <c r="G985">
        <v>1</v>
      </c>
      <c r="H985">
        <v>1</v>
      </c>
      <c r="I985">
        <v>1</v>
      </c>
      <c r="J985">
        <v>1</v>
      </c>
      <c r="L985" t="s">
        <v>1025</v>
      </c>
      <c r="M985" t="s">
        <v>1036</v>
      </c>
      <c r="N985">
        <v>1</v>
      </c>
      <c r="T985" t="s">
        <v>1027</v>
      </c>
      <c r="U985">
        <v>1</v>
      </c>
      <c r="V985">
        <v>1</v>
      </c>
      <c r="W985">
        <v>1</v>
      </c>
      <c r="AA985">
        <v>1</v>
      </c>
      <c r="AB985">
        <v>1</v>
      </c>
      <c r="AC985">
        <v>1</v>
      </c>
      <c r="AF985">
        <v>2</v>
      </c>
      <c r="AG985">
        <v>3</v>
      </c>
      <c r="AH985">
        <v>5</v>
      </c>
      <c r="AI985">
        <v>2</v>
      </c>
      <c r="AJ985">
        <v>1</v>
      </c>
      <c r="AK985">
        <v>5</v>
      </c>
      <c r="AL985">
        <v>2</v>
      </c>
      <c r="AM985">
        <v>2</v>
      </c>
      <c r="AN985">
        <v>5</v>
      </c>
      <c r="AO985">
        <v>4</v>
      </c>
      <c r="AP985">
        <v>5</v>
      </c>
      <c r="AQ985">
        <v>5</v>
      </c>
      <c r="AR985">
        <v>5</v>
      </c>
      <c r="AS985">
        <v>4</v>
      </c>
      <c r="AT985">
        <v>4</v>
      </c>
      <c r="AU985">
        <v>2</v>
      </c>
      <c r="AV985">
        <v>2</v>
      </c>
      <c r="AW985">
        <v>5</v>
      </c>
      <c r="AX985">
        <v>2</v>
      </c>
      <c r="AY985">
        <v>1</v>
      </c>
      <c r="AZ985">
        <v>4</v>
      </c>
      <c r="BA985">
        <v>3</v>
      </c>
      <c r="BB985">
        <v>1</v>
      </c>
      <c r="BH985">
        <v>1</v>
      </c>
      <c r="BI985">
        <v>1</v>
      </c>
      <c r="BM985">
        <v>1</v>
      </c>
      <c r="BN985">
        <v>1</v>
      </c>
      <c r="BP985">
        <v>1</v>
      </c>
      <c r="BQ985">
        <v>1</v>
      </c>
      <c r="BR985">
        <v>1</v>
      </c>
      <c r="BU985">
        <v>1</v>
      </c>
    </row>
    <row r="986" spans="1:73" x14ac:dyDescent="0.2">
      <c r="A986" t="s">
        <v>1108</v>
      </c>
      <c r="B986">
        <v>2024</v>
      </c>
      <c r="C986" t="s">
        <v>72</v>
      </c>
      <c r="D986" t="s">
        <v>1060</v>
      </c>
      <c r="E986" t="s">
        <v>1024</v>
      </c>
      <c r="M986" t="s">
        <v>1041</v>
      </c>
      <c r="N986">
        <v>1</v>
      </c>
      <c r="T986" t="s">
        <v>1027</v>
      </c>
      <c r="U986">
        <v>1</v>
      </c>
      <c r="V986">
        <v>1</v>
      </c>
      <c r="Z986">
        <v>1</v>
      </c>
      <c r="AA986">
        <v>1</v>
      </c>
      <c r="AB986">
        <v>1</v>
      </c>
      <c r="AC986">
        <v>1</v>
      </c>
      <c r="AD986">
        <v>1</v>
      </c>
      <c r="AE986">
        <v>1</v>
      </c>
      <c r="AF986">
        <v>2</v>
      </c>
      <c r="AG986">
        <v>4</v>
      </c>
      <c r="AH986">
        <v>4</v>
      </c>
      <c r="AI986">
        <v>4</v>
      </c>
      <c r="AJ986">
        <v>3</v>
      </c>
      <c r="AK986">
        <v>4</v>
      </c>
      <c r="AL986">
        <v>1</v>
      </c>
      <c r="AM986">
        <v>1</v>
      </c>
      <c r="AN986">
        <v>4</v>
      </c>
      <c r="AO986">
        <v>1</v>
      </c>
      <c r="AP986">
        <v>3</v>
      </c>
      <c r="AQ986">
        <v>3</v>
      </c>
      <c r="AR986">
        <v>2</v>
      </c>
      <c r="AS986">
        <v>2</v>
      </c>
      <c r="AT986">
        <v>3</v>
      </c>
      <c r="AU986">
        <v>1</v>
      </c>
      <c r="AV986">
        <v>1</v>
      </c>
      <c r="AW986">
        <v>4</v>
      </c>
      <c r="AX986">
        <v>3</v>
      </c>
      <c r="AY986">
        <v>1</v>
      </c>
      <c r="AZ986">
        <v>4</v>
      </c>
      <c r="BA986">
        <v>1</v>
      </c>
      <c r="BB986">
        <v>1</v>
      </c>
      <c r="BN986">
        <v>1</v>
      </c>
      <c r="BP986">
        <v>1</v>
      </c>
      <c r="BR986">
        <v>1</v>
      </c>
      <c r="BT986">
        <v>1</v>
      </c>
      <c r="BU986">
        <v>1</v>
      </c>
    </row>
    <row r="987" spans="1:73" x14ac:dyDescent="0.2">
      <c r="A987" t="s">
        <v>1109</v>
      </c>
      <c r="B987">
        <v>2024</v>
      </c>
      <c r="C987" t="s">
        <v>72</v>
      </c>
      <c r="D987" t="s">
        <v>1023</v>
      </c>
      <c r="E987" t="s">
        <v>1024</v>
      </c>
      <c r="L987" t="s">
        <v>1025</v>
      </c>
      <c r="M987" t="s">
        <v>1026</v>
      </c>
      <c r="N987">
        <v>1</v>
      </c>
      <c r="T987" t="s">
        <v>1035</v>
      </c>
      <c r="U987">
        <v>1</v>
      </c>
      <c r="V987">
        <v>1</v>
      </c>
      <c r="W987">
        <v>1</v>
      </c>
      <c r="X987">
        <v>1</v>
      </c>
      <c r="Y987">
        <v>1</v>
      </c>
      <c r="Z987">
        <v>1</v>
      </c>
      <c r="AA987">
        <v>1</v>
      </c>
      <c r="AB987">
        <v>1</v>
      </c>
      <c r="AC987">
        <v>1</v>
      </c>
      <c r="AD987">
        <v>1</v>
      </c>
      <c r="AE987">
        <v>1</v>
      </c>
      <c r="AF987">
        <v>4</v>
      </c>
      <c r="AG987">
        <v>4</v>
      </c>
      <c r="AH987">
        <v>5</v>
      </c>
      <c r="AI987">
        <v>3</v>
      </c>
      <c r="AJ987">
        <v>3</v>
      </c>
      <c r="AK987">
        <v>4</v>
      </c>
      <c r="AL987">
        <v>3</v>
      </c>
      <c r="AM987">
        <v>2</v>
      </c>
      <c r="AN987">
        <v>4</v>
      </c>
      <c r="AO987">
        <v>5</v>
      </c>
      <c r="AP987">
        <v>4</v>
      </c>
      <c r="AQ987">
        <v>4</v>
      </c>
      <c r="AR987">
        <v>4</v>
      </c>
      <c r="AS987">
        <v>4</v>
      </c>
      <c r="AT987">
        <v>4</v>
      </c>
      <c r="AU987">
        <v>1</v>
      </c>
      <c r="AV987">
        <v>3</v>
      </c>
      <c r="AW987">
        <v>4</v>
      </c>
      <c r="AX987">
        <v>3</v>
      </c>
      <c r="AY987">
        <v>2</v>
      </c>
      <c r="AZ987">
        <v>5</v>
      </c>
      <c r="BA987">
        <v>4</v>
      </c>
      <c r="BB987">
        <v>1</v>
      </c>
      <c r="BI987">
        <v>1</v>
      </c>
      <c r="BL987">
        <v>1</v>
      </c>
      <c r="BM987">
        <v>1</v>
      </c>
      <c r="BN987">
        <v>1</v>
      </c>
      <c r="BO987">
        <v>1</v>
      </c>
      <c r="BP987">
        <v>1</v>
      </c>
      <c r="BQ987">
        <v>1</v>
      </c>
      <c r="BR987">
        <v>1</v>
      </c>
      <c r="BT987">
        <v>1</v>
      </c>
      <c r="BU987">
        <v>1</v>
      </c>
    </row>
    <row r="988" spans="1:73" x14ac:dyDescent="0.2">
      <c r="A988" t="s">
        <v>1110</v>
      </c>
      <c r="B988">
        <v>2024</v>
      </c>
      <c r="C988" t="s">
        <v>72</v>
      </c>
      <c r="D988" t="s">
        <v>1023</v>
      </c>
      <c r="E988" t="s">
        <v>1024</v>
      </c>
      <c r="L988" t="s">
        <v>1025</v>
      </c>
      <c r="M988" t="s">
        <v>1026</v>
      </c>
      <c r="N988">
        <v>1</v>
      </c>
      <c r="T988" t="s">
        <v>1049</v>
      </c>
      <c r="U988">
        <v>1</v>
      </c>
      <c r="V988">
        <v>1</v>
      </c>
      <c r="AA988">
        <v>1</v>
      </c>
      <c r="AB988">
        <v>1</v>
      </c>
      <c r="AC988">
        <v>1</v>
      </c>
      <c r="AD988">
        <v>1</v>
      </c>
      <c r="AE988">
        <v>1</v>
      </c>
      <c r="AF988">
        <v>4</v>
      </c>
      <c r="AG988">
        <v>4</v>
      </c>
      <c r="AH988">
        <v>5</v>
      </c>
      <c r="AI988">
        <v>4</v>
      </c>
      <c r="AJ988">
        <v>3</v>
      </c>
      <c r="AK988">
        <v>4</v>
      </c>
      <c r="AL988">
        <v>2</v>
      </c>
      <c r="AM988">
        <v>3</v>
      </c>
      <c r="AN988">
        <v>5</v>
      </c>
      <c r="AO988">
        <v>4</v>
      </c>
      <c r="AP988">
        <v>3</v>
      </c>
      <c r="AQ988">
        <v>3</v>
      </c>
      <c r="AR988">
        <v>4</v>
      </c>
      <c r="AS988">
        <v>2</v>
      </c>
      <c r="AT988">
        <v>4</v>
      </c>
      <c r="AU988">
        <v>3</v>
      </c>
      <c r="AV988">
        <v>4</v>
      </c>
      <c r="AW988">
        <v>5</v>
      </c>
      <c r="AX988">
        <v>5</v>
      </c>
      <c r="AY988">
        <v>3</v>
      </c>
      <c r="AZ988">
        <v>5</v>
      </c>
      <c r="BA988">
        <v>3</v>
      </c>
      <c r="BB988">
        <v>1</v>
      </c>
      <c r="BC988">
        <v>1</v>
      </c>
      <c r="BG988">
        <v>1</v>
      </c>
      <c r="BL988">
        <v>1</v>
      </c>
      <c r="BM988">
        <v>1</v>
      </c>
      <c r="BN988">
        <v>1</v>
      </c>
      <c r="BP988">
        <v>1</v>
      </c>
      <c r="BQ988">
        <v>1</v>
      </c>
      <c r="BR988">
        <v>1</v>
      </c>
      <c r="BS988">
        <v>1</v>
      </c>
      <c r="BT988">
        <v>1</v>
      </c>
      <c r="BU988">
        <v>1</v>
      </c>
    </row>
    <row r="989" spans="1:73" x14ac:dyDescent="0.2">
      <c r="A989" t="s">
        <v>1111</v>
      </c>
      <c r="B989">
        <v>2024</v>
      </c>
      <c r="C989" t="s">
        <v>72</v>
      </c>
      <c r="D989" t="s">
        <v>1060</v>
      </c>
      <c r="E989" t="s">
        <v>1032</v>
      </c>
      <c r="F989">
        <v>1</v>
      </c>
      <c r="G989">
        <v>1</v>
      </c>
      <c r="H989">
        <v>1</v>
      </c>
      <c r="I989">
        <v>1</v>
      </c>
      <c r="J989">
        <v>1</v>
      </c>
      <c r="L989" t="s">
        <v>1025</v>
      </c>
      <c r="M989" t="s">
        <v>1026</v>
      </c>
      <c r="N989">
        <v>1</v>
      </c>
      <c r="T989" t="s">
        <v>1027</v>
      </c>
      <c r="AB989">
        <v>1</v>
      </c>
      <c r="AC989">
        <v>1</v>
      </c>
      <c r="AF989">
        <v>3</v>
      </c>
      <c r="AG989">
        <v>2</v>
      </c>
      <c r="AH989">
        <v>2</v>
      </c>
      <c r="AI989">
        <v>1</v>
      </c>
      <c r="AJ989">
        <v>4</v>
      </c>
      <c r="AK989">
        <v>2</v>
      </c>
      <c r="AL989">
        <v>1</v>
      </c>
      <c r="AM989">
        <v>1</v>
      </c>
      <c r="AN989">
        <v>5</v>
      </c>
      <c r="AO989">
        <v>4</v>
      </c>
      <c r="AP989">
        <v>1</v>
      </c>
      <c r="AQ989">
        <v>3</v>
      </c>
      <c r="AR989">
        <v>4</v>
      </c>
      <c r="AS989">
        <v>3</v>
      </c>
      <c r="AT989">
        <v>4</v>
      </c>
      <c r="AU989">
        <v>1</v>
      </c>
      <c r="AV989">
        <v>1</v>
      </c>
      <c r="AW989">
        <v>4</v>
      </c>
      <c r="AX989">
        <v>4</v>
      </c>
      <c r="AY989">
        <v>2</v>
      </c>
      <c r="AZ989">
        <v>5</v>
      </c>
      <c r="BA989">
        <v>3</v>
      </c>
      <c r="BL989">
        <v>1</v>
      </c>
      <c r="BM989">
        <v>1</v>
      </c>
      <c r="BN989">
        <v>1</v>
      </c>
      <c r="BO989">
        <v>1</v>
      </c>
      <c r="BQ989">
        <v>1</v>
      </c>
      <c r="BR989">
        <v>1</v>
      </c>
      <c r="BT989">
        <v>1</v>
      </c>
      <c r="BU989">
        <v>1</v>
      </c>
    </row>
    <row r="990" spans="1:73" x14ac:dyDescent="0.2">
      <c r="A990" t="s">
        <v>1112</v>
      </c>
      <c r="B990">
        <v>2024</v>
      </c>
      <c r="C990" t="s">
        <v>72</v>
      </c>
      <c r="D990" t="s">
        <v>1023</v>
      </c>
      <c r="E990" t="s">
        <v>1033</v>
      </c>
      <c r="L990" t="s">
        <v>1025</v>
      </c>
      <c r="M990" t="s">
        <v>1026</v>
      </c>
      <c r="N990">
        <v>1</v>
      </c>
      <c r="T990" t="s">
        <v>1035</v>
      </c>
      <c r="U990">
        <v>1</v>
      </c>
      <c r="V990">
        <v>1</v>
      </c>
      <c r="Y990">
        <v>1</v>
      </c>
      <c r="AB990">
        <v>1</v>
      </c>
      <c r="AF990">
        <v>3</v>
      </c>
      <c r="AG990">
        <v>5</v>
      </c>
      <c r="AH990">
        <v>4</v>
      </c>
      <c r="AI990">
        <v>2</v>
      </c>
      <c r="AJ990">
        <v>2</v>
      </c>
      <c r="AK990">
        <v>4</v>
      </c>
      <c r="AL990">
        <v>3</v>
      </c>
      <c r="AM990">
        <v>2</v>
      </c>
      <c r="AN990">
        <v>4</v>
      </c>
      <c r="AO990">
        <v>4</v>
      </c>
      <c r="AP990">
        <v>3</v>
      </c>
      <c r="AQ990">
        <v>4</v>
      </c>
      <c r="AR990">
        <v>3</v>
      </c>
      <c r="AS990">
        <v>3</v>
      </c>
      <c r="AT990">
        <v>4</v>
      </c>
      <c r="AU990">
        <v>1</v>
      </c>
      <c r="AV990">
        <v>2</v>
      </c>
      <c r="AW990">
        <v>4</v>
      </c>
      <c r="AX990">
        <v>4</v>
      </c>
      <c r="AY990">
        <v>1</v>
      </c>
      <c r="AZ990">
        <v>4</v>
      </c>
      <c r="BA990">
        <v>3</v>
      </c>
      <c r="BI990">
        <v>1</v>
      </c>
      <c r="BL990">
        <v>1</v>
      </c>
      <c r="BN990">
        <v>1</v>
      </c>
      <c r="BP990">
        <v>1</v>
      </c>
      <c r="BS990">
        <v>1</v>
      </c>
      <c r="BU990">
        <v>1</v>
      </c>
    </row>
    <row r="991" spans="1:73" x14ac:dyDescent="0.2">
      <c r="A991" t="s">
        <v>1113</v>
      </c>
      <c r="B991">
        <v>2024</v>
      </c>
      <c r="C991" t="s">
        <v>72</v>
      </c>
      <c r="D991" t="s">
        <v>1028</v>
      </c>
      <c r="E991" t="s">
        <v>1024</v>
      </c>
      <c r="M991" t="s">
        <v>1039</v>
      </c>
      <c r="N991">
        <v>1</v>
      </c>
      <c r="T991" t="s">
        <v>1042</v>
      </c>
      <c r="U991">
        <v>1</v>
      </c>
      <c r="AB991">
        <v>1</v>
      </c>
      <c r="AC991">
        <v>1</v>
      </c>
      <c r="AD991">
        <v>1</v>
      </c>
      <c r="AF991">
        <v>2</v>
      </c>
      <c r="AG991">
        <v>3</v>
      </c>
      <c r="AH991">
        <v>2</v>
      </c>
      <c r="AI991">
        <v>2</v>
      </c>
      <c r="AJ991">
        <v>2</v>
      </c>
      <c r="AK991">
        <v>2</v>
      </c>
      <c r="AL991">
        <v>4</v>
      </c>
      <c r="AM991">
        <v>2</v>
      </c>
      <c r="AN991">
        <v>4</v>
      </c>
      <c r="AO991">
        <v>4</v>
      </c>
      <c r="AP991">
        <v>2</v>
      </c>
      <c r="AQ991">
        <v>2</v>
      </c>
      <c r="AR991">
        <v>2</v>
      </c>
      <c r="AS991">
        <v>3</v>
      </c>
      <c r="AT991">
        <v>2</v>
      </c>
      <c r="AU991">
        <v>2</v>
      </c>
      <c r="AV991">
        <v>2</v>
      </c>
      <c r="AW991">
        <v>3</v>
      </c>
      <c r="AX991">
        <v>4</v>
      </c>
      <c r="AY991">
        <v>3</v>
      </c>
      <c r="AZ991">
        <v>2</v>
      </c>
      <c r="BA991">
        <v>2</v>
      </c>
      <c r="BI991">
        <v>1</v>
      </c>
      <c r="BN991">
        <v>1</v>
      </c>
    </row>
    <row r="992" spans="1:73" x14ac:dyDescent="0.2">
      <c r="A992" t="s">
        <v>1114</v>
      </c>
      <c r="B992">
        <v>2024</v>
      </c>
      <c r="C992" t="s">
        <v>72</v>
      </c>
      <c r="D992" t="s">
        <v>1028</v>
      </c>
      <c r="E992" t="s">
        <v>1024</v>
      </c>
      <c r="L992" t="s">
        <v>1025</v>
      </c>
      <c r="M992" t="s">
        <v>1026</v>
      </c>
      <c r="N992">
        <v>1</v>
      </c>
      <c r="T992" t="s">
        <v>1042</v>
      </c>
      <c r="AA992">
        <v>1</v>
      </c>
      <c r="AB992">
        <v>1</v>
      </c>
      <c r="AC992">
        <v>1</v>
      </c>
      <c r="AF992">
        <v>4</v>
      </c>
      <c r="AG992">
        <v>4</v>
      </c>
      <c r="AH992">
        <v>3</v>
      </c>
      <c r="AI992">
        <v>2</v>
      </c>
      <c r="AJ992">
        <v>1</v>
      </c>
      <c r="AK992">
        <v>3</v>
      </c>
      <c r="AL992">
        <v>2</v>
      </c>
      <c r="AM992">
        <v>4</v>
      </c>
      <c r="AN992">
        <v>5</v>
      </c>
      <c r="AO992">
        <v>5</v>
      </c>
      <c r="AP992">
        <v>4</v>
      </c>
      <c r="AQ992">
        <v>4</v>
      </c>
      <c r="AR992">
        <v>4</v>
      </c>
      <c r="AS992">
        <v>4</v>
      </c>
      <c r="AT992">
        <v>4</v>
      </c>
      <c r="AU992">
        <v>3</v>
      </c>
      <c r="AV992">
        <v>4</v>
      </c>
      <c r="AW992">
        <v>3</v>
      </c>
      <c r="AX992">
        <v>5</v>
      </c>
      <c r="AY992">
        <v>2</v>
      </c>
      <c r="AZ992">
        <v>2</v>
      </c>
      <c r="BA992">
        <v>3</v>
      </c>
      <c r="BB992">
        <v>1</v>
      </c>
      <c r="BH992">
        <v>1</v>
      </c>
      <c r="BI992">
        <v>1</v>
      </c>
      <c r="BJ992">
        <v>1</v>
      </c>
      <c r="BL992">
        <v>1</v>
      </c>
    </row>
    <row r="993" spans="1:73" x14ac:dyDescent="0.2">
      <c r="A993" t="s">
        <v>1115</v>
      </c>
      <c r="B993">
        <v>2024</v>
      </c>
      <c r="C993" t="s">
        <v>72</v>
      </c>
      <c r="D993" t="s">
        <v>1028</v>
      </c>
      <c r="E993" t="s">
        <v>1033</v>
      </c>
      <c r="M993" t="s">
        <v>1039</v>
      </c>
      <c r="N993">
        <v>1</v>
      </c>
      <c r="T993" t="s">
        <v>1027</v>
      </c>
      <c r="U993">
        <v>1</v>
      </c>
      <c r="V993">
        <v>1</v>
      </c>
      <c r="Y993">
        <v>1</v>
      </c>
      <c r="AA993">
        <v>1</v>
      </c>
      <c r="AF993">
        <v>3</v>
      </c>
      <c r="AG993">
        <v>4</v>
      </c>
      <c r="AH993">
        <v>3</v>
      </c>
      <c r="AI993">
        <v>2</v>
      </c>
      <c r="AJ993">
        <v>2</v>
      </c>
      <c r="AK993">
        <v>2</v>
      </c>
      <c r="AL993">
        <v>2</v>
      </c>
      <c r="AM993">
        <v>2</v>
      </c>
      <c r="AN993">
        <v>4</v>
      </c>
      <c r="AO993">
        <v>2</v>
      </c>
      <c r="AP993">
        <v>1</v>
      </c>
      <c r="AQ993">
        <v>3</v>
      </c>
      <c r="AR993">
        <v>1</v>
      </c>
      <c r="AS993">
        <v>1</v>
      </c>
      <c r="AT993">
        <v>4</v>
      </c>
      <c r="AU993">
        <v>2</v>
      </c>
      <c r="AV993">
        <v>2</v>
      </c>
      <c r="AW993">
        <v>4</v>
      </c>
      <c r="AX993">
        <v>4</v>
      </c>
      <c r="AY993">
        <v>1</v>
      </c>
      <c r="AZ993">
        <v>2</v>
      </c>
      <c r="BA993">
        <v>1</v>
      </c>
      <c r="BF993">
        <v>1</v>
      </c>
      <c r="BG993">
        <v>1</v>
      </c>
      <c r="BI993">
        <v>1</v>
      </c>
      <c r="BN993">
        <v>1</v>
      </c>
      <c r="BP993">
        <v>1</v>
      </c>
      <c r="BU993">
        <v>1</v>
      </c>
    </row>
    <row r="994" spans="1:73" x14ac:dyDescent="0.2">
      <c r="A994" t="s">
        <v>1116</v>
      </c>
      <c r="B994">
        <v>2024</v>
      </c>
      <c r="C994" t="s">
        <v>72</v>
      </c>
      <c r="D994" t="s">
        <v>1023</v>
      </c>
      <c r="E994" t="s">
        <v>1033</v>
      </c>
      <c r="G994">
        <v>1</v>
      </c>
      <c r="H994">
        <v>1</v>
      </c>
      <c r="I994">
        <v>1</v>
      </c>
      <c r="J994">
        <v>1</v>
      </c>
      <c r="L994" t="s">
        <v>1036</v>
      </c>
      <c r="M994" t="s">
        <v>1043</v>
      </c>
      <c r="N994">
        <v>1</v>
      </c>
      <c r="T994" t="s">
        <v>1042</v>
      </c>
      <c r="U994">
        <v>1</v>
      </c>
      <c r="V994">
        <v>1</v>
      </c>
      <c r="W994">
        <v>1</v>
      </c>
      <c r="Y994">
        <v>1</v>
      </c>
      <c r="AA994">
        <v>1</v>
      </c>
      <c r="AB994">
        <v>1</v>
      </c>
      <c r="AC994">
        <v>1</v>
      </c>
      <c r="AD994">
        <v>1</v>
      </c>
      <c r="AF994">
        <v>4</v>
      </c>
      <c r="AG994">
        <v>4</v>
      </c>
      <c r="AH994">
        <v>4</v>
      </c>
      <c r="AI994">
        <v>3</v>
      </c>
      <c r="AJ994">
        <v>4</v>
      </c>
      <c r="AK994">
        <v>3</v>
      </c>
      <c r="AL994">
        <v>2</v>
      </c>
      <c r="AM994">
        <v>3</v>
      </c>
      <c r="AN994">
        <v>2</v>
      </c>
      <c r="AO994">
        <v>4</v>
      </c>
      <c r="AP994">
        <v>4</v>
      </c>
      <c r="AQ994">
        <v>4</v>
      </c>
      <c r="AR994">
        <v>4</v>
      </c>
      <c r="AS994">
        <v>3</v>
      </c>
      <c r="AT994">
        <v>4</v>
      </c>
      <c r="AU994">
        <v>2</v>
      </c>
      <c r="AV994">
        <v>2</v>
      </c>
      <c r="AW994">
        <v>4</v>
      </c>
      <c r="AX994">
        <v>4</v>
      </c>
      <c r="AY994">
        <v>2</v>
      </c>
      <c r="AZ994">
        <v>4</v>
      </c>
      <c r="BA994">
        <v>2</v>
      </c>
      <c r="BB994">
        <v>1</v>
      </c>
      <c r="BH994">
        <v>1</v>
      </c>
      <c r="BM994">
        <v>1</v>
      </c>
      <c r="BO994">
        <v>1</v>
      </c>
      <c r="BP994">
        <v>1</v>
      </c>
      <c r="BT994">
        <v>1</v>
      </c>
      <c r="BU994">
        <v>1</v>
      </c>
    </row>
    <row r="995" spans="1:73" x14ac:dyDescent="0.2">
      <c r="A995" t="s">
        <v>1117</v>
      </c>
      <c r="B995">
        <v>2024</v>
      </c>
      <c r="C995" t="s">
        <v>72</v>
      </c>
      <c r="D995" t="s">
        <v>1060</v>
      </c>
      <c r="E995" t="s">
        <v>1029</v>
      </c>
      <c r="F995">
        <v>1</v>
      </c>
      <c r="L995" t="s">
        <v>1036</v>
      </c>
      <c r="M995" t="s">
        <v>1026</v>
      </c>
      <c r="N995">
        <v>1</v>
      </c>
      <c r="T995" t="s">
        <v>1027</v>
      </c>
      <c r="V995">
        <v>1</v>
      </c>
      <c r="Z995">
        <v>1</v>
      </c>
      <c r="AF995">
        <v>3</v>
      </c>
      <c r="AG995">
        <v>3</v>
      </c>
      <c r="AH995">
        <v>4</v>
      </c>
      <c r="AI995">
        <v>1</v>
      </c>
      <c r="AJ995">
        <v>4</v>
      </c>
      <c r="AK995">
        <v>1</v>
      </c>
      <c r="AL995">
        <v>4</v>
      </c>
      <c r="AM995">
        <v>2</v>
      </c>
      <c r="AN995">
        <v>4</v>
      </c>
      <c r="AO995">
        <v>4</v>
      </c>
      <c r="AP995">
        <v>4</v>
      </c>
      <c r="AQ995">
        <v>4</v>
      </c>
      <c r="AR995">
        <v>4</v>
      </c>
      <c r="AS995">
        <v>2</v>
      </c>
      <c r="AT995">
        <v>4</v>
      </c>
      <c r="AU995">
        <v>4</v>
      </c>
      <c r="AV995">
        <v>3</v>
      </c>
      <c r="AW995">
        <v>4</v>
      </c>
      <c r="AX995">
        <v>4</v>
      </c>
      <c r="AY995">
        <v>1</v>
      </c>
      <c r="AZ995">
        <v>2</v>
      </c>
      <c r="BA995">
        <v>1</v>
      </c>
      <c r="BI995">
        <v>1</v>
      </c>
      <c r="BL995">
        <v>1</v>
      </c>
      <c r="BM995">
        <v>1</v>
      </c>
      <c r="BN995">
        <v>1</v>
      </c>
      <c r="BP995">
        <v>1</v>
      </c>
    </row>
    <row r="996" spans="1:73" x14ac:dyDescent="0.2">
      <c r="A996" t="s">
        <v>1118</v>
      </c>
      <c r="B996">
        <v>2024</v>
      </c>
      <c r="C996" t="s">
        <v>72</v>
      </c>
      <c r="D996" t="s">
        <v>1023</v>
      </c>
      <c r="E996" t="s">
        <v>1033</v>
      </c>
      <c r="L996" t="s">
        <v>1025</v>
      </c>
      <c r="M996" t="s">
        <v>1036</v>
      </c>
      <c r="P996">
        <v>1</v>
      </c>
      <c r="T996" t="s">
        <v>1027</v>
      </c>
      <c r="V996">
        <v>1</v>
      </c>
      <c r="AA996">
        <v>1</v>
      </c>
      <c r="AB996">
        <v>1</v>
      </c>
      <c r="AF996">
        <v>2</v>
      </c>
      <c r="AG996">
        <v>3</v>
      </c>
      <c r="AH996">
        <v>5</v>
      </c>
      <c r="AI996">
        <v>2</v>
      </c>
      <c r="AJ996">
        <v>2</v>
      </c>
      <c r="AK996">
        <v>5</v>
      </c>
      <c r="AL996">
        <v>3</v>
      </c>
      <c r="AM996">
        <v>3</v>
      </c>
      <c r="AN996">
        <v>4</v>
      </c>
      <c r="AO996">
        <v>5</v>
      </c>
      <c r="AP996">
        <v>4</v>
      </c>
      <c r="AQ996">
        <v>4</v>
      </c>
      <c r="AR996">
        <v>5</v>
      </c>
      <c r="AS996">
        <v>4</v>
      </c>
      <c r="AT996">
        <v>4</v>
      </c>
      <c r="AU996">
        <v>3</v>
      </c>
      <c r="AV996">
        <v>3</v>
      </c>
      <c r="AW996">
        <v>5</v>
      </c>
      <c r="AX996">
        <v>4</v>
      </c>
      <c r="AY996">
        <v>4</v>
      </c>
      <c r="AZ996">
        <v>5</v>
      </c>
      <c r="BA996">
        <v>3</v>
      </c>
      <c r="BI996">
        <v>1</v>
      </c>
      <c r="BL996">
        <v>1</v>
      </c>
      <c r="BM996">
        <v>1</v>
      </c>
      <c r="BN996">
        <v>1</v>
      </c>
      <c r="BO996">
        <v>1</v>
      </c>
      <c r="BP996">
        <v>1</v>
      </c>
      <c r="BQ996">
        <v>1</v>
      </c>
      <c r="BR996">
        <v>1</v>
      </c>
      <c r="BS996">
        <v>1</v>
      </c>
      <c r="BT996">
        <v>1</v>
      </c>
      <c r="BU996">
        <v>1</v>
      </c>
    </row>
    <row r="997" spans="1:73" x14ac:dyDescent="0.2">
      <c r="A997" t="s">
        <v>1119</v>
      </c>
      <c r="B997">
        <v>2024</v>
      </c>
      <c r="C997" t="s">
        <v>72</v>
      </c>
      <c r="D997" t="s">
        <v>1060</v>
      </c>
      <c r="E997" t="s">
        <v>1033</v>
      </c>
      <c r="G997">
        <v>1</v>
      </c>
      <c r="L997" t="s">
        <v>1025</v>
      </c>
      <c r="M997" t="s">
        <v>1026</v>
      </c>
      <c r="N997">
        <v>1</v>
      </c>
      <c r="T997" t="s">
        <v>1040</v>
      </c>
      <c r="U997">
        <v>1</v>
      </c>
      <c r="V997">
        <v>1</v>
      </c>
      <c r="W997">
        <v>1</v>
      </c>
      <c r="AB997">
        <v>1</v>
      </c>
      <c r="AC997">
        <v>1</v>
      </c>
      <c r="AF997">
        <v>4</v>
      </c>
      <c r="AG997">
        <v>4</v>
      </c>
      <c r="AH997">
        <v>4</v>
      </c>
      <c r="AI997">
        <v>3</v>
      </c>
      <c r="AJ997">
        <v>3</v>
      </c>
      <c r="AK997">
        <v>4</v>
      </c>
      <c r="AL997">
        <v>3</v>
      </c>
      <c r="AM997">
        <v>3</v>
      </c>
      <c r="AN997">
        <v>4</v>
      </c>
      <c r="AO997">
        <v>4</v>
      </c>
      <c r="AP997">
        <v>4</v>
      </c>
      <c r="AQ997">
        <v>4</v>
      </c>
      <c r="AR997">
        <v>4</v>
      </c>
      <c r="AS997">
        <v>4</v>
      </c>
      <c r="AT997">
        <v>4</v>
      </c>
      <c r="AU997">
        <v>3</v>
      </c>
      <c r="AV997">
        <v>4</v>
      </c>
      <c r="AW997">
        <v>4</v>
      </c>
      <c r="AX997">
        <v>3</v>
      </c>
      <c r="AY997">
        <v>4</v>
      </c>
      <c r="AZ997">
        <v>4</v>
      </c>
      <c r="BA997">
        <v>3</v>
      </c>
      <c r="BB997">
        <v>1</v>
      </c>
      <c r="BE997">
        <v>1</v>
      </c>
      <c r="BF997">
        <v>1</v>
      </c>
      <c r="BH997">
        <v>1</v>
      </c>
      <c r="BI997">
        <v>1</v>
      </c>
      <c r="BL997">
        <v>1</v>
      </c>
      <c r="BM997">
        <v>1</v>
      </c>
      <c r="BN997">
        <v>1</v>
      </c>
      <c r="BO997">
        <v>1</v>
      </c>
      <c r="BP997">
        <v>1</v>
      </c>
      <c r="BT997">
        <v>1</v>
      </c>
      <c r="BU997">
        <v>1</v>
      </c>
    </row>
    <row r="998" spans="1:73" x14ac:dyDescent="0.2">
      <c r="A998" t="s">
        <v>1120</v>
      </c>
      <c r="B998">
        <v>2024</v>
      </c>
      <c r="C998" t="s">
        <v>72</v>
      </c>
      <c r="D998" t="s">
        <v>1028</v>
      </c>
      <c r="E998" t="s">
        <v>1033</v>
      </c>
      <c r="L998" t="s">
        <v>1025</v>
      </c>
      <c r="M998" t="s">
        <v>1026</v>
      </c>
      <c r="N998">
        <v>1</v>
      </c>
      <c r="T998" t="s">
        <v>1035</v>
      </c>
      <c r="AF998">
        <v>2</v>
      </c>
      <c r="AG998">
        <v>4</v>
      </c>
      <c r="AH998">
        <v>2</v>
      </c>
      <c r="AI998">
        <v>1</v>
      </c>
      <c r="AJ998">
        <v>1</v>
      </c>
      <c r="AK998">
        <v>2</v>
      </c>
      <c r="AL998">
        <v>4</v>
      </c>
      <c r="AM998">
        <v>2</v>
      </c>
      <c r="AN998">
        <v>2</v>
      </c>
      <c r="AO998">
        <v>5</v>
      </c>
      <c r="AP998">
        <v>2</v>
      </c>
      <c r="AQ998">
        <v>2</v>
      </c>
      <c r="AR998">
        <v>2</v>
      </c>
      <c r="AS998">
        <v>2</v>
      </c>
      <c r="AT998">
        <v>2</v>
      </c>
      <c r="AU998">
        <v>2</v>
      </c>
      <c r="AV998">
        <v>2</v>
      </c>
      <c r="AW998">
        <v>3</v>
      </c>
      <c r="AX998">
        <v>3</v>
      </c>
      <c r="AY998">
        <v>2</v>
      </c>
      <c r="AZ998">
        <v>2</v>
      </c>
      <c r="BA998">
        <v>2</v>
      </c>
      <c r="BB998">
        <v>1</v>
      </c>
      <c r="BI998">
        <v>1</v>
      </c>
      <c r="BN998">
        <v>1</v>
      </c>
    </row>
    <row r="999" spans="1:73" x14ac:dyDescent="0.2">
      <c r="A999" t="s">
        <v>1121</v>
      </c>
      <c r="B999">
        <v>2024</v>
      </c>
      <c r="C999" t="s">
        <v>72</v>
      </c>
      <c r="D999" t="s">
        <v>1023</v>
      </c>
      <c r="E999" t="s">
        <v>1033</v>
      </c>
      <c r="L999" t="s">
        <v>1025</v>
      </c>
      <c r="M999" t="s">
        <v>1026</v>
      </c>
      <c r="N999">
        <v>1</v>
      </c>
      <c r="T999" t="s">
        <v>1027</v>
      </c>
      <c r="U999">
        <v>1</v>
      </c>
      <c r="AB999">
        <v>1</v>
      </c>
      <c r="AF999">
        <v>3</v>
      </c>
      <c r="AG999">
        <v>3</v>
      </c>
      <c r="AH999">
        <v>5</v>
      </c>
      <c r="AI999">
        <v>2</v>
      </c>
      <c r="AJ999">
        <v>2</v>
      </c>
      <c r="AK999">
        <v>4</v>
      </c>
      <c r="AL999">
        <v>2</v>
      </c>
      <c r="AM999">
        <v>1</v>
      </c>
      <c r="AN999">
        <v>4</v>
      </c>
      <c r="AO999">
        <v>5</v>
      </c>
      <c r="AP999">
        <v>4</v>
      </c>
      <c r="AQ999">
        <v>5</v>
      </c>
      <c r="AR999">
        <v>4</v>
      </c>
      <c r="AS999">
        <v>4</v>
      </c>
      <c r="AT999">
        <v>5</v>
      </c>
      <c r="AU999">
        <v>3</v>
      </c>
      <c r="AV999">
        <v>3</v>
      </c>
      <c r="AW999">
        <v>4</v>
      </c>
      <c r="AX999">
        <v>4</v>
      </c>
      <c r="AY999">
        <v>3</v>
      </c>
      <c r="AZ999">
        <v>4</v>
      </c>
      <c r="BA999">
        <v>3</v>
      </c>
      <c r="BI999">
        <v>1</v>
      </c>
      <c r="BL999">
        <v>1</v>
      </c>
      <c r="BM999">
        <v>1</v>
      </c>
      <c r="BN999">
        <v>1</v>
      </c>
      <c r="BO999">
        <v>1</v>
      </c>
      <c r="BP999">
        <v>1</v>
      </c>
      <c r="BS999">
        <v>1</v>
      </c>
      <c r="BT999">
        <v>1</v>
      </c>
    </row>
    <row r="1000" spans="1:73" x14ac:dyDescent="0.2">
      <c r="A1000" t="s">
        <v>1122</v>
      </c>
      <c r="B1000">
        <v>2024</v>
      </c>
      <c r="C1000" t="s">
        <v>72</v>
      </c>
      <c r="D1000" t="s">
        <v>1023</v>
      </c>
      <c r="E1000" t="s">
        <v>1033</v>
      </c>
      <c r="L1000" t="s">
        <v>1025</v>
      </c>
      <c r="M1000" t="s">
        <v>1039</v>
      </c>
      <c r="N1000">
        <v>1</v>
      </c>
      <c r="T1000" t="s">
        <v>1037</v>
      </c>
      <c r="AB1000">
        <v>1</v>
      </c>
      <c r="AF1000">
        <v>2</v>
      </c>
      <c r="AG1000">
        <v>4</v>
      </c>
      <c r="AH1000">
        <v>3</v>
      </c>
      <c r="AI1000">
        <v>1</v>
      </c>
      <c r="AJ1000">
        <v>2</v>
      </c>
      <c r="AK1000">
        <v>3</v>
      </c>
      <c r="AL1000">
        <v>4</v>
      </c>
      <c r="AM1000">
        <v>2</v>
      </c>
      <c r="AN1000">
        <v>4</v>
      </c>
      <c r="AO1000">
        <v>4</v>
      </c>
      <c r="AP1000">
        <v>4</v>
      </c>
      <c r="AQ1000">
        <v>4</v>
      </c>
      <c r="AR1000">
        <v>4</v>
      </c>
      <c r="AS1000">
        <v>3</v>
      </c>
      <c r="AT1000">
        <v>4</v>
      </c>
      <c r="AU1000">
        <v>2</v>
      </c>
      <c r="AV1000">
        <v>2</v>
      </c>
      <c r="AW1000">
        <v>4</v>
      </c>
      <c r="AX1000">
        <v>2</v>
      </c>
      <c r="AY1000">
        <v>2</v>
      </c>
      <c r="AZ1000">
        <v>4</v>
      </c>
      <c r="BA1000">
        <v>3</v>
      </c>
      <c r="BM1000">
        <v>1</v>
      </c>
      <c r="BN1000">
        <v>1</v>
      </c>
      <c r="BO1000">
        <v>1</v>
      </c>
      <c r="BP1000">
        <v>1</v>
      </c>
    </row>
    <row r="1001" spans="1:73" x14ac:dyDescent="0.2">
      <c r="A1001" t="s">
        <v>1123</v>
      </c>
      <c r="B1001">
        <v>2024</v>
      </c>
      <c r="C1001" t="s">
        <v>72</v>
      </c>
      <c r="D1001" t="s">
        <v>1023</v>
      </c>
      <c r="E1001" t="s">
        <v>1024</v>
      </c>
      <c r="F1001">
        <v>1</v>
      </c>
      <c r="G1001">
        <v>1</v>
      </c>
      <c r="H1001">
        <v>1</v>
      </c>
      <c r="I1001">
        <v>1</v>
      </c>
      <c r="J1001">
        <v>1</v>
      </c>
      <c r="L1001" t="s">
        <v>1025</v>
      </c>
      <c r="M1001" t="s">
        <v>1041</v>
      </c>
      <c r="N1001">
        <v>1</v>
      </c>
      <c r="T1001" t="s">
        <v>1027</v>
      </c>
      <c r="U1001">
        <v>1</v>
      </c>
      <c r="V1001">
        <v>1</v>
      </c>
      <c r="W1001">
        <v>1</v>
      </c>
      <c r="AB1001">
        <v>1</v>
      </c>
      <c r="AC1001">
        <v>1</v>
      </c>
      <c r="AF1001">
        <v>3</v>
      </c>
      <c r="AG1001">
        <v>5</v>
      </c>
      <c r="AH1001">
        <v>4</v>
      </c>
      <c r="AI1001">
        <v>2</v>
      </c>
      <c r="AJ1001">
        <v>2</v>
      </c>
      <c r="AK1001">
        <v>3</v>
      </c>
      <c r="AL1001">
        <v>2</v>
      </c>
      <c r="AM1001">
        <v>3</v>
      </c>
      <c r="AN1001">
        <v>4</v>
      </c>
      <c r="AO1001">
        <v>2</v>
      </c>
      <c r="AP1001">
        <v>4</v>
      </c>
      <c r="AQ1001">
        <v>4</v>
      </c>
      <c r="AR1001">
        <v>2</v>
      </c>
      <c r="AS1001">
        <v>4</v>
      </c>
      <c r="AT1001">
        <v>4</v>
      </c>
      <c r="AU1001">
        <v>2</v>
      </c>
      <c r="AV1001">
        <v>4</v>
      </c>
      <c r="AW1001">
        <v>4</v>
      </c>
      <c r="AX1001">
        <v>4</v>
      </c>
      <c r="AY1001">
        <v>2</v>
      </c>
      <c r="AZ1001">
        <v>2</v>
      </c>
      <c r="BA1001">
        <v>2</v>
      </c>
      <c r="BB1001">
        <v>1</v>
      </c>
      <c r="BF1001">
        <v>1</v>
      </c>
      <c r="BG1001">
        <v>1</v>
      </c>
      <c r="BI1001">
        <v>1</v>
      </c>
      <c r="BL1001">
        <v>1</v>
      </c>
      <c r="BN1001">
        <v>1</v>
      </c>
      <c r="BT1001">
        <v>1</v>
      </c>
    </row>
    <row r="1002" spans="1:73" x14ac:dyDescent="0.2">
      <c r="A1002" t="s">
        <v>1124</v>
      </c>
      <c r="B1002">
        <v>2024</v>
      </c>
      <c r="C1002" t="s">
        <v>72</v>
      </c>
      <c r="D1002" t="s">
        <v>1060</v>
      </c>
      <c r="E1002" t="s">
        <v>1024</v>
      </c>
      <c r="L1002" t="s">
        <v>1059</v>
      </c>
      <c r="M1002" t="s">
        <v>1041</v>
      </c>
      <c r="N1002">
        <v>1</v>
      </c>
      <c r="T1002" t="s">
        <v>1037</v>
      </c>
      <c r="V1002">
        <v>1</v>
      </c>
      <c r="AB1002">
        <v>1</v>
      </c>
      <c r="AC1002">
        <v>1</v>
      </c>
      <c r="AF1002">
        <v>3</v>
      </c>
      <c r="AG1002">
        <v>3</v>
      </c>
      <c r="AH1002">
        <v>3</v>
      </c>
      <c r="AI1002">
        <v>2</v>
      </c>
      <c r="AJ1002">
        <v>2</v>
      </c>
      <c r="AK1002">
        <v>3</v>
      </c>
      <c r="AL1002">
        <v>1</v>
      </c>
      <c r="AM1002">
        <v>3</v>
      </c>
      <c r="AN1002">
        <v>4</v>
      </c>
      <c r="AO1002">
        <v>4</v>
      </c>
      <c r="AP1002">
        <v>3</v>
      </c>
      <c r="AQ1002">
        <v>3</v>
      </c>
      <c r="AR1002">
        <v>4</v>
      </c>
      <c r="AS1002">
        <v>4</v>
      </c>
      <c r="AT1002">
        <v>4</v>
      </c>
      <c r="AU1002">
        <v>4</v>
      </c>
      <c r="AV1002">
        <v>4</v>
      </c>
      <c r="AW1002">
        <v>3</v>
      </c>
      <c r="AX1002">
        <v>3</v>
      </c>
      <c r="AY1002">
        <v>1</v>
      </c>
      <c r="AZ1002">
        <v>3</v>
      </c>
      <c r="BA1002">
        <v>2</v>
      </c>
      <c r="BB1002">
        <v>1</v>
      </c>
      <c r="BC1002">
        <v>1</v>
      </c>
      <c r="BD1002">
        <v>1</v>
      </c>
      <c r="BE1002">
        <v>1</v>
      </c>
      <c r="BG1002">
        <v>1</v>
      </c>
      <c r="BI1002">
        <v>1</v>
      </c>
      <c r="BL1002">
        <v>1</v>
      </c>
      <c r="BQ1002">
        <v>1</v>
      </c>
    </row>
    <row r="1003" spans="1:73" x14ac:dyDescent="0.2">
      <c r="A1003" t="s">
        <v>1125</v>
      </c>
      <c r="B1003">
        <v>2024</v>
      </c>
      <c r="C1003" t="s">
        <v>72</v>
      </c>
      <c r="D1003" t="s">
        <v>1060</v>
      </c>
      <c r="E1003" t="s">
        <v>1033</v>
      </c>
      <c r="F1003">
        <v>1</v>
      </c>
      <c r="L1003" t="s">
        <v>1030</v>
      </c>
      <c r="M1003" t="s">
        <v>1039</v>
      </c>
      <c r="N1003">
        <v>1</v>
      </c>
      <c r="T1003" t="s">
        <v>1037</v>
      </c>
      <c r="V1003">
        <v>1</v>
      </c>
      <c r="W1003">
        <v>1</v>
      </c>
      <c r="Y1003">
        <v>1</v>
      </c>
      <c r="Z1003">
        <v>1</v>
      </c>
      <c r="AA1003">
        <v>1</v>
      </c>
      <c r="AB1003">
        <v>1</v>
      </c>
      <c r="AC1003">
        <v>1</v>
      </c>
      <c r="AD1003">
        <v>1</v>
      </c>
      <c r="AF1003">
        <v>4</v>
      </c>
      <c r="AG1003">
        <v>2</v>
      </c>
      <c r="AH1003">
        <v>4</v>
      </c>
      <c r="AI1003">
        <v>2</v>
      </c>
      <c r="AJ1003">
        <v>2</v>
      </c>
      <c r="AK1003">
        <v>2</v>
      </c>
      <c r="AL1003">
        <v>1</v>
      </c>
      <c r="AM1003">
        <v>1</v>
      </c>
      <c r="AN1003">
        <v>5</v>
      </c>
      <c r="AO1003">
        <v>5</v>
      </c>
      <c r="AP1003">
        <v>3</v>
      </c>
      <c r="AQ1003">
        <v>4</v>
      </c>
      <c r="AR1003">
        <v>2</v>
      </c>
      <c r="AS1003">
        <v>2</v>
      </c>
      <c r="AT1003">
        <v>4</v>
      </c>
      <c r="AU1003">
        <v>2</v>
      </c>
      <c r="AV1003">
        <v>2</v>
      </c>
      <c r="AW1003">
        <v>3</v>
      </c>
      <c r="AX1003">
        <v>3</v>
      </c>
      <c r="AY1003">
        <v>1</v>
      </c>
      <c r="AZ1003">
        <v>1</v>
      </c>
      <c r="BA1003">
        <v>1</v>
      </c>
      <c r="BF1003">
        <v>1</v>
      </c>
      <c r="BI1003">
        <v>1</v>
      </c>
      <c r="BL1003">
        <v>1</v>
      </c>
      <c r="BM1003">
        <v>1</v>
      </c>
      <c r="BN1003">
        <v>1</v>
      </c>
      <c r="BP1003">
        <v>1</v>
      </c>
    </row>
    <row r="1004" spans="1:73" x14ac:dyDescent="0.2">
      <c r="A1004" t="s">
        <v>1126</v>
      </c>
      <c r="B1004">
        <v>2024</v>
      </c>
      <c r="C1004" t="s">
        <v>72</v>
      </c>
      <c r="D1004" t="s">
        <v>1023</v>
      </c>
      <c r="E1004" t="s">
        <v>1033</v>
      </c>
      <c r="G1004">
        <v>1</v>
      </c>
      <c r="H1004">
        <v>1</v>
      </c>
      <c r="J1004">
        <v>1</v>
      </c>
      <c r="L1004" t="s">
        <v>1025</v>
      </c>
      <c r="M1004" t="s">
        <v>1026</v>
      </c>
      <c r="N1004">
        <v>1</v>
      </c>
      <c r="T1004" t="s">
        <v>1042</v>
      </c>
      <c r="AB1004">
        <v>1</v>
      </c>
      <c r="AF1004">
        <v>4</v>
      </c>
      <c r="AG1004">
        <v>4</v>
      </c>
      <c r="AH1004">
        <v>5</v>
      </c>
      <c r="AI1004">
        <v>2</v>
      </c>
      <c r="AJ1004">
        <v>5</v>
      </c>
      <c r="AK1004">
        <v>5</v>
      </c>
      <c r="AL1004">
        <v>4</v>
      </c>
      <c r="AM1004">
        <v>4</v>
      </c>
      <c r="AN1004">
        <v>4</v>
      </c>
      <c r="AO1004">
        <v>5</v>
      </c>
      <c r="AP1004">
        <v>4</v>
      </c>
      <c r="AQ1004">
        <v>4</v>
      </c>
      <c r="AR1004">
        <v>4</v>
      </c>
      <c r="AS1004">
        <v>4</v>
      </c>
      <c r="AT1004">
        <v>4</v>
      </c>
      <c r="AU1004">
        <v>2</v>
      </c>
      <c r="AV1004">
        <v>2</v>
      </c>
      <c r="AW1004">
        <v>4</v>
      </c>
      <c r="AX1004">
        <v>4</v>
      </c>
      <c r="AY1004">
        <v>2</v>
      </c>
      <c r="AZ1004">
        <v>5</v>
      </c>
      <c r="BA1004">
        <v>2</v>
      </c>
      <c r="BI1004">
        <v>1</v>
      </c>
      <c r="BM1004">
        <v>1</v>
      </c>
      <c r="BP1004">
        <v>1</v>
      </c>
      <c r="BT1004">
        <v>1</v>
      </c>
      <c r="BU1004">
        <v>1</v>
      </c>
    </row>
    <row r="1005" spans="1:73" x14ac:dyDescent="0.2">
      <c r="A1005" t="s">
        <v>1127</v>
      </c>
      <c r="B1005">
        <v>2024</v>
      </c>
      <c r="C1005" t="s">
        <v>72</v>
      </c>
      <c r="D1005" t="s">
        <v>1028</v>
      </c>
      <c r="E1005" t="s">
        <v>1032</v>
      </c>
      <c r="M1005" t="s">
        <v>1038</v>
      </c>
      <c r="N1005">
        <v>1</v>
      </c>
      <c r="T1005" t="s">
        <v>1027</v>
      </c>
      <c r="U1005">
        <v>1</v>
      </c>
      <c r="V1005">
        <v>1</v>
      </c>
      <c r="AB1005">
        <v>1</v>
      </c>
      <c r="AC1005">
        <v>1</v>
      </c>
      <c r="AF1005">
        <v>3</v>
      </c>
      <c r="AG1005">
        <v>4</v>
      </c>
      <c r="AH1005">
        <v>4</v>
      </c>
      <c r="AI1005">
        <v>2</v>
      </c>
      <c r="AJ1005">
        <v>2</v>
      </c>
      <c r="AK1005">
        <v>4</v>
      </c>
      <c r="AL1005">
        <v>1</v>
      </c>
      <c r="AM1005">
        <v>1</v>
      </c>
      <c r="AN1005">
        <v>5</v>
      </c>
      <c r="AO1005">
        <v>3</v>
      </c>
      <c r="AP1005">
        <v>4</v>
      </c>
      <c r="AQ1005">
        <v>4</v>
      </c>
      <c r="AR1005">
        <v>4</v>
      </c>
      <c r="AS1005">
        <v>4</v>
      </c>
      <c r="AT1005">
        <v>3</v>
      </c>
      <c r="AU1005">
        <v>3</v>
      </c>
      <c r="AV1005">
        <v>2</v>
      </c>
      <c r="AW1005">
        <v>4</v>
      </c>
      <c r="AX1005">
        <v>4</v>
      </c>
      <c r="AY1005">
        <v>1</v>
      </c>
      <c r="AZ1005">
        <v>4</v>
      </c>
      <c r="BA1005">
        <v>2</v>
      </c>
      <c r="BL1005">
        <v>1</v>
      </c>
      <c r="BN1005">
        <v>1</v>
      </c>
      <c r="BO1005">
        <v>1</v>
      </c>
      <c r="BQ1005">
        <v>1</v>
      </c>
      <c r="BR1005">
        <v>1</v>
      </c>
      <c r="BS1005">
        <v>1</v>
      </c>
      <c r="BU1005">
        <v>1</v>
      </c>
    </row>
    <row r="1006" spans="1:73" x14ac:dyDescent="0.2">
      <c r="A1006" t="s">
        <v>1128</v>
      </c>
      <c r="B1006">
        <v>2024</v>
      </c>
      <c r="C1006" t="s">
        <v>72</v>
      </c>
      <c r="D1006" t="s">
        <v>1060</v>
      </c>
      <c r="E1006" t="s">
        <v>1033</v>
      </c>
      <c r="G1006">
        <v>1</v>
      </c>
      <c r="H1006">
        <v>1</v>
      </c>
      <c r="I1006">
        <v>1</v>
      </c>
      <c r="J1006">
        <v>1</v>
      </c>
      <c r="L1006" t="s">
        <v>1025</v>
      </c>
      <c r="M1006" t="s">
        <v>1041</v>
      </c>
      <c r="P1006">
        <v>1</v>
      </c>
      <c r="T1006" t="s">
        <v>1027</v>
      </c>
      <c r="U1006">
        <v>1</v>
      </c>
      <c r="V1006">
        <v>1</v>
      </c>
      <c r="AA1006">
        <v>1</v>
      </c>
      <c r="AB1006">
        <v>1</v>
      </c>
      <c r="AC1006">
        <v>1</v>
      </c>
      <c r="AF1006">
        <v>4</v>
      </c>
      <c r="AG1006">
        <v>3</v>
      </c>
      <c r="AH1006">
        <v>4</v>
      </c>
      <c r="AI1006">
        <v>2</v>
      </c>
      <c r="AJ1006">
        <v>2</v>
      </c>
      <c r="AK1006">
        <v>3</v>
      </c>
      <c r="AL1006">
        <v>4</v>
      </c>
      <c r="AM1006">
        <v>4</v>
      </c>
      <c r="AN1006">
        <v>4</v>
      </c>
      <c r="AO1006">
        <v>5</v>
      </c>
      <c r="AP1006">
        <v>4</v>
      </c>
      <c r="AQ1006">
        <v>4</v>
      </c>
      <c r="AR1006">
        <v>4</v>
      </c>
      <c r="AS1006">
        <v>3</v>
      </c>
      <c r="AT1006">
        <v>4</v>
      </c>
      <c r="AU1006">
        <v>2</v>
      </c>
      <c r="AV1006">
        <v>4</v>
      </c>
      <c r="AW1006">
        <v>4</v>
      </c>
      <c r="AX1006">
        <v>4</v>
      </c>
      <c r="AY1006">
        <v>3</v>
      </c>
      <c r="AZ1006">
        <v>4</v>
      </c>
      <c r="BA1006">
        <v>4</v>
      </c>
      <c r="BG1006">
        <v>1</v>
      </c>
      <c r="BI1006">
        <v>1</v>
      </c>
      <c r="BL1006">
        <v>1</v>
      </c>
      <c r="BM1006">
        <v>1</v>
      </c>
      <c r="BN1006">
        <v>1</v>
      </c>
      <c r="BO1006">
        <v>1</v>
      </c>
      <c r="BP1006">
        <v>1</v>
      </c>
      <c r="BS1006">
        <v>1</v>
      </c>
      <c r="BT1006">
        <v>1</v>
      </c>
      <c r="BU1006">
        <v>1</v>
      </c>
    </row>
    <row r="1007" spans="1:73" x14ac:dyDescent="0.2">
      <c r="A1007" t="s">
        <v>1129</v>
      </c>
      <c r="B1007">
        <v>2024</v>
      </c>
      <c r="C1007" t="s">
        <v>72</v>
      </c>
      <c r="D1007" t="s">
        <v>1023</v>
      </c>
      <c r="E1007" t="s">
        <v>1024</v>
      </c>
      <c r="F1007">
        <v>1</v>
      </c>
      <c r="H1007">
        <v>1</v>
      </c>
      <c r="L1007" t="s">
        <v>1025</v>
      </c>
      <c r="M1007" t="s">
        <v>1026</v>
      </c>
      <c r="N1007">
        <v>1</v>
      </c>
      <c r="T1007" t="s">
        <v>1037</v>
      </c>
      <c r="AA1007">
        <v>1</v>
      </c>
      <c r="AB1007">
        <v>1</v>
      </c>
      <c r="AF1007">
        <v>4</v>
      </c>
      <c r="AG1007">
        <v>5</v>
      </c>
      <c r="AH1007">
        <v>4</v>
      </c>
      <c r="AI1007">
        <v>2</v>
      </c>
      <c r="AJ1007">
        <v>2</v>
      </c>
      <c r="AK1007">
        <v>3</v>
      </c>
      <c r="AL1007">
        <v>4</v>
      </c>
      <c r="AM1007">
        <v>4</v>
      </c>
      <c r="AN1007">
        <v>5</v>
      </c>
      <c r="AO1007">
        <v>5</v>
      </c>
      <c r="AP1007">
        <v>2</v>
      </c>
      <c r="AQ1007">
        <v>4</v>
      </c>
      <c r="AR1007">
        <v>2</v>
      </c>
      <c r="AS1007">
        <v>3</v>
      </c>
      <c r="AT1007">
        <v>4</v>
      </c>
      <c r="AU1007">
        <v>4</v>
      </c>
      <c r="AV1007">
        <v>2</v>
      </c>
      <c r="AW1007">
        <v>5</v>
      </c>
      <c r="AX1007">
        <v>4</v>
      </c>
      <c r="AY1007">
        <v>3</v>
      </c>
      <c r="AZ1007">
        <v>2</v>
      </c>
      <c r="BA1007">
        <v>2</v>
      </c>
      <c r="BB1007">
        <v>1</v>
      </c>
      <c r="BI1007">
        <v>1</v>
      </c>
      <c r="BL1007">
        <v>1</v>
      </c>
      <c r="BO1007">
        <v>1</v>
      </c>
      <c r="BU1007">
        <v>1</v>
      </c>
    </row>
    <row r="1008" spans="1:73" x14ac:dyDescent="0.2">
      <c r="A1008" t="s">
        <v>1130</v>
      </c>
      <c r="B1008">
        <v>2024</v>
      </c>
      <c r="C1008" t="s">
        <v>72</v>
      </c>
      <c r="D1008" t="s">
        <v>1028</v>
      </c>
      <c r="E1008" t="s">
        <v>1024</v>
      </c>
      <c r="L1008" t="s">
        <v>1036</v>
      </c>
      <c r="M1008" t="s">
        <v>1043</v>
      </c>
      <c r="N1008">
        <v>1</v>
      </c>
      <c r="T1008" t="s">
        <v>1027</v>
      </c>
      <c r="U1008">
        <v>1</v>
      </c>
      <c r="V1008">
        <v>1</v>
      </c>
      <c r="W1008">
        <v>1</v>
      </c>
      <c r="X1008">
        <v>1</v>
      </c>
      <c r="Y1008">
        <v>1</v>
      </c>
      <c r="AB1008">
        <v>1</v>
      </c>
      <c r="AC1008">
        <v>1</v>
      </c>
      <c r="AF1008">
        <v>3</v>
      </c>
      <c r="AG1008">
        <v>4</v>
      </c>
      <c r="AH1008">
        <v>4</v>
      </c>
      <c r="AI1008">
        <v>2</v>
      </c>
      <c r="AJ1008">
        <v>3</v>
      </c>
      <c r="AK1008">
        <v>3</v>
      </c>
      <c r="AL1008">
        <v>3</v>
      </c>
      <c r="AM1008">
        <v>4</v>
      </c>
      <c r="AN1008">
        <v>4</v>
      </c>
      <c r="AO1008">
        <v>4</v>
      </c>
      <c r="AP1008">
        <v>3</v>
      </c>
      <c r="AQ1008">
        <v>3</v>
      </c>
      <c r="AR1008">
        <v>3</v>
      </c>
      <c r="AS1008">
        <v>3</v>
      </c>
      <c r="AT1008">
        <v>4</v>
      </c>
      <c r="AU1008">
        <v>3</v>
      </c>
      <c r="AV1008">
        <v>3</v>
      </c>
      <c r="AW1008">
        <v>5</v>
      </c>
      <c r="AX1008">
        <v>4</v>
      </c>
      <c r="AY1008">
        <v>2</v>
      </c>
      <c r="AZ1008">
        <v>3</v>
      </c>
      <c r="BA1008">
        <v>3</v>
      </c>
      <c r="BB1008">
        <v>1</v>
      </c>
      <c r="BG1008">
        <v>1</v>
      </c>
      <c r="BI1008">
        <v>1</v>
      </c>
      <c r="BL1008">
        <v>1</v>
      </c>
      <c r="BM1008">
        <v>1</v>
      </c>
      <c r="BN1008">
        <v>1</v>
      </c>
      <c r="BO1008">
        <v>1</v>
      </c>
      <c r="BP1008">
        <v>1</v>
      </c>
      <c r="BQ1008">
        <v>1</v>
      </c>
      <c r="BR1008">
        <v>1</v>
      </c>
      <c r="BS1008">
        <v>1</v>
      </c>
      <c r="BT1008">
        <v>1</v>
      </c>
      <c r="BU1008">
        <v>1</v>
      </c>
    </row>
    <row r="1009" spans="1:73" x14ac:dyDescent="0.2">
      <c r="A1009" t="s">
        <v>1131</v>
      </c>
      <c r="B1009">
        <v>2024</v>
      </c>
      <c r="C1009" t="s">
        <v>72</v>
      </c>
      <c r="D1009" t="s">
        <v>1023</v>
      </c>
      <c r="E1009" t="s">
        <v>1033</v>
      </c>
      <c r="M1009" t="s">
        <v>1026</v>
      </c>
      <c r="N1009">
        <v>1</v>
      </c>
      <c r="T1009" t="s">
        <v>1027</v>
      </c>
      <c r="AA1009">
        <v>1</v>
      </c>
      <c r="AF1009">
        <v>2</v>
      </c>
      <c r="AG1009">
        <v>2</v>
      </c>
      <c r="AH1009">
        <v>3</v>
      </c>
      <c r="AI1009">
        <v>1</v>
      </c>
      <c r="AJ1009">
        <v>1</v>
      </c>
      <c r="AK1009">
        <v>3</v>
      </c>
      <c r="AL1009">
        <v>4</v>
      </c>
      <c r="AM1009">
        <v>4</v>
      </c>
      <c r="AN1009">
        <v>4</v>
      </c>
      <c r="AO1009">
        <v>4</v>
      </c>
      <c r="AP1009">
        <v>2</v>
      </c>
      <c r="AQ1009">
        <v>2</v>
      </c>
      <c r="AR1009">
        <v>2</v>
      </c>
      <c r="AS1009">
        <v>2</v>
      </c>
      <c r="AT1009">
        <v>2</v>
      </c>
      <c r="AU1009">
        <v>2</v>
      </c>
      <c r="AV1009">
        <v>2</v>
      </c>
      <c r="AW1009">
        <v>2</v>
      </c>
      <c r="AX1009">
        <v>2</v>
      </c>
      <c r="AY1009">
        <v>2</v>
      </c>
      <c r="AZ1009">
        <v>2</v>
      </c>
      <c r="BA1009">
        <v>2</v>
      </c>
      <c r="BB1009">
        <v>1</v>
      </c>
      <c r="BI1009">
        <v>1</v>
      </c>
      <c r="BN1009">
        <v>1</v>
      </c>
    </row>
    <row r="1010" spans="1:73" x14ac:dyDescent="0.2">
      <c r="A1010" t="s">
        <v>1132</v>
      </c>
      <c r="B1010">
        <v>2024</v>
      </c>
      <c r="C1010" t="s">
        <v>72</v>
      </c>
      <c r="D1010" t="s">
        <v>1023</v>
      </c>
      <c r="E1010" t="s">
        <v>1033</v>
      </c>
      <c r="M1010" t="s">
        <v>1026</v>
      </c>
      <c r="N1010">
        <v>1</v>
      </c>
      <c r="T1010" t="s">
        <v>1042</v>
      </c>
      <c r="W1010">
        <v>1</v>
      </c>
      <c r="AF1010">
        <v>4</v>
      </c>
      <c r="AG1010">
        <v>4</v>
      </c>
      <c r="AH1010">
        <v>2</v>
      </c>
      <c r="AI1010">
        <v>2</v>
      </c>
      <c r="AJ1010">
        <v>2</v>
      </c>
      <c r="AK1010">
        <v>2</v>
      </c>
      <c r="AL1010">
        <v>2</v>
      </c>
      <c r="AM1010">
        <v>2</v>
      </c>
      <c r="AN1010">
        <v>4</v>
      </c>
      <c r="AO1010">
        <v>5</v>
      </c>
      <c r="AP1010">
        <v>4</v>
      </c>
      <c r="AQ1010">
        <v>2</v>
      </c>
      <c r="AR1010">
        <v>4</v>
      </c>
      <c r="AS1010">
        <v>2</v>
      </c>
      <c r="AT1010">
        <v>4</v>
      </c>
      <c r="AU1010">
        <v>2</v>
      </c>
      <c r="AV1010">
        <v>2</v>
      </c>
      <c r="AW1010">
        <v>4</v>
      </c>
      <c r="AX1010">
        <v>4</v>
      </c>
      <c r="AY1010">
        <v>2</v>
      </c>
      <c r="AZ1010">
        <v>2</v>
      </c>
      <c r="BA1010">
        <v>2</v>
      </c>
      <c r="BL1010">
        <v>1</v>
      </c>
      <c r="BM1010">
        <v>1</v>
      </c>
      <c r="BN1010">
        <v>1</v>
      </c>
      <c r="BP1010">
        <v>1</v>
      </c>
      <c r="BS1010">
        <v>1</v>
      </c>
    </row>
    <row r="1011" spans="1:73" x14ac:dyDescent="0.2">
      <c r="A1011" t="s">
        <v>1133</v>
      </c>
      <c r="B1011">
        <v>2024</v>
      </c>
      <c r="C1011" t="s">
        <v>72</v>
      </c>
      <c r="D1011" t="s">
        <v>1028</v>
      </c>
      <c r="E1011" t="s">
        <v>1033</v>
      </c>
      <c r="L1011" t="s">
        <v>1059</v>
      </c>
      <c r="M1011" t="s">
        <v>1026</v>
      </c>
      <c r="N1011">
        <v>1</v>
      </c>
      <c r="T1011" t="s">
        <v>1027</v>
      </c>
      <c r="AF1011">
        <v>3</v>
      </c>
      <c r="AG1011">
        <v>5</v>
      </c>
      <c r="AH1011">
        <v>3</v>
      </c>
      <c r="AI1011">
        <v>1</v>
      </c>
      <c r="AJ1011">
        <v>1</v>
      </c>
      <c r="AK1011">
        <v>1</v>
      </c>
      <c r="AL1011">
        <v>2</v>
      </c>
      <c r="AM1011">
        <v>2</v>
      </c>
      <c r="AN1011">
        <v>4</v>
      </c>
      <c r="AO1011">
        <v>4</v>
      </c>
      <c r="AP1011">
        <v>3</v>
      </c>
      <c r="AQ1011">
        <v>3</v>
      </c>
      <c r="AR1011">
        <v>2</v>
      </c>
      <c r="AS1011">
        <v>2</v>
      </c>
      <c r="AT1011">
        <v>3</v>
      </c>
      <c r="AU1011">
        <v>2</v>
      </c>
      <c r="AV1011">
        <v>2</v>
      </c>
      <c r="AW1011">
        <v>4</v>
      </c>
      <c r="AX1011">
        <v>3</v>
      </c>
      <c r="AY1011">
        <v>2</v>
      </c>
      <c r="AZ1011">
        <v>3</v>
      </c>
      <c r="BA1011">
        <v>2</v>
      </c>
      <c r="BI1011">
        <v>1</v>
      </c>
      <c r="BL1011">
        <v>1</v>
      </c>
      <c r="BN1011">
        <v>1</v>
      </c>
      <c r="BP1011">
        <v>1</v>
      </c>
    </row>
    <row r="1012" spans="1:73" x14ac:dyDescent="0.2">
      <c r="A1012" t="s">
        <v>1134</v>
      </c>
      <c r="B1012">
        <v>2024</v>
      </c>
      <c r="C1012" t="s">
        <v>72</v>
      </c>
      <c r="D1012" t="s">
        <v>1060</v>
      </c>
      <c r="E1012" t="s">
        <v>1032</v>
      </c>
      <c r="L1012" t="s">
        <v>1025</v>
      </c>
      <c r="M1012" t="s">
        <v>1043</v>
      </c>
      <c r="N1012">
        <v>1</v>
      </c>
      <c r="T1012" t="s">
        <v>1042</v>
      </c>
      <c r="U1012">
        <v>1</v>
      </c>
      <c r="Y1012">
        <v>1</v>
      </c>
      <c r="AB1012">
        <v>1</v>
      </c>
      <c r="AC1012">
        <v>1</v>
      </c>
      <c r="AF1012">
        <v>4</v>
      </c>
      <c r="AG1012">
        <v>2</v>
      </c>
      <c r="AH1012">
        <v>4</v>
      </c>
      <c r="AI1012">
        <v>3</v>
      </c>
      <c r="AJ1012">
        <v>3</v>
      </c>
      <c r="AK1012">
        <v>4</v>
      </c>
      <c r="AL1012">
        <v>4</v>
      </c>
      <c r="AM1012">
        <v>2</v>
      </c>
      <c r="AN1012">
        <v>4</v>
      </c>
      <c r="AO1012">
        <v>5</v>
      </c>
      <c r="AP1012">
        <v>3</v>
      </c>
      <c r="AQ1012">
        <v>3</v>
      </c>
      <c r="AR1012">
        <v>4</v>
      </c>
      <c r="AS1012">
        <v>3</v>
      </c>
      <c r="AT1012">
        <v>3</v>
      </c>
      <c r="AU1012">
        <v>3</v>
      </c>
      <c r="AV1012">
        <v>3</v>
      </c>
      <c r="AW1012">
        <v>4</v>
      </c>
      <c r="AX1012">
        <v>4</v>
      </c>
      <c r="AY1012">
        <v>2</v>
      </c>
      <c r="AZ1012">
        <v>4</v>
      </c>
      <c r="BA1012">
        <v>4</v>
      </c>
      <c r="BF1012">
        <v>1</v>
      </c>
      <c r="BI1012">
        <v>1</v>
      </c>
      <c r="BJ1012">
        <v>1</v>
      </c>
      <c r="BM1012">
        <v>1</v>
      </c>
      <c r="BN1012">
        <v>1</v>
      </c>
      <c r="BR1012">
        <v>1</v>
      </c>
      <c r="BT1012">
        <v>1</v>
      </c>
    </row>
    <row r="1013" spans="1:73" x14ac:dyDescent="0.2">
      <c r="A1013" t="s">
        <v>1135</v>
      </c>
      <c r="B1013">
        <v>2024</v>
      </c>
      <c r="C1013" t="s">
        <v>72</v>
      </c>
      <c r="D1013" t="s">
        <v>1060</v>
      </c>
      <c r="E1013" t="s">
        <v>1033</v>
      </c>
      <c r="G1013">
        <v>1</v>
      </c>
      <c r="H1013">
        <v>1</v>
      </c>
      <c r="L1013" t="s">
        <v>1025</v>
      </c>
      <c r="M1013" t="s">
        <v>1026</v>
      </c>
      <c r="N1013">
        <v>1</v>
      </c>
      <c r="T1013" t="s">
        <v>1035</v>
      </c>
      <c r="U1013">
        <v>1</v>
      </c>
      <c r="W1013">
        <v>1</v>
      </c>
      <c r="Y1013">
        <v>1</v>
      </c>
      <c r="AA1013">
        <v>1</v>
      </c>
      <c r="AC1013">
        <v>1</v>
      </c>
      <c r="AF1013">
        <v>4</v>
      </c>
      <c r="AG1013">
        <v>4</v>
      </c>
      <c r="AH1013">
        <v>5</v>
      </c>
      <c r="AI1013">
        <v>3</v>
      </c>
      <c r="AJ1013">
        <v>4</v>
      </c>
      <c r="AK1013">
        <v>4</v>
      </c>
      <c r="AL1013">
        <v>4</v>
      </c>
      <c r="AM1013">
        <v>4</v>
      </c>
      <c r="AN1013">
        <v>4</v>
      </c>
      <c r="AO1013">
        <v>4</v>
      </c>
      <c r="AP1013">
        <v>3</v>
      </c>
      <c r="AQ1013">
        <v>4</v>
      </c>
      <c r="AR1013">
        <v>3</v>
      </c>
      <c r="AS1013">
        <v>4</v>
      </c>
      <c r="AT1013">
        <v>4</v>
      </c>
      <c r="AU1013">
        <v>3</v>
      </c>
      <c r="AV1013">
        <v>4</v>
      </c>
      <c r="AW1013">
        <v>4</v>
      </c>
      <c r="AX1013">
        <v>4</v>
      </c>
      <c r="AY1013">
        <v>4</v>
      </c>
      <c r="AZ1013">
        <v>3</v>
      </c>
      <c r="BA1013">
        <v>2</v>
      </c>
      <c r="BB1013">
        <v>1</v>
      </c>
      <c r="BE1013">
        <v>1</v>
      </c>
      <c r="BI1013">
        <v>1</v>
      </c>
      <c r="BL1013">
        <v>1</v>
      </c>
      <c r="BM1013">
        <v>1</v>
      </c>
      <c r="BN1013">
        <v>1</v>
      </c>
      <c r="BP1013">
        <v>1</v>
      </c>
      <c r="BR1013">
        <v>1</v>
      </c>
      <c r="BS1013">
        <v>1</v>
      </c>
      <c r="BT1013">
        <v>1</v>
      </c>
    </row>
    <row r="1014" spans="1:73" x14ac:dyDescent="0.2">
      <c r="A1014" t="s">
        <v>1136</v>
      </c>
      <c r="B1014">
        <v>2024</v>
      </c>
      <c r="C1014" t="s">
        <v>72</v>
      </c>
      <c r="D1014" t="s">
        <v>1023</v>
      </c>
      <c r="E1014" t="s">
        <v>1024</v>
      </c>
      <c r="F1014">
        <v>1</v>
      </c>
      <c r="L1014" t="s">
        <v>1036</v>
      </c>
      <c r="M1014" t="s">
        <v>1036</v>
      </c>
      <c r="N1014">
        <v>1</v>
      </c>
      <c r="T1014" t="s">
        <v>1027</v>
      </c>
      <c r="V1014">
        <v>1</v>
      </c>
      <c r="AF1014">
        <v>2</v>
      </c>
      <c r="AG1014">
        <v>4</v>
      </c>
      <c r="AH1014">
        <v>3</v>
      </c>
      <c r="AI1014">
        <v>1</v>
      </c>
      <c r="AJ1014">
        <v>1</v>
      </c>
      <c r="AK1014">
        <v>1</v>
      </c>
      <c r="AL1014">
        <v>4</v>
      </c>
      <c r="AM1014">
        <v>1</v>
      </c>
      <c r="AN1014">
        <v>5</v>
      </c>
      <c r="AO1014">
        <v>5</v>
      </c>
      <c r="AP1014">
        <v>5</v>
      </c>
      <c r="AQ1014">
        <v>5</v>
      </c>
      <c r="AR1014">
        <v>2</v>
      </c>
      <c r="AS1014">
        <v>3</v>
      </c>
      <c r="AT1014">
        <v>5</v>
      </c>
      <c r="AU1014">
        <v>4</v>
      </c>
      <c r="AV1014">
        <v>4</v>
      </c>
      <c r="AW1014">
        <v>4</v>
      </c>
      <c r="AX1014">
        <v>3</v>
      </c>
      <c r="AY1014">
        <v>1</v>
      </c>
      <c r="AZ1014">
        <v>1</v>
      </c>
      <c r="BA1014">
        <v>1</v>
      </c>
      <c r="BL1014">
        <v>1</v>
      </c>
      <c r="BN1014">
        <v>1</v>
      </c>
    </row>
    <row r="1015" spans="1:73" x14ac:dyDescent="0.2">
      <c r="A1015" t="s">
        <v>1137</v>
      </c>
      <c r="B1015">
        <v>2024</v>
      </c>
      <c r="C1015" t="s">
        <v>72</v>
      </c>
      <c r="D1015" t="s">
        <v>1028</v>
      </c>
      <c r="E1015" t="s">
        <v>1033</v>
      </c>
      <c r="L1015" t="s">
        <v>1025</v>
      </c>
      <c r="M1015" t="s">
        <v>1026</v>
      </c>
      <c r="N1015">
        <v>1</v>
      </c>
      <c r="T1015" t="s">
        <v>1035</v>
      </c>
      <c r="U1015">
        <v>1</v>
      </c>
      <c r="V1015">
        <v>1</v>
      </c>
      <c r="AB1015">
        <v>1</v>
      </c>
      <c r="AC1015">
        <v>1</v>
      </c>
      <c r="AF1015">
        <v>2</v>
      </c>
      <c r="AG1015">
        <v>4</v>
      </c>
      <c r="AH1015">
        <v>4</v>
      </c>
      <c r="AI1015">
        <v>2</v>
      </c>
      <c r="AJ1015">
        <v>2</v>
      </c>
      <c r="AK1015">
        <v>3</v>
      </c>
      <c r="AL1015">
        <v>4</v>
      </c>
      <c r="AM1015">
        <v>3</v>
      </c>
      <c r="AN1015">
        <v>4</v>
      </c>
      <c r="AO1015">
        <v>4</v>
      </c>
      <c r="AP1015">
        <v>4</v>
      </c>
      <c r="AQ1015">
        <v>4</v>
      </c>
      <c r="AR1015">
        <v>2</v>
      </c>
      <c r="AS1015">
        <v>3</v>
      </c>
      <c r="AT1015">
        <v>4</v>
      </c>
      <c r="AU1015">
        <v>2</v>
      </c>
      <c r="AV1015">
        <v>2</v>
      </c>
      <c r="AW1015">
        <v>3</v>
      </c>
      <c r="AX1015">
        <v>4</v>
      </c>
      <c r="AY1015">
        <v>2</v>
      </c>
      <c r="AZ1015">
        <v>4</v>
      </c>
      <c r="BA1015">
        <v>2</v>
      </c>
      <c r="BB1015">
        <v>1</v>
      </c>
      <c r="BG1015">
        <v>1</v>
      </c>
      <c r="BM1015">
        <v>1</v>
      </c>
      <c r="BN1015">
        <v>1</v>
      </c>
      <c r="BO1015">
        <v>1</v>
      </c>
      <c r="BP1015">
        <v>1</v>
      </c>
      <c r="BT1015">
        <v>1</v>
      </c>
    </row>
    <row r="1016" spans="1:73" x14ac:dyDescent="0.2">
      <c r="A1016" t="s">
        <v>1138</v>
      </c>
      <c r="B1016">
        <v>2024</v>
      </c>
      <c r="C1016" t="s">
        <v>72</v>
      </c>
      <c r="D1016" t="s">
        <v>1060</v>
      </c>
      <c r="E1016" t="s">
        <v>1024</v>
      </c>
      <c r="M1016" t="s">
        <v>1026</v>
      </c>
      <c r="N1016">
        <v>1</v>
      </c>
      <c r="T1016" t="s">
        <v>1027</v>
      </c>
      <c r="U1016">
        <v>1</v>
      </c>
      <c r="V1016">
        <v>1</v>
      </c>
      <c r="AC1016">
        <v>1</v>
      </c>
      <c r="AF1016">
        <v>3</v>
      </c>
      <c r="AG1016">
        <v>5</v>
      </c>
      <c r="AH1016">
        <v>3</v>
      </c>
      <c r="AI1016">
        <v>2</v>
      </c>
      <c r="AJ1016">
        <v>2</v>
      </c>
      <c r="AK1016">
        <v>2</v>
      </c>
      <c r="AL1016">
        <v>4</v>
      </c>
      <c r="AM1016">
        <v>2</v>
      </c>
      <c r="AN1016">
        <v>4</v>
      </c>
      <c r="AO1016">
        <v>5</v>
      </c>
      <c r="AP1016">
        <v>2</v>
      </c>
      <c r="AQ1016">
        <v>2</v>
      </c>
      <c r="AR1016">
        <v>2</v>
      </c>
      <c r="AS1016">
        <v>2</v>
      </c>
      <c r="AT1016">
        <v>2</v>
      </c>
      <c r="AU1016">
        <v>3</v>
      </c>
      <c r="AV1016">
        <v>3</v>
      </c>
      <c r="AW1016">
        <v>4</v>
      </c>
      <c r="AX1016">
        <v>3</v>
      </c>
      <c r="AY1016">
        <v>3</v>
      </c>
      <c r="AZ1016">
        <v>2</v>
      </c>
      <c r="BA1016">
        <v>2</v>
      </c>
      <c r="BB1016">
        <v>1</v>
      </c>
      <c r="BI1016">
        <v>1</v>
      </c>
      <c r="BN1016">
        <v>1</v>
      </c>
      <c r="BT1016">
        <v>1</v>
      </c>
      <c r="BU1016">
        <v>1</v>
      </c>
    </row>
    <row r="1017" spans="1:73" x14ac:dyDescent="0.2">
      <c r="A1017" t="s">
        <v>1139</v>
      </c>
      <c r="B1017">
        <v>2024</v>
      </c>
      <c r="C1017" t="s">
        <v>72</v>
      </c>
      <c r="D1017" t="s">
        <v>1060</v>
      </c>
      <c r="E1017" t="s">
        <v>1033</v>
      </c>
      <c r="F1017">
        <v>1</v>
      </c>
      <c r="H1017">
        <v>1</v>
      </c>
      <c r="L1017" t="s">
        <v>1025</v>
      </c>
      <c r="M1017" t="s">
        <v>1038</v>
      </c>
      <c r="N1017">
        <v>1</v>
      </c>
      <c r="T1017" t="s">
        <v>1027</v>
      </c>
      <c r="AB1017">
        <v>1</v>
      </c>
      <c r="AF1017" t="s">
        <v>1186</v>
      </c>
      <c r="AG1017">
        <v>4</v>
      </c>
      <c r="AH1017">
        <v>4</v>
      </c>
      <c r="AI1017">
        <v>2</v>
      </c>
      <c r="AJ1017">
        <v>2</v>
      </c>
      <c r="AK1017">
        <v>3</v>
      </c>
      <c r="AL1017">
        <v>4</v>
      </c>
      <c r="AM1017">
        <v>3</v>
      </c>
      <c r="AN1017">
        <v>4</v>
      </c>
      <c r="AO1017">
        <v>4</v>
      </c>
      <c r="AP1017">
        <v>4</v>
      </c>
      <c r="AQ1017">
        <v>3</v>
      </c>
      <c r="AR1017">
        <v>3</v>
      </c>
      <c r="AS1017">
        <v>3</v>
      </c>
      <c r="AT1017">
        <v>4</v>
      </c>
      <c r="AU1017">
        <v>3</v>
      </c>
      <c r="AV1017">
        <v>3</v>
      </c>
      <c r="AW1017">
        <v>4</v>
      </c>
      <c r="AX1017">
        <v>4</v>
      </c>
      <c r="AY1017">
        <v>2</v>
      </c>
      <c r="AZ1017">
        <v>2</v>
      </c>
      <c r="BA1017">
        <v>3</v>
      </c>
      <c r="BI1017">
        <v>1</v>
      </c>
      <c r="BL1017">
        <v>1</v>
      </c>
      <c r="BT1017">
        <v>1</v>
      </c>
    </row>
    <row r="1018" spans="1:73" x14ac:dyDescent="0.2">
      <c r="A1018" t="s">
        <v>1140</v>
      </c>
      <c r="B1018">
        <v>2024</v>
      </c>
      <c r="C1018" t="s">
        <v>72</v>
      </c>
      <c r="D1018" t="s">
        <v>1060</v>
      </c>
      <c r="E1018" t="s">
        <v>1032</v>
      </c>
      <c r="F1018">
        <v>1</v>
      </c>
      <c r="H1018">
        <v>1</v>
      </c>
      <c r="L1018" t="s">
        <v>1025</v>
      </c>
      <c r="M1018" t="s">
        <v>1026</v>
      </c>
      <c r="N1018">
        <v>1</v>
      </c>
      <c r="T1018" t="s">
        <v>1035</v>
      </c>
      <c r="U1018">
        <v>1</v>
      </c>
      <c r="V1018">
        <v>1</v>
      </c>
      <c r="W1018">
        <v>1</v>
      </c>
      <c r="AD1018">
        <v>1</v>
      </c>
      <c r="AF1018">
        <v>4</v>
      </c>
      <c r="AG1018">
        <v>4</v>
      </c>
      <c r="AH1018">
        <v>3</v>
      </c>
      <c r="AI1018">
        <v>2</v>
      </c>
      <c r="AJ1018">
        <v>4</v>
      </c>
      <c r="AK1018">
        <v>2</v>
      </c>
      <c r="AL1018">
        <v>4</v>
      </c>
      <c r="AM1018">
        <v>2</v>
      </c>
      <c r="AN1018">
        <v>4</v>
      </c>
      <c r="AO1018">
        <v>4</v>
      </c>
      <c r="AP1018">
        <v>4</v>
      </c>
      <c r="AQ1018">
        <v>4</v>
      </c>
      <c r="AR1018">
        <v>2</v>
      </c>
      <c r="AS1018">
        <v>2</v>
      </c>
      <c r="AT1018">
        <v>4</v>
      </c>
      <c r="AU1018">
        <v>2</v>
      </c>
      <c r="AV1018">
        <v>2</v>
      </c>
      <c r="AW1018">
        <v>4</v>
      </c>
      <c r="AX1018">
        <v>2</v>
      </c>
      <c r="AY1018">
        <v>1</v>
      </c>
      <c r="AZ1018">
        <v>4</v>
      </c>
      <c r="BA1018">
        <v>2</v>
      </c>
      <c r="BB1018">
        <v>1</v>
      </c>
      <c r="BF1018">
        <v>1</v>
      </c>
      <c r="BI1018">
        <v>1</v>
      </c>
      <c r="BL1018">
        <v>1</v>
      </c>
      <c r="BN1018">
        <v>1</v>
      </c>
      <c r="BQ1018">
        <v>1</v>
      </c>
      <c r="BR1018">
        <v>1</v>
      </c>
      <c r="BT1018">
        <v>1</v>
      </c>
      <c r="BU1018">
        <v>1</v>
      </c>
    </row>
    <row r="1019" spans="1:73" x14ac:dyDescent="0.2">
      <c r="A1019" t="s">
        <v>1141</v>
      </c>
      <c r="B1019">
        <v>2024</v>
      </c>
      <c r="C1019" t="s">
        <v>72</v>
      </c>
      <c r="D1019" t="s">
        <v>1060</v>
      </c>
      <c r="E1019" t="s">
        <v>1033</v>
      </c>
      <c r="F1019">
        <v>1</v>
      </c>
      <c r="L1019" t="s">
        <v>1025</v>
      </c>
      <c r="M1019" t="s">
        <v>1043</v>
      </c>
      <c r="N1019">
        <v>1</v>
      </c>
      <c r="T1019" t="s">
        <v>1035</v>
      </c>
      <c r="U1019">
        <v>1</v>
      </c>
      <c r="V1019">
        <v>1</v>
      </c>
      <c r="W1019">
        <v>1</v>
      </c>
      <c r="Y1019">
        <v>1</v>
      </c>
      <c r="AA1019">
        <v>1</v>
      </c>
      <c r="AF1019">
        <v>4</v>
      </c>
      <c r="AG1019">
        <v>4</v>
      </c>
      <c r="AH1019">
        <v>3</v>
      </c>
      <c r="AI1019">
        <v>3</v>
      </c>
      <c r="AJ1019">
        <v>4</v>
      </c>
      <c r="AK1019">
        <v>3</v>
      </c>
      <c r="AL1019">
        <v>5</v>
      </c>
      <c r="AM1019">
        <v>3</v>
      </c>
      <c r="AN1019">
        <v>5</v>
      </c>
      <c r="AO1019">
        <v>4</v>
      </c>
      <c r="AP1019">
        <v>5</v>
      </c>
      <c r="AQ1019">
        <v>4</v>
      </c>
      <c r="AR1019">
        <v>3</v>
      </c>
      <c r="AS1019">
        <v>3</v>
      </c>
      <c r="AT1019">
        <v>4</v>
      </c>
      <c r="AU1019">
        <v>3</v>
      </c>
      <c r="AV1019">
        <v>4</v>
      </c>
      <c r="AW1019">
        <v>5</v>
      </c>
      <c r="AX1019">
        <v>3</v>
      </c>
      <c r="AY1019">
        <v>2</v>
      </c>
      <c r="AZ1019">
        <v>4</v>
      </c>
      <c r="BA1019">
        <v>3</v>
      </c>
      <c r="BB1019">
        <v>1</v>
      </c>
      <c r="BF1019">
        <v>1</v>
      </c>
      <c r="BG1019">
        <v>1</v>
      </c>
      <c r="BH1019">
        <v>1</v>
      </c>
      <c r="BI1019">
        <v>1</v>
      </c>
      <c r="BL1019">
        <v>1</v>
      </c>
      <c r="BM1019">
        <v>1</v>
      </c>
      <c r="BN1019">
        <v>1</v>
      </c>
      <c r="BP1019">
        <v>1</v>
      </c>
      <c r="BQ1019">
        <v>1</v>
      </c>
      <c r="BT1019">
        <v>1</v>
      </c>
      <c r="BU1019">
        <v>1</v>
      </c>
    </row>
    <row r="1020" spans="1:73" x14ac:dyDescent="0.2">
      <c r="A1020" t="s">
        <v>1142</v>
      </c>
      <c r="B1020">
        <v>2024</v>
      </c>
      <c r="C1020" t="s">
        <v>72</v>
      </c>
      <c r="D1020" t="s">
        <v>1028</v>
      </c>
      <c r="E1020" t="s">
        <v>1024</v>
      </c>
      <c r="G1020">
        <v>1</v>
      </c>
      <c r="H1020">
        <v>1</v>
      </c>
      <c r="L1020" t="s">
        <v>1030</v>
      </c>
      <c r="M1020" t="s">
        <v>1039</v>
      </c>
      <c r="N1020">
        <v>1</v>
      </c>
      <c r="T1020" t="s">
        <v>1042</v>
      </c>
      <c r="U1020">
        <v>1</v>
      </c>
      <c r="V1020">
        <v>1</v>
      </c>
      <c r="W1020">
        <v>1</v>
      </c>
      <c r="X1020">
        <v>1</v>
      </c>
      <c r="AA1020">
        <v>1</v>
      </c>
      <c r="AB1020">
        <v>1</v>
      </c>
      <c r="AC1020">
        <v>1</v>
      </c>
      <c r="AF1020">
        <v>4</v>
      </c>
      <c r="AG1020">
        <v>4</v>
      </c>
      <c r="AH1020">
        <v>4</v>
      </c>
      <c r="AI1020">
        <v>3</v>
      </c>
      <c r="AJ1020">
        <v>4</v>
      </c>
      <c r="AK1020">
        <v>3</v>
      </c>
      <c r="AL1020">
        <v>1</v>
      </c>
      <c r="AM1020">
        <v>1</v>
      </c>
      <c r="AN1020">
        <v>4</v>
      </c>
      <c r="AO1020">
        <v>5</v>
      </c>
      <c r="AP1020">
        <v>4</v>
      </c>
      <c r="AQ1020">
        <v>4</v>
      </c>
      <c r="AR1020">
        <v>3</v>
      </c>
      <c r="AS1020">
        <v>4</v>
      </c>
      <c r="AT1020">
        <v>3</v>
      </c>
      <c r="AU1020">
        <v>2</v>
      </c>
      <c r="AV1020">
        <v>4</v>
      </c>
      <c r="AW1020">
        <v>4</v>
      </c>
      <c r="AX1020">
        <v>4</v>
      </c>
      <c r="AY1020">
        <v>2</v>
      </c>
      <c r="AZ1020">
        <v>3</v>
      </c>
      <c r="BA1020">
        <v>3</v>
      </c>
      <c r="BB1020">
        <v>1</v>
      </c>
      <c r="BI1020">
        <v>1</v>
      </c>
      <c r="BL1020">
        <v>1</v>
      </c>
      <c r="BR1020">
        <v>1</v>
      </c>
      <c r="BT1020">
        <v>1</v>
      </c>
    </row>
    <row r="1021" spans="1:73" x14ac:dyDescent="0.2">
      <c r="A1021" t="s">
        <v>1143</v>
      </c>
      <c r="B1021">
        <v>2024</v>
      </c>
      <c r="C1021" t="s">
        <v>72</v>
      </c>
      <c r="D1021" t="s">
        <v>1028</v>
      </c>
      <c r="E1021" t="s">
        <v>1033</v>
      </c>
      <c r="F1021">
        <v>1</v>
      </c>
      <c r="G1021">
        <v>1</v>
      </c>
      <c r="L1021" t="s">
        <v>1025</v>
      </c>
      <c r="M1021" t="s">
        <v>1038</v>
      </c>
      <c r="N1021">
        <v>1</v>
      </c>
      <c r="T1021" t="s">
        <v>1042</v>
      </c>
      <c r="AF1021">
        <v>4</v>
      </c>
      <c r="AG1021">
        <v>2</v>
      </c>
      <c r="AH1021">
        <v>4</v>
      </c>
      <c r="AI1021">
        <v>2</v>
      </c>
      <c r="AJ1021">
        <v>1</v>
      </c>
      <c r="AK1021">
        <v>3</v>
      </c>
      <c r="AL1021">
        <v>3</v>
      </c>
      <c r="AM1021">
        <v>2</v>
      </c>
      <c r="AN1021">
        <v>4</v>
      </c>
      <c r="AO1021">
        <v>4</v>
      </c>
      <c r="AP1021">
        <v>3</v>
      </c>
      <c r="AQ1021">
        <v>2</v>
      </c>
      <c r="AR1021">
        <v>2</v>
      </c>
      <c r="AS1021">
        <v>3</v>
      </c>
      <c r="AT1021">
        <v>4</v>
      </c>
      <c r="AU1021">
        <v>2</v>
      </c>
      <c r="AV1021">
        <v>2</v>
      </c>
      <c r="AW1021">
        <v>4</v>
      </c>
      <c r="AX1021">
        <v>4</v>
      </c>
      <c r="AY1021">
        <v>2</v>
      </c>
      <c r="AZ1021">
        <v>2</v>
      </c>
      <c r="BA1021">
        <v>2</v>
      </c>
      <c r="BI1021">
        <v>1</v>
      </c>
      <c r="BN1021">
        <v>1</v>
      </c>
    </row>
    <row r="1022" spans="1:73" x14ac:dyDescent="0.2">
      <c r="A1022" t="s">
        <v>1144</v>
      </c>
      <c r="B1022">
        <v>2024</v>
      </c>
      <c r="C1022" t="s">
        <v>72</v>
      </c>
      <c r="D1022" t="s">
        <v>1023</v>
      </c>
      <c r="E1022" t="s">
        <v>1033</v>
      </c>
      <c r="L1022" t="s">
        <v>1036</v>
      </c>
      <c r="M1022" t="s">
        <v>1026</v>
      </c>
      <c r="N1022">
        <v>1</v>
      </c>
      <c r="T1022" t="s">
        <v>1040</v>
      </c>
      <c r="V1022">
        <v>1</v>
      </c>
      <c r="W1022">
        <v>1</v>
      </c>
      <c r="AB1022">
        <v>1</v>
      </c>
      <c r="AC1022">
        <v>1</v>
      </c>
      <c r="AF1022">
        <v>3</v>
      </c>
      <c r="AG1022">
        <v>3</v>
      </c>
      <c r="AH1022">
        <v>4</v>
      </c>
      <c r="AI1022">
        <v>2</v>
      </c>
      <c r="AJ1022">
        <v>3</v>
      </c>
      <c r="AK1022">
        <v>4</v>
      </c>
      <c r="AL1022">
        <v>2</v>
      </c>
      <c r="AM1022">
        <v>3</v>
      </c>
      <c r="AN1022">
        <v>4</v>
      </c>
      <c r="AO1022">
        <v>3</v>
      </c>
      <c r="AP1022">
        <v>3</v>
      </c>
      <c r="AQ1022">
        <v>4</v>
      </c>
      <c r="AR1022">
        <v>4</v>
      </c>
      <c r="AS1022">
        <v>3</v>
      </c>
      <c r="AT1022">
        <v>4</v>
      </c>
      <c r="AU1022">
        <v>3</v>
      </c>
      <c r="AV1022">
        <v>3</v>
      </c>
      <c r="AW1022">
        <v>4</v>
      </c>
      <c r="AX1022">
        <v>3</v>
      </c>
      <c r="AY1022">
        <v>3</v>
      </c>
      <c r="AZ1022">
        <v>4</v>
      </c>
      <c r="BA1022">
        <v>4</v>
      </c>
      <c r="BK1022">
        <v>1</v>
      </c>
      <c r="BO1022">
        <v>1</v>
      </c>
      <c r="BP1022">
        <v>1</v>
      </c>
      <c r="BS1022">
        <v>1</v>
      </c>
      <c r="BT1022">
        <v>1</v>
      </c>
    </row>
    <row r="1023" spans="1:73" x14ac:dyDescent="0.2">
      <c r="A1023" t="s">
        <v>1145</v>
      </c>
      <c r="B1023">
        <v>2024</v>
      </c>
      <c r="C1023" t="s">
        <v>72</v>
      </c>
      <c r="D1023" t="s">
        <v>1060</v>
      </c>
      <c r="E1023" t="s">
        <v>1024</v>
      </c>
      <c r="L1023" t="s">
        <v>1025</v>
      </c>
      <c r="M1023" t="s">
        <v>1026</v>
      </c>
      <c r="N1023">
        <v>1</v>
      </c>
      <c r="T1023" t="s">
        <v>1035</v>
      </c>
      <c r="U1023">
        <v>1</v>
      </c>
      <c r="V1023">
        <v>1</v>
      </c>
      <c r="AB1023">
        <v>1</v>
      </c>
      <c r="AC1023">
        <v>1</v>
      </c>
      <c r="AF1023">
        <v>3</v>
      </c>
      <c r="AG1023">
        <v>4</v>
      </c>
      <c r="AH1023">
        <v>2</v>
      </c>
      <c r="AI1023">
        <v>2</v>
      </c>
      <c r="AJ1023">
        <v>3</v>
      </c>
      <c r="AK1023">
        <v>3</v>
      </c>
      <c r="AL1023">
        <v>2</v>
      </c>
      <c r="AM1023">
        <v>4</v>
      </c>
      <c r="AN1023">
        <v>4</v>
      </c>
      <c r="AO1023">
        <v>4</v>
      </c>
      <c r="AP1023">
        <v>3</v>
      </c>
      <c r="AQ1023">
        <v>4</v>
      </c>
      <c r="AR1023">
        <v>2</v>
      </c>
      <c r="AS1023">
        <v>4</v>
      </c>
      <c r="AT1023">
        <v>4</v>
      </c>
      <c r="AU1023">
        <v>3</v>
      </c>
      <c r="AV1023">
        <v>3</v>
      </c>
      <c r="AW1023">
        <v>4</v>
      </c>
      <c r="AX1023">
        <v>4</v>
      </c>
      <c r="AY1023">
        <v>2</v>
      </c>
      <c r="AZ1023">
        <v>2</v>
      </c>
      <c r="BA1023">
        <v>2</v>
      </c>
      <c r="BM1023">
        <v>1</v>
      </c>
      <c r="BN1023">
        <v>1</v>
      </c>
      <c r="BQ1023">
        <v>1</v>
      </c>
      <c r="BT1023">
        <v>1</v>
      </c>
      <c r="BU1023">
        <v>1</v>
      </c>
    </row>
    <row r="1024" spans="1:73" x14ac:dyDescent="0.2">
      <c r="A1024" t="s">
        <v>1146</v>
      </c>
      <c r="B1024">
        <v>2024</v>
      </c>
      <c r="C1024" t="s">
        <v>72</v>
      </c>
      <c r="D1024" t="s">
        <v>1023</v>
      </c>
      <c r="E1024" t="s">
        <v>1024</v>
      </c>
      <c r="F1024">
        <v>1</v>
      </c>
      <c r="G1024">
        <v>1</v>
      </c>
      <c r="H1024">
        <v>1</v>
      </c>
      <c r="I1024">
        <v>1</v>
      </c>
      <c r="J1024">
        <v>1</v>
      </c>
      <c r="L1024" t="s">
        <v>1025</v>
      </c>
      <c r="M1024" t="s">
        <v>1026</v>
      </c>
      <c r="N1024">
        <v>1</v>
      </c>
      <c r="T1024" t="s">
        <v>1035</v>
      </c>
      <c r="AA1024">
        <v>1</v>
      </c>
      <c r="AB1024">
        <v>1</v>
      </c>
      <c r="AF1024">
        <v>3</v>
      </c>
      <c r="AG1024">
        <v>3</v>
      </c>
      <c r="AH1024">
        <v>3</v>
      </c>
      <c r="AI1024">
        <v>2</v>
      </c>
      <c r="AJ1024">
        <v>2</v>
      </c>
      <c r="AK1024">
        <v>2</v>
      </c>
      <c r="AL1024">
        <v>4</v>
      </c>
      <c r="AM1024">
        <v>3</v>
      </c>
      <c r="AN1024">
        <v>4</v>
      </c>
      <c r="AO1024">
        <v>4</v>
      </c>
      <c r="AP1024">
        <v>4</v>
      </c>
      <c r="AQ1024">
        <v>4</v>
      </c>
      <c r="AR1024">
        <v>2</v>
      </c>
      <c r="AS1024">
        <v>4</v>
      </c>
      <c r="AT1024">
        <v>4</v>
      </c>
      <c r="AU1024">
        <v>4</v>
      </c>
      <c r="AV1024">
        <v>4</v>
      </c>
      <c r="AW1024">
        <v>4</v>
      </c>
      <c r="AX1024">
        <v>4</v>
      </c>
      <c r="AY1024">
        <v>2</v>
      </c>
      <c r="AZ1024">
        <v>1</v>
      </c>
      <c r="BA1024">
        <v>1</v>
      </c>
      <c r="BI1024">
        <v>1</v>
      </c>
    </row>
    <row r="1025" spans="1:73" x14ac:dyDescent="0.2">
      <c r="A1025" t="s">
        <v>1147</v>
      </c>
      <c r="B1025">
        <v>2024</v>
      </c>
      <c r="C1025" t="s">
        <v>72</v>
      </c>
      <c r="D1025" t="s">
        <v>1060</v>
      </c>
      <c r="E1025" t="s">
        <v>1033</v>
      </c>
      <c r="L1025" t="s">
        <v>1025</v>
      </c>
      <c r="M1025" t="s">
        <v>1038</v>
      </c>
      <c r="N1025">
        <v>1</v>
      </c>
      <c r="T1025" t="s">
        <v>1027</v>
      </c>
      <c r="U1025">
        <v>1</v>
      </c>
      <c r="V1025">
        <v>1</v>
      </c>
      <c r="Z1025">
        <v>1</v>
      </c>
      <c r="AD1025">
        <v>1</v>
      </c>
      <c r="AF1025">
        <v>4</v>
      </c>
      <c r="AG1025">
        <v>4</v>
      </c>
      <c r="AH1025">
        <v>5</v>
      </c>
      <c r="AI1025">
        <v>4</v>
      </c>
      <c r="AJ1025">
        <v>2</v>
      </c>
      <c r="AK1025">
        <v>4</v>
      </c>
      <c r="AL1025">
        <v>4</v>
      </c>
      <c r="AM1025">
        <v>3</v>
      </c>
      <c r="AN1025">
        <v>5</v>
      </c>
      <c r="AO1025">
        <v>5</v>
      </c>
      <c r="AP1025">
        <v>4</v>
      </c>
      <c r="AQ1025">
        <v>4</v>
      </c>
      <c r="AR1025">
        <v>2</v>
      </c>
      <c r="AS1025">
        <v>4</v>
      </c>
      <c r="AT1025">
        <v>5</v>
      </c>
      <c r="AU1025">
        <v>3</v>
      </c>
      <c r="AV1025">
        <v>3</v>
      </c>
      <c r="AW1025">
        <v>4</v>
      </c>
      <c r="AX1025">
        <v>4</v>
      </c>
      <c r="AY1025">
        <v>2</v>
      </c>
      <c r="AZ1025">
        <v>4</v>
      </c>
      <c r="BA1025">
        <v>5</v>
      </c>
      <c r="BB1025">
        <v>1</v>
      </c>
      <c r="BI1025">
        <v>1</v>
      </c>
      <c r="BL1025">
        <v>1</v>
      </c>
      <c r="BM1025">
        <v>1</v>
      </c>
      <c r="BN1025">
        <v>1</v>
      </c>
      <c r="BO1025">
        <v>1</v>
      </c>
      <c r="BP1025">
        <v>1</v>
      </c>
      <c r="BQ1025">
        <v>1</v>
      </c>
      <c r="BS1025">
        <v>1</v>
      </c>
      <c r="BT1025">
        <v>1</v>
      </c>
      <c r="BU1025">
        <v>1</v>
      </c>
    </row>
    <row r="1026" spans="1:73" x14ac:dyDescent="0.2">
      <c r="A1026" t="s">
        <v>1148</v>
      </c>
      <c r="B1026">
        <v>2024</v>
      </c>
      <c r="C1026" t="s">
        <v>72</v>
      </c>
      <c r="D1026" t="s">
        <v>1060</v>
      </c>
      <c r="E1026" t="s">
        <v>1024</v>
      </c>
      <c r="F1026">
        <v>1</v>
      </c>
      <c r="G1026">
        <v>1</v>
      </c>
      <c r="H1026">
        <v>1</v>
      </c>
      <c r="L1026" t="s">
        <v>1025</v>
      </c>
      <c r="M1026" t="s">
        <v>1039</v>
      </c>
      <c r="N1026">
        <v>1</v>
      </c>
      <c r="T1026" t="s">
        <v>1037</v>
      </c>
      <c r="V1026">
        <v>1</v>
      </c>
      <c r="AF1026">
        <v>3</v>
      </c>
      <c r="AG1026">
        <v>3</v>
      </c>
      <c r="AH1026">
        <v>3</v>
      </c>
      <c r="AI1026">
        <v>3</v>
      </c>
      <c r="AJ1026">
        <v>3</v>
      </c>
      <c r="AK1026">
        <v>3</v>
      </c>
      <c r="AL1026">
        <v>3</v>
      </c>
      <c r="AM1026">
        <v>3</v>
      </c>
      <c r="AN1026">
        <v>3</v>
      </c>
      <c r="AO1026">
        <v>3</v>
      </c>
      <c r="AP1026">
        <v>3</v>
      </c>
      <c r="AQ1026">
        <v>3</v>
      </c>
      <c r="AR1026">
        <v>3</v>
      </c>
      <c r="AS1026">
        <v>3</v>
      </c>
      <c r="AT1026">
        <v>3</v>
      </c>
      <c r="AU1026">
        <v>3</v>
      </c>
      <c r="AV1026">
        <v>3</v>
      </c>
      <c r="AW1026">
        <v>3</v>
      </c>
      <c r="AX1026">
        <v>3</v>
      </c>
      <c r="AY1026">
        <v>3</v>
      </c>
      <c r="AZ1026">
        <v>3</v>
      </c>
      <c r="BA1026">
        <v>3</v>
      </c>
      <c r="BL1026">
        <v>1</v>
      </c>
      <c r="BO1026">
        <v>1</v>
      </c>
      <c r="BR1026">
        <v>1</v>
      </c>
    </row>
    <row r="1027" spans="1:73" x14ac:dyDescent="0.2">
      <c r="A1027" t="s">
        <v>1149</v>
      </c>
      <c r="B1027">
        <v>2024</v>
      </c>
      <c r="C1027" t="s">
        <v>72</v>
      </c>
      <c r="D1027" t="s">
        <v>1060</v>
      </c>
      <c r="E1027" t="s">
        <v>1033</v>
      </c>
      <c r="L1027" t="s">
        <v>1030</v>
      </c>
      <c r="M1027" t="s">
        <v>1039</v>
      </c>
      <c r="N1027">
        <v>1</v>
      </c>
      <c r="T1027" t="s">
        <v>1027</v>
      </c>
      <c r="V1027">
        <v>1</v>
      </c>
      <c r="AA1027">
        <v>1</v>
      </c>
      <c r="AB1027">
        <v>1</v>
      </c>
      <c r="AC1027">
        <v>1</v>
      </c>
      <c r="AF1027">
        <v>3</v>
      </c>
      <c r="AG1027">
        <v>4</v>
      </c>
      <c r="AH1027">
        <v>3</v>
      </c>
      <c r="AI1027">
        <v>2</v>
      </c>
      <c r="AJ1027">
        <v>3</v>
      </c>
      <c r="AK1027">
        <v>4</v>
      </c>
      <c r="AL1027">
        <v>1</v>
      </c>
      <c r="AM1027">
        <v>4</v>
      </c>
      <c r="AN1027">
        <v>4</v>
      </c>
      <c r="AO1027">
        <v>5</v>
      </c>
      <c r="AP1027">
        <v>2</v>
      </c>
      <c r="AQ1027">
        <v>2</v>
      </c>
      <c r="AR1027">
        <v>2</v>
      </c>
      <c r="AS1027">
        <v>3</v>
      </c>
      <c r="AT1027">
        <v>2</v>
      </c>
      <c r="AU1027">
        <v>1</v>
      </c>
      <c r="AV1027">
        <v>1</v>
      </c>
      <c r="AW1027">
        <v>4</v>
      </c>
      <c r="AX1027">
        <v>3</v>
      </c>
      <c r="AY1027">
        <v>4</v>
      </c>
      <c r="AZ1027">
        <v>4</v>
      </c>
      <c r="BA1027">
        <v>1</v>
      </c>
      <c r="BB1027">
        <v>1</v>
      </c>
      <c r="BG1027">
        <v>1</v>
      </c>
      <c r="BH1027">
        <v>1</v>
      </c>
      <c r="BM1027">
        <v>1</v>
      </c>
      <c r="BN1027">
        <v>1</v>
      </c>
      <c r="BQ1027">
        <v>1</v>
      </c>
      <c r="BU1027">
        <v>1</v>
      </c>
    </row>
    <row r="1028" spans="1:73" x14ac:dyDescent="0.2">
      <c r="A1028" t="s">
        <v>1150</v>
      </c>
      <c r="B1028">
        <v>2024</v>
      </c>
      <c r="C1028" t="s">
        <v>72</v>
      </c>
      <c r="D1028" t="s">
        <v>1060</v>
      </c>
      <c r="E1028" t="s">
        <v>1033</v>
      </c>
      <c r="F1028">
        <v>1</v>
      </c>
      <c r="L1028" t="s">
        <v>1036</v>
      </c>
      <c r="M1028" t="s">
        <v>1038</v>
      </c>
      <c r="N1028">
        <v>1</v>
      </c>
      <c r="T1028" t="s">
        <v>1027</v>
      </c>
      <c r="V1028">
        <v>1</v>
      </c>
      <c r="AF1028">
        <v>3</v>
      </c>
      <c r="AG1028">
        <v>4</v>
      </c>
      <c r="AH1028">
        <v>3</v>
      </c>
      <c r="AI1028">
        <v>2</v>
      </c>
      <c r="AJ1028">
        <v>2</v>
      </c>
      <c r="AK1028">
        <v>3</v>
      </c>
      <c r="AL1028">
        <v>4</v>
      </c>
      <c r="AM1028">
        <v>4</v>
      </c>
      <c r="AN1028">
        <v>4</v>
      </c>
      <c r="AO1028">
        <v>5</v>
      </c>
      <c r="AP1028">
        <v>4</v>
      </c>
      <c r="AQ1028">
        <v>3</v>
      </c>
      <c r="AR1028">
        <v>4</v>
      </c>
      <c r="AS1028">
        <v>4</v>
      </c>
      <c r="AT1028">
        <v>4</v>
      </c>
      <c r="AU1028">
        <v>3</v>
      </c>
      <c r="AV1028">
        <v>3</v>
      </c>
      <c r="AW1028">
        <v>4</v>
      </c>
      <c r="AX1028">
        <v>4</v>
      </c>
      <c r="AY1028">
        <v>2</v>
      </c>
      <c r="AZ1028">
        <v>4</v>
      </c>
      <c r="BA1028">
        <v>2</v>
      </c>
      <c r="BB1028">
        <v>1</v>
      </c>
      <c r="BL1028">
        <v>1</v>
      </c>
      <c r="BN1028">
        <v>1</v>
      </c>
      <c r="BQ1028">
        <v>1</v>
      </c>
      <c r="BU1028">
        <v>1</v>
      </c>
    </row>
    <row r="1029" spans="1:73" x14ac:dyDescent="0.2">
      <c r="A1029" t="s">
        <v>1151</v>
      </c>
      <c r="B1029">
        <v>2024</v>
      </c>
      <c r="C1029" t="s">
        <v>72</v>
      </c>
      <c r="D1029" t="s">
        <v>1060</v>
      </c>
      <c r="E1029" t="s">
        <v>1044</v>
      </c>
      <c r="G1029">
        <v>1</v>
      </c>
      <c r="H1029">
        <v>1</v>
      </c>
      <c r="I1029">
        <v>1</v>
      </c>
      <c r="J1029">
        <v>1</v>
      </c>
      <c r="L1029" t="s">
        <v>1036</v>
      </c>
      <c r="M1029" t="s">
        <v>1038</v>
      </c>
      <c r="N1029">
        <v>1</v>
      </c>
      <c r="T1029" t="s">
        <v>1027</v>
      </c>
      <c r="U1029">
        <v>1</v>
      </c>
      <c r="V1029">
        <v>1</v>
      </c>
      <c r="W1029">
        <v>1</v>
      </c>
      <c r="Y1029">
        <v>1</v>
      </c>
      <c r="AB1029">
        <v>1</v>
      </c>
      <c r="AC1029">
        <v>1</v>
      </c>
      <c r="AD1029">
        <v>1</v>
      </c>
      <c r="AF1029">
        <v>4</v>
      </c>
      <c r="AG1029">
        <v>5</v>
      </c>
      <c r="AH1029">
        <v>3</v>
      </c>
      <c r="AI1029">
        <v>4</v>
      </c>
      <c r="AJ1029">
        <v>3</v>
      </c>
      <c r="AK1029">
        <v>3</v>
      </c>
      <c r="AL1029">
        <v>4</v>
      </c>
      <c r="AM1029">
        <v>2</v>
      </c>
      <c r="AN1029">
        <v>4</v>
      </c>
      <c r="AO1029">
        <v>5</v>
      </c>
      <c r="AP1029">
        <v>4</v>
      </c>
      <c r="AQ1029">
        <v>2</v>
      </c>
      <c r="AR1029">
        <v>2</v>
      </c>
      <c r="AS1029">
        <v>3</v>
      </c>
      <c r="AT1029">
        <v>4</v>
      </c>
      <c r="AU1029">
        <v>1</v>
      </c>
      <c r="AV1029">
        <v>2</v>
      </c>
      <c r="AW1029">
        <v>4</v>
      </c>
      <c r="AX1029">
        <v>4</v>
      </c>
      <c r="AY1029">
        <v>2</v>
      </c>
      <c r="AZ1029">
        <v>3</v>
      </c>
      <c r="BA1029">
        <v>2</v>
      </c>
      <c r="BB1029">
        <v>1</v>
      </c>
      <c r="BI1029">
        <v>1</v>
      </c>
      <c r="BN1029">
        <v>1</v>
      </c>
    </row>
    <row r="1030" spans="1:73" x14ac:dyDescent="0.2">
      <c r="A1030" t="s">
        <v>1152</v>
      </c>
      <c r="B1030">
        <v>2024</v>
      </c>
      <c r="C1030" t="s">
        <v>72</v>
      </c>
      <c r="D1030" t="s">
        <v>1060</v>
      </c>
      <c r="E1030" t="s">
        <v>1033</v>
      </c>
      <c r="F1030">
        <v>1</v>
      </c>
      <c r="L1030" t="s">
        <v>1025</v>
      </c>
      <c r="M1030" t="s">
        <v>1038</v>
      </c>
      <c r="N1030">
        <v>1</v>
      </c>
      <c r="T1030" t="s">
        <v>1027</v>
      </c>
      <c r="AF1030">
        <v>4</v>
      </c>
      <c r="AG1030" t="s">
        <v>1186</v>
      </c>
      <c r="AH1030">
        <v>4</v>
      </c>
      <c r="AI1030">
        <v>2</v>
      </c>
      <c r="AJ1030">
        <v>3</v>
      </c>
      <c r="AK1030">
        <v>3</v>
      </c>
      <c r="AL1030">
        <v>2</v>
      </c>
      <c r="AM1030">
        <v>3</v>
      </c>
      <c r="AN1030">
        <v>4</v>
      </c>
      <c r="AO1030">
        <v>4</v>
      </c>
      <c r="AP1030">
        <v>4</v>
      </c>
      <c r="AQ1030">
        <v>3</v>
      </c>
      <c r="AR1030">
        <v>3</v>
      </c>
      <c r="AS1030">
        <v>3</v>
      </c>
      <c r="AT1030">
        <v>3</v>
      </c>
      <c r="AU1030">
        <v>4</v>
      </c>
      <c r="AV1030">
        <v>4</v>
      </c>
      <c r="AW1030">
        <v>3</v>
      </c>
      <c r="AX1030">
        <v>4</v>
      </c>
      <c r="AY1030">
        <v>4</v>
      </c>
      <c r="AZ1030">
        <v>2</v>
      </c>
      <c r="BA1030">
        <v>3</v>
      </c>
      <c r="BL1030">
        <v>1</v>
      </c>
      <c r="BN1030">
        <v>1</v>
      </c>
      <c r="BT1030">
        <v>1</v>
      </c>
    </row>
    <row r="1031" spans="1:73" x14ac:dyDescent="0.2">
      <c r="A1031" t="s">
        <v>1153</v>
      </c>
      <c r="B1031">
        <v>2024</v>
      </c>
      <c r="C1031" t="s">
        <v>72</v>
      </c>
      <c r="D1031" t="s">
        <v>1060</v>
      </c>
      <c r="E1031" t="s">
        <v>1024</v>
      </c>
      <c r="F1031">
        <v>1</v>
      </c>
      <c r="G1031">
        <v>1</v>
      </c>
      <c r="H1031">
        <v>1</v>
      </c>
      <c r="M1031" t="s">
        <v>1038</v>
      </c>
      <c r="N1031">
        <v>1</v>
      </c>
      <c r="T1031" t="s">
        <v>1042</v>
      </c>
      <c r="AA1031">
        <v>1</v>
      </c>
      <c r="AE1031">
        <v>1</v>
      </c>
      <c r="AF1031">
        <v>4</v>
      </c>
      <c r="AG1031">
        <v>4</v>
      </c>
      <c r="AH1031">
        <v>5</v>
      </c>
      <c r="AI1031">
        <v>4</v>
      </c>
      <c r="AJ1031">
        <v>3</v>
      </c>
      <c r="AK1031">
        <v>3</v>
      </c>
      <c r="AL1031">
        <v>4</v>
      </c>
      <c r="AM1031">
        <v>4</v>
      </c>
      <c r="AN1031">
        <v>3</v>
      </c>
      <c r="AO1031">
        <v>5</v>
      </c>
      <c r="AP1031">
        <v>4</v>
      </c>
      <c r="AQ1031">
        <v>4</v>
      </c>
      <c r="AR1031">
        <v>4</v>
      </c>
      <c r="AS1031">
        <v>4</v>
      </c>
      <c r="AT1031">
        <v>4</v>
      </c>
      <c r="AU1031">
        <v>3</v>
      </c>
      <c r="AV1031">
        <v>3</v>
      </c>
      <c r="AW1031">
        <v>5</v>
      </c>
      <c r="AX1031">
        <v>4</v>
      </c>
      <c r="AY1031">
        <v>1</v>
      </c>
      <c r="AZ1031">
        <v>5</v>
      </c>
      <c r="BA1031">
        <v>4</v>
      </c>
      <c r="BB1031">
        <v>1</v>
      </c>
      <c r="BF1031">
        <v>1</v>
      </c>
      <c r="BI1031">
        <v>1</v>
      </c>
      <c r="BM1031">
        <v>1</v>
      </c>
      <c r="BO1031">
        <v>1</v>
      </c>
      <c r="BP1031">
        <v>1</v>
      </c>
      <c r="BT1031">
        <v>1</v>
      </c>
      <c r="BU1031">
        <v>1</v>
      </c>
    </row>
    <row r="1032" spans="1:73" x14ac:dyDescent="0.2">
      <c r="A1032" t="s">
        <v>1154</v>
      </c>
      <c r="B1032">
        <v>2024</v>
      </c>
      <c r="C1032" t="s">
        <v>72</v>
      </c>
      <c r="D1032" t="s">
        <v>1060</v>
      </c>
      <c r="E1032" t="s">
        <v>1044</v>
      </c>
      <c r="L1032" t="s">
        <v>1036</v>
      </c>
      <c r="M1032" t="s">
        <v>1038</v>
      </c>
      <c r="N1032">
        <v>1</v>
      </c>
      <c r="T1032" t="s">
        <v>1042</v>
      </c>
      <c r="U1032">
        <v>1</v>
      </c>
      <c r="V1032">
        <v>1</v>
      </c>
      <c r="X1032">
        <v>1</v>
      </c>
      <c r="Y1032">
        <v>1</v>
      </c>
      <c r="AA1032">
        <v>1</v>
      </c>
      <c r="AB1032">
        <v>1</v>
      </c>
      <c r="AC1032">
        <v>1</v>
      </c>
      <c r="AF1032">
        <v>5</v>
      </c>
      <c r="AG1032">
        <v>1</v>
      </c>
      <c r="AH1032">
        <v>4</v>
      </c>
      <c r="AI1032">
        <v>4</v>
      </c>
      <c r="AJ1032">
        <v>3</v>
      </c>
      <c r="AK1032">
        <v>2</v>
      </c>
      <c r="AL1032">
        <v>4</v>
      </c>
      <c r="AM1032">
        <v>1</v>
      </c>
      <c r="AN1032">
        <v>4</v>
      </c>
      <c r="AO1032">
        <v>5</v>
      </c>
      <c r="AP1032">
        <v>3</v>
      </c>
      <c r="AQ1032">
        <v>2</v>
      </c>
      <c r="AR1032">
        <v>2</v>
      </c>
      <c r="AS1032">
        <v>2</v>
      </c>
      <c r="AT1032">
        <v>2</v>
      </c>
      <c r="AU1032">
        <v>2</v>
      </c>
      <c r="AV1032">
        <v>2</v>
      </c>
      <c r="AW1032">
        <v>4</v>
      </c>
      <c r="AX1032">
        <v>4</v>
      </c>
      <c r="AY1032">
        <v>1</v>
      </c>
      <c r="AZ1032">
        <v>4</v>
      </c>
      <c r="BA1032">
        <v>1</v>
      </c>
    </row>
    <row r="1033" spans="1:73" x14ac:dyDescent="0.2">
      <c r="A1033" t="s">
        <v>1155</v>
      </c>
      <c r="B1033">
        <v>2024</v>
      </c>
      <c r="C1033" t="s">
        <v>72</v>
      </c>
      <c r="D1033" t="s">
        <v>1023</v>
      </c>
      <c r="E1033" t="s">
        <v>1024</v>
      </c>
      <c r="L1033" t="s">
        <v>1025</v>
      </c>
      <c r="M1033" t="s">
        <v>1026</v>
      </c>
      <c r="N1033">
        <v>1</v>
      </c>
      <c r="T1033" t="s">
        <v>1040</v>
      </c>
      <c r="AF1033">
        <v>4</v>
      </c>
      <c r="AG1033">
        <v>4</v>
      </c>
      <c r="AH1033">
        <v>4</v>
      </c>
      <c r="AI1033">
        <v>3</v>
      </c>
      <c r="AJ1033">
        <v>3</v>
      </c>
      <c r="AK1033">
        <v>3</v>
      </c>
      <c r="AL1033">
        <v>4</v>
      </c>
      <c r="AM1033">
        <v>3</v>
      </c>
      <c r="AN1033">
        <v>3</v>
      </c>
      <c r="AO1033">
        <v>3</v>
      </c>
      <c r="AP1033">
        <v>4</v>
      </c>
      <c r="AQ1033">
        <v>3</v>
      </c>
      <c r="AR1033">
        <v>3</v>
      </c>
      <c r="AS1033">
        <v>4</v>
      </c>
      <c r="AT1033">
        <v>3</v>
      </c>
      <c r="AU1033">
        <v>3</v>
      </c>
      <c r="AV1033">
        <v>3</v>
      </c>
      <c r="AW1033">
        <v>4</v>
      </c>
      <c r="AX1033">
        <v>3</v>
      </c>
      <c r="AY1033">
        <v>3</v>
      </c>
      <c r="AZ1033">
        <v>4</v>
      </c>
      <c r="BA1033">
        <v>3</v>
      </c>
      <c r="BB1033">
        <v>1</v>
      </c>
      <c r="BG1033">
        <v>1</v>
      </c>
      <c r="BI1033">
        <v>1</v>
      </c>
      <c r="BL1033">
        <v>1</v>
      </c>
      <c r="BN1033">
        <v>1</v>
      </c>
      <c r="BQ1033">
        <v>1</v>
      </c>
      <c r="BU1033">
        <v>1</v>
      </c>
    </row>
    <row r="1034" spans="1:73" x14ac:dyDescent="0.2">
      <c r="A1034" t="s">
        <v>1156</v>
      </c>
      <c r="B1034">
        <v>2024</v>
      </c>
      <c r="C1034" t="s">
        <v>72</v>
      </c>
      <c r="D1034" t="s">
        <v>1023</v>
      </c>
      <c r="E1034" t="s">
        <v>1033</v>
      </c>
      <c r="L1034" t="s">
        <v>1025</v>
      </c>
      <c r="M1034" t="s">
        <v>1038</v>
      </c>
      <c r="N1034">
        <v>1</v>
      </c>
      <c r="T1034" t="s">
        <v>1049</v>
      </c>
      <c r="AF1034">
        <v>3</v>
      </c>
      <c r="AG1034">
        <v>3</v>
      </c>
      <c r="AH1034">
        <v>4</v>
      </c>
      <c r="AI1034">
        <v>4</v>
      </c>
      <c r="AJ1034">
        <v>3</v>
      </c>
      <c r="AK1034">
        <v>3</v>
      </c>
      <c r="AL1034">
        <v>3</v>
      </c>
      <c r="AM1034">
        <v>3</v>
      </c>
      <c r="AN1034">
        <v>3</v>
      </c>
      <c r="AO1034">
        <v>3</v>
      </c>
      <c r="AP1034">
        <v>3</v>
      </c>
      <c r="AQ1034">
        <v>3</v>
      </c>
      <c r="AR1034">
        <v>3</v>
      </c>
      <c r="AS1034">
        <v>3</v>
      </c>
      <c r="AT1034">
        <v>3</v>
      </c>
      <c r="AU1034">
        <v>3</v>
      </c>
      <c r="AV1034">
        <v>3</v>
      </c>
      <c r="AW1034">
        <v>3</v>
      </c>
      <c r="AX1034">
        <v>3</v>
      </c>
      <c r="AY1034">
        <v>2</v>
      </c>
      <c r="AZ1034">
        <v>4</v>
      </c>
      <c r="BA1034">
        <v>4</v>
      </c>
      <c r="BD1034">
        <v>1</v>
      </c>
      <c r="BM1034">
        <v>1</v>
      </c>
    </row>
    <row r="1035" spans="1:73" x14ac:dyDescent="0.2">
      <c r="A1035" t="s">
        <v>1157</v>
      </c>
      <c r="B1035">
        <v>2024</v>
      </c>
      <c r="C1035" t="s">
        <v>72</v>
      </c>
      <c r="D1035" t="s">
        <v>1023</v>
      </c>
      <c r="E1035" t="s">
        <v>1033</v>
      </c>
      <c r="F1035">
        <v>1</v>
      </c>
      <c r="G1035">
        <v>1</v>
      </c>
      <c r="H1035">
        <v>1</v>
      </c>
      <c r="I1035">
        <v>1</v>
      </c>
      <c r="J1035">
        <v>1</v>
      </c>
      <c r="L1035" t="s">
        <v>1025</v>
      </c>
      <c r="M1035" t="s">
        <v>1038</v>
      </c>
      <c r="N1035">
        <v>1</v>
      </c>
      <c r="T1035" t="s">
        <v>1037</v>
      </c>
      <c r="AA1035">
        <v>1</v>
      </c>
      <c r="AC1035">
        <v>1</v>
      </c>
      <c r="AF1035">
        <v>3</v>
      </c>
      <c r="AG1035">
        <v>4</v>
      </c>
      <c r="AH1035">
        <v>5</v>
      </c>
      <c r="AI1035">
        <v>2</v>
      </c>
      <c r="AJ1035">
        <v>3</v>
      </c>
      <c r="AK1035">
        <v>3</v>
      </c>
      <c r="AL1035">
        <v>3</v>
      </c>
      <c r="AM1035">
        <v>2</v>
      </c>
      <c r="AN1035">
        <v>4</v>
      </c>
      <c r="AO1035">
        <v>4</v>
      </c>
      <c r="AP1035">
        <v>4</v>
      </c>
      <c r="AQ1035">
        <v>4</v>
      </c>
      <c r="AR1035">
        <v>4</v>
      </c>
      <c r="AS1035">
        <v>3</v>
      </c>
      <c r="AT1035">
        <v>4</v>
      </c>
      <c r="AU1035">
        <v>3</v>
      </c>
      <c r="AV1035">
        <v>4</v>
      </c>
      <c r="AW1035">
        <v>4</v>
      </c>
      <c r="AX1035">
        <v>4</v>
      </c>
      <c r="AY1035">
        <v>4</v>
      </c>
      <c r="AZ1035">
        <v>5</v>
      </c>
      <c r="BA1035">
        <v>4</v>
      </c>
      <c r="BB1035">
        <v>1</v>
      </c>
      <c r="BI1035">
        <v>1</v>
      </c>
      <c r="BL1035">
        <v>1</v>
      </c>
      <c r="BM1035">
        <v>1</v>
      </c>
      <c r="BN1035">
        <v>1</v>
      </c>
      <c r="BQ1035">
        <v>1</v>
      </c>
      <c r="BT1035">
        <v>1</v>
      </c>
      <c r="BU1035">
        <v>1</v>
      </c>
    </row>
    <row r="1036" spans="1:73" x14ac:dyDescent="0.2">
      <c r="A1036" t="s">
        <v>1158</v>
      </c>
      <c r="B1036">
        <v>2024</v>
      </c>
      <c r="C1036" t="s">
        <v>72</v>
      </c>
      <c r="D1036" t="s">
        <v>1028</v>
      </c>
      <c r="E1036" t="s">
        <v>1024</v>
      </c>
      <c r="M1036" t="s">
        <v>1026</v>
      </c>
      <c r="N1036">
        <v>1</v>
      </c>
      <c r="T1036" t="s">
        <v>1037</v>
      </c>
      <c r="AF1036">
        <v>3</v>
      </c>
      <c r="AG1036">
        <v>3</v>
      </c>
      <c r="AH1036">
        <v>2</v>
      </c>
      <c r="AI1036">
        <v>1</v>
      </c>
      <c r="AJ1036">
        <v>1</v>
      </c>
      <c r="AK1036">
        <v>1</v>
      </c>
      <c r="AL1036">
        <v>3</v>
      </c>
      <c r="AM1036">
        <v>4</v>
      </c>
      <c r="AN1036">
        <v>4</v>
      </c>
      <c r="AO1036">
        <v>4</v>
      </c>
      <c r="AP1036">
        <v>3</v>
      </c>
      <c r="AQ1036">
        <v>3</v>
      </c>
      <c r="AR1036">
        <v>2</v>
      </c>
      <c r="AS1036">
        <v>3</v>
      </c>
      <c r="AT1036">
        <v>4</v>
      </c>
      <c r="AU1036">
        <v>2</v>
      </c>
      <c r="AV1036">
        <v>2</v>
      </c>
      <c r="AW1036">
        <v>4</v>
      </c>
      <c r="AX1036">
        <v>4</v>
      </c>
      <c r="AY1036">
        <v>1</v>
      </c>
      <c r="AZ1036">
        <v>1</v>
      </c>
      <c r="BA1036">
        <v>1</v>
      </c>
      <c r="BB1036">
        <v>1</v>
      </c>
      <c r="BG1036">
        <v>1</v>
      </c>
      <c r="BI1036">
        <v>1</v>
      </c>
      <c r="BN1036">
        <v>1</v>
      </c>
      <c r="BP1036">
        <v>1</v>
      </c>
      <c r="BQ1036">
        <v>1</v>
      </c>
      <c r="BR1036">
        <v>1</v>
      </c>
    </row>
    <row r="1037" spans="1:73" x14ac:dyDescent="0.2">
      <c r="A1037" t="s">
        <v>1159</v>
      </c>
      <c r="B1037">
        <v>2024</v>
      </c>
      <c r="C1037" t="s">
        <v>72</v>
      </c>
      <c r="D1037" t="s">
        <v>1023</v>
      </c>
      <c r="E1037" t="s">
        <v>1024</v>
      </c>
      <c r="L1037" t="s">
        <v>1025</v>
      </c>
      <c r="M1037" t="s">
        <v>1026</v>
      </c>
      <c r="N1037">
        <v>1</v>
      </c>
      <c r="T1037" t="s">
        <v>1042</v>
      </c>
      <c r="AF1037">
        <v>3</v>
      </c>
      <c r="AG1037">
        <v>4</v>
      </c>
      <c r="AH1037">
        <v>1</v>
      </c>
      <c r="AI1037">
        <v>1</v>
      </c>
      <c r="AJ1037">
        <v>1</v>
      </c>
      <c r="AK1037">
        <v>3</v>
      </c>
      <c r="AL1037">
        <v>4</v>
      </c>
      <c r="AM1037">
        <v>4</v>
      </c>
      <c r="AN1037">
        <v>5</v>
      </c>
      <c r="AO1037">
        <v>5</v>
      </c>
      <c r="AP1037">
        <v>4</v>
      </c>
      <c r="AQ1037">
        <v>3</v>
      </c>
      <c r="AR1037">
        <v>1</v>
      </c>
      <c r="AS1037">
        <v>2</v>
      </c>
      <c r="AT1037">
        <v>4</v>
      </c>
      <c r="AU1037">
        <v>2</v>
      </c>
      <c r="AV1037">
        <v>2</v>
      </c>
      <c r="AW1037">
        <v>4</v>
      </c>
      <c r="AX1037">
        <v>4</v>
      </c>
      <c r="AY1037">
        <v>3</v>
      </c>
      <c r="AZ1037">
        <v>2</v>
      </c>
      <c r="BA1037">
        <v>2</v>
      </c>
      <c r="BI1037">
        <v>1</v>
      </c>
      <c r="BN1037">
        <v>1</v>
      </c>
      <c r="BT1037">
        <v>1</v>
      </c>
    </row>
    <row r="1038" spans="1:73" x14ac:dyDescent="0.2">
      <c r="A1038" t="s">
        <v>1160</v>
      </c>
      <c r="B1038">
        <v>2024</v>
      </c>
      <c r="C1038" t="s">
        <v>72</v>
      </c>
      <c r="D1038" t="s">
        <v>1028</v>
      </c>
      <c r="E1038" t="s">
        <v>1033</v>
      </c>
      <c r="F1038">
        <v>1</v>
      </c>
      <c r="G1038">
        <v>1</v>
      </c>
      <c r="H1038">
        <v>1</v>
      </c>
      <c r="I1038">
        <v>1</v>
      </c>
      <c r="J1038">
        <v>1</v>
      </c>
      <c r="L1038" t="s">
        <v>1036</v>
      </c>
      <c r="M1038" t="s">
        <v>1026</v>
      </c>
      <c r="N1038">
        <v>1</v>
      </c>
      <c r="T1038" t="s">
        <v>1037</v>
      </c>
      <c r="U1038">
        <v>1</v>
      </c>
      <c r="V1038">
        <v>1</v>
      </c>
      <c r="AF1038">
        <v>3</v>
      </c>
      <c r="AG1038">
        <v>4</v>
      </c>
      <c r="AH1038">
        <v>4</v>
      </c>
      <c r="AI1038">
        <v>1</v>
      </c>
      <c r="AJ1038">
        <v>2</v>
      </c>
      <c r="AK1038">
        <v>3</v>
      </c>
      <c r="AL1038">
        <v>4</v>
      </c>
      <c r="AM1038">
        <v>2</v>
      </c>
      <c r="AN1038">
        <v>4</v>
      </c>
      <c r="AO1038">
        <v>5</v>
      </c>
      <c r="AP1038">
        <v>2</v>
      </c>
      <c r="AQ1038">
        <v>2</v>
      </c>
      <c r="AR1038">
        <v>2</v>
      </c>
      <c r="AS1038">
        <v>2</v>
      </c>
      <c r="AT1038">
        <v>4</v>
      </c>
      <c r="AU1038">
        <v>1</v>
      </c>
      <c r="AV1038">
        <v>2</v>
      </c>
      <c r="AW1038">
        <v>5</v>
      </c>
      <c r="AX1038">
        <v>5</v>
      </c>
      <c r="AY1038">
        <v>4</v>
      </c>
      <c r="AZ1038">
        <v>2</v>
      </c>
      <c r="BA1038">
        <v>2</v>
      </c>
      <c r="BI1038">
        <v>1</v>
      </c>
      <c r="BL1038">
        <v>1</v>
      </c>
    </row>
    <row r="1039" spans="1:73" x14ac:dyDescent="0.2">
      <c r="A1039" t="s">
        <v>1161</v>
      </c>
      <c r="B1039">
        <v>2024</v>
      </c>
      <c r="C1039" t="s">
        <v>72</v>
      </c>
      <c r="D1039" t="s">
        <v>1028</v>
      </c>
      <c r="E1039" t="s">
        <v>1024</v>
      </c>
      <c r="L1039" t="s">
        <v>1036</v>
      </c>
      <c r="M1039" t="s">
        <v>1026</v>
      </c>
      <c r="N1039">
        <v>1</v>
      </c>
      <c r="T1039" t="s">
        <v>1042</v>
      </c>
      <c r="AF1039">
        <v>4</v>
      </c>
      <c r="AG1039">
        <v>4</v>
      </c>
      <c r="AH1039">
        <v>4</v>
      </c>
      <c r="AI1039">
        <v>2</v>
      </c>
      <c r="AJ1039">
        <v>2</v>
      </c>
      <c r="AK1039">
        <v>3</v>
      </c>
      <c r="AL1039">
        <v>3</v>
      </c>
      <c r="AM1039">
        <v>2</v>
      </c>
      <c r="AN1039">
        <v>3</v>
      </c>
      <c r="AO1039">
        <v>4</v>
      </c>
      <c r="AP1039">
        <v>3</v>
      </c>
      <c r="AQ1039">
        <v>4</v>
      </c>
      <c r="AR1039">
        <v>3</v>
      </c>
      <c r="AS1039">
        <v>3</v>
      </c>
      <c r="AT1039">
        <v>3</v>
      </c>
      <c r="AU1039">
        <v>2</v>
      </c>
      <c r="AV1039">
        <v>2</v>
      </c>
      <c r="AW1039">
        <v>4</v>
      </c>
      <c r="AX1039">
        <v>4</v>
      </c>
      <c r="AY1039">
        <v>3</v>
      </c>
      <c r="AZ1039">
        <v>4</v>
      </c>
      <c r="BA1039">
        <v>2</v>
      </c>
      <c r="BB1039">
        <v>1</v>
      </c>
      <c r="BQ1039">
        <v>1</v>
      </c>
      <c r="BU1039">
        <v>1</v>
      </c>
    </row>
    <row r="1040" spans="1:73" x14ac:dyDescent="0.2">
      <c r="A1040" t="s">
        <v>1162</v>
      </c>
      <c r="B1040">
        <v>2024</v>
      </c>
      <c r="C1040" t="s">
        <v>72</v>
      </c>
      <c r="D1040" t="s">
        <v>1028</v>
      </c>
      <c r="E1040" t="s">
        <v>1024</v>
      </c>
      <c r="G1040">
        <v>1</v>
      </c>
      <c r="H1040">
        <v>1</v>
      </c>
      <c r="M1040" t="s">
        <v>1041</v>
      </c>
      <c r="N1040">
        <v>1</v>
      </c>
      <c r="T1040" t="s">
        <v>1027</v>
      </c>
      <c r="AA1040">
        <v>1</v>
      </c>
      <c r="AB1040">
        <v>1</v>
      </c>
      <c r="AF1040">
        <v>3</v>
      </c>
      <c r="AG1040">
        <v>3</v>
      </c>
      <c r="AH1040">
        <v>3</v>
      </c>
      <c r="AI1040">
        <v>3</v>
      </c>
      <c r="AJ1040">
        <v>3</v>
      </c>
      <c r="AK1040">
        <v>3</v>
      </c>
      <c r="AL1040">
        <v>3</v>
      </c>
      <c r="AM1040">
        <v>3</v>
      </c>
      <c r="AN1040">
        <v>3</v>
      </c>
      <c r="AO1040">
        <v>3</v>
      </c>
      <c r="AP1040">
        <v>3</v>
      </c>
      <c r="AQ1040">
        <v>3</v>
      </c>
      <c r="AR1040">
        <v>3</v>
      </c>
      <c r="AS1040">
        <v>3</v>
      </c>
      <c r="AT1040">
        <v>3</v>
      </c>
      <c r="AU1040">
        <v>3</v>
      </c>
      <c r="AV1040">
        <v>3</v>
      </c>
      <c r="AW1040">
        <v>3</v>
      </c>
      <c r="AX1040">
        <v>3</v>
      </c>
      <c r="AY1040">
        <v>3</v>
      </c>
      <c r="AZ1040">
        <v>3</v>
      </c>
      <c r="BA1040">
        <v>3</v>
      </c>
      <c r="BB1040">
        <v>1</v>
      </c>
      <c r="BL1040">
        <v>1</v>
      </c>
    </row>
    <row r="1041" spans="1:73" x14ac:dyDescent="0.2">
      <c r="A1041" t="s">
        <v>1163</v>
      </c>
      <c r="B1041">
        <v>2024</v>
      </c>
      <c r="C1041" t="s">
        <v>72</v>
      </c>
      <c r="D1041" t="s">
        <v>1028</v>
      </c>
      <c r="E1041" t="s">
        <v>1024</v>
      </c>
      <c r="F1041">
        <v>1</v>
      </c>
      <c r="G1041">
        <v>1</v>
      </c>
      <c r="H1041">
        <v>1</v>
      </c>
      <c r="I1041">
        <v>1</v>
      </c>
      <c r="L1041" t="s">
        <v>1036</v>
      </c>
      <c r="M1041" t="s">
        <v>1026</v>
      </c>
      <c r="N1041">
        <v>1</v>
      </c>
      <c r="T1041" t="s">
        <v>1042</v>
      </c>
      <c r="U1041">
        <v>1</v>
      </c>
      <c r="V1041">
        <v>1</v>
      </c>
      <c r="AA1041">
        <v>1</v>
      </c>
      <c r="AB1041">
        <v>1</v>
      </c>
      <c r="AC1041">
        <v>1</v>
      </c>
      <c r="AF1041">
        <v>4</v>
      </c>
      <c r="AG1041">
        <v>3</v>
      </c>
      <c r="AH1041">
        <v>4</v>
      </c>
      <c r="AI1041">
        <v>2</v>
      </c>
      <c r="AJ1041">
        <v>2</v>
      </c>
      <c r="AK1041">
        <v>3</v>
      </c>
      <c r="AL1041">
        <v>4</v>
      </c>
      <c r="AM1041">
        <v>3</v>
      </c>
      <c r="AN1041">
        <v>4</v>
      </c>
      <c r="AO1041">
        <v>4</v>
      </c>
      <c r="AP1041">
        <v>3</v>
      </c>
      <c r="AQ1041">
        <v>4</v>
      </c>
      <c r="AR1041">
        <v>4</v>
      </c>
      <c r="AS1041">
        <v>3</v>
      </c>
      <c r="AT1041">
        <v>4</v>
      </c>
      <c r="AU1041">
        <v>3</v>
      </c>
      <c r="AV1041">
        <v>3</v>
      </c>
      <c r="AW1041">
        <v>4</v>
      </c>
      <c r="AX1041">
        <v>4</v>
      </c>
      <c r="AY1041">
        <v>3</v>
      </c>
      <c r="AZ1041">
        <v>3</v>
      </c>
      <c r="BA1041">
        <v>3</v>
      </c>
      <c r="BB1041">
        <v>1</v>
      </c>
      <c r="BN1041">
        <v>1</v>
      </c>
      <c r="BO1041">
        <v>1</v>
      </c>
      <c r="BR1041">
        <v>1</v>
      </c>
      <c r="BT1041">
        <v>1</v>
      </c>
      <c r="BU1041">
        <v>1</v>
      </c>
    </row>
    <row r="1042" spans="1:73" x14ac:dyDescent="0.2">
      <c r="A1042" t="s">
        <v>1164</v>
      </c>
      <c r="B1042">
        <v>2024</v>
      </c>
      <c r="C1042" t="s">
        <v>72</v>
      </c>
      <c r="D1042" t="s">
        <v>1028</v>
      </c>
      <c r="E1042" t="s">
        <v>1024</v>
      </c>
      <c r="F1042">
        <v>1</v>
      </c>
      <c r="G1042">
        <v>1</v>
      </c>
      <c r="H1042">
        <v>1</v>
      </c>
      <c r="I1042">
        <v>1</v>
      </c>
      <c r="J1042">
        <v>1</v>
      </c>
      <c r="L1042" t="s">
        <v>1036</v>
      </c>
      <c r="M1042" t="s">
        <v>1041</v>
      </c>
      <c r="P1042">
        <v>1</v>
      </c>
      <c r="T1042" t="s">
        <v>1027</v>
      </c>
      <c r="U1042">
        <v>1</v>
      </c>
      <c r="V1042">
        <v>1</v>
      </c>
      <c r="W1042">
        <v>1</v>
      </c>
      <c r="X1042">
        <v>1</v>
      </c>
      <c r="Y1042">
        <v>1</v>
      </c>
      <c r="Z1042">
        <v>1</v>
      </c>
      <c r="AA1042">
        <v>1</v>
      </c>
      <c r="AB1042">
        <v>1</v>
      </c>
      <c r="AC1042">
        <v>1</v>
      </c>
      <c r="AD1042">
        <v>1</v>
      </c>
      <c r="AE1042">
        <v>1</v>
      </c>
      <c r="AF1042">
        <v>2</v>
      </c>
      <c r="AG1042">
        <v>4</v>
      </c>
      <c r="AH1042">
        <v>4</v>
      </c>
      <c r="AI1042">
        <v>3</v>
      </c>
      <c r="AJ1042">
        <v>2</v>
      </c>
      <c r="AK1042">
        <v>2</v>
      </c>
      <c r="AL1042">
        <v>4</v>
      </c>
      <c r="AM1042">
        <v>2</v>
      </c>
      <c r="AN1042">
        <v>4</v>
      </c>
      <c r="AO1042">
        <v>4</v>
      </c>
      <c r="AP1042">
        <v>4</v>
      </c>
      <c r="AQ1042">
        <v>4</v>
      </c>
      <c r="AR1042">
        <v>4</v>
      </c>
      <c r="AS1042">
        <v>4</v>
      </c>
      <c r="AT1042">
        <v>4</v>
      </c>
      <c r="AU1042">
        <v>2</v>
      </c>
      <c r="AV1042">
        <v>2</v>
      </c>
      <c r="AW1042">
        <v>4</v>
      </c>
      <c r="AX1042">
        <v>4</v>
      </c>
      <c r="AY1042">
        <v>2</v>
      </c>
      <c r="AZ1042">
        <v>4</v>
      </c>
      <c r="BA1042">
        <v>4</v>
      </c>
      <c r="BB1042">
        <v>1</v>
      </c>
      <c r="BC1042">
        <v>1</v>
      </c>
      <c r="BG1042">
        <v>1</v>
      </c>
      <c r="BI1042">
        <v>1</v>
      </c>
      <c r="BL1042">
        <v>1</v>
      </c>
      <c r="BM1042">
        <v>1</v>
      </c>
      <c r="BN1042">
        <v>1</v>
      </c>
      <c r="BO1042">
        <v>1</v>
      </c>
      <c r="BP1042">
        <v>1</v>
      </c>
      <c r="BQ1042">
        <v>1</v>
      </c>
      <c r="BR1042">
        <v>1</v>
      </c>
      <c r="BS1042">
        <v>1</v>
      </c>
      <c r="BT1042">
        <v>1</v>
      </c>
      <c r="BU1042">
        <v>1</v>
      </c>
    </row>
    <row r="1043" spans="1:73" x14ac:dyDescent="0.2">
      <c r="A1043" t="s">
        <v>1165</v>
      </c>
      <c r="B1043">
        <v>2024</v>
      </c>
      <c r="C1043" t="s">
        <v>72</v>
      </c>
      <c r="D1043" t="s">
        <v>1060</v>
      </c>
      <c r="E1043" t="s">
        <v>1033</v>
      </c>
      <c r="L1043" t="s">
        <v>1036</v>
      </c>
      <c r="M1043" t="s">
        <v>1038</v>
      </c>
      <c r="N1043">
        <v>1</v>
      </c>
      <c r="T1043" t="s">
        <v>1035</v>
      </c>
      <c r="V1043">
        <v>1</v>
      </c>
      <c r="W1043">
        <v>1</v>
      </c>
      <c r="AA1043">
        <v>1</v>
      </c>
      <c r="AF1043">
        <v>3</v>
      </c>
      <c r="AG1043">
        <v>3</v>
      </c>
      <c r="AH1043">
        <v>3</v>
      </c>
      <c r="AI1043">
        <v>2</v>
      </c>
      <c r="AJ1043">
        <v>2</v>
      </c>
      <c r="AK1043">
        <v>2</v>
      </c>
      <c r="AL1043">
        <v>2</v>
      </c>
      <c r="AM1043">
        <v>2</v>
      </c>
      <c r="AN1043">
        <v>4</v>
      </c>
      <c r="AO1043">
        <v>4</v>
      </c>
      <c r="AP1043">
        <v>3</v>
      </c>
      <c r="AQ1043">
        <v>3</v>
      </c>
      <c r="AR1043">
        <v>3</v>
      </c>
      <c r="AS1043">
        <v>2</v>
      </c>
      <c r="AT1043">
        <v>3</v>
      </c>
      <c r="AU1043">
        <v>2</v>
      </c>
      <c r="AV1043">
        <v>2</v>
      </c>
      <c r="AW1043">
        <v>3</v>
      </c>
      <c r="AX1043">
        <v>3</v>
      </c>
      <c r="AY1043">
        <v>2</v>
      </c>
      <c r="AZ1043">
        <v>4</v>
      </c>
      <c r="BA1043">
        <v>2</v>
      </c>
      <c r="BN1043">
        <v>1</v>
      </c>
    </row>
    <row r="1044" spans="1:73" x14ac:dyDescent="0.2">
      <c r="A1044" t="s">
        <v>1166</v>
      </c>
      <c r="B1044">
        <v>2024</v>
      </c>
      <c r="C1044" t="s">
        <v>72</v>
      </c>
      <c r="D1044" t="s">
        <v>1028</v>
      </c>
      <c r="E1044" t="s">
        <v>1044</v>
      </c>
      <c r="L1044" t="s">
        <v>1036</v>
      </c>
      <c r="M1044" t="s">
        <v>1038</v>
      </c>
      <c r="N1044">
        <v>1</v>
      </c>
      <c r="T1044" t="s">
        <v>1040</v>
      </c>
      <c r="U1044">
        <v>1</v>
      </c>
      <c r="V1044">
        <v>1</v>
      </c>
      <c r="W1044">
        <v>1</v>
      </c>
      <c r="Y1044">
        <v>1</v>
      </c>
      <c r="AA1044">
        <v>1</v>
      </c>
      <c r="AB1044">
        <v>1</v>
      </c>
      <c r="AF1044">
        <v>3</v>
      </c>
      <c r="AG1044">
        <v>4</v>
      </c>
      <c r="AH1044">
        <v>2</v>
      </c>
      <c r="AI1044">
        <v>2</v>
      </c>
      <c r="AJ1044">
        <v>3</v>
      </c>
      <c r="AK1044">
        <v>1</v>
      </c>
      <c r="AL1044">
        <v>3</v>
      </c>
      <c r="AM1044">
        <v>2</v>
      </c>
      <c r="AN1044">
        <v>4</v>
      </c>
      <c r="AO1044">
        <v>4</v>
      </c>
      <c r="AP1044">
        <v>3</v>
      </c>
      <c r="AQ1044">
        <v>3</v>
      </c>
      <c r="AR1044">
        <v>2</v>
      </c>
      <c r="AS1044">
        <v>3</v>
      </c>
      <c r="AT1044">
        <v>4</v>
      </c>
      <c r="AU1044">
        <v>4</v>
      </c>
      <c r="AV1044">
        <v>4</v>
      </c>
      <c r="AW1044">
        <v>4</v>
      </c>
      <c r="AX1044">
        <v>2</v>
      </c>
      <c r="AY1044">
        <v>1</v>
      </c>
      <c r="AZ1044">
        <v>2</v>
      </c>
      <c r="BA1044">
        <v>2</v>
      </c>
      <c r="BK1044">
        <v>1</v>
      </c>
      <c r="BL1044">
        <v>1</v>
      </c>
      <c r="BM1044">
        <v>1</v>
      </c>
      <c r="BN1044">
        <v>1</v>
      </c>
      <c r="BR1044">
        <v>1</v>
      </c>
    </row>
    <row r="1045" spans="1:73" x14ac:dyDescent="0.2">
      <c r="A1045" t="s">
        <v>1167</v>
      </c>
      <c r="B1045">
        <v>2024</v>
      </c>
      <c r="C1045" t="s">
        <v>72</v>
      </c>
      <c r="D1045" t="s">
        <v>1060</v>
      </c>
      <c r="E1045" t="s">
        <v>1024</v>
      </c>
      <c r="L1045" t="s">
        <v>1036</v>
      </c>
      <c r="M1045" t="s">
        <v>1043</v>
      </c>
      <c r="N1045">
        <v>1</v>
      </c>
      <c r="T1045" t="s">
        <v>1027</v>
      </c>
      <c r="U1045">
        <v>1</v>
      </c>
      <c r="V1045">
        <v>1</v>
      </c>
      <c r="W1045">
        <v>1</v>
      </c>
      <c r="X1045">
        <v>1</v>
      </c>
      <c r="Y1045">
        <v>1</v>
      </c>
      <c r="AB1045">
        <v>1</v>
      </c>
      <c r="AC1045">
        <v>1</v>
      </c>
      <c r="AF1045">
        <v>4</v>
      </c>
      <c r="AG1045">
        <v>3</v>
      </c>
      <c r="AH1045">
        <v>2</v>
      </c>
      <c r="AI1045">
        <v>2</v>
      </c>
      <c r="AJ1045">
        <v>2</v>
      </c>
      <c r="AK1045">
        <v>4</v>
      </c>
      <c r="AL1045">
        <v>4</v>
      </c>
      <c r="AM1045">
        <v>4</v>
      </c>
      <c r="AN1045">
        <v>4</v>
      </c>
      <c r="AO1045">
        <v>4</v>
      </c>
      <c r="AP1045">
        <v>2</v>
      </c>
      <c r="AQ1045">
        <v>4</v>
      </c>
      <c r="AR1045">
        <v>3</v>
      </c>
      <c r="AS1045">
        <v>2</v>
      </c>
      <c r="AT1045">
        <v>4</v>
      </c>
      <c r="AU1045">
        <v>2</v>
      </c>
      <c r="AV1045">
        <v>2</v>
      </c>
      <c r="AW1045">
        <v>5</v>
      </c>
      <c r="AX1045">
        <v>4</v>
      </c>
      <c r="AY1045">
        <v>2</v>
      </c>
      <c r="AZ1045">
        <v>3</v>
      </c>
      <c r="BA1045">
        <v>2</v>
      </c>
      <c r="BB1045">
        <v>1</v>
      </c>
      <c r="BH1045">
        <v>1</v>
      </c>
      <c r="BI1045">
        <v>1</v>
      </c>
      <c r="BL1045">
        <v>1</v>
      </c>
      <c r="BQ1045">
        <v>1</v>
      </c>
      <c r="BR1045">
        <v>1</v>
      </c>
      <c r="BS1045">
        <v>1</v>
      </c>
      <c r="BT1045">
        <v>1</v>
      </c>
      <c r="BU1045">
        <v>1</v>
      </c>
    </row>
    <row r="1046" spans="1:73" x14ac:dyDescent="0.2">
      <c r="A1046" t="s">
        <v>1168</v>
      </c>
      <c r="B1046">
        <v>2024</v>
      </c>
      <c r="C1046" t="s">
        <v>72</v>
      </c>
      <c r="D1046" t="s">
        <v>1028</v>
      </c>
      <c r="E1046" t="s">
        <v>1024</v>
      </c>
      <c r="F1046">
        <v>1</v>
      </c>
      <c r="G1046">
        <v>1</v>
      </c>
      <c r="H1046">
        <v>1</v>
      </c>
      <c r="I1046">
        <v>1</v>
      </c>
      <c r="M1046" t="s">
        <v>1041</v>
      </c>
      <c r="N1046">
        <v>1</v>
      </c>
      <c r="T1046" t="s">
        <v>1035</v>
      </c>
      <c r="V1046">
        <v>1</v>
      </c>
      <c r="X1046">
        <v>1</v>
      </c>
      <c r="AC1046">
        <v>1</v>
      </c>
      <c r="AD1046">
        <v>1</v>
      </c>
      <c r="AF1046">
        <v>5</v>
      </c>
      <c r="AG1046">
        <v>5</v>
      </c>
      <c r="AH1046">
        <v>4</v>
      </c>
      <c r="AI1046">
        <v>2</v>
      </c>
      <c r="AJ1046">
        <v>2</v>
      </c>
      <c r="AK1046">
        <v>2</v>
      </c>
      <c r="AL1046">
        <v>2</v>
      </c>
      <c r="AM1046">
        <v>4</v>
      </c>
      <c r="AN1046">
        <v>4</v>
      </c>
      <c r="AO1046">
        <v>4</v>
      </c>
      <c r="AP1046">
        <v>4</v>
      </c>
      <c r="AQ1046">
        <v>4</v>
      </c>
      <c r="AR1046">
        <v>2</v>
      </c>
      <c r="AS1046">
        <v>4</v>
      </c>
      <c r="AT1046">
        <v>4</v>
      </c>
      <c r="AU1046">
        <v>2</v>
      </c>
      <c r="AV1046">
        <v>2</v>
      </c>
      <c r="AW1046">
        <v>4</v>
      </c>
      <c r="AX1046">
        <v>3</v>
      </c>
      <c r="AY1046">
        <v>2</v>
      </c>
      <c r="AZ1046">
        <v>2</v>
      </c>
      <c r="BA1046">
        <v>1</v>
      </c>
      <c r="BB1046">
        <v>1</v>
      </c>
      <c r="BI1046">
        <v>1</v>
      </c>
      <c r="BN1046">
        <v>1</v>
      </c>
      <c r="BR1046">
        <v>1</v>
      </c>
    </row>
    <row r="1047" spans="1:73" x14ac:dyDescent="0.2">
      <c r="A1047" t="s">
        <v>1169</v>
      </c>
      <c r="B1047">
        <v>2024</v>
      </c>
      <c r="C1047" t="s">
        <v>72</v>
      </c>
      <c r="D1047" t="s">
        <v>1023</v>
      </c>
      <c r="E1047" t="s">
        <v>1033</v>
      </c>
      <c r="G1047">
        <v>1</v>
      </c>
      <c r="H1047">
        <v>1</v>
      </c>
      <c r="I1047">
        <v>1</v>
      </c>
      <c r="M1047" t="s">
        <v>1026</v>
      </c>
      <c r="N1047">
        <v>1</v>
      </c>
      <c r="T1047" t="s">
        <v>1027</v>
      </c>
      <c r="V1047">
        <v>1</v>
      </c>
      <c r="AF1047">
        <v>4</v>
      </c>
      <c r="AG1047">
        <v>3</v>
      </c>
      <c r="AH1047">
        <v>4</v>
      </c>
      <c r="AI1047" t="s">
        <v>1186</v>
      </c>
      <c r="AJ1047">
        <v>3</v>
      </c>
      <c r="AK1047">
        <v>4</v>
      </c>
      <c r="AL1047">
        <v>2</v>
      </c>
      <c r="AM1047">
        <v>1</v>
      </c>
      <c r="AN1047">
        <v>4</v>
      </c>
      <c r="AO1047">
        <v>4</v>
      </c>
      <c r="AP1047">
        <v>4</v>
      </c>
      <c r="AQ1047">
        <v>3</v>
      </c>
      <c r="AR1047">
        <v>4</v>
      </c>
      <c r="AS1047">
        <v>2</v>
      </c>
      <c r="AT1047">
        <v>3</v>
      </c>
      <c r="AU1047">
        <v>3</v>
      </c>
      <c r="AV1047">
        <v>4</v>
      </c>
      <c r="AW1047">
        <v>4</v>
      </c>
      <c r="AX1047">
        <v>3</v>
      </c>
      <c r="AY1047">
        <v>3</v>
      </c>
      <c r="AZ1047">
        <v>4</v>
      </c>
      <c r="BA1047">
        <v>4</v>
      </c>
      <c r="BF1047">
        <v>1</v>
      </c>
      <c r="BH1047">
        <v>1</v>
      </c>
      <c r="BI1047">
        <v>1</v>
      </c>
      <c r="BL1047">
        <v>1</v>
      </c>
      <c r="BO1047">
        <v>1</v>
      </c>
      <c r="BT1047">
        <v>1</v>
      </c>
      <c r="BU1047">
        <v>1</v>
      </c>
    </row>
    <row r="1048" spans="1:73" x14ac:dyDescent="0.2">
      <c r="A1048" t="s">
        <v>1170</v>
      </c>
      <c r="B1048">
        <v>2024</v>
      </c>
      <c r="C1048" t="s">
        <v>72</v>
      </c>
      <c r="D1048" t="s">
        <v>1028</v>
      </c>
      <c r="E1048" t="s">
        <v>1024</v>
      </c>
      <c r="F1048">
        <v>1</v>
      </c>
      <c r="L1048" t="s">
        <v>1025</v>
      </c>
      <c r="M1048" t="s">
        <v>1026</v>
      </c>
      <c r="N1048">
        <v>1</v>
      </c>
      <c r="T1048" t="s">
        <v>1027</v>
      </c>
      <c r="X1048">
        <v>1</v>
      </c>
      <c r="AA1048">
        <v>1</v>
      </c>
      <c r="AF1048">
        <v>2</v>
      </c>
      <c r="AG1048">
        <v>2</v>
      </c>
      <c r="AH1048">
        <v>2</v>
      </c>
      <c r="AI1048">
        <v>1</v>
      </c>
      <c r="AJ1048">
        <v>2</v>
      </c>
      <c r="AK1048">
        <v>3</v>
      </c>
      <c r="AL1048">
        <v>4</v>
      </c>
      <c r="AM1048">
        <v>2</v>
      </c>
      <c r="AN1048">
        <v>4</v>
      </c>
      <c r="AO1048">
        <v>5</v>
      </c>
      <c r="AP1048">
        <v>4</v>
      </c>
      <c r="AQ1048">
        <v>3</v>
      </c>
      <c r="AR1048">
        <v>3</v>
      </c>
      <c r="AS1048">
        <v>4</v>
      </c>
      <c r="AT1048">
        <v>1</v>
      </c>
      <c r="AU1048">
        <v>3</v>
      </c>
      <c r="AV1048">
        <v>2</v>
      </c>
      <c r="AW1048">
        <v>2</v>
      </c>
      <c r="AX1048">
        <v>4</v>
      </c>
      <c r="AY1048">
        <v>4</v>
      </c>
      <c r="AZ1048">
        <v>1</v>
      </c>
      <c r="BA1048">
        <v>1</v>
      </c>
      <c r="BB1048">
        <v>1</v>
      </c>
    </row>
    <row r="1049" spans="1:73" x14ac:dyDescent="0.2">
      <c r="A1049" t="s">
        <v>1187</v>
      </c>
      <c r="B1049">
        <v>2025</v>
      </c>
      <c r="C1049" t="s">
        <v>72</v>
      </c>
      <c r="D1049" t="s">
        <v>1060</v>
      </c>
      <c r="E1049" t="s">
        <v>1024</v>
      </c>
      <c r="F1049">
        <v>1</v>
      </c>
      <c r="G1049">
        <v>1</v>
      </c>
      <c r="H1049">
        <v>1</v>
      </c>
      <c r="L1049" t="s">
        <v>1045</v>
      </c>
      <c r="M1049" t="s">
        <v>1038</v>
      </c>
      <c r="N1049">
        <v>1</v>
      </c>
      <c r="T1049" t="s">
        <v>1040</v>
      </c>
      <c r="Z1049">
        <v>1</v>
      </c>
      <c r="AB1049">
        <v>1</v>
      </c>
      <c r="AD1049">
        <v>1</v>
      </c>
      <c r="AF1049">
        <v>4</v>
      </c>
      <c r="AG1049">
        <v>4</v>
      </c>
      <c r="AH1049">
        <v>4</v>
      </c>
      <c r="AI1049">
        <v>3</v>
      </c>
      <c r="AJ1049">
        <v>2</v>
      </c>
      <c r="AK1049">
        <v>3</v>
      </c>
      <c r="AL1049">
        <v>3</v>
      </c>
      <c r="AM1049">
        <v>2</v>
      </c>
      <c r="AN1049">
        <v>3</v>
      </c>
      <c r="AO1049">
        <v>3</v>
      </c>
      <c r="AP1049">
        <v>4</v>
      </c>
      <c r="AQ1049">
        <v>3</v>
      </c>
      <c r="AR1049">
        <v>2</v>
      </c>
      <c r="AS1049">
        <v>4</v>
      </c>
      <c r="AT1049">
        <v>3</v>
      </c>
      <c r="AU1049">
        <v>4</v>
      </c>
      <c r="AV1049">
        <v>2</v>
      </c>
      <c r="AW1049">
        <v>3</v>
      </c>
      <c r="AX1049">
        <v>3</v>
      </c>
      <c r="AY1049">
        <v>3</v>
      </c>
      <c r="AZ1049">
        <v>3</v>
      </c>
      <c r="BA1049">
        <v>3</v>
      </c>
      <c r="BB1049">
        <v>1</v>
      </c>
      <c r="BL1049">
        <v>1</v>
      </c>
      <c r="BN1049">
        <v>1</v>
      </c>
    </row>
    <row r="1050" spans="1:73" x14ac:dyDescent="0.2">
      <c r="A1050" t="s">
        <v>1188</v>
      </c>
      <c r="B1050">
        <v>2025</v>
      </c>
      <c r="C1050" t="s">
        <v>72</v>
      </c>
      <c r="D1050" t="s">
        <v>1060</v>
      </c>
      <c r="E1050" t="s">
        <v>1033</v>
      </c>
      <c r="L1050" t="s">
        <v>1036</v>
      </c>
      <c r="M1050" t="s">
        <v>1026</v>
      </c>
      <c r="N1050">
        <v>1</v>
      </c>
      <c r="T1050" t="s">
        <v>1049</v>
      </c>
      <c r="U1050">
        <v>1</v>
      </c>
      <c r="V1050">
        <v>1</v>
      </c>
      <c r="AB1050">
        <v>1</v>
      </c>
      <c r="AF1050">
        <v>3</v>
      </c>
      <c r="AG1050">
        <v>4</v>
      </c>
      <c r="AH1050">
        <v>2</v>
      </c>
      <c r="AI1050">
        <v>2</v>
      </c>
      <c r="AJ1050">
        <v>2</v>
      </c>
      <c r="AK1050">
        <v>2</v>
      </c>
      <c r="AL1050">
        <v>4</v>
      </c>
      <c r="AM1050">
        <v>4</v>
      </c>
      <c r="AN1050">
        <v>5</v>
      </c>
      <c r="AO1050">
        <v>4</v>
      </c>
      <c r="AP1050">
        <v>2</v>
      </c>
      <c r="AQ1050">
        <v>4</v>
      </c>
      <c r="AR1050">
        <v>4</v>
      </c>
      <c r="AS1050">
        <v>4</v>
      </c>
      <c r="AT1050">
        <v>2</v>
      </c>
      <c r="AU1050">
        <v>4</v>
      </c>
      <c r="AV1050">
        <v>4</v>
      </c>
      <c r="AW1050">
        <v>4</v>
      </c>
      <c r="AX1050">
        <v>4</v>
      </c>
      <c r="AY1050">
        <v>1</v>
      </c>
      <c r="AZ1050">
        <v>2</v>
      </c>
      <c r="BA1050">
        <v>2</v>
      </c>
      <c r="BB1050">
        <v>1</v>
      </c>
      <c r="BG1050">
        <v>1</v>
      </c>
      <c r="BH1050">
        <v>1</v>
      </c>
      <c r="BI1050">
        <v>1</v>
      </c>
      <c r="BL1050">
        <v>1</v>
      </c>
      <c r="BN1050">
        <v>1</v>
      </c>
      <c r="BT1050">
        <v>1</v>
      </c>
      <c r="BU1050">
        <v>1</v>
      </c>
    </row>
    <row r="1051" spans="1:73" x14ac:dyDescent="0.2">
      <c r="A1051" t="s">
        <v>1189</v>
      </c>
      <c r="B1051">
        <v>2025</v>
      </c>
      <c r="C1051" t="s">
        <v>72</v>
      </c>
      <c r="D1051" t="s">
        <v>1060</v>
      </c>
      <c r="E1051" t="s">
        <v>1024</v>
      </c>
      <c r="F1051">
        <v>1</v>
      </c>
      <c r="G1051">
        <v>1</v>
      </c>
      <c r="H1051">
        <v>1</v>
      </c>
      <c r="J1051">
        <v>1</v>
      </c>
      <c r="L1051" t="s">
        <v>1025</v>
      </c>
      <c r="M1051" t="s">
        <v>1038</v>
      </c>
      <c r="N1051">
        <v>1</v>
      </c>
      <c r="T1051" t="s">
        <v>1035</v>
      </c>
      <c r="V1051">
        <v>1</v>
      </c>
      <c r="AA1051">
        <v>1</v>
      </c>
      <c r="AB1051">
        <v>1</v>
      </c>
      <c r="AC1051">
        <v>1</v>
      </c>
      <c r="AF1051">
        <v>3</v>
      </c>
      <c r="AG1051">
        <v>4</v>
      </c>
      <c r="AH1051">
        <v>4</v>
      </c>
      <c r="AI1051">
        <v>1</v>
      </c>
      <c r="AJ1051">
        <v>1</v>
      </c>
      <c r="AK1051">
        <v>1</v>
      </c>
      <c r="AL1051">
        <v>3</v>
      </c>
      <c r="AM1051">
        <v>4</v>
      </c>
      <c r="AN1051">
        <v>4</v>
      </c>
      <c r="AO1051">
        <v>4</v>
      </c>
      <c r="AP1051">
        <v>4</v>
      </c>
      <c r="AQ1051">
        <v>4</v>
      </c>
      <c r="AR1051">
        <v>4</v>
      </c>
      <c r="AS1051">
        <v>4</v>
      </c>
      <c r="AT1051">
        <v>4</v>
      </c>
      <c r="AU1051">
        <v>2</v>
      </c>
      <c r="AV1051">
        <v>2</v>
      </c>
      <c r="AW1051">
        <v>4</v>
      </c>
      <c r="AX1051">
        <v>3</v>
      </c>
      <c r="AY1051">
        <v>2</v>
      </c>
      <c r="AZ1051">
        <v>2</v>
      </c>
      <c r="BA1051">
        <v>1</v>
      </c>
      <c r="BB1051">
        <v>1</v>
      </c>
      <c r="BN1051">
        <v>1</v>
      </c>
      <c r="BU1051">
        <v>1</v>
      </c>
    </row>
    <row r="1052" spans="1:73" x14ac:dyDescent="0.2">
      <c r="A1052" t="s">
        <v>1190</v>
      </c>
      <c r="B1052">
        <v>2025</v>
      </c>
      <c r="C1052" t="s">
        <v>72</v>
      </c>
      <c r="D1052" t="s">
        <v>1028</v>
      </c>
      <c r="E1052" t="s">
        <v>1024</v>
      </c>
      <c r="M1052" t="s">
        <v>1026</v>
      </c>
      <c r="N1052">
        <v>1</v>
      </c>
      <c r="T1052" t="s">
        <v>1037</v>
      </c>
      <c r="AF1052">
        <v>4</v>
      </c>
      <c r="AG1052">
        <v>4</v>
      </c>
      <c r="AH1052">
        <v>4</v>
      </c>
      <c r="AI1052">
        <v>1</v>
      </c>
      <c r="AJ1052">
        <v>2</v>
      </c>
      <c r="AK1052">
        <v>4</v>
      </c>
      <c r="AL1052">
        <v>4</v>
      </c>
      <c r="AM1052">
        <v>4</v>
      </c>
      <c r="AN1052">
        <v>4</v>
      </c>
      <c r="AO1052">
        <v>5</v>
      </c>
      <c r="AP1052">
        <v>4</v>
      </c>
      <c r="AQ1052">
        <v>3</v>
      </c>
      <c r="AR1052">
        <v>4</v>
      </c>
      <c r="AS1052">
        <v>4</v>
      </c>
      <c r="AT1052">
        <v>4</v>
      </c>
      <c r="AU1052">
        <v>3</v>
      </c>
      <c r="AV1052">
        <v>3</v>
      </c>
      <c r="AW1052">
        <v>4</v>
      </c>
      <c r="AX1052">
        <v>4</v>
      </c>
      <c r="AY1052">
        <v>4</v>
      </c>
      <c r="AZ1052">
        <v>3</v>
      </c>
      <c r="BA1052">
        <v>2</v>
      </c>
      <c r="BN1052">
        <v>1</v>
      </c>
      <c r="BP1052">
        <v>1</v>
      </c>
    </row>
    <row r="1053" spans="1:73" x14ac:dyDescent="0.2">
      <c r="A1053" t="s">
        <v>1191</v>
      </c>
      <c r="B1053">
        <v>2025</v>
      </c>
      <c r="C1053" t="s">
        <v>72</v>
      </c>
      <c r="D1053" t="s">
        <v>1023</v>
      </c>
      <c r="E1053" t="s">
        <v>1044</v>
      </c>
      <c r="M1053" t="s">
        <v>1038</v>
      </c>
      <c r="N1053">
        <v>1</v>
      </c>
      <c r="T1053" t="s">
        <v>1042</v>
      </c>
      <c r="AA1053">
        <v>1</v>
      </c>
      <c r="AB1053">
        <v>1</v>
      </c>
      <c r="AF1053">
        <v>5</v>
      </c>
      <c r="AG1053">
        <v>1</v>
      </c>
      <c r="AH1053">
        <v>5</v>
      </c>
      <c r="AI1053">
        <v>2</v>
      </c>
      <c r="AJ1053">
        <v>1</v>
      </c>
      <c r="AK1053">
        <v>2</v>
      </c>
      <c r="AL1053">
        <v>3</v>
      </c>
      <c r="AM1053">
        <v>5</v>
      </c>
      <c r="AN1053">
        <v>5</v>
      </c>
      <c r="AO1053">
        <v>5</v>
      </c>
      <c r="AP1053">
        <v>5</v>
      </c>
      <c r="AQ1053">
        <v>5</v>
      </c>
      <c r="AR1053">
        <v>2</v>
      </c>
      <c r="AS1053">
        <v>5</v>
      </c>
      <c r="AT1053">
        <v>5</v>
      </c>
      <c r="AU1053">
        <v>5</v>
      </c>
      <c r="AV1053">
        <v>5</v>
      </c>
      <c r="AW1053">
        <v>5</v>
      </c>
      <c r="AX1053">
        <v>4</v>
      </c>
      <c r="AY1053">
        <v>2</v>
      </c>
      <c r="AZ1053">
        <v>2</v>
      </c>
      <c r="BA1053">
        <v>5</v>
      </c>
      <c r="BB1053">
        <v>1</v>
      </c>
      <c r="BC1053">
        <v>1</v>
      </c>
      <c r="BF1053">
        <v>1</v>
      </c>
      <c r="BG1053">
        <v>1</v>
      </c>
      <c r="BH1053">
        <v>1</v>
      </c>
      <c r="BI1053">
        <v>1</v>
      </c>
      <c r="BJ1053">
        <v>1</v>
      </c>
      <c r="BK1053">
        <v>1</v>
      </c>
      <c r="BL1053">
        <v>1</v>
      </c>
      <c r="BM1053">
        <v>1</v>
      </c>
      <c r="BN1053">
        <v>1</v>
      </c>
      <c r="BO1053">
        <v>1</v>
      </c>
      <c r="BP1053">
        <v>1</v>
      </c>
      <c r="BQ1053">
        <v>1</v>
      </c>
      <c r="BT1053">
        <v>1</v>
      </c>
      <c r="BU1053">
        <v>1</v>
      </c>
    </row>
    <row r="1054" spans="1:73" x14ac:dyDescent="0.2">
      <c r="A1054" t="s">
        <v>1192</v>
      </c>
      <c r="B1054">
        <v>2025</v>
      </c>
      <c r="C1054" t="s">
        <v>72</v>
      </c>
      <c r="D1054" t="s">
        <v>1060</v>
      </c>
      <c r="E1054" t="s">
        <v>1024</v>
      </c>
      <c r="H1054">
        <v>1</v>
      </c>
      <c r="M1054" t="s">
        <v>1026</v>
      </c>
      <c r="N1054">
        <v>1</v>
      </c>
      <c r="T1054" t="s">
        <v>1027</v>
      </c>
      <c r="AA1054">
        <v>1</v>
      </c>
      <c r="AF1054">
        <v>1</v>
      </c>
      <c r="AG1054">
        <v>4</v>
      </c>
      <c r="AH1054">
        <v>3</v>
      </c>
      <c r="AI1054">
        <v>1</v>
      </c>
      <c r="AJ1054">
        <v>1</v>
      </c>
      <c r="AK1054">
        <v>4</v>
      </c>
      <c r="AL1054">
        <v>4</v>
      </c>
      <c r="AM1054">
        <v>4</v>
      </c>
      <c r="AN1054">
        <v>5</v>
      </c>
      <c r="AO1054">
        <v>5</v>
      </c>
      <c r="AP1054">
        <v>3</v>
      </c>
      <c r="AQ1054">
        <v>4</v>
      </c>
      <c r="AR1054">
        <v>2</v>
      </c>
      <c r="AS1054">
        <v>2</v>
      </c>
      <c r="AT1054">
        <v>2</v>
      </c>
      <c r="AU1054">
        <v>2</v>
      </c>
      <c r="AV1054">
        <v>5</v>
      </c>
      <c r="AW1054">
        <v>2</v>
      </c>
      <c r="AX1054">
        <v>3</v>
      </c>
      <c r="AY1054">
        <v>4</v>
      </c>
      <c r="AZ1054">
        <v>1</v>
      </c>
      <c r="BA1054">
        <v>1</v>
      </c>
      <c r="BB1054">
        <v>1</v>
      </c>
      <c r="BL1054">
        <v>1</v>
      </c>
      <c r="BP1054">
        <v>1</v>
      </c>
    </row>
    <row r="1055" spans="1:73" x14ac:dyDescent="0.2">
      <c r="A1055" t="s">
        <v>1193</v>
      </c>
      <c r="B1055">
        <v>2025</v>
      </c>
      <c r="C1055" t="s">
        <v>72</v>
      </c>
      <c r="D1055" t="s">
        <v>1028</v>
      </c>
      <c r="E1055" t="s">
        <v>1024</v>
      </c>
      <c r="F1055">
        <v>1</v>
      </c>
      <c r="G1055">
        <v>1</v>
      </c>
      <c r="H1055">
        <v>1</v>
      </c>
      <c r="I1055">
        <v>1</v>
      </c>
      <c r="L1055" t="s">
        <v>1045</v>
      </c>
      <c r="M1055" t="s">
        <v>1043</v>
      </c>
      <c r="O1055">
        <v>1</v>
      </c>
      <c r="T1055" t="s">
        <v>1042</v>
      </c>
      <c r="AA1055">
        <v>1</v>
      </c>
      <c r="AF1055">
        <v>3</v>
      </c>
      <c r="AG1055">
        <v>4</v>
      </c>
      <c r="AH1055">
        <v>3</v>
      </c>
      <c r="AI1055">
        <v>2</v>
      </c>
      <c r="AJ1055">
        <v>2</v>
      </c>
      <c r="AK1055">
        <v>2</v>
      </c>
      <c r="AL1055">
        <v>4</v>
      </c>
      <c r="AM1055">
        <v>4</v>
      </c>
      <c r="AN1055" t="s">
        <v>1186</v>
      </c>
      <c r="AO1055">
        <v>5</v>
      </c>
      <c r="AP1055">
        <v>3</v>
      </c>
      <c r="AQ1055">
        <v>3</v>
      </c>
      <c r="AR1055">
        <v>2</v>
      </c>
      <c r="AS1055">
        <v>4</v>
      </c>
      <c r="AT1055">
        <v>3</v>
      </c>
      <c r="AU1055">
        <v>4</v>
      </c>
      <c r="AV1055">
        <v>4</v>
      </c>
      <c r="AW1055">
        <v>4</v>
      </c>
      <c r="AX1055">
        <v>3</v>
      </c>
      <c r="AY1055">
        <v>2</v>
      </c>
      <c r="AZ1055">
        <v>2</v>
      </c>
      <c r="BA1055">
        <v>2</v>
      </c>
      <c r="BL1055">
        <v>1</v>
      </c>
      <c r="BO1055">
        <v>1</v>
      </c>
      <c r="BP1055">
        <v>1</v>
      </c>
      <c r="BQ1055">
        <v>1</v>
      </c>
      <c r="BU1055">
        <v>1</v>
      </c>
    </row>
    <row r="1056" spans="1:73" x14ac:dyDescent="0.2">
      <c r="A1056" t="s">
        <v>1194</v>
      </c>
      <c r="B1056">
        <v>2025</v>
      </c>
      <c r="C1056" t="s">
        <v>72</v>
      </c>
      <c r="D1056" t="s">
        <v>1060</v>
      </c>
      <c r="E1056" t="s">
        <v>1033</v>
      </c>
      <c r="L1056" t="s">
        <v>1025</v>
      </c>
      <c r="M1056" t="s">
        <v>1043</v>
      </c>
      <c r="N1056">
        <v>1</v>
      </c>
      <c r="T1056" t="s">
        <v>1027</v>
      </c>
      <c r="V1056">
        <v>1</v>
      </c>
      <c r="Y1056">
        <v>1</v>
      </c>
      <c r="AA1056">
        <v>1</v>
      </c>
      <c r="AF1056">
        <v>3</v>
      </c>
      <c r="AG1056">
        <v>4</v>
      </c>
      <c r="AH1056">
        <v>3</v>
      </c>
      <c r="AI1056">
        <v>1</v>
      </c>
      <c r="AJ1056">
        <v>2</v>
      </c>
      <c r="AK1056">
        <v>4</v>
      </c>
      <c r="AL1056">
        <v>4</v>
      </c>
      <c r="AM1056">
        <v>4</v>
      </c>
      <c r="AN1056">
        <v>4</v>
      </c>
      <c r="AO1056">
        <v>2</v>
      </c>
      <c r="AP1056">
        <v>4</v>
      </c>
      <c r="AQ1056">
        <v>4</v>
      </c>
      <c r="AR1056">
        <v>4</v>
      </c>
      <c r="AS1056">
        <v>2</v>
      </c>
      <c r="AT1056">
        <v>4</v>
      </c>
      <c r="AU1056">
        <v>2</v>
      </c>
      <c r="AV1056">
        <v>2</v>
      </c>
      <c r="AW1056">
        <v>4</v>
      </c>
      <c r="AX1056">
        <v>4</v>
      </c>
      <c r="AY1056">
        <v>2</v>
      </c>
      <c r="AZ1056">
        <v>4</v>
      </c>
      <c r="BA1056">
        <v>4</v>
      </c>
      <c r="BB1056">
        <v>1</v>
      </c>
      <c r="BI1056">
        <v>1</v>
      </c>
      <c r="BL1056">
        <v>1</v>
      </c>
      <c r="BM1056">
        <v>1</v>
      </c>
      <c r="BN1056">
        <v>1</v>
      </c>
      <c r="BO1056">
        <v>1</v>
      </c>
      <c r="BQ1056">
        <v>1</v>
      </c>
      <c r="BS1056">
        <v>1</v>
      </c>
      <c r="BU1056">
        <v>1</v>
      </c>
    </row>
    <row r="1057" spans="1:73" x14ac:dyDescent="0.2">
      <c r="A1057" t="s">
        <v>1195</v>
      </c>
      <c r="B1057">
        <v>2025</v>
      </c>
      <c r="C1057" t="s">
        <v>72</v>
      </c>
      <c r="D1057" t="s">
        <v>1060</v>
      </c>
      <c r="E1057" t="s">
        <v>1029</v>
      </c>
      <c r="L1057" t="s">
        <v>1025</v>
      </c>
      <c r="M1057" t="s">
        <v>1043</v>
      </c>
      <c r="N1057">
        <v>1</v>
      </c>
      <c r="T1057" t="s">
        <v>1037</v>
      </c>
      <c r="U1057">
        <v>1</v>
      </c>
      <c r="V1057">
        <v>1</v>
      </c>
      <c r="W1057">
        <v>1</v>
      </c>
      <c r="AB1057">
        <v>1</v>
      </c>
      <c r="AC1057">
        <v>1</v>
      </c>
      <c r="AF1057">
        <v>3</v>
      </c>
      <c r="AG1057">
        <v>4</v>
      </c>
      <c r="AH1057">
        <v>4</v>
      </c>
      <c r="AI1057">
        <v>2</v>
      </c>
      <c r="AJ1057">
        <v>3</v>
      </c>
      <c r="AK1057">
        <v>2</v>
      </c>
      <c r="AL1057">
        <v>4</v>
      </c>
      <c r="AM1057">
        <v>3</v>
      </c>
      <c r="AN1057">
        <v>4</v>
      </c>
      <c r="AO1057">
        <v>5</v>
      </c>
      <c r="AP1057">
        <v>4</v>
      </c>
      <c r="AQ1057">
        <v>4</v>
      </c>
      <c r="AR1057">
        <v>3</v>
      </c>
      <c r="AS1057">
        <v>3</v>
      </c>
      <c r="AT1057">
        <v>3</v>
      </c>
      <c r="AU1057">
        <v>3</v>
      </c>
      <c r="AV1057">
        <v>2</v>
      </c>
      <c r="AW1057">
        <v>4</v>
      </c>
      <c r="AX1057">
        <v>2</v>
      </c>
      <c r="AY1057">
        <v>2</v>
      </c>
      <c r="AZ1057">
        <v>1</v>
      </c>
      <c r="BA1057">
        <v>1</v>
      </c>
      <c r="BB1057">
        <v>1</v>
      </c>
      <c r="BI1057">
        <v>1</v>
      </c>
      <c r="BL1057">
        <v>1</v>
      </c>
      <c r="BN1057">
        <v>1</v>
      </c>
      <c r="BP1057">
        <v>1</v>
      </c>
      <c r="BU1057">
        <v>1</v>
      </c>
    </row>
    <row r="1058" spans="1:73" x14ac:dyDescent="0.2">
      <c r="A1058" t="s">
        <v>1196</v>
      </c>
      <c r="B1058">
        <v>2025</v>
      </c>
      <c r="C1058" t="s">
        <v>72</v>
      </c>
      <c r="D1058" t="s">
        <v>1028</v>
      </c>
      <c r="E1058" t="s">
        <v>1024</v>
      </c>
      <c r="F1058">
        <v>1</v>
      </c>
      <c r="L1058" t="s">
        <v>1025</v>
      </c>
      <c r="M1058" t="s">
        <v>1038</v>
      </c>
      <c r="N1058">
        <v>1</v>
      </c>
      <c r="T1058" t="s">
        <v>1037</v>
      </c>
      <c r="V1058">
        <v>1</v>
      </c>
      <c r="AB1058">
        <v>1</v>
      </c>
      <c r="AC1058">
        <v>1</v>
      </c>
      <c r="AE1058">
        <v>1</v>
      </c>
      <c r="AF1058">
        <v>4</v>
      </c>
      <c r="AG1058">
        <v>5</v>
      </c>
      <c r="AH1058">
        <v>4</v>
      </c>
      <c r="AI1058">
        <v>4</v>
      </c>
      <c r="AJ1058">
        <v>3</v>
      </c>
      <c r="AK1058">
        <v>3</v>
      </c>
      <c r="AL1058">
        <v>3</v>
      </c>
      <c r="AM1058">
        <v>3</v>
      </c>
      <c r="AN1058">
        <v>4</v>
      </c>
      <c r="AO1058">
        <v>5</v>
      </c>
      <c r="AP1058">
        <v>3</v>
      </c>
      <c r="AQ1058">
        <v>4</v>
      </c>
      <c r="AR1058">
        <v>2</v>
      </c>
      <c r="AS1058">
        <v>5</v>
      </c>
      <c r="AT1058">
        <v>4</v>
      </c>
      <c r="AU1058">
        <v>2</v>
      </c>
      <c r="AV1058">
        <v>4</v>
      </c>
      <c r="AW1058">
        <v>4</v>
      </c>
      <c r="AX1058">
        <v>3</v>
      </c>
      <c r="AY1058">
        <v>2</v>
      </c>
      <c r="AZ1058">
        <v>2</v>
      </c>
      <c r="BA1058">
        <v>2</v>
      </c>
      <c r="BB1058">
        <v>1</v>
      </c>
      <c r="BI1058">
        <v>1</v>
      </c>
      <c r="BM1058">
        <v>1</v>
      </c>
      <c r="BQ1058">
        <v>1</v>
      </c>
    </row>
    <row r="1059" spans="1:73" x14ac:dyDescent="0.2">
      <c r="A1059" t="s">
        <v>1197</v>
      </c>
      <c r="B1059">
        <v>2025</v>
      </c>
      <c r="C1059" t="s">
        <v>72</v>
      </c>
      <c r="D1059" t="s">
        <v>1028</v>
      </c>
      <c r="E1059" t="s">
        <v>1033</v>
      </c>
      <c r="F1059">
        <v>1</v>
      </c>
      <c r="L1059" t="s">
        <v>1036</v>
      </c>
      <c r="M1059" t="s">
        <v>1043</v>
      </c>
      <c r="P1059">
        <v>1</v>
      </c>
      <c r="T1059" t="s">
        <v>1027</v>
      </c>
      <c r="V1059">
        <v>1</v>
      </c>
      <c r="AA1059">
        <v>1</v>
      </c>
      <c r="AB1059">
        <v>1</v>
      </c>
      <c r="AF1059">
        <v>2</v>
      </c>
      <c r="AG1059">
        <v>4</v>
      </c>
      <c r="AH1059">
        <v>2</v>
      </c>
      <c r="AI1059">
        <v>1</v>
      </c>
      <c r="AJ1059">
        <v>1</v>
      </c>
      <c r="AK1059">
        <v>2</v>
      </c>
      <c r="AL1059">
        <v>4</v>
      </c>
      <c r="AM1059">
        <v>2</v>
      </c>
      <c r="AN1059">
        <v>3</v>
      </c>
      <c r="AO1059">
        <v>3</v>
      </c>
      <c r="AP1059">
        <v>3</v>
      </c>
      <c r="AQ1059">
        <v>3</v>
      </c>
      <c r="AR1059">
        <v>2</v>
      </c>
      <c r="AS1059">
        <v>3</v>
      </c>
      <c r="AT1059">
        <v>4</v>
      </c>
      <c r="AU1059">
        <v>3</v>
      </c>
      <c r="AV1059">
        <v>3</v>
      </c>
      <c r="AW1059">
        <v>3</v>
      </c>
      <c r="AX1059">
        <v>3</v>
      </c>
      <c r="AY1059">
        <v>3</v>
      </c>
      <c r="AZ1059">
        <v>2</v>
      </c>
      <c r="BA1059">
        <v>1</v>
      </c>
      <c r="BI1059">
        <v>1</v>
      </c>
      <c r="BM1059">
        <v>1</v>
      </c>
      <c r="BN1059">
        <v>1</v>
      </c>
      <c r="BP1059">
        <v>1</v>
      </c>
      <c r="BQ1059">
        <v>1</v>
      </c>
    </row>
    <row r="1060" spans="1:73" x14ac:dyDescent="0.2">
      <c r="A1060" t="s">
        <v>1198</v>
      </c>
      <c r="B1060">
        <v>2025</v>
      </c>
      <c r="C1060" t="s">
        <v>72</v>
      </c>
      <c r="D1060" t="s">
        <v>1023</v>
      </c>
      <c r="E1060" t="s">
        <v>1024</v>
      </c>
      <c r="L1060" t="s">
        <v>1025</v>
      </c>
      <c r="M1060" t="s">
        <v>1036</v>
      </c>
      <c r="N1060">
        <v>1</v>
      </c>
      <c r="T1060" t="s">
        <v>1042</v>
      </c>
      <c r="V1060">
        <v>1</v>
      </c>
      <c r="W1060">
        <v>1</v>
      </c>
      <c r="X1060">
        <v>1</v>
      </c>
      <c r="Z1060">
        <v>1</v>
      </c>
      <c r="AA1060">
        <v>1</v>
      </c>
      <c r="AB1060">
        <v>1</v>
      </c>
      <c r="AC1060">
        <v>1</v>
      </c>
      <c r="AF1060">
        <v>2</v>
      </c>
      <c r="AG1060">
        <v>4</v>
      </c>
      <c r="AH1060">
        <v>5</v>
      </c>
      <c r="AI1060">
        <v>4</v>
      </c>
      <c r="AJ1060">
        <v>4</v>
      </c>
      <c r="AK1060">
        <v>4</v>
      </c>
      <c r="AL1060">
        <v>4</v>
      </c>
      <c r="AM1060">
        <v>3</v>
      </c>
      <c r="AN1060">
        <v>4</v>
      </c>
      <c r="AO1060">
        <v>4</v>
      </c>
      <c r="AP1060">
        <v>3</v>
      </c>
      <c r="AQ1060">
        <v>5</v>
      </c>
      <c r="AR1060">
        <v>4</v>
      </c>
      <c r="AS1060">
        <v>5</v>
      </c>
      <c r="AT1060">
        <v>4</v>
      </c>
      <c r="AU1060">
        <v>3</v>
      </c>
      <c r="AV1060">
        <v>3</v>
      </c>
      <c r="AW1060">
        <v>4</v>
      </c>
      <c r="AX1060">
        <v>5</v>
      </c>
      <c r="AY1060">
        <v>4</v>
      </c>
      <c r="AZ1060">
        <v>4</v>
      </c>
      <c r="BA1060">
        <v>3</v>
      </c>
      <c r="BB1060">
        <v>1</v>
      </c>
      <c r="BI1060">
        <v>1</v>
      </c>
      <c r="BS1060">
        <v>1</v>
      </c>
      <c r="BT1060">
        <v>1</v>
      </c>
    </row>
    <row r="1061" spans="1:73" x14ac:dyDescent="0.2">
      <c r="A1061" t="s">
        <v>1199</v>
      </c>
      <c r="B1061">
        <v>2025</v>
      </c>
      <c r="C1061" t="s">
        <v>72</v>
      </c>
      <c r="D1061" t="s">
        <v>1023</v>
      </c>
      <c r="E1061" t="s">
        <v>1029</v>
      </c>
      <c r="G1061">
        <v>1</v>
      </c>
      <c r="I1061">
        <v>1</v>
      </c>
      <c r="L1061" t="s">
        <v>1036</v>
      </c>
      <c r="M1061" t="s">
        <v>1026</v>
      </c>
      <c r="N1061">
        <v>1</v>
      </c>
      <c r="T1061" t="s">
        <v>1027</v>
      </c>
      <c r="AF1061">
        <v>2</v>
      </c>
      <c r="AG1061">
        <v>3</v>
      </c>
      <c r="AH1061">
        <v>3</v>
      </c>
      <c r="AI1061">
        <v>1</v>
      </c>
      <c r="AJ1061">
        <v>1</v>
      </c>
      <c r="AK1061">
        <v>2</v>
      </c>
      <c r="AL1061">
        <v>4</v>
      </c>
      <c r="AM1061">
        <v>1</v>
      </c>
      <c r="AN1061">
        <v>5</v>
      </c>
      <c r="AO1061">
        <v>5</v>
      </c>
      <c r="AP1061">
        <v>3</v>
      </c>
      <c r="AQ1061">
        <v>4</v>
      </c>
      <c r="AR1061">
        <v>2</v>
      </c>
      <c r="AS1061">
        <v>2</v>
      </c>
      <c r="AT1061">
        <v>4</v>
      </c>
      <c r="AU1061">
        <v>2</v>
      </c>
      <c r="AV1061">
        <v>3</v>
      </c>
      <c r="AW1061">
        <v>3</v>
      </c>
      <c r="AX1061">
        <v>5</v>
      </c>
      <c r="AY1061">
        <v>1</v>
      </c>
      <c r="AZ1061">
        <v>3</v>
      </c>
      <c r="BA1061">
        <v>2</v>
      </c>
      <c r="BN1061">
        <v>1</v>
      </c>
      <c r="BU1061">
        <v>1</v>
      </c>
    </row>
    <row r="1062" spans="1:73" x14ac:dyDescent="0.2">
      <c r="A1062" t="s">
        <v>1200</v>
      </c>
      <c r="B1062">
        <v>2025</v>
      </c>
      <c r="C1062" t="s">
        <v>72</v>
      </c>
      <c r="D1062" t="s">
        <v>1028</v>
      </c>
      <c r="E1062" t="s">
        <v>1033</v>
      </c>
      <c r="G1062">
        <v>1</v>
      </c>
      <c r="H1062">
        <v>1</v>
      </c>
      <c r="I1062">
        <v>1</v>
      </c>
      <c r="J1062">
        <v>1</v>
      </c>
      <c r="M1062" t="s">
        <v>1038</v>
      </c>
      <c r="N1062">
        <v>1</v>
      </c>
      <c r="T1062" t="s">
        <v>1027</v>
      </c>
      <c r="AA1062">
        <v>1</v>
      </c>
      <c r="AC1062">
        <v>1</v>
      </c>
      <c r="AD1062">
        <v>1</v>
      </c>
      <c r="AF1062">
        <v>2</v>
      </c>
      <c r="AG1062">
        <v>4</v>
      </c>
      <c r="AH1062">
        <v>3</v>
      </c>
      <c r="AI1062">
        <v>2</v>
      </c>
      <c r="AJ1062">
        <v>1</v>
      </c>
      <c r="AK1062">
        <v>2</v>
      </c>
      <c r="AL1062">
        <v>1</v>
      </c>
      <c r="AM1062">
        <v>1</v>
      </c>
      <c r="AN1062">
        <v>4</v>
      </c>
      <c r="AO1062">
        <v>5</v>
      </c>
      <c r="AP1062">
        <v>4</v>
      </c>
      <c r="AQ1062">
        <v>3</v>
      </c>
      <c r="AR1062">
        <v>1</v>
      </c>
      <c r="AS1062">
        <v>3</v>
      </c>
      <c r="AT1062">
        <v>4</v>
      </c>
      <c r="AU1062">
        <v>1</v>
      </c>
      <c r="AV1062">
        <v>3</v>
      </c>
      <c r="AW1062">
        <v>5</v>
      </c>
      <c r="AX1062">
        <v>4</v>
      </c>
      <c r="AY1062">
        <v>1</v>
      </c>
      <c r="AZ1062">
        <v>1</v>
      </c>
      <c r="BA1062">
        <v>1</v>
      </c>
      <c r="BN1062">
        <v>1</v>
      </c>
      <c r="BP1062">
        <v>1</v>
      </c>
      <c r="BU1062">
        <v>1</v>
      </c>
    </row>
    <row r="1063" spans="1:73" x14ac:dyDescent="0.2">
      <c r="A1063" t="s">
        <v>1201</v>
      </c>
      <c r="B1063">
        <v>2025</v>
      </c>
      <c r="C1063" t="s">
        <v>72</v>
      </c>
      <c r="D1063" t="s">
        <v>1028</v>
      </c>
      <c r="E1063" t="s">
        <v>1024</v>
      </c>
      <c r="M1063" t="s">
        <v>1039</v>
      </c>
      <c r="N1063">
        <v>1</v>
      </c>
      <c r="T1063" t="s">
        <v>1027</v>
      </c>
      <c r="V1063">
        <v>1</v>
      </c>
      <c r="AF1063">
        <v>3</v>
      </c>
      <c r="AG1063">
        <v>4</v>
      </c>
      <c r="AH1063">
        <v>2</v>
      </c>
      <c r="AI1063">
        <v>2</v>
      </c>
      <c r="AJ1063">
        <v>2</v>
      </c>
      <c r="AK1063">
        <v>2</v>
      </c>
      <c r="AL1063">
        <v>3</v>
      </c>
      <c r="AM1063">
        <v>3</v>
      </c>
      <c r="AN1063">
        <v>4</v>
      </c>
      <c r="AO1063">
        <v>4</v>
      </c>
      <c r="AP1063">
        <v>3</v>
      </c>
      <c r="AQ1063">
        <v>3</v>
      </c>
      <c r="AR1063">
        <v>3</v>
      </c>
      <c r="AS1063">
        <v>3</v>
      </c>
      <c r="AT1063">
        <v>3</v>
      </c>
      <c r="AU1063">
        <v>3</v>
      </c>
      <c r="AV1063">
        <v>3</v>
      </c>
      <c r="AW1063">
        <v>3</v>
      </c>
      <c r="AX1063">
        <v>3</v>
      </c>
      <c r="AY1063">
        <v>2</v>
      </c>
      <c r="AZ1063">
        <v>2</v>
      </c>
      <c r="BA1063">
        <v>2</v>
      </c>
      <c r="BI1063">
        <v>1</v>
      </c>
      <c r="BN1063">
        <v>1</v>
      </c>
      <c r="BU1063">
        <v>1</v>
      </c>
    </row>
    <row r="1064" spans="1:73" x14ac:dyDescent="0.2">
      <c r="A1064" t="s">
        <v>1202</v>
      </c>
      <c r="B1064">
        <v>2025</v>
      </c>
      <c r="C1064" t="s">
        <v>72</v>
      </c>
      <c r="D1064" t="s">
        <v>1028</v>
      </c>
      <c r="E1064" t="s">
        <v>1024</v>
      </c>
      <c r="L1064" t="s">
        <v>1025</v>
      </c>
      <c r="M1064" t="s">
        <v>1041</v>
      </c>
      <c r="N1064">
        <v>1</v>
      </c>
      <c r="T1064" t="s">
        <v>1042</v>
      </c>
      <c r="U1064">
        <v>1</v>
      </c>
      <c r="V1064">
        <v>1</v>
      </c>
      <c r="W1064">
        <v>1</v>
      </c>
      <c r="Z1064">
        <v>1</v>
      </c>
      <c r="AA1064">
        <v>1</v>
      </c>
      <c r="AB1064">
        <v>1</v>
      </c>
      <c r="AC1064">
        <v>1</v>
      </c>
      <c r="AD1064">
        <v>1</v>
      </c>
      <c r="AF1064">
        <v>4</v>
      </c>
      <c r="AG1064">
        <v>5</v>
      </c>
      <c r="AH1064">
        <v>4</v>
      </c>
      <c r="AI1064">
        <v>3</v>
      </c>
      <c r="AJ1064">
        <v>3</v>
      </c>
      <c r="AK1064">
        <v>3</v>
      </c>
      <c r="AL1064">
        <v>5</v>
      </c>
      <c r="AM1064">
        <v>2</v>
      </c>
      <c r="AN1064">
        <v>5</v>
      </c>
      <c r="AO1064">
        <v>5</v>
      </c>
      <c r="AP1064">
        <v>3</v>
      </c>
      <c r="AQ1064">
        <v>3</v>
      </c>
      <c r="AR1064">
        <v>3</v>
      </c>
      <c r="AS1064">
        <v>3</v>
      </c>
      <c r="AT1064">
        <v>3</v>
      </c>
      <c r="AU1064">
        <v>4</v>
      </c>
      <c r="AV1064">
        <v>5</v>
      </c>
      <c r="AW1064">
        <v>5</v>
      </c>
      <c r="AX1064">
        <v>5</v>
      </c>
      <c r="AY1064">
        <v>2</v>
      </c>
      <c r="AZ1064">
        <v>4</v>
      </c>
      <c r="BA1064">
        <v>4</v>
      </c>
      <c r="BB1064">
        <v>1</v>
      </c>
      <c r="BG1064">
        <v>1</v>
      </c>
      <c r="BH1064">
        <v>1</v>
      </c>
      <c r="BI1064">
        <v>1</v>
      </c>
      <c r="BL1064">
        <v>1</v>
      </c>
      <c r="BO1064">
        <v>1</v>
      </c>
      <c r="BQ1064">
        <v>1</v>
      </c>
      <c r="BR1064">
        <v>1</v>
      </c>
      <c r="BU1064">
        <v>1</v>
      </c>
    </row>
    <row r="1065" spans="1:73" x14ac:dyDescent="0.2">
      <c r="A1065" t="s">
        <v>1203</v>
      </c>
      <c r="B1065">
        <v>2025</v>
      </c>
      <c r="C1065" t="s">
        <v>72</v>
      </c>
      <c r="D1065" t="s">
        <v>1060</v>
      </c>
      <c r="E1065" t="s">
        <v>1024</v>
      </c>
      <c r="L1065" t="s">
        <v>1025</v>
      </c>
      <c r="M1065" t="s">
        <v>1026</v>
      </c>
      <c r="N1065">
        <v>1</v>
      </c>
      <c r="T1065" t="s">
        <v>1042</v>
      </c>
      <c r="V1065">
        <v>1</v>
      </c>
      <c r="W1065">
        <v>1</v>
      </c>
      <c r="AB1065">
        <v>1</v>
      </c>
      <c r="AD1065">
        <v>1</v>
      </c>
      <c r="AF1065">
        <v>4</v>
      </c>
      <c r="AG1065">
        <v>4</v>
      </c>
      <c r="AH1065">
        <v>4</v>
      </c>
      <c r="AI1065">
        <v>3</v>
      </c>
      <c r="AJ1065">
        <v>3</v>
      </c>
      <c r="AK1065">
        <v>3</v>
      </c>
      <c r="AL1065">
        <v>4</v>
      </c>
      <c r="AM1065">
        <v>4</v>
      </c>
      <c r="AN1065">
        <v>4</v>
      </c>
      <c r="AO1065">
        <v>4</v>
      </c>
      <c r="AP1065">
        <v>4</v>
      </c>
      <c r="AQ1065">
        <v>3</v>
      </c>
      <c r="AR1065">
        <v>2</v>
      </c>
      <c r="AS1065">
        <v>3</v>
      </c>
      <c r="AT1065">
        <v>3</v>
      </c>
      <c r="AU1065">
        <v>4</v>
      </c>
      <c r="AV1065">
        <v>4</v>
      </c>
      <c r="AW1065">
        <v>4</v>
      </c>
      <c r="AX1065">
        <v>4</v>
      </c>
      <c r="AY1065">
        <v>2</v>
      </c>
      <c r="AZ1065">
        <v>2</v>
      </c>
      <c r="BA1065">
        <v>2</v>
      </c>
      <c r="BB1065">
        <v>1</v>
      </c>
      <c r="BL1065">
        <v>1</v>
      </c>
      <c r="BN1065">
        <v>1</v>
      </c>
      <c r="BU1065">
        <v>1</v>
      </c>
    </row>
    <row r="1066" spans="1:73" x14ac:dyDescent="0.2">
      <c r="A1066" t="s">
        <v>1204</v>
      </c>
      <c r="B1066">
        <v>2025</v>
      </c>
      <c r="C1066" t="s">
        <v>72</v>
      </c>
      <c r="D1066" t="s">
        <v>1060</v>
      </c>
      <c r="E1066" t="s">
        <v>1033</v>
      </c>
      <c r="L1066" t="s">
        <v>1025</v>
      </c>
      <c r="M1066" t="s">
        <v>1026</v>
      </c>
      <c r="N1066">
        <v>1</v>
      </c>
      <c r="T1066" t="s">
        <v>1027</v>
      </c>
      <c r="U1066">
        <v>1</v>
      </c>
      <c r="V1066">
        <v>1</v>
      </c>
      <c r="AA1066">
        <v>1</v>
      </c>
      <c r="AB1066">
        <v>1</v>
      </c>
      <c r="AF1066">
        <v>3</v>
      </c>
      <c r="AG1066">
        <v>4</v>
      </c>
      <c r="AH1066">
        <v>4</v>
      </c>
      <c r="AI1066">
        <v>2</v>
      </c>
      <c r="AJ1066">
        <v>4</v>
      </c>
      <c r="AK1066">
        <v>4</v>
      </c>
      <c r="AL1066">
        <v>4</v>
      </c>
      <c r="AM1066">
        <v>2</v>
      </c>
      <c r="AN1066">
        <v>4</v>
      </c>
      <c r="AO1066">
        <v>4</v>
      </c>
      <c r="AP1066">
        <v>3</v>
      </c>
      <c r="AQ1066">
        <v>4</v>
      </c>
      <c r="AR1066">
        <v>4</v>
      </c>
      <c r="AS1066">
        <v>3</v>
      </c>
      <c r="AT1066">
        <v>3</v>
      </c>
      <c r="AU1066">
        <v>3</v>
      </c>
      <c r="AV1066">
        <v>3</v>
      </c>
      <c r="AW1066">
        <v>4</v>
      </c>
      <c r="AX1066">
        <v>4</v>
      </c>
      <c r="AY1066">
        <v>3</v>
      </c>
      <c r="AZ1066">
        <v>5</v>
      </c>
      <c r="BA1066">
        <v>3</v>
      </c>
      <c r="BB1066">
        <v>1</v>
      </c>
      <c r="BE1066">
        <v>1</v>
      </c>
      <c r="BF1066">
        <v>1</v>
      </c>
      <c r="BI1066">
        <v>1</v>
      </c>
      <c r="BL1066">
        <v>1</v>
      </c>
      <c r="BM1066">
        <v>1</v>
      </c>
      <c r="BN1066">
        <v>1</v>
      </c>
      <c r="BO1066">
        <v>1</v>
      </c>
      <c r="BP1066">
        <v>1</v>
      </c>
      <c r="BQ1066">
        <v>1</v>
      </c>
      <c r="BR1066">
        <v>1</v>
      </c>
      <c r="BT1066">
        <v>1</v>
      </c>
      <c r="BU1066">
        <v>1</v>
      </c>
    </row>
    <row r="1067" spans="1:73" x14ac:dyDescent="0.2">
      <c r="A1067" t="s">
        <v>1205</v>
      </c>
      <c r="B1067">
        <v>2025</v>
      </c>
      <c r="C1067" t="s">
        <v>72</v>
      </c>
      <c r="D1067" t="s">
        <v>1028</v>
      </c>
      <c r="E1067" t="s">
        <v>1032</v>
      </c>
      <c r="F1067">
        <v>1</v>
      </c>
      <c r="L1067" t="s">
        <v>1025</v>
      </c>
      <c r="M1067" t="s">
        <v>1026</v>
      </c>
      <c r="N1067">
        <v>1</v>
      </c>
      <c r="T1067" t="s">
        <v>1037</v>
      </c>
      <c r="U1067">
        <v>1</v>
      </c>
      <c r="V1067">
        <v>1</v>
      </c>
      <c r="AF1067">
        <v>4</v>
      </c>
      <c r="AG1067">
        <v>4</v>
      </c>
      <c r="AH1067">
        <v>4</v>
      </c>
      <c r="AI1067">
        <v>2</v>
      </c>
      <c r="AJ1067">
        <v>2</v>
      </c>
      <c r="AK1067">
        <v>3</v>
      </c>
      <c r="AL1067">
        <v>2</v>
      </c>
      <c r="AM1067">
        <v>4</v>
      </c>
      <c r="AN1067">
        <v>4</v>
      </c>
      <c r="AO1067">
        <v>5</v>
      </c>
      <c r="AP1067">
        <v>3</v>
      </c>
      <c r="AQ1067">
        <v>2</v>
      </c>
      <c r="AR1067">
        <v>2</v>
      </c>
      <c r="AS1067">
        <v>4</v>
      </c>
      <c r="AT1067">
        <v>3</v>
      </c>
      <c r="AU1067">
        <v>2</v>
      </c>
      <c r="AV1067">
        <v>2</v>
      </c>
      <c r="AW1067">
        <v>4</v>
      </c>
      <c r="AX1067">
        <v>4</v>
      </c>
      <c r="AY1067">
        <v>2</v>
      </c>
      <c r="AZ1067">
        <v>3</v>
      </c>
      <c r="BA1067">
        <v>2</v>
      </c>
      <c r="BE1067">
        <v>1</v>
      </c>
      <c r="BF1067">
        <v>1</v>
      </c>
      <c r="BH1067">
        <v>1</v>
      </c>
      <c r="BI1067">
        <v>1</v>
      </c>
      <c r="BP1067">
        <v>1</v>
      </c>
      <c r="BT1067">
        <v>1</v>
      </c>
      <c r="BU1067">
        <v>1</v>
      </c>
    </row>
    <row r="1068" spans="1:73" x14ac:dyDescent="0.2">
      <c r="A1068" t="s">
        <v>1206</v>
      </c>
      <c r="B1068">
        <v>2025</v>
      </c>
      <c r="C1068" t="s">
        <v>72</v>
      </c>
      <c r="D1068" t="s">
        <v>1028</v>
      </c>
      <c r="E1068" t="s">
        <v>1024</v>
      </c>
      <c r="L1068" t="s">
        <v>1025</v>
      </c>
      <c r="M1068" t="s">
        <v>1026</v>
      </c>
      <c r="N1068">
        <v>1</v>
      </c>
      <c r="T1068" t="s">
        <v>1037</v>
      </c>
      <c r="V1068">
        <v>1</v>
      </c>
      <c r="AF1068">
        <v>1</v>
      </c>
      <c r="AG1068">
        <v>5</v>
      </c>
      <c r="AH1068">
        <v>3</v>
      </c>
      <c r="AI1068">
        <v>1</v>
      </c>
      <c r="AJ1068">
        <v>1</v>
      </c>
      <c r="AK1068">
        <v>3</v>
      </c>
      <c r="AL1068">
        <v>2</v>
      </c>
      <c r="AM1068">
        <v>2</v>
      </c>
      <c r="AN1068">
        <v>4</v>
      </c>
      <c r="AO1068">
        <v>5</v>
      </c>
      <c r="AP1068">
        <v>5</v>
      </c>
      <c r="AQ1068">
        <v>5</v>
      </c>
      <c r="AR1068">
        <v>4</v>
      </c>
      <c r="AS1068">
        <v>4</v>
      </c>
      <c r="AT1068">
        <v>5</v>
      </c>
      <c r="AU1068">
        <v>2</v>
      </c>
      <c r="AV1068">
        <v>2</v>
      </c>
      <c r="AW1068">
        <v>3</v>
      </c>
      <c r="AX1068">
        <v>4</v>
      </c>
      <c r="AY1068">
        <v>2</v>
      </c>
      <c r="AZ1068">
        <v>3</v>
      </c>
      <c r="BA1068">
        <v>1</v>
      </c>
      <c r="BL1068">
        <v>1</v>
      </c>
      <c r="BN1068">
        <v>1</v>
      </c>
    </row>
    <row r="1069" spans="1:73" x14ac:dyDescent="0.2">
      <c r="A1069" t="s">
        <v>1207</v>
      </c>
      <c r="B1069">
        <v>2025</v>
      </c>
      <c r="C1069" t="s">
        <v>72</v>
      </c>
      <c r="D1069" t="s">
        <v>1060</v>
      </c>
      <c r="E1069" t="s">
        <v>1024</v>
      </c>
      <c r="G1069">
        <v>1</v>
      </c>
      <c r="H1069">
        <v>1</v>
      </c>
      <c r="I1069">
        <v>1</v>
      </c>
      <c r="J1069">
        <v>1</v>
      </c>
      <c r="L1069" t="s">
        <v>1025</v>
      </c>
      <c r="M1069" t="s">
        <v>1043</v>
      </c>
      <c r="O1069">
        <v>1</v>
      </c>
      <c r="T1069" t="s">
        <v>1027</v>
      </c>
      <c r="V1069">
        <v>1</v>
      </c>
      <c r="AB1069">
        <v>1</v>
      </c>
      <c r="AC1069">
        <v>1</v>
      </c>
      <c r="AF1069">
        <v>4</v>
      </c>
      <c r="AG1069">
        <v>2</v>
      </c>
      <c r="AH1069">
        <v>4</v>
      </c>
      <c r="AI1069">
        <v>3</v>
      </c>
      <c r="AJ1069">
        <v>3</v>
      </c>
      <c r="AK1069">
        <v>4</v>
      </c>
      <c r="AL1069">
        <v>2</v>
      </c>
      <c r="AM1069">
        <v>3</v>
      </c>
      <c r="AN1069">
        <v>4</v>
      </c>
      <c r="AO1069">
        <v>3</v>
      </c>
      <c r="AP1069">
        <v>3</v>
      </c>
      <c r="AQ1069">
        <v>2</v>
      </c>
      <c r="AR1069">
        <v>2</v>
      </c>
      <c r="AS1069">
        <v>2</v>
      </c>
      <c r="AT1069">
        <v>3</v>
      </c>
      <c r="AU1069">
        <v>2</v>
      </c>
      <c r="AV1069">
        <v>2</v>
      </c>
      <c r="AW1069">
        <v>4</v>
      </c>
      <c r="AX1069">
        <v>3</v>
      </c>
      <c r="AY1069">
        <v>2</v>
      </c>
      <c r="AZ1069">
        <v>4</v>
      </c>
      <c r="BA1069">
        <v>2</v>
      </c>
      <c r="BI1069">
        <v>1</v>
      </c>
      <c r="BM1069">
        <v>1</v>
      </c>
      <c r="BU1069">
        <v>1</v>
      </c>
    </row>
    <row r="1070" spans="1:73" x14ac:dyDescent="0.2">
      <c r="A1070" t="s">
        <v>1208</v>
      </c>
      <c r="B1070">
        <v>2025</v>
      </c>
      <c r="C1070" t="s">
        <v>72</v>
      </c>
      <c r="D1070" t="s">
        <v>1028</v>
      </c>
      <c r="E1070" t="s">
        <v>1024</v>
      </c>
      <c r="G1070">
        <v>1</v>
      </c>
      <c r="H1070">
        <v>1</v>
      </c>
      <c r="I1070">
        <v>1</v>
      </c>
      <c r="J1070">
        <v>1</v>
      </c>
      <c r="M1070" t="s">
        <v>1026</v>
      </c>
      <c r="N1070">
        <v>1</v>
      </c>
      <c r="T1070" t="s">
        <v>1027</v>
      </c>
      <c r="V1070">
        <v>1</v>
      </c>
      <c r="W1070">
        <v>1</v>
      </c>
      <c r="Y1070">
        <v>1</v>
      </c>
      <c r="AA1070">
        <v>1</v>
      </c>
      <c r="AB1070">
        <v>1</v>
      </c>
      <c r="AC1070">
        <v>1</v>
      </c>
      <c r="AF1070">
        <v>3</v>
      </c>
      <c r="AG1070">
        <v>4</v>
      </c>
      <c r="AH1070">
        <v>3</v>
      </c>
      <c r="AI1070">
        <v>2</v>
      </c>
      <c r="AJ1070">
        <v>2</v>
      </c>
      <c r="AK1070">
        <v>2</v>
      </c>
      <c r="AL1070">
        <v>3</v>
      </c>
      <c r="AM1070">
        <v>2</v>
      </c>
      <c r="AN1070">
        <v>4</v>
      </c>
      <c r="AO1070">
        <v>5</v>
      </c>
      <c r="AP1070">
        <v>4</v>
      </c>
      <c r="AQ1070">
        <v>3</v>
      </c>
      <c r="AR1070">
        <v>2</v>
      </c>
      <c r="AS1070">
        <v>3</v>
      </c>
      <c r="AT1070">
        <v>4</v>
      </c>
      <c r="AU1070">
        <v>3</v>
      </c>
      <c r="AV1070">
        <v>4</v>
      </c>
      <c r="AW1070">
        <v>3</v>
      </c>
      <c r="AX1070">
        <v>3</v>
      </c>
      <c r="AY1070">
        <v>2</v>
      </c>
      <c r="AZ1070">
        <v>2</v>
      </c>
      <c r="BA1070">
        <v>2</v>
      </c>
      <c r="BB1070">
        <v>1</v>
      </c>
      <c r="BG1070">
        <v>1</v>
      </c>
      <c r="BI1070">
        <v>1</v>
      </c>
      <c r="BK1070">
        <v>1</v>
      </c>
      <c r="BL1070">
        <v>1</v>
      </c>
      <c r="BM1070">
        <v>1</v>
      </c>
      <c r="BN1070">
        <v>1</v>
      </c>
      <c r="BO1070">
        <v>1</v>
      </c>
      <c r="BP1070">
        <v>1</v>
      </c>
      <c r="BQ1070">
        <v>1</v>
      </c>
      <c r="BR1070">
        <v>1</v>
      </c>
      <c r="BT1070">
        <v>1</v>
      </c>
      <c r="BU1070">
        <v>1</v>
      </c>
    </row>
    <row r="1071" spans="1:73" x14ac:dyDescent="0.2">
      <c r="A1071" t="s">
        <v>1209</v>
      </c>
      <c r="B1071">
        <v>2025</v>
      </c>
      <c r="C1071" t="s">
        <v>72</v>
      </c>
      <c r="D1071" t="s">
        <v>1028</v>
      </c>
      <c r="E1071" t="s">
        <v>1024</v>
      </c>
      <c r="L1071" t="s">
        <v>1036</v>
      </c>
      <c r="M1071" t="s">
        <v>1043</v>
      </c>
      <c r="N1071">
        <v>1</v>
      </c>
      <c r="T1071" t="s">
        <v>1042</v>
      </c>
      <c r="V1071">
        <v>1</v>
      </c>
      <c r="W1071">
        <v>1</v>
      </c>
      <c r="X1071">
        <v>1</v>
      </c>
      <c r="Y1071">
        <v>1</v>
      </c>
      <c r="Z1071">
        <v>1</v>
      </c>
      <c r="AA1071">
        <v>1</v>
      </c>
      <c r="AB1071">
        <v>1</v>
      </c>
      <c r="AC1071">
        <v>1</v>
      </c>
      <c r="AF1071">
        <v>2</v>
      </c>
      <c r="AG1071">
        <v>3</v>
      </c>
      <c r="AH1071">
        <v>4</v>
      </c>
      <c r="AI1071">
        <v>4</v>
      </c>
      <c r="AJ1071">
        <v>4</v>
      </c>
      <c r="AK1071">
        <v>5</v>
      </c>
      <c r="AL1071">
        <v>2</v>
      </c>
      <c r="AM1071">
        <v>2</v>
      </c>
      <c r="AN1071">
        <v>5</v>
      </c>
      <c r="AO1071">
        <v>3</v>
      </c>
      <c r="AP1071">
        <v>3</v>
      </c>
      <c r="AQ1071">
        <v>4</v>
      </c>
      <c r="AR1071">
        <v>4</v>
      </c>
      <c r="AS1071">
        <v>4</v>
      </c>
      <c r="AT1071">
        <v>4</v>
      </c>
      <c r="AU1071">
        <v>2</v>
      </c>
      <c r="AV1071">
        <v>2</v>
      </c>
      <c r="AW1071">
        <v>4</v>
      </c>
      <c r="AX1071">
        <v>3</v>
      </c>
      <c r="AY1071">
        <v>5</v>
      </c>
      <c r="AZ1071">
        <v>5</v>
      </c>
      <c r="BA1071">
        <v>4</v>
      </c>
      <c r="BB1071">
        <v>1</v>
      </c>
      <c r="BI1071">
        <v>1</v>
      </c>
      <c r="BL1071">
        <v>1</v>
      </c>
      <c r="BM1071">
        <v>1</v>
      </c>
      <c r="BN1071">
        <v>1</v>
      </c>
      <c r="BO1071">
        <v>1</v>
      </c>
      <c r="BP1071">
        <v>1</v>
      </c>
      <c r="BQ1071">
        <v>1</v>
      </c>
      <c r="BR1071">
        <v>1</v>
      </c>
      <c r="BS1071">
        <v>1</v>
      </c>
      <c r="BT1071">
        <v>1</v>
      </c>
      <c r="BU1071">
        <v>1</v>
      </c>
    </row>
    <row r="1072" spans="1:73" x14ac:dyDescent="0.2">
      <c r="A1072" t="s">
        <v>1210</v>
      </c>
      <c r="B1072">
        <v>2025</v>
      </c>
      <c r="D1072" t="s">
        <v>1023</v>
      </c>
      <c r="E1072" t="s">
        <v>1024</v>
      </c>
      <c r="G1072">
        <v>1</v>
      </c>
      <c r="H1072">
        <v>1</v>
      </c>
      <c r="J1072">
        <v>1</v>
      </c>
      <c r="L1072" t="s">
        <v>1025</v>
      </c>
      <c r="M1072" t="s">
        <v>1026</v>
      </c>
      <c r="N1072">
        <v>1</v>
      </c>
      <c r="T1072" t="s">
        <v>1042</v>
      </c>
      <c r="U1072">
        <v>1</v>
      </c>
      <c r="V1072">
        <v>1</v>
      </c>
      <c r="X1072">
        <v>1</v>
      </c>
      <c r="AB1072">
        <v>1</v>
      </c>
      <c r="AC1072">
        <v>1</v>
      </c>
      <c r="AF1072">
        <v>4</v>
      </c>
      <c r="AG1072">
        <v>4</v>
      </c>
      <c r="AH1072">
        <v>4</v>
      </c>
      <c r="AI1072">
        <v>3</v>
      </c>
      <c r="AJ1072">
        <v>4</v>
      </c>
      <c r="AK1072">
        <v>4</v>
      </c>
      <c r="AL1072">
        <v>4</v>
      </c>
      <c r="AM1072">
        <v>4</v>
      </c>
      <c r="AN1072">
        <v>4</v>
      </c>
      <c r="AO1072">
        <v>4</v>
      </c>
      <c r="AP1072">
        <v>4</v>
      </c>
      <c r="AQ1072">
        <v>1</v>
      </c>
      <c r="AR1072">
        <v>4</v>
      </c>
      <c r="AS1072" t="s">
        <v>1186</v>
      </c>
      <c r="AT1072" t="s">
        <v>1186</v>
      </c>
      <c r="AU1072" t="s">
        <v>1186</v>
      </c>
      <c r="AV1072" t="s">
        <v>1186</v>
      </c>
      <c r="AW1072" t="s">
        <v>1186</v>
      </c>
      <c r="AX1072" t="s">
        <v>1186</v>
      </c>
      <c r="AY1072" t="s">
        <v>1186</v>
      </c>
      <c r="AZ1072">
        <v>5</v>
      </c>
      <c r="BA1072">
        <v>5</v>
      </c>
      <c r="BB1072">
        <v>1</v>
      </c>
      <c r="BG1072">
        <v>1</v>
      </c>
      <c r="BI1072">
        <v>1</v>
      </c>
      <c r="BL1072">
        <v>1</v>
      </c>
      <c r="BM1072">
        <v>1</v>
      </c>
      <c r="BN1072">
        <v>1</v>
      </c>
      <c r="BO1072">
        <v>1</v>
      </c>
      <c r="BP1072">
        <v>1</v>
      </c>
      <c r="BQ1072">
        <v>1</v>
      </c>
      <c r="BR1072">
        <v>1</v>
      </c>
      <c r="BS1072">
        <v>1</v>
      </c>
      <c r="BT1072">
        <v>1</v>
      </c>
      <c r="BU1072">
        <v>1</v>
      </c>
    </row>
    <row r="1073" spans="1:73" x14ac:dyDescent="0.2">
      <c r="A1073" t="s">
        <v>1211</v>
      </c>
      <c r="B1073">
        <v>2025</v>
      </c>
      <c r="C1073" t="s">
        <v>72</v>
      </c>
      <c r="D1073" t="s">
        <v>1028</v>
      </c>
      <c r="E1073" t="s">
        <v>1033</v>
      </c>
      <c r="F1073">
        <v>1</v>
      </c>
      <c r="L1073" t="s">
        <v>1025</v>
      </c>
      <c r="M1073" t="s">
        <v>1026</v>
      </c>
      <c r="N1073">
        <v>1</v>
      </c>
      <c r="T1073" t="s">
        <v>1040</v>
      </c>
      <c r="V1073">
        <v>1</v>
      </c>
      <c r="W1073">
        <v>1</v>
      </c>
      <c r="AA1073">
        <v>1</v>
      </c>
      <c r="AB1073">
        <v>1</v>
      </c>
      <c r="AC1073">
        <v>1</v>
      </c>
      <c r="AF1073">
        <v>2</v>
      </c>
      <c r="AG1073">
        <v>3</v>
      </c>
      <c r="AH1073">
        <v>3</v>
      </c>
      <c r="AI1073">
        <v>2</v>
      </c>
      <c r="AJ1073">
        <v>2</v>
      </c>
      <c r="AK1073">
        <v>3</v>
      </c>
      <c r="AL1073">
        <v>4</v>
      </c>
      <c r="AM1073">
        <v>1</v>
      </c>
      <c r="AN1073">
        <v>5</v>
      </c>
      <c r="AO1073">
        <v>4</v>
      </c>
      <c r="AP1073">
        <v>2</v>
      </c>
      <c r="AQ1073">
        <v>1</v>
      </c>
      <c r="AR1073">
        <v>1</v>
      </c>
      <c r="AS1073">
        <v>1</v>
      </c>
      <c r="AT1073">
        <v>2</v>
      </c>
      <c r="AU1073">
        <v>2</v>
      </c>
      <c r="AV1073">
        <v>2</v>
      </c>
      <c r="AW1073">
        <v>4</v>
      </c>
      <c r="AX1073">
        <v>3</v>
      </c>
      <c r="AY1073">
        <v>2</v>
      </c>
      <c r="AZ1073">
        <v>1</v>
      </c>
      <c r="BA1073">
        <v>1</v>
      </c>
      <c r="BD1073">
        <v>1</v>
      </c>
      <c r="BH1073">
        <v>1</v>
      </c>
      <c r="BI1073">
        <v>1</v>
      </c>
      <c r="BN1073">
        <v>1</v>
      </c>
      <c r="BU1073">
        <v>1</v>
      </c>
    </row>
    <row r="1074" spans="1:73" x14ac:dyDescent="0.2">
      <c r="A1074" t="s">
        <v>1212</v>
      </c>
      <c r="B1074">
        <v>2025</v>
      </c>
      <c r="C1074" t="s">
        <v>72</v>
      </c>
      <c r="D1074" t="s">
        <v>1023</v>
      </c>
      <c r="E1074" t="s">
        <v>1033</v>
      </c>
      <c r="M1074" t="s">
        <v>1026</v>
      </c>
      <c r="N1074">
        <v>1</v>
      </c>
      <c r="T1074" t="s">
        <v>1027</v>
      </c>
      <c r="U1074">
        <v>1</v>
      </c>
      <c r="V1074">
        <v>1</v>
      </c>
      <c r="Y1074">
        <v>1</v>
      </c>
      <c r="Z1074">
        <v>1</v>
      </c>
      <c r="AB1074">
        <v>1</v>
      </c>
      <c r="AC1074">
        <v>1</v>
      </c>
      <c r="AD1074">
        <v>1</v>
      </c>
      <c r="AF1074">
        <v>2</v>
      </c>
      <c r="AG1074">
        <v>4</v>
      </c>
      <c r="AH1074">
        <v>4</v>
      </c>
      <c r="AI1074">
        <v>2</v>
      </c>
      <c r="AJ1074">
        <v>4</v>
      </c>
      <c r="AK1074">
        <v>4</v>
      </c>
      <c r="AL1074">
        <v>4</v>
      </c>
      <c r="AM1074">
        <v>4</v>
      </c>
      <c r="AN1074">
        <v>4</v>
      </c>
      <c r="AO1074">
        <v>5</v>
      </c>
      <c r="AP1074">
        <v>4</v>
      </c>
      <c r="AQ1074">
        <v>4</v>
      </c>
      <c r="AR1074">
        <v>5</v>
      </c>
      <c r="AS1074">
        <v>3</v>
      </c>
      <c r="AT1074">
        <v>4</v>
      </c>
      <c r="AU1074">
        <v>2</v>
      </c>
      <c r="AV1074">
        <v>2</v>
      </c>
      <c r="AW1074">
        <v>4</v>
      </c>
      <c r="AX1074">
        <v>4</v>
      </c>
      <c r="AY1074">
        <v>2</v>
      </c>
      <c r="AZ1074">
        <v>4</v>
      </c>
      <c r="BA1074">
        <v>4</v>
      </c>
      <c r="BI1074">
        <v>1</v>
      </c>
      <c r="BM1074">
        <v>1</v>
      </c>
      <c r="BO1074">
        <v>1</v>
      </c>
      <c r="BQ1074">
        <v>1</v>
      </c>
      <c r="BR1074">
        <v>1</v>
      </c>
    </row>
    <row r="1075" spans="1:73" x14ac:dyDescent="0.2">
      <c r="A1075" t="s">
        <v>1213</v>
      </c>
      <c r="B1075">
        <v>2025</v>
      </c>
      <c r="C1075" t="s">
        <v>72</v>
      </c>
      <c r="D1075" t="s">
        <v>1023</v>
      </c>
      <c r="E1075" t="s">
        <v>1033</v>
      </c>
      <c r="L1075" t="s">
        <v>1036</v>
      </c>
      <c r="M1075" t="s">
        <v>1026</v>
      </c>
      <c r="N1075">
        <v>1</v>
      </c>
      <c r="T1075" t="s">
        <v>1027</v>
      </c>
      <c r="V1075">
        <v>1</v>
      </c>
      <c r="AC1075">
        <v>1</v>
      </c>
      <c r="AF1075">
        <v>4</v>
      </c>
      <c r="AG1075">
        <v>5</v>
      </c>
      <c r="AH1075">
        <v>4</v>
      </c>
      <c r="AI1075">
        <v>3</v>
      </c>
      <c r="AJ1075">
        <v>3</v>
      </c>
      <c r="AK1075">
        <v>5</v>
      </c>
      <c r="AL1075">
        <v>2</v>
      </c>
      <c r="AM1075">
        <v>2</v>
      </c>
      <c r="AN1075">
        <v>4</v>
      </c>
      <c r="AO1075">
        <v>5</v>
      </c>
      <c r="AP1075">
        <v>2</v>
      </c>
      <c r="AQ1075">
        <v>3</v>
      </c>
      <c r="AR1075">
        <v>5</v>
      </c>
      <c r="AS1075">
        <v>2</v>
      </c>
      <c r="AT1075">
        <v>4</v>
      </c>
      <c r="AU1075">
        <v>2</v>
      </c>
      <c r="AV1075">
        <v>3</v>
      </c>
      <c r="AW1075">
        <v>4</v>
      </c>
      <c r="AX1075">
        <v>4</v>
      </c>
      <c r="AY1075">
        <v>2</v>
      </c>
      <c r="AZ1075">
        <v>5</v>
      </c>
      <c r="BA1075">
        <v>4</v>
      </c>
      <c r="BK1075">
        <v>1</v>
      </c>
      <c r="BM1075">
        <v>1</v>
      </c>
      <c r="BN1075">
        <v>1</v>
      </c>
      <c r="BR1075">
        <v>1</v>
      </c>
      <c r="BS1075">
        <v>1</v>
      </c>
      <c r="BT1075">
        <v>1</v>
      </c>
      <c r="BU1075">
        <v>1</v>
      </c>
    </row>
    <row r="1076" spans="1:73" x14ac:dyDescent="0.2">
      <c r="A1076" t="s">
        <v>1214</v>
      </c>
      <c r="B1076">
        <v>2025</v>
      </c>
      <c r="C1076" t="s">
        <v>72</v>
      </c>
      <c r="D1076" t="s">
        <v>1028</v>
      </c>
      <c r="E1076" t="s">
        <v>1024</v>
      </c>
      <c r="F1076">
        <v>1</v>
      </c>
      <c r="G1076">
        <v>1</v>
      </c>
      <c r="H1076">
        <v>1</v>
      </c>
      <c r="L1076" t="s">
        <v>1036</v>
      </c>
      <c r="M1076" t="s">
        <v>1026</v>
      </c>
      <c r="N1076">
        <v>1</v>
      </c>
      <c r="T1076" t="s">
        <v>1042</v>
      </c>
      <c r="V1076">
        <v>1</v>
      </c>
      <c r="AB1076">
        <v>1</v>
      </c>
      <c r="AC1076">
        <v>1</v>
      </c>
      <c r="AE1076">
        <v>1</v>
      </c>
      <c r="AF1076">
        <v>3</v>
      </c>
      <c r="AG1076">
        <v>4</v>
      </c>
      <c r="AH1076">
        <v>4</v>
      </c>
      <c r="AI1076">
        <v>3</v>
      </c>
      <c r="AJ1076">
        <v>2</v>
      </c>
      <c r="AK1076">
        <v>2</v>
      </c>
      <c r="AL1076">
        <v>4</v>
      </c>
      <c r="AM1076">
        <v>3</v>
      </c>
      <c r="AN1076">
        <v>4</v>
      </c>
      <c r="AO1076">
        <v>2</v>
      </c>
      <c r="AP1076">
        <v>2</v>
      </c>
      <c r="AQ1076">
        <v>4</v>
      </c>
      <c r="AR1076">
        <v>2</v>
      </c>
      <c r="AS1076">
        <v>2</v>
      </c>
      <c r="AT1076">
        <v>4</v>
      </c>
      <c r="AU1076">
        <v>3</v>
      </c>
      <c r="AV1076">
        <v>3</v>
      </c>
      <c r="AW1076">
        <v>4</v>
      </c>
      <c r="AX1076">
        <v>2</v>
      </c>
      <c r="AY1076">
        <v>2</v>
      </c>
      <c r="AZ1076">
        <v>2</v>
      </c>
      <c r="BA1076">
        <v>2</v>
      </c>
      <c r="BB1076">
        <v>1</v>
      </c>
      <c r="BC1076">
        <v>1</v>
      </c>
      <c r="BE1076">
        <v>1</v>
      </c>
      <c r="BF1076">
        <v>1</v>
      </c>
      <c r="BH1076">
        <v>1</v>
      </c>
      <c r="BI1076">
        <v>1</v>
      </c>
      <c r="BL1076">
        <v>1</v>
      </c>
      <c r="BN1076">
        <v>1</v>
      </c>
      <c r="BQ1076">
        <v>1</v>
      </c>
      <c r="BU1076">
        <v>1</v>
      </c>
    </row>
    <row r="1077" spans="1:73" x14ac:dyDescent="0.2">
      <c r="A1077" t="s">
        <v>1215</v>
      </c>
      <c r="B1077">
        <v>2025</v>
      </c>
      <c r="C1077" t="s">
        <v>72</v>
      </c>
      <c r="D1077" t="s">
        <v>1060</v>
      </c>
      <c r="E1077" t="s">
        <v>1024</v>
      </c>
      <c r="M1077" t="s">
        <v>1043</v>
      </c>
      <c r="N1077">
        <v>1</v>
      </c>
      <c r="T1077" t="s">
        <v>1027</v>
      </c>
      <c r="V1077">
        <v>1</v>
      </c>
      <c r="AB1077">
        <v>1</v>
      </c>
      <c r="AC1077">
        <v>1</v>
      </c>
      <c r="AF1077">
        <v>3</v>
      </c>
      <c r="AG1077">
        <v>5</v>
      </c>
      <c r="AH1077">
        <v>3</v>
      </c>
      <c r="AI1077">
        <v>2</v>
      </c>
      <c r="AJ1077">
        <v>1</v>
      </c>
      <c r="AK1077">
        <v>2</v>
      </c>
      <c r="AL1077">
        <v>4</v>
      </c>
      <c r="AM1077">
        <v>1</v>
      </c>
      <c r="AN1077">
        <v>5</v>
      </c>
      <c r="AO1077">
        <v>4</v>
      </c>
      <c r="AP1077">
        <v>1</v>
      </c>
      <c r="AQ1077">
        <v>2</v>
      </c>
      <c r="AR1077">
        <v>3</v>
      </c>
      <c r="AS1077">
        <v>2</v>
      </c>
      <c r="AT1077">
        <v>2</v>
      </c>
      <c r="AU1077">
        <v>2</v>
      </c>
      <c r="AV1077">
        <v>1</v>
      </c>
      <c r="AW1077">
        <v>4</v>
      </c>
      <c r="AX1077">
        <v>4</v>
      </c>
      <c r="AY1077">
        <v>2</v>
      </c>
      <c r="AZ1077">
        <v>3</v>
      </c>
      <c r="BA1077">
        <v>2</v>
      </c>
      <c r="BB1077">
        <v>1</v>
      </c>
    </row>
    <row r="1078" spans="1:73" x14ac:dyDescent="0.2">
      <c r="A1078" t="s">
        <v>1216</v>
      </c>
      <c r="B1078">
        <v>2025</v>
      </c>
      <c r="C1078" t="s">
        <v>72</v>
      </c>
      <c r="D1078" t="s">
        <v>1023</v>
      </c>
      <c r="E1078" t="s">
        <v>1024</v>
      </c>
      <c r="L1078" t="s">
        <v>1025</v>
      </c>
      <c r="M1078" t="s">
        <v>1026</v>
      </c>
      <c r="N1078">
        <v>1</v>
      </c>
      <c r="T1078" t="s">
        <v>1042</v>
      </c>
      <c r="U1078">
        <v>1</v>
      </c>
      <c r="Z1078">
        <v>1</v>
      </c>
      <c r="AA1078">
        <v>1</v>
      </c>
      <c r="AB1078">
        <v>1</v>
      </c>
      <c r="AC1078">
        <v>1</v>
      </c>
      <c r="AF1078">
        <v>3</v>
      </c>
      <c r="AG1078">
        <v>4</v>
      </c>
      <c r="AH1078">
        <v>4</v>
      </c>
      <c r="AI1078">
        <v>4</v>
      </c>
      <c r="AJ1078">
        <v>3</v>
      </c>
      <c r="AK1078">
        <v>4</v>
      </c>
      <c r="AL1078">
        <v>3</v>
      </c>
      <c r="AM1078">
        <v>3</v>
      </c>
      <c r="AN1078">
        <v>4</v>
      </c>
      <c r="AO1078">
        <v>4</v>
      </c>
      <c r="AP1078">
        <v>4</v>
      </c>
      <c r="AQ1078">
        <v>3</v>
      </c>
      <c r="AR1078">
        <v>5</v>
      </c>
      <c r="AS1078">
        <v>4</v>
      </c>
      <c r="AT1078">
        <v>4</v>
      </c>
      <c r="AU1078">
        <v>2</v>
      </c>
      <c r="AV1078">
        <v>2</v>
      </c>
      <c r="AW1078">
        <v>4</v>
      </c>
      <c r="AX1078">
        <v>4</v>
      </c>
      <c r="AY1078">
        <v>2</v>
      </c>
      <c r="AZ1078">
        <v>5</v>
      </c>
      <c r="BA1078">
        <v>5</v>
      </c>
      <c r="BB1078">
        <v>1</v>
      </c>
      <c r="BL1078">
        <v>1</v>
      </c>
      <c r="BM1078">
        <v>1</v>
      </c>
      <c r="BN1078">
        <v>1</v>
      </c>
      <c r="BO1078">
        <v>1</v>
      </c>
      <c r="BP1078">
        <v>1</v>
      </c>
      <c r="BR1078">
        <v>1</v>
      </c>
      <c r="BS1078">
        <v>1</v>
      </c>
      <c r="BT1078">
        <v>1</v>
      </c>
      <c r="BU1078">
        <v>1</v>
      </c>
    </row>
    <row r="1079" spans="1:73" x14ac:dyDescent="0.2">
      <c r="A1079" t="s">
        <v>1217</v>
      </c>
      <c r="B1079">
        <v>2025</v>
      </c>
      <c r="C1079" t="s">
        <v>72</v>
      </c>
      <c r="D1079" t="s">
        <v>1023</v>
      </c>
      <c r="E1079" t="s">
        <v>1033</v>
      </c>
      <c r="L1079" t="s">
        <v>1025</v>
      </c>
      <c r="M1079" t="s">
        <v>1026</v>
      </c>
      <c r="N1079">
        <v>1</v>
      </c>
      <c r="T1079" t="s">
        <v>1027</v>
      </c>
      <c r="V1079">
        <v>1</v>
      </c>
      <c r="W1079">
        <v>1</v>
      </c>
      <c r="AB1079">
        <v>1</v>
      </c>
      <c r="AF1079">
        <v>4</v>
      </c>
      <c r="AG1079">
        <v>4</v>
      </c>
      <c r="AH1079">
        <v>5</v>
      </c>
      <c r="AI1079">
        <v>3</v>
      </c>
      <c r="AJ1079">
        <v>4</v>
      </c>
      <c r="AK1079">
        <v>4</v>
      </c>
      <c r="AL1079">
        <v>4</v>
      </c>
      <c r="AM1079">
        <v>4</v>
      </c>
      <c r="AN1079">
        <v>4</v>
      </c>
      <c r="AO1079">
        <v>4</v>
      </c>
      <c r="AP1079">
        <v>4</v>
      </c>
      <c r="AQ1079">
        <v>5</v>
      </c>
      <c r="AR1079">
        <v>4</v>
      </c>
      <c r="AS1079">
        <v>4</v>
      </c>
      <c r="AT1079">
        <v>3</v>
      </c>
      <c r="AU1079">
        <v>3</v>
      </c>
      <c r="AV1079">
        <v>3</v>
      </c>
      <c r="AW1079">
        <v>4</v>
      </c>
      <c r="AX1079">
        <v>4</v>
      </c>
      <c r="AY1079">
        <v>3</v>
      </c>
      <c r="AZ1079">
        <v>5</v>
      </c>
      <c r="BA1079">
        <v>3</v>
      </c>
      <c r="BB1079">
        <v>1</v>
      </c>
      <c r="BI1079">
        <v>1</v>
      </c>
      <c r="BM1079">
        <v>1</v>
      </c>
      <c r="BN1079">
        <v>1</v>
      </c>
      <c r="BO1079">
        <v>1</v>
      </c>
      <c r="BQ1079">
        <v>1</v>
      </c>
      <c r="BT1079">
        <v>1</v>
      </c>
      <c r="BU1079">
        <v>1</v>
      </c>
    </row>
    <row r="1080" spans="1:73" x14ac:dyDescent="0.2">
      <c r="A1080" t="s">
        <v>1218</v>
      </c>
      <c r="B1080">
        <v>2025</v>
      </c>
      <c r="C1080" t="s">
        <v>72</v>
      </c>
      <c r="D1080" t="s">
        <v>1023</v>
      </c>
      <c r="E1080" t="s">
        <v>1024</v>
      </c>
      <c r="G1080">
        <v>1</v>
      </c>
      <c r="H1080">
        <v>1</v>
      </c>
      <c r="J1080">
        <v>1</v>
      </c>
      <c r="L1080" t="s">
        <v>1025</v>
      </c>
      <c r="M1080" t="s">
        <v>1026</v>
      </c>
      <c r="N1080">
        <v>1</v>
      </c>
      <c r="T1080" t="s">
        <v>1042</v>
      </c>
      <c r="V1080">
        <v>1</v>
      </c>
      <c r="AA1080">
        <v>1</v>
      </c>
      <c r="AB1080">
        <v>1</v>
      </c>
      <c r="AC1080">
        <v>1</v>
      </c>
      <c r="AF1080">
        <v>4</v>
      </c>
      <c r="AG1080">
        <v>4</v>
      </c>
      <c r="AH1080">
        <v>4</v>
      </c>
      <c r="AI1080">
        <v>3</v>
      </c>
      <c r="AJ1080">
        <v>3</v>
      </c>
      <c r="AK1080">
        <v>3</v>
      </c>
      <c r="AL1080">
        <v>3</v>
      </c>
      <c r="AM1080">
        <v>2</v>
      </c>
      <c r="AN1080">
        <v>4</v>
      </c>
      <c r="AO1080">
        <v>4</v>
      </c>
      <c r="AP1080">
        <v>3</v>
      </c>
      <c r="AQ1080">
        <v>4</v>
      </c>
      <c r="AR1080">
        <v>4</v>
      </c>
      <c r="AS1080">
        <v>4</v>
      </c>
      <c r="AT1080">
        <v>4</v>
      </c>
      <c r="AU1080">
        <v>3</v>
      </c>
      <c r="AV1080">
        <v>2</v>
      </c>
      <c r="AW1080">
        <v>4</v>
      </c>
      <c r="AX1080">
        <v>4</v>
      </c>
      <c r="AY1080">
        <v>2</v>
      </c>
      <c r="AZ1080">
        <v>4</v>
      </c>
      <c r="BA1080">
        <v>4</v>
      </c>
      <c r="BB1080">
        <v>1</v>
      </c>
      <c r="BI1080">
        <v>1</v>
      </c>
      <c r="BL1080">
        <v>1</v>
      </c>
      <c r="BM1080">
        <v>1</v>
      </c>
      <c r="BN1080">
        <v>1</v>
      </c>
      <c r="BO1080">
        <v>1</v>
      </c>
      <c r="BP1080">
        <v>1</v>
      </c>
      <c r="BR1080">
        <v>1</v>
      </c>
      <c r="BT1080">
        <v>1</v>
      </c>
      <c r="BU1080">
        <v>1</v>
      </c>
    </row>
    <row r="1081" spans="1:73" x14ac:dyDescent="0.2">
      <c r="A1081" t="s">
        <v>1219</v>
      </c>
      <c r="B1081">
        <v>2025</v>
      </c>
      <c r="C1081" t="s">
        <v>72</v>
      </c>
      <c r="D1081" t="s">
        <v>1060</v>
      </c>
      <c r="E1081" t="s">
        <v>1033</v>
      </c>
      <c r="G1081">
        <v>1</v>
      </c>
      <c r="H1081">
        <v>1</v>
      </c>
      <c r="J1081">
        <v>1</v>
      </c>
      <c r="L1081" t="s">
        <v>1025</v>
      </c>
      <c r="M1081" t="s">
        <v>1026</v>
      </c>
      <c r="N1081">
        <v>1</v>
      </c>
      <c r="T1081" t="s">
        <v>1027</v>
      </c>
      <c r="V1081">
        <v>1</v>
      </c>
      <c r="W1081">
        <v>1</v>
      </c>
      <c r="AA1081">
        <v>1</v>
      </c>
      <c r="AB1081">
        <v>1</v>
      </c>
      <c r="AC1081">
        <v>1</v>
      </c>
      <c r="AF1081">
        <v>3</v>
      </c>
      <c r="AG1081">
        <v>3</v>
      </c>
      <c r="AH1081">
        <v>4</v>
      </c>
      <c r="AI1081">
        <v>1</v>
      </c>
      <c r="AJ1081">
        <v>3</v>
      </c>
      <c r="AK1081">
        <v>4</v>
      </c>
      <c r="AL1081">
        <v>2</v>
      </c>
      <c r="AM1081">
        <v>1</v>
      </c>
      <c r="AN1081">
        <v>4</v>
      </c>
      <c r="AO1081">
        <v>5</v>
      </c>
      <c r="AP1081">
        <v>3</v>
      </c>
      <c r="AQ1081">
        <v>3</v>
      </c>
      <c r="AR1081">
        <v>2</v>
      </c>
      <c r="AS1081">
        <v>3</v>
      </c>
      <c r="AT1081">
        <v>3</v>
      </c>
      <c r="AU1081">
        <v>1</v>
      </c>
      <c r="AV1081">
        <v>2</v>
      </c>
      <c r="AW1081">
        <v>4</v>
      </c>
      <c r="AX1081">
        <v>4</v>
      </c>
      <c r="AY1081">
        <v>3</v>
      </c>
      <c r="AZ1081">
        <v>5</v>
      </c>
      <c r="BA1081">
        <v>2</v>
      </c>
      <c r="BI1081">
        <v>1</v>
      </c>
      <c r="BL1081">
        <v>1</v>
      </c>
      <c r="BN1081">
        <v>1</v>
      </c>
      <c r="BO1081">
        <v>1</v>
      </c>
      <c r="BT1081">
        <v>1</v>
      </c>
      <c r="BU1081">
        <v>1</v>
      </c>
    </row>
    <row r="1082" spans="1:73" x14ac:dyDescent="0.2">
      <c r="A1082" t="s">
        <v>1220</v>
      </c>
      <c r="B1082">
        <v>2025</v>
      </c>
      <c r="C1082" t="s">
        <v>72</v>
      </c>
      <c r="D1082" t="s">
        <v>1023</v>
      </c>
      <c r="E1082" t="s">
        <v>1033</v>
      </c>
      <c r="L1082" t="s">
        <v>1025</v>
      </c>
      <c r="M1082" t="s">
        <v>1041</v>
      </c>
      <c r="N1082">
        <v>1</v>
      </c>
      <c r="T1082" t="s">
        <v>1027</v>
      </c>
      <c r="V1082">
        <v>1</v>
      </c>
      <c r="Y1082">
        <v>1</v>
      </c>
      <c r="AA1082">
        <v>1</v>
      </c>
      <c r="AF1082">
        <v>4</v>
      </c>
      <c r="AG1082">
        <v>4</v>
      </c>
      <c r="AH1082">
        <v>4</v>
      </c>
      <c r="AI1082">
        <v>3</v>
      </c>
      <c r="AJ1082">
        <v>3</v>
      </c>
      <c r="AK1082">
        <v>3</v>
      </c>
      <c r="AL1082">
        <v>3</v>
      </c>
      <c r="AM1082">
        <v>4</v>
      </c>
      <c r="AN1082">
        <v>3</v>
      </c>
      <c r="AO1082">
        <v>4</v>
      </c>
      <c r="AP1082">
        <v>4</v>
      </c>
      <c r="AQ1082">
        <v>3</v>
      </c>
      <c r="AR1082">
        <v>4</v>
      </c>
      <c r="AS1082">
        <v>3</v>
      </c>
      <c r="AT1082">
        <v>3</v>
      </c>
      <c r="AU1082">
        <v>3</v>
      </c>
      <c r="AV1082">
        <v>4</v>
      </c>
      <c r="AW1082">
        <v>4</v>
      </c>
      <c r="AX1082">
        <v>4</v>
      </c>
      <c r="AY1082">
        <v>2</v>
      </c>
      <c r="AZ1082">
        <v>4</v>
      </c>
      <c r="BA1082">
        <v>2</v>
      </c>
      <c r="BI1082">
        <v>1</v>
      </c>
      <c r="BM1082">
        <v>1</v>
      </c>
      <c r="BN1082">
        <v>1</v>
      </c>
      <c r="BP1082">
        <v>1</v>
      </c>
      <c r="BR1082">
        <v>1</v>
      </c>
      <c r="BU1082">
        <v>1</v>
      </c>
    </row>
    <row r="1083" spans="1:73" x14ac:dyDescent="0.2">
      <c r="A1083" t="s">
        <v>1221</v>
      </c>
      <c r="B1083">
        <v>2025</v>
      </c>
      <c r="C1083" t="s">
        <v>72</v>
      </c>
      <c r="D1083" t="s">
        <v>1023</v>
      </c>
      <c r="E1083" t="s">
        <v>1024</v>
      </c>
      <c r="G1083">
        <v>1</v>
      </c>
      <c r="H1083">
        <v>1</v>
      </c>
      <c r="I1083">
        <v>1</v>
      </c>
      <c r="J1083">
        <v>1</v>
      </c>
      <c r="L1083" t="s">
        <v>1025</v>
      </c>
      <c r="M1083" t="s">
        <v>1038</v>
      </c>
      <c r="N1083">
        <v>1</v>
      </c>
      <c r="T1083" t="s">
        <v>1027</v>
      </c>
      <c r="V1083">
        <v>1</v>
      </c>
      <c r="W1083">
        <v>1</v>
      </c>
      <c r="AA1083">
        <v>1</v>
      </c>
      <c r="AB1083">
        <v>1</v>
      </c>
      <c r="AC1083">
        <v>1</v>
      </c>
      <c r="AF1083">
        <v>3</v>
      </c>
      <c r="AG1083">
        <v>1</v>
      </c>
      <c r="AH1083">
        <v>4</v>
      </c>
      <c r="AI1083">
        <v>2</v>
      </c>
      <c r="AJ1083">
        <v>3</v>
      </c>
      <c r="AK1083">
        <v>3</v>
      </c>
      <c r="AL1083">
        <v>3</v>
      </c>
      <c r="AM1083">
        <v>2</v>
      </c>
      <c r="AN1083">
        <v>4</v>
      </c>
      <c r="AO1083">
        <v>5</v>
      </c>
      <c r="AP1083">
        <v>3</v>
      </c>
      <c r="AQ1083">
        <v>2</v>
      </c>
      <c r="AR1083">
        <v>1</v>
      </c>
      <c r="AS1083">
        <v>2</v>
      </c>
      <c r="AT1083">
        <v>3</v>
      </c>
      <c r="AU1083">
        <v>1</v>
      </c>
      <c r="AV1083">
        <v>3</v>
      </c>
      <c r="AW1083">
        <v>4</v>
      </c>
      <c r="AX1083">
        <v>4</v>
      </c>
      <c r="AY1083">
        <v>2</v>
      </c>
      <c r="AZ1083">
        <v>3</v>
      </c>
      <c r="BA1083">
        <v>3</v>
      </c>
      <c r="BM1083">
        <v>1</v>
      </c>
      <c r="BN1083">
        <v>1</v>
      </c>
      <c r="BO1083">
        <v>1</v>
      </c>
      <c r="BP1083">
        <v>1</v>
      </c>
      <c r="BQ1083">
        <v>1</v>
      </c>
      <c r="BU1083">
        <v>1</v>
      </c>
    </row>
    <row r="1084" spans="1:73" x14ac:dyDescent="0.2">
      <c r="A1084" t="s">
        <v>1222</v>
      </c>
      <c r="B1084">
        <v>2025</v>
      </c>
      <c r="C1084" t="s">
        <v>72</v>
      </c>
      <c r="D1084" t="s">
        <v>1028</v>
      </c>
      <c r="E1084" t="s">
        <v>1024</v>
      </c>
      <c r="F1084">
        <v>1</v>
      </c>
      <c r="L1084" t="s">
        <v>1036</v>
      </c>
      <c r="M1084" t="s">
        <v>1026</v>
      </c>
      <c r="N1084">
        <v>1</v>
      </c>
      <c r="T1084" t="s">
        <v>1040</v>
      </c>
      <c r="U1084">
        <v>1</v>
      </c>
      <c r="V1084">
        <v>1</v>
      </c>
      <c r="X1084">
        <v>1</v>
      </c>
      <c r="Y1084">
        <v>1</v>
      </c>
      <c r="Z1084">
        <v>1</v>
      </c>
      <c r="AA1084">
        <v>1</v>
      </c>
      <c r="AB1084">
        <v>1</v>
      </c>
      <c r="AC1084">
        <v>1</v>
      </c>
      <c r="AF1084">
        <v>3</v>
      </c>
      <c r="AG1084">
        <v>4</v>
      </c>
      <c r="AH1084">
        <v>3</v>
      </c>
      <c r="AI1084">
        <v>2</v>
      </c>
      <c r="AJ1084">
        <v>2</v>
      </c>
      <c r="AK1084">
        <v>3</v>
      </c>
      <c r="AL1084">
        <v>3</v>
      </c>
      <c r="AM1084">
        <v>4</v>
      </c>
      <c r="AN1084">
        <v>4</v>
      </c>
      <c r="AO1084">
        <v>4</v>
      </c>
      <c r="AP1084">
        <v>4</v>
      </c>
      <c r="AQ1084">
        <v>4</v>
      </c>
      <c r="AR1084">
        <v>2</v>
      </c>
      <c r="AS1084">
        <v>3</v>
      </c>
      <c r="AT1084">
        <v>4</v>
      </c>
      <c r="AU1084">
        <v>3</v>
      </c>
      <c r="AV1084">
        <v>4</v>
      </c>
      <c r="AW1084">
        <v>4</v>
      </c>
      <c r="AX1084">
        <v>4</v>
      </c>
      <c r="AY1084">
        <v>3</v>
      </c>
      <c r="AZ1084">
        <v>2</v>
      </c>
      <c r="BA1084">
        <v>2</v>
      </c>
      <c r="BB1084">
        <v>1</v>
      </c>
      <c r="BI1084">
        <v>1</v>
      </c>
      <c r="BL1084">
        <v>1</v>
      </c>
      <c r="BM1084">
        <v>1</v>
      </c>
      <c r="BN1084">
        <v>1</v>
      </c>
      <c r="BQ1084">
        <v>1</v>
      </c>
    </row>
    <row r="1085" spans="1:73" x14ac:dyDescent="0.2">
      <c r="A1085" t="s">
        <v>1223</v>
      </c>
      <c r="B1085">
        <v>2025</v>
      </c>
      <c r="C1085" t="s">
        <v>72</v>
      </c>
      <c r="D1085" t="s">
        <v>1023</v>
      </c>
      <c r="E1085" t="s">
        <v>1032</v>
      </c>
      <c r="F1085">
        <v>1</v>
      </c>
      <c r="L1085" t="s">
        <v>1025</v>
      </c>
      <c r="M1085" t="s">
        <v>1026</v>
      </c>
      <c r="N1085">
        <v>1</v>
      </c>
      <c r="T1085" t="s">
        <v>1035</v>
      </c>
      <c r="AB1085">
        <v>1</v>
      </c>
      <c r="AC1085">
        <v>1</v>
      </c>
      <c r="AF1085">
        <v>4</v>
      </c>
      <c r="AG1085">
        <v>5</v>
      </c>
      <c r="AH1085">
        <v>4</v>
      </c>
      <c r="AI1085">
        <v>3</v>
      </c>
      <c r="AJ1085">
        <v>3</v>
      </c>
      <c r="AK1085">
        <v>3</v>
      </c>
      <c r="AL1085">
        <v>5</v>
      </c>
      <c r="AM1085">
        <v>4</v>
      </c>
      <c r="AN1085">
        <v>5</v>
      </c>
      <c r="AO1085">
        <v>5</v>
      </c>
      <c r="AP1085">
        <v>4</v>
      </c>
      <c r="AQ1085">
        <v>4</v>
      </c>
      <c r="AR1085">
        <v>4</v>
      </c>
      <c r="AS1085">
        <v>3</v>
      </c>
      <c r="AT1085">
        <v>4</v>
      </c>
      <c r="AU1085">
        <v>4</v>
      </c>
      <c r="AV1085">
        <v>4</v>
      </c>
      <c r="AW1085">
        <v>5</v>
      </c>
      <c r="AX1085">
        <v>5</v>
      </c>
      <c r="AY1085">
        <v>3</v>
      </c>
      <c r="AZ1085">
        <v>4</v>
      </c>
      <c r="BA1085">
        <v>2</v>
      </c>
      <c r="BB1085">
        <v>1</v>
      </c>
      <c r="BF1085">
        <v>1</v>
      </c>
      <c r="BG1085">
        <v>1</v>
      </c>
      <c r="BH1085">
        <v>1</v>
      </c>
      <c r="BI1085">
        <v>1</v>
      </c>
      <c r="BL1085">
        <v>1</v>
      </c>
      <c r="BN1085">
        <v>1</v>
      </c>
    </row>
    <row r="1086" spans="1:73" x14ac:dyDescent="0.2">
      <c r="A1086" t="s">
        <v>1224</v>
      </c>
      <c r="B1086">
        <v>2025</v>
      </c>
      <c r="C1086" t="s">
        <v>72</v>
      </c>
      <c r="D1086" t="s">
        <v>1023</v>
      </c>
      <c r="E1086" t="s">
        <v>1024</v>
      </c>
      <c r="L1086" t="s">
        <v>1025</v>
      </c>
      <c r="M1086" t="s">
        <v>1026</v>
      </c>
      <c r="N1086">
        <v>1</v>
      </c>
      <c r="T1086" t="s">
        <v>1027</v>
      </c>
      <c r="U1086">
        <v>1</v>
      </c>
      <c r="V1086">
        <v>1</v>
      </c>
      <c r="Y1086">
        <v>1</v>
      </c>
      <c r="AB1086">
        <v>1</v>
      </c>
      <c r="AC1086">
        <v>1</v>
      </c>
      <c r="AF1086">
        <v>3</v>
      </c>
      <c r="AG1086">
        <v>4</v>
      </c>
      <c r="AH1086">
        <v>4</v>
      </c>
      <c r="AI1086">
        <v>3</v>
      </c>
      <c r="AJ1086">
        <v>3</v>
      </c>
      <c r="AK1086">
        <v>3</v>
      </c>
      <c r="AL1086">
        <v>3</v>
      </c>
      <c r="AM1086">
        <v>3</v>
      </c>
      <c r="AN1086">
        <v>4</v>
      </c>
      <c r="AO1086">
        <v>5</v>
      </c>
      <c r="AP1086">
        <v>3</v>
      </c>
      <c r="AQ1086">
        <v>4</v>
      </c>
      <c r="AR1086">
        <v>3</v>
      </c>
      <c r="AS1086">
        <v>4</v>
      </c>
      <c r="AT1086">
        <v>4</v>
      </c>
      <c r="AU1086">
        <v>3</v>
      </c>
      <c r="AV1086">
        <v>3</v>
      </c>
      <c r="AW1086">
        <v>4</v>
      </c>
      <c r="AX1086">
        <v>4</v>
      </c>
      <c r="AY1086">
        <v>3</v>
      </c>
      <c r="AZ1086">
        <v>4</v>
      </c>
      <c r="BA1086">
        <v>3</v>
      </c>
      <c r="BL1086">
        <v>1</v>
      </c>
      <c r="BN1086">
        <v>1</v>
      </c>
      <c r="BU1086">
        <v>1</v>
      </c>
    </row>
    <row r="1087" spans="1:73" x14ac:dyDescent="0.2">
      <c r="A1087" t="s">
        <v>1225</v>
      </c>
      <c r="B1087">
        <v>2025</v>
      </c>
      <c r="C1087" t="s">
        <v>72</v>
      </c>
      <c r="D1087" t="s">
        <v>1060</v>
      </c>
      <c r="E1087" t="s">
        <v>1024</v>
      </c>
      <c r="G1087">
        <v>1</v>
      </c>
      <c r="H1087">
        <v>1</v>
      </c>
      <c r="I1087">
        <v>1</v>
      </c>
      <c r="J1087">
        <v>1</v>
      </c>
      <c r="L1087" t="s">
        <v>1025</v>
      </c>
      <c r="M1087" t="s">
        <v>1026</v>
      </c>
      <c r="N1087">
        <v>1</v>
      </c>
      <c r="T1087" t="s">
        <v>1027</v>
      </c>
      <c r="V1087">
        <v>1</v>
      </c>
      <c r="AA1087">
        <v>1</v>
      </c>
      <c r="AB1087">
        <v>1</v>
      </c>
      <c r="AC1087">
        <v>1</v>
      </c>
      <c r="AF1087">
        <v>4</v>
      </c>
      <c r="AG1087">
        <v>2</v>
      </c>
      <c r="AH1087">
        <v>4</v>
      </c>
      <c r="AI1087">
        <v>2</v>
      </c>
      <c r="AJ1087">
        <v>3</v>
      </c>
      <c r="AK1087">
        <v>3</v>
      </c>
      <c r="AL1087">
        <v>3</v>
      </c>
      <c r="AM1087">
        <v>4</v>
      </c>
      <c r="AN1087">
        <v>5</v>
      </c>
      <c r="AO1087">
        <v>4</v>
      </c>
      <c r="AP1087">
        <v>4</v>
      </c>
      <c r="AQ1087">
        <v>5</v>
      </c>
      <c r="AR1087">
        <v>3</v>
      </c>
      <c r="AS1087">
        <v>4</v>
      </c>
      <c r="AT1087">
        <v>4</v>
      </c>
      <c r="AU1087">
        <v>3</v>
      </c>
      <c r="AV1087">
        <v>4</v>
      </c>
      <c r="AW1087">
        <v>4</v>
      </c>
      <c r="AX1087">
        <v>3</v>
      </c>
      <c r="AY1087">
        <v>2</v>
      </c>
      <c r="AZ1087">
        <v>4</v>
      </c>
      <c r="BA1087">
        <v>2</v>
      </c>
      <c r="BF1087">
        <v>1</v>
      </c>
      <c r="BM1087">
        <v>1</v>
      </c>
      <c r="BN1087">
        <v>1</v>
      </c>
      <c r="BP1087">
        <v>1</v>
      </c>
      <c r="BQ1087">
        <v>1</v>
      </c>
      <c r="BT1087">
        <v>1</v>
      </c>
      <c r="BU1087">
        <v>1</v>
      </c>
    </row>
    <row r="1088" spans="1:73" x14ac:dyDescent="0.2">
      <c r="A1088" t="s">
        <v>1226</v>
      </c>
      <c r="B1088">
        <v>2025</v>
      </c>
      <c r="C1088" t="s">
        <v>72</v>
      </c>
      <c r="D1088" t="s">
        <v>1023</v>
      </c>
      <c r="E1088" t="s">
        <v>1032</v>
      </c>
      <c r="L1088" t="s">
        <v>1045</v>
      </c>
      <c r="M1088" t="s">
        <v>1036</v>
      </c>
      <c r="N1088">
        <v>1</v>
      </c>
      <c r="T1088" t="s">
        <v>1027</v>
      </c>
      <c r="U1088">
        <v>1</v>
      </c>
      <c r="V1088">
        <v>1</v>
      </c>
      <c r="W1088">
        <v>1</v>
      </c>
      <c r="Y1088">
        <v>1</v>
      </c>
      <c r="AA1088">
        <v>1</v>
      </c>
      <c r="AB1088">
        <v>1</v>
      </c>
      <c r="AC1088">
        <v>1</v>
      </c>
      <c r="AD1088">
        <v>1</v>
      </c>
      <c r="AF1088">
        <v>4</v>
      </c>
      <c r="AG1088">
        <v>4</v>
      </c>
      <c r="AH1088">
        <v>3</v>
      </c>
      <c r="AI1088">
        <v>3</v>
      </c>
      <c r="AJ1088">
        <v>3</v>
      </c>
      <c r="AK1088">
        <v>2</v>
      </c>
      <c r="AL1088">
        <v>3</v>
      </c>
      <c r="AM1088">
        <v>2</v>
      </c>
      <c r="AN1088">
        <v>4</v>
      </c>
      <c r="AO1088">
        <v>4</v>
      </c>
      <c r="AP1088">
        <v>3</v>
      </c>
      <c r="AQ1088">
        <v>3</v>
      </c>
      <c r="AR1088">
        <v>2</v>
      </c>
      <c r="AS1088">
        <v>2</v>
      </c>
      <c r="AT1088">
        <v>3</v>
      </c>
      <c r="AU1088">
        <v>2</v>
      </c>
      <c r="AV1088">
        <v>3</v>
      </c>
      <c r="AW1088">
        <v>4</v>
      </c>
      <c r="AX1088">
        <v>5</v>
      </c>
      <c r="AY1088">
        <v>3</v>
      </c>
      <c r="AZ1088">
        <v>3</v>
      </c>
      <c r="BA1088">
        <v>3</v>
      </c>
      <c r="BI1088">
        <v>1</v>
      </c>
      <c r="BL1088">
        <v>1</v>
      </c>
      <c r="BN1088">
        <v>1</v>
      </c>
      <c r="BO1088">
        <v>1</v>
      </c>
      <c r="BP1088">
        <v>1</v>
      </c>
      <c r="BR1088">
        <v>1</v>
      </c>
    </row>
    <row r="1089" spans="1:73" x14ac:dyDescent="0.2">
      <c r="A1089" t="s">
        <v>1227</v>
      </c>
      <c r="B1089">
        <v>2025</v>
      </c>
      <c r="C1089" t="s">
        <v>72</v>
      </c>
      <c r="D1089" t="s">
        <v>1023</v>
      </c>
      <c r="E1089" t="s">
        <v>1024</v>
      </c>
      <c r="M1089" t="s">
        <v>1026</v>
      </c>
      <c r="N1089">
        <v>1</v>
      </c>
      <c r="T1089" t="s">
        <v>1027</v>
      </c>
      <c r="U1089">
        <v>1</v>
      </c>
      <c r="V1089">
        <v>1</v>
      </c>
      <c r="W1089">
        <v>1</v>
      </c>
      <c r="X1089">
        <v>1</v>
      </c>
      <c r="Y1089">
        <v>1</v>
      </c>
      <c r="AA1089">
        <v>1</v>
      </c>
      <c r="AB1089">
        <v>1</v>
      </c>
      <c r="AC1089">
        <v>1</v>
      </c>
      <c r="AF1089">
        <v>2</v>
      </c>
      <c r="AG1089">
        <v>2</v>
      </c>
      <c r="AH1089">
        <v>4</v>
      </c>
      <c r="AI1089">
        <v>2</v>
      </c>
      <c r="AJ1089">
        <v>3</v>
      </c>
      <c r="AK1089">
        <v>4</v>
      </c>
      <c r="AL1089">
        <v>4</v>
      </c>
      <c r="AM1089">
        <v>2</v>
      </c>
      <c r="AN1089">
        <v>4</v>
      </c>
      <c r="AO1089">
        <v>4</v>
      </c>
      <c r="AP1089">
        <v>4</v>
      </c>
      <c r="AQ1089">
        <v>4</v>
      </c>
      <c r="AR1089">
        <v>4</v>
      </c>
      <c r="AS1089">
        <v>3</v>
      </c>
      <c r="AT1089">
        <v>4</v>
      </c>
      <c r="AU1089">
        <v>2</v>
      </c>
      <c r="AV1089">
        <v>2</v>
      </c>
      <c r="AW1089">
        <v>4</v>
      </c>
      <c r="AX1089">
        <v>3</v>
      </c>
      <c r="AY1089">
        <v>2</v>
      </c>
      <c r="AZ1089">
        <v>4</v>
      </c>
      <c r="BA1089">
        <v>4</v>
      </c>
      <c r="BL1089">
        <v>1</v>
      </c>
      <c r="BM1089">
        <v>1</v>
      </c>
      <c r="BN1089">
        <v>1</v>
      </c>
      <c r="BO1089">
        <v>1</v>
      </c>
      <c r="BP1089">
        <v>1</v>
      </c>
      <c r="BQ1089">
        <v>1</v>
      </c>
      <c r="BR1089">
        <v>1</v>
      </c>
      <c r="BS1089">
        <v>1</v>
      </c>
      <c r="BT1089">
        <v>1</v>
      </c>
      <c r="BU1089">
        <v>1</v>
      </c>
    </row>
    <row r="1090" spans="1:73" x14ac:dyDescent="0.2">
      <c r="A1090" t="s">
        <v>1228</v>
      </c>
      <c r="B1090">
        <v>2025</v>
      </c>
      <c r="C1090" t="s">
        <v>72</v>
      </c>
      <c r="D1090" t="s">
        <v>1028</v>
      </c>
      <c r="E1090" t="s">
        <v>1024</v>
      </c>
      <c r="L1090" t="s">
        <v>1025</v>
      </c>
      <c r="M1090" t="s">
        <v>1026</v>
      </c>
      <c r="N1090">
        <v>1</v>
      </c>
      <c r="T1090" t="s">
        <v>1035</v>
      </c>
      <c r="AF1090">
        <v>4</v>
      </c>
      <c r="AG1090">
        <v>4</v>
      </c>
      <c r="AH1090">
        <v>4</v>
      </c>
      <c r="AI1090">
        <v>1</v>
      </c>
      <c r="AJ1090">
        <v>2</v>
      </c>
      <c r="AK1090">
        <v>3</v>
      </c>
      <c r="AL1090">
        <v>4</v>
      </c>
      <c r="AM1090">
        <v>4</v>
      </c>
      <c r="AN1090">
        <v>2</v>
      </c>
      <c r="AO1090">
        <v>4</v>
      </c>
      <c r="AP1090">
        <v>4</v>
      </c>
      <c r="AQ1090">
        <v>4</v>
      </c>
      <c r="AR1090">
        <v>3</v>
      </c>
      <c r="AS1090">
        <v>3</v>
      </c>
      <c r="AT1090">
        <v>4</v>
      </c>
      <c r="AU1090">
        <v>3</v>
      </c>
      <c r="AV1090">
        <v>3</v>
      </c>
      <c r="AW1090">
        <v>4</v>
      </c>
      <c r="AX1090">
        <v>4</v>
      </c>
      <c r="AY1090">
        <v>3</v>
      </c>
      <c r="AZ1090">
        <v>2</v>
      </c>
      <c r="BA1090">
        <v>2</v>
      </c>
      <c r="BB1090">
        <v>1</v>
      </c>
      <c r="BL1090">
        <v>1</v>
      </c>
      <c r="BM1090">
        <v>1</v>
      </c>
      <c r="BN1090">
        <v>1</v>
      </c>
      <c r="BP1090">
        <v>1</v>
      </c>
      <c r="BU1090">
        <v>1</v>
      </c>
    </row>
    <row r="1091" spans="1:73" x14ac:dyDescent="0.2">
      <c r="A1091" t="s">
        <v>1229</v>
      </c>
      <c r="B1091">
        <v>2025</v>
      </c>
      <c r="C1091" t="s">
        <v>72</v>
      </c>
      <c r="D1091" t="s">
        <v>1028</v>
      </c>
      <c r="E1091" t="s">
        <v>1024</v>
      </c>
      <c r="L1091" t="s">
        <v>1036</v>
      </c>
      <c r="M1091" t="s">
        <v>1039</v>
      </c>
      <c r="N1091">
        <v>1</v>
      </c>
      <c r="T1091" t="s">
        <v>1027</v>
      </c>
      <c r="U1091">
        <v>1</v>
      </c>
      <c r="V1091">
        <v>1</v>
      </c>
      <c r="W1091">
        <v>1</v>
      </c>
      <c r="AA1091">
        <v>1</v>
      </c>
      <c r="AB1091">
        <v>1</v>
      </c>
      <c r="AC1091">
        <v>1</v>
      </c>
      <c r="AF1091">
        <v>3</v>
      </c>
      <c r="AG1091">
        <v>4</v>
      </c>
      <c r="AH1091">
        <v>5</v>
      </c>
      <c r="AI1091">
        <v>3</v>
      </c>
      <c r="AJ1091">
        <v>4</v>
      </c>
      <c r="AK1091">
        <v>4</v>
      </c>
      <c r="AL1091">
        <v>2</v>
      </c>
      <c r="AM1091">
        <v>3</v>
      </c>
      <c r="AN1091">
        <v>4</v>
      </c>
      <c r="AO1091">
        <v>4</v>
      </c>
      <c r="AP1091">
        <v>4</v>
      </c>
      <c r="AQ1091">
        <v>4</v>
      </c>
      <c r="AR1091">
        <v>4</v>
      </c>
      <c r="AS1091">
        <v>4</v>
      </c>
      <c r="AT1091">
        <v>4</v>
      </c>
      <c r="AU1091">
        <v>2</v>
      </c>
      <c r="AV1091">
        <v>2</v>
      </c>
      <c r="AW1091">
        <v>4</v>
      </c>
      <c r="AX1091">
        <v>4</v>
      </c>
      <c r="AY1091">
        <v>3</v>
      </c>
      <c r="AZ1091">
        <v>5</v>
      </c>
      <c r="BA1091">
        <v>3</v>
      </c>
      <c r="BB1091">
        <v>1</v>
      </c>
      <c r="BH1091">
        <v>1</v>
      </c>
      <c r="BI1091">
        <v>1</v>
      </c>
      <c r="BK1091">
        <v>1</v>
      </c>
      <c r="BL1091">
        <v>1</v>
      </c>
      <c r="BM1091">
        <v>1</v>
      </c>
      <c r="BN1091">
        <v>1</v>
      </c>
      <c r="BO1091">
        <v>1</v>
      </c>
      <c r="BP1091">
        <v>1</v>
      </c>
      <c r="BQ1091">
        <v>1</v>
      </c>
      <c r="BR1091">
        <v>1</v>
      </c>
      <c r="BS1091">
        <v>1</v>
      </c>
      <c r="BT1091">
        <v>1</v>
      </c>
      <c r="BU1091">
        <v>1</v>
      </c>
    </row>
    <row r="1092" spans="1:73" x14ac:dyDescent="0.2">
      <c r="A1092" t="s">
        <v>1230</v>
      </c>
      <c r="B1092">
        <v>2025</v>
      </c>
      <c r="C1092" t="s">
        <v>72</v>
      </c>
      <c r="D1092" t="s">
        <v>1060</v>
      </c>
      <c r="E1092" t="s">
        <v>1033</v>
      </c>
      <c r="G1092">
        <v>1</v>
      </c>
      <c r="H1092">
        <v>1</v>
      </c>
      <c r="I1092">
        <v>1</v>
      </c>
      <c r="J1092">
        <v>1</v>
      </c>
      <c r="L1092" t="s">
        <v>1025</v>
      </c>
      <c r="M1092" t="s">
        <v>1026</v>
      </c>
      <c r="N1092">
        <v>1</v>
      </c>
      <c r="T1092" t="s">
        <v>1037</v>
      </c>
      <c r="AF1092">
        <v>3</v>
      </c>
      <c r="AG1092">
        <v>5</v>
      </c>
      <c r="AH1092">
        <v>3</v>
      </c>
      <c r="AI1092">
        <v>1</v>
      </c>
      <c r="AJ1092">
        <v>1</v>
      </c>
      <c r="AK1092">
        <v>2</v>
      </c>
      <c r="AL1092">
        <v>1</v>
      </c>
      <c r="AM1092">
        <v>1</v>
      </c>
      <c r="AN1092">
        <v>5</v>
      </c>
      <c r="AO1092">
        <v>4</v>
      </c>
      <c r="AP1092">
        <v>1</v>
      </c>
      <c r="AQ1092">
        <v>1</v>
      </c>
      <c r="AR1092">
        <v>1</v>
      </c>
      <c r="AS1092">
        <v>1</v>
      </c>
      <c r="AT1092">
        <v>1</v>
      </c>
      <c r="AU1092">
        <v>1</v>
      </c>
      <c r="AV1092">
        <v>1</v>
      </c>
      <c r="AW1092">
        <v>4</v>
      </c>
      <c r="AX1092">
        <v>5</v>
      </c>
      <c r="AY1092">
        <v>5</v>
      </c>
      <c r="AZ1092">
        <v>1</v>
      </c>
      <c r="BA1092">
        <v>1</v>
      </c>
      <c r="BN1092">
        <v>1</v>
      </c>
    </row>
    <row r="1093" spans="1:73" x14ac:dyDescent="0.2">
      <c r="A1093" t="s">
        <v>1231</v>
      </c>
      <c r="B1093">
        <v>2025</v>
      </c>
      <c r="C1093" t="s">
        <v>72</v>
      </c>
      <c r="D1093" t="s">
        <v>1028</v>
      </c>
      <c r="E1093" t="s">
        <v>1032</v>
      </c>
      <c r="L1093" t="s">
        <v>1036</v>
      </c>
      <c r="M1093" t="s">
        <v>1026</v>
      </c>
      <c r="N1093">
        <v>1</v>
      </c>
      <c r="T1093" t="s">
        <v>1035</v>
      </c>
      <c r="V1093">
        <v>1</v>
      </c>
      <c r="AA1093">
        <v>1</v>
      </c>
      <c r="AB1093">
        <v>1</v>
      </c>
      <c r="AC1093">
        <v>1</v>
      </c>
      <c r="AF1093">
        <v>2</v>
      </c>
      <c r="AG1093">
        <v>2</v>
      </c>
      <c r="AH1093">
        <v>4</v>
      </c>
      <c r="AI1093">
        <v>2</v>
      </c>
      <c r="AJ1093">
        <v>2</v>
      </c>
      <c r="AK1093">
        <v>3</v>
      </c>
      <c r="AL1093">
        <v>2</v>
      </c>
      <c r="AM1093">
        <v>4</v>
      </c>
      <c r="AN1093">
        <v>4</v>
      </c>
      <c r="AO1093">
        <v>4</v>
      </c>
      <c r="AP1093">
        <v>2</v>
      </c>
      <c r="AQ1093">
        <v>3</v>
      </c>
      <c r="AR1093">
        <v>1</v>
      </c>
      <c r="AS1093">
        <v>3</v>
      </c>
      <c r="AT1093">
        <v>3</v>
      </c>
      <c r="AU1093">
        <v>1</v>
      </c>
      <c r="AV1093">
        <v>3</v>
      </c>
      <c r="AW1093">
        <v>3</v>
      </c>
      <c r="AX1093">
        <v>3</v>
      </c>
      <c r="AY1093">
        <v>2</v>
      </c>
      <c r="AZ1093">
        <v>2</v>
      </c>
      <c r="BA1093">
        <v>1</v>
      </c>
    </row>
    <row r="1094" spans="1:73" x14ac:dyDescent="0.2">
      <c r="A1094" t="s">
        <v>1232</v>
      </c>
      <c r="B1094">
        <v>2025</v>
      </c>
      <c r="C1094" t="s">
        <v>72</v>
      </c>
      <c r="D1094" t="s">
        <v>1023</v>
      </c>
      <c r="E1094" t="s">
        <v>1034</v>
      </c>
      <c r="G1094">
        <v>1</v>
      </c>
      <c r="H1094">
        <v>1</v>
      </c>
      <c r="I1094">
        <v>1</v>
      </c>
      <c r="J1094">
        <v>1</v>
      </c>
      <c r="L1094" t="s">
        <v>1036</v>
      </c>
      <c r="M1094" t="s">
        <v>1036</v>
      </c>
      <c r="N1094">
        <v>1</v>
      </c>
      <c r="T1094" t="s">
        <v>1027</v>
      </c>
      <c r="V1094">
        <v>1</v>
      </c>
      <c r="AA1094">
        <v>1</v>
      </c>
      <c r="AB1094">
        <v>1</v>
      </c>
      <c r="AF1094">
        <v>3</v>
      </c>
      <c r="AG1094">
        <v>2</v>
      </c>
      <c r="AH1094">
        <v>4</v>
      </c>
      <c r="AI1094">
        <v>3</v>
      </c>
      <c r="AJ1094">
        <v>4</v>
      </c>
      <c r="AK1094">
        <v>4</v>
      </c>
      <c r="AL1094">
        <v>4</v>
      </c>
      <c r="AM1094">
        <v>2</v>
      </c>
      <c r="AN1094">
        <v>2</v>
      </c>
      <c r="AO1094">
        <v>4</v>
      </c>
      <c r="AP1094">
        <v>2</v>
      </c>
      <c r="AQ1094">
        <v>4</v>
      </c>
      <c r="AR1094">
        <v>4</v>
      </c>
      <c r="AS1094">
        <v>4</v>
      </c>
      <c r="AT1094">
        <v>4</v>
      </c>
      <c r="AU1094">
        <v>2</v>
      </c>
      <c r="AV1094">
        <v>4</v>
      </c>
      <c r="AW1094">
        <v>4</v>
      </c>
      <c r="AX1094">
        <v>4</v>
      </c>
      <c r="AY1094">
        <v>2</v>
      </c>
      <c r="AZ1094">
        <v>4</v>
      </c>
      <c r="BA1094">
        <v>2</v>
      </c>
      <c r="BK1094">
        <v>1</v>
      </c>
      <c r="BL1094">
        <v>1</v>
      </c>
      <c r="BN1094">
        <v>1</v>
      </c>
      <c r="BQ1094">
        <v>1</v>
      </c>
      <c r="BR1094">
        <v>1</v>
      </c>
      <c r="BT1094">
        <v>1</v>
      </c>
    </row>
    <row r="1095" spans="1:73" x14ac:dyDescent="0.2">
      <c r="A1095" t="s">
        <v>1233</v>
      </c>
      <c r="B1095">
        <v>2025</v>
      </c>
      <c r="C1095" t="s">
        <v>72</v>
      </c>
      <c r="D1095" t="s">
        <v>1028</v>
      </c>
      <c r="E1095" t="s">
        <v>1033</v>
      </c>
      <c r="M1095" t="s">
        <v>1026</v>
      </c>
      <c r="N1095">
        <v>1</v>
      </c>
      <c r="T1095" t="s">
        <v>1042</v>
      </c>
      <c r="W1095">
        <v>1</v>
      </c>
      <c r="X1095">
        <v>1</v>
      </c>
      <c r="Y1095">
        <v>1</v>
      </c>
      <c r="AA1095">
        <v>1</v>
      </c>
      <c r="AF1095">
        <v>4</v>
      </c>
      <c r="AG1095">
        <v>4</v>
      </c>
      <c r="AH1095">
        <v>4</v>
      </c>
      <c r="AI1095">
        <v>2</v>
      </c>
      <c r="AJ1095">
        <v>2</v>
      </c>
      <c r="AK1095">
        <v>3</v>
      </c>
      <c r="AL1095">
        <v>3</v>
      </c>
      <c r="AM1095">
        <v>2</v>
      </c>
      <c r="AN1095">
        <v>4</v>
      </c>
      <c r="AO1095">
        <v>4</v>
      </c>
      <c r="AP1095">
        <v>4</v>
      </c>
      <c r="AQ1095">
        <v>4</v>
      </c>
      <c r="AR1095">
        <v>2</v>
      </c>
      <c r="AS1095">
        <v>3</v>
      </c>
      <c r="AT1095">
        <v>4</v>
      </c>
      <c r="AU1095">
        <v>2</v>
      </c>
      <c r="AV1095">
        <v>2</v>
      </c>
      <c r="AW1095">
        <v>4</v>
      </c>
      <c r="AX1095">
        <v>4</v>
      </c>
      <c r="AY1095">
        <v>2</v>
      </c>
      <c r="AZ1095">
        <v>2</v>
      </c>
      <c r="BA1095">
        <v>1</v>
      </c>
      <c r="BI1095">
        <v>1</v>
      </c>
      <c r="BN1095">
        <v>1</v>
      </c>
      <c r="BU1095">
        <v>1</v>
      </c>
    </row>
    <row r="1096" spans="1:73" x14ac:dyDescent="0.2">
      <c r="A1096" t="s">
        <v>1234</v>
      </c>
      <c r="B1096">
        <v>2025</v>
      </c>
      <c r="C1096" t="s">
        <v>72</v>
      </c>
      <c r="D1096" t="s">
        <v>1060</v>
      </c>
      <c r="E1096" t="s">
        <v>1024</v>
      </c>
      <c r="G1096">
        <v>1</v>
      </c>
      <c r="H1096">
        <v>1</v>
      </c>
      <c r="L1096" t="s">
        <v>1036</v>
      </c>
      <c r="M1096" t="s">
        <v>1026</v>
      </c>
      <c r="N1096">
        <v>1</v>
      </c>
      <c r="T1096" t="s">
        <v>1042</v>
      </c>
      <c r="U1096">
        <v>1</v>
      </c>
      <c r="V1096">
        <v>1</v>
      </c>
      <c r="AB1096">
        <v>1</v>
      </c>
      <c r="AC1096">
        <v>1</v>
      </c>
      <c r="AF1096">
        <v>4</v>
      </c>
      <c r="AG1096">
        <v>4</v>
      </c>
      <c r="AH1096">
        <v>4</v>
      </c>
      <c r="AI1096">
        <v>2</v>
      </c>
      <c r="AJ1096">
        <v>2</v>
      </c>
      <c r="AK1096">
        <v>4</v>
      </c>
      <c r="AL1096">
        <v>4</v>
      </c>
      <c r="AM1096">
        <v>2</v>
      </c>
      <c r="AN1096">
        <v>2</v>
      </c>
      <c r="AO1096">
        <v>5</v>
      </c>
      <c r="AP1096">
        <v>4</v>
      </c>
      <c r="AQ1096">
        <v>2</v>
      </c>
      <c r="AR1096">
        <v>4</v>
      </c>
      <c r="AS1096">
        <v>3</v>
      </c>
      <c r="AT1096">
        <v>5</v>
      </c>
      <c r="AU1096">
        <v>2</v>
      </c>
      <c r="AV1096">
        <v>2</v>
      </c>
      <c r="AW1096">
        <v>4</v>
      </c>
      <c r="AX1096">
        <v>4</v>
      </c>
      <c r="AY1096">
        <v>3</v>
      </c>
      <c r="AZ1096">
        <v>5</v>
      </c>
      <c r="BA1096">
        <v>3</v>
      </c>
      <c r="BI1096">
        <v>1</v>
      </c>
      <c r="BM1096">
        <v>1</v>
      </c>
      <c r="BN1096">
        <v>1</v>
      </c>
      <c r="BO1096">
        <v>1</v>
      </c>
      <c r="BP1096">
        <v>1</v>
      </c>
      <c r="BQ1096">
        <v>1</v>
      </c>
      <c r="BR1096">
        <v>1</v>
      </c>
      <c r="BS1096">
        <v>1</v>
      </c>
      <c r="BT1096">
        <v>1</v>
      </c>
      <c r="BU1096">
        <v>1</v>
      </c>
    </row>
    <row r="1097" spans="1:73" x14ac:dyDescent="0.2">
      <c r="A1097" t="s">
        <v>1235</v>
      </c>
      <c r="B1097">
        <v>2025</v>
      </c>
      <c r="C1097" t="s">
        <v>72</v>
      </c>
      <c r="D1097" t="s">
        <v>1060</v>
      </c>
      <c r="E1097" t="s">
        <v>1024</v>
      </c>
      <c r="F1097">
        <v>1</v>
      </c>
      <c r="L1097" t="s">
        <v>1025</v>
      </c>
      <c r="M1097" t="s">
        <v>1026</v>
      </c>
      <c r="N1097">
        <v>1</v>
      </c>
      <c r="T1097" t="s">
        <v>1037</v>
      </c>
      <c r="V1097">
        <v>1</v>
      </c>
      <c r="AB1097">
        <v>1</v>
      </c>
      <c r="AC1097">
        <v>1</v>
      </c>
      <c r="AF1097">
        <v>4</v>
      </c>
      <c r="AG1097">
        <v>4</v>
      </c>
      <c r="AH1097">
        <v>3</v>
      </c>
      <c r="AI1097">
        <v>2</v>
      </c>
      <c r="AJ1097">
        <v>2</v>
      </c>
      <c r="AK1097">
        <v>3</v>
      </c>
      <c r="AL1097">
        <v>2</v>
      </c>
      <c r="AM1097">
        <v>2</v>
      </c>
      <c r="AN1097">
        <v>4</v>
      </c>
      <c r="AO1097">
        <v>2</v>
      </c>
      <c r="AP1097">
        <v>3</v>
      </c>
      <c r="AQ1097">
        <v>3</v>
      </c>
      <c r="AR1097">
        <v>3</v>
      </c>
      <c r="AS1097">
        <v>4</v>
      </c>
      <c r="AT1097">
        <v>4</v>
      </c>
      <c r="AU1097">
        <v>3</v>
      </c>
      <c r="AV1097">
        <v>3</v>
      </c>
      <c r="AW1097">
        <v>4</v>
      </c>
      <c r="AX1097">
        <v>4</v>
      </c>
      <c r="AY1097">
        <v>2</v>
      </c>
      <c r="AZ1097">
        <v>4</v>
      </c>
      <c r="BA1097">
        <v>2</v>
      </c>
      <c r="BI1097">
        <v>1</v>
      </c>
      <c r="BN1097">
        <v>1</v>
      </c>
      <c r="BP1097">
        <v>1</v>
      </c>
      <c r="BU1097">
        <v>1</v>
      </c>
    </row>
    <row r="1098" spans="1:73" x14ac:dyDescent="0.2">
      <c r="A1098" t="s">
        <v>1236</v>
      </c>
      <c r="B1098">
        <v>2025</v>
      </c>
      <c r="C1098" t="s">
        <v>72</v>
      </c>
      <c r="D1098" t="s">
        <v>1060</v>
      </c>
      <c r="E1098" t="s">
        <v>1024</v>
      </c>
      <c r="M1098" t="s">
        <v>1026</v>
      </c>
      <c r="N1098">
        <v>1</v>
      </c>
      <c r="T1098" t="s">
        <v>1027</v>
      </c>
      <c r="AA1098">
        <v>1</v>
      </c>
      <c r="AB1098">
        <v>1</v>
      </c>
      <c r="AF1098">
        <v>3</v>
      </c>
      <c r="AG1098">
        <v>4</v>
      </c>
      <c r="AH1098">
        <v>2</v>
      </c>
      <c r="AI1098">
        <v>1</v>
      </c>
      <c r="AJ1098">
        <v>1</v>
      </c>
      <c r="AK1098">
        <v>2</v>
      </c>
      <c r="AL1098">
        <v>3</v>
      </c>
      <c r="AM1098">
        <v>4</v>
      </c>
      <c r="AN1098">
        <v>5</v>
      </c>
      <c r="AO1098">
        <v>4</v>
      </c>
      <c r="AP1098">
        <v>3</v>
      </c>
      <c r="AQ1098">
        <v>4</v>
      </c>
      <c r="AR1098">
        <v>2</v>
      </c>
      <c r="AS1098">
        <v>2</v>
      </c>
      <c r="AT1098">
        <v>2</v>
      </c>
      <c r="AU1098">
        <v>1</v>
      </c>
      <c r="AV1098">
        <v>2</v>
      </c>
      <c r="AW1098">
        <v>4</v>
      </c>
      <c r="AX1098">
        <v>4</v>
      </c>
      <c r="AY1098">
        <v>2</v>
      </c>
      <c r="AZ1098">
        <v>3</v>
      </c>
      <c r="BA1098">
        <v>1</v>
      </c>
      <c r="BB1098">
        <v>1</v>
      </c>
      <c r="BI1098">
        <v>1</v>
      </c>
      <c r="BL1098">
        <v>1</v>
      </c>
      <c r="BN1098">
        <v>1</v>
      </c>
      <c r="BQ1098">
        <v>1</v>
      </c>
      <c r="BU1098">
        <v>1</v>
      </c>
    </row>
    <row r="1099" spans="1:73" x14ac:dyDescent="0.2">
      <c r="A1099" t="s">
        <v>1237</v>
      </c>
      <c r="B1099">
        <v>2025</v>
      </c>
      <c r="C1099" t="s">
        <v>72</v>
      </c>
      <c r="D1099" t="s">
        <v>1028</v>
      </c>
      <c r="E1099" t="s">
        <v>1024</v>
      </c>
      <c r="F1099">
        <v>1</v>
      </c>
      <c r="G1099">
        <v>1</v>
      </c>
      <c r="H1099">
        <v>1</v>
      </c>
      <c r="I1099">
        <v>1</v>
      </c>
      <c r="J1099">
        <v>1</v>
      </c>
      <c r="M1099" t="s">
        <v>1026</v>
      </c>
      <c r="N1099">
        <v>1</v>
      </c>
      <c r="T1099" t="s">
        <v>1027</v>
      </c>
      <c r="V1099">
        <v>1</v>
      </c>
      <c r="W1099">
        <v>1</v>
      </c>
      <c r="AA1099">
        <v>1</v>
      </c>
      <c r="AB1099">
        <v>1</v>
      </c>
      <c r="AC1099">
        <v>1</v>
      </c>
      <c r="AF1099">
        <v>4</v>
      </c>
      <c r="AG1099">
        <v>3</v>
      </c>
      <c r="AH1099">
        <v>4</v>
      </c>
      <c r="AI1099">
        <v>2</v>
      </c>
      <c r="AJ1099">
        <v>2</v>
      </c>
      <c r="AK1099">
        <v>3</v>
      </c>
      <c r="AL1099">
        <v>2</v>
      </c>
      <c r="AM1099">
        <v>4</v>
      </c>
      <c r="AN1099">
        <v>4</v>
      </c>
      <c r="AO1099">
        <v>2</v>
      </c>
      <c r="AP1099">
        <v>4</v>
      </c>
      <c r="AQ1099">
        <v>4</v>
      </c>
      <c r="AR1099">
        <v>2</v>
      </c>
      <c r="AS1099">
        <v>4</v>
      </c>
      <c r="AT1099">
        <v>4</v>
      </c>
      <c r="AU1099">
        <v>2</v>
      </c>
      <c r="AV1099">
        <v>2</v>
      </c>
      <c r="AW1099">
        <v>4</v>
      </c>
      <c r="AX1099">
        <v>4</v>
      </c>
      <c r="AY1099">
        <v>2</v>
      </c>
      <c r="AZ1099">
        <v>2</v>
      </c>
      <c r="BA1099">
        <v>4</v>
      </c>
      <c r="BB1099">
        <v>1</v>
      </c>
      <c r="BI1099">
        <v>1</v>
      </c>
      <c r="BL1099">
        <v>1</v>
      </c>
      <c r="BM1099">
        <v>1</v>
      </c>
      <c r="BN1099">
        <v>1</v>
      </c>
      <c r="BO1099">
        <v>1</v>
      </c>
      <c r="BP1099">
        <v>1</v>
      </c>
      <c r="BQ1099">
        <v>1</v>
      </c>
      <c r="BS1099">
        <v>1</v>
      </c>
      <c r="BT1099">
        <v>1</v>
      </c>
      <c r="BU1099">
        <v>1</v>
      </c>
    </row>
    <row r="1100" spans="1:73" x14ac:dyDescent="0.2">
      <c r="A1100" t="s">
        <v>1238</v>
      </c>
      <c r="B1100">
        <v>2025</v>
      </c>
      <c r="C1100" t="s">
        <v>72</v>
      </c>
      <c r="D1100" t="s">
        <v>1023</v>
      </c>
      <c r="E1100" t="s">
        <v>1033</v>
      </c>
      <c r="G1100">
        <v>1</v>
      </c>
      <c r="H1100">
        <v>1</v>
      </c>
      <c r="I1100">
        <v>1</v>
      </c>
      <c r="J1100">
        <v>1</v>
      </c>
      <c r="L1100" t="s">
        <v>1025</v>
      </c>
      <c r="M1100" t="s">
        <v>1038</v>
      </c>
      <c r="N1100">
        <v>1</v>
      </c>
      <c r="T1100" t="s">
        <v>1035</v>
      </c>
      <c r="U1100">
        <v>1</v>
      </c>
      <c r="V1100">
        <v>1</v>
      </c>
      <c r="W1100">
        <v>1</v>
      </c>
      <c r="Y1100">
        <v>1</v>
      </c>
      <c r="AB1100">
        <v>1</v>
      </c>
      <c r="AC1100">
        <v>1</v>
      </c>
      <c r="AF1100">
        <v>4</v>
      </c>
      <c r="AG1100">
        <v>3</v>
      </c>
      <c r="AH1100">
        <v>4</v>
      </c>
      <c r="AI1100">
        <v>3</v>
      </c>
      <c r="AJ1100">
        <v>2</v>
      </c>
      <c r="AK1100">
        <v>3</v>
      </c>
      <c r="AL1100">
        <v>3</v>
      </c>
      <c r="AM1100">
        <v>4</v>
      </c>
      <c r="AN1100">
        <v>4</v>
      </c>
      <c r="AO1100">
        <v>4</v>
      </c>
      <c r="AP1100">
        <v>4</v>
      </c>
      <c r="AQ1100">
        <v>4</v>
      </c>
      <c r="AR1100">
        <v>4</v>
      </c>
      <c r="AS1100">
        <v>4</v>
      </c>
      <c r="AT1100">
        <v>4</v>
      </c>
      <c r="AU1100">
        <v>3</v>
      </c>
      <c r="AV1100">
        <v>4</v>
      </c>
      <c r="AW1100">
        <v>4</v>
      </c>
      <c r="AX1100">
        <v>4</v>
      </c>
      <c r="AY1100">
        <v>2</v>
      </c>
      <c r="AZ1100">
        <v>4</v>
      </c>
      <c r="BA1100">
        <v>4</v>
      </c>
      <c r="BJ1100">
        <v>1</v>
      </c>
      <c r="BL1100">
        <v>1</v>
      </c>
      <c r="BM1100">
        <v>1</v>
      </c>
      <c r="BN1100">
        <v>1</v>
      </c>
      <c r="BO1100">
        <v>1</v>
      </c>
      <c r="BP1100">
        <v>1</v>
      </c>
      <c r="BQ1100">
        <v>1</v>
      </c>
      <c r="BR1100">
        <v>1</v>
      </c>
      <c r="BS1100">
        <v>1</v>
      </c>
      <c r="BT1100">
        <v>1</v>
      </c>
      <c r="BU1100">
        <v>1</v>
      </c>
    </row>
    <row r="1101" spans="1:73" x14ac:dyDescent="0.2">
      <c r="A1101" t="s">
        <v>1239</v>
      </c>
      <c r="B1101">
        <v>2025</v>
      </c>
      <c r="C1101" t="s">
        <v>72</v>
      </c>
      <c r="D1101" t="s">
        <v>1060</v>
      </c>
      <c r="E1101" t="s">
        <v>1024</v>
      </c>
      <c r="L1101" t="s">
        <v>1025</v>
      </c>
      <c r="M1101" t="s">
        <v>1026</v>
      </c>
      <c r="N1101">
        <v>1</v>
      </c>
      <c r="T1101" t="s">
        <v>1037</v>
      </c>
      <c r="Y1101">
        <v>1</v>
      </c>
      <c r="AA1101">
        <v>1</v>
      </c>
      <c r="AB1101">
        <v>1</v>
      </c>
      <c r="AC1101">
        <v>1</v>
      </c>
      <c r="AD1101">
        <v>1</v>
      </c>
      <c r="AF1101">
        <v>4</v>
      </c>
      <c r="AG1101">
        <v>4</v>
      </c>
      <c r="AH1101">
        <v>4</v>
      </c>
      <c r="AI1101">
        <v>4</v>
      </c>
      <c r="AJ1101">
        <v>4</v>
      </c>
      <c r="AK1101">
        <v>4</v>
      </c>
      <c r="AL1101">
        <v>3</v>
      </c>
      <c r="AM1101">
        <v>2</v>
      </c>
      <c r="AN1101">
        <v>4</v>
      </c>
      <c r="AO1101">
        <v>5</v>
      </c>
      <c r="AP1101">
        <v>4</v>
      </c>
      <c r="AQ1101">
        <v>4</v>
      </c>
      <c r="AR1101">
        <v>4</v>
      </c>
      <c r="AS1101">
        <v>4</v>
      </c>
      <c r="AT1101">
        <v>3</v>
      </c>
      <c r="AU1101">
        <v>1</v>
      </c>
      <c r="AV1101">
        <v>1</v>
      </c>
      <c r="AW1101">
        <v>4</v>
      </c>
      <c r="AX1101">
        <v>4</v>
      </c>
      <c r="AY1101">
        <v>4</v>
      </c>
      <c r="AZ1101">
        <v>4</v>
      </c>
      <c r="BA1101">
        <v>4</v>
      </c>
      <c r="BB1101">
        <v>1</v>
      </c>
      <c r="BF1101">
        <v>1</v>
      </c>
      <c r="BI1101">
        <v>1</v>
      </c>
      <c r="BN1101">
        <v>1</v>
      </c>
      <c r="BO1101">
        <v>1</v>
      </c>
      <c r="BU1101">
        <v>1</v>
      </c>
    </row>
    <row r="1102" spans="1:73" x14ac:dyDescent="0.2">
      <c r="A1102" t="s">
        <v>1240</v>
      </c>
      <c r="B1102">
        <v>2025</v>
      </c>
      <c r="C1102" t="s">
        <v>72</v>
      </c>
      <c r="D1102" t="s">
        <v>1023</v>
      </c>
      <c r="E1102" t="s">
        <v>1033</v>
      </c>
      <c r="G1102">
        <v>1</v>
      </c>
      <c r="H1102">
        <v>1</v>
      </c>
      <c r="I1102">
        <v>1</v>
      </c>
      <c r="J1102">
        <v>1</v>
      </c>
      <c r="L1102" t="s">
        <v>1025</v>
      </c>
      <c r="M1102" t="s">
        <v>1026</v>
      </c>
      <c r="N1102">
        <v>1</v>
      </c>
      <c r="T1102" t="s">
        <v>1042</v>
      </c>
      <c r="V1102">
        <v>1</v>
      </c>
      <c r="AA1102">
        <v>1</v>
      </c>
      <c r="AB1102">
        <v>1</v>
      </c>
      <c r="AF1102">
        <v>4</v>
      </c>
      <c r="AG1102">
        <v>4</v>
      </c>
      <c r="AH1102">
        <v>5</v>
      </c>
      <c r="AI1102">
        <v>3</v>
      </c>
      <c r="AJ1102">
        <v>3</v>
      </c>
      <c r="AK1102">
        <v>4</v>
      </c>
      <c r="AL1102">
        <v>3</v>
      </c>
      <c r="AM1102">
        <v>4</v>
      </c>
      <c r="AN1102">
        <v>4</v>
      </c>
      <c r="AO1102">
        <v>3</v>
      </c>
      <c r="AP1102">
        <v>4</v>
      </c>
      <c r="AQ1102">
        <v>4</v>
      </c>
      <c r="AR1102">
        <v>4</v>
      </c>
      <c r="AS1102">
        <v>3</v>
      </c>
      <c r="AT1102">
        <v>3</v>
      </c>
      <c r="AU1102">
        <v>3</v>
      </c>
      <c r="AV1102">
        <v>3</v>
      </c>
      <c r="AW1102">
        <v>4</v>
      </c>
      <c r="AX1102">
        <v>3</v>
      </c>
      <c r="AY1102">
        <v>3</v>
      </c>
      <c r="AZ1102">
        <v>5</v>
      </c>
      <c r="BA1102">
        <v>4</v>
      </c>
      <c r="BK1102">
        <v>1</v>
      </c>
      <c r="BL1102">
        <v>1</v>
      </c>
      <c r="BM1102">
        <v>1</v>
      </c>
      <c r="BN1102">
        <v>1</v>
      </c>
      <c r="BO1102">
        <v>1</v>
      </c>
      <c r="BP1102">
        <v>1</v>
      </c>
      <c r="BQ1102">
        <v>1</v>
      </c>
      <c r="BR1102">
        <v>1</v>
      </c>
      <c r="BS1102">
        <v>1</v>
      </c>
      <c r="BT1102">
        <v>1</v>
      </c>
      <c r="BU1102">
        <v>1</v>
      </c>
    </row>
    <row r="1103" spans="1:73" x14ac:dyDescent="0.2">
      <c r="A1103" t="s">
        <v>1241</v>
      </c>
      <c r="B1103">
        <v>2025</v>
      </c>
      <c r="C1103" t="s">
        <v>72</v>
      </c>
      <c r="D1103" t="s">
        <v>1060</v>
      </c>
      <c r="E1103" t="s">
        <v>1033</v>
      </c>
      <c r="L1103" t="s">
        <v>1045</v>
      </c>
      <c r="M1103" t="s">
        <v>1036</v>
      </c>
      <c r="N1103">
        <v>1</v>
      </c>
      <c r="T1103" t="s">
        <v>1027</v>
      </c>
      <c r="V1103">
        <v>1</v>
      </c>
      <c r="W1103">
        <v>1</v>
      </c>
      <c r="Y1103">
        <v>1</v>
      </c>
      <c r="AA1103">
        <v>1</v>
      </c>
      <c r="AB1103">
        <v>1</v>
      </c>
      <c r="AC1103">
        <v>1</v>
      </c>
      <c r="AF1103">
        <v>2</v>
      </c>
      <c r="AG1103">
        <v>4</v>
      </c>
      <c r="AH1103">
        <v>4</v>
      </c>
      <c r="AI1103">
        <v>3</v>
      </c>
      <c r="AJ1103">
        <v>2</v>
      </c>
      <c r="AK1103">
        <v>3</v>
      </c>
      <c r="AL1103">
        <v>2</v>
      </c>
      <c r="AM1103">
        <v>2</v>
      </c>
      <c r="AN1103">
        <v>2</v>
      </c>
      <c r="AO1103">
        <v>4</v>
      </c>
      <c r="AP1103">
        <v>3</v>
      </c>
      <c r="AQ1103">
        <v>4</v>
      </c>
      <c r="AR1103">
        <v>2</v>
      </c>
      <c r="AS1103">
        <v>2</v>
      </c>
      <c r="AT1103">
        <v>4</v>
      </c>
      <c r="AU1103">
        <v>2</v>
      </c>
      <c r="AV1103">
        <v>2</v>
      </c>
      <c r="AW1103">
        <v>4</v>
      </c>
      <c r="AX1103">
        <v>4</v>
      </c>
      <c r="AY1103">
        <v>2</v>
      </c>
      <c r="AZ1103">
        <v>2</v>
      </c>
      <c r="BA1103">
        <v>2</v>
      </c>
      <c r="BB1103">
        <v>1</v>
      </c>
      <c r="BL1103">
        <v>1</v>
      </c>
      <c r="BN1103">
        <v>1</v>
      </c>
      <c r="BP1103">
        <v>1</v>
      </c>
      <c r="BU1103">
        <v>1</v>
      </c>
    </row>
    <row r="1104" spans="1:73" x14ac:dyDescent="0.2">
      <c r="A1104" t="s">
        <v>1242</v>
      </c>
      <c r="B1104">
        <v>2025</v>
      </c>
      <c r="C1104" t="s">
        <v>72</v>
      </c>
      <c r="D1104" t="s">
        <v>1023</v>
      </c>
      <c r="E1104" t="s">
        <v>1033</v>
      </c>
      <c r="F1104">
        <v>1</v>
      </c>
      <c r="G1104">
        <v>1</v>
      </c>
      <c r="H1104">
        <v>1</v>
      </c>
      <c r="I1104">
        <v>1</v>
      </c>
      <c r="J1104">
        <v>1</v>
      </c>
      <c r="L1104" t="s">
        <v>1030</v>
      </c>
      <c r="M1104" t="s">
        <v>1039</v>
      </c>
      <c r="N1104">
        <v>1</v>
      </c>
      <c r="T1104" t="s">
        <v>1035</v>
      </c>
      <c r="V1104">
        <v>1</v>
      </c>
      <c r="AA1104">
        <v>1</v>
      </c>
      <c r="AF1104">
        <v>3</v>
      </c>
      <c r="AG1104">
        <v>4</v>
      </c>
      <c r="AH1104">
        <v>3</v>
      </c>
      <c r="AI1104">
        <v>2</v>
      </c>
      <c r="AJ1104">
        <v>2</v>
      </c>
      <c r="AK1104">
        <v>3</v>
      </c>
      <c r="AL1104">
        <v>4</v>
      </c>
      <c r="AM1104">
        <v>4</v>
      </c>
      <c r="AN1104">
        <v>4</v>
      </c>
      <c r="AO1104">
        <v>5</v>
      </c>
      <c r="AP1104">
        <v>4</v>
      </c>
      <c r="AQ1104">
        <v>3</v>
      </c>
      <c r="AR1104">
        <v>2</v>
      </c>
      <c r="AS1104">
        <v>2</v>
      </c>
      <c r="AT1104">
        <v>4</v>
      </c>
      <c r="AU1104">
        <v>3</v>
      </c>
      <c r="AV1104">
        <v>3</v>
      </c>
      <c r="AW1104">
        <v>4</v>
      </c>
      <c r="AX1104">
        <v>4</v>
      </c>
      <c r="AY1104">
        <v>2</v>
      </c>
      <c r="AZ1104">
        <v>4</v>
      </c>
      <c r="BA1104">
        <v>2</v>
      </c>
      <c r="BB1104">
        <v>1</v>
      </c>
      <c r="BF1104">
        <v>1</v>
      </c>
      <c r="BI1104">
        <v>1</v>
      </c>
      <c r="BM1104">
        <v>1</v>
      </c>
      <c r="BN1104">
        <v>1</v>
      </c>
      <c r="BP1104">
        <v>1</v>
      </c>
      <c r="BU1104">
        <v>1</v>
      </c>
    </row>
    <row r="1105" spans="1:73" x14ac:dyDescent="0.2">
      <c r="A1105" t="s">
        <v>1243</v>
      </c>
      <c r="B1105">
        <v>2025</v>
      </c>
      <c r="C1105" t="s">
        <v>72</v>
      </c>
      <c r="D1105" t="s">
        <v>1028</v>
      </c>
      <c r="E1105" t="s">
        <v>1024</v>
      </c>
      <c r="L1105" t="s">
        <v>1036</v>
      </c>
      <c r="M1105" t="s">
        <v>1041</v>
      </c>
      <c r="N1105">
        <v>1</v>
      </c>
      <c r="T1105" t="s">
        <v>1027</v>
      </c>
      <c r="AB1105">
        <v>1</v>
      </c>
      <c r="AC1105">
        <v>1</v>
      </c>
      <c r="AF1105">
        <v>2</v>
      </c>
      <c r="AG1105">
        <v>4</v>
      </c>
      <c r="AH1105">
        <v>4</v>
      </c>
      <c r="AI1105">
        <v>2</v>
      </c>
      <c r="AJ1105">
        <v>2</v>
      </c>
      <c r="AK1105">
        <v>3</v>
      </c>
      <c r="AL1105">
        <v>4</v>
      </c>
      <c r="AM1105">
        <v>1</v>
      </c>
      <c r="AN1105">
        <v>2</v>
      </c>
      <c r="AO1105">
        <v>4</v>
      </c>
      <c r="AP1105">
        <v>4</v>
      </c>
      <c r="AQ1105">
        <v>3</v>
      </c>
      <c r="AR1105">
        <v>4</v>
      </c>
      <c r="AS1105">
        <v>3</v>
      </c>
      <c r="AT1105">
        <v>4</v>
      </c>
      <c r="AU1105">
        <v>1</v>
      </c>
      <c r="AV1105">
        <v>1</v>
      </c>
      <c r="AW1105">
        <v>3</v>
      </c>
      <c r="AX1105">
        <v>4</v>
      </c>
      <c r="AY1105">
        <v>1</v>
      </c>
      <c r="AZ1105">
        <v>3</v>
      </c>
      <c r="BA1105">
        <v>4</v>
      </c>
      <c r="BB1105">
        <v>1</v>
      </c>
      <c r="BL1105">
        <v>1</v>
      </c>
      <c r="BM1105">
        <v>1</v>
      </c>
      <c r="BN1105">
        <v>1</v>
      </c>
      <c r="BQ1105">
        <v>1</v>
      </c>
      <c r="BR1105">
        <v>1</v>
      </c>
      <c r="BS1105">
        <v>1</v>
      </c>
      <c r="BT1105">
        <v>1</v>
      </c>
      <c r="BU1105">
        <v>1</v>
      </c>
    </row>
    <row r="1106" spans="1:73" x14ac:dyDescent="0.2">
      <c r="A1106" t="s">
        <v>1244</v>
      </c>
      <c r="B1106">
        <v>2025</v>
      </c>
      <c r="C1106" t="s">
        <v>72</v>
      </c>
      <c r="D1106" t="s">
        <v>1023</v>
      </c>
      <c r="E1106" t="s">
        <v>1024</v>
      </c>
      <c r="L1106" t="s">
        <v>1025</v>
      </c>
      <c r="M1106" t="s">
        <v>1026</v>
      </c>
      <c r="N1106">
        <v>1</v>
      </c>
      <c r="T1106" t="s">
        <v>1027</v>
      </c>
      <c r="U1106">
        <v>1</v>
      </c>
      <c r="V1106">
        <v>1</v>
      </c>
      <c r="Z1106">
        <v>1</v>
      </c>
      <c r="AF1106">
        <v>4</v>
      </c>
      <c r="AG1106">
        <v>4</v>
      </c>
      <c r="AH1106">
        <v>4</v>
      </c>
      <c r="AI1106">
        <v>3</v>
      </c>
      <c r="AJ1106">
        <v>3</v>
      </c>
      <c r="AK1106">
        <v>3</v>
      </c>
      <c r="AL1106">
        <v>1</v>
      </c>
      <c r="AM1106">
        <v>3</v>
      </c>
      <c r="AN1106">
        <v>5</v>
      </c>
      <c r="AO1106">
        <v>5</v>
      </c>
      <c r="AP1106">
        <v>4</v>
      </c>
      <c r="AQ1106">
        <v>4</v>
      </c>
      <c r="AR1106">
        <v>4</v>
      </c>
      <c r="AS1106">
        <v>2</v>
      </c>
      <c r="AT1106">
        <v>2</v>
      </c>
      <c r="AU1106">
        <v>2</v>
      </c>
      <c r="AV1106">
        <v>4</v>
      </c>
      <c r="AW1106">
        <v>4</v>
      </c>
      <c r="AX1106">
        <v>3</v>
      </c>
      <c r="AY1106">
        <v>3</v>
      </c>
      <c r="AZ1106">
        <v>3</v>
      </c>
      <c r="BA1106">
        <v>2</v>
      </c>
      <c r="BB1106">
        <v>1</v>
      </c>
      <c r="BH1106">
        <v>1</v>
      </c>
      <c r="BI1106">
        <v>1</v>
      </c>
      <c r="BM1106">
        <v>1</v>
      </c>
      <c r="BO1106">
        <v>1</v>
      </c>
      <c r="BP1106">
        <v>1</v>
      </c>
      <c r="BS1106">
        <v>1</v>
      </c>
      <c r="BU1106">
        <v>1</v>
      </c>
    </row>
    <row r="1107" spans="1:73" x14ac:dyDescent="0.2">
      <c r="A1107" t="s">
        <v>1245</v>
      </c>
      <c r="B1107">
        <v>2025</v>
      </c>
      <c r="C1107" t="s">
        <v>72</v>
      </c>
      <c r="D1107" t="s">
        <v>1028</v>
      </c>
      <c r="E1107" t="s">
        <v>1033</v>
      </c>
      <c r="G1107">
        <v>1</v>
      </c>
      <c r="H1107">
        <v>1</v>
      </c>
      <c r="I1107">
        <v>1</v>
      </c>
      <c r="J1107">
        <v>1</v>
      </c>
      <c r="L1107" t="s">
        <v>1025</v>
      </c>
      <c r="M1107" t="s">
        <v>1026</v>
      </c>
      <c r="N1107">
        <v>1</v>
      </c>
      <c r="T1107" t="s">
        <v>1027</v>
      </c>
      <c r="U1107">
        <v>1</v>
      </c>
      <c r="V1107">
        <v>1</v>
      </c>
      <c r="W1107">
        <v>1</v>
      </c>
      <c r="Y1107">
        <v>1</v>
      </c>
      <c r="AB1107">
        <v>1</v>
      </c>
      <c r="AC1107">
        <v>1</v>
      </c>
      <c r="AF1107">
        <v>4</v>
      </c>
      <c r="AG1107">
        <v>4</v>
      </c>
      <c r="AH1107">
        <v>5</v>
      </c>
      <c r="AI1107">
        <v>4</v>
      </c>
      <c r="AJ1107">
        <v>5</v>
      </c>
      <c r="AK1107">
        <v>5</v>
      </c>
      <c r="AL1107">
        <v>3</v>
      </c>
      <c r="AM1107">
        <v>2</v>
      </c>
      <c r="AN1107">
        <v>5</v>
      </c>
      <c r="AO1107">
        <v>5</v>
      </c>
      <c r="AP1107">
        <v>5</v>
      </c>
      <c r="AQ1107">
        <v>5</v>
      </c>
      <c r="AR1107">
        <v>5</v>
      </c>
      <c r="AS1107">
        <v>5</v>
      </c>
      <c r="AT1107">
        <v>5</v>
      </c>
      <c r="AU1107">
        <v>4</v>
      </c>
      <c r="AV1107">
        <v>4</v>
      </c>
      <c r="AW1107">
        <v>5</v>
      </c>
      <c r="AX1107">
        <v>4</v>
      </c>
      <c r="AY1107">
        <v>5</v>
      </c>
      <c r="AZ1107">
        <v>5</v>
      </c>
      <c r="BA1107">
        <v>5</v>
      </c>
      <c r="BB1107">
        <v>1</v>
      </c>
      <c r="BF1107">
        <v>1</v>
      </c>
      <c r="BH1107">
        <v>1</v>
      </c>
      <c r="BI1107">
        <v>1</v>
      </c>
      <c r="BL1107">
        <v>1</v>
      </c>
      <c r="BM1107">
        <v>1</v>
      </c>
      <c r="BN1107">
        <v>1</v>
      </c>
      <c r="BO1107">
        <v>1</v>
      </c>
      <c r="BP1107">
        <v>1</v>
      </c>
      <c r="BQ1107">
        <v>1</v>
      </c>
      <c r="BR1107">
        <v>1</v>
      </c>
      <c r="BS1107">
        <v>1</v>
      </c>
      <c r="BT1107">
        <v>1</v>
      </c>
      <c r="BU1107">
        <v>1</v>
      </c>
    </row>
    <row r="1108" spans="1:73" x14ac:dyDescent="0.2">
      <c r="A1108" t="s">
        <v>1246</v>
      </c>
      <c r="B1108">
        <v>2025</v>
      </c>
      <c r="C1108" t="s">
        <v>72</v>
      </c>
      <c r="D1108" t="s">
        <v>1060</v>
      </c>
      <c r="E1108" t="s">
        <v>1024</v>
      </c>
      <c r="L1108" t="s">
        <v>1059</v>
      </c>
      <c r="M1108" t="s">
        <v>1041</v>
      </c>
      <c r="N1108">
        <v>1</v>
      </c>
      <c r="T1108" t="s">
        <v>1042</v>
      </c>
      <c r="V1108">
        <v>1</v>
      </c>
      <c r="W1108">
        <v>1</v>
      </c>
      <c r="AA1108">
        <v>1</v>
      </c>
      <c r="AB1108">
        <v>1</v>
      </c>
      <c r="AC1108">
        <v>1</v>
      </c>
      <c r="AF1108">
        <v>2</v>
      </c>
      <c r="AG1108">
        <v>3</v>
      </c>
      <c r="AH1108">
        <v>4</v>
      </c>
      <c r="AI1108">
        <v>3</v>
      </c>
      <c r="AJ1108">
        <v>3</v>
      </c>
      <c r="AK1108">
        <v>3</v>
      </c>
      <c r="AL1108">
        <v>4</v>
      </c>
      <c r="AM1108">
        <v>4</v>
      </c>
      <c r="AN1108">
        <v>4</v>
      </c>
      <c r="AO1108">
        <v>4</v>
      </c>
      <c r="AP1108">
        <v>4</v>
      </c>
      <c r="AQ1108">
        <v>3</v>
      </c>
      <c r="AR1108">
        <v>3</v>
      </c>
      <c r="AS1108">
        <v>3</v>
      </c>
      <c r="AT1108">
        <v>3</v>
      </c>
      <c r="AU1108">
        <v>3</v>
      </c>
      <c r="AV1108">
        <v>3</v>
      </c>
      <c r="AW1108">
        <v>4</v>
      </c>
      <c r="AX1108">
        <v>4</v>
      </c>
      <c r="AY1108">
        <v>4</v>
      </c>
      <c r="AZ1108">
        <v>3</v>
      </c>
      <c r="BA1108">
        <v>-7</v>
      </c>
      <c r="BB1108">
        <v>1</v>
      </c>
      <c r="BD1108">
        <v>1</v>
      </c>
      <c r="BF1108">
        <v>1</v>
      </c>
      <c r="BG1108">
        <v>1</v>
      </c>
      <c r="BH1108">
        <v>1</v>
      </c>
      <c r="BI1108">
        <v>1</v>
      </c>
      <c r="BL1108">
        <v>1</v>
      </c>
      <c r="BM1108">
        <v>1</v>
      </c>
      <c r="BN1108">
        <v>1</v>
      </c>
      <c r="BP1108">
        <v>1</v>
      </c>
      <c r="BQ1108">
        <v>1</v>
      </c>
    </row>
    <row r="1109" spans="1:73" x14ac:dyDescent="0.2">
      <c r="A1109" t="s">
        <v>1247</v>
      </c>
      <c r="B1109">
        <v>2025</v>
      </c>
      <c r="C1109" t="s">
        <v>72</v>
      </c>
      <c r="D1109" t="s">
        <v>1023</v>
      </c>
      <c r="E1109" t="s">
        <v>1024</v>
      </c>
      <c r="M1109" t="s">
        <v>1038</v>
      </c>
      <c r="N1109">
        <v>1</v>
      </c>
      <c r="T1109" t="s">
        <v>1027</v>
      </c>
      <c r="U1109">
        <v>1</v>
      </c>
      <c r="V1109">
        <v>1</v>
      </c>
      <c r="W1109">
        <v>1</v>
      </c>
      <c r="AB1109">
        <v>1</v>
      </c>
      <c r="AC1109">
        <v>1</v>
      </c>
      <c r="AF1109">
        <v>3</v>
      </c>
      <c r="AG1109">
        <v>4</v>
      </c>
      <c r="AH1109">
        <v>5</v>
      </c>
      <c r="AI1109">
        <v>3</v>
      </c>
      <c r="AJ1109">
        <v>4</v>
      </c>
      <c r="AK1109">
        <v>5</v>
      </c>
      <c r="AL1109">
        <v>4</v>
      </c>
      <c r="AM1109">
        <v>3</v>
      </c>
      <c r="AN1109">
        <v>5</v>
      </c>
      <c r="AO1109">
        <v>5</v>
      </c>
      <c r="AP1109">
        <v>5</v>
      </c>
      <c r="AQ1109">
        <v>4</v>
      </c>
      <c r="AR1109">
        <v>5</v>
      </c>
      <c r="AS1109">
        <v>3</v>
      </c>
      <c r="AT1109">
        <v>4</v>
      </c>
      <c r="AU1109">
        <v>2</v>
      </c>
      <c r="AV1109">
        <v>3</v>
      </c>
      <c r="AW1109">
        <v>4</v>
      </c>
      <c r="AX1109">
        <v>3</v>
      </c>
      <c r="AY1109">
        <v>2</v>
      </c>
      <c r="AZ1109">
        <v>5</v>
      </c>
      <c r="BA1109">
        <v>5</v>
      </c>
      <c r="BI1109">
        <v>1</v>
      </c>
      <c r="BK1109">
        <v>1</v>
      </c>
      <c r="BL1109">
        <v>1</v>
      </c>
      <c r="BM1109">
        <v>1</v>
      </c>
      <c r="BN1109">
        <v>1</v>
      </c>
      <c r="BO1109">
        <v>1</v>
      </c>
      <c r="BP1109">
        <v>1</v>
      </c>
      <c r="BQ1109">
        <v>1</v>
      </c>
      <c r="BR1109">
        <v>1</v>
      </c>
      <c r="BS1109">
        <v>1</v>
      </c>
      <c r="BT1109">
        <v>1</v>
      </c>
      <c r="BU1109">
        <v>1</v>
      </c>
    </row>
    <row r="1110" spans="1:73" x14ac:dyDescent="0.2">
      <c r="A1110" t="s">
        <v>1248</v>
      </c>
      <c r="B1110">
        <v>2025</v>
      </c>
      <c r="C1110" t="s">
        <v>72</v>
      </c>
      <c r="D1110" t="s">
        <v>1028</v>
      </c>
      <c r="E1110" t="s">
        <v>1024</v>
      </c>
      <c r="F1110">
        <v>1</v>
      </c>
      <c r="G1110">
        <v>1</v>
      </c>
      <c r="H1110">
        <v>1</v>
      </c>
      <c r="I1110">
        <v>1</v>
      </c>
      <c r="J1110">
        <v>1</v>
      </c>
      <c r="L1110" t="s">
        <v>1025</v>
      </c>
      <c r="M1110" t="s">
        <v>1036</v>
      </c>
      <c r="N1110">
        <v>1</v>
      </c>
      <c r="T1110" t="s">
        <v>1027</v>
      </c>
      <c r="V1110">
        <v>1</v>
      </c>
      <c r="AA1110">
        <v>1</v>
      </c>
      <c r="AB1110">
        <v>1</v>
      </c>
      <c r="AC1110">
        <v>1</v>
      </c>
      <c r="AF1110">
        <v>4</v>
      </c>
      <c r="AG1110">
        <v>4</v>
      </c>
      <c r="AH1110">
        <v>4</v>
      </c>
      <c r="AI1110">
        <v>3</v>
      </c>
      <c r="AJ1110">
        <v>3</v>
      </c>
      <c r="AK1110">
        <v>3</v>
      </c>
      <c r="AL1110">
        <v>2</v>
      </c>
      <c r="AM1110">
        <v>2</v>
      </c>
      <c r="AN1110">
        <v>2</v>
      </c>
      <c r="AO1110">
        <v>4</v>
      </c>
      <c r="AP1110">
        <v>2</v>
      </c>
      <c r="AQ1110">
        <v>3</v>
      </c>
      <c r="AR1110">
        <v>3</v>
      </c>
      <c r="AS1110">
        <v>3</v>
      </c>
      <c r="AT1110">
        <v>3</v>
      </c>
      <c r="AU1110">
        <v>2</v>
      </c>
      <c r="AV1110">
        <v>2</v>
      </c>
      <c r="AW1110">
        <v>4</v>
      </c>
      <c r="AX1110">
        <v>4</v>
      </c>
      <c r="AY1110">
        <v>2</v>
      </c>
      <c r="AZ1110">
        <v>3</v>
      </c>
      <c r="BA1110">
        <v>2</v>
      </c>
      <c r="BI1110">
        <v>1</v>
      </c>
      <c r="BL1110">
        <v>1</v>
      </c>
      <c r="BN1110">
        <v>1</v>
      </c>
      <c r="BP1110">
        <v>1</v>
      </c>
      <c r="BU1110">
        <v>1</v>
      </c>
    </row>
    <row r="1111" spans="1:73" x14ac:dyDescent="0.2">
      <c r="A1111" t="s">
        <v>1249</v>
      </c>
      <c r="B1111">
        <v>2025</v>
      </c>
      <c r="C1111" t="s">
        <v>72</v>
      </c>
      <c r="D1111" t="s">
        <v>1028</v>
      </c>
      <c r="E1111" t="s">
        <v>1024</v>
      </c>
      <c r="M1111" t="s">
        <v>1026</v>
      </c>
      <c r="N1111">
        <v>1</v>
      </c>
      <c r="T1111" t="s">
        <v>1027</v>
      </c>
      <c r="V1111">
        <v>1</v>
      </c>
      <c r="AA1111">
        <v>1</v>
      </c>
      <c r="AC1111">
        <v>1</v>
      </c>
      <c r="AF1111">
        <v>2</v>
      </c>
      <c r="AG1111">
        <v>4</v>
      </c>
      <c r="AH1111">
        <v>4</v>
      </c>
      <c r="AI1111">
        <v>1</v>
      </c>
      <c r="AJ1111">
        <v>2</v>
      </c>
      <c r="AK1111">
        <v>3</v>
      </c>
      <c r="AL1111">
        <v>4</v>
      </c>
      <c r="AM1111">
        <v>2</v>
      </c>
      <c r="AN1111">
        <v>4</v>
      </c>
      <c r="AO1111">
        <v>5</v>
      </c>
      <c r="AP1111">
        <v>2</v>
      </c>
      <c r="AQ1111">
        <v>2</v>
      </c>
      <c r="AR1111">
        <v>2</v>
      </c>
      <c r="AS1111">
        <v>2</v>
      </c>
      <c r="AT1111">
        <v>2</v>
      </c>
      <c r="AU1111">
        <v>2</v>
      </c>
      <c r="AV1111">
        <v>3</v>
      </c>
      <c r="AW1111">
        <v>4</v>
      </c>
      <c r="AX1111">
        <v>3</v>
      </c>
      <c r="AY1111">
        <v>4</v>
      </c>
      <c r="AZ1111">
        <v>2</v>
      </c>
      <c r="BA1111">
        <v>2</v>
      </c>
      <c r="BI1111">
        <v>1</v>
      </c>
      <c r="BN1111">
        <v>1</v>
      </c>
      <c r="BU1111">
        <v>1</v>
      </c>
    </row>
    <row r="1112" spans="1:73" x14ac:dyDescent="0.2">
      <c r="A1112" t="s">
        <v>1250</v>
      </c>
      <c r="B1112">
        <v>2025</v>
      </c>
      <c r="C1112" t="s">
        <v>72</v>
      </c>
      <c r="D1112" t="s">
        <v>1028</v>
      </c>
      <c r="E1112" t="s">
        <v>1024</v>
      </c>
      <c r="G1112">
        <v>1</v>
      </c>
      <c r="H1112">
        <v>1</v>
      </c>
      <c r="L1112" t="s">
        <v>1036</v>
      </c>
      <c r="M1112" t="s">
        <v>1026</v>
      </c>
      <c r="N1112">
        <v>1</v>
      </c>
      <c r="T1112" t="s">
        <v>1042</v>
      </c>
      <c r="V1112">
        <v>1</v>
      </c>
      <c r="AA1112">
        <v>1</v>
      </c>
      <c r="AB1112">
        <v>1</v>
      </c>
      <c r="AF1112">
        <v>4</v>
      </c>
      <c r="AG1112">
        <v>3</v>
      </c>
      <c r="AH1112">
        <v>2</v>
      </c>
      <c r="AI1112">
        <v>2</v>
      </c>
      <c r="AJ1112">
        <v>2</v>
      </c>
      <c r="AK1112">
        <v>3</v>
      </c>
      <c r="AL1112">
        <v>4</v>
      </c>
      <c r="AM1112">
        <v>2</v>
      </c>
      <c r="AN1112">
        <v>4</v>
      </c>
      <c r="AO1112">
        <v>4</v>
      </c>
      <c r="AP1112">
        <v>2</v>
      </c>
      <c r="AQ1112">
        <v>4</v>
      </c>
      <c r="AR1112">
        <v>2</v>
      </c>
      <c r="AS1112">
        <v>4</v>
      </c>
      <c r="AT1112">
        <v>4</v>
      </c>
      <c r="AU1112">
        <v>4</v>
      </c>
      <c r="AV1112">
        <v>4</v>
      </c>
      <c r="AW1112">
        <v>4</v>
      </c>
      <c r="AX1112">
        <v>4</v>
      </c>
      <c r="AY1112">
        <v>2</v>
      </c>
      <c r="AZ1112">
        <v>2</v>
      </c>
      <c r="BA1112">
        <v>2</v>
      </c>
      <c r="BB1112">
        <v>1</v>
      </c>
      <c r="BI1112">
        <v>1</v>
      </c>
      <c r="BN1112">
        <v>1</v>
      </c>
    </row>
    <row r="1113" spans="1:73" x14ac:dyDescent="0.2">
      <c r="A1113" t="s">
        <v>1251</v>
      </c>
      <c r="B1113">
        <v>2025</v>
      </c>
      <c r="C1113" t="s">
        <v>72</v>
      </c>
      <c r="D1113" t="s">
        <v>1060</v>
      </c>
      <c r="E1113" t="s">
        <v>1032</v>
      </c>
      <c r="F1113">
        <v>1</v>
      </c>
      <c r="G1113">
        <v>1</v>
      </c>
      <c r="H1113">
        <v>1</v>
      </c>
      <c r="M1113" t="s">
        <v>1026</v>
      </c>
      <c r="N1113">
        <v>1</v>
      </c>
      <c r="T1113" t="s">
        <v>1027</v>
      </c>
      <c r="AF1113">
        <v>2</v>
      </c>
      <c r="AG1113">
        <v>4</v>
      </c>
      <c r="AH1113">
        <v>4</v>
      </c>
      <c r="AI1113">
        <v>1</v>
      </c>
      <c r="AJ1113">
        <v>2</v>
      </c>
      <c r="AK1113">
        <v>2</v>
      </c>
      <c r="AL1113">
        <v>2</v>
      </c>
      <c r="AM1113">
        <v>2</v>
      </c>
      <c r="AN1113">
        <v>4</v>
      </c>
      <c r="AO1113">
        <v>4</v>
      </c>
      <c r="AP1113">
        <v>3</v>
      </c>
      <c r="AQ1113">
        <v>3</v>
      </c>
      <c r="AR1113">
        <v>2</v>
      </c>
      <c r="AS1113">
        <v>3</v>
      </c>
      <c r="AT1113">
        <v>3</v>
      </c>
      <c r="AU1113">
        <v>2</v>
      </c>
      <c r="AV1113">
        <v>4</v>
      </c>
      <c r="AW1113">
        <v>4</v>
      </c>
      <c r="AX1113">
        <v>4</v>
      </c>
      <c r="AY1113">
        <v>2</v>
      </c>
      <c r="AZ1113">
        <v>2</v>
      </c>
      <c r="BA1113">
        <v>2</v>
      </c>
      <c r="BK1113">
        <v>1</v>
      </c>
      <c r="BL1113">
        <v>1</v>
      </c>
      <c r="BM1113">
        <v>1</v>
      </c>
      <c r="BN1113">
        <v>1</v>
      </c>
      <c r="BP1113">
        <v>1</v>
      </c>
      <c r="BU1113">
        <v>1</v>
      </c>
    </row>
    <row r="1114" spans="1:73" x14ac:dyDescent="0.2">
      <c r="A1114" t="s">
        <v>1252</v>
      </c>
      <c r="B1114">
        <v>2025</v>
      </c>
      <c r="C1114" t="s">
        <v>72</v>
      </c>
      <c r="D1114" t="s">
        <v>1060</v>
      </c>
      <c r="E1114" t="s">
        <v>1024</v>
      </c>
      <c r="H1114">
        <v>1</v>
      </c>
      <c r="L1114" t="s">
        <v>1025</v>
      </c>
      <c r="M1114" t="s">
        <v>1026</v>
      </c>
      <c r="N1114">
        <v>1</v>
      </c>
      <c r="T1114" t="s">
        <v>1035</v>
      </c>
      <c r="AF1114">
        <v>3</v>
      </c>
      <c r="AG1114">
        <v>3</v>
      </c>
      <c r="AH1114">
        <v>3</v>
      </c>
      <c r="AI1114">
        <v>3</v>
      </c>
      <c r="AJ1114">
        <v>3</v>
      </c>
      <c r="AK1114">
        <v>3</v>
      </c>
      <c r="AL1114">
        <v>3</v>
      </c>
      <c r="AM1114">
        <v>3</v>
      </c>
      <c r="AN1114">
        <v>3</v>
      </c>
      <c r="AO1114">
        <v>3</v>
      </c>
      <c r="AP1114">
        <v>3</v>
      </c>
      <c r="AQ1114">
        <v>3</v>
      </c>
      <c r="AR1114">
        <v>3</v>
      </c>
      <c r="AS1114">
        <v>3</v>
      </c>
      <c r="AT1114">
        <v>3</v>
      </c>
      <c r="AU1114">
        <v>3</v>
      </c>
      <c r="AV1114">
        <v>3</v>
      </c>
      <c r="AW1114">
        <v>3</v>
      </c>
      <c r="AX1114">
        <v>3</v>
      </c>
      <c r="AY1114">
        <v>3</v>
      </c>
      <c r="AZ1114">
        <v>3</v>
      </c>
      <c r="BA1114">
        <v>3</v>
      </c>
      <c r="BB1114">
        <v>1</v>
      </c>
      <c r="BL1114">
        <v>1</v>
      </c>
    </row>
    <row r="1115" spans="1:73" x14ac:dyDescent="0.2">
      <c r="A1115" t="s">
        <v>1253</v>
      </c>
      <c r="B1115">
        <v>2025</v>
      </c>
      <c r="C1115" t="s">
        <v>72</v>
      </c>
      <c r="D1115" t="s">
        <v>1023</v>
      </c>
      <c r="E1115" t="s">
        <v>1033</v>
      </c>
      <c r="G1115">
        <v>1</v>
      </c>
      <c r="H1115">
        <v>1</v>
      </c>
      <c r="I1115">
        <v>1</v>
      </c>
      <c r="J1115">
        <v>1</v>
      </c>
      <c r="L1115" t="s">
        <v>1025</v>
      </c>
      <c r="M1115" t="s">
        <v>1036</v>
      </c>
      <c r="N1115">
        <v>1</v>
      </c>
      <c r="T1115" t="s">
        <v>1042</v>
      </c>
      <c r="V1115">
        <v>1</v>
      </c>
      <c r="Y1115">
        <v>1</v>
      </c>
      <c r="AA1115">
        <v>1</v>
      </c>
      <c r="AB1115">
        <v>1</v>
      </c>
      <c r="AF1115">
        <v>3</v>
      </c>
      <c r="AG1115">
        <v>3</v>
      </c>
      <c r="AH1115">
        <v>4</v>
      </c>
      <c r="AI1115">
        <v>2</v>
      </c>
      <c r="AJ1115">
        <v>3</v>
      </c>
      <c r="AK1115">
        <v>4</v>
      </c>
      <c r="AL1115">
        <v>2</v>
      </c>
      <c r="AM1115">
        <v>2</v>
      </c>
      <c r="AN1115">
        <v>5</v>
      </c>
      <c r="AO1115">
        <v>3</v>
      </c>
      <c r="AP1115">
        <v>4</v>
      </c>
      <c r="AQ1115">
        <v>4</v>
      </c>
      <c r="AR1115">
        <v>4</v>
      </c>
      <c r="AS1115">
        <v>3</v>
      </c>
      <c r="AT1115">
        <v>4</v>
      </c>
      <c r="AU1115">
        <v>3</v>
      </c>
      <c r="AV1115">
        <v>3</v>
      </c>
      <c r="AW1115">
        <v>4</v>
      </c>
      <c r="AX1115">
        <v>4</v>
      </c>
      <c r="AY1115">
        <v>2</v>
      </c>
      <c r="AZ1115">
        <v>4</v>
      </c>
      <c r="BA1115">
        <v>2</v>
      </c>
      <c r="BB1115">
        <v>1</v>
      </c>
      <c r="BF1115">
        <v>1</v>
      </c>
      <c r="BI1115">
        <v>1</v>
      </c>
      <c r="BJ1115">
        <v>1</v>
      </c>
      <c r="BL1115">
        <v>1</v>
      </c>
      <c r="BM1115">
        <v>1</v>
      </c>
      <c r="BN1115">
        <v>1</v>
      </c>
      <c r="BP1115">
        <v>1</v>
      </c>
      <c r="BQ1115">
        <v>1</v>
      </c>
      <c r="BR1115">
        <v>1</v>
      </c>
      <c r="BS1115">
        <v>1</v>
      </c>
      <c r="BT1115">
        <v>1</v>
      </c>
      <c r="BU1115">
        <v>1</v>
      </c>
    </row>
    <row r="1116" spans="1:73" x14ac:dyDescent="0.2">
      <c r="A1116" t="s">
        <v>1254</v>
      </c>
      <c r="B1116">
        <v>2025</v>
      </c>
      <c r="C1116" t="s">
        <v>72</v>
      </c>
      <c r="D1116" t="s">
        <v>1023</v>
      </c>
      <c r="E1116" t="s">
        <v>1024</v>
      </c>
      <c r="L1116" t="s">
        <v>1025</v>
      </c>
      <c r="M1116" t="s">
        <v>1026</v>
      </c>
      <c r="N1116">
        <v>1</v>
      </c>
      <c r="T1116" t="s">
        <v>1027</v>
      </c>
      <c r="V1116">
        <v>1</v>
      </c>
      <c r="AA1116">
        <v>1</v>
      </c>
      <c r="AF1116">
        <v>3</v>
      </c>
      <c r="AG1116">
        <v>4</v>
      </c>
      <c r="AH1116">
        <v>4</v>
      </c>
      <c r="AI1116">
        <v>2</v>
      </c>
      <c r="AJ1116">
        <v>3</v>
      </c>
      <c r="AK1116">
        <v>3</v>
      </c>
      <c r="AL1116">
        <v>5</v>
      </c>
      <c r="AM1116">
        <v>5</v>
      </c>
      <c r="AN1116">
        <v>2</v>
      </c>
      <c r="AO1116">
        <v>4</v>
      </c>
      <c r="AP1116">
        <v>4</v>
      </c>
      <c r="AQ1116">
        <v>4</v>
      </c>
      <c r="AR1116">
        <v>2</v>
      </c>
      <c r="AS1116">
        <v>4</v>
      </c>
      <c r="AT1116">
        <v>3</v>
      </c>
      <c r="AU1116">
        <v>2</v>
      </c>
      <c r="AV1116">
        <v>2</v>
      </c>
      <c r="AW1116">
        <v>4</v>
      </c>
      <c r="AX1116">
        <v>4</v>
      </c>
      <c r="AY1116">
        <v>2</v>
      </c>
      <c r="AZ1116">
        <v>4</v>
      </c>
      <c r="BA1116">
        <v>2</v>
      </c>
      <c r="BB1116">
        <v>1</v>
      </c>
      <c r="BI1116">
        <v>1</v>
      </c>
      <c r="BL1116">
        <v>1</v>
      </c>
      <c r="BP1116">
        <v>1</v>
      </c>
      <c r="BT1116">
        <v>1</v>
      </c>
      <c r="BU1116">
        <v>1</v>
      </c>
    </row>
    <row r="1117" spans="1:73" x14ac:dyDescent="0.2">
      <c r="A1117" t="s">
        <v>1255</v>
      </c>
      <c r="B1117">
        <v>2025</v>
      </c>
      <c r="C1117" t="s">
        <v>72</v>
      </c>
      <c r="D1117" t="s">
        <v>1023</v>
      </c>
      <c r="E1117" t="s">
        <v>1033</v>
      </c>
      <c r="G1117">
        <v>1</v>
      </c>
      <c r="H1117">
        <v>1</v>
      </c>
      <c r="I1117">
        <v>1</v>
      </c>
      <c r="J1117">
        <v>1</v>
      </c>
      <c r="L1117" t="s">
        <v>1025</v>
      </c>
      <c r="M1117" t="s">
        <v>1041</v>
      </c>
      <c r="N1117">
        <v>1</v>
      </c>
      <c r="T1117" t="s">
        <v>1042</v>
      </c>
      <c r="V1117">
        <v>1</v>
      </c>
      <c r="AA1117">
        <v>1</v>
      </c>
      <c r="AB1117">
        <v>1</v>
      </c>
      <c r="AC1117">
        <v>1</v>
      </c>
      <c r="AF1117">
        <v>4</v>
      </c>
      <c r="AG1117">
        <v>2</v>
      </c>
      <c r="AH1117">
        <v>4</v>
      </c>
      <c r="AI1117">
        <v>1</v>
      </c>
      <c r="AJ1117">
        <v>3</v>
      </c>
      <c r="AK1117">
        <v>3</v>
      </c>
      <c r="AL1117">
        <v>4</v>
      </c>
      <c r="AM1117">
        <v>2</v>
      </c>
      <c r="AN1117">
        <v>2</v>
      </c>
      <c r="AO1117">
        <v>5</v>
      </c>
      <c r="AP1117">
        <v>4</v>
      </c>
      <c r="AQ1117">
        <v>3</v>
      </c>
      <c r="AR1117">
        <v>4</v>
      </c>
      <c r="AS1117">
        <v>3</v>
      </c>
      <c r="AT1117">
        <v>4</v>
      </c>
      <c r="AU1117">
        <v>2</v>
      </c>
      <c r="AV1117">
        <v>2</v>
      </c>
      <c r="AW1117">
        <v>4</v>
      </c>
      <c r="AX1117">
        <v>3</v>
      </c>
      <c r="AY1117">
        <v>2</v>
      </c>
      <c r="AZ1117">
        <v>4</v>
      </c>
      <c r="BA1117">
        <v>3</v>
      </c>
      <c r="BK1117">
        <v>1</v>
      </c>
      <c r="BL1117">
        <v>1</v>
      </c>
      <c r="BO1117">
        <v>1</v>
      </c>
      <c r="BQ1117">
        <v>1</v>
      </c>
      <c r="BT1117">
        <v>1</v>
      </c>
      <c r="BU1117">
        <v>1</v>
      </c>
    </row>
    <row r="1118" spans="1:73" x14ac:dyDescent="0.2">
      <c r="A1118" t="s">
        <v>1256</v>
      </c>
      <c r="B1118">
        <v>2025</v>
      </c>
      <c r="C1118" t="s">
        <v>72</v>
      </c>
      <c r="D1118" t="s">
        <v>1060</v>
      </c>
      <c r="E1118" t="s">
        <v>1024</v>
      </c>
      <c r="H1118">
        <v>1</v>
      </c>
      <c r="L1118" t="s">
        <v>1036</v>
      </c>
      <c r="M1118" t="s">
        <v>1026</v>
      </c>
      <c r="N1118">
        <v>1</v>
      </c>
      <c r="T1118" t="s">
        <v>1035</v>
      </c>
      <c r="AB1118">
        <v>1</v>
      </c>
      <c r="AC1118">
        <v>1</v>
      </c>
      <c r="AF1118">
        <v>4</v>
      </c>
      <c r="AG1118">
        <v>4</v>
      </c>
      <c r="AH1118">
        <v>3</v>
      </c>
      <c r="AI1118">
        <v>2</v>
      </c>
      <c r="AJ1118">
        <v>2</v>
      </c>
      <c r="AK1118">
        <v>2</v>
      </c>
      <c r="AL1118">
        <v>3</v>
      </c>
      <c r="AM1118">
        <v>2</v>
      </c>
      <c r="AN1118">
        <v>3</v>
      </c>
      <c r="AO1118">
        <v>4</v>
      </c>
      <c r="AP1118">
        <v>3</v>
      </c>
      <c r="AQ1118">
        <v>4</v>
      </c>
      <c r="AR1118">
        <v>4</v>
      </c>
      <c r="AS1118">
        <v>3</v>
      </c>
      <c r="AT1118">
        <v>3</v>
      </c>
      <c r="AU1118">
        <v>3</v>
      </c>
      <c r="AV1118">
        <v>3</v>
      </c>
      <c r="AW1118">
        <v>3</v>
      </c>
      <c r="AX1118">
        <v>3</v>
      </c>
      <c r="AY1118">
        <v>3</v>
      </c>
      <c r="AZ1118">
        <v>3</v>
      </c>
      <c r="BA1118">
        <v>2</v>
      </c>
      <c r="BB1118">
        <v>1</v>
      </c>
      <c r="BL1118">
        <v>1</v>
      </c>
    </row>
    <row r="1119" spans="1:73" x14ac:dyDescent="0.2">
      <c r="A1119" t="s">
        <v>1257</v>
      </c>
      <c r="B1119">
        <v>2025</v>
      </c>
      <c r="C1119" t="s">
        <v>72</v>
      </c>
      <c r="D1119" t="s">
        <v>1060</v>
      </c>
      <c r="E1119" t="s">
        <v>1033</v>
      </c>
      <c r="M1119" t="s">
        <v>1026</v>
      </c>
      <c r="N1119">
        <v>1</v>
      </c>
      <c r="T1119" t="s">
        <v>1027</v>
      </c>
      <c r="U1119">
        <v>1</v>
      </c>
      <c r="V1119">
        <v>1</v>
      </c>
      <c r="AB1119">
        <v>1</v>
      </c>
      <c r="AF1119">
        <v>4</v>
      </c>
      <c r="AG1119">
        <v>4</v>
      </c>
      <c r="AH1119">
        <v>4</v>
      </c>
      <c r="AI1119">
        <v>3</v>
      </c>
      <c r="AJ1119">
        <v>4</v>
      </c>
      <c r="AK1119">
        <v>4</v>
      </c>
      <c r="AL1119">
        <v>3</v>
      </c>
      <c r="AM1119">
        <v>4</v>
      </c>
      <c r="AN1119">
        <v>4</v>
      </c>
      <c r="AO1119">
        <v>4</v>
      </c>
      <c r="AP1119">
        <v>4</v>
      </c>
      <c r="AQ1119">
        <v>4</v>
      </c>
      <c r="AR1119">
        <v>4</v>
      </c>
      <c r="AS1119">
        <v>3</v>
      </c>
      <c r="AT1119">
        <v>4</v>
      </c>
      <c r="AU1119">
        <v>3</v>
      </c>
      <c r="AV1119">
        <v>3</v>
      </c>
      <c r="AW1119">
        <v>4</v>
      </c>
      <c r="AX1119">
        <v>3</v>
      </c>
      <c r="AY1119">
        <v>3</v>
      </c>
      <c r="AZ1119">
        <v>4</v>
      </c>
      <c r="BA1119">
        <v>4</v>
      </c>
      <c r="BK1119">
        <v>1</v>
      </c>
      <c r="BL1119">
        <v>1</v>
      </c>
      <c r="BM1119">
        <v>1</v>
      </c>
      <c r="BN1119">
        <v>1</v>
      </c>
      <c r="BO1119">
        <v>1</v>
      </c>
      <c r="BP1119">
        <v>1</v>
      </c>
      <c r="BQ1119">
        <v>1</v>
      </c>
      <c r="BR1119">
        <v>1</v>
      </c>
      <c r="BS1119">
        <v>1</v>
      </c>
      <c r="BT1119">
        <v>1</v>
      </c>
      <c r="BU1119">
        <v>1</v>
      </c>
    </row>
    <row r="1120" spans="1:73" x14ac:dyDescent="0.2">
      <c r="A1120" t="s">
        <v>1258</v>
      </c>
      <c r="B1120">
        <v>2025</v>
      </c>
      <c r="C1120" t="s">
        <v>72</v>
      </c>
      <c r="D1120" t="s">
        <v>1060</v>
      </c>
      <c r="E1120" t="s">
        <v>1029</v>
      </c>
      <c r="G1120">
        <v>1</v>
      </c>
      <c r="H1120">
        <v>1</v>
      </c>
      <c r="I1120">
        <v>1</v>
      </c>
      <c r="J1120">
        <v>1</v>
      </c>
      <c r="L1120" t="s">
        <v>1025</v>
      </c>
      <c r="M1120" t="s">
        <v>1026</v>
      </c>
      <c r="N1120">
        <v>1</v>
      </c>
      <c r="T1120" t="s">
        <v>1027</v>
      </c>
      <c r="V1120">
        <v>1</v>
      </c>
      <c r="AA1120">
        <v>1</v>
      </c>
      <c r="AB1120">
        <v>1</v>
      </c>
      <c r="AC1120">
        <v>1</v>
      </c>
      <c r="AF1120">
        <v>4</v>
      </c>
      <c r="AG1120">
        <v>4</v>
      </c>
      <c r="AH1120">
        <v>2</v>
      </c>
      <c r="AI1120">
        <v>2</v>
      </c>
      <c r="AJ1120">
        <v>2</v>
      </c>
      <c r="AK1120">
        <v>2</v>
      </c>
      <c r="AL1120">
        <v>4</v>
      </c>
      <c r="AM1120">
        <v>2</v>
      </c>
      <c r="AN1120">
        <v>4</v>
      </c>
      <c r="AO1120">
        <v>5</v>
      </c>
      <c r="AP1120">
        <v>4</v>
      </c>
      <c r="AQ1120">
        <v>4</v>
      </c>
      <c r="AR1120">
        <v>2</v>
      </c>
      <c r="AS1120">
        <v>4</v>
      </c>
      <c r="AT1120">
        <v>4</v>
      </c>
      <c r="AU1120">
        <v>3</v>
      </c>
      <c r="AV1120">
        <v>4</v>
      </c>
      <c r="AW1120">
        <v>4</v>
      </c>
      <c r="AX1120">
        <v>5</v>
      </c>
      <c r="AY1120">
        <v>2</v>
      </c>
      <c r="AZ1120">
        <v>2</v>
      </c>
      <c r="BA1120">
        <v>3</v>
      </c>
      <c r="BL1120">
        <v>1</v>
      </c>
      <c r="BN1120">
        <v>1</v>
      </c>
      <c r="BP1120">
        <v>1</v>
      </c>
    </row>
    <row r="1121" spans="1:73" x14ac:dyDescent="0.2">
      <c r="A1121" t="s">
        <v>1259</v>
      </c>
      <c r="B1121">
        <v>2025</v>
      </c>
      <c r="C1121" t="s">
        <v>72</v>
      </c>
      <c r="D1121" t="s">
        <v>1023</v>
      </c>
      <c r="E1121" t="s">
        <v>1024</v>
      </c>
      <c r="F1121">
        <v>1</v>
      </c>
      <c r="G1121">
        <v>1</v>
      </c>
      <c r="H1121">
        <v>1</v>
      </c>
      <c r="I1121">
        <v>1</v>
      </c>
      <c r="J1121">
        <v>1</v>
      </c>
      <c r="L1121" t="s">
        <v>1025</v>
      </c>
      <c r="M1121" t="s">
        <v>1043</v>
      </c>
      <c r="N1121">
        <v>1</v>
      </c>
      <c r="T1121" t="s">
        <v>1027</v>
      </c>
      <c r="AF1121">
        <v>2</v>
      </c>
      <c r="AG1121">
        <v>5</v>
      </c>
      <c r="AH1121">
        <v>4</v>
      </c>
      <c r="AI1121">
        <v>1</v>
      </c>
      <c r="AJ1121">
        <v>1</v>
      </c>
      <c r="AK1121">
        <v>2</v>
      </c>
      <c r="AL1121">
        <v>4</v>
      </c>
      <c r="AM1121">
        <v>2</v>
      </c>
      <c r="AN1121">
        <v>4</v>
      </c>
      <c r="AO1121">
        <v>5</v>
      </c>
      <c r="AP1121">
        <v>3</v>
      </c>
      <c r="AQ1121">
        <v>3</v>
      </c>
      <c r="AR1121">
        <v>2</v>
      </c>
      <c r="AS1121">
        <v>3</v>
      </c>
      <c r="AT1121">
        <v>4</v>
      </c>
      <c r="AU1121">
        <v>3</v>
      </c>
      <c r="AV1121">
        <v>4</v>
      </c>
      <c r="AW1121">
        <v>3</v>
      </c>
      <c r="AX1121">
        <v>4</v>
      </c>
      <c r="AY1121">
        <v>2</v>
      </c>
      <c r="AZ1121">
        <v>1</v>
      </c>
      <c r="BA1121">
        <v>1</v>
      </c>
      <c r="BB1121">
        <v>1</v>
      </c>
      <c r="BI1121">
        <v>1</v>
      </c>
      <c r="BL1121">
        <v>1</v>
      </c>
      <c r="BN1121">
        <v>1</v>
      </c>
      <c r="BU1121">
        <v>1</v>
      </c>
    </row>
    <row r="1122" spans="1:73" x14ac:dyDescent="0.2">
      <c r="A1122" t="s">
        <v>1260</v>
      </c>
      <c r="B1122">
        <v>2025</v>
      </c>
      <c r="C1122" t="s">
        <v>72</v>
      </c>
      <c r="D1122" t="s">
        <v>1060</v>
      </c>
      <c r="E1122" t="s">
        <v>1033</v>
      </c>
      <c r="F1122">
        <v>1</v>
      </c>
      <c r="L1122" t="s">
        <v>1025</v>
      </c>
      <c r="M1122" t="s">
        <v>1026</v>
      </c>
      <c r="N1122">
        <v>1</v>
      </c>
      <c r="T1122" t="s">
        <v>1027</v>
      </c>
      <c r="AB1122">
        <v>1</v>
      </c>
      <c r="AC1122">
        <v>1</v>
      </c>
      <c r="AF1122">
        <v>1</v>
      </c>
      <c r="AG1122">
        <v>4</v>
      </c>
      <c r="AH1122">
        <v>4</v>
      </c>
      <c r="AI1122">
        <v>1</v>
      </c>
      <c r="AJ1122">
        <v>1</v>
      </c>
      <c r="AK1122">
        <v>2</v>
      </c>
      <c r="AL1122">
        <v>2</v>
      </c>
      <c r="AM1122">
        <v>1</v>
      </c>
      <c r="AN1122">
        <v>5</v>
      </c>
      <c r="AO1122">
        <v>4</v>
      </c>
      <c r="AP1122">
        <v>4</v>
      </c>
      <c r="AQ1122">
        <v>4</v>
      </c>
      <c r="AR1122">
        <v>2</v>
      </c>
      <c r="AS1122">
        <v>2</v>
      </c>
      <c r="AT1122">
        <v>5</v>
      </c>
      <c r="AU1122">
        <v>2</v>
      </c>
      <c r="AV1122">
        <v>4</v>
      </c>
      <c r="AW1122">
        <v>4</v>
      </c>
      <c r="AX1122">
        <v>4</v>
      </c>
      <c r="AY1122">
        <v>1</v>
      </c>
      <c r="AZ1122">
        <v>1</v>
      </c>
      <c r="BA1122">
        <v>1</v>
      </c>
      <c r="BL1122">
        <v>1</v>
      </c>
      <c r="BM1122">
        <v>1</v>
      </c>
      <c r="BN1122">
        <v>1</v>
      </c>
      <c r="BU1122">
        <v>1</v>
      </c>
    </row>
    <row r="1123" spans="1:73" x14ac:dyDescent="0.2">
      <c r="A1123" t="s">
        <v>1261</v>
      </c>
      <c r="B1123">
        <v>2025</v>
      </c>
      <c r="C1123" t="s">
        <v>72</v>
      </c>
      <c r="E1123" t="s">
        <v>1024</v>
      </c>
      <c r="L1123" t="s">
        <v>1030</v>
      </c>
      <c r="M1123" t="s">
        <v>1039</v>
      </c>
      <c r="N1123">
        <v>1</v>
      </c>
      <c r="T1123" t="s">
        <v>1027</v>
      </c>
      <c r="U1123">
        <v>1</v>
      </c>
      <c r="V1123">
        <v>1</v>
      </c>
      <c r="Y1123">
        <v>1</v>
      </c>
      <c r="AD1123">
        <v>1</v>
      </c>
      <c r="AF1123">
        <v>4</v>
      </c>
      <c r="AG1123">
        <v>2</v>
      </c>
      <c r="AH1123">
        <v>4</v>
      </c>
      <c r="AI1123">
        <v>3</v>
      </c>
      <c r="AJ1123">
        <v>2</v>
      </c>
      <c r="AK1123">
        <v>2</v>
      </c>
      <c r="AL1123">
        <v>2</v>
      </c>
      <c r="AM1123">
        <v>4</v>
      </c>
      <c r="AN1123">
        <v>5</v>
      </c>
      <c r="AO1123">
        <v>3</v>
      </c>
      <c r="AP1123">
        <v>4</v>
      </c>
      <c r="AQ1123">
        <v>2</v>
      </c>
      <c r="AR1123">
        <v>2</v>
      </c>
      <c r="AS1123">
        <v>2</v>
      </c>
      <c r="AT1123">
        <v>2</v>
      </c>
      <c r="AU1123">
        <v>2</v>
      </c>
      <c r="AV1123">
        <v>2</v>
      </c>
      <c r="AW1123">
        <v>4</v>
      </c>
      <c r="AX1123">
        <v>2</v>
      </c>
      <c r="AY1123">
        <v>1</v>
      </c>
      <c r="AZ1123">
        <v>1</v>
      </c>
      <c r="BA1123">
        <v>1</v>
      </c>
      <c r="BI1123">
        <v>1</v>
      </c>
      <c r="BM1123">
        <v>1</v>
      </c>
      <c r="BP1123">
        <v>1</v>
      </c>
      <c r="BQ1123">
        <v>1</v>
      </c>
      <c r="BS1123">
        <v>1</v>
      </c>
      <c r="BU1123">
        <v>1</v>
      </c>
    </row>
    <row r="1124" spans="1:73" x14ac:dyDescent="0.2">
      <c r="A1124" t="s">
        <v>1262</v>
      </c>
      <c r="B1124">
        <v>2025</v>
      </c>
      <c r="C1124" t="s">
        <v>72</v>
      </c>
      <c r="D1124" t="s">
        <v>1060</v>
      </c>
      <c r="E1124" t="s">
        <v>1033</v>
      </c>
      <c r="L1124" t="s">
        <v>1025</v>
      </c>
      <c r="M1124" t="s">
        <v>1026</v>
      </c>
      <c r="N1124">
        <v>1</v>
      </c>
      <c r="T1124" t="s">
        <v>1027</v>
      </c>
      <c r="AF1124">
        <v>2</v>
      </c>
      <c r="AG1124">
        <v>3</v>
      </c>
      <c r="AH1124">
        <v>3</v>
      </c>
      <c r="AI1124">
        <v>2</v>
      </c>
      <c r="AJ1124">
        <v>2</v>
      </c>
      <c r="AK1124">
        <v>2</v>
      </c>
      <c r="AL1124">
        <v>2</v>
      </c>
      <c r="AM1124">
        <v>2</v>
      </c>
      <c r="AN1124">
        <v>5</v>
      </c>
      <c r="AO1124">
        <v>4</v>
      </c>
      <c r="AP1124">
        <v>3</v>
      </c>
      <c r="AQ1124">
        <v>3</v>
      </c>
      <c r="AR1124">
        <v>2</v>
      </c>
      <c r="AS1124">
        <v>2</v>
      </c>
      <c r="AT1124">
        <v>3</v>
      </c>
      <c r="AU1124">
        <v>2</v>
      </c>
      <c r="AV1124">
        <v>2</v>
      </c>
      <c r="AW1124">
        <v>4</v>
      </c>
      <c r="AX1124">
        <v>3</v>
      </c>
      <c r="AY1124">
        <v>3</v>
      </c>
      <c r="AZ1124">
        <v>2</v>
      </c>
      <c r="BA1124">
        <v>1</v>
      </c>
      <c r="BK1124">
        <v>1</v>
      </c>
      <c r="BN1124">
        <v>1</v>
      </c>
      <c r="BU1124">
        <v>1</v>
      </c>
    </row>
    <row r="1125" spans="1:73" x14ac:dyDescent="0.2">
      <c r="A1125" t="s">
        <v>1263</v>
      </c>
      <c r="B1125">
        <v>2025</v>
      </c>
      <c r="C1125" t="s">
        <v>72</v>
      </c>
      <c r="D1125" t="s">
        <v>1028</v>
      </c>
      <c r="E1125" t="s">
        <v>1024</v>
      </c>
      <c r="F1125">
        <v>1</v>
      </c>
      <c r="G1125">
        <v>1</v>
      </c>
      <c r="H1125">
        <v>1</v>
      </c>
      <c r="I1125">
        <v>1</v>
      </c>
      <c r="J1125">
        <v>1</v>
      </c>
      <c r="L1125" t="s">
        <v>1036</v>
      </c>
      <c r="M1125" t="s">
        <v>1026</v>
      </c>
      <c r="N1125">
        <v>1</v>
      </c>
      <c r="T1125" t="s">
        <v>1027</v>
      </c>
      <c r="U1125">
        <v>1</v>
      </c>
      <c r="V1125">
        <v>1</v>
      </c>
      <c r="W1125">
        <v>1</v>
      </c>
      <c r="X1125">
        <v>1</v>
      </c>
      <c r="Y1125">
        <v>1</v>
      </c>
      <c r="Z1125">
        <v>1</v>
      </c>
      <c r="AA1125">
        <v>1</v>
      </c>
      <c r="AB1125">
        <v>1</v>
      </c>
      <c r="AC1125">
        <v>1</v>
      </c>
      <c r="AD1125">
        <v>1</v>
      </c>
      <c r="AE1125">
        <v>1</v>
      </c>
      <c r="AF1125">
        <v>3</v>
      </c>
      <c r="AG1125">
        <v>5</v>
      </c>
      <c r="AH1125">
        <v>5</v>
      </c>
      <c r="AI1125">
        <v>3</v>
      </c>
      <c r="AJ1125">
        <v>3</v>
      </c>
      <c r="AK1125">
        <v>3</v>
      </c>
      <c r="AL1125">
        <v>3</v>
      </c>
      <c r="AM1125">
        <v>3</v>
      </c>
      <c r="AN1125">
        <v>4</v>
      </c>
      <c r="AO1125">
        <v>4</v>
      </c>
      <c r="AP1125">
        <v>4</v>
      </c>
      <c r="AQ1125">
        <v>4</v>
      </c>
      <c r="AR1125">
        <v>4</v>
      </c>
      <c r="AS1125">
        <v>4</v>
      </c>
      <c r="AT1125">
        <v>3</v>
      </c>
      <c r="AU1125">
        <v>3</v>
      </c>
      <c r="AV1125">
        <v>3</v>
      </c>
      <c r="AW1125">
        <v>3</v>
      </c>
      <c r="AX1125">
        <v>3</v>
      </c>
      <c r="AY1125">
        <v>3</v>
      </c>
      <c r="AZ1125">
        <v>3</v>
      </c>
      <c r="BA1125">
        <v>3</v>
      </c>
      <c r="BB1125">
        <v>1</v>
      </c>
      <c r="BH1125">
        <v>1</v>
      </c>
      <c r="BI1125">
        <v>1</v>
      </c>
    </row>
    <row r="1126" spans="1:73" x14ac:dyDescent="0.2">
      <c r="A1126" t="s">
        <v>1264</v>
      </c>
      <c r="B1126">
        <v>2025</v>
      </c>
      <c r="C1126" t="s">
        <v>72</v>
      </c>
      <c r="D1126" t="s">
        <v>1060</v>
      </c>
      <c r="E1126" t="s">
        <v>1024</v>
      </c>
      <c r="G1126">
        <v>1</v>
      </c>
      <c r="H1126">
        <v>1</v>
      </c>
      <c r="I1126">
        <v>1</v>
      </c>
      <c r="J1126">
        <v>1</v>
      </c>
      <c r="L1126" t="s">
        <v>1025</v>
      </c>
      <c r="M1126" t="s">
        <v>1038</v>
      </c>
      <c r="P1126">
        <v>1</v>
      </c>
      <c r="T1126" t="s">
        <v>1037</v>
      </c>
      <c r="AA1126">
        <v>1</v>
      </c>
      <c r="AB1126">
        <v>1</v>
      </c>
      <c r="AC1126">
        <v>1</v>
      </c>
      <c r="AF1126">
        <v>4</v>
      </c>
      <c r="AG1126">
        <v>4</v>
      </c>
      <c r="AH1126">
        <v>3</v>
      </c>
      <c r="AI1126">
        <v>2</v>
      </c>
      <c r="AJ1126">
        <v>2</v>
      </c>
      <c r="AK1126">
        <v>3</v>
      </c>
      <c r="AL1126">
        <v>3</v>
      </c>
      <c r="AM1126">
        <v>3</v>
      </c>
      <c r="AN1126">
        <v>4</v>
      </c>
      <c r="AO1126">
        <v>4</v>
      </c>
      <c r="AP1126">
        <v>3</v>
      </c>
      <c r="AQ1126">
        <v>3</v>
      </c>
      <c r="AR1126">
        <v>3</v>
      </c>
      <c r="AS1126">
        <v>3</v>
      </c>
      <c r="AT1126">
        <v>3</v>
      </c>
      <c r="AU1126">
        <v>3</v>
      </c>
      <c r="AV1126">
        <v>3</v>
      </c>
      <c r="AW1126">
        <v>3</v>
      </c>
      <c r="AX1126">
        <v>3</v>
      </c>
      <c r="AY1126">
        <v>3</v>
      </c>
      <c r="AZ1126">
        <v>3</v>
      </c>
      <c r="BA1126">
        <v>3</v>
      </c>
      <c r="BG1126">
        <v>1</v>
      </c>
      <c r="BL1126">
        <v>1</v>
      </c>
      <c r="BM1126">
        <v>1</v>
      </c>
      <c r="BO1126">
        <v>1</v>
      </c>
    </row>
    <row r="1127" spans="1:73" x14ac:dyDescent="0.2">
      <c r="A1127" t="s">
        <v>1265</v>
      </c>
      <c r="B1127">
        <v>2025</v>
      </c>
      <c r="C1127" t="s">
        <v>72</v>
      </c>
      <c r="D1127" t="s">
        <v>1028</v>
      </c>
      <c r="E1127" t="s">
        <v>1033</v>
      </c>
      <c r="G1127">
        <v>1</v>
      </c>
      <c r="H1127">
        <v>1</v>
      </c>
      <c r="I1127">
        <v>1</v>
      </c>
      <c r="J1127">
        <v>1</v>
      </c>
      <c r="L1127" t="s">
        <v>1025</v>
      </c>
      <c r="M1127" t="s">
        <v>1026</v>
      </c>
      <c r="P1127">
        <v>1</v>
      </c>
      <c r="T1127" t="s">
        <v>1042</v>
      </c>
      <c r="U1127">
        <v>1</v>
      </c>
      <c r="V1127">
        <v>1</v>
      </c>
      <c r="X1127">
        <v>1</v>
      </c>
      <c r="AB1127">
        <v>1</v>
      </c>
      <c r="AF1127">
        <v>3</v>
      </c>
      <c r="AG1127">
        <v>4</v>
      </c>
      <c r="AH1127">
        <v>4</v>
      </c>
      <c r="AI1127">
        <v>2</v>
      </c>
      <c r="AJ1127">
        <v>2</v>
      </c>
      <c r="AK1127">
        <v>2</v>
      </c>
      <c r="AL1127">
        <v>4</v>
      </c>
      <c r="AM1127">
        <v>1</v>
      </c>
      <c r="AN1127">
        <v>5</v>
      </c>
      <c r="AO1127">
        <v>5</v>
      </c>
      <c r="AP1127">
        <v>3</v>
      </c>
      <c r="AQ1127">
        <v>3</v>
      </c>
      <c r="AR1127">
        <v>4</v>
      </c>
      <c r="AS1127">
        <v>4</v>
      </c>
      <c r="AT1127">
        <v>4</v>
      </c>
      <c r="AU1127">
        <v>3</v>
      </c>
      <c r="AV1127">
        <v>3</v>
      </c>
      <c r="AW1127">
        <v>4</v>
      </c>
      <c r="AX1127">
        <v>4</v>
      </c>
      <c r="AY1127">
        <v>2</v>
      </c>
      <c r="AZ1127">
        <v>5</v>
      </c>
      <c r="BA1127">
        <v>3</v>
      </c>
      <c r="BL1127">
        <v>1</v>
      </c>
      <c r="BM1127">
        <v>1</v>
      </c>
      <c r="BN1127">
        <v>1</v>
      </c>
      <c r="BO1127">
        <v>1</v>
      </c>
      <c r="BP1127">
        <v>1</v>
      </c>
      <c r="BQ1127">
        <v>1</v>
      </c>
      <c r="BT1127">
        <v>1</v>
      </c>
      <c r="BU1127">
        <v>1</v>
      </c>
    </row>
    <row r="1128" spans="1:73" x14ac:dyDescent="0.2">
      <c r="A1128" t="s">
        <v>1266</v>
      </c>
      <c r="B1128">
        <v>2025</v>
      </c>
      <c r="C1128" t="s">
        <v>72</v>
      </c>
      <c r="D1128" t="s">
        <v>1060</v>
      </c>
      <c r="E1128" t="s">
        <v>1033</v>
      </c>
      <c r="M1128" t="s">
        <v>1026</v>
      </c>
      <c r="N1128">
        <v>1</v>
      </c>
      <c r="T1128" t="s">
        <v>1042</v>
      </c>
      <c r="AF1128">
        <v>3</v>
      </c>
      <c r="AG1128">
        <v>2</v>
      </c>
      <c r="AH1128">
        <v>3</v>
      </c>
      <c r="AI1128">
        <v>2</v>
      </c>
      <c r="AJ1128">
        <v>2</v>
      </c>
      <c r="AK1128">
        <v>4</v>
      </c>
      <c r="AL1128">
        <v>4</v>
      </c>
      <c r="AM1128">
        <v>3</v>
      </c>
      <c r="AN1128">
        <v>4</v>
      </c>
      <c r="AO1128">
        <v>4</v>
      </c>
      <c r="AP1128">
        <v>3</v>
      </c>
      <c r="AQ1128">
        <v>3</v>
      </c>
      <c r="AR1128">
        <v>2</v>
      </c>
      <c r="AS1128">
        <v>3</v>
      </c>
      <c r="AT1128">
        <v>3</v>
      </c>
      <c r="AU1128">
        <v>3</v>
      </c>
      <c r="AV1128">
        <v>3</v>
      </c>
      <c r="AW1128">
        <v>3</v>
      </c>
      <c r="AX1128">
        <v>4</v>
      </c>
      <c r="AY1128">
        <v>2</v>
      </c>
      <c r="AZ1128">
        <v>2</v>
      </c>
      <c r="BA1128">
        <v>2</v>
      </c>
      <c r="BI1128">
        <v>1</v>
      </c>
      <c r="BM1128">
        <v>1</v>
      </c>
      <c r="BN1128">
        <v>1</v>
      </c>
      <c r="BO1128">
        <v>1</v>
      </c>
      <c r="BQ1128">
        <v>1</v>
      </c>
    </row>
    <row r="1129" spans="1:73" x14ac:dyDescent="0.2">
      <c r="A1129" t="s">
        <v>1267</v>
      </c>
      <c r="B1129">
        <v>2025</v>
      </c>
      <c r="C1129" t="s">
        <v>72</v>
      </c>
      <c r="D1129" t="s">
        <v>1023</v>
      </c>
      <c r="E1129" t="s">
        <v>1024</v>
      </c>
      <c r="F1129">
        <v>1</v>
      </c>
      <c r="L1129" t="s">
        <v>1025</v>
      </c>
      <c r="M1129" t="s">
        <v>1036</v>
      </c>
      <c r="N1129">
        <v>1</v>
      </c>
      <c r="T1129" t="s">
        <v>1035</v>
      </c>
      <c r="AF1129">
        <v>4</v>
      </c>
      <c r="AG1129">
        <v>5</v>
      </c>
      <c r="AH1129">
        <v>4</v>
      </c>
      <c r="AI1129">
        <v>1</v>
      </c>
      <c r="AJ1129">
        <v>2</v>
      </c>
      <c r="AK1129">
        <v>4</v>
      </c>
      <c r="AL1129">
        <v>2</v>
      </c>
      <c r="AM1129">
        <v>1</v>
      </c>
      <c r="AN1129">
        <v>5</v>
      </c>
      <c r="AO1129">
        <v>5</v>
      </c>
      <c r="AP1129">
        <v>2</v>
      </c>
      <c r="AQ1129">
        <v>2</v>
      </c>
      <c r="AR1129">
        <v>4</v>
      </c>
      <c r="AS1129">
        <v>3</v>
      </c>
      <c r="AT1129">
        <v>4</v>
      </c>
      <c r="AU1129">
        <v>2</v>
      </c>
      <c r="AV1129">
        <v>2</v>
      </c>
      <c r="AW1129">
        <v>3</v>
      </c>
      <c r="AX1129">
        <v>4</v>
      </c>
      <c r="AY1129">
        <v>4</v>
      </c>
      <c r="AZ1129">
        <v>3</v>
      </c>
      <c r="BA1129">
        <v>2</v>
      </c>
      <c r="BN1129">
        <v>1</v>
      </c>
    </row>
    <row r="1130" spans="1:73" x14ac:dyDescent="0.2">
      <c r="A1130" t="s">
        <v>1268</v>
      </c>
      <c r="B1130">
        <v>2025</v>
      </c>
      <c r="C1130" t="s">
        <v>72</v>
      </c>
      <c r="D1130" t="s">
        <v>1028</v>
      </c>
      <c r="E1130" t="s">
        <v>1024</v>
      </c>
      <c r="F1130">
        <v>1</v>
      </c>
      <c r="L1130" t="s">
        <v>1025</v>
      </c>
      <c r="M1130" t="s">
        <v>1041</v>
      </c>
      <c r="N1130">
        <v>1</v>
      </c>
      <c r="T1130" t="s">
        <v>1027</v>
      </c>
      <c r="AF1130">
        <v>1</v>
      </c>
      <c r="AG1130">
        <v>4</v>
      </c>
      <c r="AH1130">
        <v>2</v>
      </c>
      <c r="AI1130">
        <v>1</v>
      </c>
      <c r="AJ1130">
        <v>1</v>
      </c>
      <c r="AK1130">
        <v>2</v>
      </c>
      <c r="AL1130">
        <v>4</v>
      </c>
      <c r="AM1130">
        <v>4</v>
      </c>
      <c r="AN1130">
        <v>4</v>
      </c>
      <c r="AO1130">
        <v>4</v>
      </c>
      <c r="AP1130">
        <v>2</v>
      </c>
      <c r="AQ1130">
        <v>2</v>
      </c>
      <c r="AR1130">
        <v>2</v>
      </c>
      <c r="AS1130">
        <v>2</v>
      </c>
      <c r="AT1130">
        <v>2</v>
      </c>
      <c r="AU1130">
        <v>2</v>
      </c>
      <c r="AV1130">
        <v>4</v>
      </c>
      <c r="AW1130">
        <v>4</v>
      </c>
      <c r="AX1130">
        <v>2</v>
      </c>
      <c r="AY1130">
        <v>2</v>
      </c>
      <c r="AZ1130">
        <v>1</v>
      </c>
      <c r="BA1130">
        <v>1</v>
      </c>
      <c r="BG1130">
        <v>1</v>
      </c>
      <c r="BN1130">
        <v>1</v>
      </c>
      <c r="BP1130">
        <v>1</v>
      </c>
      <c r="BR1130">
        <v>1</v>
      </c>
      <c r="BU1130">
        <v>1</v>
      </c>
    </row>
    <row r="1131" spans="1:73" x14ac:dyDescent="0.2">
      <c r="A1131" t="s">
        <v>1269</v>
      </c>
      <c r="B1131">
        <v>2025</v>
      </c>
      <c r="C1131" t="s">
        <v>72</v>
      </c>
      <c r="D1131" t="s">
        <v>1060</v>
      </c>
      <c r="E1131" t="s">
        <v>1024</v>
      </c>
      <c r="F1131">
        <v>1</v>
      </c>
      <c r="G1131">
        <v>1</v>
      </c>
      <c r="H1131">
        <v>1</v>
      </c>
      <c r="I1131">
        <v>1</v>
      </c>
      <c r="J1131">
        <v>1</v>
      </c>
      <c r="L1131" t="s">
        <v>1030</v>
      </c>
      <c r="M1131" t="s">
        <v>1036</v>
      </c>
      <c r="N1131">
        <v>1</v>
      </c>
      <c r="T1131" t="s">
        <v>1040</v>
      </c>
      <c r="AC1131">
        <v>1</v>
      </c>
      <c r="AF1131">
        <v>2</v>
      </c>
      <c r="AG1131">
        <v>4</v>
      </c>
      <c r="AH1131">
        <v>3</v>
      </c>
      <c r="AI1131">
        <v>4</v>
      </c>
      <c r="AJ1131">
        <v>2</v>
      </c>
      <c r="AK1131">
        <v>1</v>
      </c>
      <c r="AL1131">
        <v>3</v>
      </c>
      <c r="AM1131">
        <v>3</v>
      </c>
      <c r="AN1131">
        <v>4</v>
      </c>
      <c r="AO1131">
        <v>3</v>
      </c>
      <c r="AP1131">
        <v>3</v>
      </c>
      <c r="AQ1131">
        <v>2</v>
      </c>
      <c r="AR1131">
        <v>2</v>
      </c>
      <c r="AS1131">
        <v>2</v>
      </c>
      <c r="AT1131">
        <v>2</v>
      </c>
      <c r="AU1131">
        <v>2</v>
      </c>
      <c r="AV1131">
        <v>2</v>
      </c>
      <c r="AW1131">
        <v>2</v>
      </c>
      <c r="AX1131">
        <v>2</v>
      </c>
      <c r="AY1131">
        <v>2</v>
      </c>
      <c r="AZ1131">
        <v>3</v>
      </c>
      <c r="BA1131">
        <v>4</v>
      </c>
      <c r="BB1131">
        <v>1</v>
      </c>
      <c r="BI1131">
        <v>1</v>
      </c>
      <c r="BL1131">
        <v>1</v>
      </c>
      <c r="BN1131">
        <v>1</v>
      </c>
      <c r="BO1131">
        <v>1</v>
      </c>
      <c r="BR1131">
        <v>1</v>
      </c>
      <c r="BU1131">
        <v>1</v>
      </c>
    </row>
    <row r="1132" spans="1:73" x14ac:dyDescent="0.2">
      <c r="A1132" t="s">
        <v>1270</v>
      </c>
      <c r="B1132">
        <v>2025</v>
      </c>
      <c r="C1132" t="s">
        <v>72</v>
      </c>
      <c r="D1132" t="s">
        <v>1060</v>
      </c>
      <c r="E1132" t="s">
        <v>1032</v>
      </c>
      <c r="F1132">
        <v>1</v>
      </c>
      <c r="L1132" t="s">
        <v>1025</v>
      </c>
      <c r="M1132" t="s">
        <v>1038</v>
      </c>
      <c r="P1132">
        <v>1</v>
      </c>
      <c r="T1132" t="s">
        <v>1042</v>
      </c>
      <c r="V1132">
        <v>1</v>
      </c>
      <c r="AF1132">
        <v>4</v>
      </c>
      <c r="AG1132">
        <v>3</v>
      </c>
      <c r="AH1132">
        <v>4</v>
      </c>
      <c r="AI1132">
        <v>2</v>
      </c>
      <c r="AJ1132">
        <v>3</v>
      </c>
      <c r="AK1132">
        <v>3</v>
      </c>
      <c r="AL1132">
        <v>3</v>
      </c>
      <c r="AM1132">
        <v>3</v>
      </c>
      <c r="AN1132">
        <v>4</v>
      </c>
      <c r="AO1132">
        <v>4</v>
      </c>
      <c r="AP1132">
        <v>3</v>
      </c>
      <c r="AQ1132">
        <v>3</v>
      </c>
      <c r="AR1132">
        <v>2</v>
      </c>
      <c r="AS1132">
        <v>3</v>
      </c>
      <c r="AT1132">
        <v>3</v>
      </c>
      <c r="AU1132">
        <v>2</v>
      </c>
      <c r="AV1132">
        <v>4</v>
      </c>
      <c r="AW1132">
        <v>4</v>
      </c>
      <c r="AX1132">
        <v>3</v>
      </c>
      <c r="AY1132">
        <v>2</v>
      </c>
      <c r="AZ1132">
        <v>4</v>
      </c>
      <c r="BA1132">
        <v>4</v>
      </c>
      <c r="BL1132">
        <v>1</v>
      </c>
      <c r="BM1132">
        <v>1</v>
      </c>
      <c r="BN1132">
        <v>1</v>
      </c>
      <c r="BO1132">
        <v>1</v>
      </c>
      <c r="BQ1132">
        <v>1</v>
      </c>
      <c r="BU1132">
        <v>1</v>
      </c>
    </row>
    <row r="1133" spans="1:73" x14ac:dyDescent="0.2">
      <c r="A1133" t="s">
        <v>1271</v>
      </c>
      <c r="B1133">
        <v>2025</v>
      </c>
      <c r="C1133" t="s">
        <v>72</v>
      </c>
      <c r="D1133" t="s">
        <v>1060</v>
      </c>
      <c r="E1133" t="s">
        <v>1033</v>
      </c>
      <c r="L1133" t="s">
        <v>1025</v>
      </c>
      <c r="M1133" t="s">
        <v>1026</v>
      </c>
      <c r="N1133">
        <v>1</v>
      </c>
      <c r="T1133" t="s">
        <v>1027</v>
      </c>
      <c r="U1133">
        <v>1</v>
      </c>
      <c r="V1133">
        <v>1</v>
      </c>
      <c r="W1133">
        <v>1</v>
      </c>
      <c r="X1133">
        <v>1</v>
      </c>
      <c r="Z1133">
        <v>1</v>
      </c>
      <c r="AB1133">
        <v>1</v>
      </c>
      <c r="AC1133">
        <v>1</v>
      </c>
      <c r="AF1133">
        <v>4</v>
      </c>
      <c r="AG1133">
        <v>4</v>
      </c>
      <c r="AH1133">
        <v>5</v>
      </c>
      <c r="AI1133">
        <v>4</v>
      </c>
      <c r="AJ1133">
        <v>4</v>
      </c>
      <c r="AK1133">
        <v>4</v>
      </c>
      <c r="AL1133">
        <v>4</v>
      </c>
      <c r="AM1133">
        <v>4</v>
      </c>
      <c r="AN1133">
        <v>5</v>
      </c>
      <c r="AO1133">
        <v>3</v>
      </c>
      <c r="AP1133">
        <v>4</v>
      </c>
      <c r="AQ1133">
        <v>4</v>
      </c>
      <c r="AR1133">
        <v>4</v>
      </c>
      <c r="AS1133">
        <v>4</v>
      </c>
      <c r="AT1133">
        <v>4</v>
      </c>
      <c r="AU1133">
        <v>3</v>
      </c>
      <c r="AV1133">
        <v>4</v>
      </c>
      <c r="AW1133">
        <v>4</v>
      </c>
      <c r="AX1133">
        <v>4</v>
      </c>
      <c r="AY1133">
        <v>3</v>
      </c>
      <c r="AZ1133">
        <v>5</v>
      </c>
      <c r="BA1133">
        <v>2</v>
      </c>
      <c r="BI1133">
        <v>1</v>
      </c>
      <c r="BN1133">
        <v>1</v>
      </c>
      <c r="BP1133">
        <v>1</v>
      </c>
      <c r="BR1133">
        <v>1</v>
      </c>
      <c r="BT1133">
        <v>1</v>
      </c>
      <c r="BU1133">
        <v>1</v>
      </c>
    </row>
    <row r="1134" spans="1:73" x14ac:dyDescent="0.2">
      <c r="A1134" t="s">
        <v>1272</v>
      </c>
      <c r="B1134">
        <v>2025</v>
      </c>
      <c r="C1134" t="s">
        <v>72</v>
      </c>
      <c r="D1134" t="s">
        <v>1028</v>
      </c>
      <c r="E1134" t="s">
        <v>1024</v>
      </c>
      <c r="F1134">
        <v>1</v>
      </c>
      <c r="G1134">
        <v>1</v>
      </c>
      <c r="H1134">
        <v>1</v>
      </c>
      <c r="I1134">
        <v>1</v>
      </c>
      <c r="J1134">
        <v>1</v>
      </c>
      <c r="M1134" t="s">
        <v>1036</v>
      </c>
      <c r="O1134">
        <v>1</v>
      </c>
      <c r="T1134" t="s">
        <v>1027</v>
      </c>
      <c r="U1134">
        <v>1</v>
      </c>
      <c r="V1134">
        <v>1</v>
      </c>
      <c r="W1134">
        <v>1</v>
      </c>
      <c r="X1134">
        <v>1</v>
      </c>
      <c r="Y1134">
        <v>1</v>
      </c>
      <c r="AB1134">
        <v>1</v>
      </c>
      <c r="AC1134">
        <v>1</v>
      </c>
      <c r="AD1134">
        <v>1</v>
      </c>
      <c r="AF1134">
        <v>2</v>
      </c>
      <c r="AG1134">
        <v>3</v>
      </c>
      <c r="AH1134">
        <v>4</v>
      </c>
      <c r="AI1134">
        <v>2</v>
      </c>
      <c r="AJ1134">
        <v>2</v>
      </c>
      <c r="AK1134">
        <v>2</v>
      </c>
      <c r="AL1134">
        <v>3</v>
      </c>
      <c r="AM1134">
        <v>4</v>
      </c>
      <c r="AN1134">
        <v>4</v>
      </c>
      <c r="AO1134">
        <v>4</v>
      </c>
      <c r="AP1134">
        <v>4</v>
      </c>
      <c r="AQ1134">
        <v>2</v>
      </c>
      <c r="AR1134">
        <v>4</v>
      </c>
      <c r="AS1134">
        <v>3</v>
      </c>
      <c r="AT1134">
        <v>4</v>
      </c>
      <c r="AU1134">
        <v>2</v>
      </c>
      <c r="AV1134">
        <v>2</v>
      </c>
      <c r="AW1134">
        <v>4</v>
      </c>
      <c r="AX1134">
        <v>2</v>
      </c>
      <c r="AY1134">
        <v>2</v>
      </c>
      <c r="AZ1134">
        <v>4</v>
      </c>
      <c r="BA1134">
        <v>4</v>
      </c>
      <c r="BB1134">
        <v>1</v>
      </c>
      <c r="BG1134">
        <v>1</v>
      </c>
      <c r="BI1134">
        <v>1</v>
      </c>
      <c r="BL1134">
        <v>1</v>
      </c>
      <c r="BN1134">
        <v>1</v>
      </c>
      <c r="BO1134">
        <v>1</v>
      </c>
      <c r="BP1134">
        <v>1</v>
      </c>
      <c r="BU1134">
        <v>1</v>
      </c>
    </row>
    <row r="1135" spans="1:73" x14ac:dyDescent="0.2">
      <c r="A1135" t="s">
        <v>1273</v>
      </c>
      <c r="B1135">
        <v>2025</v>
      </c>
      <c r="C1135" t="s">
        <v>72</v>
      </c>
      <c r="D1135" t="s">
        <v>1023</v>
      </c>
      <c r="E1135" t="s">
        <v>1024</v>
      </c>
      <c r="L1135" t="s">
        <v>1036</v>
      </c>
      <c r="M1135" t="s">
        <v>1026</v>
      </c>
      <c r="N1135">
        <v>1</v>
      </c>
      <c r="T1135" t="s">
        <v>1027</v>
      </c>
      <c r="AF1135">
        <v>3</v>
      </c>
      <c r="AG1135">
        <v>4</v>
      </c>
      <c r="AH1135">
        <v>2</v>
      </c>
      <c r="AI1135">
        <v>1</v>
      </c>
      <c r="AJ1135">
        <v>1</v>
      </c>
      <c r="AK1135">
        <v>1</v>
      </c>
      <c r="AL1135">
        <v>4</v>
      </c>
      <c r="AM1135">
        <v>2</v>
      </c>
      <c r="AN1135">
        <v>5</v>
      </c>
      <c r="AO1135">
        <v>5</v>
      </c>
      <c r="AP1135">
        <v>4</v>
      </c>
      <c r="AQ1135">
        <v>4</v>
      </c>
      <c r="AR1135">
        <v>3</v>
      </c>
      <c r="AS1135">
        <v>3</v>
      </c>
      <c r="AT1135">
        <v>5</v>
      </c>
      <c r="AU1135">
        <v>3</v>
      </c>
      <c r="AV1135">
        <v>3</v>
      </c>
      <c r="AW1135">
        <v>4</v>
      </c>
      <c r="AX1135">
        <v>4</v>
      </c>
      <c r="AY1135">
        <v>3</v>
      </c>
      <c r="AZ1135">
        <v>3</v>
      </c>
      <c r="BA1135">
        <v>2</v>
      </c>
      <c r="BB1135">
        <v>1</v>
      </c>
      <c r="BN1135">
        <v>1</v>
      </c>
      <c r="BP1135">
        <v>1</v>
      </c>
      <c r="BU1135">
        <v>1</v>
      </c>
    </row>
    <row r="1136" spans="1:73" x14ac:dyDescent="0.2">
      <c r="A1136" t="s">
        <v>1274</v>
      </c>
      <c r="B1136">
        <v>2025</v>
      </c>
      <c r="C1136" t="s">
        <v>72</v>
      </c>
      <c r="D1136" t="s">
        <v>1023</v>
      </c>
      <c r="E1136" t="s">
        <v>1024</v>
      </c>
      <c r="F1136">
        <v>1</v>
      </c>
      <c r="G1136">
        <v>1</v>
      </c>
      <c r="H1136">
        <v>1</v>
      </c>
      <c r="I1136">
        <v>1</v>
      </c>
      <c r="J1136">
        <v>1</v>
      </c>
      <c r="L1136" t="s">
        <v>1045</v>
      </c>
      <c r="M1136" t="s">
        <v>1026</v>
      </c>
      <c r="N1136">
        <v>1</v>
      </c>
      <c r="T1136" t="s">
        <v>1035</v>
      </c>
      <c r="V1136">
        <v>1</v>
      </c>
      <c r="AA1136">
        <v>1</v>
      </c>
      <c r="AB1136">
        <v>1</v>
      </c>
      <c r="AF1136">
        <v>3</v>
      </c>
      <c r="AG1136">
        <v>4</v>
      </c>
      <c r="AH1136">
        <v>2</v>
      </c>
      <c r="AI1136">
        <v>1</v>
      </c>
      <c r="AJ1136">
        <v>1</v>
      </c>
      <c r="AK1136">
        <v>1</v>
      </c>
      <c r="AL1136">
        <v>3</v>
      </c>
      <c r="AM1136">
        <v>1</v>
      </c>
      <c r="AN1136">
        <v>3</v>
      </c>
      <c r="AO1136">
        <v>4</v>
      </c>
      <c r="AP1136">
        <v>1</v>
      </c>
      <c r="AQ1136">
        <v>2</v>
      </c>
      <c r="AR1136">
        <v>1</v>
      </c>
      <c r="AS1136">
        <v>2</v>
      </c>
      <c r="AT1136">
        <v>2</v>
      </c>
      <c r="AU1136">
        <v>2</v>
      </c>
      <c r="AV1136">
        <v>2</v>
      </c>
      <c r="AW1136">
        <v>3</v>
      </c>
      <c r="AX1136">
        <v>3</v>
      </c>
      <c r="AY1136">
        <v>1</v>
      </c>
      <c r="AZ1136">
        <v>1</v>
      </c>
      <c r="BA1136">
        <v>1</v>
      </c>
      <c r="BB1136">
        <v>1</v>
      </c>
      <c r="BI1136">
        <v>1</v>
      </c>
      <c r="BL1136">
        <v>1</v>
      </c>
      <c r="BN1136">
        <v>1</v>
      </c>
      <c r="BP1136">
        <v>1</v>
      </c>
      <c r="BU1136">
        <v>1</v>
      </c>
    </row>
    <row r="1137" spans="1:73" x14ac:dyDescent="0.2">
      <c r="A1137" t="s">
        <v>1275</v>
      </c>
      <c r="B1137">
        <v>2025</v>
      </c>
      <c r="C1137" t="s">
        <v>72</v>
      </c>
      <c r="D1137" t="s">
        <v>1023</v>
      </c>
      <c r="E1137" t="s">
        <v>1024</v>
      </c>
      <c r="L1137" t="s">
        <v>1036</v>
      </c>
      <c r="M1137" t="s">
        <v>1043</v>
      </c>
      <c r="N1137">
        <v>1</v>
      </c>
      <c r="T1137" t="s">
        <v>1027</v>
      </c>
      <c r="U1137">
        <v>1</v>
      </c>
      <c r="AA1137">
        <v>1</v>
      </c>
      <c r="AB1137">
        <v>1</v>
      </c>
      <c r="AC1137">
        <v>1</v>
      </c>
      <c r="AF1137">
        <v>2</v>
      </c>
      <c r="AG1137">
        <v>2</v>
      </c>
      <c r="AH1137">
        <v>3</v>
      </c>
      <c r="AI1137">
        <v>2</v>
      </c>
      <c r="AJ1137">
        <v>1</v>
      </c>
      <c r="AK1137">
        <v>2</v>
      </c>
      <c r="AL1137">
        <v>3</v>
      </c>
      <c r="AM1137">
        <v>3</v>
      </c>
      <c r="AN1137">
        <v>4</v>
      </c>
      <c r="AO1137">
        <v>4</v>
      </c>
      <c r="AP1137">
        <v>3</v>
      </c>
      <c r="AQ1137">
        <v>3</v>
      </c>
      <c r="AR1137">
        <v>2</v>
      </c>
      <c r="AS1137">
        <v>3</v>
      </c>
      <c r="AT1137">
        <v>3</v>
      </c>
      <c r="AU1137">
        <v>3</v>
      </c>
      <c r="AV1137">
        <v>3</v>
      </c>
      <c r="AW1137">
        <v>4</v>
      </c>
      <c r="AX1137">
        <v>4</v>
      </c>
      <c r="AY1137">
        <v>2</v>
      </c>
      <c r="AZ1137">
        <v>3</v>
      </c>
      <c r="BA1137">
        <v>3</v>
      </c>
      <c r="BL1137">
        <v>1</v>
      </c>
      <c r="BN1137">
        <v>1</v>
      </c>
      <c r="BQ1137">
        <v>1</v>
      </c>
      <c r="BS1137">
        <v>1</v>
      </c>
      <c r="BU1137">
        <v>1</v>
      </c>
    </row>
    <row r="1138" spans="1:73" x14ac:dyDescent="0.2">
      <c r="A1138" t="s">
        <v>1276</v>
      </c>
      <c r="B1138">
        <v>2025</v>
      </c>
      <c r="C1138" t="s">
        <v>72</v>
      </c>
      <c r="D1138" t="s">
        <v>1023</v>
      </c>
      <c r="E1138" t="s">
        <v>1032</v>
      </c>
      <c r="F1138">
        <v>1</v>
      </c>
      <c r="G1138">
        <v>1</v>
      </c>
      <c r="H1138">
        <v>1</v>
      </c>
      <c r="I1138">
        <v>1</v>
      </c>
      <c r="J1138">
        <v>1</v>
      </c>
      <c r="M1138" t="s">
        <v>1026</v>
      </c>
      <c r="N1138">
        <v>1</v>
      </c>
      <c r="T1138" t="s">
        <v>1027</v>
      </c>
      <c r="V1138">
        <v>1</v>
      </c>
      <c r="AA1138">
        <v>1</v>
      </c>
      <c r="AB1138">
        <v>1</v>
      </c>
      <c r="AC1138">
        <v>1</v>
      </c>
      <c r="AF1138">
        <v>4</v>
      </c>
      <c r="AG1138">
        <v>4</v>
      </c>
      <c r="AH1138">
        <v>4</v>
      </c>
      <c r="AI1138">
        <v>3</v>
      </c>
      <c r="AJ1138">
        <v>3</v>
      </c>
      <c r="AK1138">
        <v>5</v>
      </c>
      <c r="AL1138">
        <v>3</v>
      </c>
      <c r="AM1138">
        <v>3</v>
      </c>
      <c r="AN1138">
        <v>5</v>
      </c>
      <c r="AO1138">
        <v>5</v>
      </c>
      <c r="AP1138">
        <v>4</v>
      </c>
      <c r="AQ1138">
        <v>4</v>
      </c>
      <c r="AR1138">
        <v>3</v>
      </c>
      <c r="AS1138">
        <v>4</v>
      </c>
      <c r="AT1138">
        <v>4</v>
      </c>
      <c r="AU1138">
        <v>3</v>
      </c>
      <c r="AV1138">
        <v>3</v>
      </c>
      <c r="AW1138">
        <v>5</v>
      </c>
      <c r="AX1138">
        <v>5</v>
      </c>
      <c r="AY1138">
        <v>5</v>
      </c>
      <c r="AZ1138">
        <v>3</v>
      </c>
      <c r="BA1138">
        <v>2</v>
      </c>
      <c r="BB1138">
        <v>1</v>
      </c>
      <c r="BH1138">
        <v>1</v>
      </c>
      <c r="BI1138">
        <v>1</v>
      </c>
      <c r="BL1138">
        <v>1</v>
      </c>
      <c r="BN1138">
        <v>1</v>
      </c>
      <c r="BS1138">
        <v>1</v>
      </c>
    </row>
    <row r="1139" spans="1:73" x14ac:dyDescent="0.2">
      <c r="A1139" t="s">
        <v>1277</v>
      </c>
      <c r="B1139">
        <v>2025</v>
      </c>
      <c r="C1139" t="s">
        <v>72</v>
      </c>
      <c r="D1139" t="s">
        <v>1060</v>
      </c>
      <c r="E1139" t="s">
        <v>1033</v>
      </c>
      <c r="L1139" t="s">
        <v>1025</v>
      </c>
      <c r="M1139" t="s">
        <v>1043</v>
      </c>
      <c r="N1139">
        <v>1</v>
      </c>
      <c r="T1139" t="s">
        <v>1027</v>
      </c>
      <c r="AF1139">
        <v>2</v>
      </c>
      <c r="AG1139">
        <v>4</v>
      </c>
      <c r="AH1139">
        <v>3</v>
      </c>
      <c r="AI1139">
        <v>1</v>
      </c>
      <c r="AJ1139">
        <v>1</v>
      </c>
      <c r="AK1139">
        <v>3</v>
      </c>
      <c r="AL1139">
        <v>2</v>
      </c>
      <c r="AM1139">
        <v>2</v>
      </c>
      <c r="AN1139">
        <v>2</v>
      </c>
      <c r="AO1139">
        <v>5</v>
      </c>
      <c r="AP1139">
        <v>2</v>
      </c>
      <c r="AQ1139">
        <v>3</v>
      </c>
      <c r="AR1139">
        <v>4</v>
      </c>
      <c r="AS1139">
        <v>4</v>
      </c>
      <c r="AT1139">
        <v>4</v>
      </c>
      <c r="AU1139">
        <v>2</v>
      </c>
      <c r="AV1139">
        <v>4</v>
      </c>
      <c r="AW1139">
        <v>4</v>
      </c>
      <c r="AX1139">
        <v>4</v>
      </c>
      <c r="AY1139">
        <v>2</v>
      </c>
      <c r="AZ1139">
        <v>4</v>
      </c>
      <c r="BA1139">
        <v>2</v>
      </c>
      <c r="BB1139">
        <v>1</v>
      </c>
      <c r="BM1139">
        <v>1</v>
      </c>
      <c r="BN1139">
        <v>1</v>
      </c>
      <c r="BU1139">
        <v>1</v>
      </c>
    </row>
    <row r="1140" spans="1:73" x14ac:dyDescent="0.2">
      <c r="A1140" t="s">
        <v>1278</v>
      </c>
      <c r="B1140">
        <v>2025</v>
      </c>
      <c r="C1140" t="s">
        <v>110</v>
      </c>
      <c r="D1140" t="s">
        <v>1060</v>
      </c>
      <c r="E1140" t="s">
        <v>1024</v>
      </c>
      <c r="G1140">
        <v>1</v>
      </c>
      <c r="L1140" t="s">
        <v>1036</v>
      </c>
      <c r="M1140" t="s">
        <v>1026</v>
      </c>
      <c r="N1140">
        <v>1</v>
      </c>
      <c r="T1140" t="s">
        <v>1035</v>
      </c>
      <c r="V1140">
        <v>1</v>
      </c>
      <c r="AA1140">
        <v>1</v>
      </c>
      <c r="AB1140">
        <v>1</v>
      </c>
      <c r="AC1140">
        <v>1</v>
      </c>
      <c r="AF1140">
        <v>4</v>
      </c>
      <c r="AG1140">
        <v>3</v>
      </c>
      <c r="AH1140">
        <v>3</v>
      </c>
      <c r="AI1140">
        <v>2</v>
      </c>
      <c r="AJ1140">
        <v>2</v>
      </c>
      <c r="AK1140">
        <v>2</v>
      </c>
      <c r="AL1140">
        <v>3</v>
      </c>
      <c r="AM1140">
        <v>3</v>
      </c>
      <c r="AN1140">
        <v>4</v>
      </c>
      <c r="AO1140">
        <v>4</v>
      </c>
      <c r="AP1140">
        <v>4</v>
      </c>
      <c r="AQ1140">
        <v>4</v>
      </c>
      <c r="AR1140">
        <v>2</v>
      </c>
      <c r="AS1140">
        <v>4</v>
      </c>
      <c r="AT1140">
        <v>4</v>
      </c>
      <c r="AU1140">
        <v>3</v>
      </c>
      <c r="AV1140">
        <v>4</v>
      </c>
      <c r="AW1140">
        <v>4</v>
      </c>
      <c r="AX1140">
        <v>4</v>
      </c>
      <c r="AY1140">
        <v>2</v>
      </c>
      <c r="AZ1140">
        <v>2</v>
      </c>
      <c r="BA1140">
        <v>2</v>
      </c>
      <c r="BB1140">
        <v>1</v>
      </c>
      <c r="BI1140">
        <v>1</v>
      </c>
      <c r="BN1140">
        <v>1</v>
      </c>
      <c r="BU1140">
        <v>1</v>
      </c>
    </row>
    <row r="1141" spans="1:73" x14ac:dyDescent="0.2">
      <c r="A1141" t="s">
        <v>1279</v>
      </c>
      <c r="B1141">
        <v>2025</v>
      </c>
      <c r="C1141" t="s">
        <v>72</v>
      </c>
      <c r="D1141" t="s">
        <v>1060</v>
      </c>
      <c r="E1141" t="s">
        <v>1024</v>
      </c>
      <c r="M1141" t="s">
        <v>1038</v>
      </c>
      <c r="N1141">
        <v>1</v>
      </c>
      <c r="T1141" t="s">
        <v>1035</v>
      </c>
      <c r="AA1141">
        <v>1</v>
      </c>
      <c r="AB1141">
        <v>1</v>
      </c>
      <c r="AF1141" t="s">
        <v>1186</v>
      </c>
      <c r="AG1141">
        <v>4</v>
      </c>
      <c r="AH1141">
        <v>5</v>
      </c>
      <c r="AI1141">
        <v>1</v>
      </c>
      <c r="AJ1141">
        <v>1</v>
      </c>
      <c r="AK1141">
        <v>2</v>
      </c>
      <c r="AL1141">
        <v>4</v>
      </c>
      <c r="AM1141">
        <v>2</v>
      </c>
      <c r="AN1141">
        <v>5</v>
      </c>
      <c r="AO1141">
        <v>5</v>
      </c>
      <c r="AP1141">
        <v>5</v>
      </c>
      <c r="AQ1141">
        <v>5</v>
      </c>
      <c r="AR1141">
        <v>5</v>
      </c>
      <c r="AS1141">
        <v>4</v>
      </c>
      <c r="AT1141">
        <v>4</v>
      </c>
      <c r="AU1141">
        <v>4</v>
      </c>
      <c r="AV1141">
        <v>4</v>
      </c>
      <c r="AW1141">
        <v>5</v>
      </c>
      <c r="AX1141">
        <v>4</v>
      </c>
      <c r="AY1141">
        <v>2</v>
      </c>
      <c r="AZ1141">
        <v>4</v>
      </c>
      <c r="BA1141">
        <v>1</v>
      </c>
      <c r="BB1141">
        <v>1</v>
      </c>
      <c r="BC1141">
        <v>1</v>
      </c>
      <c r="BG1141">
        <v>1</v>
      </c>
      <c r="BL1141">
        <v>1</v>
      </c>
      <c r="BM1141">
        <v>1</v>
      </c>
      <c r="BN1141">
        <v>1</v>
      </c>
      <c r="BO1141">
        <v>1</v>
      </c>
      <c r="BP1141">
        <v>1</v>
      </c>
      <c r="BQ1141">
        <v>1</v>
      </c>
      <c r="BR1141">
        <v>1</v>
      </c>
      <c r="BS1141">
        <v>1</v>
      </c>
      <c r="BT1141">
        <v>1</v>
      </c>
      <c r="BU1141">
        <v>1</v>
      </c>
    </row>
    <row r="1142" spans="1:73" x14ac:dyDescent="0.2">
      <c r="A1142" t="s">
        <v>1280</v>
      </c>
      <c r="B1142">
        <v>2025</v>
      </c>
      <c r="C1142" t="s">
        <v>72</v>
      </c>
      <c r="D1142" t="s">
        <v>1023</v>
      </c>
      <c r="E1142" t="s">
        <v>1024</v>
      </c>
      <c r="H1142">
        <v>1</v>
      </c>
      <c r="L1142" t="s">
        <v>1025</v>
      </c>
      <c r="M1142" t="s">
        <v>1026</v>
      </c>
      <c r="O1142">
        <v>1</v>
      </c>
      <c r="T1142" t="s">
        <v>1027</v>
      </c>
      <c r="AF1142">
        <v>3</v>
      </c>
      <c r="AG1142">
        <v>3</v>
      </c>
      <c r="AH1142">
        <v>3</v>
      </c>
      <c r="AI1142">
        <v>3</v>
      </c>
      <c r="AJ1142">
        <v>2</v>
      </c>
      <c r="AK1142">
        <v>3</v>
      </c>
      <c r="AL1142">
        <v>3</v>
      </c>
      <c r="AM1142">
        <v>3</v>
      </c>
      <c r="AN1142">
        <v>3</v>
      </c>
      <c r="AO1142">
        <v>3</v>
      </c>
      <c r="AP1142">
        <v>3</v>
      </c>
      <c r="AQ1142">
        <v>3</v>
      </c>
      <c r="AR1142">
        <v>3</v>
      </c>
      <c r="AS1142">
        <v>3</v>
      </c>
      <c r="AT1142">
        <v>3</v>
      </c>
      <c r="AU1142">
        <v>3</v>
      </c>
      <c r="AV1142">
        <v>3</v>
      </c>
      <c r="AW1142">
        <v>3</v>
      </c>
      <c r="AX1142">
        <v>3</v>
      </c>
      <c r="AY1142">
        <v>3</v>
      </c>
      <c r="AZ1142">
        <v>3</v>
      </c>
      <c r="BA1142">
        <v>3</v>
      </c>
    </row>
    <row r="1143" spans="1:73" x14ac:dyDescent="0.2">
      <c r="A1143" t="s">
        <v>1281</v>
      </c>
      <c r="B1143">
        <v>2025</v>
      </c>
      <c r="C1143" t="s">
        <v>72</v>
      </c>
      <c r="D1143" t="s">
        <v>1060</v>
      </c>
      <c r="E1143" t="s">
        <v>1033</v>
      </c>
      <c r="L1143" t="s">
        <v>1025</v>
      </c>
      <c r="M1143" t="s">
        <v>1043</v>
      </c>
      <c r="N1143">
        <v>1</v>
      </c>
      <c r="T1143" t="s">
        <v>1040</v>
      </c>
      <c r="U1143">
        <v>1</v>
      </c>
      <c r="V1143">
        <v>1</v>
      </c>
      <c r="W1143">
        <v>1</v>
      </c>
      <c r="AA1143">
        <v>1</v>
      </c>
      <c r="AB1143">
        <v>1</v>
      </c>
      <c r="AC1143">
        <v>1</v>
      </c>
      <c r="AF1143">
        <v>4</v>
      </c>
      <c r="AG1143">
        <v>4</v>
      </c>
      <c r="AH1143">
        <v>4</v>
      </c>
      <c r="AI1143">
        <v>2</v>
      </c>
      <c r="AJ1143">
        <v>2</v>
      </c>
      <c r="AK1143">
        <v>4</v>
      </c>
      <c r="AL1143">
        <v>2</v>
      </c>
      <c r="AM1143">
        <v>2</v>
      </c>
      <c r="AN1143">
        <v>5</v>
      </c>
      <c r="AO1143">
        <v>5</v>
      </c>
      <c r="AP1143">
        <v>4</v>
      </c>
      <c r="AQ1143">
        <v>4</v>
      </c>
      <c r="AR1143">
        <v>4</v>
      </c>
      <c r="AS1143">
        <v>4</v>
      </c>
      <c r="AT1143">
        <v>4</v>
      </c>
      <c r="AU1143">
        <v>2</v>
      </c>
      <c r="AV1143">
        <v>3</v>
      </c>
      <c r="AW1143">
        <v>4</v>
      </c>
      <c r="AX1143">
        <v>4</v>
      </c>
      <c r="AY1143">
        <v>3</v>
      </c>
      <c r="AZ1143">
        <v>4</v>
      </c>
      <c r="BA1143">
        <v>2</v>
      </c>
      <c r="BB1143">
        <v>1</v>
      </c>
      <c r="BF1143">
        <v>1</v>
      </c>
      <c r="BI1143">
        <v>1</v>
      </c>
      <c r="BM1143">
        <v>1</v>
      </c>
      <c r="BN1143">
        <v>1</v>
      </c>
      <c r="BO1143">
        <v>1</v>
      </c>
      <c r="BP1143">
        <v>1</v>
      </c>
      <c r="BQ1143">
        <v>1</v>
      </c>
      <c r="BR1143">
        <v>1</v>
      </c>
      <c r="BU1143">
        <v>1</v>
      </c>
    </row>
    <row r="1144" spans="1:73" x14ac:dyDescent="0.2">
      <c r="A1144" t="s">
        <v>1282</v>
      </c>
      <c r="B1144">
        <v>2025</v>
      </c>
      <c r="C1144" t="s">
        <v>72</v>
      </c>
      <c r="D1144" t="s">
        <v>1023</v>
      </c>
      <c r="E1144" t="s">
        <v>1024</v>
      </c>
      <c r="G1144">
        <v>1</v>
      </c>
      <c r="H1144">
        <v>1</v>
      </c>
      <c r="I1144">
        <v>1</v>
      </c>
      <c r="J1144">
        <v>1</v>
      </c>
      <c r="L1144" t="s">
        <v>1036</v>
      </c>
      <c r="M1144" t="s">
        <v>1043</v>
      </c>
      <c r="N1144">
        <v>1</v>
      </c>
      <c r="T1144" t="s">
        <v>1042</v>
      </c>
      <c r="V1144">
        <v>1</v>
      </c>
      <c r="AA1144">
        <v>1</v>
      </c>
      <c r="AB1144">
        <v>1</v>
      </c>
      <c r="AC1144">
        <v>1</v>
      </c>
      <c r="AE1144">
        <v>1</v>
      </c>
      <c r="AF1144">
        <v>4</v>
      </c>
      <c r="AG1144">
        <v>4</v>
      </c>
      <c r="AH1144">
        <v>4</v>
      </c>
      <c r="AI1144">
        <v>2</v>
      </c>
      <c r="AJ1144">
        <v>2</v>
      </c>
      <c r="AK1144">
        <v>3</v>
      </c>
      <c r="AL1144">
        <v>4</v>
      </c>
      <c r="AM1144">
        <v>4</v>
      </c>
      <c r="AN1144">
        <v>4</v>
      </c>
      <c r="AO1144">
        <v>4</v>
      </c>
      <c r="AP1144">
        <v>3</v>
      </c>
      <c r="AQ1144">
        <v>4</v>
      </c>
      <c r="AR1144">
        <v>2</v>
      </c>
      <c r="AS1144">
        <v>4</v>
      </c>
      <c r="AT1144">
        <v>4</v>
      </c>
      <c r="AU1144">
        <v>2</v>
      </c>
      <c r="AV1144">
        <v>4</v>
      </c>
      <c r="AW1144">
        <v>4</v>
      </c>
      <c r="AX1144">
        <v>4</v>
      </c>
      <c r="AY1144">
        <v>2</v>
      </c>
      <c r="AZ1144">
        <v>4</v>
      </c>
      <c r="BA1144">
        <v>2</v>
      </c>
      <c r="BB1144">
        <v>1</v>
      </c>
      <c r="BG1144">
        <v>1</v>
      </c>
      <c r="BI1144">
        <v>1</v>
      </c>
      <c r="BL1144">
        <v>1</v>
      </c>
      <c r="BM1144">
        <v>1</v>
      </c>
      <c r="BN1144">
        <v>1</v>
      </c>
      <c r="BO1144">
        <v>1</v>
      </c>
      <c r="BP1144">
        <v>1</v>
      </c>
      <c r="BQ1144">
        <v>1</v>
      </c>
      <c r="BR1144">
        <v>1</v>
      </c>
      <c r="BT1144">
        <v>1</v>
      </c>
      <c r="BU1144">
        <v>1</v>
      </c>
    </row>
    <row r="1145" spans="1:73" x14ac:dyDescent="0.2">
      <c r="A1145" t="s">
        <v>1283</v>
      </c>
      <c r="B1145">
        <v>2025</v>
      </c>
      <c r="C1145" t="s">
        <v>72</v>
      </c>
      <c r="D1145" t="s">
        <v>1060</v>
      </c>
      <c r="E1145" t="s">
        <v>1024</v>
      </c>
      <c r="L1145" t="s">
        <v>1025</v>
      </c>
      <c r="M1145" t="s">
        <v>1026</v>
      </c>
      <c r="N1145">
        <v>1</v>
      </c>
      <c r="T1145" t="s">
        <v>1037</v>
      </c>
      <c r="W1145">
        <v>1</v>
      </c>
      <c r="AA1145">
        <v>1</v>
      </c>
      <c r="AB1145">
        <v>1</v>
      </c>
      <c r="AC1145">
        <v>1</v>
      </c>
      <c r="AF1145">
        <v>4</v>
      </c>
      <c r="AG1145">
        <v>4</v>
      </c>
      <c r="AH1145">
        <v>4</v>
      </c>
      <c r="AI1145">
        <v>4</v>
      </c>
      <c r="AJ1145">
        <v>4</v>
      </c>
      <c r="AK1145">
        <v>3</v>
      </c>
      <c r="AL1145">
        <v>3</v>
      </c>
      <c r="AM1145">
        <v>1</v>
      </c>
      <c r="AN1145">
        <v>2</v>
      </c>
      <c r="AO1145">
        <v>5</v>
      </c>
      <c r="AP1145">
        <v>3</v>
      </c>
      <c r="AQ1145">
        <v>3</v>
      </c>
      <c r="AR1145">
        <v>3</v>
      </c>
      <c r="AS1145">
        <v>3</v>
      </c>
      <c r="AT1145">
        <v>3</v>
      </c>
      <c r="AU1145">
        <v>1</v>
      </c>
      <c r="AV1145">
        <v>3</v>
      </c>
      <c r="AW1145">
        <v>5</v>
      </c>
      <c r="AX1145">
        <v>4</v>
      </c>
      <c r="AY1145">
        <v>4</v>
      </c>
      <c r="AZ1145">
        <v>4</v>
      </c>
      <c r="BA1145">
        <v>2</v>
      </c>
      <c r="BB1145">
        <v>1</v>
      </c>
      <c r="BF1145">
        <v>1</v>
      </c>
      <c r="BG1145">
        <v>1</v>
      </c>
      <c r="BI1145">
        <v>1</v>
      </c>
      <c r="BK1145">
        <v>1</v>
      </c>
      <c r="BM1145">
        <v>1</v>
      </c>
      <c r="BN1145">
        <v>1</v>
      </c>
      <c r="BU1145">
        <v>1</v>
      </c>
    </row>
    <row r="1146" spans="1:73" x14ac:dyDescent="0.2">
      <c r="A1146" t="s">
        <v>1284</v>
      </c>
      <c r="B1146">
        <v>2025</v>
      </c>
      <c r="C1146" t="s">
        <v>72</v>
      </c>
      <c r="D1146" t="s">
        <v>1060</v>
      </c>
      <c r="E1146" t="s">
        <v>1024</v>
      </c>
      <c r="L1146" t="s">
        <v>1030</v>
      </c>
      <c r="M1146" t="s">
        <v>1039</v>
      </c>
      <c r="N1146">
        <v>1</v>
      </c>
      <c r="T1146" t="s">
        <v>1027</v>
      </c>
      <c r="AF1146">
        <v>3</v>
      </c>
      <c r="AG1146">
        <v>4</v>
      </c>
      <c r="AH1146">
        <v>3</v>
      </c>
      <c r="AI1146">
        <v>1</v>
      </c>
      <c r="AJ1146">
        <v>1</v>
      </c>
      <c r="AK1146">
        <v>3</v>
      </c>
      <c r="AL1146">
        <v>2</v>
      </c>
      <c r="AM1146">
        <v>2</v>
      </c>
      <c r="AN1146">
        <v>2</v>
      </c>
      <c r="AO1146">
        <v>4</v>
      </c>
      <c r="AP1146">
        <v>3</v>
      </c>
      <c r="AQ1146">
        <v>4</v>
      </c>
      <c r="AR1146">
        <v>2</v>
      </c>
      <c r="AS1146">
        <v>4</v>
      </c>
      <c r="AT1146">
        <v>3</v>
      </c>
      <c r="AU1146">
        <v>2</v>
      </c>
      <c r="AV1146">
        <v>2</v>
      </c>
      <c r="AW1146">
        <v>4</v>
      </c>
      <c r="AX1146">
        <v>4</v>
      </c>
      <c r="AY1146">
        <v>2</v>
      </c>
      <c r="AZ1146">
        <v>2</v>
      </c>
      <c r="BA1146">
        <v>2</v>
      </c>
      <c r="BB1146">
        <v>1</v>
      </c>
      <c r="BI1146">
        <v>1</v>
      </c>
    </row>
    <row r="1147" spans="1:73" x14ac:dyDescent="0.2">
      <c r="A1147" t="s">
        <v>1285</v>
      </c>
      <c r="B1147">
        <v>2025</v>
      </c>
      <c r="C1147" t="s">
        <v>72</v>
      </c>
      <c r="D1147" t="s">
        <v>1060</v>
      </c>
      <c r="E1147" t="s">
        <v>1033</v>
      </c>
      <c r="L1147" t="s">
        <v>1025</v>
      </c>
      <c r="M1147" t="s">
        <v>1026</v>
      </c>
      <c r="N1147">
        <v>1</v>
      </c>
      <c r="T1147" t="s">
        <v>1027</v>
      </c>
      <c r="U1147">
        <v>1</v>
      </c>
      <c r="V1147">
        <v>1</v>
      </c>
      <c r="W1147">
        <v>1</v>
      </c>
      <c r="AA1147">
        <v>1</v>
      </c>
      <c r="AB1147">
        <v>1</v>
      </c>
      <c r="AC1147">
        <v>1</v>
      </c>
      <c r="AF1147">
        <v>4</v>
      </c>
      <c r="AG1147">
        <v>3</v>
      </c>
      <c r="AH1147">
        <v>5</v>
      </c>
      <c r="AI1147">
        <v>3</v>
      </c>
      <c r="AJ1147">
        <v>3</v>
      </c>
      <c r="AK1147">
        <v>4</v>
      </c>
      <c r="AL1147">
        <v>4</v>
      </c>
      <c r="AM1147">
        <v>2</v>
      </c>
      <c r="AN1147">
        <v>4</v>
      </c>
      <c r="AO1147">
        <v>5</v>
      </c>
      <c r="AP1147">
        <v>4</v>
      </c>
      <c r="AQ1147">
        <v>4</v>
      </c>
      <c r="AR1147">
        <v>4</v>
      </c>
      <c r="AS1147">
        <v>4</v>
      </c>
      <c r="AT1147">
        <v>3</v>
      </c>
      <c r="AU1147">
        <v>2</v>
      </c>
      <c r="AV1147">
        <v>3</v>
      </c>
      <c r="AW1147">
        <v>4</v>
      </c>
      <c r="AX1147">
        <v>3</v>
      </c>
      <c r="AY1147">
        <v>2</v>
      </c>
      <c r="AZ1147">
        <v>4</v>
      </c>
      <c r="BA1147">
        <v>4</v>
      </c>
      <c r="BC1147">
        <v>1</v>
      </c>
      <c r="BG1147">
        <v>1</v>
      </c>
      <c r="BI1147">
        <v>1</v>
      </c>
      <c r="BN1147">
        <v>1</v>
      </c>
      <c r="BO1147">
        <v>1</v>
      </c>
      <c r="BP1147">
        <v>1</v>
      </c>
      <c r="BT1147">
        <v>1</v>
      </c>
      <c r="BU1147">
        <v>1</v>
      </c>
    </row>
    <row r="1148" spans="1:73" x14ac:dyDescent="0.2">
      <c r="A1148" t="s">
        <v>1286</v>
      </c>
      <c r="B1148">
        <v>2025</v>
      </c>
      <c r="C1148" t="s">
        <v>72</v>
      </c>
      <c r="D1148" t="s">
        <v>1023</v>
      </c>
      <c r="E1148" t="s">
        <v>1024</v>
      </c>
      <c r="G1148">
        <v>1</v>
      </c>
      <c r="H1148">
        <v>1</v>
      </c>
      <c r="I1148">
        <v>1</v>
      </c>
      <c r="J1148">
        <v>1</v>
      </c>
      <c r="M1148" t="s">
        <v>1026</v>
      </c>
      <c r="N1148">
        <v>1</v>
      </c>
      <c r="T1148" t="s">
        <v>1027</v>
      </c>
      <c r="V1148">
        <v>1</v>
      </c>
      <c r="AA1148">
        <v>1</v>
      </c>
      <c r="AB1148">
        <v>1</v>
      </c>
      <c r="AF1148">
        <v>3</v>
      </c>
      <c r="AG1148">
        <v>2</v>
      </c>
      <c r="AH1148">
        <v>4</v>
      </c>
      <c r="AI1148">
        <v>1</v>
      </c>
      <c r="AJ1148">
        <v>2</v>
      </c>
      <c r="AK1148">
        <v>3</v>
      </c>
      <c r="AL1148">
        <v>1</v>
      </c>
      <c r="AM1148">
        <v>1</v>
      </c>
      <c r="AN1148">
        <v>5</v>
      </c>
      <c r="AO1148">
        <v>5</v>
      </c>
      <c r="AP1148">
        <v>2</v>
      </c>
      <c r="AQ1148">
        <v>2</v>
      </c>
      <c r="AR1148">
        <v>3</v>
      </c>
      <c r="AS1148">
        <v>2</v>
      </c>
      <c r="AT1148">
        <v>2</v>
      </c>
      <c r="AU1148">
        <v>2</v>
      </c>
      <c r="AV1148">
        <v>2</v>
      </c>
      <c r="AW1148">
        <v>4</v>
      </c>
      <c r="AX1148">
        <v>3</v>
      </c>
      <c r="AY1148">
        <v>1</v>
      </c>
      <c r="AZ1148">
        <v>4</v>
      </c>
      <c r="BA1148">
        <v>3</v>
      </c>
      <c r="BM1148">
        <v>1</v>
      </c>
      <c r="BQ1148">
        <v>1</v>
      </c>
      <c r="BR1148">
        <v>1</v>
      </c>
      <c r="BS1148">
        <v>1</v>
      </c>
    </row>
    <row r="1149" spans="1:73" x14ac:dyDescent="0.2">
      <c r="A1149" t="s">
        <v>1287</v>
      </c>
      <c r="B1149">
        <v>2025</v>
      </c>
      <c r="C1149" t="s">
        <v>72</v>
      </c>
      <c r="D1149" t="s">
        <v>1023</v>
      </c>
      <c r="E1149" t="s">
        <v>1033</v>
      </c>
      <c r="L1149" t="s">
        <v>1025</v>
      </c>
      <c r="M1149" t="s">
        <v>1026</v>
      </c>
      <c r="N1149">
        <v>1</v>
      </c>
      <c r="T1149" t="s">
        <v>1037</v>
      </c>
      <c r="AF1149">
        <v>3</v>
      </c>
      <c r="AG1149">
        <v>4</v>
      </c>
      <c r="AH1149">
        <v>4</v>
      </c>
      <c r="AI1149">
        <v>2</v>
      </c>
      <c r="AJ1149">
        <v>2</v>
      </c>
      <c r="AK1149">
        <v>4</v>
      </c>
      <c r="AL1149">
        <v>3</v>
      </c>
      <c r="AM1149">
        <v>2</v>
      </c>
      <c r="AN1149">
        <v>4</v>
      </c>
      <c r="AO1149">
        <v>4</v>
      </c>
      <c r="AP1149">
        <v>4</v>
      </c>
      <c r="AQ1149">
        <v>4</v>
      </c>
      <c r="AR1149">
        <v>5</v>
      </c>
      <c r="AS1149">
        <v>4</v>
      </c>
      <c r="AT1149">
        <v>4</v>
      </c>
      <c r="AU1149">
        <v>3</v>
      </c>
      <c r="AV1149">
        <v>2</v>
      </c>
      <c r="AW1149">
        <v>4</v>
      </c>
      <c r="AX1149">
        <v>4</v>
      </c>
      <c r="AY1149">
        <v>3</v>
      </c>
      <c r="AZ1149">
        <v>5</v>
      </c>
      <c r="BA1149">
        <v>4</v>
      </c>
      <c r="BI1149">
        <v>1</v>
      </c>
      <c r="BN1149">
        <v>1</v>
      </c>
      <c r="BO1149">
        <v>1</v>
      </c>
      <c r="BU1149">
        <v>1</v>
      </c>
    </row>
    <row r="1150" spans="1:73" x14ac:dyDescent="0.2">
      <c r="A1150" t="s">
        <v>1288</v>
      </c>
      <c r="B1150">
        <v>2025</v>
      </c>
      <c r="C1150" t="s">
        <v>72</v>
      </c>
      <c r="D1150" t="s">
        <v>1023</v>
      </c>
      <c r="E1150" t="s">
        <v>1033</v>
      </c>
      <c r="L1150" t="s">
        <v>1025</v>
      </c>
      <c r="M1150" t="s">
        <v>1041</v>
      </c>
      <c r="N1150">
        <v>1</v>
      </c>
      <c r="T1150" t="s">
        <v>1035</v>
      </c>
      <c r="AF1150">
        <v>3</v>
      </c>
      <c r="AG1150">
        <v>4</v>
      </c>
      <c r="AH1150">
        <v>3</v>
      </c>
      <c r="AI1150">
        <v>2</v>
      </c>
      <c r="AJ1150">
        <v>2</v>
      </c>
      <c r="AK1150">
        <v>3</v>
      </c>
      <c r="AL1150">
        <v>2</v>
      </c>
      <c r="AM1150">
        <v>2</v>
      </c>
      <c r="AN1150">
        <v>2</v>
      </c>
      <c r="AO1150">
        <v>4</v>
      </c>
      <c r="AP1150">
        <v>3</v>
      </c>
      <c r="AQ1150">
        <v>3</v>
      </c>
      <c r="AR1150">
        <v>3</v>
      </c>
      <c r="AS1150">
        <v>3</v>
      </c>
      <c r="AT1150">
        <v>3</v>
      </c>
      <c r="AU1150">
        <v>3</v>
      </c>
      <c r="AV1150">
        <v>3</v>
      </c>
      <c r="AW1150">
        <v>4</v>
      </c>
      <c r="AX1150">
        <v>4</v>
      </c>
      <c r="AY1150">
        <v>3</v>
      </c>
      <c r="AZ1150">
        <v>3</v>
      </c>
      <c r="BA1150">
        <v>3</v>
      </c>
      <c r="BI1150">
        <v>1</v>
      </c>
    </row>
    <row r="1151" spans="1:73" x14ac:dyDescent="0.2">
      <c r="A1151" t="s">
        <v>1289</v>
      </c>
      <c r="B1151">
        <v>2025</v>
      </c>
      <c r="C1151" t="s">
        <v>72</v>
      </c>
      <c r="D1151" t="s">
        <v>1023</v>
      </c>
      <c r="E1151" t="s">
        <v>1024</v>
      </c>
      <c r="L1151" t="s">
        <v>1025</v>
      </c>
      <c r="M1151" t="s">
        <v>1026</v>
      </c>
      <c r="N1151">
        <v>1</v>
      </c>
      <c r="T1151" t="s">
        <v>1027</v>
      </c>
      <c r="AB1151">
        <v>1</v>
      </c>
      <c r="AC1151">
        <v>1</v>
      </c>
      <c r="AF1151">
        <v>3</v>
      </c>
      <c r="AG1151">
        <v>5</v>
      </c>
      <c r="AH1151">
        <v>5</v>
      </c>
      <c r="AI1151">
        <v>2</v>
      </c>
      <c r="AJ1151">
        <v>1</v>
      </c>
      <c r="AK1151">
        <v>5</v>
      </c>
      <c r="AL1151">
        <v>2</v>
      </c>
      <c r="AM1151">
        <v>1</v>
      </c>
      <c r="AN1151">
        <v>5</v>
      </c>
      <c r="AO1151">
        <v>5</v>
      </c>
      <c r="AP1151">
        <v>5</v>
      </c>
      <c r="AQ1151">
        <v>4</v>
      </c>
      <c r="AR1151">
        <v>3</v>
      </c>
      <c r="AS1151">
        <v>2</v>
      </c>
      <c r="AT1151">
        <v>5</v>
      </c>
      <c r="AU1151">
        <v>1</v>
      </c>
      <c r="AV1151">
        <v>2</v>
      </c>
      <c r="AW1151">
        <v>4</v>
      </c>
      <c r="AX1151">
        <v>4</v>
      </c>
      <c r="AY1151">
        <v>4</v>
      </c>
      <c r="AZ1151">
        <v>4</v>
      </c>
      <c r="BA1151">
        <v>4</v>
      </c>
      <c r="BN1151">
        <v>1</v>
      </c>
      <c r="BQ1151">
        <v>1</v>
      </c>
    </row>
    <row r="1152" spans="1:73" x14ac:dyDescent="0.2">
      <c r="A1152" t="s">
        <v>1290</v>
      </c>
      <c r="B1152">
        <v>2025</v>
      </c>
      <c r="C1152" t="s">
        <v>72</v>
      </c>
      <c r="D1152" t="s">
        <v>1023</v>
      </c>
      <c r="E1152" t="s">
        <v>1033</v>
      </c>
      <c r="G1152">
        <v>1</v>
      </c>
      <c r="H1152">
        <v>1</v>
      </c>
      <c r="I1152">
        <v>1</v>
      </c>
      <c r="J1152">
        <v>1</v>
      </c>
      <c r="M1152" t="s">
        <v>1038</v>
      </c>
      <c r="N1152">
        <v>1</v>
      </c>
      <c r="T1152" t="s">
        <v>1027</v>
      </c>
      <c r="V1152">
        <v>1</v>
      </c>
      <c r="AC1152">
        <v>1</v>
      </c>
      <c r="AF1152">
        <v>4</v>
      </c>
      <c r="AG1152">
        <v>1</v>
      </c>
      <c r="AH1152">
        <v>5</v>
      </c>
      <c r="AI1152">
        <v>3</v>
      </c>
      <c r="AJ1152">
        <v>3</v>
      </c>
      <c r="AK1152">
        <v>3</v>
      </c>
      <c r="AL1152">
        <v>3</v>
      </c>
      <c r="AM1152">
        <v>3</v>
      </c>
      <c r="AN1152">
        <v>5</v>
      </c>
      <c r="AO1152">
        <v>4</v>
      </c>
      <c r="AP1152">
        <v>4</v>
      </c>
      <c r="AQ1152">
        <v>2</v>
      </c>
      <c r="AR1152">
        <v>5</v>
      </c>
      <c r="AS1152">
        <v>2</v>
      </c>
      <c r="AT1152">
        <v>4</v>
      </c>
      <c r="AU1152">
        <v>2</v>
      </c>
      <c r="AV1152">
        <v>3</v>
      </c>
      <c r="AW1152">
        <v>4</v>
      </c>
      <c r="AX1152">
        <v>4</v>
      </c>
      <c r="AY1152">
        <v>1</v>
      </c>
      <c r="AZ1152">
        <v>5</v>
      </c>
      <c r="BA1152">
        <v>3</v>
      </c>
      <c r="BL1152">
        <v>1</v>
      </c>
      <c r="BN1152">
        <v>1</v>
      </c>
      <c r="BO1152">
        <v>1</v>
      </c>
      <c r="BP1152">
        <v>1</v>
      </c>
      <c r="BS1152">
        <v>1</v>
      </c>
      <c r="BT1152">
        <v>1</v>
      </c>
      <c r="BU1152">
        <v>1</v>
      </c>
    </row>
    <row r="1153" spans="1:74" x14ac:dyDescent="0.2">
      <c r="A1153" t="s">
        <v>1291</v>
      </c>
      <c r="B1153">
        <v>2025</v>
      </c>
      <c r="C1153" t="s">
        <v>72</v>
      </c>
      <c r="D1153" t="s">
        <v>1023</v>
      </c>
      <c r="E1153" t="s">
        <v>1024</v>
      </c>
      <c r="L1153" t="s">
        <v>1036</v>
      </c>
      <c r="M1153" t="s">
        <v>1026</v>
      </c>
      <c r="N1153">
        <v>1</v>
      </c>
      <c r="T1153" t="s">
        <v>1027</v>
      </c>
      <c r="V1153">
        <v>1</v>
      </c>
      <c r="AB1153">
        <v>1</v>
      </c>
      <c r="AC1153">
        <v>1</v>
      </c>
      <c r="AF1153">
        <v>2</v>
      </c>
      <c r="AG1153">
        <v>4</v>
      </c>
      <c r="AH1153">
        <v>2</v>
      </c>
      <c r="AI1153">
        <v>2</v>
      </c>
      <c r="AJ1153">
        <v>1</v>
      </c>
      <c r="AK1153">
        <v>2</v>
      </c>
      <c r="AL1153">
        <v>3</v>
      </c>
      <c r="AM1153">
        <v>1</v>
      </c>
      <c r="AN1153">
        <v>5</v>
      </c>
      <c r="AO1153">
        <v>5</v>
      </c>
      <c r="AP1153">
        <v>1</v>
      </c>
      <c r="AQ1153">
        <v>2</v>
      </c>
      <c r="AR1153">
        <v>1</v>
      </c>
      <c r="AS1153">
        <v>3</v>
      </c>
      <c r="AT1153">
        <v>2</v>
      </c>
      <c r="AU1153">
        <v>2</v>
      </c>
      <c r="AV1153">
        <v>3</v>
      </c>
      <c r="AW1153">
        <v>4</v>
      </c>
      <c r="AX1153">
        <v>5</v>
      </c>
      <c r="AY1153">
        <v>3</v>
      </c>
      <c r="AZ1153">
        <v>1</v>
      </c>
      <c r="BA1153">
        <v>1</v>
      </c>
    </row>
    <row r="1154" spans="1:74" x14ac:dyDescent="0.2">
      <c r="A1154" t="s">
        <v>1292</v>
      </c>
      <c r="B1154">
        <v>2025</v>
      </c>
      <c r="C1154" t="s">
        <v>72</v>
      </c>
      <c r="D1154" t="s">
        <v>1028</v>
      </c>
      <c r="E1154" t="s">
        <v>1024</v>
      </c>
      <c r="L1154" t="s">
        <v>1025</v>
      </c>
      <c r="M1154" t="s">
        <v>1041</v>
      </c>
      <c r="N1154">
        <v>1</v>
      </c>
      <c r="T1154" t="s">
        <v>1027</v>
      </c>
      <c r="AD1154">
        <v>1</v>
      </c>
      <c r="AF1154">
        <v>2</v>
      </c>
      <c r="AG1154">
        <v>4</v>
      </c>
      <c r="AH1154">
        <v>4</v>
      </c>
      <c r="AI1154">
        <v>2</v>
      </c>
      <c r="AJ1154">
        <v>2</v>
      </c>
      <c r="AK1154">
        <v>3</v>
      </c>
      <c r="AL1154">
        <v>2</v>
      </c>
      <c r="AM1154">
        <v>2</v>
      </c>
      <c r="AN1154">
        <v>4</v>
      </c>
      <c r="AO1154">
        <v>1</v>
      </c>
      <c r="AP1154">
        <v>1</v>
      </c>
      <c r="AQ1154">
        <v>2</v>
      </c>
      <c r="AR1154">
        <v>4</v>
      </c>
      <c r="AS1154">
        <v>4</v>
      </c>
      <c r="AT1154">
        <v>4</v>
      </c>
      <c r="AU1154">
        <v>2</v>
      </c>
      <c r="AV1154">
        <v>2</v>
      </c>
      <c r="AW1154">
        <v>4</v>
      </c>
      <c r="AX1154">
        <v>4</v>
      </c>
      <c r="AY1154">
        <v>2</v>
      </c>
      <c r="AZ1154">
        <v>5</v>
      </c>
      <c r="BA1154">
        <v>4</v>
      </c>
      <c r="BB1154">
        <v>1</v>
      </c>
      <c r="BL1154">
        <v>1</v>
      </c>
      <c r="BM1154">
        <v>1</v>
      </c>
      <c r="BN1154">
        <v>1</v>
      </c>
      <c r="BO1154">
        <v>1</v>
      </c>
      <c r="BP1154">
        <v>1</v>
      </c>
      <c r="BQ1154">
        <v>1</v>
      </c>
      <c r="BS1154">
        <v>1</v>
      </c>
      <c r="BU1154">
        <v>1</v>
      </c>
    </row>
    <row r="1155" spans="1:74" x14ac:dyDescent="0.2">
      <c r="A1155" t="s">
        <v>1293</v>
      </c>
      <c r="B1155">
        <v>2025</v>
      </c>
      <c r="C1155" t="s">
        <v>72</v>
      </c>
      <c r="D1155" t="s">
        <v>1023</v>
      </c>
      <c r="E1155" t="s">
        <v>1024</v>
      </c>
      <c r="F1155">
        <v>1</v>
      </c>
      <c r="G1155">
        <v>1</v>
      </c>
      <c r="H1155">
        <v>1</v>
      </c>
      <c r="I1155">
        <v>1</v>
      </c>
      <c r="J1155">
        <v>1</v>
      </c>
      <c r="L1155" t="s">
        <v>1025</v>
      </c>
      <c r="M1155" t="s">
        <v>1026</v>
      </c>
      <c r="N1155">
        <v>1</v>
      </c>
      <c r="T1155" t="s">
        <v>1027</v>
      </c>
      <c r="AA1155">
        <v>1</v>
      </c>
      <c r="AB1155">
        <v>1</v>
      </c>
      <c r="AF1155">
        <v>4</v>
      </c>
      <c r="AG1155">
        <v>3</v>
      </c>
      <c r="AH1155">
        <v>3</v>
      </c>
      <c r="AI1155">
        <v>2</v>
      </c>
      <c r="AJ1155">
        <v>2</v>
      </c>
      <c r="AK1155">
        <v>2</v>
      </c>
      <c r="AL1155">
        <v>4</v>
      </c>
      <c r="AM1155">
        <v>3</v>
      </c>
      <c r="AN1155">
        <v>4</v>
      </c>
      <c r="AO1155">
        <v>5</v>
      </c>
      <c r="AP1155">
        <v>4</v>
      </c>
      <c r="AQ1155">
        <v>4</v>
      </c>
      <c r="AR1155">
        <v>2</v>
      </c>
      <c r="AS1155">
        <v>3</v>
      </c>
      <c r="AT1155">
        <v>4</v>
      </c>
      <c r="AU1155">
        <v>2</v>
      </c>
      <c r="AV1155">
        <v>4</v>
      </c>
      <c r="AW1155">
        <v>4</v>
      </c>
      <c r="AX1155">
        <v>4</v>
      </c>
      <c r="AY1155">
        <v>2</v>
      </c>
      <c r="AZ1155">
        <v>3</v>
      </c>
      <c r="BA1155">
        <v>1</v>
      </c>
      <c r="BI1155">
        <v>1</v>
      </c>
      <c r="BK1155">
        <v>1</v>
      </c>
      <c r="BL1155">
        <v>1</v>
      </c>
      <c r="BN1155">
        <v>1</v>
      </c>
      <c r="BQ1155">
        <v>1</v>
      </c>
      <c r="BU1155">
        <v>1</v>
      </c>
    </row>
    <row r="1156" spans="1:74" x14ac:dyDescent="0.2">
      <c r="A1156" t="s">
        <v>1294</v>
      </c>
      <c r="B1156">
        <v>2025</v>
      </c>
      <c r="C1156" t="s">
        <v>72</v>
      </c>
      <c r="D1156" t="s">
        <v>1028</v>
      </c>
      <c r="E1156" t="s">
        <v>1024</v>
      </c>
      <c r="L1156" t="s">
        <v>1036</v>
      </c>
      <c r="M1156" t="s">
        <v>1026</v>
      </c>
      <c r="N1156">
        <v>1</v>
      </c>
      <c r="T1156" t="s">
        <v>1037</v>
      </c>
      <c r="Y1156">
        <v>1</v>
      </c>
      <c r="AA1156">
        <v>1</v>
      </c>
      <c r="AC1156">
        <v>1</v>
      </c>
      <c r="AF1156">
        <v>2</v>
      </c>
      <c r="AG1156">
        <v>4</v>
      </c>
      <c r="AH1156">
        <v>2</v>
      </c>
      <c r="AI1156">
        <v>2</v>
      </c>
      <c r="AJ1156">
        <v>2</v>
      </c>
      <c r="AK1156">
        <v>2</v>
      </c>
      <c r="AL1156">
        <v>3</v>
      </c>
      <c r="AM1156">
        <v>2</v>
      </c>
      <c r="AN1156">
        <v>4</v>
      </c>
      <c r="AO1156">
        <v>4</v>
      </c>
      <c r="AP1156">
        <v>2</v>
      </c>
      <c r="AQ1156">
        <v>2</v>
      </c>
      <c r="AR1156">
        <v>2</v>
      </c>
      <c r="AS1156">
        <v>2</v>
      </c>
      <c r="AT1156">
        <v>2</v>
      </c>
      <c r="AU1156">
        <v>2</v>
      </c>
      <c r="AV1156">
        <v>2</v>
      </c>
      <c r="AW1156">
        <v>2</v>
      </c>
      <c r="AX1156">
        <v>4</v>
      </c>
      <c r="AY1156">
        <v>2</v>
      </c>
      <c r="AZ1156">
        <v>2</v>
      </c>
      <c r="BA1156">
        <v>2</v>
      </c>
      <c r="BK1156">
        <v>1</v>
      </c>
      <c r="BL1156">
        <v>1</v>
      </c>
      <c r="BN1156">
        <v>1</v>
      </c>
      <c r="BU1156">
        <v>1</v>
      </c>
    </row>
    <row r="1157" spans="1:74" x14ac:dyDescent="0.2">
      <c r="A1157" t="s">
        <v>1295</v>
      </c>
      <c r="B1157">
        <v>2025</v>
      </c>
      <c r="C1157" t="s">
        <v>72</v>
      </c>
      <c r="D1157" t="s">
        <v>1028</v>
      </c>
      <c r="E1157" t="s">
        <v>1024</v>
      </c>
      <c r="F1157">
        <v>1</v>
      </c>
      <c r="G1157">
        <v>1</v>
      </c>
      <c r="H1157">
        <v>1</v>
      </c>
      <c r="I1157">
        <v>1</v>
      </c>
      <c r="J1157">
        <v>1</v>
      </c>
      <c r="L1157" t="s">
        <v>1036</v>
      </c>
      <c r="M1157" t="s">
        <v>1026</v>
      </c>
      <c r="N1157">
        <v>1</v>
      </c>
      <c r="T1157" t="s">
        <v>1027</v>
      </c>
      <c r="AF1157">
        <v>4</v>
      </c>
      <c r="AG1157">
        <v>5</v>
      </c>
      <c r="AH1157">
        <v>5</v>
      </c>
      <c r="AI1157">
        <v>1</v>
      </c>
      <c r="AJ1157">
        <v>3</v>
      </c>
      <c r="AK1157">
        <v>3</v>
      </c>
      <c r="AL1157">
        <v>3</v>
      </c>
      <c r="AM1157">
        <v>4</v>
      </c>
      <c r="AN1157">
        <v>4</v>
      </c>
      <c r="AO1157">
        <v>4</v>
      </c>
      <c r="AP1157">
        <v>4</v>
      </c>
      <c r="AQ1157">
        <v>5</v>
      </c>
      <c r="AR1157">
        <v>4</v>
      </c>
      <c r="AS1157">
        <v>3</v>
      </c>
      <c r="AT1157">
        <v>5</v>
      </c>
      <c r="AU1157">
        <v>4</v>
      </c>
      <c r="AV1157">
        <v>4</v>
      </c>
      <c r="AW1157">
        <v>4</v>
      </c>
      <c r="AX1157">
        <v>5</v>
      </c>
      <c r="AY1157">
        <v>5</v>
      </c>
      <c r="AZ1157">
        <v>3</v>
      </c>
      <c r="BA1157">
        <v>2</v>
      </c>
      <c r="BB1157">
        <v>1</v>
      </c>
      <c r="BG1157">
        <v>1</v>
      </c>
      <c r="BH1157">
        <v>1</v>
      </c>
      <c r="BI1157">
        <v>1</v>
      </c>
      <c r="BL1157">
        <v>1</v>
      </c>
      <c r="BM1157">
        <v>1</v>
      </c>
      <c r="BN1157">
        <v>1</v>
      </c>
      <c r="BP1157">
        <v>1</v>
      </c>
      <c r="BR1157">
        <v>1</v>
      </c>
      <c r="BT1157">
        <v>1</v>
      </c>
      <c r="BU1157">
        <v>1</v>
      </c>
    </row>
    <row r="1158" spans="1:74" x14ac:dyDescent="0.2">
      <c r="A1158" t="s">
        <v>1296</v>
      </c>
      <c r="B1158">
        <v>2025</v>
      </c>
      <c r="C1158" t="s">
        <v>72</v>
      </c>
      <c r="D1158" t="s">
        <v>1028</v>
      </c>
      <c r="E1158" t="s">
        <v>1024</v>
      </c>
      <c r="G1158">
        <v>1</v>
      </c>
      <c r="H1158">
        <v>1</v>
      </c>
      <c r="J1158">
        <v>1</v>
      </c>
      <c r="M1158" t="s">
        <v>1026</v>
      </c>
      <c r="N1158">
        <v>1</v>
      </c>
      <c r="T1158" t="s">
        <v>1027</v>
      </c>
      <c r="U1158">
        <v>1</v>
      </c>
      <c r="V1158">
        <v>1</v>
      </c>
      <c r="AA1158">
        <v>1</v>
      </c>
      <c r="AB1158">
        <v>1</v>
      </c>
      <c r="AF1158">
        <v>3</v>
      </c>
      <c r="AG1158">
        <v>4</v>
      </c>
      <c r="AH1158">
        <v>4</v>
      </c>
      <c r="AI1158">
        <v>2</v>
      </c>
      <c r="AJ1158">
        <v>2</v>
      </c>
      <c r="AK1158">
        <v>3</v>
      </c>
      <c r="AL1158">
        <v>4</v>
      </c>
      <c r="AM1158">
        <v>3</v>
      </c>
      <c r="AN1158">
        <v>4</v>
      </c>
      <c r="AO1158">
        <v>4</v>
      </c>
      <c r="AP1158">
        <v>4</v>
      </c>
      <c r="AQ1158">
        <v>4</v>
      </c>
      <c r="AR1158">
        <v>2</v>
      </c>
      <c r="AS1158">
        <v>4</v>
      </c>
      <c r="AT1158">
        <v>4</v>
      </c>
      <c r="AU1158">
        <v>2</v>
      </c>
      <c r="AV1158">
        <v>4</v>
      </c>
      <c r="AW1158">
        <v>4</v>
      </c>
      <c r="AX1158">
        <v>3</v>
      </c>
      <c r="AY1158">
        <v>2</v>
      </c>
      <c r="AZ1158">
        <v>3</v>
      </c>
      <c r="BA1158">
        <v>2</v>
      </c>
      <c r="BB1158">
        <v>1</v>
      </c>
      <c r="BI1158">
        <v>1</v>
      </c>
    </row>
    <row r="1159" spans="1:74" x14ac:dyDescent="0.2">
      <c r="A1159" t="s">
        <v>1297</v>
      </c>
      <c r="B1159">
        <v>2025</v>
      </c>
      <c r="C1159" t="s">
        <v>72</v>
      </c>
      <c r="D1159" t="s">
        <v>1028</v>
      </c>
      <c r="E1159" t="s">
        <v>1024</v>
      </c>
      <c r="F1159">
        <v>1</v>
      </c>
      <c r="G1159">
        <v>1</v>
      </c>
      <c r="H1159">
        <v>1</v>
      </c>
      <c r="I1159">
        <v>1</v>
      </c>
      <c r="J1159">
        <v>1</v>
      </c>
      <c r="L1159" t="s">
        <v>1025</v>
      </c>
      <c r="M1159" t="s">
        <v>1026</v>
      </c>
      <c r="N1159">
        <v>1</v>
      </c>
      <c r="T1159" t="s">
        <v>1027</v>
      </c>
      <c r="V1159">
        <v>1</v>
      </c>
      <c r="AB1159">
        <v>1</v>
      </c>
      <c r="AC1159">
        <v>1</v>
      </c>
      <c r="AF1159">
        <v>3</v>
      </c>
      <c r="AG1159">
        <v>4</v>
      </c>
      <c r="AH1159">
        <v>2</v>
      </c>
      <c r="AI1159">
        <v>2</v>
      </c>
      <c r="AJ1159">
        <v>2</v>
      </c>
      <c r="AK1159">
        <v>2</v>
      </c>
      <c r="AL1159">
        <v>3</v>
      </c>
      <c r="AM1159">
        <v>2</v>
      </c>
      <c r="AN1159">
        <v>5</v>
      </c>
      <c r="AO1159">
        <v>5</v>
      </c>
      <c r="AP1159">
        <v>4</v>
      </c>
      <c r="AQ1159">
        <v>4</v>
      </c>
      <c r="AR1159">
        <v>2</v>
      </c>
      <c r="AS1159">
        <v>3</v>
      </c>
      <c r="AT1159">
        <v>3</v>
      </c>
      <c r="AU1159">
        <v>2</v>
      </c>
      <c r="AV1159">
        <v>4</v>
      </c>
      <c r="AW1159">
        <v>3</v>
      </c>
      <c r="AX1159">
        <v>5</v>
      </c>
      <c r="AY1159">
        <v>3</v>
      </c>
      <c r="AZ1159">
        <v>2</v>
      </c>
      <c r="BA1159">
        <v>2</v>
      </c>
      <c r="BB1159">
        <v>1</v>
      </c>
      <c r="BI1159">
        <v>1</v>
      </c>
      <c r="BL1159">
        <v>1</v>
      </c>
      <c r="BN1159">
        <v>1</v>
      </c>
      <c r="BR1159">
        <v>1</v>
      </c>
    </row>
    <row r="1160" spans="1:74" x14ac:dyDescent="0.2">
      <c r="A1160" t="s">
        <v>1298</v>
      </c>
      <c r="B1160">
        <v>2025</v>
      </c>
      <c r="C1160" t="s">
        <v>72</v>
      </c>
      <c r="D1160" t="s">
        <v>1028</v>
      </c>
      <c r="E1160" t="s">
        <v>1033</v>
      </c>
      <c r="I1160">
        <v>1</v>
      </c>
      <c r="L1160" t="s">
        <v>1036</v>
      </c>
      <c r="M1160" t="s">
        <v>1038</v>
      </c>
      <c r="N1160">
        <v>1</v>
      </c>
      <c r="T1160" t="s">
        <v>1057</v>
      </c>
      <c r="AA1160">
        <v>1</v>
      </c>
      <c r="AF1160">
        <v>3</v>
      </c>
      <c r="AG1160">
        <v>3</v>
      </c>
      <c r="AH1160">
        <v>3</v>
      </c>
      <c r="AI1160">
        <v>2</v>
      </c>
      <c r="AJ1160">
        <v>2</v>
      </c>
      <c r="AK1160">
        <v>2</v>
      </c>
      <c r="AL1160">
        <v>1</v>
      </c>
      <c r="AM1160">
        <v>1</v>
      </c>
      <c r="AN1160">
        <v>2</v>
      </c>
      <c r="AO1160">
        <v>4</v>
      </c>
      <c r="AP1160">
        <v>2</v>
      </c>
      <c r="AQ1160">
        <v>2</v>
      </c>
      <c r="AR1160">
        <v>2</v>
      </c>
      <c r="AS1160">
        <v>2</v>
      </c>
      <c r="AT1160">
        <v>1</v>
      </c>
      <c r="AU1160">
        <v>2</v>
      </c>
      <c r="AV1160">
        <v>2</v>
      </c>
      <c r="AW1160">
        <v>1</v>
      </c>
      <c r="AX1160">
        <v>3</v>
      </c>
      <c r="AY1160">
        <v>2</v>
      </c>
      <c r="AZ1160">
        <v>2</v>
      </c>
      <c r="BA1160">
        <v>2</v>
      </c>
      <c r="BH1160">
        <v>1</v>
      </c>
      <c r="BJ1160">
        <v>1</v>
      </c>
      <c r="BL1160">
        <v>1</v>
      </c>
      <c r="BM1160">
        <v>1</v>
      </c>
      <c r="BN1160">
        <v>1</v>
      </c>
      <c r="BU1160">
        <v>1</v>
      </c>
    </row>
    <row r="1161" spans="1:74" x14ac:dyDescent="0.2">
      <c r="A1161" t="s">
        <v>1299</v>
      </c>
      <c r="B1161">
        <v>2025</v>
      </c>
      <c r="C1161" t="s">
        <v>72</v>
      </c>
      <c r="D1161" t="s">
        <v>1028</v>
      </c>
      <c r="E1161" t="s">
        <v>1044</v>
      </c>
      <c r="L1161" t="s">
        <v>1025</v>
      </c>
      <c r="M1161" t="s">
        <v>1026</v>
      </c>
      <c r="N1161">
        <v>1</v>
      </c>
      <c r="T1161" t="s">
        <v>1027</v>
      </c>
      <c r="U1161">
        <v>1</v>
      </c>
      <c r="V1161">
        <v>1</v>
      </c>
      <c r="W1161">
        <v>1</v>
      </c>
      <c r="Y1161">
        <v>1</v>
      </c>
      <c r="Z1161">
        <v>1</v>
      </c>
      <c r="AA1161">
        <v>1</v>
      </c>
      <c r="AB1161">
        <v>1</v>
      </c>
      <c r="AC1161">
        <v>1</v>
      </c>
      <c r="AF1161">
        <v>4</v>
      </c>
      <c r="AG1161">
        <v>2</v>
      </c>
      <c r="AH1161">
        <v>5</v>
      </c>
      <c r="AI1161">
        <v>2</v>
      </c>
      <c r="AJ1161">
        <v>2</v>
      </c>
      <c r="AK1161">
        <v>2</v>
      </c>
      <c r="AL1161">
        <v>1</v>
      </c>
      <c r="AM1161">
        <v>5</v>
      </c>
      <c r="AN1161">
        <v>1</v>
      </c>
      <c r="AO1161">
        <v>4</v>
      </c>
      <c r="AP1161">
        <v>4</v>
      </c>
      <c r="AQ1161">
        <v>2</v>
      </c>
      <c r="AR1161">
        <v>1</v>
      </c>
      <c r="AS1161">
        <v>1</v>
      </c>
      <c r="AT1161">
        <v>1</v>
      </c>
      <c r="AU1161">
        <v>4</v>
      </c>
      <c r="AV1161">
        <v>4</v>
      </c>
      <c r="AW1161">
        <v>2</v>
      </c>
      <c r="AX1161">
        <v>5</v>
      </c>
      <c r="AY1161">
        <v>2</v>
      </c>
      <c r="AZ1161">
        <v>1</v>
      </c>
      <c r="BA1161">
        <v>1</v>
      </c>
      <c r="BB1161">
        <v>1</v>
      </c>
      <c r="BF1161">
        <v>1</v>
      </c>
      <c r="BG1161">
        <v>1</v>
      </c>
      <c r="BI1161">
        <v>1</v>
      </c>
      <c r="BJ1161">
        <v>1</v>
      </c>
      <c r="BL1161">
        <v>1</v>
      </c>
      <c r="BM1161">
        <v>1</v>
      </c>
      <c r="BN1161">
        <v>1</v>
      </c>
      <c r="BP1161">
        <v>1</v>
      </c>
      <c r="BS1161">
        <v>1</v>
      </c>
      <c r="BU1161">
        <v>1</v>
      </c>
    </row>
    <row r="1162" spans="1:74" x14ac:dyDescent="0.2">
      <c r="A1162" t="s">
        <v>1300</v>
      </c>
      <c r="B1162">
        <v>2025</v>
      </c>
      <c r="C1162" t="s">
        <v>72</v>
      </c>
      <c r="D1162" t="s">
        <v>1023</v>
      </c>
      <c r="E1162" t="s">
        <v>1033</v>
      </c>
      <c r="L1162" t="s">
        <v>1059</v>
      </c>
      <c r="M1162" t="s">
        <v>1041</v>
      </c>
      <c r="P1162">
        <v>1</v>
      </c>
      <c r="T1162" t="s">
        <v>1027</v>
      </c>
      <c r="U1162">
        <v>1</v>
      </c>
      <c r="V1162">
        <v>1</v>
      </c>
      <c r="W1162">
        <v>1</v>
      </c>
      <c r="AA1162">
        <v>1</v>
      </c>
      <c r="AB1162">
        <v>1</v>
      </c>
      <c r="AC1162">
        <v>1</v>
      </c>
      <c r="AF1162">
        <v>2</v>
      </c>
      <c r="AG1162">
        <v>4</v>
      </c>
      <c r="AH1162">
        <v>4</v>
      </c>
      <c r="AI1162">
        <v>3</v>
      </c>
      <c r="AJ1162">
        <v>2</v>
      </c>
      <c r="AK1162">
        <v>3</v>
      </c>
      <c r="AL1162">
        <v>4</v>
      </c>
      <c r="AM1162">
        <v>2</v>
      </c>
      <c r="AN1162">
        <v>5</v>
      </c>
      <c r="AO1162">
        <v>3</v>
      </c>
      <c r="AP1162">
        <v>3</v>
      </c>
      <c r="AQ1162">
        <v>4</v>
      </c>
      <c r="AR1162">
        <v>3</v>
      </c>
      <c r="AS1162">
        <v>3</v>
      </c>
      <c r="AT1162">
        <v>4</v>
      </c>
      <c r="AU1162">
        <v>2</v>
      </c>
      <c r="AV1162">
        <v>2</v>
      </c>
      <c r="AW1162">
        <v>3</v>
      </c>
      <c r="AX1162">
        <v>3</v>
      </c>
      <c r="AY1162">
        <v>2</v>
      </c>
      <c r="AZ1162">
        <v>4</v>
      </c>
      <c r="BA1162">
        <v>2</v>
      </c>
      <c r="BK1162">
        <v>1</v>
      </c>
      <c r="BN1162">
        <v>1</v>
      </c>
    </row>
    <row r="1163" spans="1:74" x14ac:dyDescent="0.2">
      <c r="A1163" t="s">
        <v>1304</v>
      </c>
      <c r="B1163">
        <v>2026</v>
      </c>
      <c r="C1163" t="s">
        <v>72</v>
      </c>
      <c r="D1163" t="s">
        <v>1048</v>
      </c>
      <c r="E1163" t="s">
        <v>1024</v>
      </c>
      <c r="F1163">
        <v>1</v>
      </c>
      <c r="L1163" t="s">
        <v>1025</v>
      </c>
      <c r="M1163" t="s">
        <v>1043</v>
      </c>
      <c r="N1163">
        <v>1</v>
      </c>
      <c r="T1163" t="s">
        <v>1040</v>
      </c>
      <c r="U1163">
        <v>1</v>
      </c>
      <c r="V1163">
        <v>1</v>
      </c>
      <c r="AA1163">
        <v>1</v>
      </c>
      <c r="AB1163">
        <v>1</v>
      </c>
      <c r="AC1163">
        <v>1</v>
      </c>
      <c r="AF1163">
        <v>10</v>
      </c>
      <c r="AG1163">
        <v>11</v>
      </c>
      <c r="AH1163">
        <v>11</v>
      </c>
      <c r="AI1163">
        <v>10</v>
      </c>
      <c r="AJ1163">
        <v>11</v>
      </c>
      <c r="AK1163">
        <v>10</v>
      </c>
      <c r="AL1163">
        <v>11</v>
      </c>
      <c r="AM1163">
        <v>9</v>
      </c>
      <c r="AN1163">
        <v>12</v>
      </c>
      <c r="AO1163">
        <v>11</v>
      </c>
      <c r="AP1163">
        <v>11</v>
      </c>
      <c r="AQ1163">
        <v>11</v>
      </c>
      <c r="AR1163">
        <v>11</v>
      </c>
      <c r="AS1163">
        <v>11</v>
      </c>
      <c r="AT1163">
        <v>11</v>
      </c>
      <c r="AU1163">
        <v>9</v>
      </c>
      <c r="AV1163">
        <v>11</v>
      </c>
      <c r="AW1163">
        <v>11</v>
      </c>
      <c r="AX1163">
        <v>9</v>
      </c>
      <c r="AY1163">
        <v>9</v>
      </c>
      <c r="AZ1163">
        <v>9</v>
      </c>
      <c r="BA1163">
        <v>9</v>
      </c>
      <c r="BB1163">
        <v>1</v>
      </c>
      <c r="BI1163">
        <v>1</v>
      </c>
      <c r="BL1163">
        <v>1</v>
      </c>
      <c r="BN1163">
        <v>1</v>
      </c>
    </row>
    <row r="1164" spans="1:74" x14ac:dyDescent="0.2">
      <c r="A1164" t="s">
        <v>1305</v>
      </c>
      <c r="B1164">
        <v>2026</v>
      </c>
      <c r="C1164" t="s">
        <v>72</v>
      </c>
      <c r="D1164" t="s">
        <v>1060</v>
      </c>
      <c r="E1164" t="s">
        <v>1033</v>
      </c>
      <c r="G1164">
        <v>1</v>
      </c>
      <c r="H1164">
        <v>1</v>
      </c>
      <c r="I1164">
        <v>1</v>
      </c>
      <c r="J1164">
        <v>1</v>
      </c>
      <c r="L1164" t="s">
        <v>1025</v>
      </c>
      <c r="M1164" t="s">
        <v>1026</v>
      </c>
      <c r="N1164">
        <v>1</v>
      </c>
      <c r="T1164" t="s">
        <v>1042</v>
      </c>
      <c r="V1164">
        <v>1</v>
      </c>
      <c r="AB1164">
        <v>1</v>
      </c>
      <c r="AC1164">
        <v>1</v>
      </c>
      <c r="AF1164">
        <v>9</v>
      </c>
      <c r="AG1164">
        <v>10</v>
      </c>
      <c r="AH1164">
        <v>11</v>
      </c>
      <c r="AI1164">
        <v>10</v>
      </c>
      <c r="AJ1164">
        <v>9</v>
      </c>
      <c r="AK1164">
        <v>11</v>
      </c>
      <c r="AL1164">
        <v>9</v>
      </c>
      <c r="AM1164">
        <v>9</v>
      </c>
      <c r="AN1164">
        <v>11</v>
      </c>
      <c r="AO1164">
        <v>12</v>
      </c>
      <c r="AP1164">
        <v>11</v>
      </c>
      <c r="AQ1164">
        <v>11</v>
      </c>
      <c r="AR1164">
        <v>11</v>
      </c>
      <c r="AS1164">
        <v>11</v>
      </c>
      <c r="AT1164">
        <v>11</v>
      </c>
      <c r="AU1164">
        <v>9</v>
      </c>
      <c r="AV1164">
        <v>9</v>
      </c>
      <c r="AW1164">
        <v>11</v>
      </c>
      <c r="AX1164">
        <v>11</v>
      </c>
      <c r="AY1164">
        <v>9</v>
      </c>
      <c r="AZ1164">
        <v>11</v>
      </c>
      <c r="BA1164">
        <v>10</v>
      </c>
      <c r="BI1164">
        <v>1</v>
      </c>
      <c r="BN1164">
        <v>1</v>
      </c>
      <c r="BR1164">
        <v>1</v>
      </c>
      <c r="BT1164">
        <v>1</v>
      </c>
      <c r="BV1164">
        <v>1</v>
      </c>
    </row>
    <row r="1165" spans="1:74" x14ac:dyDescent="0.2">
      <c r="A1165" t="s">
        <v>1306</v>
      </c>
      <c r="B1165">
        <v>2026</v>
      </c>
      <c r="C1165" t="s">
        <v>72</v>
      </c>
      <c r="D1165" t="s">
        <v>1031</v>
      </c>
      <c r="E1165" t="s">
        <v>1024</v>
      </c>
      <c r="H1165">
        <v>1</v>
      </c>
      <c r="L1165" t="s">
        <v>1036</v>
      </c>
      <c r="M1165" t="s">
        <v>1043</v>
      </c>
      <c r="N1165">
        <v>1</v>
      </c>
      <c r="T1165" t="s">
        <v>1027</v>
      </c>
      <c r="V1165">
        <v>1</v>
      </c>
      <c r="AA1165">
        <v>1</v>
      </c>
      <c r="AB1165">
        <v>1</v>
      </c>
      <c r="AC1165">
        <v>1</v>
      </c>
      <c r="AF1165">
        <v>10</v>
      </c>
      <c r="AG1165">
        <v>12</v>
      </c>
      <c r="AH1165">
        <v>11</v>
      </c>
      <c r="AI1165">
        <v>9</v>
      </c>
      <c r="AJ1165">
        <v>8</v>
      </c>
      <c r="AK1165">
        <v>10</v>
      </c>
      <c r="AL1165">
        <v>9</v>
      </c>
      <c r="AM1165">
        <v>9</v>
      </c>
      <c r="AN1165">
        <v>9</v>
      </c>
      <c r="AO1165">
        <v>11</v>
      </c>
      <c r="AP1165">
        <v>11</v>
      </c>
      <c r="AQ1165">
        <v>11</v>
      </c>
      <c r="AR1165">
        <v>11</v>
      </c>
      <c r="AS1165">
        <v>10</v>
      </c>
      <c r="AT1165">
        <v>10</v>
      </c>
      <c r="AU1165">
        <v>9</v>
      </c>
      <c r="AV1165">
        <v>9</v>
      </c>
      <c r="AW1165">
        <v>11</v>
      </c>
      <c r="AX1165">
        <v>10</v>
      </c>
      <c r="AY1165">
        <v>10</v>
      </c>
      <c r="AZ1165">
        <v>11</v>
      </c>
      <c r="BA1165">
        <v>10</v>
      </c>
      <c r="BB1165">
        <v>1</v>
      </c>
      <c r="BI1165">
        <v>1</v>
      </c>
      <c r="BK1165">
        <v>1</v>
      </c>
      <c r="BL1165">
        <v>1</v>
      </c>
      <c r="BM1165">
        <v>1</v>
      </c>
      <c r="BQ1165">
        <v>1</v>
      </c>
      <c r="BT1165">
        <v>1</v>
      </c>
      <c r="BV1165">
        <v>1</v>
      </c>
    </row>
    <row r="1166" spans="1:74" x14ac:dyDescent="0.2">
      <c r="A1166" t="s">
        <v>1307</v>
      </c>
      <c r="B1166">
        <v>2026</v>
      </c>
      <c r="C1166" t="s">
        <v>72</v>
      </c>
      <c r="D1166" t="s">
        <v>1048</v>
      </c>
      <c r="E1166" t="s">
        <v>1024</v>
      </c>
      <c r="G1166">
        <v>1</v>
      </c>
      <c r="H1166">
        <v>1</v>
      </c>
      <c r="J1166">
        <v>1</v>
      </c>
      <c r="L1166" t="s">
        <v>1036</v>
      </c>
      <c r="M1166" t="s">
        <v>1026</v>
      </c>
      <c r="N1166">
        <v>1</v>
      </c>
      <c r="T1166" t="s">
        <v>1035</v>
      </c>
      <c r="U1166">
        <v>1</v>
      </c>
      <c r="V1166">
        <v>1</v>
      </c>
      <c r="Y1166">
        <v>1</v>
      </c>
      <c r="AA1166">
        <v>1</v>
      </c>
      <c r="AB1166">
        <v>1</v>
      </c>
      <c r="AC1166">
        <v>1</v>
      </c>
      <c r="AF1166">
        <v>10</v>
      </c>
      <c r="AG1166">
        <v>11</v>
      </c>
      <c r="AH1166">
        <v>11</v>
      </c>
      <c r="AI1166">
        <v>10</v>
      </c>
      <c r="AJ1166">
        <v>11</v>
      </c>
      <c r="AK1166">
        <v>10</v>
      </c>
      <c r="AL1166">
        <v>11</v>
      </c>
      <c r="AM1166">
        <v>10</v>
      </c>
      <c r="AN1166">
        <v>11</v>
      </c>
      <c r="AO1166">
        <v>11</v>
      </c>
      <c r="AP1166">
        <v>9</v>
      </c>
      <c r="AQ1166">
        <v>11</v>
      </c>
      <c r="AR1166">
        <v>9</v>
      </c>
      <c r="AS1166">
        <v>11</v>
      </c>
      <c r="AT1166">
        <v>10</v>
      </c>
      <c r="AU1166">
        <v>9</v>
      </c>
      <c r="AV1166">
        <v>11</v>
      </c>
      <c r="AW1166">
        <v>11</v>
      </c>
      <c r="AX1166">
        <v>11</v>
      </c>
      <c r="AY1166">
        <v>8</v>
      </c>
      <c r="AZ1166">
        <v>10</v>
      </c>
      <c r="BA1166">
        <v>9</v>
      </c>
      <c r="BF1166">
        <v>1</v>
      </c>
      <c r="BH1166">
        <v>1</v>
      </c>
      <c r="BI1166">
        <v>1</v>
      </c>
      <c r="BJ1166">
        <v>1</v>
      </c>
      <c r="BN1166">
        <v>1</v>
      </c>
      <c r="BP1166">
        <v>1</v>
      </c>
      <c r="BV1166">
        <v>1</v>
      </c>
    </row>
    <row r="1167" spans="1:74" x14ac:dyDescent="0.2">
      <c r="A1167" t="s">
        <v>1308</v>
      </c>
      <c r="B1167">
        <v>2026</v>
      </c>
      <c r="C1167" t="s">
        <v>72</v>
      </c>
      <c r="D1167" t="s">
        <v>1048</v>
      </c>
      <c r="E1167" t="s">
        <v>1033</v>
      </c>
      <c r="M1167" t="s">
        <v>1041</v>
      </c>
      <c r="N1167">
        <v>1</v>
      </c>
      <c r="T1167" t="s">
        <v>1042</v>
      </c>
      <c r="V1167">
        <v>1</v>
      </c>
      <c r="AF1167">
        <v>10</v>
      </c>
      <c r="AG1167">
        <v>11</v>
      </c>
      <c r="AH1167">
        <v>12</v>
      </c>
      <c r="AI1167">
        <v>8</v>
      </c>
      <c r="AJ1167">
        <v>9</v>
      </c>
      <c r="AK1167">
        <v>11</v>
      </c>
      <c r="AL1167">
        <v>9</v>
      </c>
      <c r="AM1167">
        <v>9</v>
      </c>
      <c r="AN1167">
        <v>11</v>
      </c>
      <c r="AO1167">
        <v>12</v>
      </c>
      <c r="AP1167">
        <v>11</v>
      </c>
      <c r="AQ1167">
        <v>9</v>
      </c>
      <c r="AR1167">
        <v>10</v>
      </c>
      <c r="AS1167">
        <v>10</v>
      </c>
      <c r="AT1167">
        <v>11</v>
      </c>
      <c r="AU1167">
        <v>9</v>
      </c>
      <c r="AV1167">
        <v>9</v>
      </c>
      <c r="AW1167">
        <v>11</v>
      </c>
      <c r="AX1167">
        <v>11</v>
      </c>
      <c r="AY1167">
        <v>9</v>
      </c>
      <c r="AZ1167">
        <v>11</v>
      </c>
      <c r="BA1167">
        <v>10</v>
      </c>
      <c r="BB1167">
        <v>1</v>
      </c>
      <c r="BF1167">
        <v>1</v>
      </c>
      <c r="BI1167">
        <v>1</v>
      </c>
      <c r="BK1167">
        <v>1</v>
      </c>
      <c r="BL1167">
        <v>1</v>
      </c>
      <c r="BN1167">
        <v>1</v>
      </c>
      <c r="BP1167">
        <v>1</v>
      </c>
      <c r="BR1167">
        <v>1</v>
      </c>
      <c r="BS1167">
        <v>1</v>
      </c>
      <c r="BV1167">
        <v>1</v>
      </c>
    </row>
    <row r="1168" spans="1:74" x14ac:dyDescent="0.2">
      <c r="A1168" t="s">
        <v>1309</v>
      </c>
      <c r="B1168">
        <v>2026</v>
      </c>
      <c r="C1168" t="s">
        <v>72</v>
      </c>
      <c r="D1168" t="s">
        <v>1060</v>
      </c>
      <c r="E1168" t="s">
        <v>1033</v>
      </c>
      <c r="F1168">
        <v>1</v>
      </c>
      <c r="L1168" t="s">
        <v>1036</v>
      </c>
      <c r="M1168" t="s">
        <v>1026</v>
      </c>
      <c r="N1168">
        <v>1</v>
      </c>
      <c r="T1168" t="s">
        <v>1027</v>
      </c>
      <c r="U1168">
        <v>1</v>
      </c>
      <c r="V1168">
        <v>1</v>
      </c>
      <c r="W1168">
        <v>1</v>
      </c>
      <c r="Y1168">
        <v>1</v>
      </c>
      <c r="AA1168">
        <v>1</v>
      </c>
      <c r="AB1168">
        <v>1</v>
      </c>
      <c r="AF1168">
        <v>10</v>
      </c>
      <c r="AG1168">
        <v>11</v>
      </c>
      <c r="AH1168">
        <v>11</v>
      </c>
      <c r="AI1168">
        <v>10</v>
      </c>
      <c r="AJ1168">
        <v>10</v>
      </c>
      <c r="AK1168">
        <v>11</v>
      </c>
      <c r="AL1168">
        <v>10</v>
      </c>
      <c r="AM1168">
        <v>11</v>
      </c>
      <c r="AN1168">
        <v>11</v>
      </c>
      <c r="AO1168">
        <v>12</v>
      </c>
      <c r="AP1168">
        <v>10</v>
      </c>
      <c r="AQ1168">
        <v>10</v>
      </c>
      <c r="AR1168">
        <v>10</v>
      </c>
    </row>
    <row r="1169" spans="1:74" x14ac:dyDescent="0.2">
      <c r="A1169" t="s">
        <v>1310</v>
      </c>
      <c r="B1169">
        <v>2026</v>
      </c>
      <c r="C1169" t="s">
        <v>72</v>
      </c>
      <c r="D1169" t="s">
        <v>1048</v>
      </c>
      <c r="E1169" t="s">
        <v>1024</v>
      </c>
      <c r="L1169" t="s">
        <v>1025</v>
      </c>
      <c r="M1169" t="s">
        <v>1026</v>
      </c>
      <c r="N1169">
        <v>1</v>
      </c>
      <c r="T1169" t="s">
        <v>1027</v>
      </c>
      <c r="AB1169">
        <v>1</v>
      </c>
      <c r="AC1169">
        <v>1</v>
      </c>
      <c r="AF1169">
        <v>10</v>
      </c>
      <c r="AG1169">
        <v>10</v>
      </c>
      <c r="AH1169">
        <v>11</v>
      </c>
      <c r="AI1169">
        <v>9</v>
      </c>
      <c r="AJ1169">
        <v>9</v>
      </c>
      <c r="AK1169">
        <v>10</v>
      </c>
      <c r="AL1169">
        <v>11</v>
      </c>
      <c r="AM1169">
        <v>9</v>
      </c>
      <c r="AN1169">
        <v>11</v>
      </c>
      <c r="AO1169">
        <v>11</v>
      </c>
      <c r="AP1169">
        <v>11</v>
      </c>
      <c r="AQ1169">
        <v>9</v>
      </c>
      <c r="AR1169">
        <v>9</v>
      </c>
      <c r="AS1169">
        <v>11</v>
      </c>
      <c r="AT1169">
        <v>11</v>
      </c>
      <c r="AU1169">
        <v>9</v>
      </c>
      <c r="AV1169">
        <v>11</v>
      </c>
      <c r="AW1169">
        <v>11</v>
      </c>
      <c r="AX1169">
        <v>11</v>
      </c>
      <c r="AY1169">
        <v>9</v>
      </c>
      <c r="AZ1169">
        <v>9</v>
      </c>
      <c r="BA1169">
        <v>9</v>
      </c>
      <c r="BB1169">
        <v>1</v>
      </c>
      <c r="BI1169">
        <v>1</v>
      </c>
      <c r="BR1169">
        <v>1</v>
      </c>
      <c r="BS1169">
        <v>1</v>
      </c>
    </row>
    <row r="1170" spans="1:74" x14ac:dyDescent="0.2">
      <c r="A1170" t="s">
        <v>1311</v>
      </c>
      <c r="B1170">
        <v>2026</v>
      </c>
      <c r="C1170" t="s">
        <v>72</v>
      </c>
      <c r="D1170" t="s">
        <v>1048</v>
      </c>
      <c r="E1170" t="s">
        <v>1034</v>
      </c>
      <c r="L1170" t="s">
        <v>1025</v>
      </c>
      <c r="M1170" t="s">
        <v>1043</v>
      </c>
      <c r="N1170">
        <v>1</v>
      </c>
      <c r="T1170" t="s">
        <v>1027</v>
      </c>
      <c r="AC1170">
        <v>1</v>
      </c>
      <c r="AF1170">
        <v>10</v>
      </c>
      <c r="AG1170">
        <v>10</v>
      </c>
      <c r="AH1170">
        <v>12</v>
      </c>
      <c r="AI1170">
        <v>10</v>
      </c>
      <c r="AJ1170">
        <v>9</v>
      </c>
      <c r="AK1170">
        <v>10</v>
      </c>
      <c r="AL1170">
        <v>10</v>
      </c>
      <c r="AM1170">
        <v>9</v>
      </c>
      <c r="AN1170">
        <v>9</v>
      </c>
      <c r="AO1170">
        <v>12</v>
      </c>
      <c r="AP1170">
        <v>9</v>
      </c>
      <c r="AQ1170">
        <v>9</v>
      </c>
      <c r="AR1170">
        <v>9</v>
      </c>
      <c r="AS1170">
        <v>9</v>
      </c>
      <c r="AT1170">
        <v>9</v>
      </c>
      <c r="AU1170">
        <v>11</v>
      </c>
      <c r="AV1170">
        <v>9</v>
      </c>
      <c r="AW1170">
        <v>11</v>
      </c>
      <c r="AX1170">
        <v>11</v>
      </c>
      <c r="AY1170">
        <v>10</v>
      </c>
      <c r="AZ1170">
        <v>11</v>
      </c>
      <c r="BA1170">
        <v>9</v>
      </c>
      <c r="BN1170">
        <v>1</v>
      </c>
      <c r="BS1170">
        <v>1</v>
      </c>
      <c r="BV1170">
        <v>1</v>
      </c>
    </row>
    <row r="1171" spans="1:74" x14ac:dyDescent="0.2">
      <c r="A1171" t="s">
        <v>1312</v>
      </c>
      <c r="B1171">
        <v>2026</v>
      </c>
      <c r="C1171" t="s">
        <v>72</v>
      </c>
      <c r="D1171" t="s">
        <v>1031</v>
      </c>
      <c r="E1171" t="s">
        <v>1024</v>
      </c>
      <c r="G1171">
        <v>1</v>
      </c>
      <c r="H1171">
        <v>1</v>
      </c>
      <c r="M1171" t="s">
        <v>1038</v>
      </c>
      <c r="N1171">
        <v>1</v>
      </c>
      <c r="T1171" t="s">
        <v>1035</v>
      </c>
      <c r="V1171">
        <v>1</v>
      </c>
      <c r="AF1171">
        <v>10</v>
      </c>
      <c r="AG1171">
        <v>11</v>
      </c>
      <c r="AH1171">
        <v>11</v>
      </c>
      <c r="AI1171">
        <v>9</v>
      </c>
      <c r="AJ1171">
        <v>10</v>
      </c>
      <c r="AK1171">
        <v>9</v>
      </c>
      <c r="AL1171">
        <v>11</v>
      </c>
      <c r="AM1171">
        <v>10</v>
      </c>
      <c r="AN1171">
        <v>10</v>
      </c>
      <c r="AO1171">
        <v>11</v>
      </c>
      <c r="AP1171">
        <v>11</v>
      </c>
      <c r="AQ1171">
        <v>11</v>
      </c>
      <c r="AR1171">
        <v>9</v>
      </c>
      <c r="AS1171">
        <v>11</v>
      </c>
      <c r="AT1171">
        <v>11</v>
      </c>
      <c r="AU1171">
        <v>9</v>
      </c>
      <c r="AV1171">
        <v>9</v>
      </c>
      <c r="AW1171">
        <v>11</v>
      </c>
      <c r="AX1171">
        <v>10</v>
      </c>
      <c r="AY1171">
        <v>9</v>
      </c>
      <c r="AZ1171">
        <v>9</v>
      </c>
      <c r="BA1171">
        <v>11</v>
      </c>
      <c r="BB1171">
        <v>1</v>
      </c>
      <c r="BL1171">
        <v>1</v>
      </c>
      <c r="BN1171">
        <v>1</v>
      </c>
      <c r="BO1171">
        <v>1</v>
      </c>
      <c r="BP1171">
        <v>1</v>
      </c>
      <c r="BQ1171">
        <v>1</v>
      </c>
      <c r="BR1171">
        <v>1</v>
      </c>
      <c r="BV1171">
        <v>1</v>
      </c>
    </row>
    <row r="1172" spans="1:74" x14ac:dyDescent="0.2">
      <c r="A1172" t="s">
        <v>1313</v>
      </c>
      <c r="B1172">
        <v>2026</v>
      </c>
      <c r="C1172" t="s">
        <v>72</v>
      </c>
      <c r="D1172" t="s">
        <v>1060</v>
      </c>
      <c r="E1172" t="s">
        <v>1033</v>
      </c>
      <c r="M1172" t="s">
        <v>1026</v>
      </c>
      <c r="N1172">
        <v>1</v>
      </c>
      <c r="T1172" t="s">
        <v>1035</v>
      </c>
      <c r="V1172">
        <v>1</v>
      </c>
      <c r="W1172">
        <v>1</v>
      </c>
      <c r="AF1172">
        <v>8</v>
      </c>
      <c r="AG1172">
        <v>11</v>
      </c>
      <c r="AH1172">
        <v>12</v>
      </c>
      <c r="AI1172">
        <v>8</v>
      </c>
      <c r="AJ1172">
        <v>11</v>
      </c>
      <c r="AK1172">
        <v>10</v>
      </c>
      <c r="AL1172">
        <v>8</v>
      </c>
      <c r="AM1172">
        <v>9</v>
      </c>
      <c r="AN1172">
        <v>11</v>
      </c>
      <c r="AO1172">
        <v>12</v>
      </c>
      <c r="AP1172">
        <v>11</v>
      </c>
      <c r="AQ1172">
        <v>9</v>
      </c>
      <c r="AR1172">
        <v>11</v>
      </c>
      <c r="AS1172">
        <v>8</v>
      </c>
      <c r="AT1172">
        <v>11</v>
      </c>
      <c r="AU1172">
        <v>8</v>
      </c>
      <c r="AV1172">
        <v>8</v>
      </c>
      <c r="AW1172">
        <v>11</v>
      </c>
      <c r="AX1172">
        <v>12</v>
      </c>
      <c r="AY1172">
        <v>8</v>
      </c>
      <c r="AZ1172">
        <v>12</v>
      </c>
      <c r="BA1172">
        <v>11</v>
      </c>
      <c r="BI1172">
        <v>1</v>
      </c>
      <c r="BK1172">
        <v>1</v>
      </c>
      <c r="BL1172">
        <v>1</v>
      </c>
      <c r="BM1172">
        <v>1</v>
      </c>
      <c r="BN1172">
        <v>1</v>
      </c>
      <c r="BO1172">
        <v>1</v>
      </c>
      <c r="BP1172">
        <v>1</v>
      </c>
      <c r="BQ1172">
        <v>1</v>
      </c>
      <c r="BR1172">
        <v>1</v>
      </c>
      <c r="BS1172">
        <v>1</v>
      </c>
      <c r="BT1172">
        <v>1</v>
      </c>
      <c r="BV1172">
        <v>1</v>
      </c>
    </row>
    <row r="1173" spans="1:74" x14ac:dyDescent="0.2">
      <c r="A1173" t="s">
        <v>1314</v>
      </c>
      <c r="B1173">
        <v>2026</v>
      </c>
      <c r="C1173" t="s">
        <v>72</v>
      </c>
      <c r="D1173" t="s">
        <v>1048</v>
      </c>
      <c r="E1173" t="s">
        <v>1033</v>
      </c>
      <c r="L1173" t="s">
        <v>1025</v>
      </c>
      <c r="M1173" t="s">
        <v>1038</v>
      </c>
      <c r="N1173">
        <v>1</v>
      </c>
      <c r="T1173" t="s">
        <v>1037</v>
      </c>
      <c r="U1173">
        <v>1</v>
      </c>
      <c r="V1173">
        <v>1</v>
      </c>
      <c r="W1173">
        <v>1</v>
      </c>
      <c r="Z1173">
        <v>1</v>
      </c>
      <c r="AA1173">
        <v>1</v>
      </c>
      <c r="AB1173">
        <v>1</v>
      </c>
      <c r="AC1173">
        <v>1</v>
      </c>
      <c r="AF1173">
        <v>9</v>
      </c>
      <c r="AG1173">
        <v>11</v>
      </c>
      <c r="AH1173">
        <v>12</v>
      </c>
      <c r="AI1173">
        <v>11</v>
      </c>
      <c r="AJ1173">
        <v>11</v>
      </c>
      <c r="AK1173">
        <v>11</v>
      </c>
      <c r="AL1173">
        <v>10</v>
      </c>
      <c r="AM1173">
        <v>10</v>
      </c>
      <c r="AN1173">
        <v>9</v>
      </c>
      <c r="AO1173">
        <v>12</v>
      </c>
      <c r="AP1173">
        <v>11</v>
      </c>
      <c r="AQ1173">
        <v>11</v>
      </c>
      <c r="AR1173">
        <v>10</v>
      </c>
      <c r="AS1173">
        <v>10</v>
      </c>
      <c r="AT1173">
        <v>11</v>
      </c>
      <c r="AU1173">
        <v>11</v>
      </c>
      <c r="AV1173">
        <v>11</v>
      </c>
      <c r="AW1173">
        <v>12</v>
      </c>
      <c r="AX1173">
        <v>11</v>
      </c>
      <c r="AY1173">
        <v>8</v>
      </c>
      <c r="AZ1173">
        <v>11</v>
      </c>
      <c r="BA1173">
        <v>10</v>
      </c>
      <c r="BN1173">
        <v>1</v>
      </c>
      <c r="BP1173">
        <v>1</v>
      </c>
      <c r="BR1173">
        <v>1</v>
      </c>
      <c r="BS1173">
        <v>1</v>
      </c>
      <c r="BV1173">
        <v>1</v>
      </c>
    </row>
    <row r="1174" spans="1:74" x14ac:dyDescent="0.2">
      <c r="A1174" t="s">
        <v>1315</v>
      </c>
      <c r="B1174">
        <v>2026</v>
      </c>
      <c r="C1174" t="s">
        <v>72</v>
      </c>
      <c r="D1174" t="s">
        <v>1031</v>
      </c>
      <c r="E1174" t="s">
        <v>1024</v>
      </c>
      <c r="L1174" t="s">
        <v>1025</v>
      </c>
      <c r="M1174" t="s">
        <v>1026</v>
      </c>
      <c r="N1174">
        <v>1</v>
      </c>
      <c r="T1174" t="s">
        <v>1037</v>
      </c>
      <c r="Y1174">
        <v>1</v>
      </c>
      <c r="AA1174">
        <v>1</v>
      </c>
      <c r="AF1174">
        <v>10</v>
      </c>
      <c r="AG1174">
        <v>12</v>
      </c>
      <c r="AH1174">
        <v>11</v>
      </c>
      <c r="AI1174">
        <v>9</v>
      </c>
      <c r="AJ1174">
        <v>9</v>
      </c>
      <c r="AK1174">
        <v>9</v>
      </c>
      <c r="AL1174">
        <v>11</v>
      </c>
      <c r="AM1174">
        <v>10</v>
      </c>
      <c r="AN1174">
        <v>12</v>
      </c>
      <c r="AO1174">
        <v>12</v>
      </c>
      <c r="AP1174">
        <v>12</v>
      </c>
      <c r="AQ1174">
        <v>10</v>
      </c>
      <c r="AR1174">
        <v>8</v>
      </c>
      <c r="AS1174">
        <v>8</v>
      </c>
      <c r="AT1174">
        <v>12</v>
      </c>
      <c r="AU1174">
        <v>11</v>
      </c>
      <c r="AV1174">
        <v>12</v>
      </c>
      <c r="AW1174">
        <v>12</v>
      </c>
      <c r="AX1174">
        <v>11</v>
      </c>
      <c r="AY1174">
        <v>8</v>
      </c>
      <c r="AZ1174">
        <v>9</v>
      </c>
      <c r="BA1174">
        <v>9</v>
      </c>
      <c r="BI1174">
        <v>1</v>
      </c>
      <c r="BM1174">
        <v>1</v>
      </c>
      <c r="BN1174">
        <v>1</v>
      </c>
      <c r="BR1174">
        <v>1</v>
      </c>
      <c r="BV1174">
        <v>1</v>
      </c>
    </row>
    <row r="1175" spans="1:74" x14ac:dyDescent="0.2">
      <c r="A1175" t="s">
        <v>1316</v>
      </c>
      <c r="B1175">
        <v>2026</v>
      </c>
      <c r="C1175" t="s">
        <v>72</v>
      </c>
      <c r="D1175" t="s">
        <v>1048</v>
      </c>
      <c r="E1175" t="s">
        <v>1024</v>
      </c>
      <c r="G1175">
        <v>1</v>
      </c>
      <c r="H1175">
        <v>1</v>
      </c>
      <c r="I1175">
        <v>1</v>
      </c>
      <c r="J1175">
        <v>1</v>
      </c>
      <c r="L1175" t="s">
        <v>1036</v>
      </c>
      <c r="M1175" t="s">
        <v>1036</v>
      </c>
      <c r="N1175">
        <v>1</v>
      </c>
      <c r="T1175" t="s">
        <v>1027</v>
      </c>
      <c r="V1175">
        <v>1</v>
      </c>
      <c r="Z1175">
        <v>1</v>
      </c>
      <c r="AB1175">
        <v>1</v>
      </c>
      <c r="AF1175">
        <v>11</v>
      </c>
      <c r="AG1175">
        <v>11</v>
      </c>
      <c r="AH1175">
        <v>12</v>
      </c>
      <c r="AI1175">
        <v>10</v>
      </c>
      <c r="AJ1175">
        <v>10</v>
      </c>
      <c r="AK1175">
        <v>11</v>
      </c>
      <c r="AL1175">
        <v>8</v>
      </c>
      <c r="AM1175">
        <v>11</v>
      </c>
      <c r="AN1175">
        <v>12</v>
      </c>
      <c r="AO1175">
        <v>11</v>
      </c>
      <c r="AP1175">
        <v>12</v>
      </c>
      <c r="AQ1175">
        <v>11</v>
      </c>
      <c r="AR1175">
        <v>11</v>
      </c>
      <c r="AS1175">
        <v>12</v>
      </c>
      <c r="AT1175">
        <v>11</v>
      </c>
      <c r="AU1175">
        <v>11</v>
      </c>
      <c r="AV1175">
        <v>11</v>
      </c>
      <c r="AW1175">
        <v>11</v>
      </c>
      <c r="AX1175">
        <v>11</v>
      </c>
      <c r="AY1175">
        <v>10</v>
      </c>
      <c r="AZ1175">
        <v>11</v>
      </c>
      <c r="BA1175">
        <v>11</v>
      </c>
      <c r="BB1175">
        <v>1</v>
      </c>
      <c r="BE1175">
        <v>1</v>
      </c>
      <c r="BG1175">
        <v>1</v>
      </c>
      <c r="BI1175">
        <v>1</v>
      </c>
      <c r="BL1175">
        <v>1</v>
      </c>
      <c r="BM1175">
        <v>1</v>
      </c>
      <c r="BN1175">
        <v>1</v>
      </c>
      <c r="BO1175">
        <v>1</v>
      </c>
      <c r="BP1175">
        <v>1</v>
      </c>
      <c r="BQ1175">
        <v>1</v>
      </c>
      <c r="BR1175">
        <v>1</v>
      </c>
      <c r="BS1175">
        <v>1</v>
      </c>
      <c r="BT1175">
        <v>1</v>
      </c>
      <c r="BV1175">
        <v>1</v>
      </c>
    </row>
    <row r="1176" spans="1:74" x14ac:dyDescent="0.2">
      <c r="A1176" t="s">
        <v>1317</v>
      </c>
      <c r="B1176">
        <v>2026</v>
      </c>
      <c r="C1176" t="s">
        <v>72</v>
      </c>
      <c r="D1176" t="s">
        <v>1048</v>
      </c>
      <c r="E1176" t="s">
        <v>1024</v>
      </c>
      <c r="F1176">
        <v>1</v>
      </c>
      <c r="G1176">
        <v>1</v>
      </c>
      <c r="H1176">
        <v>1</v>
      </c>
      <c r="M1176" t="s">
        <v>1026</v>
      </c>
      <c r="N1176">
        <v>1</v>
      </c>
      <c r="T1176" t="s">
        <v>1042</v>
      </c>
      <c r="U1176">
        <v>1</v>
      </c>
      <c r="V1176">
        <v>1</v>
      </c>
      <c r="W1176">
        <v>1</v>
      </c>
      <c r="Y1176">
        <v>1</v>
      </c>
      <c r="AB1176">
        <v>1</v>
      </c>
      <c r="AC1176">
        <v>1</v>
      </c>
      <c r="AF1176">
        <v>11</v>
      </c>
      <c r="AG1176">
        <v>11</v>
      </c>
      <c r="AH1176">
        <v>12</v>
      </c>
      <c r="AI1176">
        <v>11</v>
      </c>
      <c r="AJ1176">
        <v>10</v>
      </c>
      <c r="AK1176">
        <v>11</v>
      </c>
      <c r="AL1176">
        <v>9</v>
      </c>
      <c r="AM1176">
        <v>10</v>
      </c>
      <c r="AN1176">
        <v>11</v>
      </c>
      <c r="AO1176">
        <v>12</v>
      </c>
      <c r="AP1176">
        <v>11</v>
      </c>
      <c r="AQ1176">
        <v>11</v>
      </c>
      <c r="AR1176">
        <v>11</v>
      </c>
      <c r="AS1176">
        <v>11</v>
      </c>
      <c r="AT1176">
        <v>11</v>
      </c>
      <c r="AU1176">
        <v>10</v>
      </c>
      <c r="AV1176">
        <v>11</v>
      </c>
      <c r="AW1176">
        <v>12</v>
      </c>
      <c r="AX1176">
        <v>11</v>
      </c>
      <c r="AY1176">
        <v>9</v>
      </c>
      <c r="AZ1176">
        <v>12</v>
      </c>
      <c r="BA1176">
        <v>11</v>
      </c>
      <c r="BB1176">
        <v>1</v>
      </c>
      <c r="BH1176">
        <v>1</v>
      </c>
      <c r="BI1176">
        <v>1</v>
      </c>
      <c r="BL1176">
        <v>1</v>
      </c>
      <c r="BN1176">
        <v>1</v>
      </c>
      <c r="BO1176">
        <v>1</v>
      </c>
      <c r="BR1176">
        <v>1</v>
      </c>
      <c r="BT1176">
        <v>1</v>
      </c>
      <c r="BV1176">
        <v>1</v>
      </c>
    </row>
    <row r="1177" spans="1:74" x14ac:dyDescent="0.2">
      <c r="A1177" t="s">
        <v>1318</v>
      </c>
      <c r="B1177">
        <v>2026</v>
      </c>
      <c r="C1177" t="s">
        <v>72</v>
      </c>
      <c r="D1177" t="s">
        <v>1031</v>
      </c>
      <c r="E1177" t="s">
        <v>1024</v>
      </c>
      <c r="M1177" t="s">
        <v>1026</v>
      </c>
      <c r="N1177">
        <v>1</v>
      </c>
      <c r="T1177" t="s">
        <v>1027</v>
      </c>
      <c r="AF1177">
        <v>10</v>
      </c>
      <c r="AG1177">
        <v>11</v>
      </c>
      <c r="AH1177">
        <v>10</v>
      </c>
      <c r="AI1177">
        <v>8</v>
      </c>
      <c r="AJ1177">
        <v>8</v>
      </c>
      <c r="AK1177">
        <v>8</v>
      </c>
      <c r="AL1177">
        <v>11</v>
      </c>
      <c r="AM1177">
        <v>9</v>
      </c>
      <c r="AN1177">
        <v>11</v>
      </c>
      <c r="AO1177">
        <v>11</v>
      </c>
      <c r="AP1177">
        <v>11</v>
      </c>
      <c r="AQ1177">
        <v>11</v>
      </c>
      <c r="AR1177">
        <v>10</v>
      </c>
      <c r="AS1177">
        <v>10</v>
      </c>
      <c r="AT1177">
        <v>11</v>
      </c>
      <c r="AU1177">
        <v>10</v>
      </c>
      <c r="AV1177">
        <v>10</v>
      </c>
      <c r="AW1177">
        <v>11</v>
      </c>
      <c r="AX1177">
        <v>11</v>
      </c>
      <c r="AY1177">
        <v>9</v>
      </c>
      <c r="AZ1177">
        <v>9</v>
      </c>
      <c r="BA1177">
        <v>10</v>
      </c>
      <c r="BB1177">
        <v>1</v>
      </c>
      <c r="BL1177">
        <v>1</v>
      </c>
      <c r="BM1177">
        <v>1</v>
      </c>
      <c r="BN1177">
        <v>1</v>
      </c>
      <c r="BP1177">
        <v>1</v>
      </c>
      <c r="BQ1177">
        <v>1</v>
      </c>
      <c r="BV1177">
        <v>1</v>
      </c>
    </row>
    <row r="1178" spans="1:74" x14ac:dyDescent="0.2">
      <c r="A1178" t="s">
        <v>1319</v>
      </c>
      <c r="B1178">
        <v>2026</v>
      </c>
      <c r="C1178" t="s">
        <v>72</v>
      </c>
      <c r="D1178" t="s">
        <v>1031</v>
      </c>
      <c r="E1178" t="s">
        <v>1024</v>
      </c>
      <c r="L1178" t="s">
        <v>1036</v>
      </c>
      <c r="M1178" t="s">
        <v>1026</v>
      </c>
      <c r="N1178">
        <v>1</v>
      </c>
      <c r="T1178" t="s">
        <v>1042</v>
      </c>
      <c r="V1178">
        <v>1</v>
      </c>
      <c r="AB1178">
        <v>1</v>
      </c>
      <c r="AC1178">
        <v>1</v>
      </c>
      <c r="AF1178">
        <v>11</v>
      </c>
      <c r="AG1178">
        <v>11</v>
      </c>
      <c r="AH1178">
        <v>9</v>
      </c>
      <c r="AI1178">
        <v>9</v>
      </c>
      <c r="AJ1178">
        <v>11</v>
      </c>
      <c r="AK1178">
        <v>9</v>
      </c>
      <c r="AL1178">
        <v>11</v>
      </c>
      <c r="AM1178">
        <v>9</v>
      </c>
      <c r="AN1178">
        <v>12</v>
      </c>
      <c r="AO1178">
        <v>11</v>
      </c>
      <c r="AP1178">
        <v>11</v>
      </c>
      <c r="AQ1178">
        <v>11</v>
      </c>
      <c r="AR1178">
        <v>10</v>
      </c>
      <c r="AS1178">
        <v>9</v>
      </c>
      <c r="AT1178">
        <v>11</v>
      </c>
      <c r="AU1178">
        <v>9</v>
      </c>
      <c r="AV1178">
        <v>12</v>
      </c>
      <c r="AW1178">
        <v>12</v>
      </c>
      <c r="AX1178">
        <v>12</v>
      </c>
      <c r="AY1178">
        <v>9</v>
      </c>
      <c r="AZ1178">
        <v>10</v>
      </c>
      <c r="BA1178">
        <v>9</v>
      </c>
      <c r="BB1178">
        <v>1</v>
      </c>
      <c r="BL1178">
        <v>1</v>
      </c>
      <c r="BN1178">
        <v>1</v>
      </c>
      <c r="BP1178">
        <v>1</v>
      </c>
      <c r="BQ1178">
        <v>1</v>
      </c>
      <c r="BR1178">
        <v>1</v>
      </c>
      <c r="BS1178">
        <v>1</v>
      </c>
      <c r="BV1178">
        <v>1</v>
      </c>
    </row>
    <row r="1179" spans="1:74" x14ac:dyDescent="0.2">
      <c r="A1179" t="s">
        <v>1320</v>
      </c>
      <c r="B1179">
        <v>2026</v>
      </c>
      <c r="C1179" t="s">
        <v>72</v>
      </c>
      <c r="D1179" t="s">
        <v>1048</v>
      </c>
      <c r="E1179" t="s">
        <v>1033</v>
      </c>
      <c r="F1179">
        <v>1</v>
      </c>
      <c r="G1179">
        <v>1</v>
      </c>
      <c r="H1179">
        <v>1</v>
      </c>
      <c r="I1179">
        <v>1</v>
      </c>
      <c r="J1179">
        <v>1</v>
      </c>
      <c r="L1179" t="s">
        <v>1025</v>
      </c>
      <c r="M1179" t="s">
        <v>1041</v>
      </c>
      <c r="O1179">
        <v>1</v>
      </c>
      <c r="T1179" t="s">
        <v>1037</v>
      </c>
      <c r="AF1179">
        <v>10</v>
      </c>
      <c r="AG1179">
        <v>11</v>
      </c>
      <c r="AH1179">
        <v>11</v>
      </c>
      <c r="AI1179">
        <v>8</v>
      </c>
      <c r="AJ1179">
        <v>9</v>
      </c>
      <c r="AK1179">
        <v>10</v>
      </c>
      <c r="AL1179">
        <v>9</v>
      </c>
      <c r="AM1179">
        <v>9</v>
      </c>
      <c r="AN1179">
        <v>11</v>
      </c>
      <c r="AO1179">
        <v>10</v>
      </c>
      <c r="AP1179">
        <v>9</v>
      </c>
      <c r="AQ1179">
        <v>9</v>
      </c>
      <c r="AR1179">
        <v>9</v>
      </c>
      <c r="AS1179">
        <v>9</v>
      </c>
      <c r="AT1179">
        <v>11</v>
      </c>
      <c r="AU1179">
        <v>9</v>
      </c>
      <c r="AV1179">
        <v>11</v>
      </c>
      <c r="AW1179">
        <v>10</v>
      </c>
      <c r="AX1179">
        <v>11</v>
      </c>
      <c r="AY1179">
        <v>9</v>
      </c>
      <c r="AZ1179">
        <v>11</v>
      </c>
      <c r="BA1179">
        <v>9</v>
      </c>
      <c r="BK1179">
        <v>1</v>
      </c>
      <c r="BM1179">
        <v>1</v>
      </c>
      <c r="BN1179">
        <v>1</v>
      </c>
      <c r="BO1179">
        <v>1</v>
      </c>
      <c r="BQ1179">
        <v>1</v>
      </c>
      <c r="BR1179">
        <v>1</v>
      </c>
      <c r="BT1179">
        <v>1</v>
      </c>
      <c r="BV1179">
        <v>1</v>
      </c>
    </row>
    <row r="1180" spans="1:74" x14ac:dyDescent="0.2">
      <c r="A1180" t="s">
        <v>1321</v>
      </c>
      <c r="B1180">
        <v>2026</v>
      </c>
      <c r="C1180" t="s">
        <v>72</v>
      </c>
      <c r="D1180" t="s">
        <v>1031</v>
      </c>
      <c r="E1180" t="s">
        <v>1033</v>
      </c>
      <c r="L1180" t="s">
        <v>1025</v>
      </c>
      <c r="M1180" t="s">
        <v>1026</v>
      </c>
      <c r="N1180">
        <v>1</v>
      </c>
      <c r="T1180" t="s">
        <v>1042</v>
      </c>
      <c r="V1180">
        <v>1</v>
      </c>
      <c r="Y1180">
        <v>1</v>
      </c>
      <c r="Z1180">
        <v>1</v>
      </c>
      <c r="AA1180">
        <v>1</v>
      </c>
      <c r="AB1180">
        <v>1</v>
      </c>
      <c r="AF1180">
        <v>9</v>
      </c>
      <c r="AG1180">
        <v>11</v>
      </c>
      <c r="AH1180">
        <v>11</v>
      </c>
      <c r="AI1180">
        <v>9</v>
      </c>
      <c r="AJ1180">
        <v>9</v>
      </c>
      <c r="AK1180">
        <v>11</v>
      </c>
      <c r="AL1180">
        <v>9</v>
      </c>
      <c r="AM1180">
        <v>11</v>
      </c>
      <c r="AN1180">
        <v>11</v>
      </c>
      <c r="AO1180">
        <v>12</v>
      </c>
      <c r="AP1180">
        <v>11</v>
      </c>
      <c r="AQ1180">
        <v>11</v>
      </c>
      <c r="AR1180">
        <v>11</v>
      </c>
      <c r="AS1180">
        <v>11</v>
      </c>
      <c r="AT1180">
        <v>11</v>
      </c>
      <c r="AU1180">
        <v>9</v>
      </c>
      <c r="AV1180">
        <v>11</v>
      </c>
      <c r="AW1180">
        <v>11</v>
      </c>
      <c r="AX1180">
        <v>12</v>
      </c>
      <c r="AY1180">
        <v>11</v>
      </c>
      <c r="AZ1180">
        <v>11</v>
      </c>
      <c r="BA1180">
        <v>11</v>
      </c>
      <c r="BB1180">
        <v>1</v>
      </c>
      <c r="BG1180">
        <v>1</v>
      </c>
      <c r="BI1180">
        <v>1</v>
      </c>
      <c r="BL1180">
        <v>1</v>
      </c>
      <c r="BM1180">
        <v>1</v>
      </c>
      <c r="BN1180">
        <v>1</v>
      </c>
      <c r="BO1180">
        <v>1</v>
      </c>
      <c r="BP1180">
        <v>1</v>
      </c>
      <c r="BV1180">
        <v>1</v>
      </c>
    </row>
    <row r="1181" spans="1:74" x14ac:dyDescent="0.2">
      <c r="A1181" t="s">
        <v>1322</v>
      </c>
      <c r="B1181">
        <v>2026</v>
      </c>
      <c r="C1181" t="s">
        <v>72</v>
      </c>
      <c r="D1181" t="s">
        <v>1060</v>
      </c>
      <c r="E1181" t="s">
        <v>1024</v>
      </c>
      <c r="L1181" t="s">
        <v>1025</v>
      </c>
      <c r="M1181" t="s">
        <v>1026</v>
      </c>
      <c r="N1181">
        <v>1</v>
      </c>
      <c r="T1181" t="s">
        <v>1042</v>
      </c>
      <c r="AA1181">
        <v>1</v>
      </c>
      <c r="AB1181">
        <v>1</v>
      </c>
      <c r="AC1181">
        <v>1</v>
      </c>
      <c r="AF1181">
        <v>11</v>
      </c>
      <c r="AG1181">
        <v>11</v>
      </c>
      <c r="AH1181">
        <v>11</v>
      </c>
      <c r="AI1181">
        <v>10</v>
      </c>
      <c r="AJ1181">
        <v>10</v>
      </c>
      <c r="AK1181">
        <v>10</v>
      </c>
      <c r="AL1181">
        <v>10</v>
      </c>
      <c r="AM1181">
        <v>10</v>
      </c>
      <c r="AN1181">
        <v>10</v>
      </c>
      <c r="AO1181">
        <v>10</v>
      </c>
      <c r="AP1181">
        <v>10</v>
      </c>
      <c r="AQ1181">
        <v>10</v>
      </c>
      <c r="AR1181">
        <v>10</v>
      </c>
      <c r="AS1181">
        <v>10</v>
      </c>
      <c r="AT1181">
        <v>10</v>
      </c>
      <c r="AU1181">
        <v>10</v>
      </c>
      <c r="AV1181">
        <v>10</v>
      </c>
      <c r="AW1181">
        <v>10</v>
      </c>
      <c r="AX1181">
        <v>10</v>
      </c>
      <c r="AY1181">
        <v>10</v>
      </c>
      <c r="AZ1181">
        <v>10</v>
      </c>
      <c r="BA1181">
        <v>10</v>
      </c>
      <c r="BB1181">
        <v>1</v>
      </c>
      <c r="BL1181">
        <v>1</v>
      </c>
      <c r="BM1181">
        <v>1</v>
      </c>
      <c r="BN1181">
        <v>1</v>
      </c>
      <c r="BO1181">
        <v>1</v>
      </c>
      <c r="BP1181">
        <v>1</v>
      </c>
      <c r="BQ1181">
        <v>1</v>
      </c>
      <c r="BR1181">
        <v>1</v>
      </c>
      <c r="BT1181">
        <v>1</v>
      </c>
      <c r="BV1181">
        <v>1</v>
      </c>
    </row>
    <row r="1182" spans="1:74" x14ac:dyDescent="0.2">
      <c r="A1182" t="s">
        <v>1323</v>
      </c>
      <c r="B1182">
        <v>2026</v>
      </c>
      <c r="C1182" t="s">
        <v>72</v>
      </c>
      <c r="D1182" t="s">
        <v>1031</v>
      </c>
      <c r="E1182" t="s">
        <v>1033</v>
      </c>
      <c r="L1182" t="s">
        <v>1025</v>
      </c>
      <c r="M1182" t="s">
        <v>1038</v>
      </c>
      <c r="N1182">
        <v>1</v>
      </c>
      <c r="T1182" t="s">
        <v>1042</v>
      </c>
      <c r="V1182">
        <v>1</v>
      </c>
      <c r="AC1182">
        <v>1</v>
      </c>
      <c r="AF1182">
        <v>10</v>
      </c>
      <c r="AG1182">
        <v>11</v>
      </c>
      <c r="AH1182">
        <v>11</v>
      </c>
      <c r="AI1182">
        <v>9</v>
      </c>
      <c r="AJ1182">
        <v>10</v>
      </c>
      <c r="AK1182">
        <v>9</v>
      </c>
      <c r="AL1182">
        <v>9</v>
      </c>
      <c r="AM1182">
        <v>9</v>
      </c>
      <c r="AN1182">
        <v>9</v>
      </c>
      <c r="AO1182">
        <v>12</v>
      </c>
      <c r="AP1182">
        <v>9</v>
      </c>
      <c r="AQ1182">
        <v>10</v>
      </c>
      <c r="AR1182">
        <v>11</v>
      </c>
      <c r="AS1182">
        <v>9</v>
      </c>
      <c r="AT1182">
        <v>9</v>
      </c>
      <c r="AU1182">
        <v>9</v>
      </c>
      <c r="AV1182">
        <v>9</v>
      </c>
      <c r="AW1182">
        <v>11</v>
      </c>
      <c r="AX1182">
        <v>10</v>
      </c>
      <c r="AY1182">
        <v>8</v>
      </c>
      <c r="AZ1182">
        <v>11</v>
      </c>
      <c r="BA1182">
        <v>10</v>
      </c>
      <c r="BF1182">
        <v>1</v>
      </c>
      <c r="BI1182">
        <v>1</v>
      </c>
      <c r="BN1182">
        <v>1</v>
      </c>
      <c r="BP1182">
        <v>1</v>
      </c>
      <c r="BT1182">
        <v>1</v>
      </c>
      <c r="BV1182">
        <v>1</v>
      </c>
    </row>
    <row r="1183" spans="1:74" x14ac:dyDescent="0.2">
      <c r="A1183" t="s">
        <v>1324</v>
      </c>
      <c r="B1183">
        <v>2026</v>
      </c>
      <c r="C1183" t="s">
        <v>72</v>
      </c>
      <c r="D1183" t="s">
        <v>1048</v>
      </c>
      <c r="E1183" t="s">
        <v>1024</v>
      </c>
      <c r="L1183" t="s">
        <v>1025</v>
      </c>
      <c r="M1183" t="s">
        <v>1026</v>
      </c>
      <c r="N1183">
        <v>1</v>
      </c>
      <c r="T1183" t="s">
        <v>1027</v>
      </c>
      <c r="AF1183">
        <v>11</v>
      </c>
      <c r="AG1183">
        <v>12</v>
      </c>
      <c r="AH1183">
        <v>10</v>
      </c>
      <c r="AI1183">
        <v>8</v>
      </c>
      <c r="AJ1183">
        <v>9</v>
      </c>
      <c r="AK1183">
        <v>10</v>
      </c>
      <c r="AL1183">
        <v>11</v>
      </c>
      <c r="AM1183">
        <v>11</v>
      </c>
      <c r="AN1183">
        <v>11</v>
      </c>
      <c r="AO1183">
        <v>11</v>
      </c>
      <c r="AP1183">
        <v>10</v>
      </c>
      <c r="AQ1183">
        <v>11</v>
      </c>
      <c r="AR1183">
        <v>9</v>
      </c>
      <c r="AS1183">
        <v>10</v>
      </c>
      <c r="AT1183">
        <v>10</v>
      </c>
      <c r="AU1183">
        <v>9</v>
      </c>
      <c r="AV1183">
        <v>11</v>
      </c>
      <c r="AW1183">
        <v>10</v>
      </c>
      <c r="AX1183">
        <v>12</v>
      </c>
      <c r="AY1183">
        <v>11</v>
      </c>
      <c r="AZ1183">
        <v>10</v>
      </c>
      <c r="BA1183">
        <v>8</v>
      </c>
      <c r="BB1183">
        <v>1</v>
      </c>
      <c r="BN1183">
        <v>1</v>
      </c>
      <c r="BQ1183">
        <v>1</v>
      </c>
      <c r="BV1183">
        <v>1</v>
      </c>
    </row>
    <row r="1184" spans="1:74" x14ac:dyDescent="0.2">
      <c r="A1184" t="s">
        <v>1325</v>
      </c>
      <c r="B1184">
        <v>2026</v>
      </c>
      <c r="C1184" t="s">
        <v>72</v>
      </c>
      <c r="D1184" t="s">
        <v>1048</v>
      </c>
      <c r="E1184" t="s">
        <v>1024</v>
      </c>
      <c r="H1184">
        <v>1</v>
      </c>
      <c r="J1184">
        <v>1</v>
      </c>
      <c r="L1184" t="s">
        <v>1025</v>
      </c>
      <c r="M1184" t="s">
        <v>1043</v>
      </c>
      <c r="N1184">
        <v>1</v>
      </c>
      <c r="T1184" t="s">
        <v>1027</v>
      </c>
      <c r="U1184">
        <v>1</v>
      </c>
      <c r="V1184">
        <v>1</v>
      </c>
      <c r="W1184">
        <v>1</v>
      </c>
      <c r="AB1184">
        <v>1</v>
      </c>
      <c r="AC1184">
        <v>1</v>
      </c>
      <c r="AD1184">
        <v>1</v>
      </c>
      <c r="AF1184">
        <v>11</v>
      </c>
      <c r="AG1184">
        <v>10</v>
      </c>
      <c r="AH1184">
        <v>12</v>
      </c>
      <c r="AI1184">
        <v>10</v>
      </c>
      <c r="AJ1184">
        <v>12</v>
      </c>
      <c r="AK1184">
        <v>11</v>
      </c>
      <c r="AL1184">
        <v>11</v>
      </c>
      <c r="AM1184">
        <v>11</v>
      </c>
      <c r="AN1184">
        <v>12</v>
      </c>
      <c r="AO1184">
        <v>12</v>
      </c>
      <c r="AP1184">
        <v>11</v>
      </c>
      <c r="AQ1184">
        <v>12</v>
      </c>
      <c r="AR1184">
        <v>12</v>
      </c>
      <c r="AS1184">
        <v>12</v>
      </c>
      <c r="AT1184">
        <v>12</v>
      </c>
      <c r="AU1184">
        <v>10</v>
      </c>
      <c r="AV1184">
        <v>10</v>
      </c>
      <c r="AW1184">
        <v>11</v>
      </c>
      <c r="AX1184">
        <v>9</v>
      </c>
      <c r="AY1184">
        <v>10</v>
      </c>
      <c r="AZ1184">
        <v>12</v>
      </c>
      <c r="BA1184">
        <v>11</v>
      </c>
      <c r="BB1184">
        <v>1</v>
      </c>
      <c r="BI1184">
        <v>1</v>
      </c>
      <c r="BL1184">
        <v>1</v>
      </c>
      <c r="BM1184">
        <v>1</v>
      </c>
      <c r="BN1184">
        <v>1</v>
      </c>
      <c r="BO1184">
        <v>1</v>
      </c>
      <c r="BP1184">
        <v>1</v>
      </c>
      <c r="BQ1184">
        <v>1</v>
      </c>
      <c r="BR1184">
        <v>1</v>
      </c>
      <c r="BV1184">
        <v>1</v>
      </c>
    </row>
    <row r="1185" spans="1:74" x14ac:dyDescent="0.2">
      <c r="A1185" t="s">
        <v>1326</v>
      </c>
      <c r="B1185">
        <v>2026</v>
      </c>
      <c r="C1185" t="s">
        <v>72</v>
      </c>
      <c r="D1185" t="s">
        <v>1048</v>
      </c>
      <c r="E1185" t="s">
        <v>1033</v>
      </c>
      <c r="L1185" t="s">
        <v>1025</v>
      </c>
      <c r="M1185" t="s">
        <v>1026</v>
      </c>
      <c r="N1185">
        <v>1</v>
      </c>
      <c r="T1185" t="s">
        <v>1042</v>
      </c>
      <c r="U1185">
        <v>1</v>
      </c>
      <c r="V1185">
        <v>1</v>
      </c>
      <c r="AB1185">
        <v>1</v>
      </c>
      <c r="AF1185">
        <v>10</v>
      </c>
      <c r="AG1185">
        <v>11</v>
      </c>
      <c r="AH1185">
        <v>12</v>
      </c>
      <c r="AI1185">
        <v>9</v>
      </c>
      <c r="AJ1185">
        <v>11</v>
      </c>
      <c r="AK1185">
        <v>12</v>
      </c>
      <c r="AL1185">
        <v>10</v>
      </c>
      <c r="AM1185">
        <v>9</v>
      </c>
      <c r="AN1185">
        <v>11</v>
      </c>
      <c r="AO1185">
        <v>11</v>
      </c>
      <c r="AP1185">
        <v>9</v>
      </c>
      <c r="AQ1185">
        <v>11</v>
      </c>
      <c r="AR1185">
        <v>11</v>
      </c>
      <c r="AS1185">
        <v>10</v>
      </c>
      <c r="AT1185">
        <v>10</v>
      </c>
      <c r="AU1185">
        <v>9</v>
      </c>
      <c r="AV1185">
        <v>9</v>
      </c>
      <c r="AW1185">
        <v>12</v>
      </c>
      <c r="AX1185">
        <v>11</v>
      </c>
      <c r="AY1185">
        <v>9</v>
      </c>
      <c r="AZ1185">
        <v>12</v>
      </c>
      <c r="BA1185">
        <v>9</v>
      </c>
      <c r="BL1185">
        <v>1</v>
      </c>
      <c r="BO1185">
        <v>1</v>
      </c>
      <c r="BP1185">
        <v>1</v>
      </c>
      <c r="BV1185">
        <v>1</v>
      </c>
    </row>
    <row r="1186" spans="1:74" x14ac:dyDescent="0.2">
      <c r="A1186" t="s">
        <v>1327</v>
      </c>
      <c r="B1186">
        <v>2026</v>
      </c>
      <c r="C1186" t="s">
        <v>72</v>
      </c>
      <c r="D1186" t="s">
        <v>1060</v>
      </c>
      <c r="E1186" t="s">
        <v>1024</v>
      </c>
      <c r="G1186">
        <v>1</v>
      </c>
      <c r="H1186">
        <v>1</v>
      </c>
      <c r="J1186">
        <v>1</v>
      </c>
      <c r="L1186" t="s">
        <v>1036</v>
      </c>
      <c r="M1186" t="s">
        <v>1041</v>
      </c>
      <c r="N1186">
        <v>1</v>
      </c>
      <c r="T1186" t="s">
        <v>1042</v>
      </c>
      <c r="U1186">
        <v>1</v>
      </c>
      <c r="V1186">
        <v>1</v>
      </c>
      <c r="AA1186">
        <v>1</v>
      </c>
      <c r="AB1186">
        <v>1</v>
      </c>
      <c r="AC1186">
        <v>1</v>
      </c>
      <c r="AF1186">
        <v>11</v>
      </c>
      <c r="AG1186">
        <v>11</v>
      </c>
      <c r="AH1186">
        <v>11</v>
      </c>
      <c r="AI1186">
        <v>10</v>
      </c>
      <c r="AJ1186">
        <v>10</v>
      </c>
      <c r="AK1186">
        <v>11</v>
      </c>
      <c r="AL1186">
        <v>11</v>
      </c>
      <c r="AM1186">
        <v>9</v>
      </c>
      <c r="AN1186">
        <v>11</v>
      </c>
      <c r="AO1186">
        <v>11</v>
      </c>
      <c r="AP1186">
        <v>9</v>
      </c>
      <c r="AQ1186">
        <v>9</v>
      </c>
      <c r="AR1186">
        <v>9</v>
      </c>
      <c r="AS1186">
        <v>11</v>
      </c>
      <c r="AT1186">
        <v>11</v>
      </c>
      <c r="AU1186">
        <v>9</v>
      </c>
      <c r="AV1186">
        <v>11</v>
      </c>
      <c r="AW1186">
        <v>11</v>
      </c>
      <c r="AX1186">
        <v>11</v>
      </c>
      <c r="AY1186">
        <v>9</v>
      </c>
      <c r="AZ1186">
        <v>11</v>
      </c>
      <c r="BA1186">
        <v>9</v>
      </c>
      <c r="BB1186">
        <v>1</v>
      </c>
      <c r="BC1186">
        <v>1</v>
      </c>
      <c r="BI1186">
        <v>1</v>
      </c>
      <c r="BN1186">
        <v>1</v>
      </c>
      <c r="BP1186">
        <v>1</v>
      </c>
      <c r="BS1186">
        <v>1</v>
      </c>
      <c r="BT1186">
        <v>1</v>
      </c>
      <c r="BV1186">
        <v>1</v>
      </c>
    </row>
    <row r="1187" spans="1:74" x14ac:dyDescent="0.2">
      <c r="A1187" t="s">
        <v>1328</v>
      </c>
      <c r="B1187">
        <v>2026</v>
      </c>
      <c r="C1187" t="s">
        <v>72</v>
      </c>
      <c r="D1187" t="s">
        <v>1060</v>
      </c>
      <c r="E1187" t="s">
        <v>1024</v>
      </c>
      <c r="L1187" t="s">
        <v>1036</v>
      </c>
      <c r="M1187" t="s">
        <v>1026</v>
      </c>
      <c r="N1187">
        <v>1</v>
      </c>
      <c r="T1187" t="s">
        <v>1035</v>
      </c>
      <c r="U1187">
        <v>1</v>
      </c>
      <c r="AA1187">
        <v>1</v>
      </c>
      <c r="AB1187">
        <v>1</v>
      </c>
      <c r="AF1187">
        <v>8</v>
      </c>
      <c r="AG1187">
        <v>10</v>
      </c>
      <c r="AH1187">
        <v>11</v>
      </c>
      <c r="AI1187">
        <v>9</v>
      </c>
      <c r="AJ1187">
        <v>8</v>
      </c>
      <c r="AK1187">
        <v>11</v>
      </c>
      <c r="AL1187">
        <v>9</v>
      </c>
      <c r="AM1187">
        <v>11</v>
      </c>
      <c r="AN1187">
        <v>11</v>
      </c>
      <c r="AO1187">
        <v>11</v>
      </c>
      <c r="AP1187">
        <v>8</v>
      </c>
      <c r="AQ1187">
        <v>11</v>
      </c>
      <c r="AR1187">
        <v>10</v>
      </c>
      <c r="AS1187">
        <v>9</v>
      </c>
      <c r="AT1187">
        <v>11</v>
      </c>
      <c r="AU1187">
        <v>9</v>
      </c>
      <c r="AV1187">
        <v>9</v>
      </c>
      <c r="AW1187">
        <v>11</v>
      </c>
      <c r="AX1187">
        <v>11</v>
      </c>
      <c r="AY1187">
        <v>9</v>
      </c>
      <c r="AZ1187">
        <v>11</v>
      </c>
      <c r="BA1187">
        <v>9</v>
      </c>
      <c r="BB1187">
        <v>1</v>
      </c>
      <c r="BG1187">
        <v>1</v>
      </c>
      <c r="BH1187">
        <v>1</v>
      </c>
      <c r="BI1187">
        <v>1</v>
      </c>
      <c r="BL1187">
        <v>1</v>
      </c>
      <c r="BM1187">
        <v>1</v>
      </c>
      <c r="BN1187">
        <v>1</v>
      </c>
      <c r="BP1187">
        <v>1</v>
      </c>
      <c r="BQ1187">
        <v>1</v>
      </c>
      <c r="BV1187">
        <v>1</v>
      </c>
    </row>
    <row r="1188" spans="1:74" x14ac:dyDescent="0.2">
      <c r="A1188" t="s">
        <v>1329</v>
      </c>
      <c r="B1188">
        <v>2026</v>
      </c>
      <c r="C1188" t="s">
        <v>72</v>
      </c>
      <c r="D1188" t="s">
        <v>1048</v>
      </c>
      <c r="E1188" t="s">
        <v>1033</v>
      </c>
      <c r="L1188" t="s">
        <v>1025</v>
      </c>
      <c r="M1188" t="s">
        <v>1038</v>
      </c>
      <c r="N1188">
        <v>1</v>
      </c>
      <c r="T1188" t="s">
        <v>1027</v>
      </c>
      <c r="V1188">
        <v>1</v>
      </c>
      <c r="W1188">
        <v>1</v>
      </c>
      <c r="X1188">
        <v>1</v>
      </c>
      <c r="AF1188">
        <v>9</v>
      </c>
      <c r="AG1188">
        <v>11</v>
      </c>
      <c r="AH1188">
        <v>11</v>
      </c>
      <c r="AI1188">
        <v>9</v>
      </c>
      <c r="AJ1188">
        <v>10</v>
      </c>
      <c r="AK1188">
        <v>10</v>
      </c>
      <c r="AL1188">
        <v>11</v>
      </c>
      <c r="AM1188">
        <v>8</v>
      </c>
      <c r="AN1188">
        <v>11</v>
      </c>
      <c r="AO1188">
        <v>12</v>
      </c>
      <c r="AP1188">
        <v>8</v>
      </c>
      <c r="AQ1188">
        <v>8</v>
      </c>
      <c r="AR1188">
        <v>12</v>
      </c>
      <c r="AS1188">
        <v>11</v>
      </c>
      <c r="AT1188">
        <v>10</v>
      </c>
      <c r="AU1188">
        <v>8</v>
      </c>
      <c r="AV1188">
        <v>8</v>
      </c>
      <c r="AW1188">
        <v>11</v>
      </c>
      <c r="AX1188">
        <v>12</v>
      </c>
      <c r="AY1188">
        <v>9</v>
      </c>
      <c r="AZ1188">
        <v>12</v>
      </c>
      <c r="BA1188">
        <v>11</v>
      </c>
      <c r="BN1188">
        <v>1</v>
      </c>
      <c r="BP1188">
        <v>1</v>
      </c>
      <c r="BT1188">
        <v>1</v>
      </c>
      <c r="BV1188">
        <v>1</v>
      </c>
    </row>
    <row r="1189" spans="1:74" x14ac:dyDescent="0.2">
      <c r="A1189" t="s">
        <v>1330</v>
      </c>
      <c r="B1189">
        <v>2026</v>
      </c>
      <c r="C1189" t="s">
        <v>72</v>
      </c>
      <c r="D1189" t="s">
        <v>1060</v>
      </c>
      <c r="E1189" t="s">
        <v>1033</v>
      </c>
      <c r="L1189" t="s">
        <v>1025</v>
      </c>
      <c r="M1189" t="s">
        <v>1041</v>
      </c>
      <c r="N1189">
        <v>1</v>
      </c>
      <c r="T1189" t="s">
        <v>1027</v>
      </c>
      <c r="V1189">
        <v>1</v>
      </c>
      <c r="AB1189">
        <v>1</v>
      </c>
      <c r="AF1189">
        <v>11</v>
      </c>
      <c r="AG1189">
        <v>11</v>
      </c>
      <c r="AH1189">
        <v>12</v>
      </c>
      <c r="AI1189">
        <v>10</v>
      </c>
      <c r="AJ1189">
        <v>12</v>
      </c>
      <c r="AK1189">
        <v>12</v>
      </c>
      <c r="AL1189">
        <v>9</v>
      </c>
      <c r="AM1189">
        <v>9</v>
      </c>
      <c r="AN1189">
        <v>10</v>
      </c>
      <c r="AO1189">
        <v>12</v>
      </c>
      <c r="AP1189">
        <v>10</v>
      </c>
      <c r="AQ1189">
        <v>10</v>
      </c>
      <c r="AR1189">
        <v>11</v>
      </c>
      <c r="AS1189">
        <v>11</v>
      </c>
      <c r="AT1189">
        <v>11</v>
      </c>
      <c r="AU1189">
        <v>10</v>
      </c>
      <c r="AV1189">
        <v>10</v>
      </c>
      <c r="AW1189">
        <v>12</v>
      </c>
      <c r="AX1189">
        <v>11</v>
      </c>
      <c r="AY1189">
        <v>10</v>
      </c>
      <c r="AZ1189">
        <v>12</v>
      </c>
      <c r="BA1189">
        <v>11</v>
      </c>
      <c r="BI1189">
        <v>1</v>
      </c>
      <c r="BL1189">
        <v>1</v>
      </c>
      <c r="BM1189">
        <v>1</v>
      </c>
      <c r="BN1189">
        <v>1</v>
      </c>
      <c r="BV1189">
        <v>1</v>
      </c>
    </row>
    <row r="1190" spans="1:74" x14ac:dyDescent="0.2">
      <c r="A1190" t="s">
        <v>1331</v>
      </c>
      <c r="B1190">
        <v>2026</v>
      </c>
      <c r="C1190" t="s">
        <v>72</v>
      </c>
      <c r="D1190" t="s">
        <v>1048</v>
      </c>
      <c r="E1190" t="s">
        <v>1024</v>
      </c>
      <c r="G1190">
        <v>1</v>
      </c>
      <c r="H1190">
        <v>1</v>
      </c>
      <c r="I1190">
        <v>1</v>
      </c>
      <c r="J1190">
        <v>1</v>
      </c>
      <c r="L1190" t="s">
        <v>1025</v>
      </c>
      <c r="M1190" t="s">
        <v>1039</v>
      </c>
      <c r="N1190">
        <v>1</v>
      </c>
      <c r="T1190" t="s">
        <v>1027</v>
      </c>
      <c r="U1190">
        <v>1</v>
      </c>
      <c r="V1190">
        <v>1</v>
      </c>
      <c r="AA1190">
        <v>1</v>
      </c>
      <c r="AB1190">
        <v>1</v>
      </c>
      <c r="AC1190">
        <v>1</v>
      </c>
      <c r="AF1190">
        <v>11</v>
      </c>
      <c r="AG1190">
        <v>11</v>
      </c>
      <c r="AH1190">
        <v>11</v>
      </c>
      <c r="AI1190">
        <v>11</v>
      </c>
      <c r="AJ1190">
        <v>10</v>
      </c>
      <c r="AK1190">
        <v>10</v>
      </c>
      <c r="AL1190">
        <v>11</v>
      </c>
      <c r="AM1190">
        <v>11</v>
      </c>
      <c r="AN1190">
        <v>12</v>
      </c>
      <c r="AO1190">
        <v>12</v>
      </c>
      <c r="AP1190">
        <v>9</v>
      </c>
      <c r="AQ1190">
        <v>10</v>
      </c>
      <c r="AR1190">
        <v>9</v>
      </c>
      <c r="AS1190">
        <v>11</v>
      </c>
      <c r="AT1190">
        <v>10</v>
      </c>
      <c r="AU1190">
        <v>10</v>
      </c>
      <c r="AV1190">
        <v>11</v>
      </c>
      <c r="AW1190">
        <v>11</v>
      </c>
      <c r="AX1190">
        <v>11</v>
      </c>
      <c r="AY1190">
        <v>9</v>
      </c>
      <c r="AZ1190">
        <v>11</v>
      </c>
      <c r="BA1190">
        <v>10</v>
      </c>
      <c r="BB1190">
        <v>1</v>
      </c>
      <c r="BF1190">
        <v>1</v>
      </c>
      <c r="BL1190">
        <v>1</v>
      </c>
      <c r="BN1190">
        <v>1</v>
      </c>
      <c r="BO1190">
        <v>1</v>
      </c>
      <c r="BR1190">
        <v>1</v>
      </c>
      <c r="BV1190">
        <v>1</v>
      </c>
    </row>
    <row r="1191" spans="1:74" x14ac:dyDescent="0.2">
      <c r="A1191" t="s">
        <v>1332</v>
      </c>
      <c r="B1191">
        <v>2026</v>
      </c>
      <c r="C1191" t="s">
        <v>72</v>
      </c>
      <c r="D1191" t="s">
        <v>1031</v>
      </c>
      <c r="E1191" t="s">
        <v>1024</v>
      </c>
      <c r="F1191">
        <v>1</v>
      </c>
      <c r="M1191" t="s">
        <v>1026</v>
      </c>
      <c r="N1191">
        <v>1</v>
      </c>
      <c r="T1191" t="s">
        <v>1027</v>
      </c>
      <c r="V1191">
        <v>1</v>
      </c>
      <c r="W1191">
        <v>1</v>
      </c>
      <c r="Y1191">
        <v>1</v>
      </c>
      <c r="AF1191">
        <v>9</v>
      </c>
      <c r="AG1191">
        <v>11</v>
      </c>
      <c r="AH1191">
        <v>11</v>
      </c>
      <c r="AI1191">
        <v>9</v>
      </c>
      <c r="AJ1191">
        <v>9</v>
      </c>
      <c r="AK1191">
        <v>10</v>
      </c>
      <c r="AL1191">
        <v>10</v>
      </c>
      <c r="AM1191">
        <v>10</v>
      </c>
      <c r="AN1191">
        <v>9</v>
      </c>
      <c r="AO1191">
        <v>12</v>
      </c>
      <c r="AP1191">
        <v>10</v>
      </c>
      <c r="AQ1191">
        <v>11</v>
      </c>
      <c r="AR1191">
        <v>9</v>
      </c>
      <c r="AS1191">
        <v>10</v>
      </c>
      <c r="AT1191">
        <v>11</v>
      </c>
      <c r="AU1191">
        <v>10</v>
      </c>
      <c r="AV1191">
        <v>10</v>
      </c>
      <c r="AW1191">
        <v>11</v>
      </c>
      <c r="AX1191">
        <v>10</v>
      </c>
      <c r="AY1191">
        <v>9</v>
      </c>
      <c r="AZ1191">
        <v>9</v>
      </c>
      <c r="BA1191">
        <v>8</v>
      </c>
      <c r="BL1191">
        <v>1</v>
      </c>
      <c r="BN1191">
        <v>1</v>
      </c>
    </row>
    <row r="1192" spans="1:74" x14ac:dyDescent="0.2">
      <c r="A1192" t="s">
        <v>1333</v>
      </c>
      <c r="B1192">
        <v>2026</v>
      </c>
      <c r="C1192" t="s">
        <v>72</v>
      </c>
      <c r="D1192" t="s">
        <v>1031</v>
      </c>
      <c r="E1192" t="s">
        <v>1033</v>
      </c>
      <c r="G1192">
        <v>1</v>
      </c>
      <c r="H1192">
        <v>1</v>
      </c>
      <c r="I1192">
        <v>1</v>
      </c>
      <c r="J1192">
        <v>1</v>
      </c>
      <c r="L1192" t="s">
        <v>1025</v>
      </c>
      <c r="M1192" t="s">
        <v>1026</v>
      </c>
      <c r="N1192">
        <v>1</v>
      </c>
      <c r="T1192" t="s">
        <v>1027</v>
      </c>
      <c r="U1192">
        <v>1</v>
      </c>
      <c r="V1192">
        <v>1</v>
      </c>
      <c r="AC1192">
        <v>1</v>
      </c>
      <c r="AF1192">
        <v>11</v>
      </c>
      <c r="AG1192">
        <v>11</v>
      </c>
      <c r="AH1192">
        <v>11</v>
      </c>
      <c r="AI1192">
        <v>9</v>
      </c>
      <c r="AJ1192">
        <v>10</v>
      </c>
      <c r="AK1192">
        <v>10</v>
      </c>
      <c r="AL1192">
        <v>11</v>
      </c>
      <c r="AM1192">
        <v>11</v>
      </c>
      <c r="AN1192">
        <v>10</v>
      </c>
      <c r="AO1192">
        <v>11</v>
      </c>
      <c r="AP1192">
        <v>10</v>
      </c>
      <c r="AQ1192">
        <v>10</v>
      </c>
      <c r="AR1192">
        <v>11</v>
      </c>
      <c r="AS1192">
        <v>10</v>
      </c>
      <c r="AT1192">
        <v>10</v>
      </c>
      <c r="AU1192">
        <v>10</v>
      </c>
      <c r="AV1192">
        <v>10</v>
      </c>
      <c r="AW1192">
        <v>10</v>
      </c>
      <c r="AX1192">
        <v>10</v>
      </c>
      <c r="AY1192">
        <v>9</v>
      </c>
      <c r="AZ1192">
        <v>11</v>
      </c>
      <c r="BA1192">
        <v>10</v>
      </c>
      <c r="BB1192">
        <v>1</v>
      </c>
      <c r="BI1192">
        <v>1</v>
      </c>
      <c r="BL1192">
        <v>1</v>
      </c>
      <c r="BM1192">
        <v>1</v>
      </c>
      <c r="BN1192">
        <v>1</v>
      </c>
      <c r="BO1192">
        <v>1</v>
      </c>
      <c r="BP1192">
        <v>1</v>
      </c>
      <c r="BS1192">
        <v>1</v>
      </c>
      <c r="BT1192">
        <v>1</v>
      </c>
      <c r="BV1192">
        <v>1</v>
      </c>
    </row>
    <row r="1193" spans="1:74" x14ac:dyDescent="0.2">
      <c r="A1193" t="s">
        <v>1334</v>
      </c>
      <c r="B1193">
        <v>2026</v>
      </c>
      <c r="C1193" t="s">
        <v>72</v>
      </c>
      <c r="D1193" t="s">
        <v>1031</v>
      </c>
      <c r="E1193" t="s">
        <v>1033</v>
      </c>
      <c r="L1193" t="s">
        <v>1025</v>
      </c>
      <c r="M1193" t="s">
        <v>1038</v>
      </c>
      <c r="N1193">
        <v>1</v>
      </c>
      <c r="T1193" t="s">
        <v>1037</v>
      </c>
      <c r="V1193">
        <v>1</v>
      </c>
      <c r="AA1193">
        <v>1</v>
      </c>
      <c r="AB1193">
        <v>1</v>
      </c>
      <c r="AF1193">
        <v>10</v>
      </c>
      <c r="AG1193">
        <v>11</v>
      </c>
      <c r="AH1193">
        <v>10</v>
      </c>
      <c r="AI1193">
        <v>9</v>
      </c>
      <c r="AJ1193">
        <v>9</v>
      </c>
      <c r="AK1193">
        <v>9</v>
      </c>
      <c r="AL1193">
        <v>9</v>
      </c>
      <c r="AM1193">
        <v>11</v>
      </c>
      <c r="AN1193">
        <v>11</v>
      </c>
      <c r="AO1193">
        <v>10</v>
      </c>
      <c r="AP1193">
        <v>10</v>
      </c>
      <c r="AQ1193">
        <v>10</v>
      </c>
      <c r="AR1193">
        <v>9</v>
      </c>
      <c r="AS1193">
        <v>9</v>
      </c>
      <c r="AT1193">
        <v>10</v>
      </c>
      <c r="AU1193">
        <v>9</v>
      </c>
      <c r="AV1193">
        <v>11</v>
      </c>
      <c r="AW1193">
        <v>11</v>
      </c>
      <c r="AX1193">
        <v>10</v>
      </c>
      <c r="AY1193">
        <v>9</v>
      </c>
      <c r="AZ1193">
        <v>11</v>
      </c>
      <c r="BA1193">
        <v>11</v>
      </c>
      <c r="BB1193">
        <v>1</v>
      </c>
      <c r="BH1193">
        <v>1</v>
      </c>
      <c r="BI1193">
        <v>1</v>
      </c>
      <c r="BL1193">
        <v>1</v>
      </c>
      <c r="BO1193">
        <v>1</v>
      </c>
      <c r="BP1193">
        <v>1</v>
      </c>
      <c r="BR1193">
        <v>1</v>
      </c>
      <c r="BT1193">
        <v>1</v>
      </c>
      <c r="BV1193">
        <v>1</v>
      </c>
    </row>
    <row r="1194" spans="1:74" x14ac:dyDescent="0.2">
      <c r="A1194" t="s">
        <v>1335</v>
      </c>
      <c r="B1194">
        <v>2026</v>
      </c>
      <c r="C1194" t="s">
        <v>72</v>
      </c>
      <c r="D1194" t="s">
        <v>1048</v>
      </c>
      <c r="E1194" t="s">
        <v>1033</v>
      </c>
      <c r="F1194">
        <v>1</v>
      </c>
      <c r="L1194" t="s">
        <v>1025</v>
      </c>
      <c r="M1194" t="s">
        <v>1041</v>
      </c>
      <c r="N1194">
        <v>1</v>
      </c>
      <c r="T1194" t="s">
        <v>1040</v>
      </c>
      <c r="U1194">
        <v>1</v>
      </c>
      <c r="AA1194">
        <v>1</v>
      </c>
      <c r="AF1194">
        <v>9</v>
      </c>
      <c r="AG1194">
        <v>11</v>
      </c>
      <c r="AH1194">
        <v>9</v>
      </c>
      <c r="AI1194">
        <v>9</v>
      </c>
      <c r="AJ1194">
        <v>9</v>
      </c>
      <c r="AK1194">
        <v>9</v>
      </c>
      <c r="AL1194">
        <v>9</v>
      </c>
      <c r="AM1194">
        <v>9</v>
      </c>
      <c r="AN1194">
        <v>9</v>
      </c>
      <c r="AO1194">
        <v>11</v>
      </c>
      <c r="AP1194">
        <v>9</v>
      </c>
      <c r="AQ1194">
        <v>9</v>
      </c>
      <c r="AR1194">
        <v>9</v>
      </c>
      <c r="AS1194">
        <v>9</v>
      </c>
      <c r="AT1194">
        <v>9</v>
      </c>
      <c r="AU1194">
        <v>9</v>
      </c>
      <c r="AV1194">
        <v>11</v>
      </c>
      <c r="AW1194">
        <v>9</v>
      </c>
      <c r="AX1194">
        <v>9</v>
      </c>
      <c r="AY1194">
        <v>8</v>
      </c>
      <c r="AZ1194">
        <v>11</v>
      </c>
      <c r="BA1194">
        <v>8</v>
      </c>
      <c r="BF1194">
        <v>1</v>
      </c>
      <c r="BV1194">
        <v>1</v>
      </c>
    </row>
    <row r="1195" spans="1:74" x14ac:dyDescent="0.2">
      <c r="A1195" t="s">
        <v>1336</v>
      </c>
      <c r="B1195">
        <v>2026</v>
      </c>
      <c r="C1195" t="s">
        <v>72</v>
      </c>
      <c r="D1195" t="s">
        <v>1031</v>
      </c>
      <c r="E1195" t="s">
        <v>1024</v>
      </c>
      <c r="F1195">
        <v>1</v>
      </c>
      <c r="G1195">
        <v>1</v>
      </c>
      <c r="H1195">
        <v>1</v>
      </c>
      <c r="J1195">
        <v>1</v>
      </c>
      <c r="L1195" t="s">
        <v>1025</v>
      </c>
      <c r="M1195" t="s">
        <v>1026</v>
      </c>
      <c r="N1195">
        <v>1</v>
      </c>
      <c r="T1195" t="s">
        <v>1040</v>
      </c>
      <c r="AF1195">
        <v>11</v>
      </c>
      <c r="AG1195">
        <v>12</v>
      </c>
      <c r="AH1195">
        <v>10</v>
      </c>
      <c r="AI1195">
        <v>9</v>
      </c>
      <c r="AJ1195">
        <v>8</v>
      </c>
      <c r="AK1195">
        <v>9</v>
      </c>
      <c r="AL1195">
        <v>11</v>
      </c>
      <c r="AM1195">
        <v>9</v>
      </c>
      <c r="AN1195">
        <v>12</v>
      </c>
      <c r="AO1195">
        <v>10</v>
      </c>
      <c r="AP1195">
        <v>9</v>
      </c>
      <c r="AQ1195">
        <v>9</v>
      </c>
      <c r="AR1195">
        <v>9</v>
      </c>
      <c r="AS1195">
        <v>10</v>
      </c>
      <c r="AT1195">
        <v>10</v>
      </c>
      <c r="AU1195">
        <v>9</v>
      </c>
      <c r="AV1195">
        <v>10</v>
      </c>
      <c r="AW1195">
        <v>9</v>
      </c>
      <c r="AX1195">
        <v>10</v>
      </c>
      <c r="AY1195">
        <v>11</v>
      </c>
      <c r="AZ1195">
        <v>10</v>
      </c>
      <c r="BA1195">
        <v>8</v>
      </c>
      <c r="BB1195">
        <v>1</v>
      </c>
      <c r="BF1195">
        <v>1</v>
      </c>
      <c r="BG1195">
        <v>1</v>
      </c>
      <c r="BH1195">
        <v>1</v>
      </c>
      <c r="BI1195">
        <v>1</v>
      </c>
      <c r="BM1195">
        <v>1</v>
      </c>
      <c r="BN1195">
        <v>1</v>
      </c>
      <c r="BP1195">
        <v>1</v>
      </c>
      <c r="BQ1195">
        <v>1</v>
      </c>
      <c r="BV1195">
        <v>1</v>
      </c>
    </row>
    <row r="1196" spans="1:74" x14ac:dyDescent="0.2">
      <c r="A1196" t="s">
        <v>1337</v>
      </c>
      <c r="B1196">
        <v>2026</v>
      </c>
      <c r="C1196" t="s">
        <v>72</v>
      </c>
      <c r="D1196" t="s">
        <v>1031</v>
      </c>
      <c r="E1196" t="s">
        <v>1024</v>
      </c>
      <c r="L1196" t="s">
        <v>1025</v>
      </c>
      <c r="M1196" t="s">
        <v>1026</v>
      </c>
      <c r="N1196">
        <v>1</v>
      </c>
      <c r="T1196" t="s">
        <v>1027</v>
      </c>
      <c r="V1196">
        <v>1</v>
      </c>
      <c r="AF1196">
        <v>10</v>
      </c>
      <c r="AG1196">
        <v>11</v>
      </c>
      <c r="AH1196">
        <v>9</v>
      </c>
      <c r="AI1196">
        <v>8</v>
      </c>
      <c r="AJ1196">
        <v>8</v>
      </c>
      <c r="AK1196">
        <v>8</v>
      </c>
      <c r="AL1196">
        <v>8</v>
      </c>
      <c r="AM1196">
        <v>10</v>
      </c>
      <c r="AN1196">
        <v>11</v>
      </c>
      <c r="AO1196">
        <v>9</v>
      </c>
      <c r="AP1196">
        <v>9</v>
      </c>
      <c r="AQ1196">
        <v>9</v>
      </c>
      <c r="AR1196">
        <v>9</v>
      </c>
      <c r="AS1196">
        <v>9</v>
      </c>
      <c r="AT1196">
        <v>10</v>
      </c>
      <c r="AU1196">
        <v>9</v>
      </c>
      <c r="AV1196">
        <v>9</v>
      </c>
      <c r="AW1196">
        <v>11</v>
      </c>
      <c r="AX1196">
        <v>11</v>
      </c>
      <c r="AY1196">
        <v>9</v>
      </c>
      <c r="AZ1196">
        <v>8</v>
      </c>
      <c r="BA1196">
        <v>8</v>
      </c>
      <c r="BK1196">
        <v>1</v>
      </c>
    </row>
    <row r="1197" spans="1:74" x14ac:dyDescent="0.2">
      <c r="A1197" t="s">
        <v>1338</v>
      </c>
      <c r="B1197">
        <v>2026</v>
      </c>
      <c r="C1197" t="s">
        <v>72</v>
      </c>
      <c r="D1197" t="s">
        <v>1048</v>
      </c>
      <c r="E1197" t="s">
        <v>1033</v>
      </c>
      <c r="G1197">
        <v>1</v>
      </c>
      <c r="H1197">
        <v>1</v>
      </c>
      <c r="L1197" t="s">
        <v>1025</v>
      </c>
      <c r="M1197" t="s">
        <v>1026</v>
      </c>
      <c r="N1197">
        <v>1</v>
      </c>
      <c r="T1197" t="s">
        <v>1035</v>
      </c>
      <c r="V1197">
        <v>1</v>
      </c>
      <c r="AF1197">
        <v>11</v>
      </c>
      <c r="AG1197">
        <v>10</v>
      </c>
      <c r="AH1197">
        <v>12</v>
      </c>
      <c r="AI1197">
        <v>9</v>
      </c>
      <c r="AJ1197">
        <v>9</v>
      </c>
      <c r="AK1197">
        <v>11</v>
      </c>
      <c r="AL1197">
        <v>10</v>
      </c>
      <c r="AM1197">
        <v>11</v>
      </c>
      <c r="AN1197">
        <v>11</v>
      </c>
      <c r="AO1197">
        <v>12</v>
      </c>
      <c r="AP1197">
        <v>11</v>
      </c>
      <c r="AQ1197">
        <v>11</v>
      </c>
      <c r="AR1197">
        <v>9</v>
      </c>
      <c r="AS1197">
        <v>9</v>
      </c>
      <c r="AT1197">
        <v>11</v>
      </c>
      <c r="AU1197">
        <v>10</v>
      </c>
      <c r="AV1197">
        <v>10</v>
      </c>
      <c r="AW1197">
        <v>12</v>
      </c>
      <c r="AX1197">
        <v>11</v>
      </c>
      <c r="AY1197">
        <v>10</v>
      </c>
      <c r="AZ1197">
        <v>9</v>
      </c>
      <c r="BA1197">
        <v>9</v>
      </c>
      <c r="BB1197">
        <v>1</v>
      </c>
      <c r="BG1197">
        <v>1</v>
      </c>
      <c r="BI1197">
        <v>1</v>
      </c>
      <c r="BL1197">
        <v>1</v>
      </c>
      <c r="BM1197">
        <v>1</v>
      </c>
      <c r="BN1197">
        <v>1</v>
      </c>
      <c r="BP1197">
        <v>1</v>
      </c>
      <c r="BQ1197">
        <v>1</v>
      </c>
      <c r="BR1197">
        <v>1</v>
      </c>
      <c r="BS1197">
        <v>1</v>
      </c>
      <c r="BT1197">
        <v>1</v>
      </c>
      <c r="BV1197">
        <v>1</v>
      </c>
    </row>
    <row r="1198" spans="1:74" x14ac:dyDescent="0.2">
      <c r="A1198" t="s">
        <v>1339</v>
      </c>
      <c r="B1198">
        <v>2026</v>
      </c>
      <c r="C1198" t="s">
        <v>72</v>
      </c>
      <c r="D1198" t="s">
        <v>1048</v>
      </c>
      <c r="E1198" t="s">
        <v>1033</v>
      </c>
      <c r="M1198" t="s">
        <v>1043</v>
      </c>
      <c r="N1198">
        <v>1</v>
      </c>
      <c r="T1198" t="s">
        <v>1027</v>
      </c>
      <c r="AF1198">
        <v>11</v>
      </c>
      <c r="AG1198">
        <v>11</v>
      </c>
      <c r="AH1198">
        <v>11</v>
      </c>
      <c r="AI1198">
        <v>10</v>
      </c>
      <c r="AJ1198">
        <v>10</v>
      </c>
      <c r="AK1198">
        <v>12</v>
      </c>
      <c r="AL1198">
        <v>11</v>
      </c>
      <c r="AM1198">
        <v>11</v>
      </c>
      <c r="AN1198">
        <v>11</v>
      </c>
      <c r="AO1198">
        <v>11</v>
      </c>
      <c r="AP1198">
        <v>11</v>
      </c>
      <c r="AQ1198">
        <v>11</v>
      </c>
      <c r="AR1198">
        <v>11</v>
      </c>
      <c r="AS1198">
        <v>11</v>
      </c>
      <c r="AT1198">
        <v>11</v>
      </c>
      <c r="AU1198">
        <v>11</v>
      </c>
      <c r="AV1198">
        <v>11</v>
      </c>
      <c r="AW1198">
        <v>11</v>
      </c>
      <c r="AX1198">
        <v>11</v>
      </c>
      <c r="AY1198">
        <v>9</v>
      </c>
      <c r="AZ1198">
        <v>11</v>
      </c>
      <c r="BA1198">
        <v>11</v>
      </c>
      <c r="BM1198">
        <v>1</v>
      </c>
      <c r="BN1198">
        <v>1</v>
      </c>
      <c r="BO1198">
        <v>1</v>
      </c>
      <c r="BP1198">
        <v>1</v>
      </c>
      <c r="BR1198">
        <v>1</v>
      </c>
      <c r="BV1198">
        <v>1</v>
      </c>
    </row>
    <row r="1199" spans="1:74" x14ac:dyDescent="0.2">
      <c r="A1199" t="s">
        <v>1340</v>
      </c>
      <c r="B1199">
        <v>2026</v>
      </c>
      <c r="C1199" t="s">
        <v>72</v>
      </c>
      <c r="D1199" t="s">
        <v>1048</v>
      </c>
      <c r="E1199" t="s">
        <v>1033</v>
      </c>
      <c r="F1199">
        <v>1</v>
      </c>
      <c r="G1199">
        <v>1</v>
      </c>
      <c r="H1199">
        <v>1</v>
      </c>
      <c r="I1199">
        <v>1</v>
      </c>
      <c r="J1199">
        <v>1</v>
      </c>
      <c r="L1199" t="s">
        <v>1025</v>
      </c>
      <c r="M1199" t="s">
        <v>1041</v>
      </c>
      <c r="N1199">
        <v>1</v>
      </c>
      <c r="T1199" t="s">
        <v>1027</v>
      </c>
      <c r="V1199">
        <v>1</v>
      </c>
      <c r="Y1199">
        <v>1</v>
      </c>
      <c r="AB1199">
        <v>1</v>
      </c>
      <c r="AC1199">
        <v>1</v>
      </c>
      <c r="AF1199">
        <v>11</v>
      </c>
      <c r="AG1199">
        <v>11</v>
      </c>
      <c r="AH1199">
        <v>12</v>
      </c>
      <c r="AI1199">
        <v>9</v>
      </c>
      <c r="AJ1199">
        <v>11</v>
      </c>
      <c r="AK1199">
        <v>11</v>
      </c>
      <c r="AL1199">
        <v>10</v>
      </c>
      <c r="AM1199">
        <v>11</v>
      </c>
      <c r="AN1199">
        <v>12</v>
      </c>
      <c r="AO1199">
        <v>12</v>
      </c>
      <c r="AP1199">
        <v>11</v>
      </c>
      <c r="AQ1199">
        <v>10</v>
      </c>
      <c r="AR1199">
        <v>10</v>
      </c>
      <c r="AS1199">
        <v>10</v>
      </c>
      <c r="AT1199">
        <v>10</v>
      </c>
      <c r="AU1199">
        <v>10</v>
      </c>
      <c r="AV1199">
        <v>10</v>
      </c>
      <c r="AW1199">
        <v>12</v>
      </c>
      <c r="AX1199">
        <v>9</v>
      </c>
      <c r="AY1199">
        <v>9</v>
      </c>
      <c r="AZ1199">
        <v>12</v>
      </c>
      <c r="BA1199">
        <v>10</v>
      </c>
      <c r="BB1199">
        <v>1</v>
      </c>
      <c r="BI1199">
        <v>1</v>
      </c>
      <c r="BK1199">
        <v>1</v>
      </c>
      <c r="BL1199">
        <v>1</v>
      </c>
      <c r="BM1199">
        <v>1</v>
      </c>
      <c r="BN1199">
        <v>1</v>
      </c>
      <c r="BP1199">
        <v>1</v>
      </c>
      <c r="BQ1199">
        <v>1</v>
      </c>
      <c r="BS1199">
        <v>1</v>
      </c>
      <c r="BV1199">
        <v>1</v>
      </c>
    </row>
    <row r="1200" spans="1:74" x14ac:dyDescent="0.2">
      <c r="A1200" t="s">
        <v>1341</v>
      </c>
      <c r="B1200">
        <v>2026</v>
      </c>
      <c r="C1200" t="s">
        <v>72</v>
      </c>
      <c r="D1200" t="s">
        <v>1031</v>
      </c>
      <c r="E1200" t="s">
        <v>1033</v>
      </c>
      <c r="G1200">
        <v>1</v>
      </c>
      <c r="H1200">
        <v>1</v>
      </c>
      <c r="I1200">
        <v>1</v>
      </c>
      <c r="J1200">
        <v>1</v>
      </c>
      <c r="L1200" t="s">
        <v>1025</v>
      </c>
      <c r="M1200" t="s">
        <v>1038</v>
      </c>
      <c r="N1200">
        <v>1</v>
      </c>
      <c r="T1200" t="s">
        <v>1027</v>
      </c>
      <c r="V1200">
        <v>1</v>
      </c>
      <c r="AA1200">
        <v>1</v>
      </c>
      <c r="AC1200">
        <v>1</v>
      </c>
      <c r="AF1200">
        <v>11</v>
      </c>
      <c r="AG1200">
        <v>12</v>
      </c>
      <c r="AH1200">
        <v>12</v>
      </c>
      <c r="AI1200">
        <v>11</v>
      </c>
      <c r="AJ1200">
        <v>9</v>
      </c>
      <c r="AK1200">
        <v>12</v>
      </c>
      <c r="AL1200">
        <v>11</v>
      </c>
      <c r="AM1200">
        <v>11</v>
      </c>
      <c r="AN1200">
        <v>11</v>
      </c>
      <c r="AO1200">
        <v>12</v>
      </c>
      <c r="AP1200">
        <v>11</v>
      </c>
      <c r="AQ1200">
        <v>12</v>
      </c>
      <c r="AR1200">
        <v>12</v>
      </c>
      <c r="AS1200">
        <v>10</v>
      </c>
      <c r="AT1200">
        <v>11</v>
      </c>
      <c r="AU1200">
        <v>10</v>
      </c>
      <c r="AV1200">
        <v>9</v>
      </c>
      <c r="AW1200">
        <v>12</v>
      </c>
      <c r="AX1200">
        <v>12</v>
      </c>
      <c r="AY1200">
        <v>10</v>
      </c>
      <c r="AZ1200">
        <v>12</v>
      </c>
      <c r="BA1200">
        <v>11</v>
      </c>
      <c r="BB1200">
        <v>1</v>
      </c>
      <c r="BK1200">
        <v>1</v>
      </c>
      <c r="BM1200">
        <v>1</v>
      </c>
      <c r="BN1200">
        <v>1</v>
      </c>
      <c r="BO1200">
        <v>1</v>
      </c>
      <c r="BP1200">
        <v>1</v>
      </c>
      <c r="BQ1200">
        <v>1</v>
      </c>
      <c r="BV1200">
        <v>1</v>
      </c>
    </row>
    <row r="1201" spans="1:74" x14ac:dyDescent="0.2">
      <c r="A1201" t="s">
        <v>1342</v>
      </c>
      <c r="B1201">
        <v>2026</v>
      </c>
      <c r="C1201" t="s">
        <v>72</v>
      </c>
      <c r="D1201" t="s">
        <v>1060</v>
      </c>
      <c r="E1201" t="s">
        <v>1033</v>
      </c>
      <c r="G1201">
        <v>1</v>
      </c>
      <c r="H1201">
        <v>1</v>
      </c>
      <c r="L1201" t="s">
        <v>1025</v>
      </c>
      <c r="M1201" t="s">
        <v>1026</v>
      </c>
      <c r="N1201">
        <v>1</v>
      </c>
      <c r="T1201" t="s">
        <v>1027</v>
      </c>
      <c r="U1201">
        <v>1</v>
      </c>
      <c r="AF1201">
        <v>11</v>
      </c>
      <c r="AG1201">
        <v>11</v>
      </c>
      <c r="AH1201">
        <v>11</v>
      </c>
      <c r="AI1201">
        <v>8</v>
      </c>
      <c r="AJ1201">
        <v>10</v>
      </c>
      <c r="AK1201">
        <v>11</v>
      </c>
      <c r="AL1201">
        <v>10</v>
      </c>
      <c r="AM1201">
        <v>10</v>
      </c>
      <c r="AN1201">
        <v>10</v>
      </c>
      <c r="AO1201">
        <v>10</v>
      </c>
      <c r="AP1201">
        <v>10</v>
      </c>
      <c r="AQ1201">
        <v>10</v>
      </c>
      <c r="AR1201">
        <v>10</v>
      </c>
      <c r="AS1201">
        <v>10</v>
      </c>
      <c r="AT1201">
        <v>10</v>
      </c>
      <c r="AU1201">
        <v>10</v>
      </c>
      <c r="AV1201">
        <v>10</v>
      </c>
      <c r="AW1201">
        <v>10</v>
      </c>
      <c r="AX1201">
        <v>10</v>
      </c>
      <c r="AY1201">
        <v>10</v>
      </c>
      <c r="AZ1201">
        <v>10</v>
      </c>
      <c r="BA1201">
        <v>10</v>
      </c>
      <c r="BI1201">
        <v>1</v>
      </c>
      <c r="BV1201">
        <v>1</v>
      </c>
    </row>
    <row r="1202" spans="1:74" x14ac:dyDescent="0.2">
      <c r="A1202" t="s">
        <v>1343</v>
      </c>
      <c r="B1202">
        <v>2026</v>
      </c>
      <c r="C1202" t="s">
        <v>72</v>
      </c>
      <c r="D1202" t="s">
        <v>1060</v>
      </c>
      <c r="E1202" t="s">
        <v>1024</v>
      </c>
      <c r="F1202">
        <v>1</v>
      </c>
      <c r="G1202">
        <v>1</v>
      </c>
      <c r="H1202">
        <v>1</v>
      </c>
      <c r="L1202" t="s">
        <v>1025</v>
      </c>
      <c r="M1202" t="s">
        <v>1026</v>
      </c>
      <c r="N1202">
        <v>1</v>
      </c>
      <c r="T1202" t="s">
        <v>1042</v>
      </c>
      <c r="V1202">
        <v>1</v>
      </c>
      <c r="Y1202">
        <v>1</v>
      </c>
      <c r="AA1202">
        <v>1</v>
      </c>
      <c r="AD1202">
        <v>1</v>
      </c>
      <c r="AF1202">
        <v>11</v>
      </c>
      <c r="AG1202">
        <v>11</v>
      </c>
      <c r="AH1202">
        <v>11</v>
      </c>
      <c r="AI1202">
        <v>10</v>
      </c>
      <c r="AJ1202">
        <v>10</v>
      </c>
      <c r="AK1202">
        <v>10</v>
      </c>
      <c r="AL1202">
        <v>11</v>
      </c>
      <c r="AM1202">
        <v>10</v>
      </c>
      <c r="AN1202">
        <v>11</v>
      </c>
      <c r="AO1202">
        <v>11</v>
      </c>
      <c r="AP1202">
        <v>11</v>
      </c>
      <c r="AQ1202">
        <v>11</v>
      </c>
      <c r="AR1202">
        <v>11</v>
      </c>
      <c r="AS1202">
        <v>11</v>
      </c>
      <c r="AT1202">
        <v>9</v>
      </c>
      <c r="AU1202">
        <v>9</v>
      </c>
      <c r="AV1202">
        <v>10</v>
      </c>
      <c r="AW1202">
        <v>12</v>
      </c>
      <c r="AX1202">
        <v>10</v>
      </c>
      <c r="AY1202">
        <v>10</v>
      </c>
      <c r="AZ1202">
        <v>11</v>
      </c>
      <c r="BA1202">
        <v>10</v>
      </c>
      <c r="BB1202">
        <v>1</v>
      </c>
      <c r="BL1202">
        <v>1</v>
      </c>
      <c r="BM1202">
        <v>1</v>
      </c>
      <c r="BN1202">
        <v>1</v>
      </c>
      <c r="BQ1202">
        <v>1</v>
      </c>
      <c r="BV1202">
        <v>1</v>
      </c>
    </row>
    <row r="1203" spans="1:74" x14ac:dyDescent="0.2">
      <c r="A1203" t="s">
        <v>1344</v>
      </c>
      <c r="B1203">
        <v>2026</v>
      </c>
      <c r="C1203" t="s">
        <v>72</v>
      </c>
      <c r="D1203" t="s">
        <v>1048</v>
      </c>
      <c r="E1203" t="s">
        <v>1032</v>
      </c>
      <c r="L1203" t="s">
        <v>1025</v>
      </c>
      <c r="M1203" t="s">
        <v>1026</v>
      </c>
      <c r="N1203">
        <v>1</v>
      </c>
      <c r="T1203" t="s">
        <v>1027</v>
      </c>
      <c r="U1203">
        <v>1</v>
      </c>
      <c r="W1203">
        <v>1</v>
      </c>
      <c r="Y1203">
        <v>1</v>
      </c>
      <c r="Z1203">
        <v>1</v>
      </c>
      <c r="AA1203">
        <v>1</v>
      </c>
      <c r="AB1203">
        <v>1</v>
      </c>
      <c r="AC1203">
        <v>1</v>
      </c>
      <c r="AF1203">
        <v>10</v>
      </c>
      <c r="AG1203">
        <v>11</v>
      </c>
      <c r="AH1203">
        <v>11</v>
      </c>
      <c r="AI1203">
        <v>9</v>
      </c>
      <c r="AJ1203">
        <v>9</v>
      </c>
      <c r="AK1203">
        <v>11</v>
      </c>
      <c r="AL1203">
        <v>9</v>
      </c>
      <c r="AM1203">
        <v>8</v>
      </c>
      <c r="AN1203">
        <v>12</v>
      </c>
      <c r="AO1203">
        <v>12</v>
      </c>
      <c r="AP1203">
        <v>10</v>
      </c>
      <c r="AQ1203">
        <v>11</v>
      </c>
      <c r="AR1203">
        <v>10</v>
      </c>
      <c r="AS1203">
        <v>10</v>
      </c>
      <c r="AT1203">
        <v>10</v>
      </c>
      <c r="AU1203">
        <v>9</v>
      </c>
      <c r="AV1203">
        <v>10</v>
      </c>
      <c r="AW1203">
        <v>11</v>
      </c>
      <c r="AX1203">
        <v>11</v>
      </c>
      <c r="AY1203">
        <v>9</v>
      </c>
      <c r="AZ1203">
        <v>11</v>
      </c>
      <c r="BA1203">
        <v>9</v>
      </c>
      <c r="BB1203">
        <v>1</v>
      </c>
      <c r="BN1203">
        <v>1</v>
      </c>
      <c r="BR1203">
        <v>1</v>
      </c>
      <c r="BS1203">
        <v>1</v>
      </c>
      <c r="BV1203">
        <v>1</v>
      </c>
    </row>
    <row r="1204" spans="1:74" x14ac:dyDescent="0.2">
      <c r="A1204" t="s">
        <v>1345</v>
      </c>
      <c r="B1204">
        <v>2026</v>
      </c>
      <c r="C1204" t="s">
        <v>72</v>
      </c>
      <c r="D1204" t="s">
        <v>1048</v>
      </c>
      <c r="E1204" t="s">
        <v>1033</v>
      </c>
      <c r="F1204">
        <v>1</v>
      </c>
      <c r="G1204">
        <v>1</v>
      </c>
      <c r="H1204">
        <v>1</v>
      </c>
      <c r="I1204">
        <v>1</v>
      </c>
      <c r="J1204">
        <v>1</v>
      </c>
      <c r="L1204" t="s">
        <v>1036</v>
      </c>
      <c r="M1204" t="s">
        <v>1036</v>
      </c>
      <c r="N1204">
        <v>1</v>
      </c>
      <c r="T1204" t="s">
        <v>1027</v>
      </c>
      <c r="V1204">
        <v>1</v>
      </c>
      <c r="W1204">
        <v>1</v>
      </c>
      <c r="AB1204">
        <v>1</v>
      </c>
      <c r="AF1204">
        <v>11</v>
      </c>
      <c r="AG1204">
        <v>11</v>
      </c>
      <c r="AH1204">
        <v>11</v>
      </c>
      <c r="AI1204">
        <v>9</v>
      </c>
      <c r="AJ1204">
        <v>9</v>
      </c>
      <c r="AK1204">
        <v>10</v>
      </c>
      <c r="AL1204">
        <v>11</v>
      </c>
      <c r="AM1204">
        <v>9</v>
      </c>
      <c r="AN1204">
        <v>11</v>
      </c>
      <c r="AO1204">
        <v>11</v>
      </c>
      <c r="AP1204">
        <v>10</v>
      </c>
      <c r="AQ1204">
        <v>9</v>
      </c>
      <c r="AR1204">
        <v>11</v>
      </c>
      <c r="AS1204">
        <v>9</v>
      </c>
      <c r="AT1204">
        <v>11</v>
      </c>
      <c r="AU1204">
        <v>9</v>
      </c>
      <c r="AV1204">
        <v>9</v>
      </c>
      <c r="AW1204">
        <v>10</v>
      </c>
      <c r="AX1204">
        <v>10</v>
      </c>
      <c r="AY1204">
        <v>9</v>
      </c>
      <c r="AZ1204">
        <v>11</v>
      </c>
      <c r="BA1204">
        <v>9</v>
      </c>
      <c r="BN1204">
        <v>1</v>
      </c>
      <c r="BP1204">
        <v>1</v>
      </c>
      <c r="BR1204">
        <v>1</v>
      </c>
      <c r="BS1204">
        <v>1</v>
      </c>
      <c r="BT1204">
        <v>1</v>
      </c>
      <c r="BV1204">
        <v>1</v>
      </c>
    </row>
    <row r="1205" spans="1:74" x14ac:dyDescent="0.2">
      <c r="A1205" t="s">
        <v>1346</v>
      </c>
      <c r="B1205">
        <v>2026</v>
      </c>
      <c r="C1205" t="s">
        <v>72</v>
      </c>
      <c r="D1205" t="s">
        <v>1048</v>
      </c>
      <c r="E1205" t="s">
        <v>1033</v>
      </c>
      <c r="L1205" t="s">
        <v>1036</v>
      </c>
      <c r="M1205" t="s">
        <v>1036</v>
      </c>
      <c r="N1205">
        <v>1</v>
      </c>
      <c r="T1205" t="s">
        <v>1027</v>
      </c>
      <c r="V1205">
        <v>1</v>
      </c>
      <c r="AF1205">
        <v>10</v>
      </c>
      <c r="AG1205">
        <v>10</v>
      </c>
      <c r="AH1205">
        <v>11</v>
      </c>
      <c r="AI1205">
        <v>9</v>
      </c>
      <c r="AJ1205">
        <v>9</v>
      </c>
      <c r="AK1205">
        <v>10</v>
      </c>
      <c r="AL1205">
        <v>11</v>
      </c>
      <c r="AM1205">
        <v>9</v>
      </c>
      <c r="AN1205">
        <v>11</v>
      </c>
      <c r="AO1205">
        <v>11</v>
      </c>
      <c r="AP1205">
        <v>11</v>
      </c>
      <c r="AQ1205">
        <v>10</v>
      </c>
      <c r="AR1205">
        <v>10</v>
      </c>
      <c r="AS1205">
        <v>10</v>
      </c>
      <c r="AT1205">
        <v>11</v>
      </c>
      <c r="AU1205">
        <v>10</v>
      </c>
      <c r="AV1205">
        <v>10</v>
      </c>
      <c r="AW1205">
        <v>10</v>
      </c>
      <c r="AX1205">
        <v>10</v>
      </c>
      <c r="AY1205">
        <v>10</v>
      </c>
      <c r="AZ1205">
        <v>11</v>
      </c>
      <c r="BA1205">
        <v>10</v>
      </c>
      <c r="BI1205">
        <v>1</v>
      </c>
      <c r="BN1205">
        <v>1</v>
      </c>
      <c r="BP1205">
        <v>1</v>
      </c>
      <c r="BR1205">
        <v>1</v>
      </c>
      <c r="BV1205">
        <v>1</v>
      </c>
    </row>
    <row r="1206" spans="1:74" x14ac:dyDescent="0.2">
      <c r="A1206" t="s">
        <v>1347</v>
      </c>
      <c r="B1206">
        <v>2026</v>
      </c>
      <c r="C1206" t="s">
        <v>72</v>
      </c>
      <c r="D1206" t="s">
        <v>1048</v>
      </c>
      <c r="E1206" t="s">
        <v>1033</v>
      </c>
      <c r="L1206" t="s">
        <v>1025</v>
      </c>
      <c r="M1206" t="s">
        <v>1026</v>
      </c>
      <c r="N1206">
        <v>1</v>
      </c>
      <c r="T1206" t="s">
        <v>1027</v>
      </c>
      <c r="V1206">
        <v>1</v>
      </c>
      <c r="AB1206">
        <v>1</v>
      </c>
      <c r="AF1206">
        <v>11</v>
      </c>
      <c r="AG1206">
        <v>11</v>
      </c>
      <c r="AH1206">
        <v>11</v>
      </c>
      <c r="AI1206">
        <v>9</v>
      </c>
      <c r="AJ1206">
        <v>9</v>
      </c>
      <c r="AK1206">
        <v>11</v>
      </c>
      <c r="AL1206">
        <v>11</v>
      </c>
      <c r="AM1206">
        <v>11</v>
      </c>
      <c r="AN1206">
        <v>11</v>
      </c>
      <c r="AO1206">
        <v>11</v>
      </c>
      <c r="AP1206">
        <v>10</v>
      </c>
      <c r="AQ1206">
        <v>10</v>
      </c>
      <c r="AR1206">
        <v>10</v>
      </c>
      <c r="AS1206">
        <v>10</v>
      </c>
      <c r="AT1206">
        <v>10</v>
      </c>
      <c r="AU1206">
        <v>9</v>
      </c>
      <c r="AV1206">
        <v>9</v>
      </c>
      <c r="AW1206">
        <v>11</v>
      </c>
      <c r="AX1206">
        <v>11</v>
      </c>
      <c r="AY1206">
        <v>10</v>
      </c>
      <c r="AZ1206">
        <v>11</v>
      </c>
      <c r="BA1206">
        <v>10</v>
      </c>
      <c r="BQ1206">
        <v>1</v>
      </c>
      <c r="BR1206">
        <v>1</v>
      </c>
      <c r="BS1206">
        <v>1</v>
      </c>
      <c r="BT1206">
        <v>1</v>
      </c>
      <c r="BV1206">
        <v>1</v>
      </c>
    </row>
    <row r="1207" spans="1:74" x14ac:dyDescent="0.2">
      <c r="A1207" t="s">
        <v>1348</v>
      </c>
      <c r="B1207">
        <v>2026</v>
      </c>
      <c r="C1207" t="s">
        <v>72</v>
      </c>
      <c r="D1207" t="s">
        <v>1060</v>
      </c>
      <c r="E1207" t="s">
        <v>1024</v>
      </c>
      <c r="L1207" t="s">
        <v>1025</v>
      </c>
      <c r="M1207" t="s">
        <v>1026</v>
      </c>
      <c r="N1207">
        <v>1</v>
      </c>
      <c r="T1207" t="s">
        <v>1027</v>
      </c>
      <c r="V1207">
        <v>1</v>
      </c>
      <c r="W1207">
        <v>1</v>
      </c>
      <c r="Y1207">
        <v>1</v>
      </c>
      <c r="AB1207">
        <v>1</v>
      </c>
      <c r="AC1207">
        <v>1</v>
      </c>
      <c r="AF1207">
        <v>11</v>
      </c>
      <c r="AG1207">
        <v>11</v>
      </c>
      <c r="AH1207">
        <v>10</v>
      </c>
      <c r="AI1207">
        <v>9</v>
      </c>
      <c r="AJ1207">
        <v>10</v>
      </c>
      <c r="AK1207">
        <v>9</v>
      </c>
      <c r="AL1207">
        <v>11</v>
      </c>
      <c r="AM1207">
        <v>11</v>
      </c>
      <c r="AN1207">
        <v>11</v>
      </c>
      <c r="AO1207">
        <v>12</v>
      </c>
      <c r="AP1207">
        <v>11</v>
      </c>
      <c r="AQ1207">
        <v>11</v>
      </c>
      <c r="AR1207">
        <v>11</v>
      </c>
      <c r="AS1207">
        <v>10</v>
      </c>
      <c r="AT1207">
        <v>11</v>
      </c>
      <c r="AU1207">
        <v>9</v>
      </c>
      <c r="AV1207">
        <v>11</v>
      </c>
      <c r="AW1207">
        <v>11</v>
      </c>
      <c r="AX1207">
        <v>11</v>
      </c>
      <c r="AY1207">
        <v>10</v>
      </c>
      <c r="AZ1207">
        <v>8</v>
      </c>
      <c r="BA1207">
        <v>8</v>
      </c>
      <c r="BB1207">
        <v>1</v>
      </c>
      <c r="BC1207">
        <v>1</v>
      </c>
      <c r="BG1207">
        <v>1</v>
      </c>
      <c r="BH1207">
        <v>1</v>
      </c>
      <c r="BI1207">
        <v>1</v>
      </c>
      <c r="BM1207">
        <v>1</v>
      </c>
      <c r="BN1207">
        <v>1</v>
      </c>
      <c r="BP1207">
        <v>1</v>
      </c>
      <c r="BQ1207">
        <v>1</v>
      </c>
      <c r="BR1207">
        <v>1</v>
      </c>
      <c r="BV1207">
        <v>1</v>
      </c>
    </row>
    <row r="1208" spans="1:74" x14ac:dyDescent="0.2">
      <c r="A1208" t="s">
        <v>1349</v>
      </c>
      <c r="B1208">
        <v>2026</v>
      </c>
      <c r="C1208" t="s">
        <v>72</v>
      </c>
      <c r="D1208" t="s">
        <v>1048</v>
      </c>
      <c r="E1208" t="s">
        <v>1024</v>
      </c>
      <c r="L1208" t="s">
        <v>1025</v>
      </c>
      <c r="M1208" t="s">
        <v>1038</v>
      </c>
      <c r="N1208">
        <v>1</v>
      </c>
      <c r="T1208" t="s">
        <v>1035</v>
      </c>
      <c r="V1208">
        <v>1</v>
      </c>
      <c r="X1208">
        <v>1</v>
      </c>
      <c r="AA1208">
        <v>1</v>
      </c>
      <c r="AB1208">
        <v>1</v>
      </c>
      <c r="AC1208">
        <v>1</v>
      </c>
      <c r="AF1208">
        <v>10</v>
      </c>
      <c r="AG1208">
        <v>11</v>
      </c>
      <c r="AH1208">
        <v>11</v>
      </c>
      <c r="AI1208">
        <v>9</v>
      </c>
      <c r="AJ1208">
        <v>10</v>
      </c>
      <c r="AK1208">
        <v>10</v>
      </c>
      <c r="AL1208">
        <v>9</v>
      </c>
      <c r="AM1208">
        <v>11</v>
      </c>
      <c r="AN1208">
        <v>12</v>
      </c>
      <c r="AO1208">
        <v>11</v>
      </c>
      <c r="AP1208">
        <v>11</v>
      </c>
      <c r="AQ1208">
        <v>11</v>
      </c>
      <c r="AR1208">
        <v>11</v>
      </c>
      <c r="AS1208">
        <v>11</v>
      </c>
      <c r="AT1208">
        <v>11</v>
      </c>
      <c r="AU1208">
        <v>10</v>
      </c>
      <c r="AV1208">
        <v>10</v>
      </c>
      <c r="AW1208">
        <v>11</v>
      </c>
      <c r="AX1208">
        <v>11</v>
      </c>
      <c r="AY1208">
        <v>9</v>
      </c>
      <c r="AZ1208">
        <v>11</v>
      </c>
      <c r="BA1208">
        <v>10</v>
      </c>
      <c r="BB1208">
        <v>1</v>
      </c>
      <c r="BC1208">
        <v>1</v>
      </c>
      <c r="BG1208">
        <v>1</v>
      </c>
      <c r="BI1208">
        <v>1</v>
      </c>
      <c r="BL1208">
        <v>1</v>
      </c>
      <c r="BM1208">
        <v>1</v>
      </c>
      <c r="BN1208">
        <v>1</v>
      </c>
      <c r="BP1208">
        <v>1</v>
      </c>
      <c r="BQ1208">
        <v>1</v>
      </c>
      <c r="BV1208">
        <v>1</v>
      </c>
    </row>
    <row r="1209" spans="1:74" x14ac:dyDescent="0.2">
      <c r="A1209" t="s">
        <v>1350</v>
      </c>
      <c r="B1209">
        <v>2026</v>
      </c>
      <c r="C1209" t="s">
        <v>72</v>
      </c>
      <c r="D1209" t="s">
        <v>1031</v>
      </c>
      <c r="E1209" t="s">
        <v>1024</v>
      </c>
      <c r="L1209" t="s">
        <v>1025</v>
      </c>
      <c r="M1209" t="s">
        <v>1043</v>
      </c>
      <c r="N1209">
        <v>1</v>
      </c>
      <c r="T1209" t="s">
        <v>1027</v>
      </c>
      <c r="U1209">
        <v>1</v>
      </c>
      <c r="V1209">
        <v>1</v>
      </c>
      <c r="W1209">
        <v>1</v>
      </c>
      <c r="Y1209">
        <v>1</v>
      </c>
      <c r="AB1209">
        <v>1</v>
      </c>
      <c r="AC1209">
        <v>1</v>
      </c>
      <c r="AF1209">
        <v>10</v>
      </c>
      <c r="AG1209">
        <v>11</v>
      </c>
      <c r="AH1209">
        <v>10</v>
      </c>
      <c r="AI1209">
        <v>10</v>
      </c>
      <c r="AJ1209">
        <v>10</v>
      </c>
      <c r="AK1209">
        <v>10</v>
      </c>
      <c r="AL1209">
        <v>11</v>
      </c>
      <c r="AM1209">
        <v>11</v>
      </c>
      <c r="AN1209">
        <v>11</v>
      </c>
      <c r="AO1209">
        <v>11</v>
      </c>
      <c r="AP1209">
        <v>10</v>
      </c>
      <c r="AQ1209">
        <v>10</v>
      </c>
      <c r="AR1209">
        <v>11</v>
      </c>
      <c r="AS1209">
        <v>10</v>
      </c>
      <c r="AT1209">
        <v>10</v>
      </c>
      <c r="AU1209">
        <v>11</v>
      </c>
      <c r="AV1209">
        <v>12</v>
      </c>
      <c r="AW1209">
        <v>12</v>
      </c>
      <c r="AX1209">
        <v>10</v>
      </c>
      <c r="AY1209">
        <v>9</v>
      </c>
      <c r="AZ1209">
        <v>9</v>
      </c>
      <c r="BA1209">
        <v>8</v>
      </c>
      <c r="BI1209">
        <v>1</v>
      </c>
      <c r="BL1209">
        <v>1</v>
      </c>
      <c r="BM1209">
        <v>1</v>
      </c>
      <c r="BN1209">
        <v>1</v>
      </c>
      <c r="BP1209">
        <v>1</v>
      </c>
      <c r="BQ1209">
        <v>1</v>
      </c>
      <c r="BR1209">
        <v>1</v>
      </c>
      <c r="BV1209">
        <v>1</v>
      </c>
    </row>
    <row r="1210" spans="1:74" x14ac:dyDescent="0.2">
      <c r="A1210" t="s">
        <v>1351</v>
      </c>
      <c r="B1210">
        <v>2026</v>
      </c>
      <c r="C1210" t="s">
        <v>72</v>
      </c>
      <c r="D1210" t="s">
        <v>1048</v>
      </c>
      <c r="E1210" t="s">
        <v>1033</v>
      </c>
      <c r="G1210">
        <v>1</v>
      </c>
      <c r="H1210">
        <v>1</v>
      </c>
      <c r="I1210">
        <v>1</v>
      </c>
      <c r="J1210">
        <v>1</v>
      </c>
      <c r="L1210" t="s">
        <v>1025</v>
      </c>
      <c r="M1210" t="s">
        <v>1026</v>
      </c>
      <c r="N1210">
        <v>1</v>
      </c>
      <c r="T1210" t="s">
        <v>1037</v>
      </c>
      <c r="V1210">
        <v>1</v>
      </c>
      <c r="AA1210">
        <v>1</v>
      </c>
      <c r="AF1210">
        <v>10</v>
      </c>
      <c r="AG1210">
        <v>11</v>
      </c>
      <c r="AH1210">
        <v>12</v>
      </c>
      <c r="AI1210">
        <v>9</v>
      </c>
      <c r="AJ1210">
        <v>9</v>
      </c>
      <c r="AK1210">
        <v>12</v>
      </c>
      <c r="AL1210">
        <v>10</v>
      </c>
      <c r="AM1210">
        <v>11</v>
      </c>
      <c r="AN1210">
        <v>12</v>
      </c>
      <c r="AO1210">
        <v>12</v>
      </c>
      <c r="AP1210">
        <v>11</v>
      </c>
      <c r="AQ1210">
        <v>11</v>
      </c>
      <c r="AR1210">
        <v>11</v>
      </c>
      <c r="AS1210">
        <v>12</v>
      </c>
      <c r="AT1210">
        <v>12</v>
      </c>
      <c r="AU1210">
        <v>11</v>
      </c>
      <c r="AV1210">
        <v>10</v>
      </c>
      <c r="AW1210">
        <v>12</v>
      </c>
      <c r="AX1210">
        <v>11</v>
      </c>
      <c r="AY1210">
        <v>10</v>
      </c>
      <c r="AZ1210">
        <v>10</v>
      </c>
      <c r="BA1210">
        <v>11</v>
      </c>
      <c r="BI1210">
        <v>1</v>
      </c>
      <c r="BL1210">
        <v>1</v>
      </c>
      <c r="BN1210">
        <v>1</v>
      </c>
      <c r="BO1210">
        <v>1</v>
      </c>
      <c r="BP1210">
        <v>1</v>
      </c>
      <c r="BQ1210">
        <v>1</v>
      </c>
      <c r="BR1210">
        <v>1</v>
      </c>
      <c r="BT1210">
        <v>1</v>
      </c>
      <c r="BV1210">
        <v>1</v>
      </c>
    </row>
    <row r="1211" spans="1:74" x14ac:dyDescent="0.2">
      <c r="A1211" t="s">
        <v>1352</v>
      </c>
      <c r="B1211">
        <v>2026</v>
      </c>
      <c r="C1211" t="s">
        <v>72</v>
      </c>
      <c r="D1211" t="s">
        <v>1031</v>
      </c>
      <c r="E1211" t="s">
        <v>1033</v>
      </c>
      <c r="L1211" t="s">
        <v>1025</v>
      </c>
      <c r="M1211" t="s">
        <v>1036</v>
      </c>
      <c r="N1211">
        <v>1</v>
      </c>
      <c r="T1211" t="s">
        <v>1042</v>
      </c>
      <c r="AF1211">
        <v>10</v>
      </c>
      <c r="AG1211">
        <v>11</v>
      </c>
      <c r="AH1211">
        <v>11</v>
      </c>
      <c r="AI1211">
        <v>10</v>
      </c>
      <c r="AJ1211">
        <v>9</v>
      </c>
      <c r="AK1211">
        <v>10</v>
      </c>
      <c r="AL1211">
        <v>11</v>
      </c>
      <c r="AM1211">
        <v>10</v>
      </c>
      <c r="AN1211">
        <v>11</v>
      </c>
      <c r="AO1211">
        <v>11</v>
      </c>
      <c r="AP1211">
        <v>11</v>
      </c>
      <c r="AQ1211">
        <v>10</v>
      </c>
      <c r="AR1211">
        <v>11</v>
      </c>
      <c r="AS1211">
        <v>11</v>
      </c>
      <c r="AT1211">
        <v>11</v>
      </c>
      <c r="AU1211">
        <v>10</v>
      </c>
      <c r="AV1211">
        <v>10</v>
      </c>
      <c r="AW1211">
        <v>11</v>
      </c>
      <c r="AX1211">
        <v>11</v>
      </c>
      <c r="AY1211">
        <v>9</v>
      </c>
      <c r="AZ1211">
        <v>11</v>
      </c>
      <c r="BA1211">
        <v>10</v>
      </c>
      <c r="BB1211">
        <v>1</v>
      </c>
      <c r="BI1211">
        <v>1</v>
      </c>
      <c r="BL1211">
        <v>1</v>
      </c>
      <c r="BM1211">
        <v>1</v>
      </c>
      <c r="BQ1211">
        <v>1</v>
      </c>
      <c r="BT1211">
        <v>1</v>
      </c>
      <c r="BV1211">
        <v>1</v>
      </c>
    </row>
    <row r="1212" spans="1:74" x14ac:dyDescent="0.2">
      <c r="A1212" t="s">
        <v>1353</v>
      </c>
      <c r="B1212">
        <v>2026</v>
      </c>
      <c r="C1212" t="s">
        <v>72</v>
      </c>
      <c r="D1212" t="s">
        <v>1031</v>
      </c>
      <c r="E1212" t="s">
        <v>1024</v>
      </c>
      <c r="F1212">
        <v>1</v>
      </c>
      <c r="G1212">
        <v>1</v>
      </c>
      <c r="H1212">
        <v>1</v>
      </c>
      <c r="I1212">
        <v>1</v>
      </c>
      <c r="J1212">
        <v>1</v>
      </c>
      <c r="L1212" t="s">
        <v>1025</v>
      </c>
      <c r="M1212" t="s">
        <v>1026</v>
      </c>
      <c r="N1212">
        <v>1</v>
      </c>
      <c r="T1212" t="s">
        <v>1027</v>
      </c>
      <c r="AF1212">
        <v>9</v>
      </c>
      <c r="AG1212">
        <v>11</v>
      </c>
      <c r="AH1212">
        <v>11</v>
      </c>
      <c r="AI1212">
        <v>8</v>
      </c>
      <c r="AJ1212">
        <v>8</v>
      </c>
      <c r="AK1212">
        <v>9</v>
      </c>
      <c r="AL1212">
        <v>9</v>
      </c>
      <c r="AM1212">
        <v>9</v>
      </c>
      <c r="AN1212">
        <v>11</v>
      </c>
      <c r="AO1212">
        <v>11</v>
      </c>
      <c r="AP1212">
        <v>11</v>
      </c>
      <c r="AQ1212">
        <v>9</v>
      </c>
      <c r="AR1212">
        <v>9</v>
      </c>
      <c r="AS1212">
        <v>9</v>
      </c>
      <c r="AT1212">
        <v>11</v>
      </c>
      <c r="AU1212">
        <v>9</v>
      </c>
      <c r="AV1212">
        <v>9</v>
      </c>
      <c r="AW1212">
        <v>11</v>
      </c>
      <c r="AX1212">
        <v>11</v>
      </c>
      <c r="AY1212">
        <v>9</v>
      </c>
      <c r="AZ1212">
        <v>11</v>
      </c>
      <c r="BA1212">
        <v>9</v>
      </c>
      <c r="BN1212">
        <v>1</v>
      </c>
      <c r="BV1212">
        <v>1</v>
      </c>
    </row>
    <row r="1213" spans="1:74" x14ac:dyDescent="0.2">
      <c r="A1213" t="s">
        <v>1354</v>
      </c>
      <c r="B1213">
        <v>2026</v>
      </c>
      <c r="C1213" t="s">
        <v>72</v>
      </c>
      <c r="D1213" t="s">
        <v>1048</v>
      </c>
      <c r="E1213" t="s">
        <v>1033</v>
      </c>
      <c r="G1213">
        <v>1</v>
      </c>
      <c r="H1213">
        <v>1</v>
      </c>
      <c r="I1213">
        <v>1</v>
      </c>
      <c r="J1213">
        <v>1</v>
      </c>
      <c r="L1213" t="s">
        <v>1045</v>
      </c>
      <c r="M1213" t="s">
        <v>1041</v>
      </c>
      <c r="N1213">
        <v>1</v>
      </c>
      <c r="T1213" t="s">
        <v>1027</v>
      </c>
      <c r="U1213">
        <v>1</v>
      </c>
      <c r="V1213">
        <v>1</v>
      </c>
      <c r="W1213">
        <v>1</v>
      </c>
      <c r="Y1213">
        <v>1</v>
      </c>
      <c r="AB1213">
        <v>1</v>
      </c>
      <c r="AC1213">
        <v>1</v>
      </c>
      <c r="AD1213">
        <v>1</v>
      </c>
      <c r="AF1213">
        <v>9</v>
      </c>
      <c r="AG1213">
        <v>11</v>
      </c>
      <c r="AH1213">
        <v>10</v>
      </c>
      <c r="AI1213">
        <v>9</v>
      </c>
      <c r="AJ1213">
        <v>9</v>
      </c>
      <c r="AK1213">
        <v>10</v>
      </c>
      <c r="AL1213">
        <v>10</v>
      </c>
      <c r="AM1213">
        <v>9</v>
      </c>
      <c r="AN1213">
        <v>12</v>
      </c>
      <c r="AO1213">
        <v>12</v>
      </c>
      <c r="AP1213">
        <v>8</v>
      </c>
      <c r="AQ1213">
        <v>8</v>
      </c>
      <c r="AR1213">
        <v>10</v>
      </c>
      <c r="AS1213">
        <v>8</v>
      </c>
      <c r="AT1213">
        <v>9</v>
      </c>
      <c r="AU1213">
        <v>8</v>
      </c>
      <c r="AV1213">
        <v>8</v>
      </c>
      <c r="AW1213">
        <v>11</v>
      </c>
      <c r="AX1213">
        <v>9</v>
      </c>
      <c r="AY1213">
        <v>9</v>
      </c>
      <c r="AZ1213">
        <v>9</v>
      </c>
      <c r="BA1213">
        <v>9</v>
      </c>
    </row>
    <row r="1214" spans="1:74" x14ac:dyDescent="0.2">
      <c r="A1214" t="s">
        <v>1355</v>
      </c>
      <c r="B1214">
        <v>2026</v>
      </c>
      <c r="C1214" t="s">
        <v>72</v>
      </c>
      <c r="D1214" t="s">
        <v>1048</v>
      </c>
      <c r="E1214" t="s">
        <v>1033</v>
      </c>
      <c r="H1214">
        <v>1</v>
      </c>
      <c r="I1214">
        <v>1</v>
      </c>
      <c r="J1214">
        <v>1</v>
      </c>
      <c r="L1214" t="s">
        <v>1025</v>
      </c>
      <c r="M1214" t="s">
        <v>1039</v>
      </c>
      <c r="N1214">
        <v>1</v>
      </c>
      <c r="T1214" t="s">
        <v>1042</v>
      </c>
      <c r="AA1214">
        <v>1</v>
      </c>
      <c r="AF1214">
        <v>10</v>
      </c>
      <c r="AG1214">
        <v>11</v>
      </c>
      <c r="AH1214">
        <v>10</v>
      </c>
      <c r="AI1214">
        <v>9</v>
      </c>
      <c r="AJ1214">
        <v>9</v>
      </c>
      <c r="AK1214">
        <v>9</v>
      </c>
      <c r="AL1214">
        <v>9</v>
      </c>
      <c r="AM1214">
        <v>9</v>
      </c>
      <c r="AN1214">
        <v>11</v>
      </c>
      <c r="AO1214">
        <v>11</v>
      </c>
      <c r="AP1214">
        <v>9</v>
      </c>
      <c r="AQ1214">
        <v>9</v>
      </c>
      <c r="AR1214">
        <v>10</v>
      </c>
      <c r="AS1214">
        <v>9</v>
      </c>
      <c r="AT1214">
        <v>9</v>
      </c>
      <c r="AU1214">
        <v>9</v>
      </c>
      <c r="AV1214">
        <v>9</v>
      </c>
      <c r="AW1214">
        <v>11</v>
      </c>
      <c r="AX1214">
        <v>11</v>
      </c>
      <c r="AY1214">
        <v>9</v>
      </c>
      <c r="AZ1214">
        <v>10</v>
      </c>
      <c r="BA1214">
        <v>9</v>
      </c>
      <c r="BN1214">
        <v>1</v>
      </c>
      <c r="BO1214">
        <v>1</v>
      </c>
      <c r="BT1214">
        <v>1</v>
      </c>
    </row>
    <row r="1215" spans="1:74" x14ac:dyDescent="0.2">
      <c r="A1215" t="s">
        <v>1356</v>
      </c>
      <c r="B1215">
        <v>2026</v>
      </c>
      <c r="C1215" t="s">
        <v>72</v>
      </c>
      <c r="D1215" t="s">
        <v>1060</v>
      </c>
      <c r="E1215" t="s">
        <v>1033</v>
      </c>
      <c r="L1215" t="s">
        <v>1036</v>
      </c>
      <c r="M1215" t="s">
        <v>1026</v>
      </c>
      <c r="N1215">
        <v>1</v>
      </c>
      <c r="T1215" t="s">
        <v>1027</v>
      </c>
      <c r="V1215">
        <v>1</v>
      </c>
      <c r="W1215">
        <v>1</v>
      </c>
      <c r="AA1215">
        <v>1</v>
      </c>
      <c r="AB1215">
        <v>1</v>
      </c>
      <c r="AC1215">
        <v>1</v>
      </c>
      <c r="AF1215">
        <v>10</v>
      </c>
      <c r="AG1215">
        <v>11</v>
      </c>
      <c r="AH1215">
        <v>10</v>
      </c>
      <c r="AI1215">
        <v>9</v>
      </c>
      <c r="AJ1215">
        <v>8</v>
      </c>
      <c r="AK1215">
        <v>11</v>
      </c>
      <c r="AL1215">
        <v>10</v>
      </c>
      <c r="AM1215">
        <v>9</v>
      </c>
      <c r="AN1215">
        <v>11</v>
      </c>
      <c r="AO1215">
        <v>11</v>
      </c>
      <c r="AP1215">
        <v>11</v>
      </c>
      <c r="AQ1215">
        <v>11</v>
      </c>
      <c r="AR1215">
        <v>9</v>
      </c>
      <c r="AS1215">
        <v>10</v>
      </c>
      <c r="AT1215">
        <v>11</v>
      </c>
      <c r="AU1215">
        <v>11</v>
      </c>
      <c r="AV1215">
        <v>11</v>
      </c>
      <c r="AW1215">
        <v>11</v>
      </c>
      <c r="AX1215">
        <v>11</v>
      </c>
      <c r="AY1215">
        <v>10</v>
      </c>
      <c r="AZ1215">
        <v>8</v>
      </c>
      <c r="BA1215">
        <v>10</v>
      </c>
      <c r="BB1215">
        <v>1</v>
      </c>
      <c r="BC1215">
        <v>1</v>
      </c>
      <c r="BI1215">
        <v>1</v>
      </c>
      <c r="BL1215">
        <v>1</v>
      </c>
      <c r="BM1215">
        <v>1</v>
      </c>
      <c r="BN1215">
        <v>1</v>
      </c>
      <c r="BO1215">
        <v>1</v>
      </c>
      <c r="BP1215">
        <v>1</v>
      </c>
      <c r="BQ1215">
        <v>1</v>
      </c>
      <c r="BR1215">
        <v>1</v>
      </c>
      <c r="BT1215">
        <v>1</v>
      </c>
      <c r="BV1215">
        <v>1</v>
      </c>
    </row>
    <row r="1216" spans="1:74" x14ac:dyDescent="0.2">
      <c r="A1216" t="s">
        <v>1357</v>
      </c>
      <c r="B1216">
        <v>2026</v>
      </c>
      <c r="C1216" t="s">
        <v>72</v>
      </c>
      <c r="D1216" t="s">
        <v>1048</v>
      </c>
      <c r="E1216" t="s">
        <v>1024</v>
      </c>
      <c r="G1216">
        <v>1</v>
      </c>
      <c r="H1216">
        <v>1</v>
      </c>
      <c r="J1216">
        <v>1</v>
      </c>
      <c r="L1216" t="s">
        <v>1025</v>
      </c>
      <c r="M1216" t="s">
        <v>1026</v>
      </c>
      <c r="N1216">
        <v>1</v>
      </c>
      <c r="T1216" t="s">
        <v>1035</v>
      </c>
      <c r="U1216">
        <v>1</v>
      </c>
      <c r="V1216">
        <v>1</v>
      </c>
      <c r="AC1216">
        <v>1</v>
      </c>
      <c r="AF1216">
        <v>11</v>
      </c>
      <c r="AG1216">
        <v>9</v>
      </c>
      <c r="AH1216">
        <v>10</v>
      </c>
      <c r="AI1216">
        <v>10</v>
      </c>
      <c r="AJ1216">
        <v>10</v>
      </c>
      <c r="AK1216">
        <v>9</v>
      </c>
      <c r="AL1216">
        <v>12</v>
      </c>
      <c r="AM1216">
        <v>8</v>
      </c>
      <c r="AN1216">
        <v>12</v>
      </c>
      <c r="AO1216">
        <v>10</v>
      </c>
      <c r="AP1216">
        <v>9</v>
      </c>
      <c r="AQ1216">
        <v>11</v>
      </c>
      <c r="AR1216">
        <v>11</v>
      </c>
      <c r="AS1216">
        <v>11</v>
      </c>
      <c r="AT1216">
        <v>11</v>
      </c>
      <c r="AU1216">
        <v>8</v>
      </c>
      <c r="AV1216">
        <v>9</v>
      </c>
      <c r="AW1216">
        <v>11</v>
      </c>
      <c r="AX1216">
        <v>11</v>
      </c>
      <c r="AY1216">
        <v>9</v>
      </c>
      <c r="AZ1216">
        <v>9</v>
      </c>
      <c r="BA1216">
        <v>8</v>
      </c>
      <c r="BB1216">
        <v>1</v>
      </c>
      <c r="BC1216">
        <v>1</v>
      </c>
      <c r="BF1216">
        <v>1</v>
      </c>
      <c r="BL1216">
        <v>1</v>
      </c>
      <c r="BN1216">
        <v>1</v>
      </c>
      <c r="BP1216">
        <v>1</v>
      </c>
      <c r="BV1216">
        <v>1</v>
      </c>
    </row>
    <row r="1217" spans="1:74" x14ac:dyDescent="0.2">
      <c r="A1217" t="s">
        <v>1358</v>
      </c>
      <c r="B1217">
        <v>2026</v>
      </c>
      <c r="C1217" t="s">
        <v>72</v>
      </c>
      <c r="D1217" t="s">
        <v>1060</v>
      </c>
      <c r="E1217" t="s">
        <v>1024</v>
      </c>
      <c r="M1217" t="s">
        <v>1026</v>
      </c>
      <c r="N1217">
        <v>1</v>
      </c>
      <c r="T1217" t="s">
        <v>1027</v>
      </c>
      <c r="AF1217">
        <v>11</v>
      </c>
      <c r="AG1217">
        <v>12</v>
      </c>
      <c r="AH1217">
        <v>11</v>
      </c>
      <c r="AI1217">
        <v>8</v>
      </c>
      <c r="AJ1217">
        <v>9</v>
      </c>
      <c r="AK1217">
        <v>10</v>
      </c>
      <c r="AL1217">
        <v>8</v>
      </c>
      <c r="AM1217">
        <v>8</v>
      </c>
      <c r="AN1217">
        <v>11</v>
      </c>
      <c r="AO1217">
        <v>11</v>
      </c>
      <c r="AP1217">
        <v>11</v>
      </c>
      <c r="AQ1217">
        <v>9</v>
      </c>
      <c r="AR1217">
        <v>9</v>
      </c>
      <c r="AS1217">
        <v>10</v>
      </c>
      <c r="AT1217">
        <v>11</v>
      </c>
      <c r="AU1217">
        <v>10</v>
      </c>
      <c r="AV1217">
        <v>9</v>
      </c>
      <c r="AW1217">
        <v>11</v>
      </c>
      <c r="AX1217">
        <v>11</v>
      </c>
      <c r="AY1217">
        <v>10</v>
      </c>
      <c r="AZ1217">
        <v>11</v>
      </c>
      <c r="BA1217">
        <v>9</v>
      </c>
      <c r="BL1217">
        <v>1</v>
      </c>
      <c r="BN1217">
        <v>1</v>
      </c>
      <c r="BT1217">
        <v>1</v>
      </c>
    </row>
    <row r="1218" spans="1:74" x14ac:dyDescent="0.2">
      <c r="A1218" t="s">
        <v>1359</v>
      </c>
      <c r="B1218">
        <v>2026</v>
      </c>
      <c r="C1218" t="s">
        <v>72</v>
      </c>
      <c r="D1218" t="s">
        <v>1048</v>
      </c>
      <c r="E1218" t="s">
        <v>1024</v>
      </c>
      <c r="F1218">
        <v>1</v>
      </c>
      <c r="G1218">
        <v>1</v>
      </c>
      <c r="H1218">
        <v>1</v>
      </c>
      <c r="I1218">
        <v>1</v>
      </c>
      <c r="J1218">
        <v>1</v>
      </c>
      <c r="L1218" t="s">
        <v>1025</v>
      </c>
      <c r="M1218" t="s">
        <v>1041</v>
      </c>
      <c r="N1218">
        <v>1</v>
      </c>
      <c r="T1218" t="s">
        <v>1027</v>
      </c>
      <c r="V1218">
        <v>1</v>
      </c>
      <c r="AB1218">
        <v>1</v>
      </c>
      <c r="AC1218">
        <v>1</v>
      </c>
      <c r="AF1218">
        <v>9</v>
      </c>
      <c r="AG1218">
        <v>11</v>
      </c>
      <c r="AH1218">
        <v>11</v>
      </c>
      <c r="AI1218">
        <v>9</v>
      </c>
      <c r="AJ1218">
        <v>9</v>
      </c>
      <c r="AK1218">
        <v>11</v>
      </c>
      <c r="AL1218">
        <v>10</v>
      </c>
      <c r="AM1218">
        <v>11</v>
      </c>
      <c r="AN1218">
        <v>11</v>
      </c>
      <c r="AO1218">
        <v>11</v>
      </c>
      <c r="AP1218">
        <v>11</v>
      </c>
      <c r="AQ1218">
        <v>11</v>
      </c>
      <c r="AR1218">
        <v>11</v>
      </c>
      <c r="AS1218">
        <v>9</v>
      </c>
      <c r="AT1218">
        <v>9</v>
      </c>
      <c r="AU1218">
        <v>9</v>
      </c>
      <c r="AV1218">
        <v>11</v>
      </c>
      <c r="AW1218">
        <v>12</v>
      </c>
      <c r="AX1218">
        <v>11</v>
      </c>
      <c r="AY1218">
        <v>10</v>
      </c>
      <c r="AZ1218">
        <v>9</v>
      </c>
      <c r="BA1218">
        <v>9</v>
      </c>
      <c r="BB1218">
        <v>1</v>
      </c>
      <c r="BG1218">
        <v>1</v>
      </c>
      <c r="BK1218">
        <v>1</v>
      </c>
      <c r="BL1218">
        <v>1</v>
      </c>
      <c r="BM1218">
        <v>1</v>
      </c>
      <c r="BN1218">
        <v>1</v>
      </c>
      <c r="BP1218">
        <v>1</v>
      </c>
      <c r="BQ1218">
        <v>1</v>
      </c>
      <c r="BR1218">
        <v>1</v>
      </c>
      <c r="BV1218">
        <v>1</v>
      </c>
    </row>
    <row r="1219" spans="1:74" x14ac:dyDescent="0.2">
      <c r="A1219" t="s">
        <v>1360</v>
      </c>
      <c r="B1219">
        <v>2026</v>
      </c>
      <c r="C1219" t="s">
        <v>72</v>
      </c>
      <c r="D1219" t="s">
        <v>1060</v>
      </c>
      <c r="E1219" t="s">
        <v>1024</v>
      </c>
      <c r="L1219" t="s">
        <v>1036</v>
      </c>
      <c r="M1219" t="s">
        <v>1026</v>
      </c>
      <c r="N1219">
        <v>1</v>
      </c>
      <c r="T1219" t="s">
        <v>1027</v>
      </c>
      <c r="W1219">
        <v>1</v>
      </c>
      <c r="AA1219">
        <v>1</v>
      </c>
      <c r="AB1219">
        <v>1</v>
      </c>
      <c r="AC1219">
        <v>1</v>
      </c>
      <c r="AF1219">
        <v>10</v>
      </c>
      <c r="AG1219">
        <v>11</v>
      </c>
      <c r="AH1219">
        <v>11</v>
      </c>
      <c r="AI1219">
        <v>9</v>
      </c>
      <c r="AJ1219">
        <v>10</v>
      </c>
      <c r="AK1219">
        <v>10</v>
      </c>
      <c r="AL1219">
        <v>9</v>
      </c>
      <c r="AM1219">
        <v>9</v>
      </c>
      <c r="AN1219">
        <v>12</v>
      </c>
      <c r="AO1219">
        <v>12</v>
      </c>
      <c r="AP1219">
        <v>12</v>
      </c>
      <c r="AQ1219">
        <v>11</v>
      </c>
      <c r="AR1219">
        <v>9</v>
      </c>
      <c r="AS1219">
        <v>9</v>
      </c>
      <c r="AT1219">
        <v>11</v>
      </c>
      <c r="AU1219">
        <v>9</v>
      </c>
      <c r="AV1219">
        <v>8</v>
      </c>
      <c r="AW1219">
        <v>11</v>
      </c>
      <c r="AX1219">
        <v>11</v>
      </c>
      <c r="AY1219">
        <v>11</v>
      </c>
      <c r="AZ1219">
        <v>10</v>
      </c>
      <c r="BA1219">
        <v>8</v>
      </c>
      <c r="BB1219">
        <v>1</v>
      </c>
      <c r="BE1219">
        <v>1</v>
      </c>
      <c r="BL1219">
        <v>1</v>
      </c>
      <c r="BM1219">
        <v>1</v>
      </c>
      <c r="BO1219">
        <v>1</v>
      </c>
      <c r="BP1219">
        <v>1</v>
      </c>
      <c r="BS1219">
        <v>1</v>
      </c>
      <c r="BV1219">
        <v>1</v>
      </c>
    </row>
    <row r="1220" spans="1:74" x14ac:dyDescent="0.2">
      <c r="A1220" t="s">
        <v>1361</v>
      </c>
      <c r="B1220">
        <v>2026</v>
      </c>
      <c r="C1220" t="s">
        <v>72</v>
      </c>
      <c r="D1220" t="s">
        <v>1031</v>
      </c>
      <c r="E1220" t="s">
        <v>1033</v>
      </c>
      <c r="H1220">
        <v>1</v>
      </c>
      <c r="L1220" t="s">
        <v>1045</v>
      </c>
      <c r="M1220" t="s">
        <v>1041</v>
      </c>
      <c r="O1220">
        <v>1</v>
      </c>
      <c r="T1220" t="s">
        <v>1027</v>
      </c>
      <c r="AF1220">
        <v>9</v>
      </c>
      <c r="AG1220">
        <v>11</v>
      </c>
      <c r="AH1220">
        <v>12</v>
      </c>
      <c r="AI1220">
        <v>10</v>
      </c>
      <c r="AJ1220">
        <v>9</v>
      </c>
      <c r="AK1220">
        <v>10</v>
      </c>
      <c r="AL1220">
        <v>11</v>
      </c>
      <c r="AM1220">
        <v>9</v>
      </c>
      <c r="AN1220">
        <v>9</v>
      </c>
      <c r="AO1220">
        <v>9</v>
      </c>
      <c r="AP1220">
        <v>9</v>
      </c>
      <c r="AQ1220">
        <v>9</v>
      </c>
      <c r="AR1220">
        <v>9</v>
      </c>
      <c r="AS1220">
        <v>9</v>
      </c>
      <c r="AT1220">
        <v>9</v>
      </c>
      <c r="AU1220">
        <v>9</v>
      </c>
      <c r="AV1220">
        <v>9</v>
      </c>
      <c r="AW1220">
        <v>9</v>
      </c>
      <c r="AX1220">
        <v>9</v>
      </c>
      <c r="AY1220">
        <v>9</v>
      </c>
      <c r="AZ1220">
        <v>9</v>
      </c>
      <c r="BA1220">
        <v>9</v>
      </c>
      <c r="BB1220">
        <v>1</v>
      </c>
      <c r="BL1220">
        <v>1</v>
      </c>
    </row>
    <row r="1221" spans="1:74" x14ac:dyDescent="0.2">
      <c r="A1221" t="s">
        <v>1362</v>
      </c>
      <c r="B1221">
        <v>2026</v>
      </c>
      <c r="C1221" t="s">
        <v>72</v>
      </c>
      <c r="D1221" t="s">
        <v>1031</v>
      </c>
      <c r="E1221" t="s">
        <v>1024</v>
      </c>
      <c r="F1221">
        <v>1</v>
      </c>
      <c r="G1221">
        <v>1</v>
      </c>
      <c r="H1221">
        <v>1</v>
      </c>
      <c r="I1221">
        <v>1</v>
      </c>
      <c r="L1221" t="s">
        <v>1025</v>
      </c>
      <c r="M1221" t="s">
        <v>1026</v>
      </c>
      <c r="N1221">
        <v>1</v>
      </c>
      <c r="T1221" t="s">
        <v>1035</v>
      </c>
      <c r="V1221">
        <v>1</v>
      </c>
      <c r="AB1221">
        <v>1</v>
      </c>
      <c r="AC1221">
        <v>1</v>
      </c>
      <c r="AF1221">
        <v>9</v>
      </c>
      <c r="AG1221">
        <v>10</v>
      </c>
      <c r="AH1221">
        <v>10</v>
      </c>
      <c r="AI1221">
        <v>8</v>
      </c>
      <c r="AJ1221">
        <v>8</v>
      </c>
      <c r="AK1221">
        <v>9</v>
      </c>
      <c r="AL1221">
        <v>9</v>
      </c>
      <c r="AM1221">
        <v>10</v>
      </c>
      <c r="AN1221">
        <v>11</v>
      </c>
      <c r="AO1221">
        <v>11</v>
      </c>
      <c r="AP1221">
        <v>10</v>
      </c>
      <c r="AQ1221">
        <v>10</v>
      </c>
      <c r="AR1221">
        <v>10</v>
      </c>
      <c r="AS1221">
        <v>10</v>
      </c>
      <c r="AT1221">
        <v>10</v>
      </c>
      <c r="AU1221">
        <v>10</v>
      </c>
      <c r="AV1221">
        <v>10</v>
      </c>
      <c r="AW1221">
        <v>11</v>
      </c>
      <c r="AX1221">
        <v>11</v>
      </c>
      <c r="AY1221">
        <v>9</v>
      </c>
      <c r="AZ1221">
        <v>10</v>
      </c>
      <c r="BA1221">
        <v>10</v>
      </c>
      <c r="BB1221">
        <v>1</v>
      </c>
      <c r="BI1221">
        <v>1</v>
      </c>
      <c r="BL1221">
        <v>1</v>
      </c>
      <c r="BM1221">
        <v>1</v>
      </c>
      <c r="BN1221">
        <v>1</v>
      </c>
      <c r="BQ1221">
        <v>1</v>
      </c>
      <c r="BS1221">
        <v>1</v>
      </c>
      <c r="BV1221">
        <v>1</v>
      </c>
    </row>
    <row r="1222" spans="1:74" x14ac:dyDescent="0.2">
      <c r="A1222" t="s">
        <v>1363</v>
      </c>
      <c r="B1222">
        <v>2026</v>
      </c>
      <c r="C1222" t="s">
        <v>72</v>
      </c>
      <c r="D1222" t="s">
        <v>1060</v>
      </c>
      <c r="E1222" t="s">
        <v>1024</v>
      </c>
      <c r="L1222" t="s">
        <v>1025</v>
      </c>
      <c r="M1222" t="s">
        <v>1026</v>
      </c>
      <c r="N1222">
        <v>1</v>
      </c>
      <c r="T1222" t="s">
        <v>1042</v>
      </c>
      <c r="AF1222">
        <v>10</v>
      </c>
      <c r="AG1222">
        <v>11</v>
      </c>
      <c r="AH1222">
        <v>10</v>
      </c>
      <c r="AI1222">
        <v>9</v>
      </c>
      <c r="AJ1222">
        <v>9</v>
      </c>
      <c r="AK1222">
        <v>11</v>
      </c>
      <c r="AL1222">
        <v>9</v>
      </c>
      <c r="AM1222">
        <v>10</v>
      </c>
      <c r="AN1222">
        <v>10</v>
      </c>
      <c r="AO1222">
        <v>11</v>
      </c>
      <c r="AP1222">
        <v>11</v>
      </c>
      <c r="AQ1222">
        <v>11</v>
      </c>
      <c r="AR1222">
        <v>11</v>
      </c>
      <c r="AS1222">
        <v>11</v>
      </c>
      <c r="AT1222">
        <v>10</v>
      </c>
      <c r="AU1222">
        <v>10</v>
      </c>
      <c r="AV1222">
        <v>10</v>
      </c>
      <c r="AW1222">
        <v>11</v>
      </c>
      <c r="AX1222">
        <v>11</v>
      </c>
      <c r="AY1222">
        <v>11</v>
      </c>
      <c r="AZ1222">
        <v>11</v>
      </c>
      <c r="BA1222">
        <v>11</v>
      </c>
      <c r="BB1222">
        <v>1</v>
      </c>
      <c r="BI1222">
        <v>1</v>
      </c>
      <c r="BL1222">
        <v>1</v>
      </c>
      <c r="BQ1222">
        <v>1</v>
      </c>
      <c r="BV1222">
        <v>1</v>
      </c>
    </row>
    <row r="1223" spans="1:74" x14ac:dyDescent="0.2">
      <c r="A1223" t="s">
        <v>1364</v>
      </c>
      <c r="B1223">
        <v>2026</v>
      </c>
      <c r="C1223" t="s">
        <v>72</v>
      </c>
      <c r="D1223" t="s">
        <v>1048</v>
      </c>
      <c r="E1223" t="s">
        <v>1033</v>
      </c>
      <c r="L1223" t="s">
        <v>1025</v>
      </c>
      <c r="M1223" t="s">
        <v>1038</v>
      </c>
      <c r="N1223">
        <v>1</v>
      </c>
      <c r="T1223" t="s">
        <v>1027</v>
      </c>
      <c r="U1223">
        <v>1</v>
      </c>
      <c r="V1223">
        <v>1</v>
      </c>
      <c r="AA1223">
        <v>1</v>
      </c>
      <c r="AB1223">
        <v>1</v>
      </c>
      <c r="AC1223">
        <v>1</v>
      </c>
      <c r="AF1223">
        <v>10</v>
      </c>
      <c r="AG1223">
        <v>11</v>
      </c>
      <c r="AH1223">
        <v>11</v>
      </c>
      <c r="AI1223">
        <v>8</v>
      </c>
      <c r="AJ1223">
        <v>8</v>
      </c>
      <c r="AK1223">
        <v>10</v>
      </c>
      <c r="AL1223">
        <v>10</v>
      </c>
      <c r="AM1223">
        <v>8</v>
      </c>
      <c r="AN1223">
        <v>11</v>
      </c>
      <c r="AO1223">
        <v>12</v>
      </c>
      <c r="AP1223">
        <v>12</v>
      </c>
      <c r="AQ1223">
        <v>10</v>
      </c>
      <c r="AR1223">
        <v>10</v>
      </c>
      <c r="AS1223">
        <v>9</v>
      </c>
      <c r="AT1223">
        <v>9</v>
      </c>
      <c r="AU1223">
        <v>10</v>
      </c>
      <c r="AV1223">
        <v>9</v>
      </c>
      <c r="AW1223">
        <v>11</v>
      </c>
      <c r="AX1223">
        <v>11</v>
      </c>
      <c r="AY1223">
        <v>9</v>
      </c>
      <c r="AZ1223">
        <v>11</v>
      </c>
      <c r="BA1223">
        <v>9</v>
      </c>
      <c r="BK1223">
        <v>1</v>
      </c>
      <c r="BM1223">
        <v>1</v>
      </c>
      <c r="BS1223">
        <v>1</v>
      </c>
    </row>
    <row r="1224" spans="1:74" x14ac:dyDescent="0.2">
      <c r="A1224" t="s">
        <v>1365</v>
      </c>
      <c r="B1224">
        <v>2026</v>
      </c>
      <c r="C1224" t="s">
        <v>72</v>
      </c>
      <c r="D1224" t="s">
        <v>1048</v>
      </c>
      <c r="E1224" t="s">
        <v>1024</v>
      </c>
      <c r="L1224" t="s">
        <v>1025</v>
      </c>
      <c r="M1224" t="s">
        <v>1041</v>
      </c>
      <c r="N1224">
        <v>1</v>
      </c>
      <c r="T1224" t="s">
        <v>1037</v>
      </c>
      <c r="AB1224">
        <v>1</v>
      </c>
      <c r="AF1224">
        <v>10</v>
      </c>
      <c r="AG1224">
        <v>10</v>
      </c>
      <c r="AH1224">
        <v>11</v>
      </c>
      <c r="AI1224">
        <v>9</v>
      </c>
      <c r="AJ1224">
        <v>9</v>
      </c>
      <c r="AK1224">
        <v>10</v>
      </c>
      <c r="AL1224">
        <v>10</v>
      </c>
      <c r="AM1224">
        <v>9</v>
      </c>
      <c r="AN1224">
        <v>11</v>
      </c>
      <c r="AO1224">
        <v>11</v>
      </c>
      <c r="AP1224">
        <v>10</v>
      </c>
      <c r="AQ1224">
        <v>11</v>
      </c>
      <c r="AR1224">
        <v>11</v>
      </c>
      <c r="AS1224">
        <v>10</v>
      </c>
      <c r="AT1224">
        <v>10</v>
      </c>
      <c r="AU1224">
        <v>10</v>
      </c>
      <c r="AV1224">
        <v>10</v>
      </c>
      <c r="AW1224">
        <v>11</v>
      </c>
      <c r="AX1224">
        <v>11</v>
      </c>
      <c r="AY1224">
        <v>11</v>
      </c>
      <c r="AZ1224">
        <v>11</v>
      </c>
      <c r="BA1224">
        <v>11</v>
      </c>
      <c r="BB1224">
        <v>1</v>
      </c>
      <c r="BL1224">
        <v>1</v>
      </c>
      <c r="BN1224">
        <v>1</v>
      </c>
      <c r="BO1224">
        <v>1</v>
      </c>
      <c r="BP1224">
        <v>1</v>
      </c>
      <c r="BQ1224">
        <v>1</v>
      </c>
      <c r="BR1224">
        <v>1</v>
      </c>
      <c r="BS1224">
        <v>1</v>
      </c>
      <c r="BV1224">
        <v>1</v>
      </c>
    </row>
    <row r="1225" spans="1:74" x14ac:dyDescent="0.2">
      <c r="A1225" t="s">
        <v>1366</v>
      </c>
      <c r="B1225">
        <v>2026</v>
      </c>
      <c r="C1225" t="s">
        <v>72</v>
      </c>
      <c r="D1225" t="s">
        <v>1048</v>
      </c>
      <c r="E1225" t="s">
        <v>1024</v>
      </c>
      <c r="G1225">
        <v>1</v>
      </c>
      <c r="H1225">
        <v>1</v>
      </c>
      <c r="L1225" t="s">
        <v>1025</v>
      </c>
      <c r="M1225" t="s">
        <v>1036</v>
      </c>
      <c r="N1225">
        <v>1</v>
      </c>
      <c r="T1225" t="s">
        <v>1027</v>
      </c>
      <c r="U1225">
        <v>1</v>
      </c>
      <c r="V1225">
        <v>1</v>
      </c>
      <c r="Y1225">
        <v>1</v>
      </c>
      <c r="AA1225">
        <v>1</v>
      </c>
      <c r="AF1225">
        <v>10</v>
      </c>
      <c r="AG1225">
        <v>11</v>
      </c>
      <c r="AH1225">
        <v>11</v>
      </c>
      <c r="AI1225">
        <v>9</v>
      </c>
      <c r="AJ1225">
        <v>9</v>
      </c>
      <c r="AK1225">
        <v>9</v>
      </c>
      <c r="AL1225">
        <v>9</v>
      </c>
      <c r="AM1225">
        <v>10</v>
      </c>
      <c r="AN1225">
        <v>9</v>
      </c>
      <c r="AO1225">
        <v>11</v>
      </c>
      <c r="AP1225">
        <v>11</v>
      </c>
      <c r="AQ1225">
        <v>11</v>
      </c>
      <c r="AR1225">
        <v>11</v>
      </c>
      <c r="AS1225">
        <v>11</v>
      </c>
      <c r="AT1225">
        <v>11</v>
      </c>
      <c r="AU1225">
        <v>10</v>
      </c>
      <c r="AV1225">
        <v>11</v>
      </c>
      <c r="AW1225">
        <v>11</v>
      </c>
      <c r="AX1225">
        <v>11</v>
      </c>
      <c r="AY1225">
        <v>10</v>
      </c>
      <c r="AZ1225">
        <v>11</v>
      </c>
      <c r="BA1225">
        <v>9</v>
      </c>
      <c r="BB1225">
        <v>1</v>
      </c>
      <c r="BC1225">
        <v>1</v>
      </c>
      <c r="BE1225">
        <v>1</v>
      </c>
      <c r="BG1225">
        <v>1</v>
      </c>
      <c r="BH1225">
        <v>1</v>
      </c>
      <c r="BI1225">
        <v>1</v>
      </c>
      <c r="BL1225">
        <v>1</v>
      </c>
      <c r="BP1225">
        <v>1</v>
      </c>
      <c r="BQ1225">
        <v>1</v>
      </c>
      <c r="BR1225">
        <v>1</v>
      </c>
      <c r="BV1225">
        <v>1</v>
      </c>
    </row>
    <row r="1226" spans="1:74" x14ac:dyDescent="0.2">
      <c r="A1226" t="s">
        <v>1367</v>
      </c>
      <c r="B1226">
        <v>2026</v>
      </c>
      <c r="C1226" t="s">
        <v>72</v>
      </c>
      <c r="D1226" t="s">
        <v>1060</v>
      </c>
      <c r="E1226" t="s">
        <v>1029</v>
      </c>
      <c r="G1226">
        <v>1</v>
      </c>
      <c r="H1226">
        <v>1</v>
      </c>
      <c r="I1226">
        <v>1</v>
      </c>
      <c r="L1226" t="s">
        <v>1025</v>
      </c>
      <c r="M1226" t="s">
        <v>1026</v>
      </c>
      <c r="N1226">
        <v>1</v>
      </c>
      <c r="T1226" t="s">
        <v>1027</v>
      </c>
      <c r="AF1226">
        <v>11</v>
      </c>
      <c r="AG1226">
        <v>11</v>
      </c>
      <c r="AH1226">
        <v>11</v>
      </c>
      <c r="AI1226">
        <v>9</v>
      </c>
      <c r="AJ1226">
        <v>9</v>
      </c>
      <c r="AK1226">
        <v>10</v>
      </c>
      <c r="AL1226">
        <v>11</v>
      </c>
      <c r="AM1226">
        <v>9</v>
      </c>
      <c r="AN1226">
        <v>11</v>
      </c>
      <c r="AO1226">
        <v>11</v>
      </c>
      <c r="AP1226">
        <v>11</v>
      </c>
      <c r="AQ1226">
        <v>11</v>
      </c>
      <c r="AR1226">
        <v>11</v>
      </c>
      <c r="AS1226">
        <v>11</v>
      </c>
      <c r="AT1226">
        <v>11</v>
      </c>
      <c r="AU1226">
        <v>10</v>
      </c>
      <c r="AV1226">
        <v>11</v>
      </c>
      <c r="AW1226">
        <v>11</v>
      </c>
      <c r="AX1226">
        <v>10</v>
      </c>
      <c r="AY1226">
        <v>9</v>
      </c>
      <c r="AZ1226">
        <v>11</v>
      </c>
      <c r="BA1226">
        <v>10</v>
      </c>
      <c r="BH1226">
        <v>1</v>
      </c>
      <c r="BI1226">
        <v>1</v>
      </c>
      <c r="BL1226">
        <v>1</v>
      </c>
      <c r="BN1226">
        <v>1</v>
      </c>
    </row>
    <row r="1227" spans="1:74" x14ac:dyDescent="0.2">
      <c r="A1227" t="s">
        <v>1368</v>
      </c>
      <c r="B1227">
        <v>2026</v>
      </c>
      <c r="C1227" t="s">
        <v>72</v>
      </c>
      <c r="D1227" t="s">
        <v>1060</v>
      </c>
      <c r="E1227" t="s">
        <v>1032</v>
      </c>
      <c r="F1227">
        <v>1</v>
      </c>
      <c r="L1227" t="s">
        <v>1036</v>
      </c>
      <c r="M1227" t="s">
        <v>1038</v>
      </c>
      <c r="N1227">
        <v>1</v>
      </c>
      <c r="T1227" t="s">
        <v>1049</v>
      </c>
      <c r="W1227">
        <v>1</v>
      </c>
      <c r="AF1227">
        <v>11</v>
      </c>
      <c r="AG1227">
        <v>11</v>
      </c>
      <c r="AH1227">
        <v>11</v>
      </c>
      <c r="AI1227">
        <v>9</v>
      </c>
      <c r="AJ1227">
        <v>9</v>
      </c>
      <c r="AK1227">
        <v>9</v>
      </c>
      <c r="AL1227">
        <v>10</v>
      </c>
      <c r="AM1227">
        <v>10</v>
      </c>
      <c r="AN1227">
        <v>11</v>
      </c>
      <c r="AO1227">
        <v>11</v>
      </c>
      <c r="AP1227">
        <v>11</v>
      </c>
      <c r="AQ1227">
        <v>10</v>
      </c>
      <c r="AR1227">
        <v>11</v>
      </c>
      <c r="AS1227">
        <v>10</v>
      </c>
      <c r="AT1227">
        <v>11</v>
      </c>
      <c r="AU1227">
        <v>10</v>
      </c>
      <c r="AV1227">
        <v>11</v>
      </c>
      <c r="AW1227">
        <v>11</v>
      </c>
      <c r="AX1227">
        <v>11</v>
      </c>
      <c r="AY1227">
        <v>9</v>
      </c>
      <c r="AZ1227">
        <v>10</v>
      </c>
      <c r="BA1227">
        <v>10</v>
      </c>
      <c r="BB1227">
        <v>1</v>
      </c>
      <c r="BL1227">
        <v>1</v>
      </c>
      <c r="BN1227">
        <v>1</v>
      </c>
    </row>
    <row r="1228" spans="1:74" x14ac:dyDescent="0.2">
      <c r="A1228" t="s">
        <v>1369</v>
      </c>
      <c r="B1228">
        <v>2026</v>
      </c>
      <c r="C1228" t="s">
        <v>72</v>
      </c>
      <c r="D1228" t="s">
        <v>1060</v>
      </c>
      <c r="E1228" t="s">
        <v>1033</v>
      </c>
      <c r="G1228">
        <v>1</v>
      </c>
      <c r="L1228" t="s">
        <v>1036</v>
      </c>
      <c r="M1228" t="s">
        <v>1026</v>
      </c>
      <c r="N1228">
        <v>1</v>
      </c>
      <c r="T1228" t="s">
        <v>1027</v>
      </c>
      <c r="V1228">
        <v>1</v>
      </c>
      <c r="AA1228">
        <v>1</v>
      </c>
      <c r="AC1228">
        <v>1</v>
      </c>
      <c r="AF1228">
        <v>10</v>
      </c>
      <c r="AG1228">
        <v>11</v>
      </c>
      <c r="AH1228">
        <v>11</v>
      </c>
      <c r="AI1228">
        <v>9</v>
      </c>
      <c r="AJ1228">
        <v>9</v>
      </c>
      <c r="AK1228">
        <v>11</v>
      </c>
      <c r="AL1228">
        <v>9</v>
      </c>
      <c r="AM1228">
        <v>9</v>
      </c>
      <c r="AN1228">
        <v>11</v>
      </c>
      <c r="AO1228">
        <v>11</v>
      </c>
      <c r="AP1228">
        <v>10</v>
      </c>
      <c r="AQ1228">
        <v>10</v>
      </c>
      <c r="AR1228">
        <v>10</v>
      </c>
      <c r="AS1228">
        <v>10</v>
      </c>
      <c r="AT1228">
        <v>11</v>
      </c>
      <c r="AU1228">
        <v>10</v>
      </c>
      <c r="AV1228">
        <v>10</v>
      </c>
      <c r="AW1228">
        <v>11</v>
      </c>
      <c r="AX1228">
        <v>11</v>
      </c>
      <c r="AY1228">
        <v>11</v>
      </c>
      <c r="AZ1228">
        <v>11</v>
      </c>
      <c r="BA1228">
        <v>11</v>
      </c>
      <c r="BN1228">
        <v>1</v>
      </c>
      <c r="BO1228">
        <v>1</v>
      </c>
      <c r="BP1228">
        <v>1</v>
      </c>
      <c r="BQ1228">
        <v>1</v>
      </c>
      <c r="BS1228">
        <v>1</v>
      </c>
      <c r="BT1228">
        <v>1</v>
      </c>
      <c r="BV1228">
        <v>1</v>
      </c>
    </row>
    <row r="1229" spans="1:74" x14ac:dyDescent="0.2">
      <c r="A1229" t="s">
        <v>1370</v>
      </c>
      <c r="B1229">
        <v>2026</v>
      </c>
      <c r="C1229" t="s">
        <v>72</v>
      </c>
      <c r="D1229" t="s">
        <v>1060</v>
      </c>
      <c r="E1229" t="s">
        <v>1024</v>
      </c>
      <c r="F1229">
        <v>1</v>
      </c>
      <c r="G1229">
        <v>1</v>
      </c>
      <c r="H1229">
        <v>1</v>
      </c>
      <c r="L1229" t="s">
        <v>1025</v>
      </c>
      <c r="M1229" t="s">
        <v>1043</v>
      </c>
      <c r="N1229">
        <v>1</v>
      </c>
      <c r="T1229" t="s">
        <v>1027</v>
      </c>
      <c r="U1229">
        <v>1</v>
      </c>
      <c r="V1229">
        <v>1</v>
      </c>
      <c r="W1229">
        <v>1</v>
      </c>
      <c r="X1229">
        <v>1</v>
      </c>
      <c r="Y1229">
        <v>1</v>
      </c>
      <c r="AA1229">
        <v>1</v>
      </c>
      <c r="AB1229">
        <v>1</v>
      </c>
      <c r="AC1229">
        <v>1</v>
      </c>
      <c r="AD1229">
        <v>1</v>
      </c>
      <c r="AF1229">
        <v>10</v>
      </c>
      <c r="AG1229">
        <v>12</v>
      </c>
      <c r="AH1229">
        <v>11</v>
      </c>
      <c r="AI1229">
        <v>10</v>
      </c>
      <c r="AJ1229">
        <v>11</v>
      </c>
      <c r="AK1229">
        <v>11</v>
      </c>
      <c r="AL1229">
        <v>11</v>
      </c>
      <c r="AM1229">
        <v>9</v>
      </c>
      <c r="AN1229">
        <v>11</v>
      </c>
      <c r="AO1229">
        <v>11</v>
      </c>
      <c r="AP1229">
        <v>11</v>
      </c>
      <c r="AQ1229">
        <v>11</v>
      </c>
      <c r="AR1229">
        <v>12</v>
      </c>
      <c r="AS1229">
        <v>11</v>
      </c>
      <c r="AT1229">
        <v>11</v>
      </c>
      <c r="AU1229">
        <v>9</v>
      </c>
      <c r="AV1229">
        <v>10</v>
      </c>
      <c r="AW1229">
        <v>11</v>
      </c>
      <c r="AX1229">
        <v>11</v>
      </c>
      <c r="AY1229">
        <v>9</v>
      </c>
      <c r="AZ1229">
        <v>12</v>
      </c>
      <c r="BA1229">
        <v>12</v>
      </c>
      <c r="BB1229">
        <v>1</v>
      </c>
      <c r="BE1229">
        <v>1</v>
      </c>
      <c r="BF1229">
        <v>1</v>
      </c>
      <c r="BG1229">
        <v>1</v>
      </c>
      <c r="BH1229">
        <v>1</v>
      </c>
      <c r="BI1229">
        <v>1</v>
      </c>
      <c r="BL1229">
        <v>1</v>
      </c>
      <c r="BM1229">
        <v>1</v>
      </c>
      <c r="BN1229">
        <v>1</v>
      </c>
      <c r="BO1229">
        <v>1</v>
      </c>
      <c r="BP1229">
        <v>1</v>
      </c>
      <c r="BQ1229">
        <v>1</v>
      </c>
      <c r="BR1229">
        <v>1</v>
      </c>
      <c r="BT1229">
        <v>1</v>
      </c>
      <c r="BV1229">
        <v>1</v>
      </c>
    </row>
    <row r="1230" spans="1:74" x14ac:dyDescent="0.2">
      <c r="A1230" t="s">
        <v>1371</v>
      </c>
      <c r="B1230">
        <v>2026</v>
      </c>
      <c r="C1230" t="s">
        <v>72</v>
      </c>
      <c r="D1230" t="s">
        <v>1060</v>
      </c>
      <c r="E1230" t="s">
        <v>1033</v>
      </c>
      <c r="G1230">
        <v>1</v>
      </c>
      <c r="H1230">
        <v>1</v>
      </c>
      <c r="I1230">
        <v>1</v>
      </c>
      <c r="L1230" t="s">
        <v>1036</v>
      </c>
      <c r="M1230" t="s">
        <v>1038</v>
      </c>
      <c r="N1230">
        <v>1</v>
      </c>
      <c r="T1230" t="s">
        <v>1042</v>
      </c>
      <c r="U1230">
        <v>1</v>
      </c>
      <c r="V1230">
        <v>1</v>
      </c>
      <c r="W1230">
        <v>1</v>
      </c>
      <c r="X1230">
        <v>1</v>
      </c>
      <c r="Y1230">
        <v>1</v>
      </c>
      <c r="AA1230">
        <v>1</v>
      </c>
      <c r="AB1230">
        <v>1</v>
      </c>
      <c r="AD1230">
        <v>1</v>
      </c>
      <c r="AF1230">
        <v>8</v>
      </c>
      <c r="AG1230">
        <v>12</v>
      </c>
      <c r="AH1230">
        <v>9</v>
      </c>
      <c r="AI1230">
        <v>8</v>
      </c>
      <c r="AJ1230">
        <v>8</v>
      </c>
      <c r="AK1230">
        <v>9</v>
      </c>
      <c r="AL1230">
        <v>8</v>
      </c>
      <c r="AM1230">
        <v>8</v>
      </c>
      <c r="AN1230">
        <v>12</v>
      </c>
      <c r="AO1230">
        <v>12</v>
      </c>
      <c r="AP1230">
        <v>9</v>
      </c>
      <c r="AQ1230">
        <v>9</v>
      </c>
      <c r="AR1230">
        <v>11</v>
      </c>
      <c r="AS1230">
        <v>11</v>
      </c>
      <c r="AT1230">
        <v>11</v>
      </c>
      <c r="AU1230">
        <v>8</v>
      </c>
      <c r="AV1230">
        <v>8</v>
      </c>
      <c r="AW1230">
        <v>12</v>
      </c>
      <c r="AX1230">
        <v>12</v>
      </c>
      <c r="AY1230">
        <v>8</v>
      </c>
      <c r="AZ1230">
        <v>12</v>
      </c>
      <c r="BA1230">
        <v>8</v>
      </c>
      <c r="BB1230">
        <v>1</v>
      </c>
      <c r="BM1230">
        <v>1</v>
      </c>
      <c r="BN1230">
        <v>1</v>
      </c>
      <c r="BO1230">
        <v>1</v>
      </c>
      <c r="BP1230">
        <v>1</v>
      </c>
      <c r="BR1230">
        <v>1</v>
      </c>
      <c r="BV1230">
        <v>1</v>
      </c>
    </row>
    <row r="1231" spans="1:74" x14ac:dyDescent="0.2">
      <c r="A1231" t="s">
        <v>1372</v>
      </c>
      <c r="B1231">
        <v>2026</v>
      </c>
      <c r="C1231" t="s">
        <v>72</v>
      </c>
      <c r="D1231" t="s">
        <v>1060</v>
      </c>
      <c r="E1231" t="s">
        <v>1033</v>
      </c>
      <c r="M1231" t="s">
        <v>1026</v>
      </c>
      <c r="N1231">
        <v>1</v>
      </c>
      <c r="T1231" t="s">
        <v>1027</v>
      </c>
      <c r="U1231">
        <v>1</v>
      </c>
      <c r="V1231">
        <v>1</v>
      </c>
      <c r="W1231">
        <v>1</v>
      </c>
      <c r="X1231">
        <v>1</v>
      </c>
      <c r="Y1231">
        <v>1</v>
      </c>
      <c r="AB1231">
        <v>1</v>
      </c>
      <c r="AC1231">
        <v>1</v>
      </c>
      <c r="AF1231">
        <v>10</v>
      </c>
      <c r="AG1231">
        <v>12</v>
      </c>
      <c r="AH1231">
        <v>12</v>
      </c>
      <c r="AI1231">
        <v>10</v>
      </c>
      <c r="AJ1231">
        <v>12</v>
      </c>
      <c r="AK1231">
        <v>12</v>
      </c>
      <c r="AL1231">
        <v>10</v>
      </c>
      <c r="AM1231">
        <v>9</v>
      </c>
      <c r="AN1231">
        <v>11</v>
      </c>
      <c r="AO1231">
        <v>12</v>
      </c>
      <c r="AP1231">
        <v>12</v>
      </c>
      <c r="AQ1231">
        <v>11</v>
      </c>
      <c r="AR1231">
        <v>12</v>
      </c>
      <c r="AS1231">
        <v>11</v>
      </c>
      <c r="AT1231">
        <v>11</v>
      </c>
      <c r="AU1231">
        <v>9</v>
      </c>
      <c r="AV1231">
        <v>9</v>
      </c>
      <c r="AW1231">
        <v>12</v>
      </c>
      <c r="AX1231">
        <v>11</v>
      </c>
      <c r="AY1231">
        <v>9</v>
      </c>
      <c r="AZ1231">
        <v>12</v>
      </c>
      <c r="BA1231">
        <v>12</v>
      </c>
      <c r="BI1231">
        <v>1</v>
      </c>
      <c r="BL1231">
        <v>1</v>
      </c>
      <c r="BM1231">
        <v>1</v>
      </c>
      <c r="BN1231">
        <v>1</v>
      </c>
      <c r="BO1231">
        <v>1</v>
      </c>
      <c r="BP1231">
        <v>1</v>
      </c>
      <c r="BQ1231">
        <v>1</v>
      </c>
      <c r="BR1231">
        <v>1</v>
      </c>
      <c r="BS1231">
        <v>1</v>
      </c>
      <c r="BT1231">
        <v>1</v>
      </c>
      <c r="BV1231">
        <v>1</v>
      </c>
    </row>
    <row r="1232" spans="1:74" x14ac:dyDescent="0.2">
      <c r="A1232" t="s">
        <v>1373</v>
      </c>
      <c r="B1232">
        <v>2026</v>
      </c>
      <c r="C1232" t="s">
        <v>72</v>
      </c>
      <c r="D1232" t="s">
        <v>1060</v>
      </c>
      <c r="E1232" t="s">
        <v>1033</v>
      </c>
      <c r="G1232">
        <v>1</v>
      </c>
      <c r="H1232">
        <v>1</v>
      </c>
      <c r="I1232">
        <v>1</v>
      </c>
      <c r="J1232">
        <v>1</v>
      </c>
      <c r="L1232" t="s">
        <v>1025</v>
      </c>
      <c r="M1232" t="s">
        <v>1026</v>
      </c>
      <c r="N1232">
        <v>1</v>
      </c>
      <c r="T1232" t="s">
        <v>1042</v>
      </c>
      <c r="U1232">
        <v>1</v>
      </c>
      <c r="V1232">
        <v>1</v>
      </c>
      <c r="Y1232">
        <v>1</v>
      </c>
      <c r="AA1232">
        <v>1</v>
      </c>
      <c r="AB1232">
        <v>1</v>
      </c>
      <c r="AF1232">
        <v>9</v>
      </c>
      <c r="AG1232">
        <v>11</v>
      </c>
      <c r="AH1232">
        <v>10</v>
      </c>
      <c r="AI1232">
        <v>9</v>
      </c>
      <c r="AJ1232">
        <v>9</v>
      </c>
      <c r="AK1232">
        <v>10</v>
      </c>
      <c r="AL1232">
        <v>9</v>
      </c>
      <c r="AM1232">
        <v>10</v>
      </c>
      <c r="AN1232">
        <v>11</v>
      </c>
      <c r="AO1232">
        <v>11</v>
      </c>
      <c r="AP1232">
        <v>11</v>
      </c>
      <c r="AQ1232">
        <v>11</v>
      </c>
      <c r="AR1232">
        <v>11</v>
      </c>
      <c r="AS1232">
        <v>11</v>
      </c>
      <c r="AT1232">
        <v>11</v>
      </c>
      <c r="AU1232">
        <v>11</v>
      </c>
      <c r="AV1232">
        <v>10</v>
      </c>
      <c r="AW1232">
        <v>11</v>
      </c>
      <c r="AX1232">
        <v>11</v>
      </c>
      <c r="AY1232">
        <v>9</v>
      </c>
      <c r="AZ1232">
        <v>10</v>
      </c>
      <c r="BA1232">
        <v>11</v>
      </c>
      <c r="BI1232">
        <v>1</v>
      </c>
      <c r="BL1232">
        <v>1</v>
      </c>
      <c r="BN1232">
        <v>1</v>
      </c>
      <c r="BO1232">
        <v>1</v>
      </c>
      <c r="BP1232">
        <v>1</v>
      </c>
      <c r="BQ1232">
        <v>1</v>
      </c>
      <c r="BR1232">
        <v>1</v>
      </c>
      <c r="BS1232">
        <v>1</v>
      </c>
      <c r="BT1232">
        <v>1</v>
      </c>
      <c r="BV1232">
        <v>1</v>
      </c>
    </row>
    <row r="1233" spans="1:74" x14ac:dyDescent="0.2">
      <c r="A1233" t="s">
        <v>1374</v>
      </c>
      <c r="B1233">
        <v>2026</v>
      </c>
      <c r="C1233" t="s">
        <v>72</v>
      </c>
      <c r="D1233" t="s">
        <v>1060</v>
      </c>
      <c r="E1233" t="s">
        <v>1032</v>
      </c>
      <c r="F1233">
        <v>1</v>
      </c>
      <c r="G1233">
        <v>1</v>
      </c>
      <c r="H1233">
        <v>1</v>
      </c>
      <c r="I1233">
        <v>1</v>
      </c>
      <c r="J1233">
        <v>1</v>
      </c>
      <c r="L1233" t="s">
        <v>1036</v>
      </c>
      <c r="M1233" t="s">
        <v>1036</v>
      </c>
      <c r="N1233">
        <v>1</v>
      </c>
      <c r="T1233" t="s">
        <v>1040</v>
      </c>
      <c r="AF1233">
        <v>10</v>
      </c>
      <c r="AG1233">
        <v>11</v>
      </c>
      <c r="AH1233">
        <v>11</v>
      </c>
      <c r="AI1233">
        <v>9</v>
      </c>
      <c r="AJ1233">
        <v>9</v>
      </c>
      <c r="AK1233">
        <v>10</v>
      </c>
      <c r="AL1233">
        <v>10</v>
      </c>
      <c r="AM1233">
        <v>9</v>
      </c>
      <c r="AN1233">
        <v>11</v>
      </c>
      <c r="AO1233">
        <v>10</v>
      </c>
      <c r="AP1233">
        <v>9</v>
      </c>
      <c r="AQ1233">
        <v>9</v>
      </c>
      <c r="AR1233">
        <v>9</v>
      </c>
      <c r="AS1233">
        <v>10</v>
      </c>
      <c r="AT1233">
        <v>10</v>
      </c>
      <c r="AU1233">
        <v>10</v>
      </c>
      <c r="AV1233">
        <v>10</v>
      </c>
      <c r="AW1233">
        <v>10</v>
      </c>
      <c r="AX1233">
        <v>10</v>
      </c>
      <c r="AY1233">
        <v>10</v>
      </c>
      <c r="AZ1233">
        <v>9</v>
      </c>
      <c r="BA1233">
        <v>9</v>
      </c>
      <c r="BB1233">
        <v>1</v>
      </c>
      <c r="BK1233">
        <v>1</v>
      </c>
      <c r="BP1233">
        <v>1</v>
      </c>
      <c r="BQ1233">
        <v>1</v>
      </c>
      <c r="BV1233">
        <v>1</v>
      </c>
    </row>
    <row r="1234" spans="1:74" x14ac:dyDescent="0.2">
      <c r="A1234" t="s">
        <v>1375</v>
      </c>
      <c r="B1234">
        <v>2026</v>
      </c>
      <c r="C1234" t="s">
        <v>72</v>
      </c>
      <c r="D1234" t="s">
        <v>1060</v>
      </c>
      <c r="E1234" t="s">
        <v>1024</v>
      </c>
      <c r="H1234">
        <v>1</v>
      </c>
      <c r="L1234" t="s">
        <v>1025</v>
      </c>
      <c r="M1234" t="s">
        <v>1043</v>
      </c>
      <c r="N1234">
        <v>1</v>
      </c>
      <c r="T1234" t="s">
        <v>1027</v>
      </c>
      <c r="U1234">
        <v>1</v>
      </c>
      <c r="V1234">
        <v>1</v>
      </c>
      <c r="AA1234">
        <v>1</v>
      </c>
      <c r="AB1234">
        <v>1</v>
      </c>
      <c r="AC1234">
        <v>1</v>
      </c>
      <c r="AF1234">
        <v>9</v>
      </c>
      <c r="AG1234">
        <v>12</v>
      </c>
      <c r="AH1234">
        <v>10</v>
      </c>
      <c r="AI1234">
        <v>8</v>
      </c>
      <c r="AJ1234">
        <v>8</v>
      </c>
      <c r="AK1234">
        <v>9</v>
      </c>
      <c r="AL1234">
        <v>8</v>
      </c>
      <c r="AM1234">
        <v>11</v>
      </c>
      <c r="AN1234">
        <v>12</v>
      </c>
      <c r="AO1234">
        <v>12</v>
      </c>
      <c r="AP1234">
        <v>11</v>
      </c>
      <c r="AQ1234">
        <v>11</v>
      </c>
      <c r="AR1234">
        <v>10</v>
      </c>
      <c r="AS1234">
        <v>11</v>
      </c>
      <c r="AT1234">
        <v>11</v>
      </c>
      <c r="AU1234">
        <v>10</v>
      </c>
      <c r="AV1234">
        <v>11</v>
      </c>
      <c r="AW1234">
        <v>11</v>
      </c>
      <c r="AX1234">
        <v>11</v>
      </c>
      <c r="AY1234">
        <v>9</v>
      </c>
      <c r="AZ1234">
        <v>9</v>
      </c>
      <c r="BA1234">
        <v>9</v>
      </c>
      <c r="BB1234">
        <v>1</v>
      </c>
      <c r="BI1234">
        <v>1</v>
      </c>
      <c r="BK1234">
        <v>1</v>
      </c>
      <c r="BL1234">
        <v>1</v>
      </c>
      <c r="BM1234">
        <v>1</v>
      </c>
      <c r="BN1234">
        <v>1</v>
      </c>
      <c r="BO1234">
        <v>1</v>
      </c>
      <c r="BP1234">
        <v>1</v>
      </c>
      <c r="BQ1234">
        <v>1</v>
      </c>
      <c r="BR1234">
        <v>1</v>
      </c>
      <c r="BV1234">
        <v>1</v>
      </c>
    </row>
    <row r="1235" spans="1:74" x14ac:dyDescent="0.2">
      <c r="A1235" t="s">
        <v>1376</v>
      </c>
      <c r="B1235">
        <v>2026</v>
      </c>
      <c r="C1235" t="s">
        <v>72</v>
      </c>
      <c r="D1235" t="s">
        <v>1060</v>
      </c>
      <c r="E1235" t="s">
        <v>1024</v>
      </c>
      <c r="F1235">
        <v>1</v>
      </c>
      <c r="G1235">
        <v>1</v>
      </c>
      <c r="H1235">
        <v>1</v>
      </c>
      <c r="J1235">
        <v>1</v>
      </c>
      <c r="M1235" t="s">
        <v>1038</v>
      </c>
      <c r="N1235">
        <v>1</v>
      </c>
      <c r="T1235" t="s">
        <v>1035</v>
      </c>
      <c r="V1235">
        <v>1</v>
      </c>
      <c r="W1235">
        <v>1</v>
      </c>
      <c r="Y1235">
        <v>1</v>
      </c>
      <c r="AB1235">
        <v>1</v>
      </c>
      <c r="AF1235">
        <v>11</v>
      </c>
      <c r="AG1235">
        <v>12</v>
      </c>
      <c r="AH1235">
        <v>11</v>
      </c>
      <c r="AI1235">
        <v>10</v>
      </c>
      <c r="AJ1235">
        <v>9</v>
      </c>
      <c r="AK1235">
        <v>9</v>
      </c>
      <c r="AL1235">
        <v>11</v>
      </c>
      <c r="AM1235">
        <v>11</v>
      </c>
      <c r="AN1235">
        <v>11</v>
      </c>
      <c r="AO1235">
        <v>12</v>
      </c>
      <c r="AP1235">
        <v>10</v>
      </c>
      <c r="AQ1235">
        <v>11</v>
      </c>
      <c r="AR1235">
        <v>11</v>
      </c>
      <c r="AS1235">
        <v>9</v>
      </c>
      <c r="AT1235">
        <v>12</v>
      </c>
      <c r="AU1235">
        <v>9</v>
      </c>
      <c r="AV1235">
        <v>12</v>
      </c>
      <c r="AW1235">
        <v>11</v>
      </c>
      <c r="AX1235">
        <v>11</v>
      </c>
      <c r="AY1235">
        <v>8</v>
      </c>
      <c r="AZ1235">
        <v>8</v>
      </c>
      <c r="BA1235">
        <v>11</v>
      </c>
      <c r="BB1235">
        <v>1</v>
      </c>
      <c r="BD1235">
        <v>1</v>
      </c>
      <c r="BI1235">
        <v>1</v>
      </c>
      <c r="BN1235">
        <v>1</v>
      </c>
      <c r="BO1235">
        <v>1</v>
      </c>
      <c r="BP1235">
        <v>1</v>
      </c>
      <c r="BQ1235">
        <v>1</v>
      </c>
      <c r="BR1235">
        <v>1</v>
      </c>
      <c r="BT1235">
        <v>1</v>
      </c>
      <c r="BV1235">
        <v>1</v>
      </c>
    </row>
    <row r="1236" spans="1:74" x14ac:dyDescent="0.2">
      <c r="A1236" t="s">
        <v>1377</v>
      </c>
      <c r="B1236">
        <v>2026</v>
      </c>
      <c r="C1236" t="s">
        <v>72</v>
      </c>
      <c r="D1236" t="s">
        <v>1060</v>
      </c>
      <c r="E1236" t="s">
        <v>1024</v>
      </c>
      <c r="G1236">
        <v>1</v>
      </c>
      <c r="H1236">
        <v>1</v>
      </c>
      <c r="I1236">
        <v>1</v>
      </c>
      <c r="L1236" t="s">
        <v>1025</v>
      </c>
      <c r="M1236" t="s">
        <v>1026</v>
      </c>
      <c r="N1236">
        <v>1</v>
      </c>
      <c r="T1236" t="s">
        <v>1035</v>
      </c>
      <c r="U1236">
        <v>1</v>
      </c>
      <c r="V1236">
        <v>1</v>
      </c>
      <c r="AA1236">
        <v>1</v>
      </c>
      <c r="AB1236">
        <v>1</v>
      </c>
      <c r="AC1236">
        <v>1</v>
      </c>
      <c r="AF1236">
        <v>11</v>
      </c>
      <c r="AG1236">
        <v>11</v>
      </c>
      <c r="AH1236">
        <v>11</v>
      </c>
      <c r="AI1236">
        <v>9</v>
      </c>
      <c r="AJ1236">
        <v>10</v>
      </c>
      <c r="AK1236">
        <v>9</v>
      </c>
      <c r="AL1236">
        <v>11</v>
      </c>
      <c r="AM1236">
        <v>11</v>
      </c>
      <c r="AN1236">
        <v>11</v>
      </c>
      <c r="AO1236">
        <v>9</v>
      </c>
      <c r="AP1236">
        <v>10</v>
      </c>
      <c r="AQ1236">
        <v>11</v>
      </c>
      <c r="AR1236">
        <v>9</v>
      </c>
      <c r="AS1236">
        <v>10</v>
      </c>
      <c r="AT1236">
        <v>9</v>
      </c>
      <c r="AU1236">
        <v>9</v>
      </c>
      <c r="AV1236">
        <v>11</v>
      </c>
      <c r="AW1236">
        <v>11</v>
      </c>
      <c r="AX1236">
        <v>11</v>
      </c>
      <c r="AY1236">
        <v>9</v>
      </c>
      <c r="AZ1236">
        <v>11</v>
      </c>
      <c r="BA1236">
        <v>9</v>
      </c>
      <c r="BB1236">
        <v>1</v>
      </c>
      <c r="BF1236">
        <v>1</v>
      </c>
      <c r="BH1236">
        <v>1</v>
      </c>
      <c r="BI1236">
        <v>1</v>
      </c>
      <c r="BJ1236">
        <v>1</v>
      </c>
      <c r="BL1236">
        <v>1</v>
      </c>
      <c r="BN1236">
        <v>1</v>
      </c>
      <c r="BR1236">
        <v>1</v>
      </c>
      <c r="BV1236">
        <v>1</v>
      </c>
    </row>
    <row r="1237" spans="1:74" x14ac:dyDescent="0.2">
      <c r="A1237" t="s">
        <v>1378</v>
      </c>
      <c r="B1237">
        <v>2026</v>
      </c>
      <c r="C1237" t="s">
        <v>72</v>
      </c>
      <c r="D1237" t="s">
        <v>1060</v>
      </c>
      <c r="E1237" t="s">
        <v>1033</v>
      </c>
      <c r="G1237">
        <v>1</v>
      </c>
      <c r="M1237" t="s">
        <v>1026</v>
      </c>
      <c r="N1237">
        <v>1</v>
      </c>
      <c r="T1237" t="s">
        <v>1027</v>
      </c>
      <c r="U1237">
        <v>1</v>
      </c>
      <c r="V1237">
        <v>1</v>
      </c>
      <c r="W1237">
        <v>1</v>
      </c>
      <c r="AB1237">
        <v>1</v>
      </c>
      <c r="AC1237">
        <v>1</v>
      </c>
      <c r="AF1237">
        <v>9</v>
      </c>
      <c r="AG1237">
        <v>11</v>
      </c>
      <c r="AH1237">
        <v>11</v>
      </c>
      <c r="AI1237">
        <v>10</v>
      </c>
      <c r="AJ1237">
        <v>10</v>
      </c>
      <c r="AK1237">
        <v>11</v>
      </c>
      <c r="AL1237">
        <v>9</v>
      </c>
      <c r="AM1237">
        <v>8</v>
      </c>
      <c r="AN1237">
        <v>8</v>
      </c>
      <c r="AO1237">
        <v>12</v>
      </c>
      <c r="AP1237">
        <v>12</v>
      </c>
      <c r="AQ1237">
        <v>11</v>
      </c>
      <c r="AR1237">
        <v>10</v>
      </c>
      <c r="AS1237">
        <v>11</v>
      </c>
      <c r="AT1237">
        <v>10</v>
      </c>
      <c r="AU1237">
        <v>8</v>
      </c>
      <c r="AV1237">
        <v>8</v>
      </c>
      <c r="AW1237">
        <v>11</v>
      </c>
      <c r="AX1237">
        <v>11</v>
      </c>
      <c r="AY1237">
        <v>9</v>
      </c>
      <c r="AZ1237">
        <v>12</v>
      </c>
      <c r="BA1237">
        <v>10</v>
      </c>
      <c r="BL1237">
        <v>1</v>
      </c>
      <c r="BO1237">
        <v>1</v>
      </c>
      <c r="BP1237">
        <v>1</v>
      </c>
      <c r="BQ1237">
        <v>1</v>
      </c>
      <c r="BR1237">
        <v>1</v>
      </c>
      <c r="BS1237">
        <v>1</v>
      </c>
      <c r="BV1237">
        <v>1</v>
      </c>
    </row>
    <row r="1238" spans="1:74" x14ac:dyDescent="0.2">
      <c r="A1238" t="s">
        <v>1379</v>
      </c>
      <c r="B1238">
        <v>2026</v>
      </c>
      <c r="C1238" t="s">
        <v>72</v>
      </c>
      <c r="D1238" t="s">
        <v>1060</v>
      </c>
      <c r="E1238" t="s">
        <v>1024</v>
      </c>
      <c r="L1238" t="s">
        <v>1025</v>
      </c>
      <c r="M1238" t="s">
        <v>1026</v>
      </c>
      <c r="N1238">
        <v>1</v>
      </c>
      <c r="T1238" t="s">
        <v>1027</v>
      </c>
      <c r="AA1238">
        <v>1</v>
      </c>
      <c r="AB1238">
        <v>1</v>
      </c>
      <c r="AC1238">
        <v>1</v>
      </c>
      <c r="AE1238">
        <v>1</v>
      </c>
      <c r="AF1238">
        <v>11</v>
      </c>
      <c r="AG1238">
        <v>11</v>
      </c>
      <c r="AH1238">
        <v>11</v>
      </c>
      <c r="AI1238">
        <v>10</v>
      </c>
      <c r="AJ1238">
        <v>9</v>
      </c>
      <c r="AK1238">
        <v>11</v>
      </c>
      <c r="AL1238">
        <v>10</v>
      </c>
      <c r="AM1238">
        <v>12</v>
      </c>
      <c r="AN1238">
        <v>12</v>
      </c>
      <c r="AO1238">
        <v>12</v>
      </c>
      <c r="AP1238">
        <v>11</v>
      </c>
      <c r="AQ1238">
        <v>11</v>
      </c>
      <c r="AR1238">
        <v>11</v>
      </c>
      <c r="AS1238">
        <v>10</v>
      </c>
      <c r="AT1238">
        <v>11</v>
      </c>
      <c r="AU1238">
        <v>10</v>
      </c>
      <c r="AV1238">
        <v>10</v>
      </c>
      <c r="AW1238">
        <v>11</v>
      </c>
      <c r="AX1238">
        <v>12</v>
      </c>
      <c r="AY1238">
        <v>11</v>
      </c>
      <c r="AZ1238">
        <v>10</v>
      </c>
      <c r="BA1238">
        <v>10</v>
      </c>
      <c r="BB1238">
        <v>1</v>
      </c>
      <c r="BK1238">
        <v>1</v>
      </c>
      <c r="BL1238">
        <v>1</v>
      </c>
      <c r="BM1238">
        <v>1</v>
      </c>
      <c r="BN1238">
        <v>1</v>
      </c>
      <c r="BO1238">
        <v>1</v>
      </c>
      <c r="BP1238">
        <v>1</v>
      </c>
      <c r="BQ1238">
        <v>1</v>
      </c>
      <c r="BR1238">
        <v>1</v>
      </c>
      <c r="BS1238">
        <v>1</v>
      </c>
      <c r="BT1238">
        <v>1</v>
      </c>
      <c r="BV1238">
        <v>1</v>
      </c>
    </row>
    <row r="1239" spans="1:74" x14ac:dyDescent="0.2">
      <c r="A1239" t="s">
        <v>1380</v>
      </c>
      <c r="B1239">
        <v>2026</v>
      </c>
      <c r="C1239" t="s">
        <v>72</v>
      </c>
      <c r="D1239" t="s">
        <v>1048</v>
      </c>
      <c r="E1239" t="s">
        <v>1024</v>
      </c>
      <c r="L1239" t="s">
        <v>1025</v>
      </c>
      <c r="M1239" t="s">
        <v>1041</v>
      </c>
      <c r="N1239">
        <v>1</v>
      </c>
      <c r="T1239" t="s">
        <v>1027</v>
      </c>
      <c r="U1239">
        <v>1</v>
      </c>
      <c r="V1239">
        <v>1</v>
      </c>
      <c r="AA1239">
        <v>1</v>
      </c>
      <c r="AB1239">
        <v>1</v>
      </c>
      <c r="AC1239">
        <v>1</v>
      </c>
      <c r="AF1239">
        <v>11</v>
      </c>
      <c r="AG1239">
        <v>10</v>
      </c>
      <c r="AH1239">
        <v>11</v>
      </c>
      <c r="AI1239">
        <v>10</v>
      </c>
      <c r="AJ1239">
        <v>11</v>
      </c>
      <c r="AK1239">
        <v>11</v>
      </c>
      <c r="AL1239">
        <v>11</v>
      </c>
      <c r="AM1239">
        <v>9</v>
      </c>
      <c r="AN1239">
        <v>11</v>
      </c>
      <c r="AO1239">
        <v>11</v>
      </c>
      <c r="AP1239">
        <v>11</v>
      </c>
      <c r="AQ1239">
        <v>11</v>
      </c>
      <c r="AR1239">
        <v>11</v>
      </c>
      <c r="AS1239">
        <v>11</v>
      </c>
      <c r="AT1239">
        <v>11</v>
      </c>
      <c r="AU1239">
        <v>10</v>
      </c>
      <c r="AV1239">
        <v>11</v>
      </c>
      <c r="AW1239">
        <v>11</v>
      </c>
      <c r="AX1239">
        <v>11</v>
      </c>
      <c r="AY1239">
        <v>10</v>
      </c>
      <c r="AZ1239">
        <v>11</v>
      </c>
      <c r="BA1239">
        <v>11</v>
      </c>
      <c r="BB1239">
        <v>1</v>
      </c>
      <c r="BI1239">
        <v>1</v>
      </c>
      <c r="BL1239">
        <v>1</v>
      </c>
      <c r="BM1239">
        <v>1</v>
      </c>
      <c r="BN1239">
        <v>1</v>
      </c>
      <c r="BO1239">
        <v>1</v>
      </c>
      <c r="BP1239">
        <v>1</v>
      </c>
      <c r="BQ1239">
        <v>1</v>
      </c>
      <c r="BR1239">
        <v>1</v>
      </c>
      <c r="BS1239">
        <v>1</v>
      </c>
      <c r="BT1239">
        <v>1</v>
      </c>
      <c r="BV1239">
        <v>1</v>
      </c>
    </row>
  </sheetData>
  <sortState xmlns:xlrd2="http://schemas.microsoft.com/office/spreadsheetml/2017/richdata2" ref="A2:DP1087">
    <sortCondition descending="1" ref="B2:B1087"/>
  </sortState>
  <pageMargins left="0.75" right="0.75" top="1" bottom="1" header="0.5" footer="0.5"/>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996BA-7A52-E449-9A37-6FEE02C1FD55}">
  <dimension ref="A1:XFC44"/>
  <sheetViews>
    <sheetView tabSelected="1" topLeftCell="A39" zoomScaleNormal="112" workbookViewId="0">
      <selection activeCell="B43" sqref="B43"/>
    </sheetView>
  </sheetViews>
  <sheetFormatPr baseColWidth="10" defaultColWidth="10.83203125" defaultRowHeight="16" x14ac:dyDescent="0.2"/>
  <cols>
    <col min="1" max="1" width="11" style="9" bestFit="1" customWidth="1"/>
    <col min="2" max="2" width="111.6640625" style="8" customWidth="1"/>
    <col min="3" max="3" width="29.83203125" style="8" customWidth="1"/>
    <col min="4" max="16384" width="10.83203125" style="8"/>
  </cols>
  <sheetData>
    <row r="1" spans="1:16383" s="6" customFormat="1" ht="53" customHeight="1" thickBot="1" x14ac:dyDescent="0.25">
      <c r="A1" s="16" t="s">
        <v>1015</v>
      </c>
      <c r="B1" s="17" t="s">
        <v>1016</v>
      </c>
      <c r="C1" s="20" t="s">
        <v>1183</v>
      </c>
      <c r="F1" s="25" t="s">
        <v>1303</v>
      </c>
    </row>
    <row r="2" spans="1:16383" s="6" customFormat="1" ht="21" thickBot="1" x14ac:dyDescent="0.25">
      <c r="A2" s="43" t="s">
        <v>1014</v>
      </c>
      <c r="B2" s="44"/>
      <c r="C2" s="21"/>
      <c r="D2" s="18"/>
      <c r="E2" s="18"/>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c r="IT2" s="42"/>
      <c r="IU2" s="42"/>
      <c r="IV2" s="42"/>
      <c r="IW2" s="42"/>
      <c r="IX2" s="42"/>
      <c r="IY2" s="42"/>
      <c r="IZ2" s="42"/>
      <c r="JA2" s="42"/>
      <c r="JB2" s="42"/>
      <c r="JC2" s="42"/>
      <c r="JD2" s="42"/>
      <c r="JE2" s="42"/>
      <c r="JF2" s="42"/>
      <c r="JG2" s="42"/>
      <c r="JH2" s="42"/>
      <c r="JI2" s="42"/>
      <c r="JJ2" s="42"/>
      <c r="JK2" s="42"/>
      <c r="JL2" s="42"/>
      <c r="JM2" s="42"/>
      <c r="JN2" s="42"/>
      <c r="JO2" s="42"/>
      <c r="JP2" s="42"/>
      <c r="JQ2" s="42"/>
      <c r="JR2" s="42"/>
      <c r="JS2" s="42"/>
      <c r="JT2" s="42"/>
      <c r="JU2" s="42"/>
      <c r="JV2" s="42"/>
      <c r="JW2" s="42"/>
      <c r="JX2" s="42"/>
      <c r="JY2" s="42"/>
      <c r="JZ2" s="42"/>
      <c r="KA2" s="42"/>
      <c r="KB2" s="42"/>
      <c r="KC2" s="42"/>
      <c r="KD2" s="42"/>
      <c r="KE2" s="42"/>
      <c r="KF2" s="42"/>
      <c r="KG2" s="42"/>
      <c r="KH2" s="42"/>
      <c r="KI2" s="42"/>
      <c r="KJ2" s="42"/>
      <c r="KK2" s="42"/>
      <c r="KL2" s="42"/>
      <c r="KM2" s="42"/>
      <c r="KN2" s="42"/>
      <c r="KO2" s="42"/>
      <c r="KP2" s="42"/>
      <c r="KQ2" s="42"/>
      <c r="KR2" s="42"/>
      <c r="KS2" s="42"/>
      <c r="KT2" s="42"/>
      <c r="KU2" s="42"/>
      <c r="KV2" s="42"/>
      <c r="KW2" s="42"/>
      <c r="KX2" s="42"/>
      <c r="KY2" s="42"/>
      <c r="KZ2" s="42"/>
      <c r="LA2" s="42"/>
      <c r="LB2" s="42"/>
      <c r="LC2" s="42"/>
      <c r="LD2" s="42"/>
      <c r="LE2" s="42"/>
      <c r="LF2" s="42"/>
      <c r="LG2" s="42"/>
      <c r="LH2" s="42"/>
      <c r="LI2" s="42"/>
      <c r="LJ2" s="42"/>
      <c r="LK2" s="42"/>
      <c r="LL2" s="42"/>
      <c r="LM2" s="42"/>
      <c r="LN2" s="42"/>
      <c r="LO2" s="42"/>
      <c r="LP2" s="42"/>
      <c r="LQ2" s="42"/>
      <c r="LR2" s="42"/>
      <c r="LS2" s="42"/>
      <c r="LT2" s="42"/>
      <c r="LU2" s="42"/>
      <c r="LV2" s="42"/>
      <c r="LW2" s="42"/>
      <c r="LX2" s="42"/>
      <c r="LY2" s="42"/>
      <c r="LZ2" s="42"/>
      <c r="MA2" s="42"/>
      <c r="MB2" s="42"/>
      <c r="MC2" s="42"/>
      <c r="MD2" s="42"/>
      <c r="ME2" s="42"/>
      <c r="MF2" s="42"/>
      <c r="MG2" s="42"/>
      <c r="MH2" s="42"/>
      <c r="MI2" s="42"/>
      <c r="MJ2" s="42"/>
      <c r="MK2" s="42"/>
      <c r="ML2" s="42"/>
      <c r="MM2" s="42"/>
      <c r="MN2" s="42"/>
      <c r="MO2" s="42"/>
      <c r="MP2" s="42"/>
      <c r="MQ2" s="42"/>
      <c r="MR2" s="42"/>
      <c r="MS2" s="42"/>
      <c r="MT2" s="42"/>
      <c r="MU2" s="42"/>
      <c r="MV2" s="42"/>
      <c r="MW2" s="42"/>
      <c r="MX2" s="42"/>
      <c r="MY2" s="42"/>
      <c r="MZ2" s="42"/>
      <c r="NA2" s="42"/>
      <c r="NB2" s="42"/>
      <c r="NC2" s="42"/>
      <c r="ND2" s="42"/>
      <c r="NE2" s="42"/>
      <c r="NF2" s="42"/>
      <c r="NG2" s="42"/>
      <c r="NH2" s="42"/>
      <c r="NI2" s="42"/>
      <c r="NJ2" s="42"/>
      <c r="NK2" s="42"/>
      <c r="NL2" s="42"/>
      <c r="NM2" s="42"/>
      <c r="NN2" s="42"/>
      <c r="NO2" s="42"/>
      <c r="NP2" s="42"/>
      <c r="NQ2" s="42"/>
      <c r="NR2" s="42"/>
      <c r="NS2" s="42"/>
      <c r="NT2" s="42"/>
      <c r="NU2" s="42"/>
      <c r="NV2" s="42"/>
      <c r="NW2" s="42"/>
      <c r="NX2" s="42"/>
      <c r="NY2" s="42"/>
      <c r="NZ2" s="42"/>
      <c r="OA2" s="42"/>
      <c r="OB2" s="42"/>
      <c r="OC2" s="42"/>
      <c r="OD2" s="42"/>
      <c r="OE2" s="42"/>
      <c r="OF2" s="42"/>
      <c r="OG2" s="42"/>
      <c r="OH2" s="42"/>
      <c r="OI2" s="42"/>
      <c r="OJ2" s="42"/>
      <c r="OK2" s="42"/>
      <c r="OL2" s="42"/>
      <c r="OM2" s="42"/>
      <c r="ON2" s="42"/>
      <c r="OO2" s="42"/>
      <c r="OP2" s="42"/>
      <c r="OQ2" s="42"/>
      <c r="OR2" s="42"/>
      <c r="OS2" s="42"/>
      <c r="OT2" s="42"/>
      <c r="OU2" s="42"/>
      <c r="OV2" s="42"/>
      <c r="OW2" s="42"/>
      <c r="OX2" s="42"/>
      <c r="OY2" s="42"/>
      <c r="OZ2" s="42"/>
      <c r="PA2" s="42"/>
      <c r="PB2" s="42"/>
      <c r="PC2" s="42"/>
      <c r="PD2" s="42"/>
      <c r="PE2" s="42"/>
      <c r="PF2" s="42"/>
      <c r="PG2" s="42"/>
      <c r="PH2" s="42"/>
      <c r="PI2" s="42"/>
      <c r="PJ2" s="42"/>
      <c r="PK2" s="42"/>
      <c r="PL2" s="42"/>
      <c r="PM2" s="42"/>
      <c r="PN2" s="42"/>
      <c r="PO2" s="42"/>
      <c r="PP2" s="42"/>
      <c r="PQ2" s="42"/>
      <c r="PR2" s="42"/>
      <c r="PS2" s="42"/>
      <c r="PT2" s="42"/>
      <c r="PU2" s="42"/>
      <c r="PV2" s="42"/>
      <c r="PW2" s="42"/>
      <c r="PX2" s="42"/>
      <c r="PY2" s="42"/>
      <c r="PZ2" s="42"/>
      <c r="QA2" s="42"/>
      <c r="QB2" s="42"/>
      <c r="QC2" s="42"/>
      <c r="QD2" s="42"/>
      <c r="QE2" s="42"/>
      <c r="QF2" s="42"/>
      <c r="QG2" s="42"/>
      <c r="QH2" s="42"/>
      <c r="QI2" s="42"/>
      <c r="QJ2" s="42"/>
      <c r="QK2" s="42"/>
      <c r="QL2" s="42"/>
      <c r="QM2" s="42"/>
      <c r="QN2" s="42"/>
      <c r="QO2" s="42"/>
      <c r="QP2" s="42"/>
      <c r="QQ2" s="42"/>
      <c r="QR2" s="42"/>
      <c r="QS2" s="42"/>
      <c r="QT2" s="42"/>
      <c r="QU2" s="42"/>
      <c r="QV2" s="42"/>
      <c r="QW2" s="42"/>
      <c r="QX2" s="42"/>
      <c r="QY2" s="42"/>
      <c r="QZ2" s="42"/>
      <c r="RA2" s="42"/>
      <c r="RB2" s="42"/>
      <c r="RC2" s="42"/>
      <c r="RD2" s="42"/>
      <c r="RE2" s="42"/>
      <c r="RF2" s="42"/>
      <c r="RG2" s="42"/>
      <c r="RH2" s="42"/>
      <c r="RI2" s="42"/>
      <c r="RJ2" s="42"/>
      <c r="RK2" s="42"/>
      <c r="RL2" s="42"/>
      <c r="RM2" s="42"/>
      <c r="RN2" s="42"/>
      <c r="RO2" s="42"/>
      <c r="RP2" s="42"/>
      <c r="RQ2" s="42"/>
      <c r="RR2" s="42"/>
      <c r="RS2" s="42"/>
      <c r="RT2" s="42"/>
      <c r="RU2" s="42"/>
      <c r="RV2" s="42"/>
      <c r="RW2" s="42"/>
      <c r="RX2" s="42"/>
      <c r="RY2" s="42"/>
      <c r="RZ2" s="42"/>
      <c r="SA2" s="42"/>
      <c r="SB2" s="42"/>
      <c r="SC2" s="42"/>
      <c r="SD2" s="42"/>
      <c r="SE2" s="42"/>
      <c r="SF2" s="42"/>
      <c r="SG2" s="42"/>
      <c r="SH2" s="42"/>
      <c r="SI2" s="42"/>
      <c r="SJ2" s="42"/>
      <c r="SK2" s="42"/>
      <c r="SL2" s="42"/>
      <c r="SM2" s="42"/>
      <c r="SN2" s="42"/>
      <c r="SO2" s="42"/>
      <c r="SP2" s="42"/>
      <c r="SQ2" s="42"/>
      <c r="SR2" s="42"/>
      <c r="SS2" s="42"/>
      <c r="ST2" s="42"/>
      <c r="SU2" s="42"/>
      <c r="SV2" s="42"/>
      <c r="SW2" s="42"/>
      <c r="SX2" s="42"/>
      <c r="SY2" s="42"/>
      <c r="SZ2" s="42"/>
      <c r="TA2" s="42"/>
      <c r="TB2" s="42"/>
      <c r="TC2" s="42"/>
      <c r="TD2" s="42"/>
      <c r="TE2" s="42"/>
      <c r="TF2" s="42"/>
      <c r="TG2" s="42"/>
      <c r="TH2" s="42"/>
      <c r="TI2" s="42"/>
      <c r="TJ2" s="42"/>
      <c r="TK2" s="42"/>
      <c r="TL2" s="42"/>
      <c r="TM2" s="42"/>
      <c r="TN2" s="42"/>
      <c r="TO2" s="42"/>
      <c r="TP2" s="42"/>
      <c r="TQ2" s="42"/>
      <c r="TR2" s="42"/>
      <c r="TS2" s="42"/>
      <c r="TT2" s="42"/>
      <c r="TU2" s="42"/>
      <c r="TV2" s="42"/>
      <c r="TW2" s="42"/>
      <c r="TX2" s="42"/>
      <c r="TY2" s="42"/>
      <c r="TZ2" s="42"/>
      <c r="UA2" s="42"/>
      <c r="UB2" s="42"/>
      <c r="UC2" s="42"/>
      <c r="UD2" s="42"/>
      <c r="UE2" s="42"/>
      <c r="UF2" s="42"/>
      <c r="UG2" s="42"/>
      <c r="UH2" s="42"/>
      <c r="UI2" s="42"/>
      <c r="UJ2" s="42"/>
      <c r="UK2" s="42"/>
      <c r="UL2" s="42"/>
      <c r="UM2" s="42"/>
      <c r="UN2" s="42"/>
      <c r="UO2" s="42"/>
      <c r="UP2" s="42"/>
      <c r="UQ2" s="42"/>
      <c r="UR2" s="42"/>
      <c r="US2" s="42"/>
      <c r="UT2" s="42"/>
      <c r="UU2" s="42"/>
      <c r="UV2" s="42"/>
      <c r="UW2" s="42"/>
      <c r="UX2" s="42"/>
      <c r="UY2" s="42"/>
      <c r="UZ2" s="42"/>
      <c r="VA2" s="42"/>
      <c r="VB2" s="42"/>
      <c r="VC2" s="42"/>
      <c r="VD2" s="42"/>
      <c r="VE2" s="42"/>
      <c r="VF2" s="42"/>
      <c r="VG2" s="42"/>
      <c r="VH2" s="42"/>
      <c r="VI2" s="42"/>
      <c r="VJ2" s="42"/>
      <c r="VK2" s="42"/>
      <c r="VL2" s="42"/>
      <c r="VM2" s="42"/>
      <c r="VN2" s="42"/>
      <c r="VO2" s="42"/>
      <c r="VP2" s="42"/>
      <c r="VQ2" s="42"/>
      <c r="VR2" s="42"/>
      <c r="VS2" s="42"/>
      <c r="VT2" s="42"/>
      <c r="VU2" s="42"/>
      <c r="VV2" s="42"/>
      <c r="VW2" s="42"/>
      <c r="VX2" s="42"/>
      <c r="VY2" s="42"/>
      <c r="VZ2" s="42"/>
      <c r="WA2" s="42"/>
      <c r="WB2" s="42"/>
      <c r="WC2" s="42"/>
      <c r="WD2" s="42"/>
      <c r="WE2" s="42"/>
      <c r="WF2" s="42"/>
      <c r="WG2" s="42"/>
      <c r="WH2" s="42"/>
      <c r="WI2" s="42"/>
      <c r="WJ2" s="42"/>
      <c r="WK2" s="42"/>
      <c r="WL2" s="42"/>
      <c r="WM2" s="42"/>
      <c r="WN2" s="42"/>
      <c r="WO2" s="42"/>
      <c r="WP2" s="42"/>
      <c r="WQ2" s="42"/>
      <c r="WR2" s="42"/>
      <c r="WS2" s="42"/>
      <c r="WT2" s="42"/>
      <c r="WU2" s="42"/>
      <c r="WV2" s="42"/>
      <c r="WW2" s="42"/>
      <c r="WX2" s="42"/>
      <c r="WY2" s="42"/>
      <c r="WZ2" s="42"/>
      <c r="XA2" s="42"/>
      <c r="XB2" s="42"/>
      <c r="XC2" s="42"/>
      <c r="XD2" s="42"/>
      <c r="XE2" s="42"/>
      <c r="XF2" s="42"/>
      <c r="XG2" s="42"/>
      <c r="XH2" s="42"/>
      <c r="XI2" s="42"/>
      <c r="XJ2" s="42"/>
      <c r="XK2" s="42"/>
      <c r="XL2" s="42"/>
      <c r="XM2" s="42"/>
      <c r="XN2" s="42"/>
      <c r="XO2" s="42"/>
      <c r="XP2" s="42"/>
      <c r="XQ2" s="42"/>
      <c r="XR2" s="42"/>
      <c r="XS2" s="42"/>
      <c r="XT2" s="42"/>
      <c r="XU2" s="42"/>
      <c r="XV2" s="42"/>
      <c r="XW2" s="42"/>
      <c r="XX2" s="42"/>
      <c r="XY2" s="42"/>
      <c r="XZ2" s="42"/>
      <c r="YA2" s="42"/>
      <c r="YB2" s="42"/>
      <c r="YC2" s="42"/>
      <c r="YD2" s="42"/>
      <c r="YE2" s="42"/>
      <c r="YF2" s="42"/>
      <c r="YG2" s="42"/>
      <c r="YH2" s="42"/>
      <c r="YI2" s="42"/>
      <c r="YJ2" s="42"/>
      <c r="YK2" s="42"/>
      <c r="YL2" s="42"/>
      <c r="YM2" s="42"/>
      <c r="YN2" s="42"/>
      <c r="YO2" s="42"/>
      <c r="YP2" s="42"/>
      <c r="YQ2" s="42"/>
      <c r="YR2" s="42"/>
      <c r="YS2" s="42"/>
      <c r="YT2" s="42"/>
      <c r="YU2" s="42"/>
      <c r="YV2" s="42"/>
      <c r="YW2" s="42"/>
      <c r="YX2" s="42"/>
      <c r="YY2" s="42"/>
      <c r="YZ2" s="42"/>
      <c r="ZA2" s="42"/>
      <c r="ZB2" s="42"/>
      <c r="ZC2" s="42"/>
      <c r="ZD2" s="42"/>
      <c r="ZE2" s="42"/>
      <c r="ZF2" s="42"/>
      <c r="ZG2" s="42"/>
      <c r="ZH2" s="42"/>
      <c r="ZI2" s="42"/>
      <c r="ZJ2" s="42"/>
      <c r="ZK2" s="42"/>
      <c r="ZL2" s="42"/>
      <c r="ZM2" s="42"/>
      <c r="ZN2" s="42"/>
      <c r="ZO2" s="42"/>
      <c r="ZP2" s="42"/>
      <c r="ZQ2" s="42"/>
      <c r="ZR2" s="42"/>
      <c r="ZS2" s="42"/>
      <c r="ZT2" s="42"/>
      <c r="ZU2" s="42"/>
      <c r="ZV2" s="42"/>
      <c r="ZW2" s="42"/>
      <c r="ZX2" s="42"/>
      <c r="ZY2" s="42"/>
      <c r="ZZ2" s="42"/>
      <c r="AAA2" s="42"/>
      <c r="AAB2" s="42"/>
      <c r="AAC2" s="42"/>
      <c r="AAD2" s="42"/>
      <c r="AAE2" s="42"/>
      <c r="AAF2" s="42"/>
      <c r="AAG2" s="42"/>
      <c r="AAH2" s="42"/>
      <c r="AAI2" s="42"/>
      <c r="AAJ2" s="42"/>
      <c r="AAK2" s="42"/>
      <c r="AAL2" s="42"/>
      <c r="AAM2" s="42"/>
      <c r="AAN2" s="42"/>
      <c r="AAO2" s="42"/>
      <c r="AAP2" s="42"/>
      <c r="AAQ2" s="42"/>
      <c r="AAR2" s="42"/>
      <c r="AAS2" s="42"/>
      <c r="AAT2" s="42"/>
      <c r="AAU2" s="42"/>
      <c r="AAV2" s="42"/>
      <c r="AAW2" s="42"/>
      <c r="AAX2" s="42"/>
      <c r="AAY2" s="42"/>
      <c r="AAZ2" s="42"/>
      <c r="ABA2" s="42"/>
      <c r="ABB2" s="42"/>
      <c r="ABC2" s="42"/>
      <c r="ABD2" s="42"/>
      <c r="ABE2" s="42"/>
      <c r="ABF2" s="42"/>
      <c r="ABG2" s="42"/>
      <c r="ABH2" s="42"/>
      <c r="ABI2" s="42"/>
      <c r="ABJ2" s="42"/>
      <c r="ABK2" s="42"/>
      <c r="ABL2" s="42"/>
      <c r="ABM2" s="42"/>
      <c r="ABN2" s="42"/>
      <c r="ABO2" s="42"/>
      <c r="ABP2" s="42"/>
      <c r="ABQ2" s="42"/>
      <c r="ABR2" s="42"/>
      <c r="ABS2" s="42"/>
      <c r="ABT2" s="42"/>
      <c r="ABU2" s="42"/>
      <c r="ABV2" s="42"/>
      <c r="ABW2" s="42"/>
      <c r="ABX2" s="42"/>
      <c r="ABY2" s="42"/>
      <c r="ABZ2" s="42"/>
      <c r="ACA2" s="42"/>
      <c r="ACB2" s="42"/>
      <c r="ACC2" s="42"/>
      <c r="ACD2" s="42"/>
      <c r="ACE2" s="42"/>
      <c r="ACF2" s="42"/>
      <c r="ACG2" s="42"/>
      <c r="ACH2" s="42"/>
      <c r="ACI2" s="42"/>
      <c r="ACJ2" s="42"/>
      <c r="ACK2" s="42"/>
      <c r="ACL2" s="42"/>
      <c r="ACM2" s="42"/>
      <c r="ACN2" s="42"/>
      <c r="ACO2" s="42"/>
      <c r="ACP2" s="42"/>
      <c r="ACQ2" s="42"/>
      <c r="ACR2" s="42"/>
      <c r="ACS2" s="42"/>
      <c r="ACT2" s="42"/>
      <c r="ACU2" s="42"/>
      <c r="ACV2" s="42"/>
      <c r="ACW2" s="42"/>
      <c r="ACX2" s="42"/>
      <c r="ACY2" s="42"/>
      <c r="ACZ2" s="42"/>
      <c r="ADA2" s="42"/>
      <c r="ADB2" s="42"/>
      <c r="ADC2" s="42"/>
      <c r="ADD2" s="42"/>
      <c r="ADE2" s="42"/>
      <c r="ADF2" s="42"/>
      <c r="ADG2" s="42"/>
      <c r="ADH2" s="42"/>
      <c r="ADI2" s="42"/>
      <c r="ADJ2" s="42"/>
      <c r="ADK2" s="42"/>
      <c r="ADL2" s="42"/>
      <c r="ADM2" s="42"/>
      <c r="ADN2" s="42"/>
      <c r="ADO2" s="42"/>
      <c r="ADP2" s="42"/>
      <c r="ADQ2" s="42"/>
      <c r="ADR2" s="42"/>
      <c r="ADS2" s="42"/>
      <c r="ADT2" s="42"/>
      <c r="ADU2" s="42"/>
      <c r="ADV2" s="42"/>
      <c r="ADW2" s="42"/>
      <c r="ADX2" s="42"/>
      <c r="ADY2" s="42"/>
      <c r="ADZ2" s="42"/>
      <c r="AEA2" s="42"/>
      <c r="AEB2" s="42"/>
      <c r="AEC2" s="42"/>
      <c r="AED2" s="42"/>
      <c r="AEE2" s="42"/>
      <c r="AEF2" s="42"/>
      <c r="AEG2" s="42"/>
      <c r="AEH2" s="42"/>
      <c r="AEI2" s="42"/>
      <c r="AEJ2" s="42"/>
      <c r="AEK2" s="42"/>
      <c r="AEL2" s="42"/>
      <c r="AEM2" s="42"/>
      <c r="AEN2" s="42"/>
      <c r="AEO2" s="42"/>
      <c r="AEP2" s="42"/>
      <c r="AEQ2" s="42"/>
      <c r="AER2" s="42"/>
      <c r="AES2" s="42"/>
      <c r="AET2" s="42"/>
      <c r="AEU2" s="42"/>
      <c r="AEV2" s="42"/>
      <c r="AEW2" s="42"/>
      <c r="AEX2" s="42"/>
      <c r="AEY2" s="42"/>
      <c r="AEZ2" s="42"/>
      <c r="AFA2" s="42"/>
      <c r="AFB2" s="42"/>
      <c r="AFC2" s="42"/>
      <c r="AFD2" s="42"/>
      <c r="AFE2" s="42"/>
      <c r="AFF2" s="42"/>
      <c r="AFG2" s="42"/>
      <c r="AFH2" s="42"/>
      <c r="AFI2" s="42"/>
      <c r="AFJ2" s="42"/>
      <c r="AFK2" s="42"/>
      <c r="AFL2" s="42"/>
      <c r="AFM2" s="42"/>
      <c r="AFN2" s="42"/>
      <c r="AFO2" s="42"/>
      <c r="AFP2" s="42"/>
      <c r="AFQ2" s="42"/>
      <c r="AFR2" s="42"/>
      <c r="AFS2" s="42"/>
      <c r="AFT2" s="42"/>
      <c r="AFU2" s="42"/>
      <c r="AFV2" s="42"/>
      <c r="AFW2" s="42"/>
      <c r="AFX2" s="42"/>
      <c r="AFY2" s="42"/>
      <c r="AFZ2" s="42"/>
      <c r="AGA2" s="42"/>
      <c r="AGB2" s="42"/>
      <c r="AGC2" s="42"/>
      <c r="AGD2" s="42"/>
      <c r="AGE2" s="42"/>
      <c r="AGF2" s="42"/>
      <c r="AGG2" s="42"/>
      <c r="AGH2" s="42"/>
      <c r="AGI2" s="42"/>
      <c r="AGJ2" s="42"/>
      <c r="AGK2" s="42"/>
      <c r="AGL2" s="42"/>
      <c r="AGM2" s="42"/>
      <c r="AGN2" s="42"/>
      <c r="AGO2" s="42"/>
      <c r="AGP2" s="42"/>
      <c r="AGQ2" s="42"/>
      <c r="AGR2" s="42"/>
      <c r="AGS2" s="42"/>
      <c r="AGT2" s="42"/>
      <c r="AGU2" s="42"/>
      <c r="AGV2" s="42"/>
      <c r="AGW2" s="42"/>
      <c r="AGX2" s="42"/>
      <c r="AGY2" s="42"/>
      <c r="AGZ2" s="42"/>
      <c r="AHA2" s="42"/>
      <c r="AHB2" s="42"/>
      <c r="AHC2" s="42"/>
      <c r="AHD2" s="42"/>
      <c r="AHE2" s="42"/>
      <c r="AHF2" s="42"/>
      <c r="AHG2" s="42"/>
      <c r="AHH2" s="42"/>
      <c r="AHI2" s="42"/>
      <c r="AHJ2" s="42"/>
      <c r="AHK2" s="42"/>
      <c r="AHL2" s="42"/>
      <c r="AHM2" s="42"/>
      <c r="AHN2" s="42"/>
      <c r="AHO2" s="42"/>
      <c r="AHP2" s="42"/>
      <c r="AHQ2" s="42"/>
      <c r="AHR2" s="42"/>
      <c r="AHS2" s="42"/>
      <c r="AHT2" s="42"/>
      <c r="AHU2" s="42"/>
      <c r="AHV2" s="42"/>
      <c r="AHW2" s="42"/>
      <c r="AHX2" s="42"/>
      <c r="AHY2" s="42"/>
      <c r="AHZ2" s="42"/>
      <c r="AIA2" s="42"/>
      <c r="AIB2" s="42"/>
      <c r="AIC2" s="42"/>
      <c r="AID2" s="42"/>
      <c r="AIE2" s="42"/>
      <c r="AIF2" s="42"/>
      <c r="AIG2" s="42"/>
      <c r="AIH2" s="42"/>
      <c r="AII2" s="42"/>
      <c r="AIJ2" s="42"/>
      <c r="AIK2" s="42"/>
      <c r="AIL2" s="42"/>
      <c r="AIM2" s="42"/>
      <c r="AIN2" s="42"/>
      <c r="AIO2" s="42"/>
      <c r="AIP2" s="42"/>
      <c r="AIQ2" s="42"/>
      <c r="AIR2" s="42"/>
      <c r="AIS2" s="42"/>
      <c r="AIT2" s="42"/>
      <c r="AIU2" s="42"/>
      <c r="AIV2" s="42"/>
      <c r="AIW2" s="42"/>
      <c r="AIX2" s="42"/>
      <c r="AIY2" s="42"/>
      <c r="AIZ2" s="42"/>
      <c r="AJA2" s="42"/>
      <c r="AJB2" s="42"/>
      <c r="AJC2" s="42"/>
      <c r="AJD2" s="42"/>
      <c r="AJE2" s="42"/>
      <c r="AJF2" s="42"/>
      <c r="AJG2" s="42"/>
      <c r="AJH2" s="42"/>
      <c r="AJI2" s="42"/>
      <c r="AJJ2" s="42"/>
      <c r="AJK2" s="42"/>
      <c r="AJL2" s="42"/>
      <c r="AJM2" s="42"/>
      <c r="AJN2" s="42"/>
      <c r="AJO2" s="42"/>
      <c r="AJP2" s="42"/>
      <c r="AJQ2" s="42"/>
      <c r="AJR2" s="42"/>
      <c r="AJS2" s="42"/>
      <c r="AJT2" s="42"/>
      <c r="AJU2" s="42"/>
      <c r="AJV2" s="42"/>
      <c r="AJW2" s="42"/>
      <c r="AJX2" s="42"/>
      <c r="AJY2" s="42"/>
      <c r="AJZ2" s="42"/>
      <c r="AKA2" s="42"/>
      <c r="AKB2" s="42"/>
      <c r="AKC2" s="42"/>
      <c r="AKD2" s="42"/>
      <c r="AKE2" s="42"/>
      <c r="AKF2" s="42"/>
      <c r="AKG2" s="42"/>
      <c r="AKH2" s="42"/>
      <c r="AKI2" s="42"/>
      <c r="AKJ2" s="42"/>
      <c r="AKK2" s="42"/>
      <c r="AKL2" s="42"/>
      <c r="AKM2" s="42"/>
      <c r="AKN2" s="42"/>
      <c r="AKO2" s="42"/>
      <c r="AKP2" s="42"/>
      <c r="AKQ2" s="42"/>
      <c r="AKR2" s="42"/>
      <c r="AKS2" s="42"/>
      <c r="AKT2" s="42"/>
      <c r="AKU2" s="42"/>
      <c r="AKV2" s="42"/>
      <c r="AKW2" s="42"/>
      <c r="AKX2" s="42"/>
      <c r="AKY2" s="42"/>
      <c r="AKZ2" s="42"/>
      <c r="ALA2" s="42"/>
      <c r="ALB2" s="42"/>
      <c r="ALC2" s="42"/>
      <c r="ALD2" s="42"/>
      <c r="ALE2" s="42"/>
      <c r="ALF2" s="42"/>
      <c r="ALG2" s="42"/>
      <c r="ALH2" s="42"/>
      <c r="ALI2" s="42"/>
      <c r="ALJ2" s="42"/>
      <c r="ALK2" s="42"/>
      <c r="ALL2" s="42"/>
      <c r="ALM2" s="42"/>
      <c r="ALN2" s="42"/>
      <c r="ALO2" s="42"/>
      <c r="ALP2" s="42"/>
      <c r="ALQ2" s="42"/>
      <c r="ALR2" s="42"/>
      <c r="ALS2" s="42"/>
      <c r="ALT2" s="42"/>
      <c r="ALU2" s="42"/>
      <c r="ALV2" s="42"/>
      <c r="ALW2" s="42"/>
      <c r="ALX2" s="42"/>
      <c r="ALY2" s="42"/>
      <c r="ALZ2" s="42"/>
      <c r="AMA2" s="42"/>
      <c r="AMB2" s="42"/>
      <c r="AMC2" s="42"/>
      <c r="AMD2" s="42"/>
      <c r="AME2" s="42"/>
      <c r="AMF2" s="42"/>
      <c r="AMG2" s="42"/>
      <c r="AMH2" s="42"/>
      <c r="AMI2" s="42"/>
      <c r="AMJ2" s="42"/>
      <c r="AMK2" s="42"/>
      <c r="AML2" s="42"/>
      <c r="AMM2" s="42"/>
      <c r="AMN2" s="42"/>
      <c r="AMO2" s="42"/>
      <c r="AMP2" s="42"/>
      <c r="AMQ2" s="42"/>
      <c r="AMR2" s="42"/>
      <c r="AMS2" s="42"/>
      <c r="AMT2" s="42"/>
      <c r="AMU2" s="42"/>
      <c r="AMV2" s="42"/>
      <c r="AMW2" s="42"/>
      <c r="AMX2" s="42"/>
      <c r="AMY2" s="42"/>
      <c r="AMZ2" s="42"/>
      <c r="ANA2" s="42"/>
      <c r="ANB2" s="42"/>
      <c r="ANC2" s="42"/>
      <c r="AND2" s="42"/>
      <c r="ANE2" s="42"/>
      <c r="ANF2" s="42"/>
      <c r="ANG2" s="42"/>
      <c r="ANH2" s="42"/>
      <c r="ANI2" s="42"/>
      <c r="ANJ2" s="42"/>
      <c r="ANK2" s="42"/>
      <c r="ANL2" s="42"/>
      <c r="ANM2" s="42"/>
      <c r="ANN2" s="42"/>
      <c r="ANO2" s="42"/>
      <c r="ANP2" s="42"/>
      <c r="ANQ2" s="42"/>
      <c r="ANR2" s="42"/>
      <c r="ANS2" s="42"/>
      <c r="ANT2" s="42"/>
      <c r="ANU2" s="42"/>
      <c r="ANV2" s="42"/>
      <c r="ANW2" s="42"/>
      <c r="ANX2" s="42"/>
      <c r="ANY2" s="42"/>
      <c r="ANZ2" s="42"/>
      <c r="AOA2" s="42"/>
      <c r="AOB2" s="42"/>
      <c r="AOC2" s="42"/>
      <c r="AOD2" s="42"/>
      <c r="AOE2" s="42"/>
      <c r="AOF2" s="42"/>
      <c r="AOG2" s="42"/>
      <c r="AOH2" s="42"/>
      <c r="AOI2" s="42"/>
      <c r="AOJ2" s="42"/>
      <c r="AOK2" s="42"/>
      <c r="AOL2" s="42"/>
      <c r="AOM2" s="42"/>
      <c r="AON2" s="42"/>
      <c r="AOO2" s="42"/>
      <c r="AOP2" s="42"/>
      <c r="AOQ2" s="42"/>
      <c r="AOR2" s="42"/>
      <c r="AOS2" s="42"/>
      <c r="AOT2" s="42"/>
      <c r="AOU2" s="42"/>
      <c r="AOV2" s="42"/>
      <c r="AOW2" s="42"/>
      <c r="AOX2" s="42"/>
      <c r="AOY2" s="42"/>
      <c r="AOZ2" s="42"/>
      <c r="APA2" s="42"/>
      <c r="APB2" s="42"/>
      <c r="APC2" s="42"/>
      <c r="APD2" s="42"/>
      <c r="APE2" s="42"/>
      <c r="APF2" s="42"/>
      <c r="APG2" s="42"/>
      <c r="APH2" s="42"/>
      <c r="API2" s="42"/>
      <c r="APJ2" s="42"/>
      <c r="APK2" s="42"/>
      <c r="APL2" s="42"/>
      <c r="APM2" s="42"/>
      <c r="APN2" s="42"/>
      <c r="APO2" s="42"/>
      <c r="APP2" s="42"/>
      <c r="APQ2" s="42"/>
      <c r="APR2" s="42"/>
      <c r="APS2" s="42"/>
      <c r="APT2" s="42"/>
      <c r="APU2" s="42"/>
      <c r="APV2" s="42"/>
      <c r="APW2" s="42"/>
      <c r="APX2" s="42"/>
      <c r="APY2" s="42"/>
      <c r="APZ2" s="42"/>
      <c r="AQA2" s="42"/>
      <c r="AQB2" s="42"/>
      <c r="AQC2" s="42"/>
      <c r="AQD2" s="42"/>
      <c r="AQE2" s="42"/>
      <c r="AQF2" s="42"/>
      <c r="AQG2" s="42"/>
      <c r="AQH2" s="42"/>
      <c r="AQI2" s="42"/>
      <c r="AQJ2" s="42"/>
      <c r="AQK2" s="42"/>
      <c r="AQL2" s="42"/>
      <c r="AQM2" s="42"/>
      <c r="AQN2" s="42"/>
      <c r="AQO2" s="42"/>
      <c r="AQP2" s="42"/>
      <c r="AQQ2" s="42"/>
      <c r="AQR2" s="42"/>
      <c r="AQS2" s="42"/>
      <c r="AQT2" s="42"/>
      <c r="AQU2" s="42"/>
      <c r="AQV2" s="42"/>
      <c r="AQW2" s="42"/>
      <c r="AQX2" s="42"/>
      <c r="AQY2" s="42"/>
      <c r="AQZ2" s="42"/>
      <c r="ARA2" s="42"/>
      <c r="ARB2" s="42"/>
      <c r="ARC2" s="42"/>
      <c r="ARD2" s="42"/>
      <c r="ARE2" s="42"/>
      <c r="ARF2" s="42"/>
      <c r="ARG2" s="42"/>
      <c r="ARH2" s="42"/>
      <c r="ARI2" s="42"/>
      <c r="ARJ2" s="42"/>
      <c r="ARK2" s="42"/>
      <c r="ARL2" s="42"/>
      <c r="ARM2" s="42"/>
      <c r="ARN2" s="42"/>
      <c r="ARO2" s="42"/>
      <c r="ARP2" s="42"/>
      <c r="ARQ2" s="42"/>
      <c r="ARR2" s="42"/>
      <c r="ARS2" s="42"/>
      <c r="ART2" s="42"/>
      <c r="ARU2" s="42"/>
      <c r="ARV2" s="42"/>
      <c r="ARW2" s="42"/>
      <c r="ARX2" s="42"/>
      <c r="ARY2" s="42"/>
      <c r="ARZ2" s="42"/>
      <c r="ASA2" s="42"/>
      <c r="ASB2" s="42"/>
      <c r="ASC2" s="42"/>
      <c r="ASD2" s="42"/>
      <c r="ASE2" s="42"/>
      <c r="ASF2" s="42"/>
      <c r="ASG2" s="42"/>
      <c r="ASH2" s="42"/>
      <c r="ASI2" s="42"/>
      <c r="ASJ2" s="42"/>
      <c r="ASK2" s="42"/>
      <c r="ASL2" s="42"/>
      <c r="ASM2" s="42"/>
      <c r="ASN2" s="42"/>
      <c r="ASO2" s="42"/>
      <c r="ASP2" s="42"/>
      <c r="ASQ2" s="42"/>
      <c r="ASR2" s="42"/>
      <c r="ASS2" s="42"/>
      <c r="AST2" s="42"/>
      <c r="ASU2" s="42"/>
      <c r="ASV2" s="42"/>
      <c r="ASW2" s="42"/>
      <c r="ASX2" s="42"/>
      <c r="ASY2" s="42"/>
      <c r="ASZ2" s="42"/>
      <c r="ATA2" s="42"/>
      <c r="ATB2" s="42"/>
      <c r="ATC2" s="42"/>
      <c r="ATD2" s="42"/>
      <c r="ATE2" s="42"/>
      <c r="ATF2" s="42"/>
      <c r="ATG2" s="42"/>
      <c r="ATH2" s="42"/>
      <c r="ATI2" s="42"/>
      <c r="ATJ2" s="42"/>
      <c r="ATK2" s="42"/>
      <c r="ATL2" s="42"/>
      <c r="ATM2" s="42"/>
      <c r="ATN2" s="42"/>
      <c r="ATO2" s="42"/>
      <c r="ATP2" s="42"/>
      <c r="ATQ2" s="42"/>
      <c r="ATR2" s="42"/>
      <c r="ATS2" s="42"/>
      <c r="ATT2" s="42"/>
      <c r="ATU2" s="42"/>
      <c r="ATV2" s="42"/>
      <c r="ATW2" s="42"/>
      <c r="ATX2" s="42"/>
      <c r="ATY2" s="42"/>
      <c r="ATZ2" s="42"/>
      <c r="AUA2" s="42"/>
      <c r="AUB2" s="42"/>
      <c r="AUC2" s="42"/>
      <c r="AUD2" s="42"/>
      <c r="AUE2" s="42"/>
      <c r="AUF2" s="42"/>
      <c r="AUG2" s="42"/>
      <c r="AUH2" s="42"/>
      <c r="AUI2" s="42"/>
      <c r="AUJ2" s="42"/>
      <c r="AUK2" s="42"/>
      <c r="AUL2" s="42"/>
      <c r="AUM2" s="42"/>
      <c r="AUN2" s="42"/>
      <c r="AUO2" s="42"/>
      <c r="AUP2" s="42"/>
      <c r="AUQ2" s="42"/>
      <c r="AUR2" s="42"/>
      <c r="AUS2" s="42"/>
      <c r="AUT2" s="42"/>
      <c r="AUU2" s="42"/>
      <c r="AUV2" s="42"/>
      <c r="AUW2" s="42"/>
      <c r="AUX2" s="42"/>
      <c r="AUY2" s="42"/>
      <c r="AUZ2" s="42"/>
      <c r="AVA2" s="42"/>
      <c r="AVB2" s="42"/>
      <c r="AVC2" s="42"/>
      <c r="AVD2" s="42"/>
      <c r="AVE2" s="42"/>
      <c r="AVF2" s="42"/>
      <c r="AVG2" s="42"/>
      <c r="AVH2" s="42"/>
      <c r="AVI2" s="42"/>
      <c r="AVJ2" s="42"/>
      <c r="AVK2" s="42"/>
      <c r="AVL2" s="42"/>
      <c r="AVM2" s="42"/>
      <c r="AVN2" s="42"/>
      <c r="AVO2" s="42"/>
      <c r="AVP2" s="42"/>
      <c r="AVQ2" s="42"/>
      <c r="AVR2" s="42"/>
      <c r="AVS2" s="42"/>
      <c r="AVT2" s="42"/>
      <c r="AVU2" s="42"/>
      <c r="AVV2" s="42"/>
      <c r="AVW2" s="42"/>
      <c r="AVX2" s="42"/>
      <c r="AVY2" s="42"/>
      <c r="AVZ2" s="42"/>
      <c r="AWA2" s="42"/>
      <c r="AWB2" s="42"/>
      <c r="AWC2" s="42"/>
      <c r="AWD2" s="42"/>
      <c r="AWE2" s="42"/>
      <c r="AWF2" s="42"/>
      <c r="AWG2" s="42"/>
      <c r="AWH2" s="42"/>
      <c r="AWI2" s="42"/>
      <c r="AWJ2" s="42"/>
      <c r="AWK2" s="42"/>
      <c r="AWL2" s="42"/>
      <c r="AWM2" s="42"/>
      <c r="AWN2" s="42"/>
      <c r="AWO2" s="42"/>
      <c r="AWP2" s="42"/>
      <c r="AWQ2" s="42"/>
      <c r="AWR2" s="42"/>
      <c r="AWS2" s="42"/>
      <c r="AWT2" s="42"/>
      <c r="AWU2" s="42"/>
      <c r="AWV2" s="42"/>
      <c r="AWW2" s="42"/>
      <c r="AWX2" s="42"/>
      <c r="AWY2" s="42"/>
      <c r="AWZ2" s="42"/>
      <c r="AXA2" s="42"/>
      <c r="AXB2" s="42"/>
      <c r="AXC2" s="42"/>
      <c r="AXD2" s="42"/>
      <c r="AXE2" s="42"/>
      <c r="AXF2" s="42"/>
      <c r="AXG2" s="42"/>
      <c r="AXH2" s="42"/>
      <c r="AXI2" s="42"/>
      <c r="AXJ2" s="42"/>
      <c r="AXK2" s="42"/>
      <c r="AXL2" s="42"/>
      <c r="AXM2" s="42"/>
      <c r="AXN2" s="42"/>
      <c r="AXO2" s="42"/>
      <c r="AXP2" s="42"/>
      <c r="AXQ2" s="42"/>
      <c r="AXR2" s="42"/>
      <c r="AXS2" s="42"/>
      <c r="AXT2" s="42"/>
      <c r="AXU2" s="42"/>
      <c r="AXV2" s="42"/>
      <c r="AXW2" s="42"/>
      <c r="AXX2" s="42"/>
      <c r="AXY2" s="42"/>
      <c r="AXZ2" s="42"/>
      <c r="AYA2" s="42"/>
      <c r="AYB2" s="42"/>
      <c r="AYC2" s="42"/>
      <c r="AYD2" s="42"/>
      <c r="AYE2" s="42"/>
      <c r="AYF2" s="42"/>
      <c r="AYG2" s="42"/>
      <c r="AYH2" s="42"/>
      <c r="AYI2" s="42"/>
      <c r="AYJ2" s="42"/>
      <c r="AYK2" s="42"/>
      <c r="AYL2" s="42"/>
      <c r="AYM2" s="42"/>
      <c r="AYN2" s="42"/>
      <c r="AYO2" s="42"/>
      <c r="AYP2" s="42"/>
      <c r="AYQ2" s="42"/>
      <c r="AYR2" s="42"/>
      <c r="AYS2" s="42"/>
      <c r="AYT2" s="42"/>
      <c r="AYU2" s="42"/>
      <c r="AYV2" s="42"/>
      <c r="AYW2" s="42"/>
      <c r="AYX2" s="42"/>
      <c r="AYY2" s="42"/>
      <c r="AYZ2" s="42"/>
      <c r="AZA2" s="42"/>
      <c r="AZB2" s="42"/>
      <c r="AZC2" s="42"/>
      <c r="AZD2" s="42"/>
      <c r="AZE2" s="42"/>
      <c r="AZF2" s="42"/>
      <c r="AZG2" s="42"/>
      <c r="AZH2" s="42"/>
      <c r="AZI2" s="42"/>
      <c r="AZJ2" s="42"/>
      <c r="AZK2" s="42"/>
      <c r="AZL2" s="42"/>
      <c r="AZM2" s="42"/>
      <c r="AZN2" s="42"/>
      <c r="AZO2" s="42"/>
      <c r="AZP2" s="42"/>
      <c r="AZQ2" s="42"/>
      <c r="AZR2" s="42"/>
      <c r="AZS2" s="42"/>
      <c r="AZT2" s="42"/>
      <c r="AZU2" s="42"/>
      <c r="AZV2" s="42"/>
      <c r="AZW2" s="42"/>
      <c r="AZX2" s="42"/>
      <c r="AZY2" s="42"/>
      <c r="AZZ2" s="42"/>
      <c r="BAA2" s="42"/>
      <c r="BAB2" s="42"/>
      <c r="BAC2" s="42"/>
      <c r="BAD2" s="42"/>
      <c r="BAE2" s="42"/>
      <c r="BAF2" s="42"/>
      <c r="BAG2" s="42"/>
      <c r="BAH2" s="42"/>
      <c r="BAI2" s="42"/>
      <c r="BAJ2" s="42"/>
      <c r="BAK2" s="42"/>
      <c r="BAL2" s="42"/>
      <c r="BAM2" s="42"/>
      <c r="BAN2" s="42"/>
      <c r="BAO2" s="42"/>
      <c r="BAP2" s="42"/>
      <c r="BAQ2" s="42"/>
      <c r="BAR2" s="42"/>
      <c r="BAS2" s="42"/>
      <c r="BAT2" s="42"/>
      <c r="BAU2" s="42"/>
      <c r="BAV2" s="42"/>
      <c r="BAW2" s="42"/>
      <c r="BAX2" s="42"/>
      <c r="BAY2" s="42"/>
      <c r="BAZ2" s="42"/>
      <c r="BBA2" s="42"/>
      <c r="BBB2" s="42"/>
      <c r="BBC2" s="42"/>
      <c r="BBD2" s="42"/>
      <c r="BBE2" s="42"/>
      <c r="BBF2" s="42"/>
      <c r="BBG2" s="42"/>
      <c r="BBH2" s="42"/>
      <c r="BBI2" s="42"/>
      <c r="BBJ2" s="42"/>
      <c r="BBK2" s="42"/>
      <c r="BBL2" s="42"/>
      <c r="BBM2" s="42"/>
      <c r="BBN2" s="42"/>
      <c r="BBO2" s="42"/>
      <c r="BBP2" s="42"/>
      <c r="BBQ2" s="42"/>
      <c r="BBR2" s="42"/>
      <c r="BBS2" s="42"/>
      <c r="BBT2" s="42"/>
      <c r="BBU2" s="42"/>
      <c r="BBV2" s="42"/>
      <c r="BBW2" s="42"/>
      <c r="BBX2" s="42"/>
      <c r="BBY2" s="42"/>
      <c r="BBZ2" s="42"/>
      <c r="BCA2" s="42"/>
      <c r="BCB2" s="42"/>
      <c r="BCC2" s="42"/>
      <c r="BCD2" s="42"/>
      <c r="BCE2" s="42"/>
      <c r="BCF2" s="42"/>
      <c r="BCG2" s="42"/>
      <c r="BCH2" s="42"/>
      <c r="BCI2" s="42"/>
      <c r="BCJ2" s="42"/>
      <c r="BCK2" s="42"/>
      <c r="BCL2" s="42"/>
      <c r="BCM2" s="42"/>
      <c r="BCN2" s="42"/>
      <c r="BCO2" s="42"/>
      <c r="BCP2" s="42"/>
      <c r="BCQ2" s="42"/>
      <c r="BCR2" s="42"/>
      <c r="BCS2" s="42"/>
      <c r="BCT2" s="42"/>
      <c r="BCU2" s="42"/>
      <c r="BCV2" s="42"/>
      <c r="BCW2" s="42"/>
      <c r="BCX2" s="42"/>
      <c r="BCY2" s="42"/>
      <c r="BCZ2" s="42"/>
      <c r="BDA2" s="42"/>
      <c r="BDB2" s="42"/>
      <c r="BDC2" s="42"/>
      <c r="BDD2" s="42"/>
      <c r="BDE2" s="42"/>
      <c r="BDF2" s="42"/>
      <c r="BDG2" s="42"/>
      <c r="BDH2" s="42"/>
      <c r="BDI2" s="42"/>
      <c r="BDJ2" s="42"/>
      <c r="BDK2" s="42"/>
      <c r="BDL2" s="42"/>
      <c r="BDM2" s="42"/>
      <c r="BDN2" s="42"/>
      <c r="BDO2" s="42"/>
      <c r="BDP2" s="42"/>
      <c r="BDQ2" s="42"/>
      <c r="BDR2" s="42"/>
      <c r="BDS2" s="42"/>
      <c r="BDT2" s="42"/>
      <c r="BDU2" s="42"/>
      <c r="BDV2" s="42"/>
      <c r="BDW2" s="42"/>
      <c r="BDX2" s="42"/>
      <c r="BDY2" s="42"/>
      <c r="BDZ2" s="42"/>
      <c r="BEA2" s="42"/>
      <c r="BEB2" s="42"/>
      <c r="BEC2" s="42"/>
      <c r="BED2" s="42"/>
      <c r="BEE2" s="42"/>
      <c r="BEF2" s="42"/>
      <c r="BEG2" s="42"/>
      <c r="BEH2" s="42"/>
      <c r="BEI2" s="42"/>
      <c r="BEJ2" s="42"/>
      <c r="BEK2" s="42"/>
      <c r="BEL2" s="42"/>
      <c r="BEM2" s="42"/>
      <c r="BEN2" s="42"/>
      <c r="BEO2" s="42"/>
      <c r="BEP2" s="42"/>
      <c r="BEQ2" s="42"/>
      <c r="BER2" s="42"/>
      <c r="BES2" s="42"/>
      <c r="BET2" s="42"/>
      <c r="BEU2" s="42"/>
      <c r="BEV2" s="42"/>
      <c r="BEW2" s="42"/>
      <c r="BEX2" s="42"/>
      <c r="BEY2" s="42"/>
      <c r="BEZ2" s="42"/>
      <c r="BFA2" s="42"/>
      <c r="BFB2" s="42"/>
      <c r="BFC2" s="42"/>
      <c r="BFD2" s="42"/>
      <c r="BFE2" s="42"/>
      <c r="BFF2" s="42"/>
      <c r="BFG2" s="42"/>
      <c r="BFH2" s="42"/>
      <c r="BFI2" s="42"/>
      <c r="BFJ2" s="42"/>
      <c r="BFK2" s="42"/>
      <c r="BFL2" s="42"/>
      <c r="BFM2" s="42"/>
      <c r="BFN2" s="42"/>
      <c r="BFO2" s="42"/>
      <c r="BFP2" s="42"/>
      <c r="BFQ2" s="42"/>
      <c r="BFR2" s="42"/>
      <c r="BFS2" s="42"/>
      <c r="BFT2" s="42"/>
      <c r="BFU2" s="42"/>
      <c r="BFV2" s="42"/>
      <c r="BFW2" s="42"/>
      <c r="BFX2" s="42"/>
      <c r="BFY2" s="42"/>
      <c r="BFZ2" s="42"/>
      <c r="BGA2" s="42"/>
      <c r="BGB2" s="42"/>
      <c r="BGC2" s="42"/>
      <c r="BGD2" s="42"/>
      <c r="BGE2" s="42"/>
      <c r="BGF2" s="42"/>
      <c r="BGG2" s="42"/>
      <c r="BGH2" s="42"/>
      <c r="BGI2" s="42"/>
      <c r="BGJ2" s="42"/>
      <c r="BGK2" s="42"/>
      <c r="BGL2" s="42"/>
      <c r="BGM2" s="42"/>
      <c r="BGN2" s="42"/>
      <c r="BGO2" s="42"/>
      <c r="BGP2" s="42"/>
      <c r="BGQ2" s="42"/>
      <c r="BGR2" s="42"/>
      <c r="BGS2" s="42"/>
      <c r="BGT2" s="42"/>
      <c r="BGU2" s="42"/>
      <c r="BGV2" s="42"/>
      <c r="BGW2" s="42"/>
      <c r="BGX2" s="42"/>
      <c r="BGY2" s="42"/>
      <c r="BGZ2" s="42"/>
      <c r="BHA2" s="42"/>
      <c r="BHB2" s="42"/>
      <c r="BHC2" s="42"/>
      <c r="BHD2" s="42"/>
      <c r="BHE2" s="42"/>
      <c r="BHF2" s="42"/>
      <c r="BHG2" s="42"/>
      <c r="BHH2" s="42"/>
      <c r="BHI2" s="42"/>
      <c r="BHJ2" s="42"/>
      <c r="BHK2" s="42"/>
      <c r="BHL2" s="42"/>
      <c r="BHM2" s="42"/>
      <c r="BHN2" s="42"/>
      <c r="BHO2" s="42"/>
      <c r="BHP2" s="42"/>
      <c r="BHQ2" s="42"/>
      <c r="BHR2" s="42"/>
      <c r="BHS2" s="42"/>
      <c r="BHT2" s="42"/>
      <c r="BHU2" s="42"/>
      <c r="BHV2" s="42"/>
      <c r="BHW2" s="42"/>
      <c r="BHX2" s="42"/>
      <c r="BHY2" s="42"/>
      <c r="BHZ2" s="42"/>
      <c r="BIA2" s="42"/>
      <c r="BIB2" s="42"/>
      <c r="BIC2" s="42"/>
      <c r="BID2" s="42"/>
      <c r="BIE2" s="42"/>
      <c r="BIF2" s="42"/>
      <c r="BIG2" s="42"/>
      <c r="BIH2" s="42"/>
      <c r="BII2" s="42"/>
      <c r="BIJ2" s="42"/>
      <c r="BIK2" s="42"/>
      <c r="BIL2" s="42"/>
      <c r="BIM2" s="42"/>
      <c r="BIN2" s="42"/>
      <c r="BIO2" s="42"/>
      <c r="BIP2" s="42"/>
      <c r="BIQ2" s="42"/>
      <c r="BIR2" s="42"/>
      <c r="BIS2" s="42"/>
      <c r="BIT2" s="42"/>
      <c r="BIU2" s="42"/>
      <c r="BIV2" s="42"/>
      <c r="BIW2" s="42"/>
      <c r="BIX2" s="42"/>
      <c r="BIY2" s="42"/>
      <c r="BIZ2" s="42"/>
      <c r="BJA2" s="42"/>
      <c r="BJB2" s="42"/>
      <c r="BJC2" s="42"/>
      <c r="BJD2" s="42"/>
      <c r="BJE2" s="42"/>
      <c r="BJF2" s="42"/>
      <c r="BJG2" s="42"/>
      <c r="BJH2" s="42"/>
      <c r="BJI2" s="42"/>
      <c r="BJJ2" s="42"/>
      <c r="BJK2" s="42"/>
      <c r="BJL2" s="42"/>
      <c r="BJM2" s="42"/>
      <c r="BJN2" s="42"/>
      <c r="BJO2" s="42"/>
      <c r="BJP2" s="42"/>
      <c r="BJQ2" s="42"/>
      <c r="BJR2" s="42"/>
      <c r="BJS2" s="42"/>
      <c r="BJT2" s="42"/>
      <c r="BJU2" s="42"/>
      <c r="BJV2" s="42"/>
      <c r="BJW2" s="42"/>
      <c r="BJX2" s="42"/>
      <c r="BJY2" s="42"/>
      <c r="BJZ2" s="42"/>
      <c r="BKA2" s="42"/>
      <c r="BKB2" s="42"/>
      <c r="BKC2" s="42"/>
      <c r="BKD2" s="42"/>
      <c r="BKE2" s="42"/>
      <c r="BKF2" s="42"/>
      <c r="BKG2" s="42"/>
      <c r="BKH2" s="42"/>
      <c r="BKI2" s="42"/>
      <c r="BKJ2" s="42"/>
      <c r="BKK2" s="42"/>
      <c r="BKL2" s="42"/>
      <c r="BKM2" s="42"/>
      <c r="BKN2" s="42"/>
      <c r="BKO2" s="42"/>
      <c r="BKP2" s="42"/>
      <c r="BKQ2" s="42"/>
      <c r="BKR2" s="42"/>
      <c r="BKS2" s="42"/>
      <c r="BKT2" s="42"/>
      <c r="BKU2" s="42"/>
      <c r="BKV2" s="42"/>
      <c r="BKW2" s="42"/>
      <c r="BKX2" s="42"/>
      <c r="BKY2" s="42"/>
      <c r="BKZ2" s="42"/>
      <c r="BLA2" s="42"/>
      <c r="BLB2" s="42"/>
      <c r="BLC2" s="42"/>
      <c r="BLD2" s="42"/>
      <c r="BLE2" s="42"/>
      <c r="BLF2" s="42"/>
      <c r="BLG2" s="42"/>
      <c r="BLH2" s="42"/>
      <c r="BLI2" s="42"/>
      <c r="BLJ2" s="42"/>
      <c r="BLK2" s="42"/>
      <c r="BLL2" s="42"/>
      <c r="BLM2" s="42"/>
      <c r="BLN2" s="42"/>
      <c r="BLO2" s="42"/>
      <c r="BLP2" s="42"/>
      <c r="BLQ2" s="42"/>
      <c r="BLR2" s="42"/>
      <c r="BLS2" s="42"/>
      <c r="BLT2" s="42"/>
      <c r="BLU2" s="42"/>
      <c r="BLV2" s="42"/>
      <c r="BLW2" s="42"/>
      <c r="BLX2" s="42"/>
      <c r="BLY2" s="42"/>
      <c r="BLZ2" s="42"/>
      <c r="BMA2" s="42"/>
      <c r="BMB2" s="42"/>
      <c r="BMC2" s="42"/>
      <c r="BMD2" s="42"/>
      <c r="BME2" s="42"/>
      <c r="BMF2" s="42"/>
      <c r="BMG2" s="42"/>
      <c r="BMH2" s="42"/>
      <c r="BMI2" s="42"/>
      <c r="BMJ2" s="42"/>
      <c r="BMK2" s="42"/>
      <c r="BML2" s="42"/>
      <c r="BMM2" s="42"/>
      <c r="BMN2" s="42"/>
      <c r="BMO2" s="42"/>
      <c r="BMP2" s="42"/>
      <c r="BMQ2" s="42"/>
      <c r="BMR2" s="42"/>
      <c r="BMS2" s="42"/>
      <c r="BMT2" s="42"/>
      <c r="BMU2" s="42"/>
      <c r="BMV2" s="42"/>
      <c r="BMW2" s="42"/>
      <c r="BMX2" s="42"/>
      <c r="BMY2" s="42"/>
      <c r="BMZ2" s="42"/>
      <c r="BNA2" s="42"/>
      <c r="BNB2" s="42"/>
      <c r="BNC2" s="42"/>
      <c r="BND2" s="42"/>
      <c r="BNE2" s="42"/>
      <c r="BNF2" s="42"/>
      <c r="BNG2" s="42"/>
      <c r="BNH2" s="42"/>
      <c r="BNI2" s="42"/>
      <c r="BNJ2" s="42"/>
      <c r="BNK2" s="42"/>
      <c r="BNL2" s="42"/>
      <c r="BNM2" s="42"/>
      <c r="BNN2" s="42"/>
      <c r="BNO2" s="42"/>
      <c r="BNP2" s="42"/>
      <c r="BNQ2" s="42"/>
      <c r="BNR2" s="42"/>
      <c r="BNS2" s="42"/>
      <c r="BNT2" s="42"/>
      <c r="BNU2" s="42"/>
      <c r="BNV2" s="42"/>
      <c r="BNW2" s="42"/>
      <c r="BNX2" s="42"/>
      <c r="BNY2" s="42"/>
      <c r="BNZ2" s="42"/>
      <c r="BOA2" s="42"/>
      <c r="BOB2" s="42"/>
      <c r="BOC2" s="42"/>
      <c r="BOD2" s="42"/>
      <c r="BOE2" s="42"/>
      <c r="BOF2" s="42"/>
      <c r="BOG2" s="42"/>
      <c r="BOH2" s="42"/>
      <c r="BOI2" s="42"/>
      <c r="BOJ2" s="42"/>
      <c r="BOK2" s="42"/>
      <c r="BOL2" s="42"/>
      <c r="BOM2" s="42"/>
      <c r="BON2" s="42"/>
      <c r="BOO2" s="42"/>
      <c r="BOP2" s="42"/>
      <c r="BOQ2" s="42"/>
      <c r="BOR2" s="42"/>
      <c r="BOS2" s="42"/>
      <c r="BOT2" s="42"/>
      <c r="BOU2" s="42"/>
      <c r="BOV2" s="42"/>
      <c r="BOW2" s="42"/>
      <c r="BOX2" s="42"/>
      <c r="BOY2" s="42"/>
      <c r="BOZ2" s="42"/>
      <c r="BPA2" s="42"/>
      <c r="BPB2" s="42"/>
      <c r="BPC2" s="42"/>
      <c r="BPD2" s="42"/>
      <c r="BPE2" s="42"/>
      <c r="BPF2" s="42"/>
      <c r="BPG2" s="42"/>
      <c r="BPH2" s="42"/>
      <c r="BPI2" s="42"/>
      <c r="BPJ2" s="42"/>
      <c r="BPK2" s="42"/>
      <c r="BPL2" s="42"/>
      <c r="BPM2" s="42"/>
      <c r="BPN2" s="42"/>
      <c r="BPO2" s="42"/>
      <c r="BPP2" s="42"/>
      <c r="BPQ2" s="42"/>
      <c r="BPR2" s="42"/>
      <c r="BPS2" s="42"/>
      <c r="BPT2" s="42"/>
      <c r="BPU2" s="42"/>
      <c r="BPV2" s="42"/>
      <c r="BPW2" s="42"/>
      <c r="BPX2" s="42"/>
      <c r="BPY2" s="42"/>
      <c r="BPZ2" s="42"/>
      <c r="BQA2" s="42"/>
      <c r="BQB2" s="42"/>
      <c r="BQC2" s="42"/>
      <c r="BQD2" s="42"/>
      <c r="BQE2" s="42"/>
      <c r="BQF2" s="42"/>
      <c r="BQG2" s="42"/>
      <c r="BQH2" s="42"/>
      <c r="BQI2" s="42"/>
      <c r="BQJ2" s="42"/>
      <c r="BQK2" s="42"/>
      <c r="BQL2" s="42"/>
      <c r="BQM2" s="42"/>
      <c r="BQN2" s="42"/>
      <c r="BQO2" s="42"/>
      <c r="BQP2" s="42"/>
      <c r="BQQ2" s="42"/>
      <c r="BQR2" s="42"/>
      <c r="BQS2" s="42"/>
      <c r="BQT2" s="42"/>
      <c r="BQU2" s="42"/>
      <c r="BQV2" s="42"/>
      <c r="BQW2" s="42"/>
      <c r="BQX2" s="42"/>
      <c r="BQY2" s="42"/>
      <c r="BQZ2" s="42"/>
      <c r="BRA2" s="42"/>
      <c r="BRB2" s="42"/>
      <c r="BRC2" s="42"/>
      <c r="BRD2" s="42"/>
      <c r="BRE2" s="42"/>
      <c r="BRF2" s="42"/>
      <c r="BRG2" s="42"/>
      <c r="BRH2" s="42"/>
      <c r="BRI2" s="42"/>
      <c r="BRJ2" s="42"/>
      <c r="BRK2" s="42"/>
      <c r="BRL2" s="42"/>
      <c r="BRM2" s="42"/>
      <c r="BRN2" s="42"/>
      <c r="BRO2" s="42"/>
      <c r="BRP2" s="42"/>
      <c r="BRQ2" s="42"/>
      <c r="BRR2" s="42"/>
      <c r="BRS2" s="42"/>
      <c r="BRT2" s="42"/>
      <c r="BRU2" s="42"/>
      <c r="BRV2" s="42"/>
      <c r="BRW2" s="42"/>
      <c r="BRX2" s="42"/>
      <c r="BRY2" s="42"/>
      <c r="BRZ2" s="42"/>
      <c r="BSA2" s="42"/>
      <c r="BSB2" s="42"/>
      <c r="BSC2" s="42"/>
      <c r="BSD2" s="42"/>
      <c r="BSE2" s="42"/>
      <c r="BSF2" s="42"/>
      <c r="BSG2" s="42"/>
      <c r="BSH2" s="42"/>
      <c r="BSI2" s="42"/>
      <c r="BSJ2" s="42"/>
      <c r="BSK2" s="42"/>
      <c r="BSL2" s="42"/>
      <c r="BSM2" s="42"/>
      <c r="BSN2" s="42"/>
      <c r="BSO2" s="42"/>
      <c r="BSP2" s="42"/>
      <c r="BSQ2" s="42"/>
      <c r="BSR2" s="42"/>
      <c r="BSS2" s="42"/>
      <c r="BST2" s="42"/>
      <c r="BSU2" s="42"/>
      <c r="BSV2" s="42"/>
      <c r="BSW2" s="42"/>
      <c r="BSX2" s="42"/>
      <c r="BSY2" s="42"/>
      <c r="BSZ2" s="42"/>
      <c r="BTA2" s="42"/>
      <c r="BTB2" s="42"/>
      <c r="BTC2" s="42"/>
      <c r="BTD2" s="42"/>
      <c r="BTE2" s="42"/>
      <c r="BTF2" s="42"/>
      <c r="BTG2" s="42"/>
      <c r="BTH2" s="42"/>
      <c r="BTI2" s="42"/>
      <c r="BTJ2" s="42"/>
      <c r="BTK2" s="42"/>
      <c r="BTL2" s="42"/>
      <c r="BTM2" s="42"/>
      <c r="BTN2" s="42"/>
      <c r="BTO2" s="42"/>
      <c r="BTP2" s="42"/>
      <c r="BTQ2" s="42"/>
      <c r="BTR2" s="42"/>
      <c r="BTS2" s="42"/>
      <c r="BTT2" s="42"/>
      <c r="BTU2" s="42"/>
      <c r="BTV2" s="42"/>
      <c r="BTW2" s="42"/>
      <c r="BTX2" s="42"/>
      <c r="BTY2" s="42"/>
      <c r="BTZ2" s="42"/>
      <c r="BUA2" s="42"/>
      <c r="BUB2" s="42"/>
      <c r="BUC2" s="42"/>
      <c r="BUD2" s="42"/>
      <c r="BUE2" s="42"/>
      <c r="BUF2" s="42"/>
      <c r="BUG2" s="42"/>
      <c r="BUH2" s="42"/>
      <c r="BUI2" s="42"/>
      <c r="BUJ2" s="42"/>
      <c r="BUK2" s="42"/>
      <c r="BUL2" s="42"/>
      <c r="BUM2" s="42"/>
      <c r="BUN2" s="42"/>
      <c r="BUO2" s="42"/>
      <c r="BUP2" s="42"/>
      <c r="BUQ2" s="42"/>
      <c r="BUR2" s="42"/>
      <c r="BUS2" s="42"/>
      <c r="BUT2" s="42"/>
      <c r="BUU2" s="42"/>
      <c r="BUV2" s="42"/>
      <c r="BUW2" s="42"/>
      <c r="BUX2" s="42"/>
      <c r="BUY2" s="42"/>
      <c r="BUZ2" s="42"/>
      <c r="BVA2" s="42"/>
      <c r="BVB2" s="42"/>
      <c r="BVC2" s="42"/>
      <c r="BVD2" s="42"/>
      <c r="BVE2" s="42"/>
      <c r="BVF2" s="42"/>
      <c r="BVG2" s="42"/>
      <c r="BVH2" s="42"/>
      <c r="BVI2" s="42"/>
      <c r="BVJ2" s="42"/>
      <c r="BVK2" s="42"/>
      <c r="BVL2" s="42"/>
      <c r="BVM2" s="42"/>
      <c r="BVN2" s="42"/>
      <c r="BVO2" s="42"/>
      <c r="BVP2" s="42"/>
      <c r="BVQ2" s="42"/>
      <c r="BVR2" s="42"/>
      <c r="BVS2" s="42"/>
      <c r="BVT2" s="42"/>
      <c r="BVU2" s="42"/>
      <c r="BVV2" s="42"/>
      <c r="BVW2" s="42"/>
      <c r="BVX2" s="42"/>
      <c r="BVY2" s="42"/>
      <c r="BVZ2" s="42"/>
      <c r="BWA2" s="42"/>
      <c r="BWB2" s="42"/>
      <c r="BWC2" s="42"/>
      <c r="BWD2" s="42"/>
      <c r="BWE2" s="42"/>
      <c r="BWF2" s="42"/>
      <c r="BWG2" s="42"/>
      <c r="BWH2" s="42"/>
      <c r="BWI2" s="42"/>
      <c r="BWJ2" s="42"/>
      <c r="BWK2" s="42"/>
      <c r="BWL2" s="42"/>
      <c r="BWM2" s="42"/>
      <c r="BWN2" s="42"/>
      <c r="BWO2" s="42"/>
      <c r="BWP2" s="42"/>
      <c r="BWQ2" s="42"/>
      <c r="BWR2" s="42"/>
      <c r="BWS2" s="42"/>
      <c r="BWT2" s="42"/>
      <c r="BWU2" s="42"/>
      <c r="BWV2" s="42"/>
      <c r="BWW2" s="42"/>
      <c r="BWX2" s="42"/>
      <c r="BWY2" s="42"/>
      <c r="BWZ2" s="42"/>
      <c r="BXA2" s="42"/>
      <c r="BXB2" s="42"/>
      <c r="BXC2" s="42"/>
      <c r="BXD2" s="42"/>
      <c r="BXE2" s="42"/>
      <c r="BXF2" s="42"/>
      <c r="BXG2" s="42"/>
      <c r="BXH2" s="42"/>
      <c r="BXI2" s="42"/>
      <c r="BXJ2" s="42"/>
      <c r="BXK2" s="42"/>
      <c r="BXL2" s="42"/>
      <c r="BXM2" s="42"/>
      <c r="BXN2" s="42"/>
      <c r="BXO2" s="42"/>
      <c r="BXP2" s="42"/>
      <c r="BXQ2" s="42"/>
      <c r="BXR2" s="42"/>
      <c r="BXS2" s="42"/>
      <c r="BXT2" s="42"/>
      <c r="BXU2" s="42"/>
      <c r="BXV2" s="42"/>
      <c r="BXW2" s="42"/>
      <c r="BXX2" s="42"/>
      <c r="BXY2" s="42"/>
      <c r="BXZ2" s="42"/>
      <c r="BYA2" s="42"/>
      <c r="BYB2" s="42"/>
      <c r="BYC2" s="42"/>
      <c r="BYD2" s="42"/>
      <c r="BYE2" s="42"/>
      <c r="BYF2" s="42"/>
      <c r="BYG2" s="42"/>
      <c r="BYH2" s="42"/>
      <c r="BYI2" s="42"/>
      <c r="BYJ2" s="42"/>
      <c r="BYK2" s="42"/>
      <c r="BYL2" s="42"/>
      <c r="BYM2" s="42"/>
      <c r="BYN2" s="42"/>
      <c r="BYO2" s="42"/>
      <c r="BYP2" s="42"/>
      <c r="BYQ2" s="42"/>
      <c r="BYR2" s="42"/>
      <c r="BYS2" s="42"/>
      <c r="BYT2" s="42"/>
      <c r="BYU2" s="42"/>
      <c r="BYV2" s="42"/>
      <c r="BYW2" s="42"/>
      <c r="BYX2" s="42"/>
      <c r="BYY2" s="42"/>
      <c r="BYZ2" s="42"/>
      <c r="BZA2" s="42"/>
      <c r="BZB2" s="42"/>
      <c r="BZC2" s="42"/>
      <c r="BZD2" s="42"/>
      <c r="BZE2" s="42"/>
      <c r="BZF2" s="42"/>
      <c r="BZG2" s="42"/>
      <c r="BZH2" s="42"/>
      <c r="BZI2" s="42"/>
      <c r="BZJ2" s="42"/>
      <c r="BZK2" s="42"/>
      <c r="BZL2" s="42"/>
      <c r="BZM2" s="42"/>
      <c r="BZN2" s="42"/>
      <c r="BZO2" s="42"/>
      <c r="BZP2" s="42"/>
      <c r="BZQ2" s="42"/>
      <c r="BZR2" s="42"/>
      <c r="BZS2" s="42"/>
      <c r="BZT2" s="42"/>
      <c r="BZU2" s="42"/>
      <c r="BZV2" s="42"/>
      <c r="BZW2" s="42"/>
      <c r="BZX2" s="42"/>
      <c r="BZY2" s="42"/>
      <c r="BZZ2" s="42"/>
      <c r="CAA2" s="42"/>
      <c r="CAB2" s="42"/>
      <c r="CAC2" s="42"/>
      <c r="CAD2" s="42"/>
      <c r="CAE2" s="42"/>
      <c r="CAF2" s="42"/>
      <c r="CAG2" s="42"/>
      <c r="CAH2" s="42"/>
      <c r="CAI2" s="42"/>
      <c r="CAJ2" s="42"/>
      <c r="CAK2" s="42"/>
      <c r="CAL2" s="42"/>
      <c r="CAM2" s="42"/>
      <c r="CAN2" s="42"/>
      <c r="CAO2" s="42"/>
      <c r="CAP2" s="42"/>
      <c r="CAQ2" s="42"/>
      <c r="CAR2" s="42"/>
      <c r="CAS2" s="42"/>
      <c r="CAT2" s="42"/>
      <c r="CAU2" s="42"/>
      <c r="CAV2" s="42"/>
      <c r="CAW2" s="42"/>
      <c r="CAX2" s="42"/>
      <c r="CAY2" s="42"/>
      <c r="CAZ2" s="42"/>
      <c r="CBA2" s="42"/>
      <c r="CBB2" s="42"/>
      <c r="CBC2" s="42"/>
      <c r="CBD2" s="42"/>
      <c r="CBE2" s="42"/>
      <c r="CBF2" s="42"/>
      <c r="CBG2" s="42"/>
      <c r="CBH2" s="42"/>
      <c r="CBI2" s="42"/>
      <c r="CBJ2" s="42"/>
      <c r="CBK2" s="42"/>
      <c r="CBL2" s="42"/>
      <c r="CBM2" s="42"/>
      <c r="CBN2" s="42"/>
      <c r="CBO2" s="42"/>
      <c r="CBP2" s="42"/>
      <c r="CBQ2" s="42"/>
      <c r="CBR2" s="42"/>
      <c r="CBS2" s="42"/>
      <c r="CBT2" s="42"/>
      <c r="CBU2" s="42"/>
      <c r="CBV2" s="42"/>
      <c r="CBW2" s="42"/>
      <c r="CBX2" s="42"/>
      <c r="CBY2" s="42"/>
      <c r="CBZ2" s="42"/>
      <c r="CCA2" s="42"/>
      <c r="CCB2" s="42"/>
      <c r="CCC2" s="42"/>
      <c r="CCD2" s="42"/>
      <c r="CCE2" s="42"/>
      <c r="CCF2" s="42"/>
      <c r="CCG2" s="42"/>
      <c r="CCH2" s="42"/>
      <c r="CCI2" s="42"/>
      <c r="CCJ2" s="42"/>
      <c r="CCK2" s="42"/>
      <c r="CCL2" s="42"/>
      <c r="CCM2" s="42"/>
      <c r="CCN2" s="42"/>
      <c r="CCO2" s="42"/>
      <c r="CCP2" s="42"/>
      <c r="CCQ2" s="42"/>
      <c r="CCR2" s="42"/>
      <c r="CCS2" s="42"/>
      <c r="CCT2" s="42"/>
      <c r="CCU2" s="42"/>
      <c r="CCV2" s="42"/>
      <c r="CCW2" s="42"/>
      <c r="CCX2" s="42"/>
      <c r="CCY2" s="42"/>
      <c r="CCZ2" s="42"/>
      <c r="CDA2" s="42"/>
      <c r="CDB2" s="42"/>
      <c r="CDC2" s="42"/>
      <c r="CDD2" s="42"/>
      <c r="CDE2" s="42"/>
      <c r="CDF2" s="42"/>
      <c r="CDG2" s="42"/>
      <c r="CDH2" s="42"/>
      <c r="CDI2" s="42"/>
      <c r="CDJ2" s="42"/>
      <c r="CDK2" s="42"/>
      <c r="CDL2" s="42"/>
      <c r="CDM2" s="42"/>
      <c r="CDN2" s="42"/>
      <c r="CDO2" s="42"/>
      <c r="CDP2" s="42"/>
      <c r="CDQ2" s="42"/>
      <c r="CDR2" s="42"/>
      <c r="CDS2" s="42"/>
      <c r="CDT2" s="42"/>
      <c r="CDU2" s="42"/>
      <c r="CDV2" s="42"/>
      <c r="CDW2" s="42"/>
      <c r="CDX2" s="42"/>
      <c r="CDY2" s="42"/>
      <c r="CDZ2" s="42"/>
      <c r="CEA2" s="42"/>
      <c r="CEB2" s="42"/>
      <c r="CEC2" s="42"/>
      <c r="CED2" s="42"/>
      <c r="CEE2" s="42"/>
      <c r="CEF2" s="42"/>
      <c r="CEG2" s="42"/>
      <c r="CEH2" s="42"/>
      <c r="CEI2" s="42"/>
      <c r="CEJ2" s="42"/>
      <c r="CEK2" s="42"/>
      <c r="CEL2" s="42"/>
      <c r="CEM2" s="42"/>
      <c r="CEN2" s="42"/>
      <c r="CEO2" s="42"/>
      <c r="CEP2" s="42"/>
      <c r="CEQ2" s="42"/>
      <c r="CER2" s="42"/>
      <c r="CES2" s="42"/>
      <c r="CET2" s="42"/>
      <c r="CEU2" s="42"/>
      <c r="CEV2" s="42"/>
      <c r="CEW2" s="42"/>
      <c r="CEX2" s="42"/>
      <c r="CEY2" s="42"/>
      <c r="CEZ2" s="42"/>
      <c r="CFA2" s="42"/>
      <c r="CFB2" s="42"/>
      <c r="CFC2" s="42"/>
      <c r="CFD2" s="42"/>
      <c r="CFE2" s="42"/>
      <c r="CFF2" s="42"/>
      <c r="CFG2" s="42"/>
      <c r="CFH2" s="42"/>
      <c r="CFI2" s="42"/>
      <c r="CFJ2" s="42"/>
      <c r="CFK2" s="42"/>
      <c r="CFL2" s="42"/>
      <c r="CFM2" s="42"/>
      <c r="CFN2" s="42"/>
      <c r="CFO2" s="42"/>
      <c r="CFP2" s="42"/>
      <c r="CFQ2" s="42"/>
      <c r="CFR2" s="42"/>
      <c r="CFS2" s="42"/>
      <c r="CFT2" s="42"/>
      <c r="CFU2" s="42"/>
      <c r="CFV2" s="42"/>
      <c r="CFW2" s="42"/>
      <c r="CFX2" s="42"/>
      <c r="CFY2" s="42"/>
      <c r="CFZ2" s="42"/>
      <c r="CGA2" s="42"/>
      <c r="CGB2" s="42"/>
      <c r="CGC2" s="42"/>
      <c r="CGD2" s="42"/>
      <c r="CGE2" s="42"/>
      <c r="CGF2" s="42"/>
      <c r="CGG2" s="42"/>
      <c r="CGH2" s="42"/>
      <c r="CGI2" s="42"/>
      <c r="CGJ2" s="42"/>
      <c r="CGK2" s="42"/>
      <c r="CGL2" s="42"/>
      <c r="CGM2" s="42"/>
      <c r="CGN2" s="42"/>
      <c r="CGO2" s="42"/>
      <c r="CGP2" s="42"/>
      <c r="CGQ2" s="42"/>
      <c r="CGR2" s="42"/>
      <c r="CGS2" s="42"/>
      <c r="CGT2" s="42"/>
      <c r="CGU2" s="42"/>
      <c r="CGV2" s="42"/>
      <c r="CGW2" s="42"/>
      <c r="CGX2" s="42"/>
      <c r="CGY2" s="42"/>
      <c r="CGZ2" s="42"/>
      <c r="CHA2" s="42"/>
      <c r="CHB2" s="42"/>
      <c r="CHC2" s="42"/>
      <c r="CHD2" s="42"/>
      <c r="CHE2" s="42"/>
      <c r="CHF2" s="42"/>
      <c r="CHG2" s="42"/>
      <c r="CHH2" s="42"/>
      <c r="CHI2" s="42"/>
      <c r="CHJ2" s="42"/>
      <c r="CHK2" s="42"/>
      <c r="CHL2" s="42"/>
      <c r="CHM2" s="42"/>
      <c r="CHN2" s="42"/>
      <c r="CHO2" s="42"/>
      <c r="CHP2" s="42"/>
      <c r="CHQ2" s="42"/>
      <c r="CHR2" s="42"/>
      <c r="CHS2" s="42"/>
      <c r="CHT2" s="42"/>
      <c r="CHU2" s="42"/>
      <c r="CHV2" s="42"/>
      <c r="CHW2" s="42"/>
      <c r="CHX2" s="42"/>
      <c r="CHY2" s="42"/>
      <c r="CHZ2" s="42"/>
      <c r="CIA2" s="42"/>
      <c r="CIB2" s="42"/>
      <c r="CIC2" s="42"/>
      <c r="CID2" s="42"/>
      <c r="CIE2" s="42"/>
      <c r="CIF2" s="42"/>
      <c r="CIG2" s="42"/>
      <c r="CIH2" s="42"/>
      <c r="CII2" s="42"/>
      <c r="CIJ2" s="42"/>
      <c r="CIK2" s="42"/>
      <c r="CIL2" s="42"/>
      <c r="CIM2" s="42"/>
      <c r="CIN2" s="42"/>
      <c r="CIO2" s="42"/>
      <c r="CIP2" s="42"/>
      <c r="CIQ2" s="42"/>
      <c r="CIR2" s="42"/>
      <c r="CIS2" s="42"/>
      <c r="CIT2" s="42"/>
      <c r="CIU2" s="42"/>
      <c r="CIV2" s="42"/>
      <c r="CIW2" s="42"/>
      <c r="CIX2" s="42"/>
      <c r="CIY2" s="42"/>
      <c r="CIZ2" s="42"/>
      <c r="CJA2" s="42"/>
      <c r="CJB2" s="42"/>
      <c r="CJC2" s="42"/>
      <c r="CJD2" s="42"/>
      <c r="CJE2" s="42"/>
      <c r="CJF2" s="42"/>
      <c r="CJG2" s="42"/>
      <c r="CJH2" s="42"/>
      <c r="CJI2" s="42"/>
      <c r="CJJ2" s="42"/>
      <c r="CJK2" s="42"/>
      <c r="CJL2" s="42"/>
      <c r="CJM2" s="42"/>
      <c r="CJN2" s="42"/>
      <c r="CJO2" s="42"/>
      <c r="CJP2" s="42"/>
      <c r="CJQ2" s="42"/>
      <c r="CJR2" s="42"/>
      <c r="CJS2" s="42"/>
      <c r="CJT2" s="42"/>
      <c r="CJU2" s="42"/>
      <c r="CJV2" s="42"/>
      <c r="CJW2" s="42"/>
      <c r="CJX2" s="42"/>
      <c r="CJY2" s="42"/>
      <c r="CJZ2" s="42"/>
      <c r="CKA2" s="42"/>
      <c r="CKB2" s="42"/>
      <c r="CKC2" s="42"/>
      <c r="CKD2" s="42"/>
      <c r="CKE2" s="42"/>
      <c r="CKF2" s="42"/>
      <c r="CKG2" s="42"/>
      <c r="CKH2" s="42"/>
      <c r="CKI2" s="42"/>
      <c r="CKJ2" s="42"/>
      <c r="CKK2" s="42"/>
      <c r="CKL2" s="42"/>
      <c r="CKM2" s="42"/>
      <c r="CKN2" s="42"/>
      <c r="CKO2" s="42"/>
      <c r="CKP2" s="42"/>
      <c r="CKQ2" s="42"/>
      <c r="CKR2" s="42"/>
      <c r="CKS2" s="42"/>
      <c r="CKT2" s="42"/>
      <c r="CKU2" s="42"/>
      <c r="CKV2" s="42"/>
      <c r="CKW2" s="42"/>
      <c r="CKX2" s="42"/>
      <c r="CKY2" s="42"/>
      <c r="CKZ2" s="42"/>
      <c r="CLA2" s="42"/>
      <c r="CLB2" s="42"/>
      <c r="CLC2" s="42"/>
      <c r="CLD2" s="42"/>
      <c r="CLE2" s="42"/>
      <c r="CLF2" s="42"/>
      <c r="CLG2" s="42"/>
      <c r="CLH2" s="42"/>
      <c r="CLI2" s="42"/>
      <c r="CLJ2" s="42"/>
      <c r="CLK2" s="42"/>
      <c r="CLL2" s="42"/>
      <c r="CLM2" s="42"/>
      <c r="CLN2" s="42"/>
      <c r="CLO2" s="42"/>
      <c r="CLP2" s="42"/>
      <c r="CLQ2" s="42"/>
      <c r="CLR2" s="42"/>
      <c r="CLS2" s="42"/>
      <c r="CLT2" s="42"/>
      <c r="CLU2" s="42"/>
      <c r="CLV2" s="42"/>
      <c r="CLW2" s="42"/>
      <c r="CLX2" s="42"/>
      <c r="CLY2" s="42"/>
      <c r="CLZ2" s="42"/>
      <c r="CMA2" s="42"/>
      <c r="CMB2" s="42"/>
      <c r="CMC2" s="42"/>
      <c r="CMD2" s="42"/>
      <c r="CME2" s="42"/>
      <c r="CMF2" s="42"/>
      <c r="CMG2" s="42"/>
      <c r="CMH2" s="42"/>
      <c r="CMI2" s="42"/>
      <c r="CMJ2" s="42"/>
      <c r="CMK2" s="42"/>
      <c r="CML2" s="42"/>
      <c r="CMM2" s="42"/>
      <c r="CMN2" s="42"/>
      <c r="CMO2" s="42"/>
      <c r="CMP2" s="42"/>
      <c r="CMQ2" s="42"/>
      <c r="CMR2" s="42"/>
      <c r="CMS2" s="42"/>
      <c r="CMT2" s="42"/>
      <c r="CMU2" s="42"/>
      <c r="CMV2" s="42"/>
      <c r="CMW2" s="42"/>
      <c r="CMX2" s="42"/>
      <c r="CMY2" s="42"/>
      <c r="CMZ2" s="42"/>
      <c r="CNA2" s="42"/>
      <c r="CNB2" s="42"/>
      <c r="CNC2" s="42"/>
      <c r="CND2" s="42"/>
      <c r="CNE2" s="42"/>
      <c r="CNF2" s="42"/>
      <c r="CNG2" s="42"/>
      <c r="CNH2" s="42"/>
      <c r="CNI2" s="42"/>
      <c r="CNJ2" s="42"/>
      <c r="CNK2" s="42"/>
      <c r="CNL2" s="42"/>
      <c r="CNM2" s="42"/>
      <c r="CNN2" s="42"/>
      <c r="CNO2" s="42"/>
      <c r="CNP2" s="42"/>
      <c r="CNQ2" s="42"/>
      <c r="CNR2" s="42"/>
      <c r="CNS2" s="42"/>
      <c r="CNT2" s="42"/>
      <c r="CNU2" s="42"/>
      <c r="CNV2" s="42"/>
      <c r="CNW2" s="42"/>
      <c r="CNX2" s="42"/>
      <c r="CNY2" s="42"/>
      <c r="CNZ2" s="42"/>
      <c r="COA2" s="42"/>
      <c r="COB2" s="42"/>
      <c r="COC2" s="42"/>
      <c r="COD2" s="42"/>
      <c r="COE2" s="42"/>
      <c r="COF2" s="42"/>
      <c r="COG2" s="42"/>
      <c r="COH2" s="42"/>
      <c r="COI2" s="42"/>
      <c r="COJ2" s="42"/>
      <c r="COK2" s="42"/>
      <c r="COL2" s="42"/>
      <c r="COM2" s="42"/>
      <c r="CON2" s="42"/>
      <c r="COO2" s="42"/>
      <c r="COP2" s="42"/>
      <c r="COQ2" s="42"/>
      <c r="COR2" s="42"/>
      <c r="COS2" s="42"/>
      <c r="COT2" s="42"/>
      <c r="COU2" s="42"/>
      <c r="COV2" s="42"/>
      <c r="COW2" s="42"/>
      <c r="COX2" s="42"/>
      <c r="COY2" s="42"/>
      <c r="COZ2" s="42"/>
      <c r="CPA2" s="42"/>
      <c r="CPB2" s="42"/>
      <c r="CPC2" s="42"/>
      <c r="CPD2" s="42"/>
      <c r="CPE2" s="42"/>
      <c r="CPF2" s="42"/>
      <c r="CPG2" s="42"/>
      <c r="CPH2" s="42"/>
      <c r="CPI2" s="42"/>
      <c r="CPJ2" s="42"/>
      <c r="CPK2" s="42"/>
      <c r="CPL2" s="42"/>
      <c r="CPM2" s="42"/>
      <c r="CPN2" s="42"/>
      <c r="CPO2" s="42"/>
      <c r="CPP2" s="42"/>
      <c r="CPQ2" s="42"/>
      <c r="CPR2" s="42"/>
      <c r="CPS2" s="42"/>
      <c r="CPT2" s="42"/>
      <c r="CPU2" s="42"/>
      <c r="CPV2" s="42"/>
      <c r="CPW2" s="42"/>
      <c r="CPX2" s="42"/>
      <c r="CPY2" s="42"/>
      <c r="CPZ2" s="42"/>
      <c r="CQA2" s="42"/>
      <c r="CQB2" s="42"/>
      <c r="CQC2" s="42"/>
      <c r="CQD2" s="42"/>
      <c r="CQE2" s="42"/>
      <c r="CQF2" s="42"/>
      <c r="CQG2" s="42"/>
      <c r="CQH2" s="42"/>
      <c r="CQI2" s="42"/>
      <c r="CQJ2" s="42"/>
      <c r="CQK2" s="42"/>
      <c r="CQL2" s="42"/>
      <c r="CQM2" s="42"/>
      <c r="CQN2" s="42"/>
      <c r="CQO2" s="42"/>
      <c r="CQP2" s="42"/>
      <c r="CQQ2" s="42"/>
      <c r="CQR2" s="42"/>
      <c r="CQS2" s="42"/>
      <c r="CQT2" s="42"/>
      <c r="CQU2" s="42"/>
      <c r="CQV2" s="42"/>
      <c r="CQW2" s="42"/>
      <c r="CQX2" s="42"/>
      <c r="CQY2" s="42"/>
      <c r="CQZ2" s="42"/>
      <c r="CRA2" s="42"/>
      <c r="CRB2" s="42"/>
      <c r="CRC2" s="42"/>
      <c r="CRD2" s="42"/>
      <c r="CRE2" s="42"/>
      <c r="CRF2" s="42"/>
      <c r="CRG2" s="42"/>
      <c r="CRH2" s="42"/>
      <c r="CRI2" s="42"/>
      <c r="CRJ2" s="42"/>
      <c r="CRK2" s="42"/>
      <c r="CRL2" s="42"/>
      <c r="CRM2" s="42"/>
      <c r="CRN2" s="42"/>
      <c r="CRO2" s="42"/>
      <c r="CRP2" s="42"/>
      <c r="CRQ2" s="42"/>
      <c r="CRR2" s="42"/>
      <c r="CRS2" s="42"/>
      <c r="CRT2" s="42"/>
      <c r="CRU2" s="42"/>
      <c r="CRV2" s="42"/>
      <c r="CRW2" s="42"/>
      <c r="CRX2" s="42"/>
      <c r="CRY2" s="42"/>
      <c r="CRZ2" s="42"/>
      <c r="CSA2" s="42"/>
      <c r="CSB2" s="42"/>
      <c r="CSC2" s="42"/>
      <c r="CSD2" s="42"/>
      <c r="CSE2" s="42"/>
      <c r="CSF2" s="42"/>
      <c r="CSG2" s="42"/>
      <c r="CSH2" s="42"/>
      <c r="CSI2" s="42"/>
      <c r="CSJ2" s="42"/>
      <c r="CSK2" s="42"/>
      <c r="CSL2" s="42"/>
      <c r="CSM2" s="42"/>
      <c r="CSN2" s="42"/>
      <c r="CSO2" s="42"/>
      <c r="CSP2" s="42"/>
      <c r="CSQ2" s="42"/>
      <c r="CSR2" s="42"/>
      <c r="CSS2" s="42"/>
      <c r="CST2" s="42"/>
      <c r="CSU2" s="42"/>
      <c r="CSV2" s="42"/>
      <c r="CSW2" s="42"/>
      <c r="CSX2" s="42"/>
      <c r="CSY2" s="42"/>
      <c r="CSZ2" s="42"/>
      <c r="CTA2" s="42"/>
      <c r="CTB2" s="42"/>
      <c r="CTC2" s="42"/>
      <c r="CTD2" s="42"/>
      <c r="CTE2" s="42"/>
      <c r="CTF2" s="42"/>
      <c r="CTG2" s="42"/>
      <c r="CTH2" s="42"/>
      <c r="CTI2" s="42"/>
      <c r="CTJ2" s="42"/>
      <c r="CTK2" s="42"/>
      <c r="CTL2" s="42"/>
      <c r="CTM2" s="42"/>
      <c r="CTN2" s="42"/>
      <c r="CTO2" s="42"/>
      <c r="CTP2" s="42"/>
      <c r="CTQ2" s="42"/>
      <c r="CTR2" s="42"/>
      <c r="CTS2" s="42"/>
      <c r="CTT2" s="42"/>
      <c r="CTU2" s="42"/>
      <c r="CTV2" s="42"/>
      <c r="CTW2" s="42"/>
      <c r="CTX2" s="42"/>
      <c r="CTY2" s="42"/>
      <c r="CTZ2" s="42"/>
      <c r="CUA2" s="42"/>
      <c r="CUB2" s="42"/>
      <c r="CUC2" s="42"/>
      <c r="CUD2" s="42"/>
      <c r="CUE2" s="42"/>
      <c r="CUF2" s="42"/>
      <c r="CUG2" s="42"/>
      <c r="CUH2" s="42"/>
      <c r="CUI2" s="42"/>
      <c r="CUJ2" s="42"/>
      <c r="CUK2" s="42"/>
      <c r="CUL2" s="42"/>
      <c r="CUM2" s="42"/>
      <c r="CUN2" s="42"/>
      <c r="CUO2" s="42"/>
      <c r="CUP2" s="42"/>
      <c r="CUQ2" s="42"/>
      <c r="CUR2" s="42"/>
      <c r="CUS2" s="42"/>
      <c r="CUT2" s="42"/>
      <c r="CUU2" s="42"/>
      <c r="CUV2" s="42"/>
      <c r="CUW2" s="42"/>
      <c r="CUX2" s="42"/>
      <c r="CUY2" s="42"/>
      <c r="CUZ2" s="42"/>
      <c r="CVA2" s="42"/>
      <c r="CVB2" s="42"/>
      <c r="CVC2" s="42"/>
      <c r="CVD2" s="42"/>
      <c r="CVE2" s="42"/>
      <c r="CVF2" s="42"/>
      <c r="CVG2" s="42"/>
      <c r="CVH2" s="42"/>
      <c r="CVI2" s="42"/>
      <c r="CVJ2" s="42"/>
      <c r="CVK2" s="42"/>
      <c r="CVL2" s="42"/>
      <c r="CVM2" s="42"/>
      <c r="CVN2" s="42"/>
      <c r="CVO2" s="42"/>
      <c r="CVP2" s="42"/>
      <c r="CVQ2" s="42"/>
      <c r="CVR2" s="42"/>
      <c r="CVS2" s="42"/>
      <c r="CVT2" s="42"/>
      <c r="CVU2" s="42"/>
      <c r="CVV2" s="42"/>
      <c r="CVW2" s="42"/>
      <c r="CVX2" s="42"/>
      <c r="CVY2" s="42"/>
      <c r="CVZ2" s="42"/>
      <c r="CWA2" s="42"/>
      <c r="CWB2" s="42"/>
      <c r="CWC2" s="42"/>
      <c r="CWD2" s="42"/>
      <c r="CWE2" s="42"/>
      <c r="CWF2" s="42"/>
      <c r="CWG2" s="42"/>
      <c r="CWH2" s="42"/>
      <c r="CWI2" s="42"/>
      <c r="CWJ2" s="42"/>
      <c r="CWK2" s="42"/>
      <c r="CWL2" s="42"/>
      <c r="CWM2" s="42"/>
      <c r="CWN2" s="42"/>
      <c r="CWO2" s="42"/>
      <c r="CWP2" s="42"/>
      <c r="CWQ2" s="42"/>
      <c r="CWR2" s="42"/>
      <c r="CWS2" s="42"/>
      <c r="CWT2" s="42"/>
      <c r="CWU2" s="42"/>
      <c r="CWV2" s="42"/>
      <c r="CWW2" s="42"/>
      <c r="CWX2" s="42"/>
      <c r="CWY2" s="42"/>
      <c r="CWZ2" s="42"/>
      <c r="CXA2" s="42"/>
      <c r="CXB2" s="42"/>
      <c r="CXC2" s="42"/>
      <c r="CXD2" s="42"/>
      <c r="CXE2" s="42"/>
      <c r="CXF2" s="42"/>
      <c r="CXG2" s="42"/>
      <c r="CXH2" s="42"/>
      <c r="CXI2" s="42"/>
      <c r="CXJ2" s="42"/>
      <c r="CXK2" s="42"/>
      <c r="CXL2" s="42"/>
      <c r="CXM2" s="42"/>
      <c r="CXN2" s="42"/>
      <c r="CXO2" s="42"/>
      <c r="CXP2" s="42"/>
      <c r="CXQ2" s="42"/>
      <c r="CXR2" s="42"/>
      <c r="CXS2" s="42"/>
      <c r="CXT2" s="42"/>
      <c r="CXU2" s="42"/>
      <c r="CXV2" s="42"/>
      <c r="CXW2" s="42"/>
      <c r="CXX2" s="42"/>
      <c r="CXY2" s="42"/>
      <c r="CXZ2" s="42"/>
      <c r="CYA2" s="42"/>
      <c r="CYB2" s="42"/>
      <c r="CYC2" s="42"/>
      <c r="CYD2" s="42"/>
      <c r="CYE2" s="42"/>
      <c r="CYF2" s="42"/>
      <c r="CYG2" s="42"/>
      <c r="CYH2" s="42"/>
      <c r="CYI2" s="42"/>
      <c r="CYJ2" s="42"/>
      <c r="CYK2" s="42"/>
      <c r="CYL2" s="42"/>
      <c r="CYM2" s="42"/>
      <c r="CYN2" s="42"/>
      <c r="CYO2" s="42"/>
      <c r="CYP2" s="42"/>
      <c r="CYQ2" s="42"/>
      <c r="CYR2" s="42"/>
      <c r="CYS2" s="42"/>
      <c r="CYT2" s="42"/>
      <c r="CYU2" s="42"/>
      <c r="CYV2" s="42"/>
      <c r="CYW2" s="42"/>
      <c r="CYX2" s="42"/>
      <c r="CYY2" s="42"/>
      <c r="CYZ2" s="42"/>
      <c r="CZA2" s="42"/>
      <c r="CZB2" s="42"/>
      <c r="CZC2" s="42"/>
      <c r="CZD2" s="42"/>
      <c r="CZE2" s="42"/>
      <c r="CZF2" s="42"/>
      <c r="CZG2" s="42"/>
      <c r="CZH2" s="42"/>
      <c r="CZI2" s="42"/>
      <c r="CZJ2" s="42"/>
      <c r="CZK2" s="42"/>
      <c r="CZL2" s="42"/>
      <c r="CZM2" s="42"/>
      <c r="CZN2" s="42"/>
      <c r="CZO2" s="42"/>
      <c r="CZP2" s="42"/>
      <c r="CZQ2" s="42"/>
      <c r="CZR2" s="42"/>
      <c r="CZS2" s="42"/>
      <c r="CZT2" s="42"/>
      <c r="CZU2" s="42"/>
      <c r="CZV2" s="42"/>
      <c r="CZW2" s="42"/>
      <c r="CZX2" s="42"/>
      <c r="CZY2" s="42"/>
      <c r="CZZ2" s="42"/>
      <c r="DAA2" s="42"/>
      <c r="DAB2" s="42"/>
      <c r="DAC2" s="42"/>
      <c r="DAD2" s="42"/>
      <c r="DAE2" s="42"/>
      <c r="DAF2" s="42"/>
      <c r="DAG2" s="42"/>
      <c r="DAH2" s="42"/>
      <c r="DAI2" s="42"/>
      <c r="DAJ2" s="42"/>
      <c r="DAK2" s="42"/>
      <c r="DAL2" s="42"/>
      <c r="DAM2" s="42"/>
      <c r="DAN2" s="42"/>
      <c r="DAO2" s="42"/>
      <c r="DAP2" s="42"/>
      <c r="DAQ2" s="42"/>
      <c r="DAR2" s="42"/>
      <c r="DAS2" s="42"/>
      <c r="DAT2" s="42"/>
      <c r="DAU2" s="42"/>
      <c r="DAV2" s="42"/>
      <c r="DAW2" s="42"/>
      <c r="DAX2" s="42"/>
      <c r="DAY2" s="42"/>
      <c r="DAZ2" s="42"/>
      <c r="DBA2" s="42"/>
      <c r="DBB2" s="42"/>
      <c r="DBC2" s="42"/>
      <c r="DBD2" s="42"/>
      <c r="DBE2" s="42"/>
      <c r="DBF2" s="42"/>
      <c r="DBG2" s="42"/>
      <c r="DBH2" s="42"/>
      <c r="DBI2" s="42"/>
      <c r="DBJ2" s="42"/>
      <c r="DBK2" s="42"/>
      <c r="DBL2" s="42"/>
      <c r="DBM2" s="42"/>
      <c r="DBN2" s="42"/>
      <c r="DBO2" s="42"/>
      <c r="DBP2" s="42"/>
      <c r="DBQ2" s="42"/>
      <c r="DBR2" s="42"/>
      <c r="DBS2" s="42"/>
      <c r="DBT2" s="42"/>
      <c r="DBU2" s="42"/>
      <c r="DBV2" s="42"/>
      <c r="DBW2" s="42"/>
      <c r="DBX2" s="42"/>
      <c r="DBY2" s="42"/>
      <c r="DBZ2" s="42"/>
      <c r="DCA2" s="42"/>
      <c r="DCB2" s="42"/>
      <c r="DCC2" s="42"/>
      <c r="DCD2" s="42"/>
      <c r="DCE2" s="42"/>
      <c r="DCF2" s="42"/>
      <c r="DCG2" s="42"/>
      <c r="DCH2" s="42"/>
      <c r="DCI2" s="42"/>
      <c r="DCJ2" s="42"/>
      <c r="DCK2" s="42"/>
      <c r="DCL2" s="42"/>
      <c r="DCM2" s="42"/>
      <c r="DCN2" s="42"/>
      <c r="DCO2" s="42"/>
      <c r="DCP2" s="42"/>
      <c r="DCQ2" s="42"/>
      <c r="DCR2" s="42"/>
      <c r="DCS2" s="42"/>
      <c r="DCT2" s="42"/>
      <c r="DCU2" s="42"/>
      <c r="DCV2" s="42"/>
      <c r="DCW2" s="42"/>
      <c r="DCX2" s="42"/>
      <c r="DCY2" s="42"/>
      <c r="DCZ2" s="42"/>
      <c r="DDA2" s="42"/>
      <c r="DDB2" s="42"/>
      <c r="DDC2" s="42"/>
      <c r="DDD2" s="42"/>
      <c r="DDE2" s="42"/>
      <c r="DDF2" s="42"/>
      <c r="DDG2" s="42"/>
      <c r="DDH2" s="42"/>
      <c r="DDI2" s="42"/>
      <c r="DDJ2" s="42"/>
      <c r="DDK2" s="42"/>
      <c r="DDL2" s="42"/>
      <c r="DDM2" s="42"/>
      <c r="DDN2" s="42"/>
      <c r="DDO2" s="42"/>
      <c r="DDP2" s="42"/>
      <c r="DDQ2" s="42"/>
      <c r="DDR2" s="42"/>
      <c r="DDS2" s="42"/>
      <c r="DDT2" s="42"/>
      <c r="DDU2" s="42"/>
      <c r="DDV2" s="42"/>
      <c r="DDW2" s="42"/>
      <c r="DDX2" s="42"/>
      <c r="DDY2" s="42"/>
      <c r="DDZ2" s="42"/>
      <c r="DEA2" s="42"/>
      <c r="DEB2" s="42"/>
      <c r="DEC2" s="42"/>
      <c r="DED2" s="42"/>
      <c r="DEE2" s="42"/>
      <c r="DEF2" s="42"/>
      <c r="DEG2" s="42"/>
      <c r="DEH2" s="42"/>
      <c r="DEI2" s="42"/>
      <c r="DEJ2" s="42"/>
      <c r="DEK2" s="42"/>
      <c r="DEL2" s="42"/>
      <c r="DEM2" s="42"/>
      <c r="DEN2" s="42"/>
      <c r="DEO2" s="42"/>
      <c r="DEP2" s="42"/>
      <c r="DEQ2" s="42"/>
      <c r="DER2" s="42"/>
      <c r="DES2" s="42"/>
      <c r="DET2" s="42"/>
      <c r="DEU2" s="42"/>
      <c r="DEV2" s="42"/>
      <c r="DEW2" s="42"/>
      <c r="DEX2" s="42"/>
      <c r="DEY2" s="42"/>
      <c r="DEZ2" s="42"/>
      <c r="DFA2" s="42"/>
      <c r="DFB2" s="42"/>
      <c r="DFC2" s="42"/>
      <c r="DFD2" s="42"/>
      <c r="DFE2" s="42"/>
      <c r="DFF2" s="42"/>
      <c r="DFG2" s="42"/>
      <c r="DFH2" s="42"/>
      <c r="DFI2" s="42"/>
      <c r="DFJ2" s="42"/>
      <c r="DFK2" s="42"/>
      <c r="DFL2" s="42"/>
      <c r="DFM2" s="42"/>
      <c r="DFN2" s="42"/>
      <c r="DFO2" s="42"/>
      <c r="DFP2" s="42"/>
      <c r="DFQ2" s="42"/>
      <c r="DFR2" s="42"/>
      <c r="DFS2" s="42"/>
      <c r="DFT2" s="42"/>
      <c r="DFU2" s="42"/>
      <c r="DFV2" s="42"/>
      <c r="DFW2" s="42"/>
      <c r="DFX2" s="42"/>
      <c r="DFY2" s="42"/>
      <c r="DFZ2" s="42"/>
      <c r="DGA2" s="42"/>
      <c r="DGB2" s="42"/>
      <c r="DGC2" s="42"/>
      <c r="DGD2" s="42"/>
      <c r="DGE2" s="42"/>
      <c r="DGF2" s="42"/>
      <c r="DGG2" s="42"/>
      <c r="DGH2" s="42"/>
      <c r="DGI2" s="42"/>
      <c r="DGJ2" s="42"/>
      <c r="DGK2" s="42"/>
      <c r="DGL2" s="42"/>
      <c r="DGM2" s="42"/>
      <c r="DGN2" s="42"/>
      <c r="DGO2" s="42"/>
      <c r="DGP2" s="42"/>
      <c r="DGQ2" s="42"/>
      <c r="DGR2" s="42"/>
      <c r="DGS2" s="42"/>
      <c r="DGT2" s="42"/>
      <c r="DGU2" s="42"/>
      <c r="DGV2" s="42"/>
      <c r="DGW2" s="42"/>
      <c r="DGX2" s="42"/>
      <c r="DGY2" s="42"/>
      <c r="DGZ2" s="42"/>
      <c r="DHA2" s="42"/>
      <c r="DHB2" s="42"/>
      <c r="DHC2" s="42"/>
      <c r="DHD2" s="42"/>
      <c r="DHE2" s="42"/>
      <c r="DHF2" s="42"/>
      <c r="DHG2" s="42"/>
      <c r="DHH2" s="42"/>
      <c r="DHI2" s="42"/>
      <c r="DHJ2" s="42"/>
      <c r="DHK2" s="42"/>
      <c r="DHL2" s="42"/>
      <c r="DHM2" s="42"/>
      <c r="DHN2" s="42"/>
      <c r="DHO2" s="42"/>
      <c r="DHP2" s="42"/>
      <c r="DHQ2" s="42"/>
      <c r="DHR2" s="42"/>
      <c r="DHS2" s="42"/>
      <c r="DHT2" s="42"/>
      <c r="DHU2" s="42"/>
      <c r="DHV2" s="42"/>
      <c r="DHW2" s="42"/>
      <c r="DHX2" s="42"/>
      <c r="DHY2" s="42"/>
      <c r="DHZ2" s="42"/>
      <c r="DIA2" s="42"/>
      <c r="DIB2" s="42"/>
      <c r="DIC2" s="42"/>
      <c r="DID2" s="42"/>
      <c r="DIE2" s="42"/>
      <c r="DIF2" s="42"/>
      <c r="DIG2" s="42"/>
      <c r="DIH2" s="42"/>
      <c r="DII2" s="42"/>
      <c r="DIJ2" s="42"/>
      <c r="DIK2" s="42"/>
      <c r="DIL2" s="42"/>
      <c r="DIM2" s="42"/>
      <c r="DIN2" s="42"/>
      <c r="DIO2" s="42"/>
      <c r="DIP2" s="42"/>
      <c r="DIQ2" s="42"/>
      <c r="DIR2" s="42"/>
      <c r="DIS2" s="42"/>
      <c r="DIT2" s="42"/>
      <c r="DIU2" s="42"/>
      <c r="DIV2" s="42"/>
      <c r="DIW2" s="42"/>
      <c r="DIX2" s="42"/>
      <c r="DIY2" s="42"/>
      <c r="DIZ2" s="42"/>
      <c r="DJA2" s="42"/>
      <c r="DJB2" s="42"/>
      <c r="DJC2" s="42"/>
      <c r="DJD2" s="42"/>
      <c r="DJE2" s="42"/>
      <c r="DJF2" s="42"/>
      <c r="DJG2" s="42"/>
      <c r="DJH2" s="42"/>
      <c r="DJI2" s="42"/>
      <c r="DJJ2" s="42"/>
      <c r="DJK2" s="42"/>
      <c r="DJL2" s="42"/>
      <c r="DJM2" s="42"/>
      <c r="DJN2" s="42"/>
      <c r="DJO2" s="42"/>
      <c r="DJP2" s="42"/>
      <c r="DJQ2" s="42"/>
      <c r="DJR2" s="42"/>
      <c r="DJS2" s="42"/>
      <c r="DJT2" s="42"/>
      <c r="DJU2" s="42"/>
      <c r="DJV2" s="42"/>
      <c r="DJW2" s="42"/>
      <c r="DJX2" s="42"/>
      <c r="DJY2" s="42"/>
      <c r="DJZ2" s="42"/>
      <c r="DKA2" s="42"/>
      <c r="DKB2" s="42"/>
      <c r="DKC2" s="42"/>
      <c r="DKD2" s="42"/>
      <c r="DKE2" s="42"/>
      <c r="DKF2" s="42"/>
      <c r="DKG2" s="42"/>
      <c r="DKH2" s="42"/>
      <c r="DKI2" s="42"/>
      <c r="DKJ2" s="42"/>
      <c r="DKK2" s="42"/>
      <c r="DKL2" s="42"/>
      <c r="DKM2" s="42"/>
      <c r="DKN2" s="42"/>
      <c r="DKO2" s="42"/>
      <c r="DKP2" s="42"/>
      <c r="DKQ2" s="42"/>
      <c r="DKR2" s="42"/>
      <c r="DKS2" s="42"/>
      <c r="DKT2" s="42"/>
      <c r="DKU2" s="42"/>
      <c r="DKV2" s="42"/>
      <c r="DKW2" s="42"/>
      <c r="DKX2" s="42"/>
      <c r="DKY2" s="42"/>
      <c r="DKZ2" s="42"/>
      <c r="DLA2" s="42"/>
      <c r="DLB2" s="42"/>
      <c r="DLC2" s="42"/>
      <c r="DLD2" s="42"/>
      <c r="DLE2" s="42"/>
      <c r="DLF2" s="42"/>
      <c r="DLG2" s="42"/>
      <c r="DLH2" s="42"/>
      <c r="DLI2" s="42"/>
      <c r="DLJ2" s="42"/>
      <c r="DLK2" s="42"/>
      <c r="DLL2" s="42"/>
      <c r="DLM2" s="42"/>
      <c r="DLN2" s="42"/>
      <c r="DLO2" s="42"/>
      <c r="DLP2" s="42"/>
      <c r="DLQ2" s="42"/>
      <c r="DLR2" s="42"/>
      <c r="DLS2" s="42"/>
      <c r="DLT2" s="42"/>
      <c r="DLU2" s="42"/>
      <c r="DLV2" s="42"/>
      <c r="DLW2" s="42"/>
      <c r="DLX2" s="42"/>
      <c r="DLY2" s="42"/>
      <c r="DLZ2" s="42"/>
      <c r="DMA2" s="42"/>
      <c r="DMB2" s="42"/>
      <c r="DMC2" s="42"/>
      <c r="DMD2" s="42"/>
      <c r="DME2" s="42"/>
      <c r="DMF2" s="42"/>
      <c r="DMG2" s="42"/>
      <c r="DMH2" s="42"/>
      <c r="DMI2" s="42"/>
      <c r="DMJ2" s="42"/>
      <c r="DMK2" s="42"/>
      <c r="DML2" s="42"/>
      <c r="DMM2" s="42"/>
      <c r="DMN2" s="42"/>
      <c r="DMO2" s="42"/>
      <c r="DMP2" s="42"/>
      <c r="DMQ2" s="42"/>
      <c r="DMR2" s="42"/>
      <c r="DMS2" s="42"/>
      <c r="DMT2" s="42"/>
      <c r="DMU2" s="42"/>
      <c r="DMV2" s="42"/>
      <c r="DMW2" s="42"/>
      <c r="DMX2" s="42"/>
      <c r="DMY2" s="42"/>
      <c r="DMZ2" s="42"/>
      <c r="DNA2" s="42"/>
      <c r="DNB2" s="42"/>
      <c r="DNC2" s="42"/>
      <c r="DND2" s="42"/>
      <c r="DNE2" s="42"/>
      <c r="DNF2" s="42"/>
      <c r="DNG2" s="42"/>
      <c r="DNH2" s="42"/>
      <c r="DNI2" s="42"/>
      <c r="DNJ2" s="42"/>
      <c r="DNK2" s="42"/>
      <c r="DNL2" s="42"/>
      <c r="DNM2" s="42"/>
      <c r="DNN2" s="42"/>
      <c r="DNO2" s="42"/>
      <c r="DNP2" s="42"/>
      <c r="DNQ2" s="42"/>
      <c r="DNR2" s="42"/>
      <c r="DNS2" s="42"/>
      <c r="DNT2" s="42"/>
      <c r="DNU2" s="42"/>
      <c r="DNV2" s="42"/>
      <c r="DNW2" s="42"/>
      <c r="DNX2" s="42"/>
      <c r="DNY2" s="42"/>
      <c r="DNZ2" s="42"/>
      <c r="DOA2" s="42"/>
      <c r="DOB2" s="42"/>
      <c r="DOC2" s="42"/>
      <c r="DOD2" s="42"/>
      <c r="DOE2" s="42"/>
      <c r="DOF2" s="42"/>
      <c r="DOG2" s="42"/>
      <c r="DOH2" s="42"/>
      <c r="DOI2" s="42"/>
      <c r="DOJ2" s="42"/>
      <c r="DOK2" s="42"/>
      <c r="DOL2" s="42"/>
      <c r="DOM2" s="42"/>
      <c r="DON2" s="42"/>
      <c r="DOO2" s="42"/>
      <c r="DOP2" s="42"/>
      <c r="DOQ2" s="42"/>
      <c r="DOR2" s="42"/>
      <c r="DOS2" s="42"/>
      <c r="DOT2" s="42"/>
      <c r="DOU2" s="42"/>
      <c r="DOV2" s="42"/>
      <c r="DOW2" s="42"/>
      <c r="DOX2" s="42"/>
      <c r="DOY2" s="42"/>
      <c r="DOZ2" s="42"/>
      <c r="DPA2" s="42"/>
      <c r="DPB2" s="42"/>
      <c r="DPC2" s="42"/>
      <c r="DPD2" s="42"/>
      <c r="DPE2" s="42"/>
      <c r="DPF2" s="42"/>
      <c r="DPG2" s="42"/>
      <c r="DPH2" s="42"/>
      <c r="DPI2" s="42"/>
      <c r="DPJ2" s="42"/>
      <c r="DPK2" s="42"/>
      <c r="DPL2" s="42"/>
      <c r="DPM2" s="42"/>
      <c r="DPN2" s="42"/>
      <c r="DPO2" s="42"/>
      <c r="DPP2" s="42"/>
      <c r="DPQ2" s="42"/>
      <c r="DPR2" s="42"/>
      <c r="DPS2" s="42"/>
      <c r="DPT2" s="42"/>
      <c r="DPU2" s="42"/>
      <c r="DPV2" s="42"/>
      <c r="DPW2" s="42"/>
      <c r="DPX2" s="42"/>
      <c r="DPY2" s="42"/>
      <c r="DPZ2" s="42"/>
      <c r="DQA2" s="42"/>
      <c r="DQB2" s="42"/>
      <c r="DQC2" s="42"/>
      <c r="DQD2" s="42"/>
      <c r="DQE2" s="42"/>
      <c r="DQF2" s="42"/>
      <c r="DQG2" s="42"/>
      <c r="DQH2" s="42"/>
      <c r="DQI2" s="42"/>
      <c r="DQJ2" s="42"/>
      <c r="DQK2" s="42"/>
      <c r="DQL2" s="42"/>
      <c r="DQM2" s="42"/>
      <c r="DQN2" s="42"/>
      <c r="DQO2" s="42"/>
      <c r="DQP2" s="42"/>
      <c r="DQQ2" s="42"/>
      <c r="DQR2" s="42"/>
      <c r="DQS2" s="42"/>
      <c r="DQT2" s="42"/>
      <c r="DQU2" s="42"/>
      <c r="DQV2" s="42"/>
      <c r="DQW2" s="42"/>
      <c r="DQX2" s="42"/>
      <c r="DQY2" s="42"/>
      <c r="DQZ2" s="42"/>
      <c r="DRA2" s="42"/>
      <c r="DRB2" s="42"/>
      <c r="DRC2" s="42"/>
      <c r="DRD2" s="42"/>
      <c r="DRE2" s="42"/>
      <c r="DRF2" s="42"/>
      <c r="DRG2" s="42"/>
      <c r="DRH2" s="42"/>
      <c r="DRI2" s="42"/>
      <c r="DRJ2" s="42"/>
      <c r="DRK2" s="42"/>
      <c r="DRL2" s="42"/>
      <c r="DRM2" s="42"/>
      <c r="DRN2" s="42"/>
      <c r="DRO2" s="42"/>
      <c r="DRP2" s="42"/>
      <c r="DRQ2" s="42"/>
      <c r="DRR2" s="42"/>
      <c r="DRS2" s="42"/>
      <c r="DRT2" s="42"/>
      <c r="DRU2" s="42"/>
      <c r="DRV2" s="42"/>
      <c r="DRW2" s="42"/>
      <c r="DRX2" s="42"/>
      <c r="DRY2" s="42"/>
      <c r="DRZ2" s="42"/>
      <c r="DSA2" s="42"/>
      <c r="DSB2" s="42"/>
      <c r="DSC2" s="42"/>
      <c r="DSD2" s="42"/>
      <c r="DSE2" s="42"/>
      <c r="DSF2" s="42"/>
      <c r="DSG2" s="42"/>
      <c r="DSH2" s="42"/>
      <c r="DSI2" s="42"/>
      <c r="DSJ2" s="42"/>
      <c r="DSK2" s="42"/>
      <c r="DSL2" s="42"/>
      <c r="DSM2" s="42"/>
      <c r="DSN2" s="42"/>
      <c r="DSO2" s="42"/>
      <c r="DSP2" s="42"/>
      <c r="DSQ2" s="42"/>
      <c r="DSR2" s="42"/>
      <c r="DSS2" s="42"/>
      <c r="DST2" s="42"/>
      <c r="DSU2" s="42"/>
      <c r="DSV2" s="42"/>
      <c r="DSW2" s="42"/>
      <c r="DSX2" s="42"/>
      <c r="DSY2" s="42"/>
      <c r="DSZ2" s="42"/>
      <c r="DTA2" s="42"/>
      <c r="DTB2" s="42"/>
      <c r="DTC2" s="42"/>
      <c r="DTD2" s="42"/>
      <c r="DTE2" s="42"/>
      <c r="DTF2" s="42"/>
      <c r="DTG2" s="42"/>
      <c r="DTH2" s="42"/>
      <c r="DTI2" s="42"/>
      <c r="DTJ2" s="42"/>
      <c r="DTK2" s="42"/>
      <c r="DTL2" s="42"/>
      <c r="DTM2" s="42"/>
      <c r="DTN2" s="42"/>
      <c r="DTO2" s="42"/>
      <c r="DTP2" s="42"/>
      <c r="DTQ2" s="42"/>
      <c r="DTR2" s="42"/>
      <c r="DTS2" s="42"/>
      <c r="DTT2" s="42"/>
      <c r="DTU2" s="42"/>
      <c r="DTV2" s="42"/>
      <c r="DTW2" s="42"/>
      <c r="DTX2" s="42"/>
      <c r="DTY2" s="42"/>
      <c r="DTZ2" s="42"/>
      <c r="DUA2" s="42"/>
      <c r="DUB2" s="42"/>
      <c r="DUC2" s="42"/>
      <c r="DUD2" s="42"/>
      <c r="DUE2" s="42"/>
      <c r="DUF2" s="42"/>
      <c r="DUG2" s="42"/>
      <c r="DUH2" s="42"/>
      <c r="DUI2" s="42"/>
      <c r="DUJ2" s="42"/>
      <c r="DUK2" s="42"/>
      <c r="DUL2" s="42"/>
      <c r="DUM2" s="42"/>
      <c r="DUN2" s="42"/>
      <c r="DUO2" s="42"/>
      <c r="DUP2" s="42"/>
      <c r="DUQ2" s="42"/>
      <c r="DUR2" s="42"/>
      <c r="DUS2" s="42"/>
      <c r="DUT2" s="42"/>
      <c r="DUU2" s="42"/>
      <c r="DUV2" s="42"/>
      <c r="DUW2" s="42"/>
      <c r="DUX2" s="42"/>
      <c r="DUY2" s="42"/>
      <c r="DUZ2" s="42"/>
      <c r="DVA2" s="42"/>
      <c r="DVB2" s="42"/>
      <c r="DVC2" s="42"/>
      <c r="DVD2" s="42"/>
      <c r="DVE2" s="42"/>
      <c r="DVF2" s="42"/>
      <c r="DVG2" s="42"/>
      <c r="DVH2" s="42"/>
      <c r="DVI2" s="42"/>
      <c r="DVJ2" s="42"/>
      <c r="DVK2" s="42"/>
      <c r="DVL2" s="42"/>
      <c r="DVM2" s="42"/>
      <c r="DVN2" s="42"/>
      <c r="DVO2" s="42"/>
      <c r="DVP2" s="42"/>
      <c r="DVQ2" s="42"/>
      <c r="DVR2" s="42"/>
      <c r="DVS2" s="42"/>
      <c r="DVT2" s="42"/>
      <c r="DVU2" s="42"/>
      <c r="DVV2" s="42"/>
      <c r="DVW2" s="42"/>
      <c r="DVX2" s="42"/>
      <c r="DVY2" s="42"/>
      <c r="DVZ2" s="42"/>
      <c r="DWA2" s="42"/>
      <c r="DWB2" s="42"/>
      <c r="DWC2" s="42"/>
      <c r="DWD2" s="42"/>
      <c r="DWE2" s="42"/>
      <c r="DWF2" s="42"/>
      <c r="DWG2" s="42"/>
      <c r="DWH2" s="42"/>
      <c r="DWI2" s="42"/>
      <c r="DWJ2" s="42"/>
      <c r="DWK2" s="42"/>
      <c r="DWL2" s="42"/>
      <c r="DWM2" s="42"/>
      <c r="DWN2" s="42"/>
      <c r="DWO2" s="42"/>
      <c r="DWP2" s="42"/>
      <c r="DWQ2" s="42"/>
      <c r="DWR2" s="42"/>
      <c r="DWS2" s="42"/>
      <c r="DWT2" s="42"/>
      <c r="DWU2" s="42"/>
      <c r="DWV2" s="42"/>
      <c r="DWW2" s="42"/>
      <c r="DWX2" s="42"/>
      <c r="DWY2" s="42"/>
      <c r="DWZ2" s="42"/>
      <c r="DXA2" s="42"/>
      <c r="DXB2" s="42"/>
      <c r="DXC2" s="42"/>
      <c r="DXD2" s="42"/>
      <c r="DXE2" s="42"/>
      <c r="DXF2" s="42"/>
      <c r="DXG2" s="42"/>
      <c r="DXH2" s="42"/>
      <c r="DXI2" s="42"/>
      <c r="DXJ2" s="42"/>
      <c r="DXK2" s="42"/>
      <c r="DXL2" s="42"/>
      <c r="DXM2" s="42"/>
      <c r="DXN2" s="42"/>
      <c r="DXO2" s="42"/>
      <c r="DXP2" s="42"/>
      <c r="DXQ2" s="42"/>
      <c r="DXR2" s="42"/>
      <c r="DXS2" s="42"/>
      <c r="DXT2" s="42"/>
      <c r="DXU2" s="42"/>
      <c r="DXV2" s="42"/>
      <c r="DXW2" s="42"/>
      <c r="DXX2" s="42"/>
      <c r="DXY2" s="42"/>
      <c r="DXZ2" s="42"/>
      <c r="DYA2" s="42"/>
      <c r="DYB2" s="42"/>
      <c r="DYC2" s="42"/>
      <c r="DYD2" s="42"/>
      <c r="DYE2" s="42"/>
      <c r="DYF2" s="42"/>
      <c r="DYG2" s="42"/>
      <c r="DYH2" s="42"/>
      <c r="DYI2" s="42"/>
      <c r="DYJ2" s="42"/>
      <c r="DYK2" s="42"/>
      <c r="DYL2" s="42"/>
      <c r="DYM2" s="42"/>
      <c r="DYN2" s="42"/>
      <c r="DYO2" s="42"/>
      <c r="DYP2" s="42"/>
      <c r="DYQ2" s="42"/>
      <c r="DYR2" s="42"/>
      <c r="DYS2" s="42"/>
      <c r="DYT2" s="42"/>
      <c r="DYU2" s="42"/>
      <c r="DYV2" s="42"/>
      <c r="DYW2" s="42"/>
      <c r="DYX2" s="42"/>
      <c r="DYY2" s="42"/>
      <c r="DYZ2" s="42"/>
      <c r="DZA2" s="42"/>
      <c r="DZB2" s="42"/>
      <c r="DZC2" s="42"/>
      <c r="DZD2" s="42"/>
      <c r="DZE2" s="42"/>
      <c r="DZF2" s="42"/>
      <c r="DZG2" s="42"/>
      <c r="DZH2" s="42"/>
      <c r="DZI2" s="42"/>
      <c r="DZJ2" s="42"/>
      <c r="DZK2" s="42"/>
      <c r="DZL2" s="42"/>
      <c r="DZM2" s="42"/>
      <c r="DZN2" s="42"/>
      <c r="DZO2" s="42"/>
      <c r="DZP2" s="42"/>
      <c r="DZQ2" s="42"/>
      <c r="DZR2" s="42"/>
      <c r="DZS2" s="42"/>
      <c r="DZT2" s="42"/>
      <c r="DZU2" s="42"/>
      <c r="DZV2" s="42"/>
      <c r="DZW2" s="42"/>
      <c r="DZX2" s="42"/>
      <c r="DZY2" s="42"/>
      <c r="DZZ2" s="42"/>
      <c r="EAA2" s="42"/>
      <c r="EAB2" s="42"/>
      <c r="EAC2" s="42"/>
      <c r="EAD2" s="42"/>
      <c r="EAE2" s="42"/>
      <c r="EAF2" s="42"/>
      <c r="EAG2" s="42"/>
      <c r="EAH2" s="42"/>
      <c r="EAI2" s="42"/>
      <c r="EAJ2" s="42"/>
      <c r="EAK2" s="42"/>
      <c r="EAL2" s="42"/>
      <c r="EAM2" s="42"/>
      <c r="EAN2" s="42"/>
      <c r="EAO2" s="42"/>
      <c r="EAP2" s="42"/>
      <c r="EAQ2" s="42"/>
      <c r="EAR2" s="42"/>
      <c r="EAS2" s="42"/>
      <c r="EAT2" s="42"/>
      <c r="EAU2" s="42"/>
      <c r="EAV2" s="42"/>
      <c r="EAW2" s="42"/>
      <c r="EAX2" s="42"/>
      <c r="EAY2" s="42"/>
      <c r="EAZ2" s="42"/>
      <c r="EBA2" s="42"/>
      <c r="EBB2" s="42"/>
      <c r="EBC2" s="42"/>
      <c r="EBD2" s="42"/>
      <c r="EBE2" s="42"/>
      <c r="EBF2" s="42"/>
      <c r="EBG2" s="42"/>
      <c r="EBH2" s="42"/>
      <c r="EBI2" s="42"/>
      <c r="EBJ2" s="42"/>
      <c r="EBK2" s="42"/>
      <c r="EBL2" s="42"/>
      <c r="EBM2" s="42"/>
      <c r="EBN2" s="42"/>
      <c r="EBO2" s="42"/>
      <c r="EBP2" s="42"/>
      <c r="EBQ2" s="42"/>
      <c r="EBR2" s="42"/>
      <c r="EBS2" s="42"/>
      <c r="EBT2" s="42"/>
      <c r="EBU2" s="42"/>
      <c r="EBV2" s="42"/>
      <c r="EBW2" s="42"/>
      <c r="EBX2" s="42"/>
      <c r="EBY2" s="42"/>
      <c r="EBZ2" s="42"/>
      <c r="ECA2" s="42"/>
      <c r="ECB2" s="42"/>
      <c r="ECC2" s="42"/>
      <c r="ECD2" s="42"/>
      <c r="ECE2" s="42"/>
      <c r="ECF2" s="42"/>
      <c r="ECG2" s="42"/>
      <c r="ECH2" s="42"/>
      <c r="ECI2" s="42"/>
      <c r="ECJ2" s="42"/>
      <c r="ECK2" s="42"/>
      <c r="ECL2" s="42"/>
      <c r="ECM2" s="42"/>
      <c r="ECN2" s="42"/>
      <c r="ECO2" s="42"/>
      <c r="ECP2" s="42"/>
      <c r="ECQ2" s="42"/>
      <c r="ECR2" s="42"/>
      <c r="ECS2" s="42"/>
      <c r="ECT2" s="42"/>
      <c r="ECU2" s="42"/>
      <c r="ECV2" s="42"/>
      <c r="ECW2" s="42"/>
      <c r="ECX2" s="42"/>
      <c r="ECY2" s="42"/>
      <c r="ECZ2" s="42"/>
      <c r="EDA2" s="42"/>
      <c r="EDB2" s="42"/>
      <c r="EDC2" s="42"/>
      <c r="EDD2" s="42"/>
      <c r="EDE2" s="42"/>
      <c r="EDF2" s="42"/>
      <c r="EDG2" s="42"/>
      <c r="EDH2" s="42"/>
      <c r="EDI2" s="42"/>
      <c r="EDJ2" s="42"/>
      <c r="EDK2" s="42"/>
      <c r="EDL2" s="42"/>
      <c r="EDM2" s="42"/>
      <c r="EDN2" s="42"/>
      <c r="EDO2" s="42"/>
      <c r="EDP2" s="42"/>
      <c r="EDQ2" s="42"/>
      <c r="EDR2" s="42"/>
      <c r="EDS2" s="42"/>
      <c r="EDT2" s="42"/>
      <c r="EDU2" s="42"/>
      <c r="EDV2" s="42"/>
      <c r="EDW2" s="42"/>
      <c r="EDX2" s="42"/>
      <c r="EDY2" s="42"/>
      <c r="EDZ2" s="42"/>
      <c r="EEA2" s="42"/>
      <c r="EEB2" s="42"/>
      <c r="EEC2" s="42"/>
      <c r="EED2" s="42"/>
      <c r="EEE2" s="42"/>
      <c r="EEF2" s="42"/>
      <c r="EEG2" s="42"/>
      <c r="EEH2" s="42"/>
      <c r="EEI2" s="42"/>
      <c r="EEJ2" s="42"/>
      <c r="EEK2" s="42"/>
      <c r="EEL2" s="42"/>
      <c r="EEM2" s="42"/>
      <c r="EEN2" s="42"/>
      <c r="EEO2" s="42"/>
      <c r="EEP2" s="42"/>
      <c r="EEQ2" s="42"/>
      <c r="EER2" s="42"/>
      <c r="EES2" s="42"/>
      <c r="EET2" s="42"/>
      <c r="EEU2" s="42"/>
      <c r="EEV2" s="42"/>
      <c r="EEW2" s="42"/>
      <c r="EEX2" s="42"/>
      <c r="EEY2" s="42"/>
      <c r="EEZ2" s="42"/>
      <c r="EFA2" s="42"/>
      <c r="EFB2" s="42"/>
      <c r="EFC2" s="42"/>
      <c r="EFD2" s="42"/>
      <c r="EFE2" s="42"/>
      <c r="EFF2" s="42"/>
      <c r="EFG2" s="42"/>
      <c r="EFH2" s="42"/>
      <c r="EFI2" s="42"/>
      <c r="EFJ2" s="42"/>
      <c r="EFK2" s="42"/>
      <c r="EFL2" s="42"/>
      <c r="EFM2" s="42"/>
      <c r="EFN2" s="42"/>
      <c r="EFO2" s="42"/>
      <c r="EFP2" s="42"/>
      <c r="EFQ2" s="42"/>
      <c r="EFR2" s="42"/>
      <c r="EFS2" s="42"/>
      <c r="EFT2" s="42"/>
      <c r="EFU2" s="42"/>
      <c r="EFV2" s="42"/>
      <c r="EFW2" s="42"/>
      <c r="EFX2" s="42"/>
      <c r="EFY2" s="42"/>
      <c r="EFZ2" s="42"/>
      <c r="EGA2" s="42"/>
      <c r="EGB2" s="42"/>
      <c r="EGC2" s="42"/>
      <c r="EGD2" s="42"/>
      <c r="EGE2" s="42"/>
      <c r="EGF2" s="42"/>
      <c r="EGG2" s="42"/>
      <c r="EGH2" s="42"/>
      <c r="EGI2" s="42"/>
      <c r="EGJ2" s="42"/>
      <c r="EGK2" s="42"/>
      <c r="EGL2" s="42"/>
      <c r="EGM2" s="42"/>
      <c r="EGN2" s="42"/>
      <c r="EGO2" s="42"/>
      <c r="EGP2" s="42"/>
      <c r="EGQ2" s="42"/>
      <c r="EGR2" s="42"/>
      <c r="EGS2" s="42"/>
      <c r="EGT2" s="42"/>
      <c r="EGU2" s="42"/>
      <c r="EGV2" s="42"/>
      <c r="EGW2" s="42"/>
      <c r="EGX2" s="42"/>
      <c r="EGY2" s="42"/>
      <c r="EGZ2" s="42"/>
      <c r="EHA2" s="42"/>
      <c r="EHB2" s="42"/>
      <c r="EHC2" s="42"/>
      <c r="EHD2" s="42"/>
      <c r="EHE2" s="42"/>
      <c r="EHF2" s="42"/>
      <c r="EHG2" s="42"/>
      <c r="EHH2" s="42"/>
      <c r="EHI2" s="42"/>
      <c r="EHJ2" s="42"/>
      <c r="EHK2" s="42"/>
      <c r="EHL2" s="42"/>
      <c r="EHM2" s="42"/>
      <c r="EHN2" s="42"/>
      <c r="EHO2" s="42"/>
      <c r="EHP2" s="42"/>
      <c r="EHQ2" s="42"/>
      <c r="EHR2" s="42"/>
      <c r="EHS2" s="42"/>
      <c r="EHT2" s="42"/>
      <c r="EHU2" s="42"/>
      <c r="EHV2" s="42"/>
      <c r="EHW2" s="42"/>
      <c r="EHX2" s="42"/>
      <c r="EHY2" s="42"/>
      <c r="EHZ2" s="42"/>
      <c r="EIA2" s="42"/>
      <c r="EIB2" s="42"/>
      <c r="EIC2" s="42"/>
      <c r="EID2" s="42"/>
      <c r="EIE2" s="42"/>
      <c r="EIF2" s="42"/>
      <c r="EIG2" s="42"/>
      <c r="EIH2" s="42"/>
      <c r="EII2" s="42"/>
      <c r="EIJ2" s="42"/>
      <c r="EIK2" s="42"/>
      <c r="EIL2" s="42"/>
      <c r="EIM2" s="42"/>
      <c r="EIN2" s="42"/>
      <c r="EIO2" s="42"/>
      <c r="EIP2" s="42"/>
      <c r="EIQ2" s="42"/>
      <c r="EIR2" s="42"/>
      <c r="EIS2" s="42"/>
      <c r="EIT2" s="42"/>
      <c r="EIU2" s="42"/>
      <c r="EIV2" s="42"/>
      <c r="EIW2" s="42"/>
      <c r="EIX2" s="42"/>
      <c r="EIY2" s="42"/>
      <c r="EIZ2" s="42"/>
      <c r="EJA2" s="42"/>
      <c r="EJB2" s="42"/>
      <c r="EJC2" s="42"/>
      <c r="EJD2" s="42"/>
      <c r="EJE2" s="42"/>
      <c r="EJF2" s="42"/>
      <c r="EJG2" s="42"/>
      <c r="EJH2" s="42"/>
      <c r="EJI2" s="42"/>
      <c r="EJJ2" s="42"/>
      <c r="EJK2" s="42"/>
      <c r="EJL2" s="42"/>
      <c r="EJM2" s="42"/>
      <c r="EJN2" s="42"/>
      <c r="EJO2" s="42"/>
      <c r="EJP2" s="42"/>
      <c r="EJQ2" s="42"/>
      <c r="EJR2" s="42"/>
      <c r="EJS2" s="42"/>
      <c r="EJT2" s="42"/>
      <c r="EJU2" s="42"/>
      <c r="EJV2" s="42"/>
      <c r="EJW2" s="42"/>
      <c r="EJX2" s="42"/>
      <c r="EJY2" s="42"/>
      <c r="EJZ2" s="42"/>
      <c r="EKA2" s="42"/>
      <c r="EKB2" s="42"/>
      <c r="EKC2" s="42"/>
      <c r="EKD2" s="42"/>
      <c r="EKE2" s="42"/>
      <c r="EKF2" s="42"/>
      <c r="EKG2" s="42"/>
      <c r="EKH2" s="42"/>
      <c r="EKI2" s="42"/>
      <c r="EKJ2" s="42"/>
      <c r="EKK2" s="42"/>
      <c r="EKL2" s="42"/>
      <c r="EKM2" s="42"/>
      <c r="EKN2" s="42"/>
      <c r="EKO2" s="42"/>
      <c r="EKP2" s="42"/>
      <c r="EKQ2" s="42"/>
      <c r="EKR2" s="42"/>
      <c r="EKS2" s="42"/>
      <c r="EKT2" s="42"/>
      <c r="EKU2" s="42"/>
      <c r="EKV2" s="42"/>
      <c r="EKW2" s="42"/>
      <c r="EKX2" s="42"/>
      <c r="EKY2" s="42"/>
      <c r="EKZ2" s="42"/>
      <c r="ELA2" s="42"/>
      <c r="ELB2" s="42"/>
      <c r="ELC2" s="42"/>
      <c r="ELD2" s="42"/>
      <c r="ELE2" s="42"/>
      <c r="ELF2" s="42"/>
      <c r="ELG2" s="42"/>
      <c r="ELH2" s="42"/>
      <c r="ELI2" s="42"/>
      <c r="ELJ2" s="42"/>
      <c r="ELK2" s="42"/>
      <c r="ELL2" s="42"/>
      <c r="ELM2" s="42"/>
      <c r="ELN2" s="42"/>
      <c r="ELO2" s="42"/>
      <c r="ELP2" s="42"/>
      <c r="ELQ2" s="42"/>
      <c r="ELR2" s="42"/>
      <c r="ELS2" s="42"/>
      <c r="ELT2" s="42"/>
      <c r="ELU2" s="42"/>
      <c r="ELV2" s="42"/>
      <c r="ELW2" s="42"/>
      <c r="ELX2" s="42"/>
      <c r="ELY2" s="42"/>
      <c r="ELZ2" s="42"/>
      <c r="EMA2" s="42"/>
      <c r="EMB2" s="42"/>
      <c r="EMC2" s="42"/>
      <c r="EMD2" s="42"/>
      <c r="EME2" s="42"/>
      <c r="EMF2" s="42"/>
      <c r="EMG2" s="42"/>
      <c r="EMH2" s="42"/>
      <c r="EMI2" s="42"/>
      <c r="EMJ2" s="42"/>
      <c r="EMK2" s="42"/>
      <c r="EML2" s="42"/>
      <c r="EMM2" s="42"/>
      <c r="EMN2" s="42"/>
      <c r="EMO2" s="42"/>
      <c r="EMP2" s="42"/>
      <c r="EMQ2" s="42"/>
      <c r="EMR2" s="42"/>
      <c r="EMS2" s="42"/>
      <c r="EMT2" s="42"/>
      <c r="EMU2" s="42"/>
      <c r="EMV2" s="42"/>
      <c r="EMW2" s="42"/>
      <c r="EMX2" s="42"/>
      <c r="EMY2" s="42"/>
      <c r="EMZ2" s="42"/>
      <c r="ENA2" s="42"/>
      <c r="ENB2" s="42"/>
      <c r="ENC2" s="42"/>
      <c r="END2" s="42"/>
      <c r="ENE2" s="42"/>
      <c r="ENF2" s="42"/>
      <c r="ENG2" s="42"/>
      <c r="ENH2" s="42"/>
      <c r="ENI2" s="42"/>
      <c r="ENJ2" s="42"/>
      <c r="ENK2" s="42"/>
      <c r="ENL2" s="42"/>
      <c r="ENM2" s="42"/>
      <c r="ENN2" s="42"/>
      <c r="ENO2" s="42"/>
      <c r="ENP2" s="42"/>
      <c r="ENQ2" s="42"/>
      <c r="ENR2" s="42"/>
      <c r="ENS2" s="42"/>
      <c r="ENT2" s="42"/>
      <c r="ENU2" s="42"/>
      <c r="ENV2" s="42"/>
      <c r="ENW2" s="42"/>
      <c r="ENX2" s="42"/>
      <c r="ENY2" s="42"/>
      <c r="ENZ2" s="42"/>
      <c r="EOA2" s="42"/>
      <c r="EOB2" s="42"/>
      <c r="EOC2" s="42"/>
      <c r="EOD2" s="42"/>
      <c r="EOE2" s="42"/>
      <c r="EOF2" s="42"/>
      <c r="EOG2" s="42"/>
      <c r="EOH2" s="42"/>
      <c r="EOI2" s="42"/>
      <c r="EOJ2" s="42"/>
      <c r="EOK2" s="42"/>
      <c r="EOL2" s="42"/>
      <c r="EOM2" s="42"/>
      <c r="EON2" s="42"/>
      <c r="EOO2" s="42"/>
      <c r="EOP2" s="42"/>
      <c r="EOQ2" s="42"/>
      <c r="EOR2" s="42"/>
      <c r="EOS2" s="42"/>
      <c r="EOT2" s="42"/>
      <c r="EOU2" s="42"/>
      <c r="EOV2" s="42"/>
      <c r="EOW2" s="42"/>
      <c r="EOX2" s="42"/>
      <c r="EOY2" s="42"/>
      <c r="EOZ2" s="42"/>
      <c r="EPA2" s="42"/>
      <c r="EPB2" s="42"/>
      <c r="EPC2" s="42"/>
      <c r="EPD2" s="42"/>
      <c r="EPE2" s="42"/>
      <c r="EPF2" s="42"/>
      <c r="EPG2" s="42"/>
      <c r="EPH2" s="42"/>
      <c r="EPI2" s="42"/>
      <c r="EPJ2" s="42"/>
      <c r="EPK2" s="42"/>
      <c r="EPL2" s="42"/>
      <c r="EPM2" s="42"/>
      <c r="EPN2" s="42"/>
      <c r="EPO2" s="42"/>
      <c r="EPP2" s="42"/>
      <c r="EPQ2" s="42"/>
      <c r="EPR2" s="42"/>
      <c r="EPS2" s="42"/>
      <c r="EPT2" s="42"/>
      <c r="EPU2" s="42"/>
      <c r="EPV2" s="42"/>
      <c r="EPW2" s="42"/>
      <c r="EPX2" s="42"/>
      <c r="EPY2" s="42"/>
      <c r="EPZ2" s="42"/>
      <c r="EQA2" s="42"/>
      <c r="EQB2" s="42"/>
      <c r="EQC2" s="42"/>
      <c r="EQD2" s="42"/>
      <c r="EQE2" s="42"/>
      <c r="EQF2" s="42"/>
      <c r="EQG2" s="42"/>
      <c r="EQH2" s="42"/>
      <c r="EQI2" s="42"/>
      <c r="EQJ2" s="42"/>
      <c r="EQK2" s="42"/>
      <c r="EQL2" s="42"/>
      <c r="EQM2" s="42"/>
      <c r="EQN2" s="42"/>
      <c r="EQO2" s="42"/>
      <c r="EQP2" s="42"/>
      <c r="EQQ2" s="42"/>
      <c r="EQR2" s="42"/>
      <c r="EQS2" s="42"/>
      <c r="EQT2" s="42"/>
      <c r="EQU2" s="42"/>
      <c r="EQV2" s="42"/>
      <c r="EQW2" s="42"/>
      <c r="EQX2" s="42"/>
      <c r="EQY2" s="42"/>
      <c r="EQZ2" s="42"/>
      <c r="ERA2" s="42"/>
      <c r="ERB2" s="42"/>
      <c r="ERC2" s="42"/>
      <c r="ERD2" s="42"/>
      <c r="ERE2" s="42"/>
      <c r="ERF2" s="42"/>
      <c r="ERG2" s="42"/>
      <c r="ERH2" s="42"/>
      <c r="ERI2" s="42"/>
      <c r="ERJ2" s="42"/>
      <c r="ERK2" s="42"/>
      <c r="ERL2" s="42"/>
      <c r="ERM2" s="42"/>
      <c r="ERN2" s="42"/>
      <c r="ERO2" s="42"/>
      <c r="ERP2" s="42"/>
      <c r="ERQ2" s="42"/>
      <c r="ERR2" s="42"/>
      <c r="ERS2" s="42"/>
      <c r="ERT2" s="42"/>
      <c r="ERU2" s="42"/>
      <c r="ERV2" s="42"/>
      <c r="ERW2" s="42"/>
      <c r="ERX2" s="42"/>
      <c r="ERY2" s="42"/>
      <c r="ERZ2" s="42"/>
      <c r="ESA2" s="42"/>
      <c r="ESB2" s="42"/>
      <c r="ESC2" s="42"/>
      <c r="ESD2" s="42"/>
      <c r="ESE2" s="42"/>
      <c r="ESF2" s="42"/>
      <c r="ESG2" s="42"/>
      <c r="ESH2" s="42"/>
      <c r="ESI2" s="42"/>
      <c r="ESJ2" s="42"/>
      <c r="ESK2" s="42"/>
      <c r="ESL2" s="42"/>
      <c r="ESM2" s="42"/>
      <c r="ESN2" s="42"/>
      <c r="ESO2" s="42"/>
      <c r="ESP2" s="42"/>
      <c r="ESQ2" s="42"/>
      <c r="ESR2" s="42"/>
      <c r="ESS2" s="42"/>
      <c r="EST2" s="42"/>
      <c r="ESU2" s="42"/>
      <c r="ESV2" s="42"/>
      <c r="ESW2" s="42"/>
      <c r="ESX2" s="42"/>
      <c r="ESY2" s="42"/>
      <c r="ESZ2" s="42"/>
      <c r="ETA2" s="42"/>
      <c r="ETB2" s="42"/>
      <c r="ETC2" s="42"/>
      <c r="ETD2" s="42"/>
      <c r="ETE2" s="42"/>
      <c r="ETF2" s="42"/>
      <c r="ETG2" s="42"/>
      <c r="ETH2" s="42"/>
      <c r="ETI2" s="42"/>
      <c r="ETJ2" s="42"/>
      <c r="ETK2" s="42"/>
      <c r="ETL2" s="42"/>
      <c r="ETM2" s="42"/>
      <c r="ETN2" s="42"/>
      <c r="ETO2" s="42"/>
      <c r="ETP2" s="42"/>
      <c r="ETQ2" s="42"/>
      <c r="ETR2" s="42"/>
      <c r="ETS2" s="42"/>
      <c r="ETT2" s="42"/>
      <c r="ETU2" s="42"/>
      <c r="ETV2" s="42"/>
      <c r="ETW2" s="42"/>
      <c r="ETX2" s="42"/>
      <c r="ETY2" s="42"/>
      <c r="ETZ2" s="42"/>
      <c r="EUA2" s="42"/>
      <c r="EUB2" s="42"/>
      <c r="EUC2" s="42"/>
      <c r="EUD2" s="42"/>
      <c r="EUE2" s="42"/>
      <c r="EUF2" s="42"/>
      <c r="EUG2" s="42"/>
      <c r="EUH2" s="42"/>
      <c r="EUI2" s="42"/>
      <c r="EUJ2" s="42"/>
      <c r="EUK2" s="42"/>
      <c r="EUL2" s="42"/>
      <c r="EUM2" s="42"/>
      <c r="EUN2" s="42"/>
      <c r="EUO2" s="42"/>
      <c r="EUP2" s="42"/>
      <c r="EUQ2" s="42"/>
      <c r="EUR2" s="42"/>
      <c r="EUS2" s="42"/>
      <c r="EUT2" s="42"/>
      <c r="EUU2" s="42"/>
      <c r="EUV2" s="42"/>
      <c r="EUW2" s="42"/>
      <c r="EUX2" s="42"/>
      <c r="EUY2" s="42"/>
      <c r="EUZ2" s="42"/>
      <c r="EVA2" s="42"/>
      <c r="EVB2" s="42"/>
      <c r="EVC2" s="42"/>
      <c r="EVD2" s="42"/>
      <c r="EVE2" s="42"/>
      <c r="EVF2" s="42"/>
      <c r="EVG2" s="42"/>
      <c r="EVH2" s="42"/>
      <c r="EVI2" s="42"/>
      <c r="EVJ2" s="42"/>
      <c r="EVK2" s="42"/>
      <c r="EVL2" s="42"/>
      <c r="EVM2" s="42"/>
      <c r="EVN2" s="42"/>
      <c r="EVO2" s="42"/>
      <c r="EVP2" s="42"/>
      <c r="EVQ2" s="42"/>
      <c r="EVR2" s="42"/>
      <c r="EVS2" s="42"/>
      <c r="EVT2" s="42"/>
      <c r="EVU2" s="42"/>
      <c r="EVV2" s="42"/>
      <c r="EVW2" s="42"/>
      <c r="EVX2" s="42"/>
      <c r="EVY2" s="42"/>
      <c r="EVZ2" s="42"/>
      <c r="EWA2" s="42"/>
      <c r="EWB2" s="42"/>
      <c r="EWC2" s="42"/>
      <c r="EWD2" s="42"/>
      <c r="EWE2" s="42"/>
      <c r="EWF2" s="42"/>
      <c r="EWG2" s="42"/>
      <c r="EWH2" s="42"/>
      <c r="EWI2" s="42"/>
      <c r="EWJ2" s="42"/>
      <c r="EWK2" s="42"/>
      <c r="EWL2" s="42"/>
      <c r="EWM2" s="42"/>
      <c r="EWN2" s="42"/>
      <c r="EWO2" s="42"/>
      <c r="EWP2" s="42"/>
      <c r="EWQ2" s="42"/>
      <c r="EWR2" s="42"/>
      <c r="EWS2" s="42"/>
      <c r="EWT2" s="42"/>
      <c r="EWU2" s="42"/>
      <c r="EWV2" s="42"/>
      <c r="EWW2" s="42"/>
      <c r="EWX2" s="42"/>
      <c r="EWY2" s="42"/>
      <c r="EWZ2" s="42"/>
      <c r="EXA2" s="42"/>
      <c r="EXB2" s="42"/>
      <c r="EXC2" s="42"/>
      <c r="EXD2" s="42"/>
      <c r="EXE2" s="42"/>
      <c r="EXF2" s="42"/>
      <c r="EXG2" s="42"/>
      <c r="EXH2" s="42"/>
      <c r="EXI2" s="42"/>
      <c r="EXJ2" s="42"/>
      <c r="EXK2" s="42"/>
      <c r="EXL2" s="42"/>
      <c r="EXM2" s="42"/>
      <c r="EXN2" s="42"/>
      <c r="EXO2" s="42"/>
      <c r="EXP2" s="42"/>
      <c r="EXQ2" s="42"/>
      <c r="EXR2" s="42"/>
      <c r="EXS2" s="42"/>
      <c r="EXT2" s="42"/>
      <c r="EXU2" s="42"/>
      <c r="EXV2" s="42"/>
      <c r="EXW2" s="42"/>
      <c r="EXX2" s="42"/>
      <c r="EXY2" s="42"/>
      <c r="EXZ2" s="42"/>
      <c r="EYA2" s="42"/>
      <c r="EYB2" s="42"/>
      <c r="EYC2" s="42"/>
      <c r="EYD2" s="42"/>
      <c r="EYE2" s="42"/>
      <c r="EYF2" s="42"/>
      <c r="EYG2" s="42"/>
      <c r="EYH2" s="42"/>
      <c r="EYI2" s="42"/>
      <c r="EYJ2" s="42"/>
      <c r="EYK2" s="42"/>
      <c r="EYL2" s="42"/>
      <c r="EYM2" s="42"/>
      <c r="EYN2" s="42"/>
      <c r="EYO2" s="42"/>
      <c r="EYP2" s="42"/>
      <c r="EYQ2" s="42"/>
      <c r="EYR2" s="42"/>
      <c r="EYS2" s="42"/>
      <c r="EYT2" s="42"/>
      <c r="EYU2" s="42"/>
      <c r="EYV2" s="42"/>
      <c r="EYW2" s="42"/>
      <c r="EYX2" s="42"/>
      <c r="EYY2" s="42"/>
      <c r="EYZ2" s="42"/>
      <c r="EZA2" s="42"/>
      <c r="EZB2" s="42"/>
      <c r="EZC2" s="42"/>
      <c r="EZD2" s="42"/>
      <c r="EZE2" s="42"/>
      <c r="EZF2" s="42"/>
      <c r="EZG2" s="42"/>
      <c r="EZH2" s="42"/>
      <c r="EZI2" s="42"/>
      <c r="EZJ2" s="42"/>
      <c r="EZK2" s="42"/>
      <c r="EZL2" s="42"/>
      <c r="EZM2" s="42"/>
      <c r="EZN2" s="42"/>
      <c r="EZO2" s="42"/>
      <c r="EZP2" s="42"/>
      <c r="EZQ2" s="42"/>
      <c r="EZR2" s="42"/>
      <c r="EZS2" s="42"/>
      <c r="EZT2" s="42"/>
      <c r="EZU2" s="42"/>
      <c r="EZV2" s="42"/>
      <c r="EZW2" s="42"/>
      <c r="EZX2" s="42"/>
      <c r="EZY2" s="42"/>
      <c r="EZZ2" s="42"/>
      <c r="FAA2" s="42"/>
      <c r="FAB2" s="42"/>
      <c r="FAC2" s="42"/>
      <c r="FAD2" s="42"/>
      <c r="FAE2" s="42"/>
      <c r="FAF2" s="42"/>
      <c r="FAG2" s="42"/>
      <c r="FAH2" s="42"/>
      <c r="FAI2" s="42"/>
      <c r="FAJ2" s="42"/>
      <c r="FAK2" s="42"/>
      <c r="FAL2" s="42"/>
      <c r="FAM2" s="42"/>
      <c r="FAN2" s="42"/>
      <c r="FAO2" s="42"/>
      <c r="FAP2" s="42"/>
      <c r="FAQ2" s="42"/>
      <c r="FAR2" s="42"/>
      <c r="FAS2" s="42"/>
      <c r="FAT2" s="42"/>
      <c r="FAU2" s="42"/>
      <c r="FAV2" s="42"/>
      <c r="FAW2" s="42"/>
      <c r="FAX2" s="42"/>
      <c r="FAY2" s="42"/>
      <c r="FAZ2" s="42"/>
      <c r="FBA2" s="42"/>
      <c r="FBB2" s="42"/>
      <c r="FBC2" s="42"/>
      <c r="FBD2" s="42"/>
      <c r="FBE2" s="42"/>
      <c r="FBF2" s="42"/>
      <c r="FBG2" s="42"/>
      <c r="FBH2" s="42"/>
      <c r="FBI2" s="42"/>
      <c r="FBJ2" s="42"/>
      <c r="FBK2" s="42"/>
      <c r="FBL2" s="42"/>
      <c r="FBM2" s="42"/>
      <c r="FBN2" s="42"/>
      <c r="FBO2" s="42"/>
      <c r="FBP2" s="42"/>
      <c r="FBQ2" s="42"/>
      <c r="FBR2" s="42"/>
      <c r="FBS2" s="42"/>
      <c r="FBT2" s="42"/>
      <c r="FBU2" s="42"/>
      <c r="FBV2" s="42"/>
      <c r="FBW2" s="42"/>
      <c r="FBX2" s="42"/>
      <c r="FBY2" s="42"/>
      <c r="FBZ2" s="42"/>
      <c r="FCA2" s="42"/>
      <c r="FCB2" s="42"/>
      <c r="FCC2" s="42"/>
      <c r="FCD2" s="42"/>
      <c r="FCE2" s="42"/>
      <c r="FCF2" s="42"/>
      <c r="FCG2" s="42"/>
      <c r="FCH2" s="42"/>
      <c r="FCI2" s="42"/>
      <c r="FCJ2" s="42"/>
      <c r="FCK2" s="42"/>
      <c r="FCL2" s="42"/>
      <c r="FCM2" s="42"/>
      <c r="FCN2" s="42"/>
      <c r="FCO2" s="42"/>
      <c r="FCP2" s="42"/>
      <c r="FCQ2" s="42"/>
      <c r="FCR2" s="42"/>
      <c r="FCS2" s="42"/>
      <c r="FCT2" s="42"/>
      <c r="FCU2" s="42"/>
      <c r="FCV2" s="42"/>
      <c r="FCW2" s="42"/>
      <c r="FCX2" s="42"/>
      <c r="FCY2" s="42"/>
      <c r="FCZ2" s="42"/>
      <c r="FDA2" s="42"/>
      <c r="FDB2" s="42"/>
      <c r="FDC2" s="42"/>
      <c r="FDD2" s="42"/>
      <c r="FDE2" s="42"/>
      <c r="FDF2" s="42"/>
      <c r="FDG2" s="42"/>
      <c r="FDH2" s="42"/>
      <c r="FDI2" s="42"/>
      <c r="FDJ2" s="42"/>
      <c r="FDK2" s="42"/>
      <c r="FDL2" s="42"/>
      <c r="FDM2" s="42"/>
      <c r="FDN2" s="42"/>
      <c r="FDO2" s="42"/>
      <c r="FDP2" s="42"/>
      <c r="FDQ2" s="42"/>
      <c r="FDR2" s="42"/>
      <c r="FDS2" s="42"/>
      <c r="FDT2" s="42"/>
      <c r="FDU2" s="42"/>
      <c r="FDV2" s="42"/>
      <c r="FDW2" s="42"/>
      <c r="FDX2" s="42"/>
      <c r="FDY2" s="42"/>
      <c r="FDZ2" s="42"/>
      <c r="FEA2" s="42"/>
      <c r="FEB2" s="42"/>
      <c r="FEC2" s="42"/>
      <c r="FED2" s="42"/>
      <c r="FEE2" s="42"/>
      <c r="FEF2" s="42"/>
      <c r="FEG2" s="42"/>
      <c r="FEH2" s="42"/>
      <c r="FEI2" s="42"/>
      <c r="FEJ2" s="42"/>
      <c r="FEK2" s="42"/>
      <c r="FEL2" s="42"/>
      <c r="FEM2" s="42"/>
      <c r="FEN2" s="42"/>
      <c r="FEO2" s="42"/>
      <c r="FEP2" s="42"/>
      <c r="FEQ2" s="42"/>
      <c r="FER2" s="42"/>
      <c r="FES2" s="42"/>
      <c r="FET2" s="42"/>
      <c r="FEU2" s="42"/>
      <c r="FEV2" s="42"/>
      <c r="FEW2" s="42"/>
      <c r="FEX2" s="42"/>
      <c r="FEY2" s="42"/>
      <c r="FEZ2" s="42"/>
      <c r="FFA2" s="42"/>
      <c r="FFB2" s="42"/>
      <c r="FFC2" s="42"/>
      <c r="FFD2" s="42"/>
      <c r="FFE2" s="42"/>
      <c r="FFF2" s="42"/>
      <c r="FFG2" s="42"/>
      <c r="FFH2" s="42"/>
      <c r="FFI2" s="42"/>
      <c r="FFJ2" s="42"/>
      <c r="FFK2" s="42"/>
      <c r="FFL2" s="42"/>
      <c r="FFM2" s="42"/>
      <c r="FFN2" s="42"/>
      <c r="FFO2" s="42"/>
      <c r="FFP2" s="42"/>
      <c r="FFQ2" s="42"/>
      <c r="FFR2" s="42"/>
      <c r="FFS2" s="42"/>
      <c r="FFT2" s="42"/>
      <c r="FFU2" s="42"/>
      <c r="FFV2" s="42"/>
      <c r="FFW2" s="42"/>
      <c r="FFX2" s="42"/>
      <c r="FFY2" s="42"/>
      <c r="FFZ2" s="42"/>
      <c r="FGA2" s="42"/>
      <c r="FGB2" s="42"/>
      <c r="FGC2" s="42"/>
      <c r="FGD2" s="42"/>
      <c r="FGE2" s="42"/>
      <c r="FGF2" s="42"/>
      <c r="FGG2" s="42"/>
      <c r="FGH2" s="42"/>
      <c r="FGI2" s="42"/>
      <c r="FGJ2" s="42"/>
      <c r="FGK2" s="42"/>
      <c r="FGL2" s="42"/>
      <c r="FGM2" s="42"/>
      <c r="FGN2" s="42"/>
      <c r="FGO2" s="42"/>
      <c r="FGP2" s="42"/>
      <c r="FGQ2" s="42"/>
      <c r="FGR2" s="42"/>
      <c r="FGS2" s="42"/>
      <c r="FGT2" s="42"/>
      <c r="FGU2" s="42"/>
      <c r="FGV2" s="42"/>
      <c r="FGW2" s="42"/>
      <c r="FGX2" s="42"/>
      <c r="FGY2" s="42"/>
      <c r="FGZ2" s="42"/>
      <c r="FHA2" s="42"/>
      <c r="FHB2" s="42"/>
      <c r="FHC2" s="42"/>
      <c r="FHD2" s="42"/>
      <c r="FHE2" s="42"/>
      <c r="FHF2" s="42"/>
      <c r="FHG2" s="42"/>
      <c r="FHH2" s="42"/>
      <c r="FHI2" s="42"/>
      <c r="FHJ2" s="42"/>
      <c r="FHK2" s="42"/>
      <c r="FHL2" s="42"/>
      <c r="FHM2" s="42"/>
      <c r="FHN2" s="42"/>
      <c r="FHO2" s="42"/>
      <c r="FHP2" s="42"/>
      <c r="FHQ2" s="42"/>
      <c r="FHR2" s="42"/>
      <c r="FHS2" s="42"/>
      <c r="FHT2" s="42"/>
      <c r="FHU2" s="42"/>
      <c r="FHV2" s="42"/>
      <c r="FHW2" s="42"/>
      <c r="FHX2" s="42"/>
      <c r="FHY2" s="42"/>
      <c r="FHZ2" s="42"/>
      <c r="FIA2" s="42"/>
      <c r="FIB2" s="42"/>
      <c r="FIC2" s="42"/>
      <c r="FID2" s="42"/>
      <c r="FIE2" s="42"/>
      <c r="FIF2" s="42"/>
      <c r="FIG2" s="42"/>
      <c r="FIH2" s="42"/>
      <c r="FII2" s="42"/>
      <c r="FIJ2" s="42"/>
      <c r="FIK2" s="42"/>
      <c r="FIL2" s="42"/>
      <c r="FIM2" s="42"/>
      <c r="FIN2" s="42"/>
      <c r="FIO2" s="42"/>
      <c r="FIP2" s="42"/>
      <c r="FIQ2" s="42"/>
      <c r="FIR2" s="42"/>
      <c r="FIS2" s="42"/>
      <c r="FIT2" s="42"/>
      <c r="FIU2" s="42"/>
      <c r="FIV2" s="42"/>
      <c r="FIW2" s="42"/>
      <c r="FIX2" s="42"/>
      <c r="FIY2" s="42"/>
      <c r="FIZ2" s="42"/>
      <c r="FJA2" s="42"/>
      <c r="FJB2" s="42"/>
      <c r="FJC2" s="42"/>
      <c r="FJD2" s="42"/>
      <c r="FJE2" s="42"/>
      <c r="FJF2" s="42"/>
      <c r="FJG2" s="42"/>
      <c r="FJH2" s="42"/>
      <c r="FJI2" s="42"/>
      <c r="FJJ2" s="42"/>
      <c r="FJK2" s="42"/>
      <c r="FJL2" s="42"/>
      <c r="FJM2" s="42"/>
      <c r="FJN2" s="42"/>
      <c r="FJO2" s="42"/>
      <c r="FJP2" s="42"/>
      <c r="FJQ2" s="42"/>
      <c r="FJR2" s="42"/>
      <c r="FJS2" s="42"/>
      <c r="FJT2" s="42"/>
      <c r="FJU2" s="42"/>
      <c r="FJV2" s="42"/>
      <c r="FJW2" s="42"/>
      <c r="FJX2" s="42"/>
      <c r="FJY2" s="42"/>
      <c r="FJZ2" s="42"/>
      <c r="FKA2" s="42"/>
      <c r="FKB2" s="42"/>
      <c r="FKC2" s="42"/>
      <c r="FKD2" s="42"/>
      <c r="FKE2" s="42"/>
      <c r="FKF2" s="42"/>
      <c r="FKG2" s="42"/>
      <c r="FKH2" s="42"/>
      <c r="FKI2" s="42"/>
      <c r="FKJ2" s="42"/>
      <c r="FKK2" s="42"/>
      <c r="FKL2" s="42"/>
      <c r="FKM2" s="42"/>
      <c r="FKN2" s="42"/>
      <c r="FKO2" s="42"/>
      <c r="FKP2" s="42"/>
      <c r="FKQ2" s="42"/>
      <c r="FKR2" s="42"/>
      <c r="FKS2" s="42"/>
      <c r="FKT2" s="42"/>
      <c r="FKU2" s="42"/>
      <c r="FKV2" s="42"/>
      <c r="FKW2" s="42"/>
      <c r="FKX2" s="42"/>
      <c r="FKY2" s="42"/>
      <c r="FKZ2" s="42"/>
      <c r="FLA2" s="42"/>
      <c r="FLB2" s="42"/>
      <c r="FLC2" s="42"/>
      <c r="FLD2" s="42"/>
      <c r="FLE2" s="42"/>
      <c r="FLF2" s="42"/>
      <c r="FLG2" s="42"/>
      <c r="FLH2" s="42"/>
      <c r="FLI2" s="42"/>
      <c r="FLJ2" s="42"/>
      <c r="FLK2" s="42"/>
      <c r="FLL2" s="42"/>
      <c r="FLM2" s="42"/>
      <c r="FLN2" s="42"/>
      <c r="FLO2" s="42"/>
      <c r="FLP2" s="42"/>
      <c r="FLQ2" s="42"/>
      <c r="FLR2" s="42"/>
      <c r="FLS2" s="42"/>
      <c r="FLT2" s="42"/>
      <c r="FLU2" s="42"/>
      <c r="FLV2" s="42"/>
      <c r="FLW2" s="42"/>
      <c r="FLX2" s="42"/>
      <c r="FLY2" s="42"/>
      <c r="FLZ2" s="42"/>
      <c r="FMA2" s="42"/>
      <c r="FMB2" s="42"/>
      <c r="FMC2" s="42"/>
      <c r="FMD2" s="42"/>
      <c r="FME2" s="42"/>
      <c r="FMF2" s="42"/>
      <c r="FMG2" s="42"/>
      <c r="FMH2" s="42"/>
      <c r="FMI2" s="42"/>
      <c r="FMJ2" s="42"/>
      <c r="FMK2" s="42"/>
      <c r="FML2" s="42"/>
      <c r="FMM2" s="42"/>
      <c r="FMN2" s="42"/>
      <c r="FMO2" s="42"/>
      <c r="FMP2" s="42"/>
      <c r="FMQ2" s="42"/>
      <c r="FMR2" s="42"/>
      <c r="FMS2" s="42"/>
      <c r="FMT2" s="42"/>
      <c r="FMU2" s="42"/>
      <c r="FMV2" s="42"/>
      <c r="FMW2" s="42"/>
      <c r="FMX2" s="42"/>
      <c r="FMY2" s="42"/>
      <c r="FMZ2" s="42"/>
      <c r="FNA2" s="42"/>
      <c r="FNB2" s="42"/>
      <c r="FNC2" s="42"/>
      <c r="FND2" s="42"/>
      <c r="FNE2" s="42"/>
      <c r="FNF2" s="42"/>
      <c r="FNG2" s="42"/>
      <c r="FNH2" s="42"/>
      <c r="FNI2" s="42"/>
      <c r="FNJ2" s="42"/>
      <c r="FNK2" s="42"/>
      <c r="FNL2" s="42"/>
      <c r="FNM2" s="42"/>
      <c r="FNN2" s="42"/>
      <c r="FNO2" s="42"/>
      <c r="FNP2" s="42"/>
      <c r="FNQ2" s="42"/>
      <c r="FNR2" s="42"/>
      <c r="FNS2" s="42"/>
      <c r="FNT2" s="42"/>
      <c r="FNU2" s="42"/>
      <c r="FNV2" s="42"/>
      <c r="FNW2" s="42"/>
      <c r="FNX2" s="42"/>
      <c r="FNY2" s="42"/>
      <c r="FNZ2" s="42"/>
      <c r="FOA2" s="42"/>
      <c r="FOB2" s="42"/>
      <c r="FOC2" s="42"/>
      <c r="FOD2" s="42"/>
      <c r="FOE2" s="42"/>
      <c r="FOF2" s="42"/>
      <c r="FOG2" s="42"/>
      <c r="FOH2" s="42"/>
      <c r="FOI2" s="42"/>
      <c r="FOJ2" s="42"/>
      <c r="FOK2" s="42"/>
      <c r="FOL2" s="42"/>
      <c r="FOM2" s="42"/>
      <c r="FON2" s="42"/>
      <c r="FOO2" s="42"/>
      <c r="FOP2" s="42"/>
      <c r="FOQ2" s="42"/>
      <c r="FOR2" s="42"/>
      <c r="FOS2" s="42"/>
      <c r="FOT2" s="42"/>
      <c r="FOU2" s="42"/>
      <c r="FOV2" s="42"/>
      <c r="FOW2" s="42"/>
      <c r="FOX2" s="42"/>
      <c r="FOY2" s="42"/>
      <c r="FOZ2" s="42"/>
      <c r="FPA2" s="42"/>
      <c r="FPB2" s="42"/>
      <c r="FPC2" s="42"/>
      <c r="FPD2" s="42"/>
      <c r="FPE2" s="42"/>
      <c r="FPF2" s="42"/>
      <c r="FPG2" s="42"/>
      <c r="FPH2" s="42"/>
      <c r="FPI2" s="42"/>
      <c r="FPJ2" s="42"/>
      <c r="FPK2" s="42"/>
      <c r="FPL2" s="42"/>
      <c r="FPM2" s="42"/>
      <c r="FPN2" s="42"/>
      <c r="FPO2" s="42"/>
      <c r="FPP2" s="42"/>
      <c r="FPQ2" s="42"/>
      <c r="FPR2" s="42"/>
      <c r="FPS2" s="42"/>
      <c r="FPT2" s="42"/>
      <c r="FPU2" s="42"/>
      <c r="FPV2" s="42"/>
      <c r="FPW2" s="42"/>
      <c r="FPX2" s="42"/>
      <c r="FPY2" s="42"/>
      <c r="FPZ2" s="42"/>
      <c r="FQA2" s="42"/>
      <c r="FQB2" s="42"/>
      <c r="FQC2" s="42"/>
      <c r="FQD2" s="42"/>
      <c r="FQE2" s="42"/>
      <c r="FQF2" s="42"/>
      <c r="FQG2" s="42"/>
      <c r="FQH2" s="42"/>
      <c r="FQI2" s="42"/>
      <c r="FQJ2" s="42"/>
      <c r="FQK2" s="42"/>
      <c r="FQL2" s="42"/>
      <c r="FQM2" s="42"/>
      <c r="FQN2" s="42"/>
      <c r="FQO2" s="42"/>
      <c r="FQP2" s="42"/>
      <c r="FQQ2" s="42"/>
      <c r="FQR2" s="42"/>
      <c r="FQS2" s="42"/>
      <c r="FQT2" s="42"/>
      <c r="FQU2" s="42"/>
      <c r="FQV2" s="42"/>
      <c r="FQW2" s="42"/>
      <c r="FQX2" s="42"/>
      <c r="FQY2" s="42"/>
      <c r="FQZ2" s="42"/>
      <c r="FRA2" s="42"/>
      <c r="FRB2" s="42"/>
      <c r="FRC2" s="42"/>
      <c r="FRD2" s="42"/>
      <c r="FRE2" s="42"/>
      <c r="FRF2" s="42"/>
      <c r="FRG2" s="42"/>
      <c r="FRH2" s="42"/>
      <c r="FRI2" s="42"/>
      <c r="FRJ2" s="42"/>
      <c r="FRK2" s="42"/>
      <c r="FRL2" s="42"/>
      <c r="FRM2" s="42"/>
      <c r="FRN2" s="42"/>
      <c r="FRO2" s="42"/>
      <c r="FRP2" s="42"/>
      <c r="FRQ2" s="42"/>
      <c r="FRR2" s="42"/>
      <c r="FRS2" s="42"/>
      <c r="FRT2" s="42"/>
      <c r="FRU2" s="42"/>
      <c r="FRV2" s="42"/>
      <c r="FRW2" s="42"/>
      <c r="FRX2" s="42"/>
      <c r="FRY2" s="42"/>
      <c r="FRZ2" s="42"/>
      <c r="FSA2" s="42"/>
      <c r="FSB2" s="42"/>
      <c r="FSC2" s="42"/>
      <c r="FSD2" s="42"/>
      <c r="FSE2" s="42"/>
      <c r="FSF2" s="42"/>
      <c r="FSG2" s="42"/>
      <c r="FSH2" s="42"/>
      <c r="FSI2" s="42"/>
      <c r="FSJ2" s="42"/>
      <c r="FSK2" s="42"/>
      <c r="FSL2" s="42"/>
      <c r="FSM2" s="42"/>
      <c r="FSN2" s="42"/>
      <c r="FSO2" s="42"/>
      <c r="FSP2" s="42"/>
      <c r="FSQ2" s="42"/>
      <c r="FSR2" s="42"/>
      <c r="FSS2" s="42"/>
      <c r="FST2" s="42"/>
      <c r="FSU2" s="42"/>
      <c r="FSV2" s="42"/>
      <c r="FSW2" s="42"/>
      <c r="FSX2" s="42"/>
      <c r="FSY2" s="42"/>
      <c r="FSZ2" s="42"/>
      <c r="FTA2" s="42"/>
      <c r="FTB2" s="42"/>
      <c r="FTC2" s="42"/>
      <c r="FTD2" s="42"/>
      <c r="FTE2" s="42"/>
      <c r="FTF2" s="42"/>
      <c r="FTG2" s="42"/>
      <c r="FTH2" s="42"/>
      <c r="FTI2" s="42"/>
      <c r="FTJ2" s="42"/>
      <c r="FTK2" s="42"/>
      <c r="FTL2" s="42"/>
      <c r="FTM2" s="42"/>
      <c r="FTN2" s="42"/>
      <c r="FTO2" s="42"/>
      <c r="FTP2" s="42"/>
      <c r="FTQ2" s="42"/>
      <c r="FTR2" s="42"/>
      <c r="FTS2" s="42"/>
      <c r="FTT2" s="42"/>
      <c r="FTU2" s="42"/>
      <c r="FTV2" s="42"/>
      <c r="FTW2" s="42"/>
      <c r="FTX2" s="42"/>
      <c r="FTY2" s="42"/>
      <c r="FTZ2" s="42"/>
      <c r="FUA2" s="42"/>
      <c r="FUB2" s="42"/>
      <c r="FUC2" s="42"/>
      <c r="FUD2" s="42"/>
      <c r="FUE2" s="42"/>
      <c r="FUF2" s="42"/>
      <c r="FUG2" s="42"/>
      <c r="FUH2" s="42"/>
      <c r="FUI2" s="42"/>
      <c r="FUJ2" s="42"/>
      <c r="FUK2" s="42"/>
      <c r="FUL2" s="42"/>
      <c r="FUM2" s="42"/>
      <c r="FUN2" s="42"/>
      <c r="FUO2" s="42"/>
      <c r="FUP2" s="42"/>
      <c r="FUQ2" s="42"/>
      <c r="FUR2" s="42"/>
      <c r="FUS2" s="42"/>
      <c r="FUT2" s="42"/>
      <c r="FUU2" s="42"/>
      <c r="FUV2" s="42"/>
      <c r="FUW2" s="42"/>
      <c r="FUX2" s="42"/>
      <c r="FUY2" s="42"/>
      <c r="FUZ2" s="42"/>
      <c r="FVA2" s="42"/>
      <c r="FVB2" s="42"/>
      <c r="FVC2" s="42"/>
      <c r="FVD2" s="42"/>
      <c r="FVE2" s="42"/>
      <c r="FVF2" s="42"/>
      <c r="FVG2" s="42"/>
      <c r="FVH2" s="42"/>
      <c r="FVI2" s="42"/>
      <c r="FVJ2" s="42"/>
      <c r="FVK2" s="42"/>
      <c r="FVL2" s="42"/>
      <c r="FVM2" s="42"/>
      <c r="FVN2" s="42"/>
      <c r="FVO2" s="42"/>
      <c r="FVP2" s="42"/>
      <c r="FVQ2" s="42"/>
      <c r="FVR2" s="42"/>
      <c r="FVS2" s="42"/>
      <c r="FVT2" s="42"/>
      <c r="FVU2" s="42"/>
      <c r="FVV2" s="42"/>
      <c r="FVW2" s="42"/>
      <c r="FVX2" s="42"/>
      <c r="FVY2" s="42"/>
      <c r="FVZ2" s="42"/>
      <c r="FWA2" s="42"/>
      <c r="FWB2" s="42"/>
      <c r="FWC2" s="42"/>
      <c r="FWD2" s="42"/>
      <c r="FWE2" s="42"/>
      <c r="FWF2" s="42"/>
      <c r="FWG2" s="42"/>
      <c r="FWH2" s="42"/>
      <c r="FWI2" s="42"/>
      <c r="FWJ2" s="42"/>
      <c r="FWK2" s="42"/>
      <c r="FWL2" s="42"/>
      <c r="FWM2" s="42"/>
      <c r="FWN2" s="42"/>
      <c r="FWO2" s="42"/>
      <c r="FWP2" s="42"/>
      <c r="FWQ2" s="42"/>
      <c r="FWR2" s="42"/>
      <c r="FWS2" s="42"/>
      <c r="FWT2" s="42"/>
      <c r="FWU2" s="42"/>
      <c r="FWV2" s="42"/>
      <c r="FWW2" s="42"/>
      <c r="FWX2" s="42"/>
      <c r="FWY2" s="42"/>
      <c r="FWZ2" s="42"/>
      <c r="FXA2" s="42"/>
      <c r="FXB2" s="42"/>
      <c r="FXC2" s="42"/>
      <c r="FXD2" s="42"/>
      <c r="FXE2" s="42"/>
      <c r="FXF2" s="42"/>
      <c r="FXG2" s="42"/>
      <c r="FXH2" s="42"/>
      <c r="FXI2" s="42"/>
      <c r="FXJ2" s="42"/>
      <c r="FXK2" s="42"/>
      <c r="FXL2" s="42"/>
      <c r="FXM2" s="42"/>
      <c r="FXN2" s="42"/>
      <c r="FXO2" s="42"/>
      <c r="FXP2" s="42"/>
      <c r="FXQ2" s="42"/>
      <c r="FXR2" s="42"/>
      <c r="FXS2" s="42"/>
      <c r="FXT2" s="42"/>
      <c r="FXU2" s="42"/>
      <c r="FXV2" s="42"/>
      <c r="FXW2" s="42"/>
      <c r="FXX2" s="42"/>
      <c r="FXY2" s="42"/>
      <c r="FXZ2" s="42"/>
      <c r="FYA2" s="42"/>
      <c r="FYB2" s="42"/>
      <c r="FYC2" s="42"/>
      <c r="FYD2" s="42"/>
      <c r="FYE2" s="42"/>
      <c r="FYF2" s="42"/>
      <c r="FYG2" s="42"/>
      <c r="FYH2" s="42"/>
      <c r="FYI2" s="42"/>
      <c r="FYJ2" s="42"/>
      <c r="FYK2" s="42"/>
      <c r="FYL2" s="42"/>
      <c r="FYM2" s="42"/>
      <c r="FYN2" s="42"/>
      <c r="FYO2" s="42"/>
      <c r="FYP2" s="42"/>
      <c r="FYQ2" s="42"/>
      <c r="FYR2" s="42"/>
      <c r="FYS2" s="42"/>
      <c r="FYT2" s="42"/>
      <c r="FYU2" s="42"/>
      <c r="FYV2" s="42"/>
      <c r="FYW2" s="42"/>
      <c r="FYX2" s="42"/>
      <c r="FYY2" s="42"/>
      <c r="FYZ2" s="42"/>
      <c r="FZA2" s="42"/>
      <c r="FZB2" s="42"/>
      <c r="FZC2" s="42"/>
      <c r="FZD2" s="42"/>
      <c r="FZE2" s="42"/>
      <c r="FZF2" s="42"/>
      <c r="FZG2" s="42"/>
      <c r="FZH2" s="42"/>
      <c r="FZI2" s="42"/>
      <c r="FZJ2" s="42"/>
      <c r="FZK2" s="42"/>
      <c r="FZL2" s="42"/>
      <c r="FZM2" s="42"/>
      <c r="FZN2" s="42"/>
      <c r="FZO2" s="42"/>
      <c r="FZP2" s="42"/>
      <c r="FZQ2" s="42"/>
      <c r="FZR2" s="42"/>
      <c r="FZS2" s="42"/>
      <c r="FZT2" s="42"/>
      <c r="FZU2" s="42"/>
      <c r="FZV2" s="42"/>
      <c r="FZW2" s="42"/>
      <c r="FZX2" s="42"/>
      <c r="FZY2" s="42"/>
      <c r="FZZ2" s="42"/>
      <c r="GAA2" s="42"/>
      <c r="GAB2" s="42"/>
      <c r="GAC2" s="42"/>
      <c r="GAD2" s="42"/>
      <c r="GAE2" s="42"/>
      <c r="GAF2" s="42"/>
      <c r="GAG2" s="42"/>
      <c r="GAH2" s="42"/>
      <c r="GAI2" s="42"/>
      <c r="GAJ2" s="42"/>
      <c r="GAK2" s="42"/>
      <c r="GAL2" s="42"/>
      <c r="GAM2" s="42"/>
      <c r="GAN2" s="42"/>
      <c r="GAO2" s="42"/>
      <c r="GAP2" s="42"/>
      <c r="GAQ2" s="42"/>
      <c r="GAR2" s="42"/>
      <c r="GAS2" s="42"/>
      <c r="GAT2" s="42"/>
      <c r="GAU2" s="42"/>
      <c r="GAV2" s="42"/>
      <c r="GAW2" s="42"/>
      <c r="GAX2" s="42"/>
      <c r="GAY2" s="42"/>
      <c r="GAZ2" s="42"/>
      <c r="GBA2" s="42"/>
      <c r="GBB2" s="42"/>
      <c r="GBC2" s="42"/>
      <c r="GBD2" s="42"/>
      <c r="GBE2" s="42"/>
      <c r="GBF2" s="42"/>
      <c r="GBG2" s="42"/>
      <c r="GBH2" s="42"/>
      <c r="GBI2" s="42"/>
      <c r="GBJ2" s="42"/>
      <c r="GBK2" s="42"/>
      <c r="GBL2" s="42"/>
      <c r="GBM2" s="42"/>
      <c r="GBN2" s="42"/>
      <c r="GBO2" s="42"/>
      <c r="GBP2" s="42"/>
      <c r="GBQ2" s="42"/>
      <c r="GBR2" s="42"/>
      <c r="GBS2" s="42"/>
      <c r="GBT2" s="42"/>
      <c r="GBU2" s="42"/>
      <c r="GBV2" s="42"/>
      <c r="GBW2" s="42"/>
      <c r="GBX2" s="42"/>
      <c r="GBY2" s="42"/>
      <c r="GBZ2" s="42"/>
      <c r="GCA2" s="42"/>
      <c r="GCB2" s="42"/>
      <c r="GCC2" s="42"/>
      <c r="GCD2" s="42"/>
      <c r="GCE2" s="42"/>
      <c r="GCF2" s="42"/>
      <c r="GCG2" s="42"/>
      <c r="GCH2" s="42"/>
      <c r="GCI2" s="42"/>
      <c r="GCJ2" s="42"/>
      <c r="GCK2" s="42"/>
      <c r="GCL2" s="42"/>
      <c r="GCM2" s="42"/>
      <c r="GCN2" s="42"/>
      <c r="GCO2" s="42"/>
      <c r="GCP2" s="42"/>
      <c r="GCQ2" s="42"/>
      <c r="GCR2" s="42"/>
      <c r="GCS2" s="42"/>
      <c r="GCT2" s="42"/>
      <c r="GCU2" s="42"/>
      <c r="GCV2" s="42"/>
      <c r="GCW2" s="42"/>
      <c r="GCX2" s="42"/>
      <c r="GCY2" s="42"/>
      <c r="GCZ2" s="42"/>
      <c r="GDA2" s="42"/>
      <c r="GDB2" s="42"/>
      <c r="GDC2" s="42"/>
      <c r="GDD2" s="42"/>
      <c r="GDE2" s="42"/>
      <c r="GDF2" s="42"/>
      <c r="GDG2" s="42"/>
      <c r="GDH2" s="42"/>
      <c r="GDI2" s="42"/>
      <c r="GDJ2" s="42"/>
      <c r="GDK2" s="42"/>
      <c r="GDL2" s="42"/>
      <c r="GDM2" s="42"/>
      <c r="GDN2" s="42"/>
      <c r="GDO2" s="42"/>
      <c r="GDP2" s="42"/>
      <c r="GDQ2" s="42"/>
      <c r="GDR2" s="42"/>
      <c r="GDS2" s="42"/>
      <c r="GDT2" s="42"/>
      <c r="GDU2" s="42"/>
      <c r="GDV2" s="42"/>
      <c r="GDW2" s="42"/>
      <c r="GDX2" s="42"/>
      <c r="GDY2" s="42"/>
      <c r="GDZ2" s="42"/>
      <c r="GEA2" s="42"/>
      <c r="GEB2" s="42"/>
      <c r="GEC2" s="42"/>
      <c r="GED2" s="42"/>
      <c r="GEE2" s="42"/>
      <c r="GEF2" s="42"/>
      <c r="GEG2" s="42"/>
      <c r="GEH2" s="42"/>
      <c r="GEI2" s="42"/>
      <c r="GEJ2" s="42"/>
      <c r="GEK2" s="42"/>
      <c r="GEL2" s="42"/>
      <c r="GEM2" s="42"/>
      <c r="GEN2" s="42"/>
      <c r="GEO2" s="42"/>
      <c r="GEP2" s="42"/>
      <c r="GEQ2" s="42"/>
      <c r="GER2" s="42"/>
      <c r="GES2" s="42"/>
      <c r="GET2" s="42"/>
      <c r="GEU2" s="42"/>
      <c r="GEV2" s="42"/>
      <c r="GEW2" s="42"/>
      <c r="GEX2" s="42"/>
      <c r="GEY2" s="42"/>
      <c r="GEZ2" s="42"/>
      <c r="GFA2" s="42"/>
      <c r="GFB2" s="42"/>
      <c r="GFC2" s="42"/>
      <c r="GFD2" s="42"/>
      <c r="GFE2" s="42"/>
      <c r="GFF2" s="42"/>
      <c r="GFG2" s="42"/>
      <c r="GFH2" s="42"/>
      <c r="GFI2" s="42"/>
      <c r="GFJ2" s="42"/>
      <c r="GFK2" s="42"/>
      <c r="GFL2" s="42"/>
      <c r="GFM2" s="42"/>
      <c r="GFN2" s="42"/>
      <c r="GFO2" s="42"/>
      <c r="GFP2" s="42"/>
      <c r="GFQ2" s="42"/>
      <c r="GFR2" s="42"/>
      <c r="GFS2" s="42"/>
      <c r="GFT2" s="42"/>
      <c r="GFU2" s="42"/>
      <c r="GFV2" s="42"/>
      <c r="GFW2" s="42"/>
      <c r="GFX2" s="42"/>
      <c r="GFY2" s="42"/>
      <c r="GFZ2" s="42"/>
      <c r="GGA2" s="42"/>
      <c r="GGB2" s="42"/>
      <c r="GGC2" s="42"/>
      <c r="GGD2" s="42"/>
      <c r="GGE2" s="42"/>
      <c r="GGF2" s="42"/>
      <c r="GGG2" s="42"/>
      <c r="GGH2" s="42"/>
      <c r="GGI2" s="42"/>
      <c r="GGJ2" s="42"/>
      <c r="GGK2" s="42"/>
      <c r="GGL2" s="42"/>
      <c r="GGM2" s="42"/>
      <c r="GGN2" s="42"/>
      <c r="GGO2" s="42"/>
      <c r="GGP2" s="42"/>
      <c r="GGQ2" s="42"/>
      <c r="GGR2" s="42"/>
      <c r="GGS2" s="42"/>
      <c r="GGT2" s="42"/>
      <c r="GGU2" s="42"/>
      <c r="GGV2" s="42"/>
      <c r="GGW2" s="42"/>
      <c r="GGX2" s="42"/>
      <c r="GGY2" s="42"/>
      <c r="GGZ2" s="42"/>
      <c r="GHA2" s="42"/>
      <c r="GHB2" s="42"/>
      <c r="GHC2" s="42"/>
      <c r="GHD2" s="42"/>
      <c r="GHE2" s="42"/>
      <c r="GHF2" s="42"/>
      <c r="GHG2" s="42"/>
      <c r="GHH2" s="42"/>
      <c r="GHI2" s="42"/>
      <c r="GHJ2" s="42"/>
      <c r="GHK2" s="42"/>
      <c r="GHL2" s="42"/>
      <c r="GHM2" s="42"/>
      <c r="GHN2" s="42"/>
      <c r="GHO2" s="42"/>
      <c r="GHP2" s="42"/>
      <c r="GHQ2" s="42"/>
      <c r="GHR2" s="42"/>
      <c r="GHS2" s="42"/>
      <c r="GHT2" s="42"/>
      <c r="GHU2" s="42"/>
      <c r="GHV2" s="42"/>
      <c r="GHW2" s="42"/>
      <c r="GHX2" s="42"/>
      <c r="GHY2" s="42"/>
      <c r="GHZ2" s="42"/>
      <c r="GIA2" s="42"/>
      <c r="GIB2" s="42"/>
      <c r="GIC2" s="42"/>
      <c r="GID2" s="42"/>
      <c r="GIE2" s="42"/>
      <c r="GIF2" s="42"/>
      <c r="GIG2" s="42"/>
      <c r="GIH2" s="42"/>
      <c r="GII2" s="42"/>
      <c r="GIJ2" s="42"/>
      <c r="GIK2" s="42"/>
      <c r="GIL2" s="42"/>
      <c r="GIM2" s="42"/>
      <c r="GIN2" s="42"/>
      <c r="GIO2" s="42"/>
      <c r="GIP2" s="42"/>
      <c r="GIQ2" s="42"/>
      <c r="GIR2" s="42"/>
      <c r="GIS2" s="42"/>
      <c r="GIT2" s="42"/>
      <c r="GIU2" s="42"/>
      <c r="GIV2" s="42"/>
      <c r="GIW2" s="42"/>
      <c r="GIX2" s="42"/>
      <c r="GIY2" s="42"/>
      <c r="GIZ2" s="42"/>
      <c r="GJA2" s="42"/>
      <c r="GJB2" s="42"/>
      <c r="GJC2" s="42"/>
      <c r="GJD2" s="42"/>
      <c r="GJE2" s="42"/>
      <c r="GJF2" s="42"/>
      <c r="GJG2" s="42"/>
      <c r="GJH2" s="42"/>
      <c r="GJI2" s="42"/>
      <c r="GJJ2" s="42"/>
      <c r="GJK2" s="42"/>
      <c r="GJL2" s="42"/>
      <c r="GJM2" s="42"/>
      <c r="GJN2" s="42"/>
      <c r="GJO2" s="42"/>
      <c r="GJP2" s="42"/>
      <c r="GJQ2" s="42"/>
      <c r="GJR2" s="42"/>
      <c r="GJS2" s="42"/>
      <c r="GJT2" s="42"/>
      <c r="GJU2" s="42"/>
      <c r="GJV2" s="42"/>
      <c r="GJW2" s="42"/>
      <c r="GJX2" s="42"/>
      <c r="GJY2" s="42"/>
      <c r="GJZ2" s="42"/>
      <c r="GKA2" s="42"/>
      <c r="GKB2" s="42"/>
      <c r="GKC2" s="42"/>
      <c r="GKD2" s="42"/>
      <c r="GKE2" s="42"/>
      <c r="GKF2" s="42"/>
      <c r="GKG2" s="42"/>
      <c r="GKH2" s="42"/>
      <c r="GKI2" s="42"/>
      <c r="GKJ2" s="42"/>
      <c r="GKK2" s="42"/>
      <c r="GKL2" s="42"/>
      <c r="GKM2" s="42"/>
      <c r="GKN2" s="42"/>
      <c r="GKO2" s="42"/>
      <c r="GKP2" s="42"/>
      <c r="GKQ2" s="42"/>
      <c r="GKR2" s="42"/>
      <c r="GKS2" s="42"/>
      <c r="GKT2" s="42"/>
      <c r="GKU2" s="42"/>
      <c r="GKV2" s="42"/>
      <c r="GKW2" s="42"/>
      <c r="GKX2" s="42"/>
      <c r="GKY2" s="42"/>
      <c r="GKZ2" s="42"/>
      <c r="GLA2" s="42"/>
      <c r="GLB2" s="42"/>
      <c r="GLC2" s="42"/>
      <c r="GLD2" s="42"/>
      <c r="GLE2" s="42"/>
      <c r="GLF2" s="42"/>
      <c r="GLG2" s="42"/>
      <c r="GLH2" s="42"/>
      <c r="GLI2" s="42"/>
      <c r="GLJ2" s="42"/>
      <c r="GLK2" s="42"/>
      <c r="GLL2" s="42"/>
      <c r="GLM2" s="42"/>
      <c r="GLN2" s="42"/>
      <c r="GLO2" s="42"/>
      <c r="GLP2" s="42"/>
      <c r="GLQ2" s="42"/>
      <c r="GLR2" s="42"/>
      <c r="GLS2" s="42"/>
      <c r="GLT2" s="42"/>
      <c r="GLU2" s="42"/>
      <c r="GLV2" s="42"/>
      <c r="GLW2" s="42"/>
      <c r="GLX2" s="42"/>
      <c r="GLY2" s="42"/>
      <c r="GLZ2" s="42"/>
      <c r="GMA2" s="42"/>
      <c r="GMB2" s="42"/>
      <c r="GMC2" s="42"/>
      <c r="GMD2" s="42"/>
      <c r="GME2" s="42"/>
      <c r="GMF2" s="42"/>
      <c r="GMG2" s="42"/>
      <c r="GMH2" s="42"/>
      <c r="GMI2" s="42"/>
      <c r="GMJ2" s="42"/>
      <c r="GMK2" s="42"/>
      <c r="GML2" s="42"/>
      <c r="GMM2" s="42"/>
      <c r="GMN2" s="42"/>
      <c r="GMO2" s="42"/>
      <c r="GMP2" s="42"/>
      <c r="GMQ2" s="42"/>
      <c r="GMR2" s="42"/>
      <c r="GMS2" s="42"/>
      <c r="GMT2" s="42"/>
      <c r="GMU2" s="42"/>
      <c r="GMV2" s="42"/>
      <c r="GMW2" s="42"/>
      <c r="GMX2" s="42"/>
      <c r="GMY2" s="42"/>
      <c r="GMZ2" s="42"/>
      <c r="GNA2" s="42"/>
      <c r="GNB2" s="42"/>
      <c r="GNC2" s="42"/>
      <c r="GND2" s="42"/>
      <c r="GNE2" s="42"/>
      <c r="GNF2" s="42"/>
      <c r="GNG2" s="42"/>
      <c r="GNH2" s="42"/>
      <c r="GNI2" s="42"/>
      <c r="GNJ2" s="42"/>
      <c r="GNK2" s="42"/>
      <c r="GNL2" s="42"/>
      <c r="GNM2" s="42"/>
      <c r="GNN2" s="42"/>
      <c r="GNO2" s="42"/>
      <c r="GNP2" s="42"/>
      <c r="GNQ2" s="42"/>
      <c r="GNR2" s="42"/>
      <c r="GNS2" s="42"/>
      <c r="GNT2" s="42"/>
      <c r="GNU2" s="42"/>
      <c r="GNV2" s="42"/>
      <c r="GNW2" s="42"/>
      <c r="GNX2" s="42"/>
      <c r="GNY2" s="42"/>
      <c r="GNZ2" s="42"/>
      <c r="GOA2" s="42"/>
      <c r="GOB2" s="42"/>
      <c r="GOC2" s="42"/>
      <c r="GOD2" s="42"/>
      <c r="GOE2" s="42"/>
      <c r="GOF2" s="42"/>
      <c r="GOG2" s="42"/>
      <c r="GOH2" s="42"/>
      <c r="GOI2" s="42"/>
      <c r="GOJ2" s="42"/>
      <c r="GOK2" s="42"/>
      <c r="GOL2" s="42"/>
      <c r="GOM2" s="42"/>
      <c r="GON2" s="42"/>
      <c r="GOO2" s="42"/>
      <c r="GOP2" s="42"/>
      <c r="GOQ2" s="42"/>
      <c r="GOR2" s="42"/>
      <c r="GOS2" s="42"/>
      <c r="GOT2" s="42"/>
      <c r="GOU2" s="42"/>
      <c r="GOV2" s="42"/>
      <c r="GOW2" s="42"/>
      <c r="GOX2" s="42"/>
      <c r="GOY2" s="42"/>
      <c r="GOZ2" s="42"/>
      <c r="GPA2" s="42"/>
      <c r="GPB2" s="42"/>
      <c r="GPC2" s="42"/>
      <c r="GPD2" s="42"/>
      <c r="GPE2" s="42"/>
      <c r="GPF2" s="42"/>
      <c r="GPG2" s="42"/>
      <c r="GPH2" s="42"/>
      <c r="GPI2" s="42"/>
      <c r="GPJ2" s="42"/>
      <c r="GPK2" s="42"/>
      <c r="GPL2" s="42"/>
      <c r="GPM2" s="42"/>
      <c r="GPN2" s="42"/>
      <c r="GPO2" s="42"/>
      <c r="GPP2" s="42"/>
      <c r="GPQ2" s="42"/>
      <c r="GPR2" s="42"/>
      <c r="GPS2" s="42"/>
      <c r="GPT2" s="42"/>
      <c r="GPU2" s="42"/>
      <c r="GPV2" s="42"/>
      <c r="GPW2" s="42"/>
      <c r="GPX2" s="42"/>
      <c r="GPY2" s="42"/>
      <c r="GPZ2" s="42"/>
      <c r="GQA2" s="42"/>
      <c r="GQB2" s="42"/>
      <c r="GQC2" s="42"/>
      <c r="GQD2" s="42"/>
      <c r="GQE2" s="42"/>
      <c r="GQF2" s="42"/>
      <c r="GQG2" s="42"/>
      <c r="GQH2" s="42"/>
      <c r="GQI2" s="42"/>
      <c r="GQJ2" s="42"/>
      <c r="GQK2" s="42"/>
      <c r="GQL2" s="42"/>
      <c r="GQM2" s="42"/>
      <c r="GQN2" s="42"/>
      <c r="GQO2" s="42"/>
      <c r="GQP2" s="42"/>
      <c r="GQQ2" s="42"/>
      <c r="GQR2" s="42"/>
      <c r="GQS2" s="42"/>
      <c r="GQT2" s="42"/>
      <c r="GQU2" s="42"/>
      <c r="GQV2" s="42"/>
      <c r="GQW2" s="42"/>
      <c r="GQX2" s="42"/>
      <c r="GQY2" s="42"/>
      <c r="GQZ2" s="42"/>
      <c r="GRA2" s="42"/>
      <c r="GRB2" s="42"/>
      <c r="GRC2" s="42"/>
      <c r="GRD2" s="42"/>
      <c r="GRE2" s="42"/>
      <c r="GRF2" s="42"/>
      <c r="GRG2" s="42"/>
      <c r="GRH2" s="42"/>
      <c r="GRI2" s="42"/>
      <c r="GRJ2" s="42"/>
      <c r="GRK2" s="42"/>
      <c r="GRL2" s="42"/>
      <c r="GRM2" s="42"/>
      <c r="GRN2" s="42"/>
      <c r="GRO2" s="42"/>
      <c r="GRP2" s="42"/>
      <c r="GRQ2" s="42"/>
      <c r="GRR2" s="42"/>
      <c r="GRS2" s="42"/>
      <c r="GRT2" s="42"/>
      <c r="GRU2" s="42"/>
      <c r="GRV2" s="42"/>
      <c r="GRW2" s="42"/>
      <c r="GRX2" s="42"/>
      <c r="GRY2" s="42"/>
      <c r="GRZ2" s="42"/>
      <c r="GSA2" s="42"/>
      <c r="GSB2" s="42"/>
      <c r="GSC2" s="42"/>
      <c r="GSD2" s="42"/>
      <c r="GSE2" s="42"/>
      <c r="GSF2" s="42"/>
      <c r="GSG2" s="42"/>
      <c r="GSH2" s="42"/>
      <c r="GSI2" s="42"/>
      <c r="GSJ2" s="42"/>
      <c r="GSK2" s="42"/>
      <c r="GSL2" s="42"/>
      <c r="GSM2" s="42"/>
      <c r="GSN2" s="42"/>
      <c r="GSO2" s="42"/>
      <c r="GSP2" s="42"/>
      <c r="GSQ2" s="42"/>
      <c r="GSR2" s="42"/>
      <c r="GSS2" s="42"/>
      <c r="GST2" s="42"/>
      <c r="GSU2" s="42"/>
      <c r="GSV2" s="42"/>
      <c r="GSW2" s="42"/>
      <c r="GSX2" s="42"/>
      <c r="GSY2" s="42"/>
      <c r="GSZ2" s="42"/>
      <c r="GTA2" s="42"/>
      <c r="GTB2" s="42"/>
      <c r="GTC2" s="42"/>
      <c r="GTD2" s="42"/>
      <c r="GTE2" s="42"/>
      <c r="GTF2" s="42"/>
      <c r="GTG2" s="42"/>
      <c r="GTH2" s="42"/>
      <c r="GTI2" s="42"/>
      <c r="GTJ2" s="42"/>
      <c r="GTK2" s="42"/>
      <c r="GTL2" s="42"/>
      <c r="GTM2" s="42"/>
      <c r="GTN2" s="42"/>
      <c r="GTO2" s="42"/>
      <c r="GTP2" s="42"/>
      <c r="GTQ2" s="42"/>
      <c r="GTR2" s="42"/>
      <c r="GTS2" s="42"/>
      <c r="GTT2" s="42"/>
      <c r="GTU2" s="42"/>
      <c r="GTV2" s="42"/>
      <c r="GTW2" s="42"/>
      <c r="GTX2" s="42"/>
      <c r="GTY2" s="42"/>
      <c r="GTZ2" s="42"/>
      <c r="GUA2" s="42"/>
      <c r="GUB2" s="42"/>
      <c r="GUC2" s="42"/>
      <c r="GUD2" s="42"/>
      <c r="GUE2" s="42"/>
      <c r="GUF2" s="42"/>
      <c r="GUG2" s="42"/>
      <c r="GUH2" s="42"/>
      <c r="GUI2" s="42"/>
      <c r="GUJ2" s="42"/>
      <c r="GUK2" s="42"/>
      <c r="GUL2" s="42"/>
      <c r="GUM2" s="42"/>
      <c r="GUN2" s="42"/>
      <c r="GUO2" s="42"/>
      <c r="GUP2" s="42"/>
      <c r="GUQ2" s="42"/>
      <c r="GUR2" s="42"/>
      <c r="GUS2" s="42"/>
      <c r="GUT2" s="42"/>
      <c r="GUU2" s="42"/>
      <c r="GUV2" s="42"/>
      <c r="GUW2" s="42"/>
      <c r="GUX2" s="42"/>
      <c r="GUY2" s="42"/>
      <c r="GUZ2" s="42"/>
      <c r="GVA2" s="42"/>
      <c r="GVB2" s="42"/>
      <c r="GVC2" s="42"/>
      <c r="GVD2" s="42"/>
      <c r="GVE2" s="42"/>
      <c r="GVF2" s="42"/>
      <c r="GVG2" s="42"/>
      <c r="GVH2" s="42"/>
      <c r="GVI2" s="42"/>
      <c r="GVJ2" s="42"/>
      <c r="GVK2" s="42"/>
      <c r="GVL2" s="42"/>
      <c r="GVM2" s="42"/>
      <c r="GVN2" s="42"/>
      <c r="GVO2" s="42"/>
      <c r="GVP2" s="42"/>
      <c r="GVQ2" s="42"/>
      <c r="GVR2" s="42"/>
      <c r="GVS2" s="42"/>
      <c r="GVT2" s="42"/>
      <c r="GVU2" s="42"/>
      <c r="GVV2" s="42"/>
      <c r="GVW2" s="42"/>
      <c r="GVX2" s="42"/>
      <c r="GVY2" s="42"/>
      <c r="GVZ2" s="42"/>
      <c r="GWA2" s="42"/>
      <c r="GWB2" s="42"/>
      <c r="GWC2" s="42"/>
      <c r="GWD2" s="42"/>
      <c r="GWE2" s="42"/>
      <c r="GWF2" s="42"/>
      <c r="GWG2" s="42"/>
      <c r="GWH2" s="42"/>
      <c r="GWI2" s="42"/>
      <c r="GWJ2" s="42"/>
      <c r="GWK2" s="42"/>
      <c r="GWL2" s="42"/>
      <c r="GWM2" s="42"/>
      <c r="GWN2" s="42"/>
      <c r="GWO2" s="42"/>
      <c r="GWP2" s="42"/>
      <c r="GWQ2" s="42"/>
      <c r="GWR2" s="42"/>
      <c r="GWS2" s="42"/>
      <c r="GWT2" s="42"/>
      <c r="GWU2" s="42"/>
      <c r="GWV2" s="42"/>
      <c r="GWW2" s="42"/>
      <c r="GWX2" s="42"/>
      <c r="GWY2" s="42"/>
      <c r="GWZ2" s="42"/>
      <c r="GXA2" s="42"/>
      <c r="GXB2" s="42"/>
      <c r="GXC2" s="42"/>
      <c r="GXD2" s="42"/>
      <c r="GXE2" s="42"/>
      <c r="GXF2" s="42"/>
      <c r="GXG2" s="42"/>
      <c r="GXH2" s="42"/>
      <c r="GXI2" s="42"/>
      <c r="GXJ2" s="42"/>
      <c r="GXK2" s="42"/>
      <c r="GXL2" s="42"/>
      <c r="GXM2" s="42"/>
      <c r="GXN2" s="42"/>
      <c r="GXO2" s="42"/>
      <c r="GXP2" s="42"/>
      <c r="GXQ2" s="42"/>
      <c r="GXR2" s="42"/>
      <c r="GXS2" s="42"/>
      <c r="GXT2" s="42"/>
      <c r="GXU2" s="42"/>
      <c r="GXV2" s="42"/>
      <c r="GXW2" s="42"/>
      <c r="GXX2" s="42"/>
      <c r="GXY2" s="42"/>
      <c r="GXZ2" s="42"/>
      <c r="GYA2" s="42"/>
      <c r="GYB2" s="42"/>
      <c r="GYC2" s="42"/>
      <c r="GYD2" s="42"/>
      <c r="GYE2" s="42"/>
      <c r="GYF2" s="42"/>
      <c r="GYG2" s="42"/>
      <c r="GYH2" s="42"/>
      <c r="GYI2" s="42"/>
      <c r="GYJ2" s="42"/>
      <c r="GYK2" s="42"/>
      <c r="GYL2" s="42"/>
      <c r="GYM2" s="42"/>
      <c r="GYN2" s="42"/>
      <c r="GYO2" s="42"/>
      <c r="GYP2" s="42"/>
      <c r="GYQ2" s="42"/>
      <c r="GYR2" s="42"/>
      <c r="GYS2" s="42"/>
      <c r="GYT2" s="42"/>
      <c r="GYU2" s="42"/>
      <c r="GYV2" s="42"/>
      <c r="GYW2" s="42"/>
      <c r="GYX2" s="42"/>
      <c r="GYY2" s="42"/>
      <c r="GYZ2" s="42"/>
      <c r="GZA2" s="42"/>
      <c r="GZB2" s="42"/>
      <c r="GZC2" s="42"/>
      <c r="GZD2" s="42"/>
      <c r="GZE2" s="42"/>
      <c r="GZF2" s="42"/>
      <c r="GZG2" s="42"/>
      <c r="GZH2" s="42"/>
      <c r="GZI2" s="42"/>
      <c r="GZJ2" s="42"/>
      <c r="GZK2" s="42"/>
      <c r="GZL2" s="42"/>
      <c r="GZM2" s="42"/>
      <c r="GZN2" s="42"/>
      <c r="GZO2" s="42"/>
      <c r="GZP2" s="42"/>
      <c r="GZQ2" s="42"/>
      <c r="GZR2" s="42"/>
      <c r="GZS2" s="42"/>
      <c r="GZT2" s="42"/>
      <c r="GZU2" s="42"/>
      <c r="GZV2" s="42"/>
      <c r="GZW2" s="42"/>
      <c r="GZX2" s="42"/>
      <c r="GZY2" s="42"/>
      <c r="GZZ2" s="42"/>
      <c r="HAA2" s="42"/>
      <c r="HAB2" s="42"/>
      <c r="HAC2" s="42"/>
      <c r="HAD2" s="42"/>
      <c r="HAE2" s="42"/>
      <c r="HAF2" s="42"/>
      <c r="HAG2" s="42"/>
      <c r="HAH2" s="42"/>
      <c r="HAI2" s="42"/>
      <c r="HAJ2" s="42"/>
      <c r="HAK2" s="42"/>
      <c r="HAL2" s="42"/>
      <c r="HAM2" s="42"/>
      <c r="HAN2" s="42"/>
      <c r="HAO2" s="42"/>
      <c r="HAP2" s="42"/>
      <c r="HAQ2" s="42"/>
      <c r="HAR2" s="42"/>
      <c r="HAS2" s="42"/>
      <c r="HAT2" s="42"/>
      <c r="HAU2" s="42"/>
      <c r="HAV2" s="42"/>
      <c r="HAW2" s="42"/>
      <c r="HAX2" s="42"/>
      <c r="HAY2" s="42"/>
      <c r="HAZ2" s="42"/>
      <c r="HBA2" s="42"/>
      <c r="HBB2" s="42"/>
      <c r="HBC2" s="42"/>
      <c r="HBD2" s="42"/>
      <c r="HBE2" s="42"/>
      <c r="HBF2" s="42"/>
      <c r="HBG2" s="42"/>
      <c r="HBH2" s="42"/>
      <c r="HBI2" s="42"/>
      <c r="HBJ2" s="42"/>
      <c r="HBK2" s="42"/>
      <c r="HBL2" s="42"/>
      <c r="HBM2" s="42"/>
      <c r="HBN2" s="42"/>
      <c r="HBO2" s="42"/>
      <c r="HBP2" s="42"/>
      <c r="HBQ2" s="42"/>
      <c r="HBR2" s="42"/>
      <c r="HBS2" s="42"/>
      <c r="HBT2" s="42"/>
      <c r="HBU2" s="42"/>
      <c r="HBV2" s="42"/>
      <c r="HBW2" s="42"/>
      <c r="HBX2" s="42"/>
      <c r="HBY2" s="42"/>
      <c r="HBZ2" s="42"/>
      <c r="HCA2" s="42"/>
      <c r="HCB2" s="42"/>
      <c r="HCC2" s="42"/>
      <c r="HCD2" s="42"/>
      <c r="HCE2" s="42"/>
      <c r="HCF2" s="42"/>
      <c r="HCG2" s="42"/>
      <c r="HCH2" s="42"/>
      <c r="HCI2" s="42"/>
      <c r="HCJ2" s="42"/>
      <c r="HCK2" s="42"/>
      <c r="HCL2" s="42"/>
      <c r="HCM2" s="42"/>
      <c r="HCN2" s="42"/>
      <c r="HCO2" s="42"/>
      <c r="HCP2" s="42"/>
      <c r="HCQ2" s="42"/>
      <c r="HCR2" s="42"/>
      <c r="HCS2" s="42"/>
      <c r="HCT2" s="42"/>
      <c r="HCU2" s="42"/>
      <c r="HCV2" s="42"/>
      <c r="HCW2" s="42"/>
      <c r="HCX2" s="42"/>
      <c r="HCY2" s="42"/>
      <c r="HCZ2" s="42"/>
      <c r="HDA2" s="42"/>
      <c r="HDB2" s="42"/>
      <c r="HDC2" s="42"/>
      <c r="HDD2" s="42"/>
      <c r="HDE2" s="42"/>
      <c r="HDF2" s="42"/>
      <c r="HDG2" s="42"/>
      <c r="HDH2" s="42"/>
      <c r="HDI2" s="42"/>
      <c r="HDJ2" s="42"/>
      <c r="HDK2" s="42"/>
      <c r="HDL2" s="42"/>
      <c r="HDM2" s="42"/>
      <c r="HDN2" s="42"/>
      <c r="HDO2" s="42"/>
      <c r="HDP2" s="42"/>
      <c r="HDQ2" s="42"/>
      <c r="HDR2" s="42"/>
      <c r="HDS2" s="42"/>
      <c r="HDT2" s="42"/>
      <c r="HDU2" s="42"/>
      <c r="HDV2" s="42"/>
      <c r="HDW2" s="42"/>
      <c r="HDX2" s="42"/>
      <c r="HDY2" s="42"/>
      <c r="HDZ2" s="42"/>
      <c r="HEA2" s="42"/>
      <c r="HEB2" s="42"/>
      <c r="HEC2" s="42"/>
      <c r="HED2" s="42"/>
      <c r="HEE2" s="42"/>
      <c r="HEF2" s="42"/>
      <c r="HEG2" s="42"/>
      <c r="HEH2" s="42"/>
      <c r="HEI2" s="42"/>
      <c r="HEJ2" s="42"/>
      <c r="HEK2" s="42"/>
      <c r="HEL2" s="42"/>
      <c r="HEM2" s="42"/>
      <c r="HEN2" s="42"/>
      <c r="HEO2" s="42"/>
      <c r="HEP2" s="42"/>
      <c r="HEQ2" s="42"/>
      <c r="HER2" s="42"/>
      <c r="HES2" s="42"/>
      <c r="HET2" s="42"/>
      <c r="HEU2" s="42"/>
      <c r="HEV2" s="42"/>
      <c r="HEW2" s="42"/>
      <c r="HEX2" s="42"/>
      <c r="HEY2" s="42"/>
      <c r="HEZ2" s="42"/>
      <c r="HFA2" s="42"/>
      <c r="HFB2" s="42"/>
      <c r="HFC2" s="42"/>
      <c r="HFD2" s="42"/>
      <c r="HFE2" s="42"/>
      <c r="HFF2" s="42"/>
      <c r="HFG2" s="42"/>
      <c r="HFH2" s="42"/>
      <c r="HFI2" s="42"/>
      <c r="HFJ2" s="42"/>
      <c r="HFK2" s="42"/>
      <c r="HFL2" s="42"/>
      <c r="HFM2" s="42"/>
      <c r="HFN2" s="42"/>
      <c r="HFO2" s="42"/>
      <c r="HFP2" s="42"/>
      <c r="HFQ2" s="42"/>
      <c r="HFR2" s="42"/>
      <c r="HFS2" s="42"/>
      <c r="HFT2" s="42"/>
      <c r="HFU2" s="42"/>
      <c r="HFV2" s="42"/>
      <c r="HFW2" s="42"/>
      <c r="HFX2" s="42"/>
      <c r="HFY2" s="42"/>
      <c r="HFZ2" s="42"/>
      <c r="HGA2" s="42"/>
      <c r="HGB2" s="42"/>
      <c r="HGC2" s="42"/>
      <c r="HGD2" s="42"/>
      <c r="HGE2" s="42"/>
      <c r="HGF2" s="42"/>
      <c r="HGG2" s="42"/>
      <c r="HGH2" s="42"/>
      <c r="HGI2" s="42"/>
      <c r="HGJ2" s="42"/>
      <c r="HGK2" s="42"/>
      <c r="HGL2" s="42"/>
      <c r="HGM2" s="42"/>
      <c r="HGN2" s="42"/>
      <c r="HGO2" s="42"/>
      <c r="HGP2" s="42"/>
      <c r="HGQ2" s="42"/>
      <c r="HGR2" s="42"/>
      <c r="HGS2" s="42"/>
      <c r="HGT2" s="42"/>
      <c r="HGU2" s="42"/>
      <c r="HGV2" s="42"/>
      <c r="HGW2" s="42"/>
      <c r="HGX2" s="42"/>
      <c r="HGY2" s="42"/>
      <c r="HGZ2" s="42"/>
      <c r="HHA2" s="42"/>
      <c r="HHB2" s="42"/>
      <c r="HHC2" s="42"/>
      <c r="HHD2" s="42"/>
      <c r="HHE2" s="42"/>
      <c r="HHF2" s="42"/>
      <c r="HHG2" s="42"/>
      <c r="HHH2" s="42"/>
      <c r="HHI2" s="42"/>
      <c r="HHJ2" s="42"/>
      <c r="HHK2" s="42"/>
      <c r="HHL2" s="42"/>
      <c r="HHM2" s="42"/>
      <c r="HHN2" s="42"/>
      <c r="HHO2" s="42"/>
      <c r="HHP2" s="42"/>
      <c r="HHQ2" s="42"/>
      <c r="HHR2" s="42"/>
      <c r="HHS2" s="42"/>
      <c r="HHT2" s="42"/>
      <c r="HHU2" s="42"/>
      <c r="HHV2" s="42"/>
      <c r="HHW2" s="42"/>
      <c r="HHX2" s="42"/>
      <c r="HHY2" s="42"/>
      <c r="HHZ2" s="42"/>
      <c r="HIA2" s="42"/>
      <c r="HIB2" s="42"/>
      <c r="HIC2" s="42"/>
      <c r="HID2" s="42"/>
      <c r="HIE2" s="42"/>
      <c r="HIF2" s="42"/>
      <c r="HIG2" s="42"/>
      <c r="HIH2" s="42"/>
      <c r="HII2" s="42"/>
      <c r="HIJ2" s="42"/>
      <c r="HIK2" s="42"/>
      <c r="HIL2" s="42"/>
      <c r="HIM2" s="42"/>
      <c r="HIN2" s="42"/>
      <c r="HIO2" s="42"/>
      <c r="HIP2" s="42"/>
      <c r="HIQ2" s="42"/>
      <c r="HIR2" s="42"/>
      <c r="HIS2" s="42"/>
      <c r="HIT2" s="42"/>
      <c r="HIU2" s="42"/>
      <c r="HIV2" s="42"/>
      <c r="HIW2" s="42"/>
      <c r="HIX2" s="42"/>
      <c r="HIY2" s="42"/>
      <c r="HIZ2" s="42"/>
      <c r="HJA2" s="42"/>
      <c r="HJB2" s="42"/>
      <c r="HJC2" s="42"/>
      <c r="HJD2" s="42"/>
      <c r="HJE2" s="42"/>
      <c r="HJF2" s="42"/>
      <c r="HJG2" s="42"/>
      <c r="HJH2" s="42"/>
      <c r="HJI2" s="42"/>
      <c r="HJJ2" s="42"/>
      <c r="HJK2" s="42"/>
      <c r="HJL2" s="42"/>
      <c r="HJM2" s="42"/>
      <c r="HJN2" s="42"/>
      <c r="HJO2" s="42"/>
      <c r="HJP2" s="42"/>
      <c r="HJQ2" s="42"/>
      <c r="HJR2" s="42"/>
      <c r="HJS2" s="42"/>
      <c r="HJT2" s="42"/>
      <c r="HJU2" s="42"/>
      <c r="HJV2" s="42"/>
      <c r="HJW2" s="42"/>
      <c r="HJX2" s="42"/>
      <c r="HJY2" s="42"/>
      <c r="HJZ2" s="42"/>
      <c r="HKA2" s="42"/>
      <c r="HKB2" s="42"/>
      <c r="HKC2" s="42"/>
      <c r="HKD2" s="42"/>
      <c r="HKE2" s="42"/>
      <c r="HKF2" s="42"/>
      <c r="HKG2" s="42"/>
      <c r="HKH2" s="42"/>
      <c r="HKI2" s="42"/>
      <c r="HKJ2" s="42"/>
      <c r="HKK2" s="42"/>
      <c r="HKL2" s="42"/>
      <c r="HKM2" s="42"/>
      <c r="HKN2" s="42"/>
      <c r="HKO2" s="42"/>
      <c r="HKP2" s="42"/>
      <c r="HKQ2" s="42"/>
      <c r="HKR2" s="42"/>
      <c r="HKS2" s="42"/>
      <c r="HKT2" s="42"/>
      <c r="HKU2" s="42"/>
      <c r="HKV2" s="42"/>
      <c r="HKW2" s="42"/>
      <c r="HKX2" s="42"/>
      <c r="HKY2" s="42"/>
      <c r="HKZ2" s="42"/>
      <c r="HLA2" s="42"/>
      <c r="HLB2" s="42"/>
      <c r="HLC2" s="42"/>
      <c r="HLD2" s="42"/>
      <c r="HLE2" s="42"/>
      <c r="HLF2" s="42"/>
      <c r="HLG2" s="42"/>
      <c r="HLH2" s="42"/>
      <c r="HLI2" s="42"/>
      <c r="HLJ2" s="42"/>
      <c r="HLK2" s="42"/>
      <c r="HLL2" s="42"/>
      <c r="HLM2" s="42"/>
      <c r="HLN2" s="42"/>
      <c r="HLO2" s="42"/>
      <c r="HLP2" s="42"/>
      <c r="HLQ2" s="42"/>
      <c r="HLR2" s="42"/>
      <c r="HLS2" s="42"/>
      <c r="HLT2" s="42"/>
      <c r="HLU2" s="42"/>
      <c r="HLV2" s="42"/>
      <c r="HLW2" s="42"/>
      <c r="HLX2" s="42"/>
      <c r="HLY2" s="42"/>
      <c r="HLZ2" s="42"/>
      <c r="HMA2" s="42"/>
      <c r="HMB2" s="42"/>
      <c r="HMC2" s="42"/>
      <c r="HMD2" s="42"/>
      <c r="HME2" s="42"/>
      <c r="HMF2" s="42"/>
      <c r="HMG2" s="42"/>
      <c r="HMH2" s="42"/>
      <c r="HMI2" s="42"/>
      <c r="HMJ2" s="42"/>
      <c r="HMK2" s="42"/>
      <c r="HML2" s="42"/>
      <c r="HMM2" s="42"/>
      <c r="HMN2" s="42"/>
      <c r="HMO2" s="42"/>
      <c r="HMP2" s="42"/>
      <c r="HMQ2" s="42"/>
      <c r="HMR2" s="42"/>
      <c r="HMS2" s="42"/>
      <c r="HMT2" s="42"/>
      <c r="HMU2" s="42"/>
      <c r="HMV2" s="42"/>
      <c r="HMW2" s="42"/>
      <c r="HMX2" s="42"/>
      <c r="HMY2" s="42"/>
      <c r="HMZ2" s="42"/>
      <c r="HNA2" s="42"/>
      <c r="HNB2" s="42"/>
      <c r="HNC2" s="42"/>
      <c r="HND2" s="42"/>
      <c r="HNE2" s="42"/>
      <c r="HNF2" s="42"/>
      <c r="HNG2" s="42"/>
      <c r="HNH2" s="42"/>
      <c r="HNI2" s="42"/>
      <c r="HNJ2" s="42"/>
      <c r="HNK2" s="42"/>
      <c r="HNL2" s="42"/>
      <c r="HNM2" s="42"/>
      <c r="HNN2" s="42"/>
      <c r="HNO2" s="42"/>
      <c r="HNP2" s="42"/>
      <c r="HNQ2" s="42"/>
      <c r="HNR2" s="42"/>
      <c r="HNS2" s="42"/>
      <c r="HNT2" s="42"/>
      <c r="HNU2" s="42"/>
      <c r="HNV2" s="42"/>
      <c r="HNW2" s="42"/>
      <c r="HNX2" s="42"/>
      <c r="HNY2" s="42"/>
      <c r="HNZ2" s="42"/>
      <c r="HOA2" s="42"/>
      <c r="HOB2" s="42"/>
      <c r="HOC2" s="42"/>
      <c r="HOD2" s="42"/>
      <c r="HOE2" s="42"/>
      <c r="HOF2" s="42"/>
      <c r="HOG2" s="42"/>
      <c r="HOH2" s="42"/>
      <c r="HOI2" s="42"/>
      <c r="HOJ2" s="42"/>
      <c r="HOK2" s="42"/>
      <c r="HOL2" s="42"/>
      <c r="HOM2" s="42"/>
      <c r="HON2" s="42"/>
      <c r="HOO2" s="42"/>
      <c r="HOP2" s="42"/>
      <c r="HOQ2" s="42"/>
      <c r="HOR2" s="42"/>
      <c r="HOS2" s="42"/>
      <c r="HOT2" s="42"/>
      <c r="HOU2" s="42"/>
      <c r="HOV2" s="42"/>
      <c r="HOW2" s="42"/>
      <c r="HOX2" s="42"/>
      <c r="HOY2" s="42"/>
      <c r="HOZ2" s="42"/>
      <c r="HPA2" s="42"/>
      <c r="HPB2" s="42"/>
      <c r="HPC2" s="42"/>
      <c r="HPD2" s="42"/>
      <c r="HPE2" s="42"/>
      <c r="HPF2" s="42"/>
      <c r="HPG2" s="42"/>
      <c r="HPH2" s="42"/>
      <c r="HPI2" s="42"/>
      <c r="HPJ2" s="42"/>
      <c r="HPK2" s="42"/>
      <c r="HPL2" s="42"/>
      <c r="HPM2" s="42"/>
      <c r="HPN2" s="42"/>
      <c r="HPO2" s="42"/>
      <c r="HPP2" s="42"/>
      <c r="HPQ2" s="42"/>
      <c r="HPR2" s="42"/>
      <c r="HPS2" s="42"/>
      <c r="HPT2" s="42"/>
      <c r="HPU2" s="42"/>
      <c r="HPV2" s="42"/>
      <c r="HPW2" s="42"/>
      <c r="HPX2" s="42"/>
      <c r="HPY2" s="42"/>
      <c r="HPZ2" s="42"/>
      <c r="HQA2" s="42"/>
      <c r="HQB2" s="42"/>
      <c r="HQC2" s="42"/>
      <c r="HQD2" s="42"/>
      <c r="HQE2" s="42"/>
      <c r="HQF2" s="42"/>
      <c r="HQG2" s="42"/>
      <c r="HQH2" s="42"/>
      <c r="HQI2" s="42"/>
      <c r="HQJ2" s="42"/>
      <c r="HQK2" s="42"/>
      <c r="HQL2" s="42"/>
      <c r="HQM2" s="42"/>
      <c r="HQN2" s="42"/>
      <c r="HQO2" s="42"/>
      <c r="HQP2" s="42"/>
      <c r="HQQ2" s="42"/>
      <c r="HQR2" s="42"/>
      <c r="HQS2" s="42"/>
      <c r="HQT2" s="42"/>
      <c r="HQU2" s="42"/>
      <c r="HQV2" s="42"/>
      <c r="HQW2" s="42"/>
      <c r="HQX2" s="42"/>
      <c r="HQY2" s="42"/>
      <c r="HQZ2" s="42"/>
      <c r="HRA2" s="42"/>
      <c r="HRB2" s="42"/>
      <c r="HRC2" s="42"/>
      <c r="HRD2" s="42"/>
      <c r="HRE2" s="42"/>
      <c r="HRF2" s="42"/>
      <c r="HRG2" s="42"/>
      <c r="HRH2" s="42"/>
      <c r="HRI2" s="42"/>
      <c r="HRJ2" s="42"/>
      <c r="HRK2" s="42"/>
      <c r="HRL2" s="42"/>
      <c r="HRM2" s="42"/>
      <c r="HRN2" s="42"/>
      <c r="HRO2" s="42"/>
      <c r="HRP2" s="42"/>
      <c r="HRQ2" s="42"/>
      <c r="HRR2" s="42"/>
      <c r="HRS2" s="42"/>
      <c r="HRT2" s="42"/>
      <c r="HRU2" s="42"/>
      <c r="HRV2" s="42"/>
      <c r="HRW2" s="42"/>
      <c r="HRX2" s="42"/>
      <c r="HRY2" s="42"/>
      <c r="HRZ2" s="42"/>
      <c r="HSA2" s="42"/>
      <c r="HSB2" s="42"/>
      <c r="HSC2" s="42"/>
      <c r="HSD2" s="42"/>
      <c r="HSE2" s="42"/>
      <c r="HSF2" s="42"/>
      <c r="HSG2" s="42"/>
      <c r="HSH2" s="42"/>
      <c r="HSI2" s="42"/>
      <c r="HSJ2" s="42"/>
      <c r="HSK2" s="42"/>
      <c r="HSL2" s="42"/>
      <c r="HSM2" s="42"/>
      <c r="HSN2" s="42"/>
      <c r="HSO2" s="42"/>
      <c r="HSP2" s="42"/>
      <c r="HSQ2" s="42"/>
      <c r="HSR2" s="42"/>
      <c r="HSS2" s="42"/>
      <c r="HST2" s="42"/>
      <c r="HSU2" s="42"/>
      <c r="HSV2" s="42"/>
      <c r="HSW2" s="42"/>
      <c r="HSX2" s="42"/>
      <c r="HSY2" s="42"/>
      <c r="HSZ2" s="42"/>
      <c r="HTA2" s="42"/>
      <c r="HTB2" s="42"/>
      <c r="HTC2" s="42"/>
      <c r="HTD2" s="42"/>
      <c r="HTE2" s="42"/>
      <c r="HTF2" s="42"/>
      <c r="HTG2" s="42"/>
      <c r="HTH2" s="42"/>
      <c r="HTI2" s="42"/>
      <c r="HTJ2" s="42"/>
      <c r="HTK2" s="42"/>
      <c r="HTL2" s="42"/>
      <c r="HTM2" s="42"/>
      <c r="HTN2" s="42"/>
      <c r="HTO2" s="42"/>
      <c r="HTP2" s="42"/>
      <c r="HTQ2" s="42"/>
      <c r="HTR2" s="42"/>
      <c r="HTS2" s="42"/>
      <c r="HTT2" s="42"/>
      <c r="HTU2" s="42"/>
      <c r="HTV2" s="42"/>
      <c r="HTW2" s="42"/>
      <c r="HTX2" s="42"/>
      <c r="HTY2" s="42"/>
      <c r="HTZ2" s="42"/>
      <c r="HUA2" s="42"/>
      <c r="HUB2" s="42"/>
      <c r="HUC2" s="42"/>
      <c r="HUD2" s="42"/>
      <c r="HUE2" s="42"/>
      <c r="HUF2" s="42"/>
      <c r="HUG2" s="42"/>
      <c r="HUH2" s="42"/>
      <c r="HUI2" s="42"/>
      <c r="HUJ2" s="42"/>
      <c r="HUK2" s="42"/>
      <c r="HUL2" s="42"/>
      <c r="HUM2" s="42"/>
      <c r="HUN2" s="42"/>
      <c r="HUO2" s="42"/>
      <c r="HUP2" s="42"/>
      <c r="HUQ2" s="42"/>
      <c r="HUR2" s="42"/>
      <c r="HUS2" s="42"/>
      <c r="HUT2" s="42"/>
      <c r="HUU2" s="42"/>
      <c r="HUV2" s="42"/>
      <c r="HUW2" s="42"/>
      <c r="HUX2" s="42"/>
      <c r="HUY2" s="42"/>
      <c r="HUZ2" s="42"/>
      <c r="HVA2" s="42"/>
      <c r="HVB2" s="42"/>
      <c r="HVC2" s="42"/>
      <c r="HVD2" s="42"/>
      <c r="HVE2" s="42"/>
      <c r="HVF2" s="42"/>
      <c r="HVG2" s="42"/>
      <c r="HVH2" s="42"/>
      <c r="HVI2" s="42"/>
      <c r="HVJ2" s="42"/>
      <c r="HVK2" s="42"/>
      <c r="HVL2" s="42"/>
      <c r="HVM2" s="42"/>
      <c r="HVN2" s="42"/>
      <c r="HVO2" s="42"/>
      <c r="HVP2" s="42"/>
      <c r="HVQ2" s="42"/>
      <c r="HVR2" s="42"/>
      <c r="HVS2" s="42"/>
      <c r="HVT2" s="42"/>
      <c r="HVU2" s="42"/>
      <c r="HVV2" s="42"/>
      <c r="HVW2" s="42"/>
      <c r="HVX2" s="42"/>
      <c r="HVY2" s="42"/>
      <c r="HVZ2" s="42"/>
      <c r="HWA2" s="42"/>
      <c r="HWB2" s="42"/>
      <c r="HWC2" s="42"/>
      <c r="HWD2" s="42"/>
      <c r="HWE2" s="42"/>
      <c r="HWF2" s="42"/>
      <c r="HWG2" s="42"/>
      <c r="HWH2" s="42"/>
      <c r="HWI2" s="42"/>
      <c r="HWJ2" s="42"/>
      <c r="HWK2" s="42"/>
      <c r="HWL2" s="42"/>
      <c r="HWM2" s="42"/>
      <c r="HWN2" s="42"/>
      <c r="HWO2" s="42"/>
      <c r="HWP2" s="42"/>
      <c r="HWQ2" s="42"/>
      <c r="HWR2" s="42"/>
      <c r="HWS2" s="42"/>
      <c r="HWT2" s="42"/>
      <c r="HWU2" s="42"/>
      <c r="HWV2" s="42"/>
      <c r="HWW2" s="42"/>
      <c r="HWX2" s="42"/>
      <c r="HWY2" s="42"/>
      <c r="HWZ2" s="42"/>
      <c r="HXA2" s="42"/>
      <c r="HXB2" s="42"/>
      <c r="HXC2" s="42"/>
      <c r="HXD2" s="42"/>
      <c r="HXE2" s="42"/>
      <c r="HXF2" s="42"/>
      <c r="HXG2" s="42"/>
      <c r="HXH2" s="42"/>
      <c r="HXI2" s="42"/>
      <c r="HXJ2" s="42"/>
      <c r="HXK2" s="42"/>
      <c r="HXL2" s="42"/>
      <c r="HXM2" s="42"/>
      <c r="HXN2" s="42"/>
      <c r="HXO2" s="42"/>
      <c r="HXP2" s="42"/>
      <c r="HXQ2" s="42"/>
      <c r="HXR2" s="42"/>
      <c r="HXS2" s="42"/>
      <c r="HXT2" s="42"/>
      <c r="HXU2" s="42"/>
      <c r="HXV2" s="42"/>
      <c r="HXW2" s="42"/>
      <c r="HXX2" s="42"/>
      <c r="HXY2" s="42"/>
      <c r="HXZ2" s="42"/>
      <c r="HYA2" s="42"/>
      <c r="HYB2" s="42"/>
      <c r="HYC2" s="42"/>
      <c r="HYD2" s="42"/>
      <c r="HYE2" s="42"/>
      <c r="HYF2" s="42"/>
      <c r="HYG2" s="42"/>
      <c r="HYH2" s="42"/>
      <c r="HYI2" s="42"/>
      <c r="HYJ2" s="42"/>
      <c r="HYK2" s="42"/>
      <c r="HYL2" s="42"/>
      <c r="HYM2" s="42"/>
      <c r="HYN2" s="42"/>
      <c r="HYO2" s="42"/>
      <c r="HYP2" s="42"/>
      <c r="HYQ2" s="42"/>
      <c r="HYR2" s="42"/>
      <c r="HYS2" s="42"/>
      <c r="HYT2" s="42"/>
      <c r="HYU2" s="42"/>
      <c r="HYV2" s="42"/>
      <c r="HYW2" s="42"/>
      <c r="HYX2" s="42"/>
      <c r="HYY2" s="42"/>
      <c r="HYZ2" s="42"/>
      <c r="HZA2" s="42"/>
      <c r="HZB2" s="42"/>
      <c r="HZC2" s="42"/>
      <c r="HZD2" s="42"/>
      <c r="HZE2" s="42"/>
      <c r="HZF2" s="42"/>
      <c r="HZG2" s="42"/>
      <c r="HZH2" s="42"/>
      <c r="HZI2" s="42"/>
      <c r="HZJ2" s="42"/>
      <c r="HZK2" s="42"/>
      <c r="HZL2" s="42"/>
      <c r="HZM2" s="42"/>
      <c r="HZN2" s="42"/>
      <c r="HZO2" s="42"/>
      <c r="HZP2" s="42"/>
      <c r="HZQ2" s="42"/>
      <c r="HZR2" s="42"/>
      <c r="HZS2" s="42"/>
      <c r="HZT2" s="42"/>
      <c r="HZU2" s="42"/>
      <c r="HZV2" s="42"/>
      <c r="HZW2" s="42"/>
      <c r="HZX2" s="42"/>
      <c r="HZY2" s="42"/>
      <c r="HZZ2" s="42"/>
      <c r="IAA2" s="42"/>
      <c r="IAB2" s="42"/>
      <c r="IAC2" s="42"/>
      <c r="IAD2" s="42"/>
      <c r="IAE2" s="42"/>
      <c r="IAF2" s="42"/>
      <c r="IAG2" s="42"/>
      <c r="IAH2" s="42"/>
      <c r="IAI2" s="42"/>
      <c r="IAJ2" s="42"/>
      <c r="IAK2" s="42"/>
      <c r="IAL2" s="42"/>
      <c r="IAM2" s="42"/>
      <c r="IAN2" s="42"/>
      <c r="IAO2" s="42"/>
      <c r="IAP2" s="42"/>
      <c r="IAQ2" s="42"/>
      <c r="IAR2" s="42"/>
      <c r="IAS2" s="42"/>
      <c r="IAT2" s="42"/>
      <c r="IAU2" s="42"/>
      <c r="IAV2" s="42"/>
      <c r="IAW2" s="42"/>
      <c r="IAX2" s="42"/>
      <c r="IAY2" s="42"/>
      <c r="IAZ2" s="42"/>
      <c r="IBA2" s="42"/>
      <c r="IBB2" s="42"/>
      <c r="IBC2" s="42"/>
      <c r="IBD2" s="42"/>
      <c r="IBE2" s="42"/>
      <c r="IBF2" s="42"/>
      <c r="IBG2" s="42"/>
      <c r="IBH2" s="42"/>
      <c r="IBI2" s="42"/>
      <c r="IBJ2" s="42"/>
      <c r="IBK2" s="42"/>
      <c r="IBL2" s="42"/>
      <c r="IBM2" s="42"/>
      <c r="IBN2" s="42"/>
      <c r="IBO2" s="42"/>
      <c r="IBP2" s="42"/>
      <c r="IBQ2" s="42"/>
      <c r="IBR2" s="42"/>
      <c r="IBS2" s="42"/>
      <c r="IBT2" s="42"/>
      <c r="IBU2" s="42"/>
      <c r="IBV2" s="42"/>
      <c r="IBW2" s="42"/>
      <c r="IBX2" s="42"/>
      <c r="IBY2" s="42"/>
      <c r="IBZ2" s="42"/>
      <c r="ICA2" s="42"/>
      <c r="ICB2" s="42"/>
      <c r="ICC2" s="42"/>
      <c r="ICD2" s="42"/>
      <c r="ICE2" s="42"/>
      <c r="ICF2" s="42"/>
      <c r="ICG2" s="42"/>
      <c r="ICH2" s="42"/>
      <c r="ICI2" s="42"/>
      <c r="ICJ2" s="42"/>
      <c r="ICK2" s="42"/>
      <c r="ICL2" s="42"/>
      <c r="ICM2" s="42"/>
      <c r="ICN2" s="42"/>
      <c r="ICO2" s="42"/>
      <c r="ICP2" s="42"/>
      <c r="ICQ2" s="42"/>
      <c r="ICR2" s="42"/>
      <c r="ICS2" s="42"/>
      <c r="ICT2" s="42"/>
      <c r="ICU2" s="42"/>
      <c r="ICV2" s="42"/>
      <c r="ICW2" s="42"/>
      <c r="ICX2" s="42"/>
      <c r="ICY2" s="42"/>
      <c r="ICZ2" s="42"/>
      <c r="IDA2" s="42"/>
      <c r="IDB2" s="42"/>
      <c r="IDC2" s="42"/>
      <c r="IDD2" s="42"/>
      <c r="IDE2" s="42"/>
      <c r="IDF2" s="42"/>
      <c r="IDG2" s="42"/>
      <c r="IDH2" s="42"/>
      <c r="IDI2" s="42"/>
      <c r="IDJ2" s="42"/>
      <c r="IDK2" s="42"/>
      <c r="IDL2" s="42"/>
      <c r="IDM2" s="42"/>
      <c r="IDN2" s="42"/>
      <c r="IDO2" s="42"/>
      <c r="IDP2" s="42"/>
      <c r="IDQ2" s="42"/>
      <c r="IDR2" s="42"/>
      <c r="IDS2" s="42"/>
      <c r="IDT2" s="42"/>
      <c r="IDU2" s="42"/>
      <c r="IDV2" s="42"/>
      <c r="IDW2" s="42"/>
      <c r="IDX2" s="42"/>
      <c r="IDY2" s="42"/>
      <c r="IDZ2" s="42"/>
      <c r="IEA2" s="42"/>
      <c r="IEB2" s="42"/>
      <c r="IEC2" s="42"/>
      <c r="IED2" s="42"/>
      <c r="IEE2" s="42"/>
      <c r="IEF2" s="42"/>
      <c r="IEG2" s="42"/>
      <c r="IEH2" s="42"/>
      <c r="IEI2" s="42"/>
      <c r="IEJ2" s="42"/>
      <c r="IEK2" s="42"/>
      <c r="IEL2" s="42"/>
      <c r="IEM2" s="42"/>
      <c r="IEN2" s="42"/>
      <c r="IEO2" s="42"/>
      <c r="IEP2" s="42"/>
      <c r="IEQ2" s="42"/>
      <c r="IER2" s="42"/>
      <c r="IES2" s="42"/>
      <c r="IET2" s="42"/>
      <c r="IEU2" s="42"/>
      <c r="IEV2" s="42"/>
      <c r="IEW2" s="42"/>
      <c r="IEX2" s="42"/>
      <c r="IEY2" s="42"/>
      <c r="IEZ2" s="42"/>
      <c r="IFA2" s="42"/>
      <c r="IFB2" s="42"/>
      <c r="IFC2" s="42"/>
      <c r="IFD2" s="42"/>
      <c r="IFE2" s="42"/>
      <c r="IFF2" s="42"/>
      <c r="IFG2" s="42"/>
      <c r="IFH2" s="42"/>
      <c r="IFI2" s="42"/>
      <c r="IFJ2" s="42"/>
      <c r="IFK2" s="42"/>
      <c r="IFL2" s="42"/>
      <c r="IFM2" s="42"/>
      <c r="IFN2" s="42"/>
      <c r="IFO2" s="42"/>
      <c r="IFP2" s="42"/>
      <c r="IFQ2" s="42"/>
      <c r="IFR2" s="42"/>
      <c r="IFS2" s="42"/>
      <c r="IFT2" s="42"/>
      <c r="IFU2" s="42"/>
      <c r="IFV2" s="42"/>
      <c r="IFW2" s="42"/>
      <c r="IFX2" s="42"/>
      <c r="IFY2" s="42"/>
      <c r="IFZ2" s="42"/>
      <c r="IGA2" s="42"/>
      <c r="IGB2" s="42"/>
      <c r="IGC2" s="42"/>
      <c r="IGD2" s="42"/>
      <c r="IGE2" s="42"/>
      <c r="IGF2" s="42"/>
      <c r="IGG2" s="42"/>
      <c r="IGH2" s="42"/>
      <c r="IGI2" s="42"/>
      <c r="IGJ2" s="42"/>
      <c r="IGK2" s="42"/>
      <c r="IGL2" s="42"/>
      <c r="IGM2" s="42"/>
      <c r="IGN2" s="42"/>
      <c r="IGO2" s="42"/>
      <c r="IGP2" s="42"/>
      <c r="IGQ2" s="42"/>
      <c r="IGR2" s="42"/>
      <c r="IGS2" s="42"/>
      <c r="IGT2" s="42"/>
      <c r="IGU2" s="42"/>
      <c r="IGV2" s="42"/>
      <c r="IGW2" s="42"/>
      <c r="IGX2" s="42"/>
      <c r="IGY2" s="42"/>
      <c r="IGZ2" s="42"/>
      <c r="IHA2" s="42"/>
      <c r="IHB2" s="42"/>
      <c r="IHC2" s="42"/>
      <c r="IHD2" s="42"/>
      <c r="IHE2" s="42"/>
      <c r="IHF2" s="42"/>
      <c r="IHG2" s="42"/>
      <c r="IHH2" s="42"/>
      <c r="IHI2" s="42"/>
      <c r="IHJ2" s="42"/>
      <c r="IHK2" s="42"/>
      <c r="IHL2" s="42"/>
      <c r="IHM2" s="42"/>
      <c r="IHN2" s="42"/>
      <c r="IHO2" s="42"/>
      <c r="IHP2" s="42"/>
      <c r="IHQ2" s="42"/>
      <c r="IHR2" s="42"/>
      <c r="IHS2" s="42"/>
      <c r="IHT2" s="42"/>
      <c r="IHU2" s="42"/>
      <c r="IHV2" s="42"/>
      <c r="IHW2" s="42"/>
      <c r="IHX2" s="42"/>
      <c r="IHY2" s="42"/>
      <c r="IHZ2" s="42"/>
      <c r="IIA2" s="42"/>
      <c r="IIB2" s="42"/>
      <c r="IIC2" s="42"/>
      <c r="IID2" s="42"/>
      <c r="IIE2" s="42"/>
      <c r="IIF2" s="42"/>
      <c r="IIG2" s="42"/>
      <c r="IIH2" s="42"/>
      <c r="III2" s="42"/>
      <c r="IIJ2" s="42"/>
      <c r="IIK2" s="42"/>
      <c r="IIL2" s="42"/>
      <c r="IIM2" s="42"/>
      <c r="IIN2" s="42"/>
      <c r="IIO2" s="42"/>
      <c r="IIP2" s="42"/>
      <c r="IIQ2" s="42"/>
      <c r="IIR2" s="42"/>
      <c r="IIS2" s="42"/>
      <c r="IIT2" s="42"/>
      <c r="IIU2" s="42"/>
      <c r="IIV2" s="42"/>
      <c r="IIW2" s="42"/>
      <c r="IIX2" s="42"/>
      <c r="IIY2" s="42"/>
      <c r="IIZ2" s="42"/>
      <c r="IJA2" s="42"/>
      <c r="IJB2" s="42"/>
      <c r="IJC2" s="42"/>
      <c r="IJD2" s="42"/>
      <c r="IJE2" s="42"/>
      <c r="IJF2" s="42"/>
      <c r="IJG2" s="42"/>
      <c r="IJH2" s="42"/>
      <c r="IJI2" s="42"/>
      <c r="IJJ2" s="42"/>
      <c r="IJK2" s="42"/>
      <c r="IJL2" s="42"/>
      <c r="IJM2" s="42"/>
      <c r="IJN2" s="42"/>
      <c r="IJO2" s="42"/>
      <c r="IJP2" s="42"/>
      <c r="IJQ2" s="42"/>
      <c r="IJR2" s="42"/>
      <c r="IJS2" s="42"/>
      <c r="IJT2" s="42"/>
      <c r="IJU2" s="42"/>
      <c r="IJV2" s="42"/>
      <c r="IJW2" s="42"/>
      <c r="IJX2" s="42"/>
      <c r="IJY2" s="42"/>
      <c r="IJZ2" s="42"/>
      <c r="IKA2" s="42"/>
      <c r="IKB2" s="42"/>
      <c r="IKC2" s="42"/>
      <c r="IKD2" s="42"/>
      <c r="IKE2" s="42"/>
      <c r="IKF2" s="42"/>
      <c r="IKG2" s="42"/>
      <c r="IKH2" s="42"/>
      <c r="IKI2" s="42"/>
      <c r="IKJ2" s="42"/>
      <c r="IKK2" s="42"/>
      <c r="IKL2" s="42"/>
      <c r="IKM2" s="42"/>
      <c r="IKN2" s="42"/>
      <c r="IKO2" s="42"/>
      <c r="IKP2" s="42"/>
      <c r="IKQ2" s="42"/>
      <c r="IKR2" s="42"/>
      <c r="IKS2" s="42"/>
      <c r="IKT2" s="42"/>
      <c r="IKU2" s="42"/>
      <c r="IKV2" s="42"/>
      <c r="IKW2" s="42"/>
      <c r="IKX2" s="42"/>
      <c r="IKY2" s="42"/>
      <c r="IKZ2" s="42"/>
      <c r="ILA2" s="42"/>
      <c r="ILB2" s="42"/>
      <c r="ILC2" s="42"/>
      <c r="ILD2" s="42"/>
      <c r="ILE2" s="42"/>
      <c r="ILF2" s="42"/>
      <c r="ILG2" s="42"/>
      <c r="ILH2" s="42"/>
      <c r="ILI2" s="42"/>
      <c r="ILJ2" s="42"/>
      <c r="ILK2" s="42"/>
      <c r="ILL2" s="42"/>
      <c r="ILM2" s="42"/>
      <c r="ILN2" s="42"/>
      <c r="ILO2" s="42"/>
      <c r="ILP2" s="42"/>
      <c r="ILQ2" s="42"/>
      <c r="ILR2" s="42"/>
      <c r="ILS2" s="42"/>
      <c r="ILT2" s="42"/>
      <c r="ILU2" s="42"/>
      <c r="ILV2" s="42"/>
      <c r="ILW2" s="42"/>
      <c r="ILX2" s="42"/>
      <c r="ILY2" s="42"/>
      <c r="ILZ2" s="42"/>
      <c r="IMA2" s="42"/>
      <c r="IMB2" s="42"/>
      <c r="IMC2" s="42"/>
      <c r="IMD2" s="42"/>
      <c r="IME2" s="42"/>
      <c r="IMF2" s="42"/>
      <c r="IMG2" s="42"/>
      <c r="IMH2" s="42"/>
      <c r="IMI2" s="42"/>
      <c r="IMJ2" s="42"/>
      <c r="IMK2" s="42"/>
      <c r="IML2" s="42"/>
      <c r="IMM2" s="42"/>
      <c r="IMN2" s="42"/>
      <c r="IMO2" s="42"/>
      <c r="IMP2" s="42"/>
      <c r="IMQ2" s="42"/>
      <c r="IMR2" s="42"/>
      <c r="IMS2" s="42"/>
      <c r="IMT2" s="42"/>
      <c r="IMU2" s="42"/>
      <c r="IMV2" s="42"/>
      <c r="IMW2" s="42"/>
      <c r="IMX2" s="42"/>
      <c r="IMY2" s="42"/>
      <c r="IMZ2" s="42"/>
      <c r="INA2" s="42"/>
      <c r="INB2" s="42"/>
      <c r="INC2" s="42"/>
      <c r="IND2" s="42"/>
      <c r="INE2" s="42"/>
      <c r="INF2" s="42"/>
      <c r="ING2" s="42"/>
      <c r="INH2" s="42"/>
      <c r="INI2" s="42"/>
      <c r="INJ2" s="42"/>
      <c r="INK2" s="42"/>
      <c r="INL2" s="42"/>
      <c r="INM2" s="42"/>
      <c r="INN2" s="42"/>
      <c r="INO2" s="42"/>
      <c r="INP2" s="42"/>
      <c r="INQ2" s="42"/>
      <c r="INR2" s="42"/>
      <c r="INS2" s="42"/>
      <c r="INT2" s="42"/>
      <c r="INU2" s="42"/>
      <c r="INV2" s="42"/>
      <c r="INW2" s="42"/>
      <c r="INX2" s="42"/>
      <c r="INY2" s="42"/>
      <c r="INZ2" s="42"/>
      <c r="IOA2" s="42"/>
      <c r="IOB2" s="42"/>
      <c r="IOC2" s="42"/>
      <c r="IOD2" s="42"/>
      <c r="IOE2" s="42"/>
      <c r="IOF2" s="42"/>
      <c r="IOG2" s="42"/>
      <c r="IOH2" s="42"/>
      <c r="IOI2" s="42"/>
      <c r="IOJ2" s="42"/>
      <c r="IOK2" s="42"/>
      <c r="IOL2" s="42"/>
      <c r="IOM2" s="42"/>
      <c r="ION2" s="42"/>
      <c r="IOO2" s="42"/>
      <c r="IOP2" s="42"/>
      <c r="IOQ2" s="42"/>
      <c r="IOR2" s="42"/>
      <c r="IOS2" s="42"/>
      <c r="IOT2" s="42"/>
      <c r="IOU2" s="42"/>
      <c r="IOV2" s="42"/>
      <c r="IOW2" s="42"/>
      <c r="IOX2" s="42"/>
      <c r="IOY2" s="42"/>
      <c r="IOZ2" s="42"/>
      <c r="IPA2" s="42"/>
      <c r="IPB2" s="42"/>
      <c r="IPC2" s="42"/>
      <c r="IPD2" s="42"/>
      <c r="IPE2" s="42"/>
      <c r="IPF2" s="42"/>
      <c r="IPG2" s="42"/>
      <c r="IPH2" s="42"/>
      <c r="IPI2" s="42"/>
      <c r="IPJ2" s="42"/>
      <c r="IPK2" s="42"/>
      <c r="IPL2" s="42"/>
      <c r="IPM2" s="42"/>
      <c r="IPN2" s="42"/>
      <c r="IPO2" s="42"/>
      <c r="IPP2" s="42"/>
      <c r="IPQ2" s="42"/>
      <c r="IPR2" s="42"/>
      <c r="IPS2" s="42"/>
      <c r="IPT2" s="42"/>
      <c r="IPU2" s="42"/>
      <c r="IPV2" s="42"/>
      <c r="IPW2" s="42"/>
      <c r="IPX2" s="42"/>
      <c r="IPY2" s="42"/>
      <c r="IPZ2" s="42"/>
      <c r="IQA2" s="42"/>
      <c r="IQB2" s="42"/>
      <c r="IQC2" s="42"/>
      <c r="IQD2" s="42"/>
      <c r="IQE2" s="42"/>
      <c r="IQF2" s="42"/>
      <c r="IQG2" s="42"/>
      <c r="IQH2" s="42"/>
      <c r="IQI2" s="42"/>
      <c r="IQJ2" s="42"/>
      <c r="IQK2" s="42"/>
      <c r="IQL2" s="42"/>
      <c r="IQM2" s="42"/>
      <c r="IQN2" s="42"/>
      <c r="IQO2" s="42"/>
      <c r="IQP2" s="42"/>
      <c r="IQQ2" s="42"/>
      <c r="IQR2" s="42"/>
      <c r="IQS2" s="42"/>
      <c r="IQT2" s="42"/>
      <c r="IQU2" s="42"/>
      <c r="IQV2" s="42"/>
      <c r="IQW2" s="42"/>
      <c r="IQX2" s="42"/>
      <c r="IQY2" s="42"/>
      <c r="IQZ2" s="42"/>
      <c r="IRA2" s="42"/>
      <c r="IRB2" s="42"/>
      <c r="IRC2" s="42"/>
      <c r="IRD2" s="42"/>
      <c r="IRE2" s="42"/>
      <c r="IRF2" s="42"/>
      <c r="IRG2" s="42"/>
      <c r="IRH2" s="42"/>
      <c r="IRI2" s="42"/>
      <c r="IRJ2" s="42"/>
      <c r="IRK2" s="42"/>
      <c r="IRL2" s="42"/>
      <c r="IRM2" s="42"/>
      <c r="IRN2" s="42"/>
      <c r="IRO2" s="42"/>
      <c r="IRP2" s="42"/>
      <c r="IRQ2" s="42"/>
      <c r="IRR2" s="42"/>
      <c r="IRS2" s="42"/>
      <c r="IRT2" s="42"/>
      <c r="IRU2" s="42"/>
      <c r="IRV2" s="42"/>
      <c r="IRW2" s="42"/>
      <c r="IRX2" s="42"/>
      <c r="IRY2" s="42"/>
      <c r="IRZ2" s="42"/>
      <c r="ISA2" s="42"/>
      <c r="ISB2" s="42"/>
      <c r="ISC2" s="42"/>
      <c r="ISD2" s="42"/>
      <c r="ISE2" s="42"/>
      <c r="ISF2" s="42"/>
      <c r="ISG2" s="42"/>
      <c r="ISH2" s="42"/>
      <c r="ISI2" s="42"/>
      <c r="ISJ2" s="42"/>
      <c r="ISK2" s="42"/>
      <c r="ISL2" s="42"/>
      <c r="ISM2" s="42"/>
      <c r="ISN2" s="42"/>
      <c r="ISO2" s="42"/>
      <c r="ISP2" s="42"/>
      <c r="ISQ2" s="42"/>
      <c r="ISR2" s="42"/>
      <c r="ISS2" s="42"/>
      <c r="IST2" s="42"/>
      <c r="ISU2" s="42"/>
      <c r="ISV2" s="42"/>
      <c r="ISW2" s="42"/>
      <c r="ISX2" s="42"/>
      <c r="ISY2" s="42"/>
      <c r="ISZ2" s="42"/>
      <c r="ITA2" s="42"/>
      <c r="ITB2" s="42"/>
      <c r="ITC2" s="42"/>
      <c r="ITD2" s="42"/>
      <c r="ITE2" s="42"/>
      <c r="ITF2" s="42"/>
      <c r="ITG2" s="42"/>
      <c r="ITH2" s="42"/>
      <c r="ITI2" s="42"/>
      <c r="ITJ2" s="42"/>
      <c r="ITK2" s="42"/>
      <c r="ITL2" s="42"/>
      <c r="ITM2" s="42"/>
      <c r="ITN2" s="42"/>
      <c r="ITO2" s="42"/>
      <c r="ITP2" s="42"/>
      <c r="ITQ2" s="42"/>
      <c r="ITR2" s="42"/>
      <c r="ITS2" s="42"/>
      <c r="ITT2" s="42"/>
      <c r="ITU2" s="42"/>
      <c r="ITV2" s="42"/>
      <c r="ITW2" s="42"/>
      <c r="ITX2" s="42"/>
      <c r="ITY2" s="42"/>
      <c r="ITZ2" s="42"/>
      <c r="IUA2" s="42"/>
      <c r="IUB2" s="42"/>
      <c r="IUC2" s="42"/>
      <c r="IUD2" s="42"/>
      <c r="IUE2" s="42"/>
      <c r="IUF2" s="42"/>
      <c r="IUG2" s="42"/>
      <c r="IUH2" s="42"/>
      <c r="IUI2" s="42"/>
      <c r="IUJ2" s="42"/>
      <c r="IUK2" s="42"/>
      <c r="IUL2" s="42"/>
      <c r="IUM2" s="42"/>
      <c r="IUN2" s="42"/>
      <c r="IUO2" s="42"/>
      <c r="IUP2" s="42"/>
      <c r="IUQ2" s="42"/>
      <c r="IUR2" s="42"/>
      <c r="IUS2" s="42"/>
      <c r="IUT2" s="42"/>
      <c r="IUU2" s="42"/>
      <c r="IUV2" s="42"/>
      <c r="IUW2" s="42"/>
      <c r="IUX2" s="42"/>
      <c r="IUY2" s="42"/>
      <c r="IUZ2" s="42"/>
      <c r="IVA2" s="42"/>
      <c r="IVB2" s="42"/>
      <c r="IVC2" s="42"/>
      <c r="IVD2" s="42"/>
      <c r="IVE2" s="42"/>
      <c r="IVF2" s="42"/>
      <c r="IVG2" s="42"/>
      <c r="IVH2" s="42"/>
      <c r="IVI2" s="42"/>
      <c r="IVJ2" s="42"/>
      <c r="IVK2" s="42"/>
      <c r="IVL2" s="42"/>
      <c r="IVM2" s="42"/>
      <c r="IVN2" s="42"/>
      <c r="IVO2" s="42"/>
      <c r="IVP2" s="42"/>
      <c r="IVQ2" s="42"/>
      <c r="IVR2" s="42"/>
      <c r="IVS2" s="42"/>
      <c r="IVT2" s="42"/>
      <c r="IVU2" s="42"/>
      <c r="IVV2" s="42"/>
      <c r="IVW2" s="42"/>
      <c r="IVX2" s="42"/>
      <c r="IVY2" s="42"/>
      <c r="IVZ2" s="42"/>
      <c r="IWA2" s="42"/>
      <c r="IWB2" s="42"/>
      <c r="IWC2" s="42"/>
      <c r="IWD2" s="42"/>
      <c r="IWE2" s="42"/>
      <c r="IWF2" s="42"/>
      <c r="IWG2" s="42"/>
      <c r="IWH2" s="42"/>
      <c r="IWI2" s="42"/>
      <c r="IWJ2" s="42"/>
      <c r="IWK2" s="42"/>
      <c r="IWL2" s="42"/>
      <c r="IWM2" s="42"/>
      <c r="IWN2" s="42"/>
      <c r="IWO2" s="42"/>
      <c r="IWP2" s="42"/>
      <c r="IWQ2" s="42"/>
      <c r="IWR2" s="42"/>
      <c r="IWS2" s="42"/>
      <c r="IWT2" s="42"/>
      <c r="IWU2" s="42"/>
      <c r="IWV2" s="42"/>
      <c r="IWW2" s="42"/>
      <c r="IWX2" s="42"/>
      <c r="IWY2" s="42"/>
      <c r="IWZ2" s="42"/>
      <c r="IXA2" s="42"/>
      <c r="IXB2" s="42"/>
      <c r="IXC2" s="42"/>
      <c r="IXD2" s="42"/>
      <c r="IXE2" s="42"/>
      <c r="IXF2" s="42"/>
      <c r="IXG2" s="42"/>
      <c r="IXH2" s="42"/>
      <c r="IXI2" s="42"/>
      <c r="IXJ2" s="42"/>
      <c r="IXK2" s="42"/>
      <c r="IXL2" s="42"/>
      <c r="IXM2" s="42"/>
      <c r="IXN2" s="42"/>
      <c r="IXO2" s="42"/>
      <c r="IXP2" s="42"/>
      <c r="IXQ2" s="42"/>
      <c r="IXR2" s="42"/>
      <c r="IXS2" s="42"/>
      <c r="IXT2" s="42"/>
      <c r="IXU2" s="42"/>
      <c r="IXV2" s="42"/>
      <c r="IXW2" s="42"/>
      <c r="IXX2" s="42"/>
      <c r="IXY2" s="42"/>
      <c r="IXZ2" s="42"/>
      <c r="IYA2" s="42"/>
      <c r="IYB2" s="42"/>
      <c r="IYC2" s="42"/>
      <c r="IYD2" s="42"/>
      <c r="IYE2" s="42"/>
      <c r="IYF2" s="42"/>
      <c r="IYG2" s="42"/>
      <c r="IYH2" s="42"/>
      <c r="IYI2" s="42"/>
      <c r="IYJ2" s="42"/>
      <c r="IYK2" s="42"/>
      <c r="IYL2" s="42"/>
      <c r="IYM2" s="42"/>
      <c r="IYN2" s="42"/>
      <c r="IYO2" s="42"/>
      <c r="IYP2" s="42"/>
      <c r="IYQ2" s="42"/>
      <c r="IYR2" s="42"/>
      <c r="IYS2" s="42"/>
      <c r="IYT2" s="42"/>
      <c r="IYU2" s="42"/>
      <c r="IYV2" s="42"/>
      <c r="IYW2" s="42"/>
      <c r="IYX2" s="42"/>
      <c r="IYY2" s="42"/>
      <c r="IYZ2" s="42"/>
      <c r="IZA2" s="42"/>
      <c r="IZB2" s="42"/>
      <c r="IZC2" s="42"/>
      <c r="IZD2" s="42"/>
      <c r="IZE2" s="42"/>
      <c r="IZF2" s="42"/>
      <c r="IZG2" s="42"/>
      <c r="IZH2" s="42"/>
      <c r="IZI2" s="42"/>
      <c r="IZJ2" s="42"/>
      <c r="IZK2" s="42"/>
      <c r="IZL2" s="42"/>
      <c r="IZM2" s="42"/>
      <c r="IZN2" s="42"/>
      <c r="IZO2" s="42"/>
      <c r="IZP2" s="42"/>
      <c r="IZQ2" s="42"/>
      <c r="IZR2" s="42"/>
      <c r="IZS2" s="42"/>
      <c r="IZT2" s="42"/>
      <c r="IZU2" s="42"/>
      <c r="IZV2" s="42"/>
      <c r="IZW2" s="42"/>
      <c r="IZX2" s="42"/>
      <c r="IZY2" s="42"/>
      <c r="IZZ2" s="42"/>
      <c r="JAA2" s="42"/>
      <c r="JAB2" s="42"/>
      <c r="JAC2" s="42"/>
      <c r="JAD2" s="42"/>
      <c r="JAE2" s="42"/>
      <c r="JAF2" s="42"/>
      <c r="JAG2" s="42"/>
      <c r="JAH2" s="42"/>
      <c r="JAI2" s="42"/>
      <c r="JAJ2" s="42"/>
      <c r="JAK2" s="42"/>
      <c r="JAL2" s="42"/>
      <c r="JAM2" s="42"/>
      <c r="JAN2" s="42"/>
      <c r="JAO2" s="42"/>
      <c r="JAP2" s="42"/>
      <c r="JAQ2" s="42"/>
      <c r="JAR2" s="42"/>
      <c r="JAS2" s="42"/>
      <c r="JAT2" s="42"/>
      <c r="JAU2" s="42"/>
      <c r="JAV2" s="42"/>
      <c r="JAW2" s="42"/>
      <c r="JAX2" s="42"/>
      <c r="JAY2" s="42"/>
      <c r="JAZ2" s="42"/>
      <c r="JBA2" s="42"/>
      <c r="JBB2" s="42"/>
      <c r="JBC2" s="42"/>
      <c r="JBD2" s="42"/>
      <c r="JBE2" s="42"/>
      <c r="JBF2" s="42"/>
      <c r="JBG2" s="42"/>
      <c r="JBH2" s="42"/>
      <c r="JBI2" s="42"/>
      <c r="JBJ2" s="42"/>
      <c r="JBK2" s="42"/>
      <c r="JBL2" s="42"/>
      <c r="JBM2" s="42"/>
      <c r="JBN2" s="42"/>
      <c r="JBO2" s="42"/>
      <c r="JBP2" s="42"/>
      <c r="JBQ2" s="42"/>
      <c r="JBR2" s="42"/>
      <c r="JBS2" s="42"/>
      <c r="JBT2" s="42"/>
      <c r="JBU2" s="42"/>
      <c r="JBV2" s="42"/>
      <c r="JBW2" s="42"/>
      <c r="JBX2" s="42"/>
      <c r="JBY2" s="42"/>
      <c r="JBZ2" s="42"/>
      <c r="JCA2" s="42"/>
      <c r="JCB2" s="42"/>
      <c r="JCC2" s="42"/>
      <c r="JCD2" s="42"/>
      <c r="JCE2" s="42"/>
      <c r="JCF2" s="42"/>
      <c r="JCG2" s="42"/>
      <c r="JCH2" s="42"/>
      <c r="JCI2" s="42"/>
      <c r="JCJ2" s="42"/>
      <c r="JCK2" s="42"/>
      <c r="JCL2" s="42"/>
      <c r="JCM2" s="42"/>
      <c r="JCN2" s="42"/>
      <c r="JCO2" s="42"/>
      <c r="JCP2" s="42"/>
      <c r="JCQ2" s="42"/>
      <c r="JCR2" s="42"/>
      <c r="JCS2" s="42"/>
      <c r="JCT2" s="42"/>
      <c r="JCU2" s="42"/>
      <c r="JCV2" s="42"/>
      <c r="JCW2" s="42"/>
      <c r="JCX2" s="42"/>
      <c r="JCY2" s="42"/>
      <c r="JCZ2" s="42"/>
      <c r="JDA2" s="42"/>
      <c r="JDB2" s="42"/>
      <c r="JDC2" s="42"/>
      <c r="JDD2" s="42"/>
      <c r="JDE2" s="42"/>
      <c r="JDF2" s="42"/>
      <c r="JDG2" s="42"/>
      <c r="JDH2" s="42"/>
      <c r="JDI2" s="42"/>
      <c r="JDJ2" s="42"/>
      <c r="JDK2" s="42"/>
      <c r="JDL2" s="42"/>
      <c r="JDM2" s="42"/>
      <c r="JDN2" s="42"/>
      <c r="JDO2" s="42"/>
      <c r="JDP2" s="42"/>
      <c r="JDQ2" s="42"/>
      <c r="JDR2" s="42"/>
      <c r="JDS2" s="42"/>
      <c r="JDT2" s="42"/>
      <c r="JDU2" s="42"/>
      <c r="JDV2" s="42"/>
      <c r="JDW2" s="42"/>
      <c r="JDX2" s="42"/>
      <c r="JDY2" s="42"/>
      <c r="JDZ2" s="42"/>
      <c r="JEA2" s="42"/>
      <c r="JEB2" s="42"/>
      <c r="JEC2" s="42"/>
      <c r="JED2" s="42"/>
      <c r="JEE2" s="42"/>
      <c r="JEF2" s="42"/>
      <c r="JEG2" s="42"/>
      <c r="JEH2" s="42"/>
      <c r="JEI2" s="42"/>
      <c r="JEJ2" s="42"/>
      <c r="JEK2" s="42"/>
      <c r="JEL2" s="42"/>
      <c r="JEM2" s="42"/>
      <c r="JEN2" s="42"/>
      <c r="JEO2" s="42"/>
      <c r="JEP2" s="42"/>
      <c r="JEQ2" s="42"/>
      <c r="JER2" s="42"/>
      <c r="JES2" s="42"/>
      <c r="JET2" s="42"/>
      <c r="JEU2" s="42"/>
      <c r="JEV2" s="42"/>
      <c r="JEW2" s="42"/>
      <c r="JEX2" s="42"/>
      <c r="JEY2" s="42"/>
      <c r="JEZ2" s="42"/>
      <c r="JFA2" s="42"/>
      <c r="JFB2" s="42"/>
      <c r="JFC2" s="42"/>
      <c r="JFD2" s="42"/>
      <c r="JFE2" s="42"/>
      <c r="JFF2" s="42"/>
      <c r="JFG2" s="42"/>
      <c r="JFH2" s="42"/>
      <c r="JFI2" s="42"/>
      <c r="JFJ2" s="42"/>
      <c r="JFK2" s="42"/>
      <c r="JFL2" s="42"/>
      <c r="JFM2" s="42"/>
      <c r="JFN2" s="42"/>
      <c r="JFO2" s="42"/>
      <c r="JFP2" s="42"/>
      <c r="JFQ2" s="42"/>
      <c r="JFR2" s="42"/>
      <c r="JFS2" s="42"/>
      <c r="JFT2" s="42"/>
      <c r="JFU2" s="42"/>
      <c r="JFV2" s="42"/>
      <c r="JFW2" s="42"/>
      <c r="JFX2" s="42"/>
      <c r="JFY2" s="42"/>
      <c r="JFZ2" s="42"/>
      <c r="JGA2" s="42"/>
      <c r="JGB2" s="42"/>
      <c r="JGC2" s="42"/>
      <c r="JGD2" s="42"/>
      <c r="JGE2" s="42"/>
      <c r="JGF2" s="42"/>
      <c r="JGG2" s="42"/>
      <c r="JGH2" s="42"/>
      <c r="JGI2" s="42"/>
      <c r="JGJ2" s="42"/>
      <c r="JGK2" s="42"/>
      <c r="JGL2" s="42"/>
      <c r="JGM2" s="42"/>
      <c r="JGN2" s="42"/>
      <c r="JGO2" s="42"/>
      <c r="JGP2" s="42"/>
      <c r="JGQ2" s="42"/>
      <c r="JGR2" s="42"/>
      <c r="JGS2" s="42"/>
      <c r="JGT2" s="42"/>
      <c r="JGU2" s="42"/>
      <c r="JGV2" s="42"/>
      <c r="JGW2" s="42"/>
      <c r="JGX2" s="42"/>
      <c r="JGY2" s="42"/>
      <c r="JGZ2" s="42"/>
      <c r="JHA2" s="42"/>
      <c r="JHB2" s="42"/>
      <c r="JHC2" s="42"/>
      <c r="JHD2" s="42"/>
      <c r="JHE2" s="42"/>
      <c r="JHF2" s="42"/>
      <c r="JHG2" s="42"/>
      <c r="JHH2" s="42"/>
      <c r="JHI2" s="42"/>
      <c r="JHJ2" s="42"/>
      <c r="JHK2" s="42"/>
      <c r="JHL2" s="42"/>
      <c r="JHM2" s="42"/>
      <c r="JHN2" s="42"/>
      <c r="JHO2" s="42"/>
      <c r="JHP2" s="42"/>
      <c r="JHQ2" s="42"/>
      <c r="JHR2" s="42"/>
      <c r="JHS2" s="42"/>
      <c r="JHT2" s="42"/>
      <c r="JHU2" s="42"/>
      <c r="JHV2" s="42"/>
      <c r="JHW2" s="42"/>
      <c r="JHX2" s="42"/>
      <c r="JHY2" s="42"/>
      <c r="JHZ2" s="42"/>
      <c r="JIA2" s="42"/>
      <c r="JIB2" s="42"/>
      <c r="JIC2" s="42"/>
      <c r="JID2" s="42"/>
      <c r="JIE2" s="42"/>
      <c r="JIF2" s="42"/>
      <c r="JIG2" s="42"/>
      <c r="JIH2" s="42"/>
      <c r="JII2" s="42"/>
      <c r="JIJ2" s="42"/>
      <c r="JIK2" s="42"/>
      <c r="JIL2" s="42"/>
      <c r="JIM2" s="42"/>
      <c r="JIN2" s="42"/>
      <c r="JIO2" s="42"/>
      <c r="JIP2" s="42"/>
      <c r="JIQ2" s="42"/>
      <c r="JIR2" s="42"/>
      <c r="JIS2" s="42"/>
      <c r="JIT2" s="42"/>
      <c r="JIU2" s="42"/>
      <c r="JIV2" s="42"/>
      <c r="JIW2" s="42"/>
      <c r="JIX2" s="42"/>
      <c r="JIY2" s="42"/>
      <c r="JIZ2" s="42"/>
      <c r="JJA2" s="42"/>
      <c r="JJB2" s="42"/>
      <c r="JJC2" s="42"/>
      <c r="JJD2" s="42"/>
      <c r="JJE2" s="42"/>
      <c r="JJF2" s="42"/>
      <c r="JJG2" s="42"/>
      <c r="JJH2" s="42"/>
      <c r="JJI2" s="42"/>
      <c r="JJJ2" s="42"/>
      <c r="JJK2" s="42"/>
      <c r="JJL2" s="42"/>
      <c r="JJM2" s="42"/>
      <c r="JJN2" s="42"/>
      <c r="JJO2" s="42"/>
      <c r="JJP2" s="42"/>
      <c r="JJQ2" s="42"/>
      <c r="JJR2" s="42"/>
      <c r="JJS2" s="42"/>
      <c r="JJT2" s="42"/>
      <c r="JJU2" s="42"/>
      <c r="JJV2" s="42"/>
      <c r="JJW2" s="42"/>
      <c r="JJX2" s="42"/>
      <c r="JJY2" s="42"/>
      <c r="JJZ2" s="42"/>
      <c r="JKA2" s="42"/>
      <c r="JKB2" s="42"/>
      <c r="JKC2" s="42"/>
      <c r="JKD2" s="42"/>
      <c r="JKE2" s="42"/>
      <c r="JKF2" s="42"/>
      <c r="JKG2" s="42"/>
      <c r="JKH2" s="42"/>
      <c r="JKI2" s="42"/>
      <c r="JKJ2" s="42"/>
      <c r="JKK2" s="42"/>
      <c r="JKL2" s="42"/>
      <c r="JKM2" s="42"/>
      <c r="JKN2" s="42"/>
      <c r="JKO2" s="42"/>
      <c r="JKP2" s="42"/>
      <c r="JKQ2" s="42"/>
      <c r="JKR2" s="42"/>
      <c r="JKS2" s="42"/>
      <c r="JKT2" s="42"/>
      <c r="JKU2" s="42"/>
      <c r="JKV2" s="42"/>
      <c r="JKW2" s="42"/>
      <c r="JKX2" s="42"/>
      <c r="JKY2" s="42"/>
      <c r="JKZ2" s="42"/>
      <c r="JLA2" s="42"/>
      <c r="JLB2" s="42"/>
      <c r="JLC2" s="42"/>
      <c r="JLD2" s="42"/>
      <c r="JLE2" s="42"/>
      <c r="JLF2" s="42"/>
      <c r="JLG2" s="42"/>
      <c r="JLH2" s="42"/>
      <c r="JLI2" s="42"/>
      <c r="JLJ2" s="42"/>
      <c r="JLK2" s="42"/>
      <c r="JLL2" s="42"/>
      <c r="JLM2" s="42"/>
      <c r="JLN2" s="42"/>
      <c r="JLO2" s="42"/>
      <c r="JLP2" s="42"/>
      <c r="JLQ2" s="42"/>
      <c r="JLR2" s="42"/>
      <c r="JLS2" s="42"/>
      <c r="JLT2" s="42"/>
      <c r="JLU2" s="42"/>
      <c r="JLV2" s="42"/>
      <c r="JLW2" s="42"/>
      <c r="JLX2" s="42"/>
      <c r="JLY2" s="42"/>
      <c r="JLZ2" s="42"/>
      <c r="JMA2" s="42"/>
      <c r="JMB2" s="42"/>
      <c r="JMC2" s="42"/>
      <c r="JMD2" s="42"/>
      <c r="JME2" s="42"/>
      <c r="JMF2" s="42"/>
      <c r="JMG2" s="42"/>
      <c r="JMH2" s="42"/>
      <c r="JMI2" s="42"/>
      <c r="JMJ2" s="42"/>
      <c r="JMK2" s="42"/>
      <c r="JML2" s="42"/>
      <c r="JMM2" s="42"/>
      <c r="JMN2" s="42"/>
      <c r="JMO2" s="42"/>
      <c r="JMP2" s="42"/>
      <c r="JMQ2" s="42"/>
      <c r="JMR2" s="42"/>
      <c r="JMS2" s="42"/>
      <c r="JMT2" s="42"/>
      <c r="JMU2" s="42"/>
      <c r="JMV2" s="42"/>
      <c r="JMW2" s="42"/>
      <c r="JMX2" s="42"/>
      <c r="JMY2" s="42"/>
      <c r="JMZ2" s="42"/>
      <c r="JNA2" s="42"/>
      <c r="JNB2" s="42"/>
      <c r="JNC2" s="42"/>
      <c r="JND2" s="42"/>
      <c r="JNE2" s="42"/>
      <c r="JNF2" s="42"/>
      <c r="JNG2" s="42"/>
      <c r="JNH2" s="42"/>
      <c r="JNI2" s="42"/>
      <c r="JNJ2" s="42"/>
      <c r="JNK2" s="42"/>
      <c r="JNL2" s="42"/>
      <c r="JNM2" s="42"/>
      <c r="JNN2" s="42"/>
      <c r="JNO2" s="42"/>
      <c r="JNP2" s="42"/>
      <c r="JNQ2" s="42"/>
      <c r="JNR2" s="42"/>
      <c r="JNS2" s="42"/>
      <c r="JNT2" s="42"/>
      <c r="JNU2" s="42"/>
      <c r="JNV2" s="42"/>
      <c r="JNW2" s="42"/>
      <c r="JNX2" s="42"/>
      <c r="JNY2" s="42"/>
      <c r="JNZ2" s="42"/>
      <c r="JOA2" s="42"/>
      <c r="JOB2" s="42"/>
      <c r="JOC2" s="42"/>
      <c r="JOD2" s="42"/>
      <c r="JOE2" s="42"/>
      <c r="JOF2" s="42"/>
      <c r="JOG2" s="42"/>
      <c r="JOH2" s="42"/>
      <c r="JOI2" s="42"/>
      <c r="JOJ2" s="42"/>
      <c r="JOK2" s="42"/>
      <c r="JOL2" s="42"/>
      <c r="JOM2" s="42"/>
      <c r="JON2" s="42"/>
      <c r="JOO2" s="42"/>
      <c r="JOP2" s="42"/>
      <c r="JOQ2" s="42"/>
      <c r="JOR2" s="42"/>
      <c r="JOS2" s="42"/>
      <c r="JOT2" s="42"/>
      <c r="JOU2" s="42"/>
      <c r="JOV2" s="42"/>
      <c r="JOW2" s="42"/>
      <c r="JOX2" s="42"/>
      <c r="JOY2" s="42"/>
      <c r="JOZ2" s="42"/>
      <c r="JPA2" s="42"/>
      <c r="JPB2" s="42"/>
      <c r="JPC2" s="42"/>
      <c r="JPD2" s="42"/>
      <c r="JPE2" s="42"/>
      <c r="JPF2" s="42"/>
      <c r="JPG2" s="42"/>
      <c r="JPH2" s="42"/>
      <c r="JPI2" s="42"/>
      <c r="JPJ2" s="42"/>
      <c r="JPK2" s="42"/>
      <c r="JPL2" s="42"/>
      <c r="JPM2" s="42"/>
      <c r="JPN2" s="42"/>
      <c r="JPO2" s="42"/>
      <c r="JPP2" s="42"/>
      <c r="JPQ2" s="42"/>
      <c r="JPR2" s="42"/>
      <c r="JPS2" s="42"/>
      <c r="JPT2" s="42"/>
      <c r="JPU2" s="42"/>
      <c r="JPV2" s="42"/>
      <c r="JPW2" s="42"/>
      <c r="JPX2" s="42"/>
      <c r="JPY2" s="42"/>
      <c r="JPZ2" s="42"/>
      <c r="JQA2" s="42"/>
      <c r="JQB2" s="42"/>
      <c r="JQC2" s="42"/>
      <c r="JQD2" s="42"/>
      <c r="JQE2" s="42"/>
      <c r="JQF2" s="42"/>
      <c r="JQG2" s="42"/>
      <c r="JQH2" s="42"/>
      <c r="JQI2" s="42"/>
      <c r="JQJ2" s="42"/>
      <c r="JQK2" s="42"/>
      <c r="JQL2" s="42"/>
      <c r="JQM2" s="42"/>
      <c r="JQN2" s="42"/>
      <c r="JQO2" s="42"/>
      <c r="JQP2" s="42"/>
      <c r="JQQ2" s="42"/>
      <c r="JQR2" s="42"/>
      <c r="JQS2" s="42"/>
      <c r="JQT2" s="42"/>
      <c r="JQU2" s="42"/>
      <c r="JQV2" s="42"/>
      <c r="JQW2" s="42"/>
      <c r="JQX2" s="42"/>
      <c r="JQY2" s="42"/>
      <c r="JQZ2" s="42"/>
      <c r="JRA2" s="42"/>
      <c r="JRB2" s="42"/>
      <c r="JRC2" s="42"/>
      <c r="JRD2" s="42"/>
      <c r="JRE2" s="42"/>
      <c r="JRF2" s="42"/>
      <c r="JRG2" s="42"/>
      <c r="JRH2" s="42"/>
      <c r="JRI2" s="42"/>
      <c r="JRJ2" s="42"/>
      <c r="JRK2" s="42"/>
      <c r="JRL2" s="42"/>
      <c r="JRM2" s="42"/>
      <c r="JRN2" s="42"/>
      <c r="JRO2" s="42"/>
      <c r="JRP2" s="42"/>
      <c r="JRQ2" s="42"/>
      <c r="JRR2" s="42"/>
      <c r="JRS2" s="42"/>
      <c r="JRT2" s="42"/>
      <c r="JRU2" s="42"/>
      <c r="JRV2" s="42"/>
      <c r="JRW2" s="42"/>
      <c r="JRX2" s="42"/>
      <c r="JRY2" s="42"/>
      <c r="JRZ2" s="42"/>
      <c r="JSA2" s="42"/>
      <c r="JSB2" s="42"/>
      <c r="JSC2" s="42"/>
      <c r="JSD2" s="42"/>
      <c r="JSE2" s="42"/>
      <c r="JSF2" s="42"/>
      <c r="JSG2" s="42"/>
      <c r="JSH2" s="42"/>
      <c r="JSI2" s="42"/>
      <c r="JSJ2" s="42"/>
      <c r="JSK2" s="42"/>
      <c r="JSL2" s="42"/>
      <c r="JSM2" s="42"/>
      <c r="JSN2" s="42"/>
      <c r="JSO2" s="42"/>
      <c r="JSP2" s="42"/>
      <c r="JSQ2" s="42"/>
      <c r="JSR2" s="42"/>
      <c r="JSS2" s="42"/>
      <c r="JST2" s="42"/>
      <c r="JSU2" s="42"/>
      <c r="JSV2" s="42"/>
      <c r="JSW2" s="42"/>
      <c r="JSX2" s="42"/>
      <c r="JSY2" s="42"/>
      <c r="JSZ2" s="42"/>
      <c r="JTA2" s="42"/>
      <c r="JTB2" s="42"/>
      <c r="JTC2" s="42"/>
      <c r="JTD2" s="42"/>
      <c r="JTE2" s="42"/>
      <c r="JTF2" s="42"/>
      <c r="JTG2" s="42"/>
      <c r="JTH2" s="42"/>
      <c r="JTI2" s="42"/>
      <c r="JTJ2" s="42"/>
      <c r="JTK2" s="42"/>
      <c r="JTL2" s="42"/>
      <c r="JTM2" s="42"/>
      <c r="JTN2" s="42"/>
      <c r="JTO2" s="42"/>
      <c r="JTP2" s="42"/>
      <c r="JTQ2" s="42"/>
      <c r="JTR2" s="42"/>
      <c r="JTS2" s="42"/>
      <c r="JTT2" s="42"/>
      <c r="JTU2" s="42"/>
      <c r="JTV2" s="42"/>
      <c r="JTW2" s="42"/>
      <c r="JTX2" s="42"/>
      <c r="JTY2" s="42"/>
      <c r="JTZ2" s="42"/>
      <c r="JUA2" s="42"/>
      <c r="JUB2" s="42"/>
      <c r="JUC2" s="42"/>
      <c r="JUD2" s="42"/>
      <c r="JUE2" s="42"/>
      <c r="JUF2" s="42"/>
      <c r="JUG2" s="42"/>
      <c r="JUH2" s="42"/>
      <c r="JUI2" s="42"/>
      <c r="JUJ2" s="42"/>
      <c r="JUK2" s="42"/>
      <c r="JUL2" s="42"/>
      <c r="JUM2" s="42"/>
      <c r="JUN2" s="42"/>
      <c r="JUO2" s="42"/>
      <c r="JUP2" s="42"/>
      <c r="JUQ2" s="42"/>
      <c r="JUR2" s="42"/>
      <c r="JUS2" s="42"/>
      <c r="JUT2" s="42"/>
      <c r="JUU2" s="42"/>
      <c r="JUV2" s="42"/>
      <c r="JUW2" s="42"/>
      <c r="JUX2" s="42"/>
      <c r="JUY2" s="42"/>
      <c r="JUZ2" s="42"/>
      <c r="JVA2" s="42"/>
      <c r="JVB2" s="42"/>
      <c r="JVC2" s="42"/>
      <c r="JVD2" s="42"/>
      <c r="JVE2" s="42"/>
      <c r="JVF2" s="42"/>
      <c r="JVG2" s="42"/>
      <c r="JVH2" s="42"/>
      <c r="JVI2" s="42"/>
      <c r="JVJ2" s="42"/>
      <c r="JVK2" s="42"/>
      <c r="JVL2" s="42"/>
      <c r="JVM2" s="42"/>
      <c r="JVN2" s="42"/>
      <c r="JVO2" s="42"/>
      <c r="JVP2" s="42"/>
      <c r="JVQ2" s="42"/>
      <c r="JVR2" s="42"/>
      <c r="JVS2" s="42"/>
      <c r="JVT2" s="42"/>
      <c r="JVU2" s="42"/>
      <c r="JVV2" s="42"/>
      <c r="JVW2" s="42"/>
      <c r="JVX2" s="42"/>
      <c r="JVY2" s="42"/>
      <c r="JVZ2" s="42"/>
      <c r="JWA2" s="42"/>
      <c r="JWB2" s="42"/>
      <c r="JWC2" s="42"/>
      <c r="JWD2" s="42"/>
      <c r="JWE2" s="42"/>
      <c r="JWF2" s="42"/>
      <c r="JWG2" s="42"/>
      <c r="JWH2" s="42"/>
      <c r="JWI2" s="42"/>
      <c r="JWJ2" s="42"/>
      <c r="JWK2" s="42"/>
      <c r="JWL2" s="42"/>
      <c r="JWM2" s="42"/>
      <c r="JWN2" s="42"/>
      <c r="JWO2" s="42"/>
      <c r="JWP2" s="42"/>
      <c r="JWQ2" s="42"/>
      <c r="JWR2" s="42"/>
      <c r="JWS2" s="42"/>
      <c r="JWT2" s="42"/>
      <c r="JWU2" s="42"/>
      <c r="JWV2" s="42"/>
      <c r="JWW2" s="42"/>
      <c r="JWX2" s="42"/>
      <c r="JWY2" s="42"/>
      <c r="JWZ2" s="42"/>
      <c r="JXA2" s="42"/>
      <c r="JXB2" s="42"/>
      <c r="JXC2" s="42"/>
      <c r="JXD2" s="42"/>
      <c r="JXE2" s="42"/>
      <c r="JXF2" s="42"/>
      <c r="JXG2" s="42"/>
      <c r="JXH2" s="42"/>
      <c r="JXI2" s="42"/>
      <c r="JXJ2" s="42"/>
      <c r="JXK2" s="42"/>
      <c r="JXL2" s="42"/>
      <c r="JXM2" s="42"/>
      <c r="JXN2" s="42"/>
      <c r="JXO2" s="42"/>
      <c r="JXP2" s="42"/>
      <c r="JXQ2" s="42"/>
      <c r="JXR2" s="42"/>
      <c r="JXS2" s="42"/>
      <c r="JXT2" s="42"/>
      <c r="JXU2" s="42"/>
      <c r="JXV2" s="42"/>
      <c r="JXW2" s="42"/>
      <c r="JXX2" s="42"/>
      <c r="JXY2" s="42"/>
      <c r="JXZ2" s="42"/>
      <c r="JYA2" s="42"/>
      <c r="JYB2" s="42"/>
      <c r="JYC2" s="42"/>
      <c r="JYD2" s="42"/>
      <c r="JYE2" s="42"/>
      <c r="JYF2" s="42"/>
      <c r="JYG2" s="42"/>
      <c r="JYH2" s="42"/>
      <c r="JYI2" s="42"/>
      <c r="JYJ2" s="42"/>
      <c r="JYK2" s="42"/>
      <c r="JYL2" s="42"/>
      <c r="JYM2" s="42"/>
      <c r="JYN2" s="42"/>
      <c r="JYO2" s="42"/>
      <c r="JYP2" s="42"/>
      <c r="JYQ2" s="42"/>
      <c r="JYR2" s="42"/>
      <c r="JYS2" s="42"/>
      <c r="JYT2" s="42"/>
      <c r="JYU2" s="42"/>
      <c r="JYV2" s="42"/>
      <c r="JYW2" s="42"/>
      <c r="JYX2" s="42"/>
      <c r="JYY2" s="42"/>
      <c r="JYZ2" s="42"/>
      <c r="JZA2" s="42"/>
      <c r="JZB2" s="42"/>
      <c r="JZC2" s="42"/>
      <c r="JZD2" s="42"/>
      <c r="JZE2" s="42"/>
      <c r="JZF2" s="42"/>
      <c r="JZG2" s="42"/>
      <c r="JZH2" s="42"/>
      <c r="JZI2" s="42"/>
      <c r="JZJ2" s="42"/>
      <c r="JZK2" s="42"/>
      <c r="JZL2" s="42"/>
      <c r="JZM2" s="42"/>
      <c r="JZN2" s="42"/>
      <c r="JZO2" s="42"/>
      <c r="JZP2" s="42"/>
      <c r="JZQ2" s="42"/>
      <c r="JZR2" s="42"/>
      <c r="JZS2" s="42"/>
      <c r="JZT2" s="42"/>
      <c r="JZU2" s="42"/>
      <c r="JZV2" s="42"/>
      <c r="JZW2" s="42"/>
      <c r="JZX2" s="42"/>
      <c r="JZY2" s="42"/>
      <c r="JZZ2" s="42"/>
      <c r="KAA2" s="42"/>
      <c r="KAB2" s="42"/>
      <c r="KAC2" s="42"/>
      <c r="KAD2" s="42"/>
      <c r="KAE2" s="42"/>
      <c r="KAF2" s="42"/>
      <c r="KAG2" s="42"/>
      <c r="KAH2" s="42"/>
      <c r="KAI2" s="42"/>
      <c r="KAJ2" s="42"/>
      <c r="KAK2" s="42"/>
      <c r="KAL2" s="42"/>
      <c r="KAM2" s="42"/>
      <c r="KAN2" s="42"/>
      <c r="KAO2" s="42"/>
      <c r="KAP2" s="42"/>
      <c r="KAQ2" s="42"/>
      <c r="KAR2" s="42"/>
      <c r="KAS2" s="42"/>
      <c r="KAT2" s="42"/>
      <c r="KAU2" s="42"/>
      <c r="KAV2" s="42"/>
      <c r="KAW2" s="42"/>
      <c r="KAX2" s="42"/>
      <c r="KAY2" s="42"/>
      <c r="KAZ2" s="42"/>
      <c r="KBA2" s="42"/>
      <c r="KBB2" s="42"/>
      <c r="KBC2" s="42"/>
      <c r="KBD2" s="42"/>
      <c r="KBE2" s="42"/>
      <c r="KBF2" s="42"/>
      <c r="KBG2" s="42"/>
      <c r="KBH2" s="42"/>
      <c r="KBI2" s="42"/>
      <c r="KBJ2" s="42"/>
      <c r="KBK2" s="42"/>
      <c r="KBL2" s="42"/>
      <c r="KBM2" s="42"/>
      <c r="KBN2" s="42"/>
      <c r="KBO2" s="42"/>
      <c r="KBP2" s="42"/>
      <c r="KBQ2" s="42"/>
      <c r="KBR2" s="42"/>
      <c r="KBS2" s="42"/>
      <c r="KBT2" s="42"/>
      <c r="KBU2" s="42"/>
      <c r="KBV2" s="42"/>
      <c r="KBW2" s="42"/>
      <c r="KBX2" s="42"/>
      <c r="KBY2" s="42"/>
      <c r="KBZ2" s="42"/>
      <c r="KCA2" s="42"/>
      <c r="KCB2" s="42"/>
      <c r="KCC2" s="42"/>
      <c r="KCD2" s="42"/>
      <c r="KCE2" s="42"/>
      <c r="KCF2" s="42"/>
      <c r="KCG2" s="42"/>
      <c r="KCH2" s="42"/>
      <c r="KCI2" s="42"/>
      <c r="KCJ2" s="42"/>
      <c r="KCK2" s="42"/>
      <c r="KCL2" s="42"/>
      <c r="KCM2" s="42"/>
      <c r="KCN2" s="42"/>
      <c r="KCO2" s="42"/>
      <c r="KCP2" s="42"/>
      <c r="KCQ2" s="42"/>
      <c r="KCR2" s="42"/>
      <c r="KCS2" s="42"/>
      <c r="KCT2" s="42"/>
      <c r="KCU2" s="42"/>
      <c r="KCV2" s="42"/>
      <c r="KCW2" s="42"/>
      <c r="KCX2" s="42"/>
      <c r="KCY2" s="42"/>
      <c r="KCZ2" s="42"/>
      <c r="KDA2" s="42"/>
      <c r="KDB2" s="42"/>
      <c r="KDC2" s="42"/>
      <c r="KDD2" s="42"/>
      <c r="KDE2" s="42"/>
      <c r="KDF2" s="42"/>
      <c r="KDG2" s="42"/>
      <c r="KDH2" s="42"/>
      <c r="KDI2" s="42"/>
      <c r="KDJ2" s="42"/>
      <c r="KDK2" s="42"/>
      <c r="KDL2" s="42"/>
      <c r="KDM2" s="42"/>
      <c r="KDN2" s="42"/>
      <c r="KDO2" s="42"/>
      <c r="KDP2" s="42"/>
      <c r="KDQ2" s="42"/>
      <c r="KDR2" s="42"/>
      <c r="KDS2" s="42"/>
      <c r="KDT2" s="42"/>
      <c r="KDU2" s="42"/>
      <c r="KDV2" s="42"/>
      <c r="KDW2" s="42"/>
      <c r="KDX2" s="42"/>
      <c r="KDY2" s="42"/>
      <c r="KDZ2" s="42"/>
      <c r="KEA2" s="42"/>
      <c r="KEB2" s="42"/>
      <c r="KEC2" s="42"/>
      <c r="KED2" s="42"/>
      <c r="KEE2" s="42"/>
      <c r="KEF2" s="42"/>
      <c r="KEG2" s="42"/>
      <c r="KEH2" s="42"/>
      <c r="KEI2" s="42"/>
      <c r="KEJ2" s="42"/>
      <c r="KEK2" s="42"/>
      <c r="KEL2" s="42"/>
      <c r="KEM2" s="42"/>
      <c r="KEN2" s="42"/>
      <c r="KEO2" s="42"/>
      <c r="KEP2" s="42"/>
      <c r="KEQ2" s="42"/>
      <c r="KER2" s="42"/>
      <c r="KES2" s="42"/>
      <c r="KET2" s="42"/>
      <c r="KEU2" s="42"/>
      <c r="KEV2" s="42"/>
      <c r="KEW2" s="42"/>
      <c r="KEX2" s="42"/>
      <c r="KEY2" s="42"/>
      <c r="KEZ2" s="42"/>
      <c r="KFA2" s="42"/>
      <c r="KFB2" s="42"/>
      <c r="KFC2" s="42"/>
      <c r="KFD2" s="42"/>
      <c r="KFE2" s="42"/>
      <c r="KFF2" s="42"/>
      <c r="KFG2" s="42"/>
      <c r="KFH2" s="42"/>
      <c r="KFI2" s="42"/>
      <c r="KFJ2" s="42"/>
      <c r="KFK2" s="42"/>
      <c r="KFL2" s="42"/>
      <c r="KFM2" s="42"/>
      <c r="KFN2" s="42"/>
      <c r="KFO2" s="42"/>
      <c r="KFP2" s="42"/>
      <c r="KFQ2" s="42"/>
      <c r="KFR2" s="42"/>
      <c r="KFS2" s="42"/>
      <c r="KFT2" s="42"/>
      <c r="KFU2" s="42"/>
      <c r="KFV2" s="42"/>
      <c r="KFW2" s="42"/>
      <c r="KFX2" s="42"/>
      <c r="KFY2" s="42"/>
      <c r="KFZ2" s="42"/>
      <c r="KGA2" s="42"/>
      <c r="KGB2" s="42"/>
      <c r="KGC2" s="42"/>
      <c r="KGD2" s="42"/>
      <c r="KGE2" s="42"/>
      <c r="KGF2" s="42"/>
      <c r="KGG2" s="42"/>
      <c r="KGH2" s="42"/>
      <c r="KGI2" s="42"/>
      <c r="KGJ2" s="42"/>
      <c r="KGK2" s="42"/>
      <c r="KGL2" s="42"/>
      <c r="KGM2" s="42"/>
      <c r="KGN2" s="42"/>
      <c r="KGO2" s="42"/>
      <c r="KGP2" s="42"/>
      <c r="KGQ2" s="42"/>
      <c r="KGR2" s="42"/>
      <c r="KGS2" s="42"/>
      <c r="KGT2" s="42"/>
      <c r="KGU2" s="42"/>
      <c r="KGV2" s="42"/>
      <c r="KGW2" s="42"/>
      <c r="KGX2" s="42"/>
      <c r="KGY2" s="42"/>
      <c r="KGZ2" s="42"/>
      <c r="KHA2" s="42"/>
      <c r="KHB2" s="42"/>
      <c r="KHC2" s="42"/>
      <c r="KHD2" s="42"/>
      <c r="KHE2" s="42"/>
      <c r="KHF2" s="42"/>
      <c r="KHG2" s="42"/>
      <c r="KHH2" s="42"/>
      <c r="KHI2" s="42"/>
      <c r="KHJ2" s="42"/>
      <c r="KHK2" s="42"/>
      <c r="KHL2" s="42"/>
      <c r="KHM2" s="42"/>
      <c r="KHN2" s="42"/>
      <c r="KHO2" s="42"/>
      <c r="KHP2" s="42"/>
      <c r="KHQ2" s="42"/>
      <c r="KHR2" s="42"/>
      <c r="KHS2" s="42"/>
      <c r="KHT2" s="42"/>
      <c r="KHU2" s="42"/>
      <c r="KHV2" s="42"/>
      <c r="KHW2" s="42"/>
      <c r="KHX2" s="42"/>
      <c r="KHY2" s="42"/>
      <c r="KHZ2" s="42"/>
      <c r="KIA2" s="42"/>
      <c r="KIB2" s="42"/>
      <c r="KIC2" s="42"/>
      <c r="KID2" s="42"/>
      <c r="KIE2" s="42"/>
      <c r="KIF2" s="42"/>
      <c r="KIG2" s="42"/>
      <c r="KIH2" s="42"/>
      <c r="KII2" s="42"/>
      <c r="KIJ2" s="42"/>
      <c r="KIK2" s="42"/>
      <c r="KIL2" s="42"/>
      <c r="KIM2" s="42"/>
      <c r="KIN2" s="42"/>
      <c r="KIO2" s="42"/>
      <c r="KIP2" s="42"/>
      <c r="KIQ2" s="42"/>
      <c r="KIR2" s="42"/>
      <c r="KIS2" s="42"/>
      <c r="KIT2" s="42"/>
      <c r="KIU2" s="42"/>
      <c r="KIV2" s="42"/>
      <c r="KIW2" s="42"/>
      <c r="KIX2" s="42"/>
      <c r="KIY2" s="42"/>
      <c r="KIZ2" s="42"/>
      <c r="KJA2" s="42"/>
      <c r="KJB2" s="42"/>
      <c r="KJC2" s="42"/>
      <c r="KJD2" s="42"/>
      <c r="KJE2" s="42"/>
      <c r="KJF2" s="42"/>
      <c r="KJG2" s="42"/>
      <c r="KJH2" s="42"/>
      <c r="KJI2" s="42"/>
      <c r="KJJ2" s="42"/>
      <c r="KJK2" s="42"/>
      <c r="KJL2" s="42"/>
      <c r="KJM2" s="42"/>
      <c r="KJN2" s="42"/>
      <c r="KJO2" s="42"/>
      <c r="KJP2" s="42"/>
      <c r="KJQ2" s="42"/>
      <c r="KJR2" s="42"/>
      <c r="KJS2" s="42"/>
      <c r="KJT2" s="42"/>
      <c r="KJU2" s="42"/>
      <c r="KJV2" s="42"/>
      <c r="KJW2" s="42"/>
      <c r="KJX2" s="42"/>
      <c r="KJY2" s="42"/>
      <c r="KJZ2" s="42"/>
      <c r="KKA2" s="42"/>
      <c r="KKB2" s="42"/>
      <c r="KKC2" s="42"/>
      <c r="KKD2" s="42"/>
      <c r="KKE2" s="42"/>
      <c r="KKF2" s="42"/>
      <c r="KKG2" s="42"/>
      <c r="KKH2" s="42"/>
      <c r="KKI2" s="42"/>
      <c r="KKJ2" s="42"/>
      <c r="KKK2" s="42"/>
      <c r="KKL2" s="42"/>
      <c r="KKM2" s="42"/>
      <c r="KKN2" s="42"/>
      <c r="KKO2" s="42"/>
      <c r="KKP2" s="42"/>
      <c r="KKQ2" s="42"/>
      <c r="KKR2" s="42"/>
      <c r="KKS2" s="42"/>
      <c r="KKT2" s="42"/>
      <c r="KKU2" s="42"/>
      <c r="KKV2" s="42"/>
      <c r="KKW2" s="42"/>
      <c r="KKX2" s="42"/>
      <c r="KKY2" s="42"/>
      <c r="KKZ2" s="42"/>
      <c r="KLA2" s="42"/>
      <c r="KLB2" s="42"/>
      <c r="KLC2" s="42"/>
      <c r="KLD2" s="42"/>
      <c r="KLE2" s="42"/>
      <c r="KLF2" s="42"/>
      <c r="KLG2" s="42"/>
      <c r="KLH2" s="42"/>
      <c r="KLI2" s="42"/>
      <c r="KLJ2" s="42"/>
      <c r="KLK2" s="42"/>
      <c r="KLL2" s="42"/>
      <c r="KLM2" s="42"/>
      <c r="KLN2" s="42"/>
      <c r="KLO2" s="42"/>
      <c r="KLP2" s="42"/>
      <c r="KLQ2" s="42"/>
      <c r="KLR2" s="42"/>
      <c r="KLS2" s="42"/>
      <c r="KLT2" s="42"/>
      <c r="KLU2" s="42"/>
      <c r="KLV2" s="42"/>
      <c r="KLW2" s="42"/>
      <c r="KLX2" s="42"/>
      <c r="KLY2" s="42"/>
      <c r="KLZ2" s="42"/>
      <c r="KMA2" s="42"/>
      <c r="KMB2" s="42"/>
      <c r="KMC2" s="42"/>
      <c r="KMD2" s="42"/>
      <c r="KME2" s="42"/>
      <c r="KMF2" s="42"/>
      <c r="KMG2" s="42"/>
      <c r="KMH2" s="42"/>
      <c r="KMI2" s="42"/>
      <c r="KMJ2" s="42"/>
      <c r="KMK2" s="42"/>
      <c r="KML2" s="42"/>
      <c r="KMM2" s="42"/>
      <c r="KMN2" s="42"/>
      <c r="KMO2" s="42"/>
      <c r="KMP2" s="42"/>
      <c r="KMQ2" s="42"/>
      <c r="KMR2" s="42"/>
      <c r="KMS2" s="42"/>
      <c r="KMT2" s="42"/>
      <c r="KMU2" s="42"/>
      <c r="KMV2" s="42"/>
      <c r="KMW2" s="42"/>
      <c r="KMX2" s="42"/>
      <c r="KMY2" s="42"/>
      <c r="KMZ2" s="42"/>
      <c r="KNA2" s="42"/>
      <c r="KNB2" s="42"/>
      <c r="KNC2" s="42"/>
      <c r="KND2" s="42"/>
      <c r="KNE2" s="42"/>
      <c r="KNF2" s="42"/>
      <c r="KNG2" s="42"/>
      <c r="KNH2" s="42"/>
      <c r="KNI2" s="42"/>
      <c r="KNJ2" s="42"/>
      <c r="KNK2" s="42"/>
      <c r="KNL2" s="42"/>
      <c r="KNM2" s="42"/>
      <c r="KNN2" s="42"/>
      <c r="KNO2" s="42"/>
      <c r="KNP2" s="42"/>
      <c r="KNQ2" s="42"/>
      <c r="KNR2" s="42"/>
      <c r="KNS2" s="42"/>
      <c r="KNT2" s="42"/>
      <c r="KNU2" s="42"/>
      <c r="KNV2" s="42"/>
      <c r="KNW2" s="42"/>
      <c r="KNX2" s="42"/>
      <c r="KNY2" s="42"/>
      <c r="KNZ2" s="42"/>
      <c r="KOA2" s="42"/>
      <c r="KOB2" s="42"/>
      <c r="KOC2" s="42"/>
      <c r="KOD2" s="42"/>
      <c r="KOE2" s="42"/>
      <c r="KOF2" s="42"/>
      <c r="KOG2" s="42"/>
      <c r="KOH2" s="42"/>
      <c r="KOI2" s="42"/>
      <c r="KOJ2" s="42"/>
      <c r="KOK2" s="42"/>
      <c r="KOL2" s="42"/>
      <c r="KOM2" s="42"/>
      <c r="KON2" s="42"/>
      <c r="KOO2" s="42"/>
      <c r="KOP2" s="42"/>
      <c r="KOQ2" s="42"/>
      <c r="KOR2" s="42"/>
      <c r="KOS2" s="42"/>
      <c r="KOT2" s="42"/>
      <c r="KOU2" s="42"/>
      <c r="KOV2" s="42"/>
      <c r="KOW2" s="42"/>
      <c r="KOX2" s="42"/>
      <c r="KOY2" s="42"/>
      <c r="KOZ2" s="42"/>
      <c r="KPA2" s="42"/>
      <c r="KPB2" s="42"/>
      <c r="KPC2" s="42"/>
      <c r="KPD2" s="42"/>
      <c r="KPE2" s="42"/>
      <c r="KPF2" s="42"/>
      <c r="KPG2" s="42"/>
      <c r="KPH2" s="42"/>
      <c r="KPI2" s="42"/>
      <c r="KPJ2" s="42"/>
      <c r="KPK2" s="42"/>
      <c r="KPL2" s="42"/>
      <c r="KPM2" s="42"/>
      <c r="KPN2" s="42"/>
      <c r="KPO2" s="42"/>
      <c r="KPP2" s="42"/>
      <c r="KPQ2" s="42"/>
      <c r="KPR2" s="42"/>
      <c r="KPS2" s="42"/>
      <c r="KPT2" s="42"/>
      <c r="KPU2" s="42"/>
      <c r="KPV2" s="42"/>
      <c r="KPW2" s="42"/>
      <c r="KPX2" s="42"/>
      <c r="KPY2" s="42"/>
      <c r="KPZ2" s="42"/>
      <c r="KQA2" s="42"/>
      <c r="KQB2" s="42"/>
      <c r="KQC2" s="42"/>
      <c r="KQD2" s="42"/>
      <c r="KQE2" s="42"/>
      <c r="KQF2" s="42"/>
      <c r="KQG2" s="42"/>
      <c r="KQH2" s="42"/>
      <c r="KQI2" s="42"/>
      <c r="KQJ2" s="42"/>
      <c r="KQK2" s="42"/>
      <c r="KQL2" s="42"/>
      <c r="KQM2" s="42"/>
      <c r="KQN2" s="42"/>
      <c r="KQO2" s="42"/>
      <c r="KQP2" s="42"/>
      <c r="KQQ2" s="42"/>
      <c r="KQR2" s="42"/>
      <c r="KQS2" s="42"/>
      <c r="KQT2" s="42"/>
      <c r="KQU2" s="42"/>
      <c r="KQV2" s="42"/>
      <c r="KQW2" s="42"/>
      <c r="KQX2" s="42"/>
      <c r="KQY2" s="42"/>
      <c r="KQZ2" s="42"/>
      <c r="KRA2" s="42"/>
      <c r="KRB2" s="42"/>
      <c r="KRC2" s="42"/>
      <c r="KRD2" s="42"/>
      <c r="KRE2" s="42"/>
      <c r="KRF2" s="42"/>
      <c r="KRG2" s="42"/>
      <c r="KRH2" s="42"/>
      <c r="KRI2" s="42"/>
      <c r="KRJ2" s="42"/>
      <c r="KRK2" s="42"/>
      <c r="KRL2" s="42"/>
      <c r="KRM2" s="42"/>
      <c r="KRN2" s="42"/>
      <c r="KRO2" s="42"/>
      <c r="KRP2" s="42"/>
      <c r="KRQ2" s="42"/>
      <c r="KRR2" s="42"/>
      <c r="KRS2" s="42"/>
      <c r="KRT2" s="42"/>
      <c r="KRU2" s="42"/>
      <c r="KRV2" s="42"/>
      <c r="KRW2" s="42"/>
      <c r="KRX2" s="42"/>
      <c r="KRY2" s="42"/>
      <c r="KRZ2" s="42"/>
      <c r="KSA2" s="42"/>
      <c r="KSB2" s="42"/>
      <c r="KSC2" s="42"/>
      <c r="KSD2" s="42"/>
      <c r="KSE2" s="42"/>
      <c r="KSF2" s="42"/>
      <c r="KSG2" s="42"/>
      <c r="KSH2" s="42"/>
      <c r="KSI2" s="42"/>
      <c r="KSJ2" s="42"/>
      <c r="KSK2" s="42"/>
      <c r="KSL2" s="42"/>
      <c r="KSM2" s="42"/>
      <c r="KSN2" s="42"/>
      <c r="KSO2" s="42"/>
      <c r="KSP2" s="42"/>
      <c r="KSQ2" s="42"/>
      <c r="KSR2" s="42"/>
      <c r="KSS2" s="42"/>
      <c r="KST2" s="42"/>
      <c r="KSU2" s="42"/>
      <c r="KSV2" s="42"/>
      <c r="KSW2" s="42"/>
      <c r="KSX2" s="42"/>
      <c r="KSY2" s="42"/>
      <c r="KSZ2" s="42"/>
      <c r="KTA2" s="42"/>
      <c r="KTB2" s="42"/>
      <c r="KTC2" s="42"/>
      <c r="KTD2" s="42"/>
      <c r="KTE2" s="42"/>
      <c r="KTF2" s="42"/>
      <c r="KTG2" s="42"/>
      <c r="KTH2" s="42"/>
      <c r="KTI2" s="42"/>
      <c r="KTJ2" s="42"/>
      <c r="KTK2" s="42"/>
      <c r="KTL2" s="42"/>
      <c r="KTM2" s="42"/>
      <c r="KTN2" s="42"/>
      <c r="KTO2" s="42"/>
      <c r="KTP2" s="42"/>
      <c r="KTQ2" s="42"/>
      <c r="KTR2" s="42"/>
      <c r="KTS2" s="42"/>
      <c r="KTT2" s="42"/>
      <c r="KTU2" s="42"/>
      <c r="KTV2" s="42"/>
      <c r="KTW2" s="42"/>
      <c r="KTX2" s="42"/>
      <c r="KTY2" s="42"/>
      <c r="KTZ2" s="42"/>
      <c r="KUA2" s="42"/>
      <c r="KUB2" s="42"/>
      <c r="KUC2" s="42"/>
      <c r="KUD2" s="42"/>
      <c r="KUE2" s="42"/>
      <c r="KUF2" s="42"/>
      <c r="KUG2" s="42"/>
      <c r="KUH2" s="42"/>
      <c r="KUI2" s="42"/>
      <c r="KUJ2" s="42"/>
      <c r="KUK2" s="42"/>
      <c r="KUL2" s="42"/>
      <c r="KUM2" s="42"/>
      <c r="KUN2" s="42"/>
      <c r="KUO2" s="42"/>
      <c r="KUP2" s="42"/>
      <c r="KUQ2" s="42"/>
      <c r="KUR2" s="42"/>
      <c r="KUS2" s="42"/>
      <c r="KUT2" s="42"/>
      <c r="KUU2" s="42"/>
      <c r="KUV2" s="42"/>
      <c r="KUW2" s="42"/>
      <c r="KUX2" s="42"/>
      <c r="KUY2" s="42"/>
      <c r="KUZ2" s="42"/>
      <c r="KVA2" s="42"/>
      <c r="KVB2" s="42"/>
      <c r="KVC2" s="42"/>
      <c r="KVD2" s="42"/>
      <c r="KVE2" s="42"/>
      <c r="KVF2" s="42"/>
      <c r="KVG2" s="42"/>
      <c r="KVH2" s="42"/>
      <c r="KVI2" s="42"/>
      <c r="KVJ2" s="42"/>
      <c r="KVK2" s="42"/>
      <c r="KVL2" s="42"/>
      <c r="KVM2" s="42"/>
      <c r="KVN2" s="42"/>
      <c r="KVO2" s="42"/>
      <c r="KVP2" s="42"/>
      <c r="KVQ2" s="42"/>
      <c r="KVR2" s="42"/>
      <c r="KVS2" s="42"/>
      <c r="KVT2" s="42"/>
      <c r="KVU2" s="42"/>
      <c r="KVV2" s="42"/>
      <c r="KVW2" s="42"/>
      <c r="KVX2" s="42"/>
      <c r="KVY2" s="42"/>
      <c r="KVZ2" s="42"/>
      <c r="KWA2" s="42"/>
      <c r="KWB2" s="42"/>
      <c r="KWC2" s="42"/>
      <c r="KWD2" s="42"/>
      <c r="KWE2" s="42"/>
      <c r="KWF2" s="42"/>
      <c r="KWG2" s="42"/>
      <c r="KWH2" s="42"/>
      <c r="KWI2" s="42"/>
      <c r="KWJ2" s="42"/>
      <c r="KWK2" s="42"/>
      <c r="KWL2" s="42"/>
      <c r="KWM2" s="42"/>
      <c r="KWN2" s="42"/>
      <c r="KWO2" s="42"/>
      <c r="KWP2" s="42"/>
      <c r="KWQ2" s="42"/>
      <c r="KWR2" s="42"/>
      <c r="KWS2" s="42"/>
      <c r="KWT2" s="42"/>
      <c r="KWU2" s="42"/>
      <c r="KWV2" s="42"/>
      <c r="KWW2" s="42"/>
      <c r="KWX2" s="42"/>
      <c r="KWY2" s="42"/>
      <c r="KWZ2" s="42"/>
      <c r="KXA2" s="42"/>
      <c r="KXB2" s="42"/>
      <c r="KXC2" s="42"/>
      <c r="KXD2" s="42"/>
      <c r="KXE2" s="42"/>
      <c r="KXF2" s="42"/>
      <c r="KXG2" s="42"/>
      <c r="KXH2" s="42"/>
      <c r="KXI2" s="42"/>
      <c r="KXJ2" s="42"/>
      <c r="KXK2" s="42"/>
      <c r="KXL2" s="42"/>
      <c r="KXM2" s="42"/>
      <c r="KXN2" s="42"/>
      <c r="KXO2" s="42"/>
      <c r="KXP2" s="42"/>
      <c r="KXQ2" s="42"/>
      <c r="KXR2" s="42"/>
      <c r="KXS2" s="42"/>
      <c r="KXT2" s="42"/>
      <c r="KXU2" s="42"/>
      <c r="KXV2" s="42"/>
      <c r="KXW2" s="42"/>
      <c r="KXX2" s="42"/>
      <c r="KXY2" s="42"/>
      <c r="KXZ2" s="42"/>
      <c r="KYA2" s="42"/>
      <c r="KYB2" s="42"/>
      <c r="KYC2" s="42"/>
      <c r="KYD2" s="42"/>
      <c r="KYE2" s="42"/>
      <c r="KYF2" s="42"/>
      <c r="KYG2" s="42"/>
      <c r="KYH2" s="42"/>
      <c r="KYI2" s="42"/>
      <c r="KYJ2" s="42"/>
      <c r="KYK2" s="42"/>
      <c r="KYL2" s="42"/>
      <c r="KYM2" s="42"/>
      <c r="KYN2" s="42"/>
      <c r="KYO2" s="42"/>
      <c r="KYP2" s="42"/>
      <c r="KYQ2" s="42"/>
      <c r="KYR2" s="42"/>
      <c r="KYS2" s="42"/>
      <c r="KYT2" s="42"/>
      <c r="KYU2" s="42"/>
      <c r="KYV2" s="42"/>
      <c r="KYW2" s="42"/>
      <c r="KYX2" s="42"/>
      <c r="KYY2" s="42"/>
      <c r="KYZ2" s="42"/>
      <c r="KZA2" s="42"/>
      <c r="KZB2" s="42"/>
      <c r="KZC2" s="42"/>
      <c r="KZD2" s="42"/>
      <c r="KZE2" s="42"/>
      <c r="KZF2" s="42"/>
      <c r="KZG2" s="42"/>
      <c r="KZH2" s="42"/>
      <c r="KZI2" s="42"/>
      <c r="KZJ2" s="42"/>
      <c r="KZK2" s="42"/>
      <c r="KZL2" s="42"/>
      <c r="KZM2" s="42"/>
      <c r="KZN2" s="42"/>
      <c r="KZO2" s="42"/>
      <c r="KZP2" s="42"/>
      <c r="KZQ2" s="42"/>
      <c r="KZR2" s="42"/>
      <c r="KZS2" s="42"/>
      <c r="KZT2" s="42"/>
      <c r="KZU2" s="42"/>
      <c r="KZV2" s="42"/>
      <c r="KZW2" s="42"/>
      <c r="KZX2" s="42"/>
      <c r="KZY2" s="42"/>
      <c r="KZZ2" s="42"/>
      <c r="LAA2" s="42"/>
      <c r="LAB2" s="42"/>
      <c r="LAC2" s="42"/>
      <c r="LAD2" s="42"/>
      <c r="LAE2" s="42"/>
      <c r="LAF2" s="42"/>
      <c r="LAG2" s="42"/>
      <c r="LAH2" s="42"/>
      <c r="LAI2" s="42"/>
      <c r="LAJ2" s="42"/>
      <c r="LAK2" s="42"/>
      <c r="LAL2" s="42"/>
      <c r="LAM2" s="42"/>
      <c r="LAN2" s="42"/>
      <c r="LAO2" s="42"/>
      <c r="LAP2" s="42"/>
      <c r="LAQ2" s="42"/>
      <c r="LAR2" s="42"/>
      <c r="LAS2" s="42"/>
      <c r="LAT2" s="42"/>
      <c r="LAU2" s="42"/>
      <c r="LAV2" s="42"/>
      <c r="LAW2" s="42"/>
      <c r="LAX2" s="42"/>
      <c r="LAY2" s="42"/>
      <c r="LAZ2" s="42"/>
      <c r="LBA2" s="42"/>
      <c r="LBB2" s="42"/>
      <c r="LBC2" s="42"/>
      <c r="LBD2" s="42"/>
      <c r="LBE2" s="42"/>
      <c r="LBF2" s="42"/>
      <c r="LBG2" s="42"/>
      <c r="LBH2" s="42"/>
      <c r="LBI2" s="42"/>
      <c r="LBJ2" s="42"/>
      <c r="LBK2" s="42"/>
      <c r="LBL2" s="42"/>
      <c r="LBM2" s="42"/>
      <c r="LBN2" s="42"/>
      <c r="LBO2" s="42"/>
      <c r="LBP2" s="42"/>
      <c r="LBQ2" s="42"/>
      <c r="LBR2" s="42"/>
      <c r="LBS2" s="42"/>
      <c r="LBT2" s="42"/>
      <c r="LBU2" s="42"/>
      <c r="LBV2" s="42"/>
      <c r="LBW2" s="42"/>
      <c r="LBX2" s="42"/>
      <c r="LBY2" s="42"/>
      <c r="LBZ2" s="42"/>
      <c r="LCA2" s="42"/>
      <c r="LCB2" s="42"/>
      <c r="LCC2" s="42"/>
      <c r="LCD2" s="42"/>
      <c r="LCE2" s="42"/>
      <c r="LCF2" s="42"/>
      <c r="LCG2" s="42"/>
      <c r="LCH2" s="42"/>
      <c r="LCI2" s="42"/>
      <c r="LCJ2" s="42"/>
      <c r="LCK2" s="42"/>
      <c r="LCL2" s="42"/>
      <c r="LCM2" s="42"/>
      <c r="LCN2" s="42"/>
      <c r="LCO2" s="42"/>
      <c r="LCP2" s="42"/>
      <c r="LCQ2" s="42"/>
      <c r="LCR2" s="42"/>
      <c r="LCS2" s="42"/>
      <c r="LCT2" s="42"/>
      <c r="LCU2" s="42"/>
      <c r="LCV2" s="42"/>
      <c r="LCW2" s="42"/>
      <c r="LCX2" s="42"/>
      <c r="LCY2" s="42"/>
      <c r="LCZ2" s="42"/>
      <c r="LDA2" s="42"/>
      <c r="LDB2" s="42"/>
      <c r="LDC2" s="42"/>
      <c r="LDD2" s="42"/>
      <c r="LDE2" s="42"/>
      <c r="LDF2" s="42"/>
      <c r="LDG2" s="42"/>
      <c r="LDH2" s="42"/>
      <c r="LDI2" s="42"/>
      <c r="LDJ2" s="42"/>
      <c r="LDK2" s="42"/>
      <c r="LDL2" s="42"/>
      <c r="LDM2" s="42"/>
      <c r="LDN2" s="42"/>
      <c r="LDO2" s="42"/>
      <c r="LDP2" s="42"/>
      <c r="LDQ2" s="42"/>
      <c r="LDR2" s="42"/>
      <c r="LDS2" s="42"/>
      <c r="LDT2" s="42"/>
      <c r="LDU2" s="42"/>
      <c r="LDV2" s="42"/>
      <c r="LDW2" s="42"/>
      <c r="LDX2" s="42"/>
      <c r="LDY2" s="42"/>
      <c r="LDZ2" s="42"/>
      <c r="LEA2" s="42"/>
      <c r="LEB2" s="42"/>
      <c r="LEC2" s="42"/>
      <c r="LED2" s="42"/>
      <c r="LEE2" s="42"/>
      <c r="LEF2" s="42"/>
      <c r="LEG2" s="42"/>
      <c r="LEH2" s="42"/>
      <c r="LEI2" s="42"/>
      <c r="LEJ2" s="42"/>
      <c r="LEK2" s="42"/>
      <c r="LEL2" s="42"/>
      <c r="LEM2" s="42"/>
      <c r="LEN2" s="42"/>
      <c r="LEO2" s="42"/>
      <c r="LEP2" s="42"/>
      <c r="LEQ2" s="42"/>
      <c r="LER2" s="42"/>
      <c r="LES2" s="42"/>
      <c r="LET2" s="42"/>
      <c r="LEU2" s="42"/>
      <c r="LEV2" s="42"/>
      <c r="LEW2" s="42"/>
      <c r="LEX2" s="42"/>
      <c r="LEY2" s="42"/>
      <c r="LEZ2" s="42"/>
      <c r="LFA2" s="42"/>
      <c r="LFB2" s="42"/>
      <c r="LFC2" s="42"/>
      <c r="LFD2" s="42"/>
      <c r="LFE2" s="42"/>
      <c r="LFF2" s="42"/>
      <c r="LFG2" s="42"/>
      <c r="LFH2" s="42"/>
      <c r="LFI2" s="42"/>
      <c r="LFJ2" s="42"/>
      <c r="LFK2" s="42"/>
      <c r="LFL2" s="42"/>
      <c r="LFM2" s="42"/>
      <c r="LFN2" s="42"/>
      <c r="LFO2" s="42"/>
      <c r="LFP2" s="42"/>
      <c r="LFQ2" s="42"/>
      <c r="LFR2" s="42"/>
      <c r="LFS2" s="42"/>
      <c r="LFT2" s="42"/>
      <c r="LFU2" s="42"/>
      <c r="LFV2" s="42"/>
      <c r="LFW2" s="42"/>
      <c r="LFX2" s="42"/>
      <c r="LFY2" s="42"/>
      <c r="LFZ2" s="42"/>
      <c r="LGA2" s="42"/>
      <c r="LGB2" s="42"/>
      <c r="LGC2" s="42"/>
      <c r="LGD2" s="42"/>
      <c r="LGE2" s="42"/>
      <c r="LGF2" s="42"/>
      <c r="LGG2" s="42"/>
      <c r="LGH2" s="42"/>
      <c r="LGI2" s="42"/>
      <c r="LGJ2" s="42"/>
      <c r="LGK2" s="42"/>
      <c r="LGL2" s="42"/>
      <c r="LGM2" s="42"/>
      <c r="LGN2" s="42"/>
      <c r="LGO2" s="42"/>
      <c r="LGP2" s="42"/>
      <c r="LGQ2" s="42"/>
      <c r="LGR2" s="42"/>
      <c r="LGS2" s="42"/>
      <c r="LGT2" s="42"/>
      <c r="LGU2" s="42"/>
      <c r="LGV2" s="42"/>
      <c r="LGW2" s="42"/>
      <c r="LGX2" s="42"/>
      <c r="LGY2" s="42"/>
      <c r="LGZ2" s="42"/>
      <c r="LHA2" s="42"/>
      <c r="LHB2" s="42"/>
      <c r="LHC2" s="42"/>
      <c r="LHD2" s="42"/>
      <c r="LHE2" s="42"/>
      <c r="LHF2" s="42"/>
      <c r="LHG2" s="42"/>
      <c r="LHH2" s="42"/>
      <c r="LHI2" s="42"/>
      <c r="LHJ2" s="42"/>
      <c r="LHK2" s="42"/>
      <c r="LHL2" s="42"/>
      <c r="LHM2" s="42"/>
      <c r="LHN2" s="42"/>
      <c r="LHO2" s="42"/>
      <c r="LHP2" s="42"/>
      <c r="LHQ2" s="42"/>
      <c r="LHR2" s="42"/>
      <c r="LHS2" s="42"/>
      <c r="LHT2" s="42"/>
      <c r="LHU2" s="42"/>
      <c r="LHV2" s="42"/>
      <c r="LHW2" s="42"/>
      <c r="LHX2" s="42"/>
      <c r="LHY2" s="42"/>
      <c r="LHZ2" s="42"/>
      <c r="LIA2" s="42"/>
      <c r="LIB2" s="42"/>
      <c r="LIC2" s="42"/>
      <c r="LID2" s="42"/>
      <c r="LIE2" s="42"/>
      <c r="LIF2" s="42"/>
      <c r="LIG2" s="42"/>
      <c r="LIH2" s="42"/>
      <c r="LII2" s="42"/>
      <c r="LIJ2" s="42"/>
      <c r="LIK2" s="42"/>
      <c r="LIL2" s="42"/>
      <c r="LIM2" s="42"/>
      <c r="LIN2" s="42"/>
      <c r="LIO2" s="42"/>
      <c r="LIP2" s="42"/>
      <c r="LIQ2" s="42"/>
      <c r="LIR2" s="42"/>
      <c r="LIS2" s="42"/>
      <c r="LIT2" s="42"/>
      <c r="LIU2" s="42"/>
      <c r="LIV2" s="42"/>
      <c r="LIW2" s="42"/>
      <c r="LIX2" s="42"/>
      <c r="LIY2" s="42"/>
      <c r="LIZ2" s="42"/>
      <c r="LJA2" s="42"/>
      <c r="LJB2" s="42"/>
      <c r="LJC2" s="42"/>
      <c r="LJD2" s="42"/>
      <c r="LJE2" s="42"/>
      <c r="LJF2" s="42"/>
      <c r="LJG2" s="42"/>
      <c r="LJH2" s="42"/>
      <c r="LJI2" s="42"/>
      <c r="LJJ2" s="42"/>
      <c r="LJK2" s="42"/>
      <c r="LJL2" s="42"/>
      <c r="LJM2" s="42"/>
      <c r="LJN2" s="42"/>
      <c r="LJO2" s="42"/>
      <c r="LJP2" s="42"/>
      <c r="LJQ2" s="42"/>
      <c r="LJR2" s="42"/>
      <c r="LJS2" s="42"/>
      <c r="LJT2" s="42"/>
      <c r="LJU2" s="42"/>
      <c r="LJV2" s="42"/>
      <c r="LJW2" s="42"/>
      <c r="LJX2" s="42"/>
      <c r="LJY2" s="42"/>
      <c r="LJZ2" s="42"/>
      <c r="LKA2" s="42"/>
      <c r="LKB2" s="42"/>
      <c r="LKC2" s="42"/>
      <c r="LKD2" s="42"/>
      <c r="LKE2" s="42"/>
      <c r="LKF2" s="42"/>
      <c r="LKG2" s="42"/>
      <c r="LKH2" s="42"/>
      <c r="LKI2" s="42"/>
      <c r="LKJ2" s="42"/>
      <c r="LKK2" s="42"/>
      <c r="LKL2" s="42"/>
      <c r="LKM2" s="42"/>
      <c r="LKN2" s="42"/>
      <c r="LKO2" s="42"/>
      <c r="LKP2" s="42"/>
      <c r="LKQ2" s="42"/>
      <c r="LKR2" s="42"/>
      <c r="LKS2" s="42"/>
      <c r="LKT2" s="42"/>
      <c r="LKU2" s="42"/>
      <c r="LKV2" s="42"/>
      <c r="LKW2" s="42"/>
      <c r="LKX2" s="42"/>
      <c r="LKY2" s="42"/>
      <c r="LKZ2" s="42"/>
      <c r="LLA2" s="42"/>
      <c r="LLB2" s="42"/>
      <c r="LLC2" s="42"/>
      <c r="LLD2" s="42"/>
      <c r="LLE2" s="42"/>
      <c r="LLF2" s="42"/>
      <c r="LLG2" s="42"/>
      <c r="LLH2" s="42"/>
      <c r="LLI2" s="42"/>
      <c r="LLJ2" s="42"/>
      <c r="LLK2" s="42"/>
      <c r="LLL2" s="42"/>
      <c r="LLM2" s="42"/>
      <c r="LLN2" s="42"/>
      <c r="LLO2" s="42"/>
      <c r="LLP2" s="42"/>
      <c r="LLQ2" s="42"/>
      <c r="LLR2" s="42"/>
      <c r="LLS2" s="42"/>
      <c r="LLT2" s="42"/>
      <c r="LLU2" s="42"/>
      <c r="LLV2" s="42"/>
      <c r="LLW2" s="42"/>
      <c r="LLX2" s="42"/>
      <c r="LLY2" s="42"/>
      <c r="LLZ2" s="42"/>
      <c r="LMA2" s="42"/>
      <c r="LMB2" s="42"/>
      <c r="LMC2" s="42"/>
      <c r="LMD2" s="42"/>
      <c r="LME2" s="42"/>
      <c r="LMF2" s="42"/>
      <c r="LMG2" s="42"/>
      <c r="LMH2" s="42"/>
      <c r="LMI2" s="42"/>
      <c r="LMJ2" s="42"/>
      <c r="LMK2" s="42"/>
      <c r="LML2" s="42"/>
      <c r="LMM2" s="42"/>
      <c r="LMN2" s="42"/>
      <c r="LMO2" s="42"/>
      <c r="LMP2" s="42"/>
      <c r="LMQ2" s="42"/>
      <c r="LMR2" s="42"/>
      <c r="LMS2" s="42"/>
      <c r="LMT2" s="42"/>
      <c r="LMU2" s="42"/>
      <c r="LMV2" s="42"/>
      <c r="LMW2" s="42"/>
      <c r="LMX2" s="42"/>
      <c r="LMY2" s="42"/>
      <c r="LMZ2" s="42"/>
      <c r="LNA2" s="42"/>
      <c r="LNB2" s="42"/>
      <c r="LNC2" s="42"/>
      <c r="LND2" s="42"/>
      <c r="LNE2" s="42"/>
      <c r="LNF2" s="42"/>
      <c r="LNG2" s="42"/>
      <c r="LNH2" s="42"/>
      <c r="LNI2" s="42"/>
      <c r="LNJ2" s="42"/>
      <c r="LNK2" s="42"/>
      <c r="LNL2" s="42"/>
      <c r="LNM2" s="42"/>
      <c r="LNN2" s="42"/>
      <c r="LNO2" s="42"/>
      <c r="LNP2" s="42"/>
      <c r="LNQ2" s="42"/>
      <c r="LNR2" s="42"/>
      <c r="LNS2" s="42"/>
      <c r="LNT2" s="42"/>
      <c r="LNU2" s="42"/>
      <c r="LNV2" s="42"/>
      <c r="LNW2" s="42"/>
      <c r="LNX2" s="42"/>
      <c r="LNY2" s="42"/>
      <c r="LNZ2" s="42"/>
      <c r="LOA2" s="42"/>
      <c r="LOB2" s="42"/>
      <c r="LOC2" s="42"/>
      <c r="LOD2" s="42"/>
      <c r="LOE2" s="42"/>
      <c r="LOF2" s="42"/>
      <c r="LOG2" s="42"/>
      <c r="LOH2" s="42"/>
      <c r="LOI2" s="42"/>
      <c r="LOJ2" s="42"/>
      <c r="LOK2" s="42"/>
      <c r="LOL2" s="42"/>
      <c r="LOM2" s="42"/>
      <c r="LON2" s="42"/>
      <c r="LOO2" s="42"/>
      <c r="LOP2" s="42"/>
      <c r="LOQ2" s="42"/>
      <c r="LOR2" s="42"/>
      <c r="LOS2" s="42"/>
      <c r="LOT2" s="42"/>
      <c r="LOU2" s="42"/>
      <c r="LOV2" s="42"/>
      <c r="LOW2" s="42"/>
      <c r="LOX2" s="42"/>
      <c r="LOY2" s="42"/>
      <c r="LOZ2" s="42"/>
      <c r="LPA2" s="42"/>
      <c r="LPB2" s="42"/>
      <c r="LPC2" s="42"/>
      <c r="LPD2" s="42"/>
      <c r="LPE2" s="42"/>
      <c r="LPF2" s="42"/>
      <c r="LPG2" s="42"/>
      <c r="LPH2" s="42"/>
      <c r="LPI2" s="42"/>
      <c r="LPJ2" s="42"/>
      <c r="LPK2" s="42"/>
      <c r="LPL2" s="42"/>
      <c r="LPM2" s="42"/>
      <c r="LPN2" s="42"/>
      <c r="LPO2" s="42"/>
      <c r="LPP2" s="42"/>
      <c r="LPQ2" s="42"/>
      <c r="LPR2" s="42"/>
      <c r="LPS2" s="42"/>
      <c r="LPT2" s="42"/>
      <c r="LPU2" s="42"/>
      <c r="LPV2" s="42"/>
      <c r="LPW2" s="42"/>
      <c r="LPX2" s="42"/>
      <c r="LPY2" s="42"/>
      <c r="LPZ2" s="42"/>
      <c r="LQA2" s="42"/>
      <c r="LQB2" s="42"/>
      <c r="LQC2" s="42"/>
      <c r="LQD2" s="42"/>
      <c r="LQE2" s="42"/>
      <c r="LQF2" s="42"/>
      <c r="LQG2" s="42"/>
      <c r="LQH2" s="42"/>
      <c r="LQI2" s="42"/>
      <c r="LQJ2" s="42"/>
      <c r="LQK2" s="42"/>
      <c r="LQL2" s="42"/>
      <c r="LQM2" s="42"/>
      <c r="LQN2" s="42"/>
      <c r="LQO2" s="42"/>
      <c r="LQP2" s="42"/>
      <c r="LQQ2" s="42"/>
      <c r="LQR2" s="42"/>
      <c r="LQS2" s="42"/>
      <c r="LQT2" s="42"/>
      <c r="LQU2" s="42"/>
      <c r="LQV2" s="42"/>
      <c r="LQW2" s="42"/>
      <c r="LQX2" s="42"/>
      <c r="LQY2" s="42"/>
      <c r="LQZ2" s="42"/>
      <c r="LRA2" s="42"/>
      <c r="LRB2" s="42"/>
      <c r="LRC2" s="42"/>
      <c r="LRD2" s="42"/>
      <c r="LRE2" s="42"/>
      <c r="LRF2" s="42"/>
      <c r="LRG2" s="42"/>
      <c r="LRH2" s="42"/>
      <c r="LRI2" s="42"/>
      <c r="LRJ2" s="42"/>
      <c r="LRK2" s="42"/>
      <c r="LRL2" s="42"/>
      <c r="LRM2" s="42"/>
      <c r="LRN2" s="42"/>
      <c r="LRO2" s="42"/>
      <c r="LRP2" s="42"/>
      <c r="LRQ2" s="42"/>
      <c r="LRR2" s="42"/>
      <c r="LRS2" s="42"/>
      <c r="LRT2" s="42"/>
      <c r="LRU2" s="42"/>
      <c r="LRV2" s="42"/>
      <c r="LRW2" s="42"/>
      <c r="LRX2" s="42"/>
      <c r="LRY2" s="42"/>
      <c r="LRZ2" s="42"/>
      <c r="LSA2" s="42"/>
      <c r="LSB2" s="42"/>
      <c r="LSC2" s="42"/>
      <c r="LSD2" s="42"/>
      <c r="LSE2" s="42"/>
      <c r="LSF2" s="42"/>
      <c r="LSG2" s="42"/>
      <c r="LSH2" s="42"/>
      <c r="LSI2" s="42"/>
      <c r="LSJ2" s="42"/>
      <c r="LSK2" s="42"/>
      <c r="LSL2" s="42"/>
      <c r="LSM2" s="42"/>
      <c r="LSN2" s="42"/>
      <c r="LSO2" s="42"/>
      <c r="LSP2" s="42"/>
      <c r="LSQ2" s="42"/>
      <c r="LSR2" s="42"/>
      <c r="LSS2" s="42"/>
      <c r="LST2" s="42"/>
      <c r="LSU2" s="42"/>
      <c r="LSV2" s="42"/>
      <c r="LSW2" s="42"/>
      <c r="LSX2" s="42"/>
      <c r="LSY2" s="42"/>
      <c r="LSZ2" s="42"/>
      <c r="LTA2" s="42"/>
      <c r="LTB2" s="42"/>
      <c r="LTC2" s="42"/>
      <c r="LTD2" s="42"/>
      <c r="LTE2" s="42"/>
      <c r="LTF2" s="42"/>
      <c r="LTG2" s="42"/>
      <c r="LTH2" s="42"/>
      <c r="LTI2" s="42"/>
      <c r="LTJ2" s="42"/>
      <c r="LTK2" s="42"/>
      <c r="LTL2" s="42"/>
      <c r="LTM2" s="42"/>
      <c r="LTN2" s="42"/>
      <c r="LTO2" s="42"/>
      <c r="LTP2" s="42"/>
      <c r="LTQ2" s="42"/>
      <c r="LTR2" s="42"/>
      <c r="LTS2" s="42"/>
      <c r="LTT2" s="42"/>
      <c r="LTU2" s="42"/>
      <c r="LTV2" s="42"/>
      <c r="LTW2" s="42"/>
      <c r="LTX2" s="42"/>
      <c r="LTY2" s="42"/>
      <c r="LTZ2" s="42"/>
      <c r="LUA2" s="42"/>
      <c r="LUB2" s="42"/>
      <c r="LUC2" s="42"/>
      <c r="LUD2" s="42"/>
      <c r="LUE2" s="42"/>
      <c r="LUF2" s="42"/>
      <c r="LUG2" s="42"/>
      <c r="LUH2" s="42"/>
      <c r="LUI2" s="42"/>
      <c r="LUJ2" s="42"/>
      <c r="LUK2" s="42"/>
      <c r="LUL2" s="42"/>
      <c r="LUM2" s="42"/>
      <c r="LUN2" s="42"/>
      <c r="LUO2" s="42"/>
      <c r="LUP2" s="42"/>
      <c r="LUQ2" s="42"/>
      <c r="LUR2" s="42"/>
      <c r="LUS2" s="42"/>
      <c r="LUT2" s="42"/>
      <c r="LUU2" s="42"/>
      <c r="LUV2" s="42"/>
      <c r="LUW2" s="42"/>
      <c r="LUX2" s="42"/>
      <c r="LUY2" s="42"/>
      <c r="LUZ2" s="42"/>
      <c r="LVA2" s="42"/>
      <c r="LVB2" s="42"/>
      <c r="LVC2" s="42"/>
      <c r="LVD2" s="42"/>
      <c r="LVE2" s="42"/>
      <c r="LVF2" s="42"/>
      <c r="LVG2" s="42"/>
      <c r="LVH2" s="42"/>
      <c r="LVI2" s="42"/>
      <c r="LVJ2" s="42"/>
      <c r="LVK2" s="42"/>
      <c r="LVL2" s="42"/>
      <c r="LVM2" s="42"/>
      <c r="LVN2" s="42"/>
      <c r="LVO2" s="42"/>
      <c r="LVP2" s="42"/>
      <c r="LVQ2" s="42"/>
      <c r="LVR2" s="42"/>
      <c r="LVS2" s="42"/>
      <c r="LVT2" s="42"/>
      <c r="LVU2" s="42"/>
      <c r="LVV2" s="42"/>
      <c r="LVW2" s="42"/>
      <c r="LVX2" s="42"/>
      <c r="LVY2" s="42"/>
      <c r="LVZ2" s="42"/>
      <c r="LWA2" s="42"/>
      <c r="LWB2" s="42"/>
      <c r="LWC2" s="42"/>
      <c r="LWD2" s="42"/>
      <c r="LWE2" s="42"/>
      <c r="LWF2" s="42"/>
      <c r="LWG2" s="42"/>
      <c r="LWH2" s="42"/>
      <c r="LWI2" s="42"/>
      <c r="LWJ2" s="42"/>
      <c r="LWK2" s="42"/>
      <c r="LWL2" s="42"/>
      <c r="LWM2" s="42"/>
      <c r="LWN2" s="42"/>
      <c r="LWO2" s="42"/>
      <c r="LWP2" s="42"/>
      <c r="LWQ2" s="42"/>
      <c r="LWR2" s="42"/>
      <c r="LWS2" s="42"/>
      <c r="LWT2" s="42"/>
      <c r="LWU2" s="42"/>
      <c r="LWV2" s="42"/>
      <c r="LWW2" s="42"/>
      <c r="LWX2" s="42"/>
      <c r="LWY2" s="42"/>
      <c r="LWZ2" s="42"/>
      <c r="LXA2" s="42"/>
      <c r="LXB2" s="42"/>
      <c r="LXC2" s="42"/>
      <c r="LXD2" s="42"/>
      <c r="LXE2" s="42"/>
      <c r="LXF2" s="42"/>
      <c r="LXG2" s="42"/>
      <c r="LXH2" s="42"/>
      <c r="LXI2" s="42"/>
      <c r="LXJ2" s="42"/>
      <c r="LXK2" s="42"/>
      <c r="LXL2" s="42"/>
      <c r="LXM2" s="42"/>
      <c r="LXN2" s="42"/>
      <c r="LXO2" s="42"/>
      <c r="LXP2" s="42"/>
      <c r="LXQ2" s="42"/>
      <c r="LXR2" s="42"/>
      <c r="LXS2" s="42"/>
      <c r="LXT2" s="42"/>
      <c r="LXU2" s="42"/>
      <c r="LXV2" s="42"/>
      <c r="LXW2" s="42"/>
      <c r="LXX2" s="42"/>
      <c r="LXY2" s="42"/>
      <c r="LXZ2" s="42"/>
      <c r="LYA2" s="42"/>
      <c r="LYB2" s="42"/>
      <c r="LYC2" s="42"/>
      <c r="LYD2" s="42"/>
      <c r="LYE2" s="42"/>
      <c r="LYF2" s="42"/>
      <c r="LYG2" s="42"/>
      <c r="LYH2" s="42"/>
      <c r="LYI2" s="42"/>
      <c r="LYJ2" s="42"/>
      <c r="LYK2" s="42"/>
      <c r="LYL2" s="42"/>
      <c r="LYM2" s="42"/>
      <c r="LYN2" s="42"/>
      <c r="LYO2" s="42"/>
      <c r="LYP2" s="42"/>
      <c r="LYQ2" s="42"/>
      <c r="LYR2" s="42"/>
      <c r="LYS2" s="42"/>
      <c r="LYT2" s="42"/>
      <c r="LYU2" s="42"/>
      <c r="LYV2" s="42"/>
      <c r="LYW2" s="42"/>
      <c r="LYX2" s="42"/>
      <c r="LYY2" s="42"/>
      <c r="LYZ2" s="42"/>
      <c r="LZA2" s="42"/>
      <c r="LZB2" s="42"/>
      <c r="LZC2" s="42"/>
      <c r="LZD2" s="42"/>
      <c r="LZE2" s="42"/>
      <c r="LZF2" s="42"/>
      <c r="LZG2" s="42"/>
      <c r="LZH2" s="42"/>
      <c r="LZI2" s="42"/>
      <c r="LZJ2" s="42"/>
      <c r="LZK2" s="42"/>
      <c r="LZL2" s="42"/>
      <c r="LZM2" s="42"/>
      <c r="LZN2" s="42"/>
      <c r="LZO2" s="42"/>
      <c r="LZP2" s="42"/>
      <c r="LZQ2" s="42"/>
      <c r="LZR2" s="42"/>
      <c r="LZS2" s="42"/>
      <c r="LZT2" s="42"/>
      <c r="LZU2" s="42"/>
      <c r="LZV2" s="42"/>
      <c r="LZW2" s="42"/>
      <c r="LZX2" s="42"/>
      <c r="LZY2" s="42"/>
      <c r="LZZ2" s="42"/>
      <c r="MAA2" s="42"/>
      <c r="MAB2" s="42"/>
      <c r="MAC2" s="42"/>
      <c r="MAD2" s="42"/>
      <c r="MAE2" s="42"/>
      <c r="MAF2" s="42"/>
      <c r="MAG2" s="42"/>
      <c r="MAH2" s="42"/>
      <c r="MAI2" s="42"/>
      <c r="MAJ2" s="42"/>
      <c r="MAK2" s="42"/>
      <c r="MAL2" s="42"/>
      <c r="MAM2" s="42"/>
      <c r="MAN2" s="42"/>
      <c r="MAO2" s="42"/>
      <c r="MAP2" s="42"/>
      <c r="MAQ2" s="42"/>
      <c r="MAR2" s="42"/>
      <c r="MAS2" s="42"/>
      <c r="MAT2" s="42"/>
      <c r="MAU2" s="42"/>
      <c r="MAV2" s="42"/>
      <c r="MAW2" s="42"/>
      <c r="MAX2" s="42"/>
      <c r="MAY2" s="42"/>
      <c r="MAZ2" s="42"/>
      <c r="MBA2" s="42"/>
      <c r="MBB2" s="42"/>
      <c r="MBC2" s="42"/>
      <c r="MBD2" s="42"/>
      <c r="MBE2" s="42"/>
      <c r="MBF2" s="42"/>
      <c r="MBG2" s="42"/>
      <c r="MBH2" s="42"/>
      <c r="MBI2" s="42"/>
      <c r="MBJ2" s="42"/>
      <c r="MBK2" s="42"/>
      <c r="MBL2" s="42"/>
      <c r="MBM2" s="42"/>
      <c r="MBN2" s="42"/>
      <c r="MBO2" s="42"/>
      <c r="MBP2" s="42"/>
      <c r="MBQ2" s="42"/>
      <c r="MBR2" s="42"/>
      <c r="MBS2" s="42"/>
      <c r="MBT2" s="42"/>
      <c r="MBU2" s="42"/>
      <c r="MBV2" s="42"/>
      <c r="MBW2" s="42"/>
      <c r="MBX2" s="42"/>
      <c r="MBY2" s="42"/>
      <c r="MBZ2" s="42"/>
      <c r="MCA2" s="42"/>
      <c r="MCB2" s="42"/>
      <c r="MCC2" s="42"/>
      <c r="MCD2" s="42"/>
      <c r="MCE2" s="42"/>
      <c r="MCF2" s="42"/>
      <c r="MCG2" s="42"/>
      <c r="MCH2" s="42"/>
      <c r="MCI2" s="42"/>
      <c r="MCJ2" s="42"/>
      <c r="MCK2" s="42"/>
      <c r="MCL2" s="42"/>
      <c r="MCM2" s="42"/>
      <c r="MCN2" s="42"/>
      <c r="MCO2" s="42"/>
      <c r="MCP2" s="42"/>
      <c r="MCQ2" s="42"/>
      <c r="MCR2" s="42"/>
      <c r="MCS2" s="42"/>
      <c r="MCT2" s="42"/>
      <c r="MCU2" s="42"/>
      <c r="MCV2" s="42"/>
      <c r="MCW2" s="42"/>
      <c r="MCX2" s="42"/>
      <c r="MCY2" s="42"/>
      <c r="MCZ2" s="42"/>
      <c r="MDA2" s="42"/>
      <c r="MDB2" s="42"/>
      <c r="MDC2" s="42"/>
      <c r="MDD2" s="42"/>
      <c r="MDE2" s="42"/>
      <c r="MDF2" s="42"/>
      <c r="MDG2" s="42"/>
      <c r="MDH2" s="42"/>
      <c r="MDI2" s="42"/>
      <c r="MDJ2" s="42"/>
      <c r="MDK2" s="42"/>
      <c r="MDL2" s="42"/>
      <c r="MDM2" s="42"/>
      <c r="MDN2" s="42"/>
      <c r="MDO2" s="42"/>
      <c r="MDP2" s="42"/>
      <c r="MDQ2" s="42"/>
      <c r="MDR2" s="42"/>
      <c r="MDS2" s="42"/>
      <c r="MDT2" s="42"/>
      <c r="MDU2" s="42"/>
      <c r="MDV2" s="42"/>
      <c r="MDW2" s="42"/>
      <c r="MDX2" s="42"/>
      <c r="MDY2" s="42"/>
      <c r="MDZ2" s="42"/>
      <c r="MEA2" s="42"/>
      <c r="MEB2" s="42"/>
      <c r="MEC2" s="42"/>
      <c r="MED2" s="42"/>
      <c r="MEE2" s="42"/>
      <c r="MEF2" s="42"/>
      <c r="MEG2" s="42"/>
      <c r="MEH2" s="42"/>
      <c r="MEI2" s="42"/>
      <c r="MEJ2" s="42"/>
      <c r="MEK2" s="42"/>
      <c r="MEL2" s="42"/>
      <c r="MEM2" s="42"/>
      <c r="MEN2" s="42"/>
      <c r="MEO2" s="42"/>
      <c r="MEP2" s="42"/>
      <c r="MEQ2" s="42"/>
      <c r="MER2" s="42"/>
      <c r="MES2" s="42"/>
      <c r="MET2" s="42"/>
      <c r="MEU2" s="42"/>
      <c r="MEV2" s="42"/>
      <c r="MEW2" s="42"/>
      <c r="MEX2" s="42"/>
      <c r="MEY2" s="42"/>
      <c r="MEZ2" s="42"/>
      <c r="MFA2" s="42"/>
      <c r="MFB2" s="42"/>
      <c r="MFC2" s="42"/>
      <c r="MFD2" s="42"/>
      <c r="MFE2" s="42"/>
      <c r="MFF2" s="42"/>
      <c r="MFG2" s="42"/>
      <c r="MFH2" s="42"/>
      <c r="MFI2" s="42"/>
      <c r="MFJ2" s="42"/>
      <c r="MFK2" s="42"/>
      <c r="MFL2" s="42"/>
      <c r="MFM2" s="42"/>
      <c r="MFN2" s="42"/>
      <c r="MFO2" s="42"/>
      <c r="MFP2" s="42"/>
      <c r="MFQ2" s="42"/>
      <c r="MFR2" s="42"/>
      <c r="MFS2" s="42"/>
      <c r="MFT2" s="42"/>
      <c r="MFU2" s="42"/>
      <c r="MFV2" s="42"/>
      <c r="MFW2" s="42"/>
      <c r="MFX2" s="42"/>
      <c r="MFY2" s="42"/>
      <c r="MFZ2" s="42"/>
      <c r="MGA2" s="42"/>
      <c r="MGB2" s="42"/>
      <c r="MGC2" s="42"/>
      <c r="MGD2" s="42"/>
      <c r="MGE2" s="42"/>
      <c r="MGF2" s="42"/>
      <c r="MGG2" s="42"/>
      <c r="MGH2" s="42"/>
      <c r="MGI2" s="42"/>
      <c r="MGJ2" s="42"/>
      <c r="MGK2" s="42"/>
      <c r="MGL2" s="42"/>
      <c r="MGM2" s="42"/>
      <c r="MGN2" s="42"/>
      <c r="MGO2" s="42"/>
      <c r="MGP2" s="42"/>
      <c r="MGQ2" s="42"/>
      <c r="MGR2" s="42"/>
      <c r="MGS2" s="42"/>
      <c r="MGT2" s="42"/>
      <c r="MGU2" s="42"/>
      <c r="MGV2" s="42"/>
      <c r="MGW2" s="42"/>
      <c r="MGX2" s="42"/>
      <c r="MGY2" s="42"/>
      <c r="MGZ2" s="42"/>
      <c r="MHA2" s="42"/>
      <c r="MHB2" s="42"/>
      <c r="MHC2" s="42"/>
      <c r="MHD2" s="42"/>
      <c r="MHE2" s="42"/>
      <c r="MHF2" s="42"/>
      <c r="MHG2" s="42"/>
      <c r="MHH2" s="42"/>
      <c r="MHI2" s="42"/>
      <c r="MHJ2" s="42"/>
      <c r="MHK2" s="42"/>
      <c r="MHL2" s="42"/>
      <c r="MHM2" s="42"/>
      <c r="MHN2" s="42"/>
      <c r="MHO2" s="42"/>
      <c r="MHP2" s="42"/>
      <c r="MHQ2" s="42"/>
      <c r="MHR2" s="42"/>
      <c r="MHS2" s="42"/>
      <c r="MHT2" s="42"/>
      <c r="MHU2" s="42"/>
      <c r="MHV2" s="42"/>
      <c r="MHW2" s="42"/>
      <c r="MHX2" s="42"/>
      <c r="MHY2" s="42"/>
      <c r="MHZ2" s="42"/>
      <c r="MIA2" s="42"/>
      <c r="MIB2" s="42"/>
      <c r="MIC2" s="42"/>
      <c r="MID2" s="42"/>
      <c r="MIE2" s="42"/>
      <c r="MIF2" s="42"/>
      <c r="MIG2" s="42"/>
      <c r="MIH2" s="42"/>
      <c r="MII2" s="42"/>
      <c r="MIJ2" s="42"/>
      <c r="MIK2" s="42"/>
      <c r="MIL2" s="42"/>
      <c r="MIM2" s="42"/>
      <c r="MIN2" s="42"/>
      <c r="MIO2" s="42"/>
      <c r="MIP2" s="42"/>
      <c r="MIQ2" s="42"/>
      <c r="MIR2" s="42"/>
      <c r="MIS2" s="42"/>
      <c r="MIT2" s="42"/>
      <c r="MIU2" s="42"/>
      <c r="MIV2" s="42"/>
      <c r="MIW2" s="42"/>
      <c r="MIX2" s="42"/>
      <c r="MIY2" s="42"/>
      <c r="MIZ2" s="42"/>
      <c r="MJA2" s="42"/>
      <c r="MJB2" s="42"/>
      <c r="MJC2" s="42"/>
      <c r="MJD2" s="42"/>
      <c r="MJE2" s="42"/>
      <c r="MJF2" s="42"/>
      <c r="MJG2" s="42"/>
      <c r="MJH2" s="42"/>
      <c r="MJI2" s="42"/>
      <c r="MJJ2" s="42"/>
      <c r="MJK2" s="42"/>
      <c r="MJL2" s="42"/>
      <c r="MJM2" s="42"/>
      <c r="MJN2" s="42"/>
      <c r="MJO2" s="42"/>
      <c r="MJP2" s="42"/>
      <c r="MJQ2" s="42"/>
      <c r="MJR2" s="42"/>
      <c r="MJS2" s="42"/>
      <c r="MJT2" s="42"/>
      <c r="MJU2" s="42"/>
      <c r="MJV2" s="42"/>
      <c r="MJW2" s="42"/>
      <c r="MJX2" s="42"/>
      <c r="MJY2" s="42"/>
      <c r="MJZ2" s="42"/>
      <c r="MKA2" s="42"/>
      <c r="MKB2" s="42"/>
      <c r="MKC2" s="42"/>
      <c r="MKD2" s="42"/>
      <c r="MKE2" s="42"/>
      <c r="MKF2" s="42"/>
      <c r="MKG2" s="42"/>
      <c r="MKH2" s="42"/>
      <c r="MKI2" s="42"/>
      <c r="MKJ2" s="42"/>
      <c r="MKK2" s="42"/>
      <c r="MKL2" s="42"/>
      <c r="MKM2" s="42"/>
      <c r="MKN2" s="42"/>
      <c r="MKO2" s="42"/>
      <c r="MKP2" s="42"/>
      <c r="MKQ2" s="42"/>
      <c r="MKR2" s="42"/>
      <c r="MKS2" s="42"/>
      <c r="MKT2" s="42"/>
      <c r="MKU2" s="42"/>
      <c r="MKV2" s="42"/>
      <c r="MKW2" s="42"/>
      <c r="MKX2" s="42"/>
      <c r="MKY2" s="42"/>
      <c r="MKZ2" s="42"/>
      <c r="MLA2" s="42"/>
      <c r="MLB2" s="42"/>
      <c r="MLC2" s="42"/>
      <c r="MLD2" s="42"/>
      <c r="MLE2" s="42"/>
      <c r="MLF2" s="42"/>
      <c r="MLG2" s="42"/>
      <c r="MLH2" s="42"/>
      <c r="MLI2" s="42"/>
      <c r="MLJ2" s="42"/>
      <c r="MLK2" s="42"/>
      <c r="MLL2" s="42"/>
      <c r="MLM2" s="42"/>
      <c r="MLN2" s="42"/>
      <c r="MLO2" s="42"/>
      <c r="MLP2" s="42"/>
      <c r="MLQ2" s="42"/>
      <c r="MLR2" s="42"/>
      <c r="MLS2" s="42"/>
      <c r="MLT2" s="42"/>
      <c r="MLU2" s="42"/>
      <c r="MLV2" s="42"/>
      <c r="MLW2" s="42"/>
      <c r="MLX2" s="42"/>
      <c r="MLY2" s="42"/>
      <c r="MLZ2" s="42"/>
      <c r="MMA2" s="42"/>
      <c r="MMB2" s="42"/>
      <c r="MMC2" s="42"/>
      <c r="MMD2" s="42"/>
      <c r="MME2" s="42"/>
      <c r="MMF2" s="42"/>
      <c r="MMG2" s="42"/>
      <c r="MMH2" s="42"/>
      <c r="MMI2" s="42"/>
      <c r="MMJ2" s="42"/>
      <c r="MMK2" s="42"/>
      <c r="MML2" s="42"/>
      <c r="MMM2" s="42"/>
      <c r="MMN2" s="42"/>
      <c r="MMO2" s="42"/>
      <c r="MMP2" s="42"/>
      <c r="MMQ2" s="42"/>
      <c r="MMR2" s="42"/>
      <c r="MMS2" s="42"/>
      <c r="MMT2" s="42"/>
      <c r="MMU2" s="42"/>
      <c r="MMV2" s="42"/>
      <c r="MMW2" s="42"/>
      <c r="MMX2" s="42"/>
      <c r="MMY2" s="42"/>
      <c r="MMZ2" s="42"/>
      <c r="MNA2" s="42"/>
      <c r="MNB2" s="42"/>
      <c r="MNC2" s="42"/>
      <c r="MND2" s="42"/>
      <c r="MNE2" s="42"/>
      <c r="MNF2" s="42"/>
      <c r="MNG2" s="42"/>
      <c r="MNH2" s="42"/>
      <c r="MNI2" s="42"/>
      <c r="MNJ2" s="42"/>
      <c r="MNK2" s="42"/>
      <c r="MNL2" s="42"/>
      <c r="MNM2" s="42"/>
      <c r="MNN2" s="42"/>
      <c r="MNO2" s="42"/>
      <c r="MNP2" s="42"/>
      <c r="MNQ2" s="42"/>
      <c r="MNR2" s="42"/>
      <c r="MNS2" s="42"/>
      <c r="MNT2" s="42"/>
      <c r="MNU2" s="42"/>
      <c r="MNV2" s="42"/>
      <c r="MNW2" s="42"/>
      <c r="MNX2" s="42"/>
      <c r="MNY2" s="42"/>
      <c r="MNZ2" s="42"/>
      <c r="MOA2" s="42"/>
      <c r="MOB2" s="42"/>
      <c r="MOC2" s="42"/>
      <c r="MOD2" s="42"/>
      <c r="MOE2" s="42"/>
      <c r="MOF2" s="42"/>
      <c r="MOG2" s="42"/>
      <c r="MOH2" s="42"/>
      <c r="MOI2" s="42"/>
      <c r="MOJ2" s="42"/>
      <c r="MOK2" s="42"/>
      <c r="MOL2" s="42"/>
      <c r="MOM2" s="42"/>
      <c r="MON2" s="42"/>
      <c r="MOO2" s="42"/>
      <c r="MOP2" s="42"/>
      <c r="MOQ2" s="42"/>
      <c r="MOR2" s="42"/>
      <c r="MOS2" s="42"/>
      <c r="MOT2" s="42"/>
      <c r="MOU2" s="42"/>
      <c r="MOV2" s="42"/>
      <c r="MOW2" s="42"/>
      <c r="MOX2" s="42"/>
      <c r="MOY2" s="42"/>
      <c r="MOZ2" s="42"/>
      <c r="MPA2" s="42"/>
      <c r="MPB2" s="42"/>
      <c r="MPC2" s="42"/>
      <c r="MPD2" s="42"/>
      <c r="MPE2" s="42"/>
      <c r="MPF2" s="42"/>
      <c r="MPG2" s="42"/>
      <c r="MPH2" s="42"/>
      <c r="MPI2" s="42"/>
      <c r="MPJ2" s="42"/>
      <c r="MPK2" s="42"/>
      <c r="MPL2" s="42"/>
      <c r="MPM2" s="42"/>
      <c r="MPN2" s="42"/>
      <c r="MPO2" s="42"/>
      <c r="MPP2" s="42"/>
      <c r="MPQ2" s="42"/>
      <c r="MPR2" s="42"/>
      <c r="MPS2" s="42"/>
      <c r="MPT2" s="42"/>
      <c r="MPU2" s="42"/>
      <c r="MPV2" s="42"/>
      <c r="MPW2" s="42"/>
      <c r="MPX2" s="42"/>
      <c r="MPY2" s="42"/>
      <c r="MPZ2" s="42"/>
      <c r="MQA2" s="42"/>
      <c r="MQB2" s="42"/>
      <c r="MQC2" s="42"/>
      <c r="MQD2" s="42"/>
      <c r="MQE2" s="42"/>
      <c r="MQF2" s="42"/>
      <c r="MQG2" s="42"/>
      <c r="MQH2" s="42"/>
      <c r="MQI2" s="42"/>
      <c r="MQJ2" s="42"/>
      <c r="MQK2" s="42"/>
      <c r="MQL2" s="42"/>
      <c r="MQM2" s="42"/>
      <c r="MQN2" s="42"/>
      <c r="MQO2" s="42"/>
      <c r="MQP2" s="42"/>
      <c r="MQQ2" s="42"/>
      <c r="MQR2" s="42"/>
      <c r="MQS2" s="42"/>
      <c r="MQT2" s="42"/>
      <c r="MQU2" s="42"/>
      <c r="MQV2" s="42"/>
      <c r="MQW2" s="42"/>
      <c r="MQX2" s="42"/>
      <c r="MQY2" s="42"/>
      <c r="MQZ2" s="42"/>
      <c r="MRA2" s="42"/>
      <c r="MRB2" s="42"/>
      <c r="MRC2" s="42"/>
      <c r="MRD2" s="42"/>
      <c r="MRE2" s="42"/>
      <c r="MRF2" s="42"/>
      <c r="MRG2" s="42"/>
      <c r="MRH2" s="42"/>
      <c r="MRI2" s="42"/>
      <c r="MRJ2" s="42"/>
      <c r="MRK2" s="42"/>
      <c r="MRL2" s="42"/>
      <c r="MRM2" s="42"/>
      <c r="MRN2" s="42"/>
      <c r="MRO2" s="42"/>
      <c r="MRP2" s="42"/>
      <c r="MRQ2" s="42"/>
      <c r="MRR2" s="42"/>
      <c r="MRS2" s="42"/>
      <c r="MRT2" s="42"/>
      <c r="MRU2" s="42"/>
      <c r="MRV2" s="42"/>
      <c r="MRW2" s="42"/>
      <c r="MRX2" s="42"/>
      <c r="MRY2" s="42"/>
      <c r="MRZ2" s="42"/>
      <c r="MSA2" s="42"/>
      <c r="MSB2" s="42"/>
      <c r="MSC2" s="42"/>
      <c r="MSD2" s="42"/>
      <c r="MSE2" s="42"/>
      <c r="MSF2" s="42"/>
      <c r="MSG2" s="42"/>
      <c r="MSH2" s="42"/>
      <c r="MSI2" s="42"/>
      <c r="MSJ2" s="42"/>
      <c r="MSK2" s="42"/>
      <c r="MSL2" s="42"/>
      <c r="MSM2" s="42"/>
      <c r="MSN2" s="42"/>
      <c r="MSO2" s="42"/>
      <c r="MSP2" s="42"/>
      <c r="MSQ2" s="42"/>
      <c r="MSR2" s="42"/>
      <c r="MSS2" s="42"/>
      <c r="MST2" s="42"/>
      <c r="MSU2" s="42"/>
      <c r="MSV2" s="42"/>
      <c r="MSW2" s="42"/>
      <c r="MSX2" s="42"/>
      <c r="MSY2" s="42"/>
      <c r="MSZ2" s="42"/>
      <c r="MTA2" s="42"/>
      <c r="MTB2" s="42"/>
      <c r="MTC2" s="42"/>
      <c r="MTD2" s="42"/>
      <c r="MTE2" s="42"/>
      <c r="MTF2" s="42"/>
      <c r="MTG2" s="42"/>
      <c r="MTH2" s="42"/>
      <c r="MTI2" s="42"/>
      <c r="MTJ2" s="42"/>
      <c r="MTK2" s="42"/>
      <c r="MTL2" s="42"/>
      <c r="MTM2" s="42"/>
      <c r="MTN2" s="42"/>
      <c r="MTO2" s="42"/>
      <c r="MTP2" s="42"/>
      <c r="MTQ2" s="42"/>
      <c r="MTR2" s="42"/>
      <c r="MTS2" s="42"/>
      <c r="MTT2" s="42"/>
      <c r="MTU2" s="42"/>
      <c r="MTV2" s="42"/>
      <c r="MTW2" s="42"/>
      <c r="MTX2" s="42"/>
      <c r="MTY2" s="42"/>
      <c r="MTZ2" s="42"/>
      <c r="MUA2" s="42"/>
      <c r="MUB2" s="42"/>
      <c r="MUC2" s="42"/>
      <c r="MUD2" s="42"/>
      <c r="MUE2" s="42"/>
      <c r="MUF2" s="42"/>
      <c r="MUG2" s="42"/>
      <c r="MUH2" s="42"/>
      <c r="MUI2" s="42"/>
      <c r="MUJ2" s="42"/>
      <c r="MUK2" s="42"/>
      <c r="MUL2" s="42"/>
      <c r="MUM2" s="42"/>
      <c r="MUN2" s="42"/>
      <c r="MUO2" s="42"/>
      <c r="MUP2" s="42"/>
      <c r="MUQ2" s="42"/>
      <c r="MUR2" s="42"/>
      <c r="MUS2" s="42"/>
      <c r="MUT2" s="42"/>
      <c r="MUU2" s="42"/>
      <c r="MUV2" s="42"/>
      <c r="MUW2" s="42"/>
      <c r="MUX2" s="42"/>
      <c r="MUY2" s="42"/>
      <c r="MUZ2" s="42"/>
      <c r="MVA2" s="42"/>
      <c r="MVB2" s="42"/>
      <c r="MVC2" s="42"/>
      <c r="MVD2" s="42"/>
      <c r="MVE2" s="42"/>
      <c r="MVF2" s="42"/>
      <c r="MVG2" s="42"/>
      <c r="MVH2" s="42"/>
      <c r="MVI2" s="42"/>
      <c r="MVJ2" s="42"/>
      <c r="MVK2" s="42"/>
      <c r="MVL2" s="42"/>
      <c r="MVM2" s="42"/>
      <c r="MVN2" s="42"/>
      <c r="MVO2" s="42"/>
      <c r="MVP2" s="42"/>
      <c r="MVQ2" s="42"/>
      <c r="MVR2" s="42"/>
      <c r="MVS2" s="42"/>
      <c r="MVT2" s="42"/>
      <c r="MVU2" s="42"/>
      <c r="MVV2" s="42"/>
      <c r="MVW2" s="42"/>
      <c r="MVX2" s="42"/>
      <c r="MVY2" s="42"/>
      <c r="MVZ2" s="42"/>
      <c r="MWA2" s="42"/>
      <c r="MWB2" s="42"/>
      <c r="MWC2" s="42"/>
      <c r="MWD2" s="42"/>
      <c r="MWE2" s="42"/>
      <c r="MWF2" s="42"/>
      <c r="MWG2" s="42"/>
      <c r="MWH2" s="42"/>
      <c r="MWI2" s="42"/>
      <c r="MWJ2" s="42"/>
      <c r="MWK2" s="42"/>
      <c r="MWL2" s="42"/>
      <c r="MWM2" s="42"/>
      <c r="MWN2" s="42"/>
      <c r="MWO2" s="42"/>
      <c r="MWP2" s="42"/>
      <c r="MWQ2" s="42"/>
      <c r="MWR2" s="42"/>
      <c r="MWS2" s="42"/>
      <c r="MWT2" s="42"/>
      <c r="MWU2" s="42"/>
      <c r="MWV2" s="42"/>
      <c r="MWW2" s="42"/>
      <c r="MWX2" s="42"/>
      <c r="MWY2" s="42"/>
      <c r="MWZ2" s="42"/>
      <c r="MXA2" s="42"/>
      <c r="MXB2" s="42"/>
      <c r="MXC2" s="42"/>
      <c r="MXD2" s="42"/>
      <c r="MXE2" s="42"/>
      <c r="MXF2" s="42"/>
      <c r="MXG2" s="42"/>
      <c r="MXH2" s="42"/>
      <c r="MXI2" s="42"/>
      <c r="MXJ2" s="42"/>
      <c r="MXK2" s="42"/>
      <c r="MXL2" s="42"/>
      <c r="MXM2" s="42"/>
      <c r="MXN2" s="42"/>
      <c r="MXO2" s="42"/>
      <c r="MXP2" s="42"/>
      <c r="MXQ2" s="42"/>
      <c r="MXR2" s="42"/>
      <c r="MXS2" s="42"/>
      <c r="MXT2" s="42"/>
      <c r="MXU2" s="42"/>
      <c r="MXV2" s="42"/>
      <c r="MXW2" s="42"/>
      <c r="MXX2" s="42"/>
      <c r="MXY2" s="42"/>
      <c r="MXZ2" s="42"/>
      <c r="MYA2" s="42"/>
      <c r="MYB2" s="42"/>
      <c r="MYC2" s="42"/>
      <c r="MYD2" s="42"/>
      <c r="MYE2" s="42"/>
      <c r="MYF2" s="42"/>
      <c r="MYG2" s="42"/>
      <c r="MYH2" s="42"/>
      <c r="MYI2" s="42"/>
      <c r="MYJ2" s="42"/>
      <c r="MYK2" s="42"/>
      <c r="MYL2" s="42"/>
      <c r="MYM2" s="42"/>
      <c r="MYN2" s="42"/>
      <c r="MYO2" s="42"/>
      <c r="MYP2" s="42"/>
      <c r="MYQ2" s="42"/>
      <c r="MYR2" s="42"/>
      <c r="MYS2" s="42"/>
      <c r="MYT2" s="42"/>
      <c r="MYU2" s="42"/>
      <c r="MYV2" s="42"/>
      <c r="MYW2" s="42"/>
      <c r="MYX2" s="42"/>
      <c r="MYY2" s="42"/>
      <c r="MYZ2" s="42"/>
      <c r="MZA2" s="42"/>
      <c r="MZB2" s="42"/>
      <c r="MZC2" s="42"/>
      <c r="MZD2" s="42"/>
      <c r="MZE2" s="42"/>
      <c r="MZF2" s="42"/>
      <c r="MZG2" s="42"/>
      <c r="MZH2" s="42"/>
      <c r="MZI2" s="42"/>
      <c r="MZJ2" s="42"/>
      <c r="MZK2" s="42"/>
      <c r="MZL2" s="42"/>
      <c r="MZM2" s="42"/>
      <c r="MZN2" s="42"/>
      <c r="MZO2" s="42"/>
      <c r="MZP2" s="42"/>
      <c r="MZQ2" s="42"/>
      <c r="MZR2" s="42"/>
      <c r="MZS2" s="42"/>
      <c r="MZT2" s="42"/>
      <c r="MZU2" s="42"/>
      <c r="MZV2" s="42"/>
      <c r="MZW2" s="42"/>
      <c r="MZX2" s="42"/>
      <c r="MZY2" s="42"/>
      <c r="MZZ2" s="42"/>
      <c r="NAA2" s="42"/>
      <c r="NAB2" s="42"/>
      <c r="NAC2" s="42"/>
      <c r="NAD2" s="42"/>
      <c r="NAE2" s="42"/>
      <c r="NAF2" s="42"/>
      <c r="NAG2" s="42"/>
      <c r="NAH2" s="42"/>
      <c r="NAI2" s="42"/>
      <c r="NAJ2" s="42"/>
      <c r="NAK2" s="42"/>
      <c r="NAL2" s="42"/>
      <c r="NAM2" s="42"/>
      <c r="NAN2" s="42"/>
      <c r="NAO2" s="42"/>
      <c r="NAP2" s="42"/>
      <c r="NAQ2" s="42"/>
      <c r="NAR2" s="42"/>
      <c r="NAS2" s="42"/>
      <c r="NAT2" s="42"/>
      <c r="NAU2" s="42"/>
      <c r="NAV2" s="42"/>
      <c r="NAW2" s="42"/>
      <c r="NAX2" s="42"/>
      <c r="NAY2" s="42"/>
      <c r="NAZ2" s="42"/>
      <c r="NBA2" s="42"/>
      <c r="NBB2" s="42"/>
      <c r="NBC2" s="42"/>
      <c r="NBD2" s="42"/>
      <c r="NBE2" s="42"/>
      <c r="NBF2" s="42"/>
      <c r="NBG2" s="42"/>
      <c r="NBH2" s="42"/>
      <c r="NBI2" s="42"/>
      <c r="NBJ2" s="42"/>
      <c r="NBK2" s="42"/>
      <c r="NBL2" s="42"/>
      <c r="NBM2" s="42"/>
      <c r="NBN2" s="42"/>
      <c r="NBO2" s="42"/>
      <c r="NBP2" s="42"/>
      <c r="NBQ2" s="42"/>
      <c r="NBR2" s="42"/>
      <c r="NBS2" s="42"/>
      <c r="NBT2" s="42"/>
      <c r="NBU2" s="42"/>
      <c r="NBV2" s="42"/>
      <c r="NBW2" s="42"/>
      <c r="NBX2" s="42"/>
      <c r="NBY2" s="42"/>
      <c r="NBZ2" s="42"/>
      <c r="NCA2" s="42"/>
      <c r="NCB2" s="42"/>
      <c r="NCC2" s="42"/>
      <c r="NCD2" s="42"/>
      <c r="NCE2" s="42"/>
      <c r="NCF2" s="42"/>
      <c r="NCG2" s="42"/>
      <c r="NCH2" s="42"/>
      <c r="NCI2" s="42"/>
      <c r="NCJ2" s="42"/>
      <c r="NCK2" s="42"/>
      <c r="NCL2" s="42"/>
      <c r="NCM2" s="42"/>
      <c r="NCN2" s="42"/>
      <c r="NCO2" s="42"/>
      <c r="NCP2" s="42"/>
      <c r="NCQ2" s="42"/>
      <c r="NCR2" s="42"/>
      <c r="NCS2" s="42"/>
      <c r="NCT2" s="42"/>
      <c r="NCU2" s="42"/>
      <c r="NCV2" s="42"/>
      <c r="NCW2" s="42"/>
      <c r="NCX2" s="42"/>
      <c r="NCY2" s="42"/>
      <c r="NCZ2" s="42"/>
      <c r="NDA2" s="42"/>
      <c r="NDB2" s="42"/>
      <c r="NDC2" s="42"/>
      <c r="NDD2" s="42"/>
      <c r="NDE2" s="42"/>
      <c r="NDF2" s="42"/>
      <c r="NDG2" s="42"/>
      <c r="NDH2" s="42"/>
      <c r="NDI2" s="42"/>
      <c r="NDJ2" s="42"/>
      <c r="NDK2" s="42"/>
      <c r="NDL2" s="42"/>
      <c r="NDM2" s="42"/>
      <c r="NDN2" s="42"/>
      <c r="NDO2" s="42"/>
      <c r="NDP2" s="42"/>
      <c r="NDQ2" s="42"/>
      <c r="NDR2" s="42"/>
      <c r="NDS2" s="42"/>
      <c r="NDT2" s="42"/>
      <c r="NDU2" s="42"/>
      <c r="NDV2" s="42"/>
      <c r="NDW2" s="42"/>
      <c r="NDX2" s="42"/>
      <c r="NDY2" s="42"/>
      <c r="NDZ2" s="42"/>
      <c r="NEA2" s="42"/>
      <c r="NEB2" s="42"/>
      <c r="NEC2" s="42"/>
      <c r="NED2" s="42"/>
      <c r="NEE2" s="42"/>
      <c r="NEF2" s="42"/>
      <c r="NEG2" s="42"/>
      <c r="NEH2" s="42"/>
      <c r="NEI2" s="42"/>
      <c r="NEJ2" s="42"/>
      <c r="NEK2" s="42"/>
      <c r="NEL2" s="42"/>
      <c r="NEM2" s="42"/>
      <c r="NEN2" s="42"/>
      <c r="NEO2" s="42"/>
      <c r="NEP2" s="42"/>
      <c r="NEQ2" s="42"/>
      <c r="NER2" s="42"/>
      <c r="NES2" s="42"/>
      <c r="NET2" s="42"/>
      <c r="NEU2" s="42"/>
      <c r="NEV2" s="42"/>
      <c r="NEW2" s="42"/>
      <c r="NEX2" s="42"/>
      <c r="NEY2" s="42"/>
      <c r="NEZ2" s="42"/>
      <c r="NFA2" s="42"/>
      <c r="NFB2" s="42"/>
      <c r="NFC2" s="42"/>
      <c r="NFD2" s="42"/>
      <c r="NFE2" s="42"/>
      <c r="NFF2" s="42"/>
      <c r="NFG2" s="42"/>
      <c r="NFH2" s="42"/>
      <c r="NFI2" s="42"/>
      <c r="NFJ2" s="42"/>
      <c r="NFK2" s="42"/>
      <c r="NFL2" s="42"/>
      <c r="NFM2" s="42"/>
      <c r="NFN2" s="42"/>
      <c r="NFO2" s="42"/>
      <c r="NFP2" s="42"/>
      <c r="NFQ2" s="42"/>
      <c r="NFR2" s="42"/>
      <c r="NFS2" s="42"/>
      <c r="NFT2" s="42"/>
      <c r="NFU2" s="42"/>
      <c r="NFV2" s="42"/>
      <c r="NFW2" s="42"/>
      <c r="NFX2" s="42"/>
      <c r="NFY2" s="42"/>
      <c r="NFZ2" s="42"/>
      <c r="NGA2" s="42"/>
      <c r="NGB2" s="42"/>
      <c r="NGC2" s="42"/>
      <c r="NGD2" s="42"/>
      <c r="NGE2" s="42"/>
      <c r="NGF2" s="42"/>
      <c r="NGG2" s="42"/>
      <c r="NGH2" s="42"/>
      <c r="NGI2" s="42"/>
      <c r="NGJ2" s="42"/>
      <c r="NGK2" s="42"/>
      <c r="NGL2" s="42"/>
      <c r="NGM2" s="42"/>
      <c r="NGN2" s="42"/>
      <c r="NGO2" s="42"/>
      <c r="NGP2" s="42"/>
      <c r="NGQ2" s="42"/>
      <c r="NGR2" s="42"/>
      <c r="NGS2" s="42"/>
      <c r="NGT2" s="42"/>
      <c r="NGU2" s="42"/>
      <c r="NGV2" s="42"/>
      <c r="NGW2" s="42"/>
      <c r="NGX2" s="42"/>
      <c r="NGY2" s="42"/>
      <c r="NGZ2" s="42"/>
      <c r="NHA2" s="42"/>
      <c r="NHB2" s="42"/>
      <c r="NHC2" s="42"/>
      <c r="NHD2" s="42"/>
      <c r="NHE2" s="42"/>
      <c r="NHF2" s="42"/>
      <c r="NHG2" s="42"/>
      <c r="NHH2" s="42"/>
      <c r="NHI2" s="42"/>
      <c r="NHJ2" s="42"/>
      <c r="NHK2" s="42"/>
      <c r="NHL2" s="42"/>
      <c r="NHM2" s="42"/>
      <c r="NHN2" s="42"/>
      <c r="NHO2" s="42"/>
      <c r="NHP2" s="42"/>
      <c r="NHQ2" s="42"/>
      <c r="NHR2" s="42"/>
      <c r="NHS2" s="42"/>
      <c r="NHT2" s="42"/>
      <c r="NHU2" s="42"/>
      <c r="NHV2" s="42"/>
      <c r="NHW2" s="42"/>
      <c r="NHX2" s="42"/>
      <c r="NHY2" s="42"/>
      <c r="NHZ2" s="42"/>
      <c r="NIA2" s="42"/>
      <c r="NIB2" s="42"/>
      <c r="NIC2" s="42"/>
      <c r="NID2" s="42"/>
      <c r="NIE2" s="42"/>
      <c r="NIF2" s="42"/>
      <c r="NIG2" s="42"/>
      <c r="NIH2" s="42"/>
      <c r="NII2" s="42"/>
      <c r="NIJ2" s="42"/>
      <c r="NIK2" s="42"/>
      <c r="NIL2" s="42"/>
      <c r="NIM2" s="42"/>
      <c r="NIN2" s="42"/>
      <c r="NIO2" s="42"/>
      <c r="NIP2" s="42"/>
      <c r="NIQ2" s="42"/>
      <c r="NIR2" s="42"/>
      <c r="NIS2" s="42"/>
      <c r="NIT2" s="42"/>
      <c r="NIU2" s="42"/>
      <c r="NIV2" s="42"/>
      <c r="NIW2" s="42"/>
      <c r="NIX2" s="42"/>
      <c r="NIY2" s="42"/>
      <c r="NIZ2" s="42"/>
      <c r="NJA2" s="42"/>
      <c r="NJB2" s="42"/>
      <c r="NJC2" s="42"/>
      <c r="NJD2" s="42"/>
      <c r="NJE2" s="42"/>
      <c r="NJF2" s="42"/>
      <c r="NJG2" s="42"/>
      <c r="NJH2" s="42"/>
      <c r="NJI2" s="42"/>
      <c r="NJJ2" s="42"/>
      <c r="NJK2" s="42"/>
      <c r="NJL2" s="42"/>
      <c r="NJM2" s="42"/>
      <c r="NJN2" s="42"/>
      <c r="NJO2" s="42"/>
      <c r="NJP2" s="42"/>
      <c r="NJQ2" s="42"/>
      <c r="NJR2" s="42"/>
      <c r="NJS2" s="42"/>
      <c r="NJT2" s="42"/>
      <c r="NJU2" s="42"/>
      <c r="NJV2" s="42"/>
      <c r="NJW2" s="42"/>
      <c r="NJX2" s="42"/>
      <c r="NJY2" s="42"/>
      <c r="NJZ2" s="42"/>
      <c r="NKA2" s="42"/>
      <c r="NKB2" s="42"/>
      <c r="NKC2" s="42"/>
      <c r="NKD2" s="42"/>
      <c r="NKE2" s="42"/>
      <c r="NKF2" s="42"/>
      <c r="NKG2" s="42"/>
      <c r="NKH2" s="42"/>
      <c r="NKI2" s="42"/>
      <c r="NKJ2" s="42"/>
      <c r="NKK2" s="42"/>
      <c r="NKL2" s="42"/>
      <c r="NKM2" s="42"/>
      <c r="NKN2" s="42"/>
      <c r="NKO2" s="42"/>
      <c r="NKP2" s="42"/>
      <c r="NKQ2" s="42"/>
      <c r="NKR2" s="42"/>
      <c r="NKS2" s="42"/>
      <c r="NKT2" s="42"/>
      <c r="NKU2" s="42"/>
      <c r="NKV2" s="42"/>
      <c r="NKW2" s="42"/>
      <c r="NKX2" s="42"/>
      <c r="NKY2" s="42"/>
      <c r="NKZ2" s="42"/>
      <c r="NLA2" s="42"/>
      <c r="NLB2" s="42"/>
      <c r="NLC2" s="42"/>
      <c r="NLD2" s="42"/>
      <c r="NLE2" s="42"/>
      <c r="NLF2" s="42"/>
      <c r="NLG2" s="42"/>
      <c r="NLH2" s="42"/>
      <c r="NLI2" s="42"/>
      <c r="NLJ2" s="42"/>
      <c r="NLK2" s="42"/>
      <c r="NLL2" s="42"/>
      <c r="NLM2" s="42"/>
      <c r="NLN2" s="42"/>
      <c r="NLO2" s="42"/>
      <c r="NLP2" s="42"/>
      <c r="NLQ2" s="42"/>
      <c r="NLR2" s="42"/>
      <c r="NLS2" s="42"/>
      <c r="NLT2" s="42"/>
      <c r="NLU2" s="42"/>
      <c r="NLV2" s="42"/>
      <c r="NLW2" s="42"/>
      <c r="NLX2" s="42"/>
      <c r="NLY2" s="42"/>
      <c r="NLZ2" s="42"/>
      <c r="NMA2" s="42"/>
      <c r="NMB2" s="42"/>
      <c r="NMC2" s="42"/>
      <c r="NMD2" s="42"/>
      <c r="NME2" s="42"/>
      <c r="NMF2" s="42"/>
      <c r="NMG2" s="42"/>
      <c r="NMH2" s="42"/>
      <c r="NMI2" s="42"/>
      <c r="NMJ2" s="42"/>
      <c r="NMK2" s="42"/>
      <c r="NML2" s="42"/>
      <c r="NMM2" s="42"/>
      <c r="NMN2" s="42"/>
      <c r="NMO2" s="42"/>
      <c r="NMP2" s="42"/>
      <c r="NMQ2" s="42"/>
      <c r="NMR2" s="42"/>
      <c r="NMS2" s="42"/>
      <c r="NMT2" s="42"/>
      <c r="NMU2" s="42"/>
      <c r="NMV2" s="42"/>
      <c r="NMW2" s="42"/>
      <c r="NMX2" s="42"/>
      <c r="NMY2" s="42"/>
      <c r="NMZ2" s="42"/>
      <c r="NNA2" s="42"/>
      <c r="NNB2" s="42"/>
      <c r="NNC2" s="42"/>
      <c r="NND2" s="42"/>
      <c r="NNE2" s="42"/>
      <c r="NNF2" s="42"/>
      <c r="NNG2" s="42"/>
      <c r="NNH2" s="42"/>
      <c r="NNI2" s="42"/>
      <c r="NNJ2" s="42"/>
      <c r="NNK2" s="42"/>
      <c r="NNL2" s="42"/>
      <c r="NNM2" s="42"/>
      <c r="NNN2" s="42"/>
      <c r="NNO2" s="42"/>
      <c r="NNP2" s="42"/>
      <c r="NNQ2" s="42"/>
      <c r="NNR2" s="42"/>
      <c r="NNS2" s="42"/>
      <c r="NNT2" s="42"/>
      <c r="NNU2" s="42"/>
      <c r="NNV2" s="42"/>
      <c r="NNW2" s="42"/>
      <c r="NNX2" s="42"/>
      <c r="NNY2" s="42"/>
      <c r="NNZ2" s="42"/>
      <c r="NOA2" s="42"/>
      <c r="NOB2" s="42"/>
      <c r="NOC2" s="42"/>
      <c r="NOD2" s="42"/>
      <c r="NOE2" s="42"/>
      <c r="NOF2" s="42"/>
      <c r="NOG2" s="42"/>
      <c r="NOH2" s="42"/>
      <c r="NOI2" s="42"/>
      <c r="NOJ2" s="42"/>
      <c r="NOK2" s="42"/>
      <c r="NOL2" s="42"/>
      <c r="NOM2" s="42"/>
      <c r="NON2" s="42"/>
      <c r="NOO2" s="42"/>
      <c r="NOP2" s="42"/>
      <c r="NOQ2" s="42"/>
      <c r="NOR2" s="42"/>
      <c r="NOS2" s="42"/>
      <c r="NOT2" s="42"/>
      <c r="NOU2" s="42"/>
      <c r="NOV2" s="42"/>
      <c r="NOW2" s="42"/>
      <c r="NOX2" s="42"/>
      <c r="NOY2" s="42"/>
      <c r="NOZ2" s="42"/>
      <c r="NPA2" s="42"/>
      <c r="NPB2" s="42"/>
      <c r="NPC2" s="42"/>
      <c r="NPD2" s="42"/>
      <c r="NPE2" s="42"/>
      <c r="NPF2" s="42"/>
      <c r="NPG2" s="42"/>
      <c r="NPH2" s="42"/>
      <c r="NPI2" s="42"/>
      <c r="NPJ2" s="42"/>
      <c r="NPK2" s="42"/>
      <c r="NPL2" s="42"/>
      <c r="NPM2" s="42"/>
      <c r="NPN2" s="42"/>
      <c r="NPO2" s="42"/>
      <c r="NPP2" s="42"/>
      <c r="NPQ2" s="42"/>
      <c r="NPR2" s="42"/>
      <c r="NPS2" s="42"/>
      <c r="NPT2" s="42"/>
      <c r="NPU2" s="42"/>
      <c r="NPV2" s="42"/>
      <c r="NPW2" s="42"/>
      <c r="NPX2" s="42"/>
      <c r="NPY2" s="42"/>
      <c r="NPZ2" s="42"/>
      <c r="NQA2" s="42"/>
      <c r="NQB2" s="42"/>
      <c r="NQC2" s="42"/>
      <c r="NQD2" s="42"/>
      <c r="NQE2" s="42"/>
      <c r="NQF2" s="42"/>
      <c r="NQG2" s="42"/>
      <c r="NQH2" s="42"/>
      <c r="NQI2" s="42"/>
      <c r="NQJ2" s="42"/>
      <c r="NQK2" s="42"/>
      <c r="NQL2" s="42"/>
      <c r="NQM2" s="42"/>
      <c r="NQN2" s="42"/>
      <c r="NQO2" s="42"/>
      <c r="NQP2" s="42"/>
      <c r="NQQ2" s="42"/>
      <c r="NQR2" s="42"/>
      <c r="NQS2" s="42"/>
      <c r="NQT2" s="42"/>
      <c r="NQU2" s="42"/>
      <c r="NQV2" s="42"/>
      <c r="NQW2" s="42"/>
      <c r="NQX2" s="42"/>
      <c r="NQY2" s="42"/>
      <c r="NQZ2" s="42"/>
      <c r="NRA2" s="42"/>
      <c r="NRB2" s="42"/>
      <c r="NRC2" s="42"/>
      <c r="NRD2" s="42"/>
      <c r="NRE2" s="42"/>
      <c r="NRF2" s="42"/>
      <c r="NRG2" s="42"/>
      <c r="NRH2" s="42"/>
      <c r="NRI2" s="42"/>
      <c r="NRJ2" s="42"/>
      <c r="NRK2" s="42"/>
      <c r="NRL2" s="42"/>
      <c r="NRM2" s="42"/>
      <c r="NRN2" s="42"/>
      <c r="NRO2" s="42"/>
      <c r="NRP2" s="42"/>
      <c r="NRQ2" s="42"/>
      <c r="NRR2" s="42"/>
      <c r="NRS2" s="42"/>
      <c r="NRT2" s="42"/>
      <c r="NRU2" s="42"/>
      <c r="NRV2" s="42"/>
      <c r="NRW2" s="42"/>
      <c r="NRX2" s="42"/>
      <c r="NRY2" s="42"/>
      <c r="NRZ2" s="42"/>
      <c r="NSA2" s="42"/>
      <c r="NSB2" s="42"/>
      <c r="NSC2" s="42"/>
      <c r="NSD2" s="42"/>
      <c r="NSE2" s="42"/>
      <c r="NSF2" s="42"/>
      <c r="NSG2" s="42"/>
      <c r="NSH2" s="42"/>
      <c r="NSI2" s="42"/>
      <c r="NSJ2" s="42"/>
      <c r="NSK2" s="42"/>
      <c r="NSL2" s="42"/>
      <c r="NSM2" s="42"/>
      <c r="NSN2" s="42"/>
      <c r="NSO2" s="42"/>
      <c r="NSP2" s="42"/>
      <c r="NSQ2" s="42"/>
      <c r="NSR2" s="42"/>
      <c r="NSS2" s="42"/>
      <c r="NST2" s="42"/>
      <c r="NSU2" s="42"/>
      <c r="NSV2" s="42"/>
      <c r="NSW2" s="42"/>
      <c r="NSX2" s="42"/>
      <c r="NSY2" s="42"/>
      <c r="NSZ2" s="42"/>
      <c r="NTA2" s="42"/>
      <c r="NTB2" s="42"/>
      <c r="NTC2" s="42"/>
      <c r="NTD2" s="42"/>
      <c r="NTE2" s="42"/>
      <c r="NTF2" s="42"/>
      <c r="NTG2" s="42"/>
      <c r="NTH2" s="42"/>
      <c r="NTI2" s="42"/>
      <c r="NTJ2" s="42"/>
      <c r="NTK2" s="42"/>
      <c r="NTL2" s="42"/>
      <c r="NTM2" s="42"/>
      <c r="NTN2" s="42"/>
      <c r="NTO2" s="42"/>
      <c r="NTP2" s="42"/>
      <c r="NTQ2" s="42"/>
      <c r="NTR2" s="42"/>
      <c r="NTS2" s="42"/>
      <c r="NTT2" s="42"/>
      <c r="NTU2" s="42"/>
      <c r="NTV2" s="42"/>
      <c r="NTW2" s="42"/>
      <c r="NTX2" s="42"/>
      <c r="NTY2" s="42"/>
      <c r="NTZ2" s="42"/>
      <c r="NUA2" s="42"/>
      <c r="NUB2" s="42"/>
      <c r="NUC2" s="42"/>
      <c r="NUD2" s="42"/>
      <c r="NUE2" s="42"/>
      <c r="NUF2" s="42"/>
      <c r="NUG2" s="42"/>
      <c r="NUH2" s="42"/>
      <c r="NUI2" s="42"/>
      <c r="NUJ2" s="42"/>
      <c r="NUK2" s="42"/>
      <c r="NUL2" s="42"/>
      <c r="NUM2" s="42"/>
      <c r="NUN2" s="42"/>
      <c r="NUO2" s="42"/>
      <c r="NUP2" s="42"/>
      <c r="NUQ2" s="42"/>
      <c r="NUR2" s="42"/>
      <c r="NUS2" s="42"/>
      <c r="NUT2" s="42"/>
      <c r="NUU2" s="42"/>
      <c r="NUV2" s="42"/>
      <c r="NUW2" s="42"/>
      <c r="NUX2" s="42"/>
      <c r="NUY2" s="42"/>
      <c r="NUZ2" s="42"/>
      <c r="NVA2" s="42"/>
      <c r="NVB2" s="42"/>
      <c r="NVC2" s="42"/>
      <c r="NVD2" s="42"/>
      <c r="NVE2" s="42"/>
      <c r="NVF2" s="42"/>
      <c r="NVG2" s="42"/>
      <c r="NVH2" s="42"/>
      <c r="NVI2" s="42"/>
      <c r="NVJ2" s="42"/>
      <c r="NVK2" s="42"/>
      <c r="NVL2" s="42"/>
      <c r="NVM2" s="42"/>
      <c r="NVN2" s="42"/>
      <c r="NVO2" s="42"/>
      <c r="NVP2" s="42"/>
      <c r="NVQ2" s="42"/>
      <c r="NVR2" s="42"/>
      <c r="NVS2" s="42"/>
      <c r="NVT2" s="42"/>
      <c r="NVU2" s="42"/>
      <c r="NVV2" s="42"/>
      <c r="NVW2" s="42"/>
      <c r="NVX2" s="42"/>
      <c r="NVY2" s="42"/>
      <c r="NVZ2" s="42"/>
      <c r="NWA2" s="42"/>
      <c r="NWB2" s="42"/>
      <c r="NWC2" s="42"/>
      <c r="NWD2" s="42"/>
      <c r="NWE2" s="42"/>
      <c r="NWF2" s="42"/>
      <c r="NWG2" s="42"/>
      <c r="NWH2" s="42"/>
      <c r="NWI2" s="42"/>
      <c r="NWJ2" s="42"/>
      <c r="NWK2" s="42"/>
      <c r="NWL2" s="42"/>
      <c r="NWM2" s="42"/>
      <c r="NWN2" s="42"/>
      <c r="NWO2" s="42"/>
      <c r="NWP2" s="42"/>
      <c r="NWQ2" s="42"/>
      <c r="NWR2" s="42"/>
      <c r="NWS2" s="42"/>
      <c r="NWT2" s="42"/>
      <c r="NWU2" s="42"/>
      <c r="NWV2" s="42"/>
      <c r="NWW2" s="42"/>
      <c r="NWX2" s="42"/>
      <c r="NWY2" s="42"/>
      <c r="NWZ2" s="42"/>
      <c r="NXA2" s="42"/>
      <c r="NXB2" s="42"/>
      <c r="NXC2" s="42"/>
      <c r="NXD2" s="42"/>
      <c r="NXE2" s="42"/>
      <c r="NXF2" s="42"/>
      <c r="NXG2" s="42"/>
      <c r="NXH2" s="42"/>
      <c r="NXI2" s="42"/>
      <c r="NXJ2" s="42"/>
      <c r="NXK2" s="42"/>
      <c r="NXL2" s="42"/>
      <c r="NXM2" s="42"/>
      <c r="NXN2" s="42"/>
      <c r="NXO2" s="42"/>
      <c r="NXP2" s="42"/>
      <c r="NXQ2" s="42"/>
      <c r="NXR2" s="42"/>
      <c r="NXS2" s="42"/>
      <c r="NXT2" s="42"/>
      <c r="NXU2" s="42"/>
      <c r="NXV2" s="42"/>
      <c r="NXW2" s="42"/>
      <c r="NXX2" s="42"/>
      <c r="NXY2" s="42"/>
      <c r="NXZ2" s="42"/>
      <c r="NYA2" s="42"/>
      <c r="NYB2" s="42"/>
      <c r="NYC2" s="42"/>
      <c r="NYD2" s="42"/>
      <c r="NYE2" s="42"/>
      <c r="NYF2" s="42"/>
      <c r="NYG2" s="42"/>
      <c r="NYH2" s="42"/>
      <c r="NYI2" s="42"/>
      <c r="NYJ2" s="42"/>
      <c r="NYK2" s="42"/>
      <c r="NYL2" s="42"/>
      <c r="NYM2" s="42"/>
      <c r="NYN2" s="42"/>
      <c r="NYO2" s="42"/>
      <c r="NYP2" s="42"/>
      <c r="NYQ2" s="42"/>
      <c r="NYR2" s="42"/>
      <c r="NYS2" s="42"/>
      <c r="NYT2" s="42"/>
      <c r="NYU2" s="42"/>
      <c r="NYV2" s="42"/>
      <c r="NYW2" s="42"/>
      <c r="NYX2" s="42"/>
      <c r="NYY2" s="42"/>
      <c r="NYZ2" s="42"/>
      <c r="NZA2" s="42"/>
      <c r="NZB2" s="42"/>
      <c r="NZC2" s="42"/>
      <c r="NZD2" s="42"/>
      <c r="NZE2" s="42"/>
      <c r="NZF2" s="42"/>
      <c r="NZG2" s="42"/>
      <c r="NZH2" s="42"/>
      <c r="NZI2" s="42"/>
      <c r="NZJ2" s="42"/>
      <c r="NZK2" s="42"/>
      <c r="NZL2" s="42"/>
      <c r="NZM2" s="42"/>
      <c r="NZN2" s="42"/>
      <c r="NZO2" s="42"/>
      <c r="NZP2" s="42"/>
      <c r="NZQ2" s="42"/>
      <c r="NZR2" s="42"/>
      <c r="NZS2" s="42"/>
      <c r="NZT2" s="42"/>
      <c r="NZU2" s="42"/>
      <c r="NZV2" s="42"/>
      <c r="NZW2" s="42"/>
      <c r="NZX2" s="42"/>
      <c r="NZY2" s="42"/>
      <c r="NZZ2" s="42"/>
      <c r="OAA2" s="42"/>
      <c r="OAB2" s="42"/>
      <c r="OAC2" s="42"/>
      <c r="OAD2" s="42"/>
      <c r="OAE2" s="42"/>
      <c r="OAF2" s="42"/>
      <c r="OAG2" s="42"/>
      <c r="OAH2" s="42"/>
      <c r="OAI2" s="42"/>
      <c r="OAJ2" s="42"/>
      <c r="OAK2" s="42"/>
      <c r="OAL2" s="42"/>
      <c r="OAM2" s="42"/>
      <c r="OAN2" s="42"/>
      <c r="OAO2" s="42"/>
      <c r="OAP2" s="42"/>
      <c r="OAQ2" s="42"/>
      <c r="OAR2" s="42"/>
      <c r="OAS2" s="42"/>
      <c r="OAT2" s="42"/>
      <c r="OAU2" s="42"/>
      <c r="OAV2" s="42"/>
      <c r="OAW2" s="42"/>
      <c r="OAX2" s="42"/>
      <c r="OAY2" s="42"/>
      <c r="OAZ2" s="42"/>
      <c r="OBA2" s="42"/>
      <c r="OBB2" s="42"/>
      <c r="OBC2" s="42"/>
      <c r="OBD2" s="42"/>
      <c r="OBE2" s="42"/>
      <c r="OBF2" s="42"/>
      <c r="OBG2" s="42"/>
      <c r="OBH2" s="42"/>
      <c r="OBI2" s="42"/>
      <c r="OBJ2" s="42"/>
      <c r="OBK2" s="42"/>
      <c r="OBL2" s="42"/>
      <c r="OBM2" s="42"/>
      <c r="OBN2" s="42"/>
      <c r="OBO2" s="42"/>
      <c r="OBP2" s="42"/>
      <c r="OBQ2" s="42"/>
      <c r="OBR2" s="42"/>
      <c r="OBS2" s="42"/>
      <c r="OBT2" s="42"/>
      <c r="OBU2" s="42"/>
      <c r="OBV2" s="42"/>
      <c r="OBW2" s="42"/>
      <c r="OBX2" s="42"/>
      <c r="OBY2" s="42"/>
      <c r="OBZ2" s="42"/>
      <c r="OCA2" s="42"/>
      <c r="OCB2" s="42"/>
      <c r="OCC2" s="42"/>
      <c r="OCD2" s="42"/>
      <c r="OCE2" s="42"/>
      <c r="OCF2" s="42"/>
      <c r="OCG2" s="42"/>
      <c r="OCH2" s="42"/>
      <c r="OCI2" s="42"/>
      <c r="OCJ2" s="42"/>
      <c r="OCK2" s="42"/>
      <c r="OCL2" s="42"/>
      <c r="OCM2" s="42"/>
      <c r="OCN2" s="42"/>
      <c r="OCO2" s="42"/>
      <c r="OCP2" s="42"/>
      <c r="OCQ2" s="42"/>
      <c r="OCR2" s="42"/>
      <c r="OCS2" s="42"/>
      <c r="OCT2" s="42"/>
      <c r="OCU2" s="42"/>
      <c r="OCV2" s="42"/>
      <c r="OCW2" s="42"/>
      <c r="OCX2" s="42"/>
      <c r="OCY2" s="42"/>
      <c r="OCZ2" s="42"/>
      <c r="ODA2" s="42"/>
      <c r="ODB2" s="42"/>
      <c r="ODC2" s="42"/>
      <c r="ODD2" s="42"/>
      <c r="ODE2" s="42"/>
      <c r="ODF2" s="42"/>
      <c r="ODG2" s="42"/>
      <c r="ODH2" s="42"/>
      <c r="ODI2" s="42"/>
      <c r="ODJ2" s="42"/>
      <c r="ODK2" s="42"/>
      <c r="ODL2" s="42"/>
      <c r="ODM2" s="42"/>
      <c r="ODN2" s="42"/>
      <c r="ODO2" s="42"/>
      <c r="ODP2" s="42"/>
      <c r="ODQ2" s="42"/>
      <c r="ODR2" s="42"/>
      <c r="ODS2" s="42"/>
      <c r="ODT2" s="42"/>
      <c r="ODU2" s="42"/>
      <c r="ODV2" s="42"/>
      <c r="ODW2" s="42"/>
      <c r="ODX2" s="42"/>
      <c r="ODY2" s="42"/>
      <c r="ODZ2" s="42"/>
      <c r="OEA2" s="42"/>
      <c r="OEB2" s="42"/>
      <c r="OEC2" s="42"/>
      <c r="OED2" s="42"/>
      <c r="OEE2" s="42"/>
      <c r="OEF2" s="42"/>
      <c r="OEG2" s="42"/>
      <c r="OEH2" s="42"/>
      <c r="OEI2" s="42"/>
      <c r="OEJ2" s="42"/>
      <c r="OEK2" s="42"/>
      <c r="OEL2" s="42"/>
      <c r="OEM2" s="42"/>
      <c r="OEN2" s="42"/>
      <c r="OEO2" s="42"/>
      <c r="OEP2" s="42"/>
      <c r="OEQ2" s="42"/>
      <c r="OER2" s="42"/>
      <c r="OES2" s="42"/>
      <c r="OET2" s="42"/>
      <c r="OEU2" s="42"/>
      <c r="OEV2" s="42"/>
      <c r="OEW2" s="42"/>
      <c r="OEX2" s="42"/>
      <c r="OEY2" s="42"/>
      <c r="OEZ2" s="42"/>
      <c r="OFA2" s="42"/>
      <c r="OFB2" s="42"/>
      <c r="OFC2" s="42"/>
      <c r="OFD2" s="42"/>
      <c r="OFE2" s="42"/>
      <c r="OFF2" s="42"/>
      <c r="OFG2" s="42"/>
      <c r="OFH2" s="42"/>
      <c r="OFI2" s="42"/>
      <c r="OFJ2" s="42"/>
      <c r="OFK2" s="42"/>
      <c r="OFL2" s="42"/>
      <c r="OFM2" s="42"/>
      <c r="OFN2" s="42"/>
      <c r="OFO2" s="42"/>
      <c r="OFP2" s="42"/>
      <c r="OFQ2" s="42"/>
      <c r="OFR2" s="42"/>
      <c r="OFS2" s="42"/>
      <c r="OFT2" s="42"/>
      <c r="OFU2" s="42"/>
      <c r="OFV2" s="42"/>
      <c r="OFW2" s="42"/>
      <c r="OFX2" s="42"/>
      <c r="OFY2" s="42"/>
      <c r="OFZ2" s="42"/>
      <c r="OGA2" s="42"/>
      <c r="OGB2" s="42"/>
      <c r="OGC2" s="42"/>
      <c r="OGD2" s="42"/>
      <c r="OGE2" s="42"/>
      <c r="OGF2" s="42"/>
      <c r="OGG2" s="42"/>
      <c r="OGH2" s="42"/>
      <c r="OGI2" s="42"/>
      <c r="OGJ2" s="42"/>
      <c r="OGK2" s="42"/>
      <c r="OGL2" s="42"/>
      <c r="OGM2" s="42"/>
      <c r="OGN2" s="42"/>
      <c r="OGO2" s="42"/>
      <c r="OGP2" s="42"/>
      <c r="OGQ2" s="42"/>
      <c r="OGR2" s="42"/>
      <c r="OGS2" s="42"/>
      <c r="OGT2" s="42"/>
      <c r="OGU2" s="42"/>
      <c r="OGV2" s="42"/>
      <c r="OGW2" s="42"/>
      <c r="OGX2" s="42"/>
      <c r="OGY2" s="42"/>
      <c r="OGZ2" s="42"/>
      <c r="OHA2" s="42"/>
      <c r="OHB2" s="42"/>
      <c r="OHC2" s="42"/>
      <c r="OHD2" s="42"/>
      <c r="OHE2" s="42"/>
      <c r="OHF2" s="42"/>
      <c r="OHG2" s="42"/>
      <c r="OHH2" s="42"/>
      <c r="OHI2" s="42"/>
      <c r="OHJ2" s="42"/>
      <c r="OHK2" s="42"/>
      <c r="OHL2" s="42"/>
      <c r="OHM2" s="42"/>
      <c r="OHN2" s="42"/>
      <c r="OHO2" s="42"/>
      <c r="OHP2" s="42"/>
      <c r="OHQ2" s="42"/>
      <c r="OHR2" s="42"/>
      <c r="OHS2" s="42"/>
      <c r="OHT2" s="42"/>
      <c r="OHU2" s="42"/>
      <c r="OHV2" s="42"/>
      <c r="OHW2" s="42"/>
      <c r="OHX2" s="42"/>
      <c r="OHY2" s="42"/>
      <c r="OHZ2" s="42"/>
      <c r="OIA2" s="42"/>
      <c r="OIB2" s="42"/>
      <c r="OIC2" s="42"/>
      <c r="OID2" s="42"/>
      <c r="OIE2" s="42"/>
      <c r="OIF2" s="42"/>
      <c r="OIG2" s="42"/>
      <c r="OIH2" s="42"/>
      <c r="OII2" s="42"/>
      <c r="OIJ2" s="42"/>
      <c r="OIK2" s="42"/>
      <c r="OIL2" s="42"/>
      <c r="OIM2" s="42"/>
      <c r="OIN2" s="42"/>
      <c r="OIO2" s="42"/>
      <c r="OIP2" s="42"/>
      <c r="OIQ2" s="42"/>
      <c r="OIR2" s="42"/>
      <c r="OIS2" s="42"/>
      <c r="OIT2" s="42"/>
      <c r="OIU2" s="42"/>
      <c r="OIV2" s="42"/>
      <c r="OIW2" s="42"/>
      <c r="OIX2" s="42"/>
      <c r="OIY2" s="42"/>
      <c r="OIZ2" s="42"/>
      <c r="OJA2" s="42"/>
      <c r="OJB2" s="42"/>
      <c r="OJC2" s="42"/>
      <c r="OJD2" s="42"/>
      <c r="OJE2" s="42"/>
      <c r="OJF2" s="42"/>
      <c r="OJG2" s="42"/>
      <c r="OJH2" s="42"/>
      <c r="OJI2" s="42"/>
      <c r="OJJ2" s="42"/>
      <c r="OJK2" s="42"/>
      <c r="OJL2" s="42"/>
      <c r="OJM2" s="42"/>
      <c r="OJN2" s="42"/>
      <c r="OJO2" s="42"/>
      <c r="OJP2" s="42"/>
      <c r="OJQ2" s="42"/>
      <c r="OJR2" s="42"/>
      <c r="OJS2" s="42"/>
      <c r="OJT2" s="42"/>
      <c r="OJU2" s="42"/>
      <c r="OJV2" s="42"/>
      <c r="OJW2" s="42"/>
      <c r="OJX2" s="42"/>
      <c r="OJY2" s="42"/>
      <c r="OJZ2" s="42"/>
      <c r="OKA2" s="42"/>
      <c r="OKB2" s="42"/>
      <c r="OKC2" s="42"/>
      <c r="OKD2" s="42"/>
      <c r="OKE2" s="42"/>
      <c r="OKF2" s="42"/>
      <c r="OKG2" s="42"/>
      <c r="OKH2" s="42"/>
      <c r="OKI2" s="42"/>
      <c r="OKJ2" s="42"/>
      <c r="OKK2" s="42"/>
      <c r="OKL2" s="42"/>
      <c r="OKM2" s="42"/>
      <c r="OKN2" s="42"/>
      <c r="OKO2" s="42"/>
      <c r="OKP2" s="42"/>
      <c r="OKQ2" s="42"/>
      <c r="OKR2" s="42"/>
      <c r="OKS2" s="42"/>
      <c r="OKT2" s="42"/>
      <c r="OKU2" s="42"/>
      <c r="OKV2" s="42"/>
      <c r="OKW2" s="42"/>
      <c r="OKX2" s="42"/>
      <c r="OKY2" s="42"/>
      <c r="OKZ2" s="42"/>
      <c r="OLA2" s="42"/>
      <c r="OLB2" s="42"/>
      <c r="OLC2" s="42"/>
      <c r="OLD2" s="42"/>
      <c r="OLE2" s="42"/>
      <c r="OLF2" s="42"/>
      <c r="OLG2" s="42"/>
      <c r="OLH2" s="42"/>
      <c r="OLI2" s="42"/>
      <c r="OLJ2" s="42"/>
      <c r="OLK2" s="42"/>
      <c r="OLL2" s="42"/>
      <c r="OLM2" s="42"/>
      <c r="OLN2" s="42"/>
      <c r="OLO2" s="42"/>
      <c r="OLP2" s="42"/>
      <c r="OLQ2" s="42"/>
      <c r="OLR2" s="42"/>
      <c r="OLS2" s="42"/>
      <c r="OLT2" s="42"/>
      <c r="OLU2" s="42"/>
      <c r="OLV2" s="42"/>
      <c r="OLW2" s="42"/>
      <c r="OLX2" s="42"/>
      <c r="OLY2" s="42"/>
      <c r="OLZ2" s="42"/>
      <c r="OMA2" s="42"/>
      <c r="OMB2" s="42"/>
      <c r="OMC2" s="42"/>
      <c r="OMD2" s="42"/>
      <c r="OME2" s="42"/>
      <c r="OMF2" s="42"/>
      <c r="OMG2" s="42"/>
      <c r="OMH2" s="42"/>
      <c r="OMI2" s="42"/>
      <c r="OMJ2" s="42"/>
      <c r="OMK2" s="42"/>
      <c r="OML2" s="42"/>
      <c r="OMM2" s="42"/>
      <c r="OMN2" s="42"/>
      <c r="OMO2" s="42"/>
      <c r="OMP2" s="42"/>
      <c r="OMQ2" s="42"/>
      <c r="OMR2" s="42"/>
      <c r="OMS2" s="42"/>
      <c r="OMT2" s="42"/>
      <c r="OMU2" s="42"/>
      <c r="OMV2" s="42"/>
      <c r="OMW2" s="42"/>
      <c r="OMX2" s="42"/>
      <c r="OMY2" s="42"/>
      <c r="OMZ2" s="42"/>
      <c r="ONA2" s="42"/>
      <c r="ONB2" s="42"/>
      <c r="ONC2" s="42"/>
      <c r="OND2" s="42"/>
      <c r="ONE2" s="42"/>
      <c r="ONF2" s="42"/>
      <c r="ONG2" s="42"/>
      <c r="ONH2" s="42"/>
      <c r="ONI2" s="42"/>
      <c r="ONJ2" s="42"/>
      <c r="ONK2" s="42"/>
      <c r="ONL2" s="42"/>
      <c r="ONM2" s="42"/>
      <c r="ONN2" s="42"/>
      <c r="ONO2" s="42"/>
      <c r="ONP2" s="42"/>
      <c r="ONQ2" s="42"/>
      <c r="ONR2" s="42"/>
      <c r="ONS2" s="42"/>
      <c r="ONT2" s="42"/>
      <c r="ONU2" s="42"/>
      <c r="ONV2" s="42"/>
      <c r="ONW2" s="42"/>
      <c r="ONX2" s="42"/>
      <c r="ONY2" s="42"/>
      <c r="ONZ2" s="42"/>
      <c r="OOA2" s="42"/>
      <c r="OOB2" s="42"/>
      <c r="OOC2" s="42"/>
      <c r="OOD2" s="42"/>
      <c r="OOE2" s="42"/>
      <c r="OOF2" s="42"/>
      <c r="OOG2" s="42"/>
      <c r="OOH2" s="42"/>
      <c r="OOI2" s="42"/>
      <c r="OOJ2" s="42"/>
      <c r="OOK2" s="42"/>
      <c r="OOL2" s="42"/>
      <c r="OOM2" s="42"/>
      <c r="OON2" s="42"/>
      <c r="OOO2" s="42"/>
      <c r="OOP2" s="42"/>
      <c r="OOQ2" s="42"/>
      <c r="OOR2" s="42"/>
      <c r="OOS2" s="42"/>
      <c r="OOT2" s="42"/>
      <c r="OOU2" s="42"/>
      <c r="OOV2" s="42"/>
      <c r="OOW2" s="42"/>
      <c r="OOX2" s="42"/>
      <c r="OOY2" s="42"/>
      <c r="OOZ2" s="42"/>
      <c r="OPA2" s="42"/>
      <c r="OPB2" s="42"/>
      <c r="OPC2" s="42"/>
      <c r="OPD2" s="42"/>
      <c r="OPE2" s="42"/>
      <c r="OPF2" s="42"/>
      <c r="OPG2" s="42"/>
      <c r="OPH2" s="42"/>
      <c r="OPI2" s="42"/>
      <c r="OPJ2" s="42"/>
      <c r="OPK2" s="42"/>
      <c r="OPL2" s="42"/>
      <c r="OPM2" s="42"/>
      <c r="OPN2" s="42"/>
      <c r="OPO2" s="42"/>
      <c r="OPP2" s="42"/>
      <c r="OPQ2" s="42"/>
      <c r="OPR2" s="42"/>
      <c r="OPS2" s="42"/>
      <c r="OPT2" s="42"/>
      <c r="OPU2" s="42"/>
      <c r="OPV2" s="42"/>
      <c r="OPW2" s="42"/>
      <c r="OPX2" s="42"/>
      <c r="OPY2" s="42"/>
      <c r="OPZ2" s="42"/>
      <c r="OQA2" s="42"/>
      <c r="OQB2" s="42"/>
      <c r="OQC2" s="42"/>
      <c r="OQD2" s="42"/>
      <c r="OQE2" s="42"/>
      <c r="OQF2" s="42"/>
      <c r="OQG2" s="42"/>
      <c r="OQH2" s="42"/>
      <c r="OQI2" s="42"/>
      <c r="OQJ2" s="42"/>
      <c r="OQK2" s="42"/>
      <c r="OQL2" s="42"/>
      <c r="OQM2" s="42"/>
      <c r="OQN2" s="42"/>
      <c r="OQO2" s="42"/>
      <c r="OQP2" s="42"/>
      <c r="OQQ2" s="42"/>
      <c r="OQR2" s="42"/>
      <c r="OQS2" s="42"/>
      <c r="OQT2" s="42"/>
      <c r="OQU2" s="42"/>
      <c r="OQV2" s="42"/>
      <c r="OQW2" s="42"/>
      <c r="OQX2" s="42"/>
      <c r="OQY2" s="42"/>
      <c r="OQZ2" s="42"/>
      <c r="ORA2" s="42"/>
      <c r="ORB2" s="42"/>
      <c r="ORC2" s="42"/>
      <c r="ORD2" s="42"/>
      <c r="ORE2" s="42"/>
      <c r="ORF2" s="42"/>
      <c r="ORG2" s="42"/>
      <c r="ORH2" s="42"/>
      <c r="ORI2" s="42"/>
      <c r="ORJ2" s="42"/>
      <c r="ORK2" s="42"/>
      <c r="ORL2" s="42"/>
      <c r="ORM2" s="42"/>
      <c r="ORN2" s="42"/>
      <c r="ORO2" s="42"/>
      <c r="ORP2" s="42"/>
      <c r="ORQ2" s="42"/>
      <c r="ORR2" s="42"/>
      <c r="ORS2" s="42"/>
      <c r="ORT2" s="42"/>
      <c r="ORU2" s="42"/>
      <c r="ORV2" s="42"/>
      <c r="ORW2" s="42"/>
      <c r="ORX2" s="42"/>
      <c r="ORY2" s="42"/>
      <c r="ORZ2" s="42"/>
      <c r="OSA2" s="42"/>
      <c r="OSB2" s="42"/>
      <c r="OSC2" s="42"/>
      <c r="OSD2" s="42"/>
      <c r="OSE2" s="42"/>
      <c r="OSF2" s="42"/>
      <c r="OSG2" s="42"/>
      <c r="OSH2" s="42"/>
      <c r="OSI2" s="42"/>
      <c r="OSJ2" s="42"/>
      <c r="OSK2" s="42"/>
      <c r="OSL2" s="42"/>
      <c r="OSM2" s="42"/>
      <c r="OSN2" s="42"/>
      <c r="OSO2" s="42"/>
      <c r="OSP2" s="42"/>
      <c r="OSQ2" s="42"/>
      <c r="OSR2" s="42"/>
      <c r="OSS2" s="42"/>
      <c r="OST2" s="42"/>
      <c r="OSU2" s="42"/>
      <c r="OSV2" s="42"/>
      <c r="OSW2" s="42"/>
      <c r="OSX2" s="42"/>
      <c r="OSY2" s="42"/>
      <c r="OSZ2" s="42"/>
      <c r="OTA2" s="42"/>
      <c r="OTB2" s="42"/>
      <c r="OTC2" s="42"/>
      <c r="OTD2" s="42"/>
      <c r="OTE2" s="42"/>
      <c r="OTF2" s="42"/>
      <c r="OTG2" s="42"/>
      <c r="OTH2" s="42"/>
      <c r="OTI2" s="42"/>
      <c r="OTJ2" s="42"/>
      <c r="OTK2" s="42"/>
      <c r="OTL2" s="42"/>
      <c r="OTM2" s="42"/>
      <c r="OTN2" s="42"/>
      <c r="OTO2" s="42"/>
      <c r="OTP2" s="42"/>
      <c r="OTQ2" s="42"/>
      <c r="OTR2" s="42"/>
      <c r="OTS2" s="42"/>
      <c r="OTT2" s="42"/>
      <c r="OTU2" s="42"/>
      <c r="OTV2" s="42"/>
      <c r="OTW2" s="42"/>
      <c r="OTX2" s="42"/>
      <c r="OTY2" s="42"/>
      <c r="OTZ2" s="42"/>
      <c r="OUA2" s="42"/>
      <c r="OUB2" s="42"/>
      <c r="OUC2" s="42"/>
      <c r="OUD2" s="42"/>
      <c r="OUE2" s="42"/>
      <c r="OUF2" s="42"/>
      <c r="OUG2" s="42"/>
      <c r="OUH2" s="42"/>
      <c r="OUI2" s="42"/>
      <c r="OUJ2" s="42"/>
      <c r="OUK2" s="42"/>
      <c r="OUL2" s="42"/>
      <c r="OUM2" s="42"/>
      <c r="OUN2" s="42"/>
      <c r="OUO2" s="42"/>
      <c r="OUP2" s="42"/>
      <c r="OUQ2" s="42"/>
      <c r="OUR2" s="42"/>
      <c r="OUS2" s="42"/>
      <c r="OUT2" s="42"/>
      <c r="OUU2" s="42"/>
      <c r="OUV2" s="42"/>
      <c r="OUW2" s="42"/>
      <c r="OUX2" s="42"/>
      <c r="OUY2" s="42"/>
      <c r="OUZ2" s="42"/>
      <c r="OVA2" s="42"/>
      <c r="OVB2" s="42"/>
      <c r="OVC2" s="42"/>
      <c r="OVD2" s="42"/>
      <c r="OVE2" s="42"/>
      <c r="OVF2" s="42"/>
      <c r="OVG2" s="42"/>
      <c r="OVH2" s="42"/>
      <c r="OVI2" s="42"/>
      <c r="OVJ2" s="42"/>
      <c r="OVK2" s="42"/>
      <c r="OVL2" s="42"/>
      <c r="OVM2" s="42"/>
      <c r="OVN2" s="42"/>
      <c r="OVO2" s="42"/>
      <c r="OVP2" s="42"/>
      <c r="OVQ2" s="42"/>
      <c r="OVR2" s="42"/>
      <c r="OVS2" s="42"/>
      <c r="OVT2" s="42"/>
      <c r="OVU2" s="42"/>
      <c r="OVV2" s="42"/>
      <c r="OVW2" s="42"/>
      <c r="OVX2" s="42"/>
      <c r="OVY2" s="42"/>
      <c r="OVZ2" s="42"/>
      <c r="OWA2" s="42"/>
      <c r="OWB2" s="42"/>
      <c r="OWC2" s="42"/>
      <c r="OWD2" s="42"/>
      <c r="OWE2" s="42"/>
      <c r="OWF2" s="42"/>
      <c r="OWG2" s="42"/>
      <c r="OWH2" s="42"/>
      <c r="OWI2" s="42"/>
      <c r="OWJ2" s="42"/>
      <c r="OWK2" s="42"/>
      <c r="OWL2" s="42"/>
      <c r="OWM2" s="42"/>
      <c r="OWN2" s="42"/>
      <c r="OWO2" s="42"/>
      <c r="OWP2" s="42"/>
      <c r="OWQ2" s="42"/>
      <c r="OWR2" s="42"/>
      <c r="OWS2" s="42"/>
      <c r="OWT2" s="42"/>
      <c r="OWU2" s="42"/>
      <c r="OWV2" s="42"/>
      <c r="OWW2" s="42"/>
      <c r="OWX2" s="42"/>
      <c r="OWY2" s="42"/>
      <c r="OWZ2" s="42"/>
      <c r="OXA2" s="42"/>
      <c r="OXB2" s="42"/>
      <c r="OXC2" s="42"/>
      <c r="OXD2" s="42"/>
      <c r="OXE2" s="42"/>
      <c r="OXF2" s="42"/>
      <c r="OXG2" s="42"/>
      <c r="OXH2" s="42"/>
      <c r="OXI2" s="42"/>
      <c r="OXJ2" s="42"/>
      <c r="OXK2" s="42"/>
      <c r="OXL2" s="42"/>
      <c r="OXM2" s="42"/>
      <c r="OXN2" s="42"/>
      <c r="OXO2" s="42"/>
      <c r="OXP2" s="42"/>
      <c r="OXQ2" s="42"/>
      <c r="OXR2" s="42"/>
      <c r="OXS2" s="42"/>
      <c r="OXT2" s="42"/>
      <c r="OXU2" s="42"/>
      <c r="OXV2" s="42"/>
      <c r="OXW2" s="42"/>
      <c r="OXX2" s="42"/>
      <c r="OXY2" s="42"/>
      <c r="OXZ2" s="42"/>
      <c r="OYA2" s="42"/>
      <c r="OYB2" s="42"/>
      <c r="OYC2" s="42"/>
      <c r="OYD2" s="42"/>
      <c r="OYE2" s="42"/>
      <c r="OYF2" s="42"/>
      <c r="OYG2" s="42"/>
      <c r="OYH2" s="42"/>
      <c r="OYI2" s="42"/>
      <c r="OYJ2" s="42"/>
      <c r="OYK2" s="42"/>
      <c r="OYL2" s="42"/>
      <c r="OYM2" s="42"/>
      <c r="OYN2" s="42"/>
      <c r="OYO2" s="42"/>
      <c r="OYP2" s="42"/>
      <c r="OYQ2" s="42"/>
      <c r="OYR2" s="42"/>
      <c r="OYS2" s="42"/>
      <c r="OYT2" s="42"/>
      <c r="OYU2" s="42"/>
      <c r="OYV2" s="42"/>
      <c r="OYW2" s="42"/>
      <c r="OYX2" s="42"/>
      <c r="OYY2" s="42"/>
      <c r="OYZ2" s="42"/>
      <c r="OZA2" s="42"/>
      <c r="OZB2" s="42"/>
      <c r="OZC2" s="42"/>
      <c r="OZD2" s="42"/>
      <c r="OZE2" s="42"/>
      <c r="OZF2" s="42"/>
      <c r="OZG2" s="42"/>
      <c r="OZH2" s="42"/>
      <c r="OZI2" s="42"/>
      <c r="OZJ2" s="42"/>
      <c r="OZK2" s="42"/>
      <c r="OZL2" s="42"/>
      <c r="OZM2" s="42"/>
      <c r="OZN2" s="42"/>
      <c r="OZO2" s="42"/>
      <c r="OZP2" s="42"/>
      <c r="OZQ2" s="42"/>
      <c r="OZR2" s="42"/>
      <c r="OZS2" s="42"/>
      <c r="OZT2" s="42"/>
      <c r="OZU2" s="42"/>
      <c r="OZV2" s="42"/>
      <c r="OZW2" s="42"/>
      <c r="OZX2" s="42"/>
      <c r="OZY2" s="42"/>
      <c r="OZZ2" s="42"/>
      <c r="PAA2" s="42"/>
      <c r="PAB2" s="42"/>
      <c r="PAC2" s="42"/>
      <c r="PAD2" s="42"/>
      <c r="PAE2" s="42"/>
      <c r="PAF2" s="42"/>
      <c r="PAG2" s="42"/>
      <c r="PAH2" s="42"/>
      <c r="PAI2" s="42"/>
      <c r="PAJ2" s="42"/>
      <c r="PAK2" s="42"/>
      <c r="PAL2" s="42"/>
      <c r="PAM2" s="42"/>
      <c r="PAN2" s="42"/>
      <c r="PAO2" s="42"/>
      <c r="PAP2" s="42"/>
      <c r="PAQ2" s="42"/>
      <c r="PAR2" s="42"/>
      <c r="PAS2" s="42"/>
      <c r="PAT2" s="42"/>
      <c r="PAU2" s="42"/>
      <c r="PAV2" s="42"/>
      <c r="PAW2" s="42"/>
      <c r="PAX2" s="42"/>
      <c r="PAY2" s="42"/>
      <c r="PAZ2" s="42"/>
      <c r="PBA2" s="42"/>
      <c r="PBB2" s="42"/>
      <c r="PBC2" s="42"/>
      <c r="PBD2" s="42"/>
      <c r="PBE2" s="42"/>
      <c r="PBF2" s="42"/>
      <c r="PBG2" s="42"/>
      <c r="PBH2" s="42"/>
      <c r="PBI2" s="42"/>
      <c r="PBJ2" s="42"/>
      <c r="PBK2" s="42"/>
      <c r="PBL2" s="42"/>
      <c r="PBM2" s="42"/>
      <c r="PBN2" s="42"/>
      <c r="PBO2" s="42"/>
      <c r="PBP2" s="42"/>
      <c r="PBQ2" s="42"/>
      <c r="PBR2" s="42"/>
      <c r="PBS2" s="42"/>
      <c r="PBT2" s="42"/>
      <c r="PBU2" s="42"/>
      <c r="PBV2" s="42"/>
      <c r="PBW2" s="42"/>
      <c r="PBX2" s="42"/>
      <c r="PBY2" s="42"/>
      <c r="PBZ2" s="42"/>
      <c r="PCA2" s="42"/>
      <c r="PCB2" s="42"/>
      <c r="PCC2" s="42"/>
      <c r="PCD2" s="42"/>
      <c r="PCE2" s="42"/>
      <c r="PCF2" s="42"/>
      <c r="PCG2" s="42"/>
      <c r="PCH2" s="42"/>
      <c r="PCI2" s="42"/>
      <c r="PCJ2" s="42"/>
      <c r="PCK2" s="42"/>
      <c r="PCL2" s="42"/>
      <c r="PCM2" s="42"/>
      <c r="PCN2" s="42"/>
      <c r="PCO2" s="42"/>
      <c r="PCP2" s="42"/>
      <c r="PCQ2" s="42"/>
      <c r="PCR2" s="42"/>
      <c r="PCS2" s="42"/>
      <c r="PCT2" s="42"/>
      <c r="PCU2" s="42"/>
      <c r="PCV2" s="42"/>
      <c r="PCW2" s="42"/>
      <c r="PCX2" s="42"/>
      <c r="PCY2" s="42"/>
      <c r="PCZ2" s="42"/>
      <c r="PDA2" s="42"/>
      <c r="PDB2" s="42"/>
      <c r="PDC2" s="42"/>
      <c r="PDD2" s="42"/>
      <c r="PDE2" s="42"/>
      <c r="PDF2" s="42"/>
      <c r="PDG2" s="42"/>
      <c r="PDH2" s="42"/>
      <c r="PDI2" s="42"/>
      <c r="PDJ2" s="42"/>
      <c r="PDK2" s="42"/>
      <c r="PDL2" s="42"/>
      <c r="PDM2" s="42"/>
      <c r="PDN2" s="42"/>
      <c r="PDO2" s="42"/>
      <c r="PDP2" s="42"/>
      <c r="PDQ2" s="42"/>
      <c r="PDR2" s="42"/>
      <c r="PDS2" s="42"/>
      <c r="PDT2" s="42"/>
      <c r="PDU2" s="42"/>
      <c r="PDV2" s="42"/>
      <c r="PDW2" s="42"/>
      <c r="PDX2" s="42"/>
      <c r="PDY2" s="42"/>
      <c r="PDZ2" s="42"/>
      <c r="PEA2" s="42"/>
      <c r="PEB2" s="42"/>
      <c r="PEC2" s="42"/>
      <c r="PED2" s="42"/>
      <c r="PEE2" s="42"/>
      <c r="PEF2" s="42"/>
      <c r="PEG2" s="42"/>
      <c r="PEH2" s="42"/>
      <c r="PEI2" s="42"/>
      <c r="PEJ2" s="42"/>
      <c r="PEK2" s="42"/>
      <c r="PEL2" s="42"/>
      <c r="PEM2" s="42"/>
      <c r="PEN2" s="42"/>
      <c r="PEO2" s="42"/>
      <c r="PEP2" s="42"/>
      <c r="PEQ2" s="42"/>
      <c r="PER2" s="42"/>
      <c r="PES2" s="42"/>
      <c r="PET2" s="42"/>
      <c r="PEU2" s="42"/>
      <c r="PEV2" s="42"/>
      <c r="PEW2" s="42"/>
      <c r="PEX2" s="42"/>
      <c r="PEY2" s="42"/>
      <c r="PEZ2" s="42"/>
      <c r="PFA2" s="42"/>
      <c r="PFB2" s="42"/>
      <c r="PFC2" s="42"/>
      <c r="PFD2" s="42"/>
      <c r="PFE2" s="42"/>
      <c r="PFF2" s="42"/>
      <c r="PFG2" s="42"/>
      <c r="PFH2" s="42"/>
      <c r="PFI2" s="42"/>
      <c r="PFJ2" s="42"/>
      <c r="PFK2" s="42"/>
      <c r="PFL2" s="42"/>
      <c r="PFM2" s="42"/>
      <c r="PFN2" s="42"/>
      <c r="PFO2" s="42"/>
      <c r="PFP2" s="42"/>
      <c r="PFQ2" s="42"/>
      <c r="PFR2" s="42"/>
      <c r="PFS2" s="42"/>
      <c r="PFT2" s="42"/>
      <c r="PFU2" s="42"/>
      <c r="PFV2" s="42"/>
      <c r="PFW2" s="42"/>
      <c r="PFX2" s="42"/>
      <c r="PFY2" s="42"/>
      <c r="PFZ2" s="42"/>
      <c r="PGA2" s="42"/>
      <c r="PGB2" s="42"/>
      <c r="PGC2" s="42"/>
      <c r="PGD2" s="42"/>
      <c r="PGE2" s="42"/>
      <c r="PGF2" s="42"/>
      <c r="PGG2" s="42"/>
      <c r="PGH2" s="42"/>
      <c r="PGI2" s="42"/>
      <c r="PGJ2" s="42"/>
      <c r="PGK2" s="42"/>
      <c r="PGL2" s="42"/>
      <c r="PGM2" s="42"/>
      <c r="PGN2" s="42"/>
      <c r="PGO2" s="42"/>
      <c r="PGP2" s="42"/>
      <c r="PGQ2" s="42"/>
      <c r="PGR2" s="42"/>
      <c r="PGS2" s="42"/>
      <c r="PGT2" s="42"/>
      <c r="PGU2" s="42"/>
      <c r="PGV2" s="42"/>
      <c r="PGW2" s="42"/>
      <c r="PGX2" s="42"/>
      <c r="PGY2" s="42"/>
      <c r="PGZ2" s="42"/>
      <c r="PHA2" s="42"/>
      <c r="PHB2" s="42"/>
      <c r="PHC2" s="42"/>
      <c r="PHD2" s="42"/>
      <c r="PHE2" s="42"/>
      <c r="PHF2" s="42"/>
      <c r="PHG2" s="42"/>
      <c r="PHH2" s="42"/>
      <c r="PHI2" s="42"/>
      <c r="PHJ2" s="42"/>
      <c r="PHK2" s="42"/>
      <c r="PHL2" s="42"/>
      <c r="PHM2" s="42"/>
      <c r="PHN2" s="42"/>
      <c r="PHO2" s="42"/>
      <c r="PHP2" s="42"/>
      <c r="PHQ2" s="42"/>
      <c r="PHR2" s="42"/>
      <c r="PHS2" s="42"/>
      <c r="PHT2" s="42"/>
      <c r="PHU2" s="42"/>
      <c r="PHV2" s="42"/>
      <c r="PHW2" s="42"/>
      <c r="PHX2" s="42"/>
      <c r="PHY2" s="42"/>
      <c r="PHZ2" s="42"/>
      <c r="PIA2" s="42"/>
      <c r="PIB2" s="42"/>
      <c r="PIC2" s="42"/>
      <c r="PID2" s="42"/>
      <c r="PIE2" s="42"/>
      <c r="PIF2" s="42"/>
      <c r="PIG2" s="42"/>
      <c r="PIH2" s="42"/>
      <c r="PII2" s="42"/>
      <c r="PIJ2" s="42"/>
      <c r="PIK2" s="42"/>
      <c r="PIL2" s="42"/>
      <c r="PIM2" s="42"/>
      <c r="PIN2" s="42"/>
      <c r="PIO2" s="42"/>
      <c r="PIP2" s="42"/>
      <c r="PIQ2" s="42"/>
      <c r="PIR2" s="42"/>
      <c r="PIS2" s="42"/>
      <c r="PIT2" s="42"/>
      <c r="PIU2" s="42"/>
      <c r="PIV2" s="42"/>
      <c r="PIW2" s="42"/>
      <c r="PIX2" s="42"/>
      <c r="PIY2" s="42"/>
      <c r="PIZ2" s="42"/>
      <c r="PJA2" s="42"/>
      <c r="PJB2" s="42"/>
      <c r="PJC2" s="42"/>
      <c r="PJD2" s="42"/>
      <c r="PJE2" s="42"/>
      <c r="PJF2" s="42"/>
      <c r="PJG2" s="42"/>
      <c r="PJH2" s="42"/>
      <c r="PJI2" s="42"/>
      <c r="PJJ2" s="42"/>
      <c r="PJK2" s="42"/>
      <c r="PJL2" s="42"/>
      <c r="PJM2" s="42"/>
      <c r="PJN2" s="42"/>
      <c r="PJO2" s="42"/>
      <c r="PJP2" s="42"/>
      <c r="PJQ2" s="42"/>
      <c r="PJR2" s="42"/>
      <c r="PJS2" s="42"/>
      <c r="PJT2" s="42"/>
      <c r="PJU2" s="42"/>
      <c r="PJV2" s="42"/>
      <c r="PJW2" s="42"/>
      <c r="PJX2" s="42"/>
      <c r="PJY2" s="42"/>
      <c r="PJZ2" s="42"/>
      <c r="PKA2" s="42"/>
      <c r="PKB2" s="42"/>
      <c r="PKC2" s="42"/>
      <c r="PKD2" s="42"/>
      <c r="PKE2" s="42"/>
      <c r="PKF2" s="42"/>
      <c r="PKG2" s="42"/>
      <c r="PKH2" s="42"/>
      <c r="PKI2" s="42"/>
      <c r="PKJ2" s="42"/>
      <c r="PKK2" s="42"/>
      <c r="PKL2" s="42"/>
      <c r="PKM2" s="42"/>
      <c r="PKN2" s="42"/>
      <c r="PKO2" s="42"/>
      <c r="PKP2" s="42"/>
      <c r="PKQ2" s="42"/>
      <c r="PKR2" s="42"/>
      <c r="PKS2" s="42"/>
      <c r="PKT2" s="42"/>
      <c r="PKU2" s="42"/>
      <c r="PKV2" s="42"/>
      <c r="PKW2" s="42"/>
      <c r="PKX2" s="42"/>
      <c r="PKY2" s="42"/>
      <c r="PKZ2" s="42"/>
      <c r="PLA2" s="42"/>
      <c r="PLB2" s="42"/>
      <c r="PLC2" s="42"/>
      <c r="PLD2" s="42"/>
      <c r="PLE2" s="42"/>
      <c r="PLF2" s="42"/>
      <c r="PLG2" s="42"/>
      <c r="PLH2" s="42"/>
      <c r="PLI2" s="42"/>
      <c r="PLJ2" s="42"/>
      <c r="PLK2" s="42"/>
      <c r="PLL2" s="42"/>
      <c r="PLM2" s="42"/>
      <c r="PLN2" s="42"/>
      <c r="PLO2" s="42"/>
      <c r="PLP2" s="42"/>
      <c r="PLQ2" s="42"/>
      <c r="PLR2" s="42"/>
      <c r="PLS2" s="42"/>
      <c r="PLT2" s="42"/>
      <c r="PLU2" s="42"/>
      <c r="PLV2" s="42"/>
      <c r="PLW2" s="42"/>
      <c r="PLX2" s="42"/>
      <c r="PLY2" s="42"/>
      <c r="PLZ2" s="42"/>
      <c r="PMA2" s="42"/>
      <c r="PMB2" s="42"/>
      <c r="PMC2" s="42"/>
      <c r="PMD2" s="42"/>
      <c r="PME2" s="42"/>
      <c r="PMF2" s="42"/>
      <c r="PMG2" s="42"/>
      <c r="PMH2" s="42"/>
      <c r="PMI2" s="42"/>
      <c r="PMJ2" s="42"/>
      <c r="PMK2" s="42"/>
      <c r="PML2" s="42"/>
      <c r="PMM2" s="42"/>
      <c r="PMN2" s="42"/>
      <c r="PMO2" s="42"/>
      <c r="PMP2" s="42"/>
      <c r="PMQ2" s="42"/>
      <c r="PMR2" s="42"/>
      <c r="PMS2" s="42"/>
      <c r="PMT2" s="42"/>
      <c r="PMU2" s="42"/>
      <c r="PMV2" s="42"/>
      <c r="PMW2" s="42"/>
      <c r="PMX2" s="42"/>
      <c r="PMY2" s="42"/>
      <c r="PMZ2" s="42"/>
      <c r="PNA2" s="42"/>
      <c r="PNB2" s="42"/>
      <c r="PNC2" s="42"/>
      <c r="PND2" s="42"/>
      <c r="PNE2" s="42"/>
      <c r="PNF2" s="42"/>
      <c r="PNG2" s="42"/>
      <c r="PNH2" s="42"/>
      <c r="PNI2" s="42"/>
      <c r="PNJ2" s="42"/>
      <c r="PNK2" s="42"/>
      <c r="PNL2" s="42"/>
      <c r="PNM2" s="42"/>
      <c r="PNN2" s="42"/>
      <c r="PNO2" s="42"/>
      <c r="PNP2" s="42"/>
      <c r="PNQ2" s="42"/>
      <c r="PNR2" s="42"/>
      <c r="PNS2" s="42"/>
      <c r="PNT2" s="42"/>
      <c r="PNU2" s="42"/>
      <c r="PNV2" s="42"/>
      <c r="PNW2" s="42"/>
      <c r="PNX2" s="42"/>
      <c r="PNY2" s="42"/>
      <c r="PNZ2" s="42"/>
      <c r="POA2" s="42"/>
      <c r="POB2" s="42"/>
      <c r="POC2" s="42"/>
      <c r="POD2" s="42"/>
      <c r="POE2" s="42"/>
      <c r="POF2" s="42"/>
      <c r="POG2" s="42"/>
      <c r="POH2" s="42"/>
      <c r="POI2" s="42"/>
      <c r="POJ2" s="42"/>
      <c r="POK2" s="42"/>
      <c r="POL2" s="42"/>
      <c r="POM2" s="42"/>
      <c r="PON2" s="42"/>
      <c r="POO2" s="42"/>
      <c r="POP2" s="42"/>
      <c r="POQ2" s="42"/>
      <c r="POR2" s="42"/>
      <c r="POS2" s="42"/>
      <c r="POT2" s="42"/>
      <c r="POU2" s="42"/>
      <c r="POV2" s="42"/>
      <c r="POW2" s="42"/>
      <c r="POX2" s="42"/>
      <c r="POY2" s="42"/>
      <c r="POZ2" s="42"/>
      <c r="PPA2" s="42"/>
      <c r="PPB2" s="42"/>
      <c r="PPC2" s="42"/>
      <c r="PPD2" s="42"/>
      <c r="PPE2" s="42"/>
      <c r="PPF2" s="42"/>
      <c r="PPG2" s="42"/>
      <c r="PPH2" s="42"/>
      <c r="PPI2" s="42"/>
      <c r="PPJ2" s="42"/>
      <c r="PPK2" s="42"/>
      <c r="PPL2" s="42"/>
      <c r="PPM2" s="42"/>
      <c r="PPN2" s="42"/>
      <c r="PPO2" s="42"/>
      <c r="PPP2" s="42"/>
      <c r="PPQ2" s="42"/>
      <c r="PPR2" s="42"/>
      <c r="PPS2" s="42"/>
      <c r="PPT2" s="42"/>
      <c r="PPU2" s="42"/>
      <c r="PPV2" s="42"/>
      <c r="PPW2" s="42"/>
      <c r="PPX2" s="42"/>
      <c r="PPY2" s="42"/>
      <c r="PPZ2" s="42"/>
      <c r="PQA2" s="42"/>
      <c r="PQB2" s="42"/>
      <c r="PQC2" s="42"/>
      <c r="PQD2" s="42"/>
      <c r="PQE2" s="42"/>
      <c r="PQF2" s="42"/>
      <c r="PQG2" s="42"/>
      <c r="PQH2" s="42"/>
      <c r="PQI2" s="42"/>
      <c r="PQJ2" s="42"/>
      <c r="PQK2" s="42"/>
      <c r="PQL2" s="42"/>
      <c r="PQM2" s="42"/>
      <c r="PQN2" s="42"/>
      <c r="PQO2" s="42"/>
      <c r="PQP2" s="42"/>
      <c r="PQQ2" s="42"/>
      <c r="PQR2" s="42"/>
      <c r="PQS2" s="42"/>
      <c r="PQT2" s="42"/>
      <c r="PQU2" s="42"/>
      <c r="PQV2" s="42"/>
      <c r="PQW2" s="42"/>
      <c r="PQX2" s="42"/>
      <c r="PQY2" s="42"/>
      <c r="PQZ2" s="42"/>
      <c r="PRA2" s="42"/>
      <c r="PRB2" s="42"/>
      <c r="PRC2" s="42"/>
      <c r="PRD2" s="42"/>
      <c r="PRE2" s="42"/>
      <c r="PRF2" s="42"/>
      <c r="PRG2" s="42"/>
      <c r="PRH2" s="42"/>
      <c r="PRI2" s="42"/>
      <c r="PRJ2" s="42"/>
      <c r="PRK2" s="42"/>
      <c r="PRL2" s="42"/>
      <c r="PRM2" s="42"/>
      <c r="PRN2" s="42"/>
      <c r="PRO2" s="42"/>
      <c r="PRP2" s="42"/>
      <c r="PRQ2" s="42"/>
      <c r="PRR2" s="42"/>
      <c r="PRS2" s="42"/>
      <c r="PRT2" s="42"/>
      <c r="PRU2" s="42"/>
      <c r="PRV2" s="42"/>
      <c r="PRW2" s="42"/>
      <c r="PRX2" s="42"/>
      <c r="PRY2" s="42"/>
      <c r="PRZ2" s="42"/>
      <c r="PSA2" s="42"/>
      <c r="PSB2" s="42"/>
      <c r="PSC2" s="42"/>
      <c r="PSD2" s="42"/>
      <c r="PSE2" s="42"/>
      <c r="PSF2" s="42"/>
      <c r="PSG2" s="42"/>
      <c r="PSH2" s="42"/>
      <c r="PSI2" s="42"/>
      <c r="PSJ2" s="42"/>
      <c r="PSK2" s="42"/>
      <c r="PSL2" s="42"/>
      <c r="PSM2" s="42"/>
      <c r="PSN2" s="42"/>
      <c r="PSO2" s="42"/>
      <c r="PSP2" s="42"/>
      <c r="PSQ2" s="42"/>
      <c r="PSR2" s="42"/>
      <c r="PSS2" s="42"/>
      <c r="PST2" s="42"/>
      <c r="PSU2" s="42"/>
      <c r="PSV2" s="42"/>
      <c r="PSW2" s="42"/>
      <c r="PSX2" s="42"/>
      <c r="PSY2" s="42"/>
      <c r="PSZ2" s="42"/>
      <c r="PTA2" s="42"/>
      <c r="PTB2" s="42"/>
      <c r="PTC2" s="42"/>
      <c r="PTD2" s="42"/>
      <c r="PTE2" s="42"/>
      <c r="PTF2" s="42"/>
      <c r="PTG2" s="42"/>
      <c r="PTH2" s="42"/>
      <c r="PTI2" s="42"/>
      <c r="PTJ2" s="42"/>
      <c r="PTK2" s="42"/>
      <c r="PTL2" s="42"/>
      <c r="PTM2" s="42"/>
      <c r="PTN2" s="42"/>
      <c r="PTO2" s="42"/>
      <c r="PTP2" s="42"/>
      <c r="PTQ2" s="42"/>
      <c r="PTR2" s="42"/>
      <c r="PTS2" s="42"/>
      <c r="PTT2" s="42"/>
      <c r="PTU2" s="42"/>
      <c r="PTV2" s="42"/>
      <c r="PTW2" s="42"/>
      <c r="PTX2" s="42"/>
      <c r="PTY2" s="42"/>
      <c r="PTZ2" s="42"/>
      <c r="PUA2" s="42"/>
      <c r="PUB2" s="42"/>
      <c r="PUC2" s="42"/>
      <c r="PUD2" s="42"/>
      <c r="PUE2" s="42"/>
      <c r="PUF2" s="42"/>
      <c r="PUG2" s="42"/>
      <c r="PUH2" s="42"/>
      <c r="PUI2" s="42"/>
      <c r="PUJ2" s="42"/>
      <c r="PUK2" s="42"/>
      <c r="PUL2" s="42"/>
      <c r="PUM2" s="42"/>
      <c r="PUN2" s="42"/>
      <c r="PUO2" s="42"/>
      <c r="PUP2" s="42"/>
      <c r="PUQ2" s="42"/>
      <c r="PUR2" s="42"/>
      <c r="PUS2" s="42"/>
      <c r="PUT2" s="42"/>
      <c r="PUU2" s="42"/>
      <c r="PUV2" s="42"/>
      <c r="PUW2" s="42"/>
      <c r="PUX2" s="42"/>
      <c r="PUY2" s="42"/>
      <c r="PUZ2" s="42"/>
      <c r="PVA2" s="42"/>
      <c r="PVB2" s="42"/>
      <c r="PVC2" s="42"/>
      <c r="PVD2" s="42"/>
      <c r="PVE2" s="42"/>
      <c r="PVF2" s="42"/>
      <c r="PVG2" s="42"/>
      <c r="PVH2" s="42"/>
      <c r="PVI2" s="42"/>
      <c r="PVJ2" s="42"/>
      <c r="PVK2" s="42"/>
      <c r="PVL2" s="42"/>
      <c r="PVM2" s="42"/>
      <c r="PVN2" s="42"/>
      <c r="PVO2" s="42"/>
      <c r="PVP2" s="42"/>
      <c r="PVQ2" s="42"/>
      <c r="PVR2" s="42"/>
      <c r="PVS2" s="42"/>
      <c r="PVT2" s="42"/>
      <c r="PVU2" s="42"/>
      <c r="PVV2" s="42"/>
      <c r="PVW2" s="42"/>
      <c r="PVX2" s="42"/>
      <c r="PVY2" s="42"/>
      <c r="PVZ2" s="42"/>
      <c r="PWA2" s="42"/>
      <c r="PWB2" s="42"/>
      <c r="PWC2" s="42"/>
      <c r="PWD2" s="42"/>
      <c r="PWE2" s="42"/>
      <c r="PWF2" s="42"/>
      <c r="PWG2" s="42"/>
      <c r="PWH2" s="42"/>
      <c r="PWI2" s="42"/>
      <c r="PWJ2" s="42"/>
      <c r="PWK2" s="42"/>
      <c r="PWL2" s="42"/>
      <c r="PWM2" s="42"/>
      <c r="PWN2" s="42"/>
      <c r="PWO2" s="42"/>
      <c r="PWP2" s="42"/>
      <c r="PWQ2" s="42"/>
      <c r="PWR2" s="42"/>
      <c r="PWS2" s="42"/>
      <c r="PWT2" s="42"/>
      <c r="PWU2" s="42"/>
      <c r="PWV2" s="42"/>
      <c r="PWW2" s="42"/>
      <c r="PWX2" s="42"/>
      <c r="PWY2" s="42"/>
      <c r="PWZ2" s="42"/>
      <c r="PXA2" s="42"/>
      <c r="PXB2" s="42"/>
      <c r="PXC2" s="42"/>
      <c r="PXD2" s="42"/>
      <c r="PXE2" s="42"/>
      <c r="PXF2" s="42"/>
      <c r="PXG2" s="42"/>
      <c r="PXH2" s="42"/>
      <c r="PXI2" s="42"/>
      <c r="PXJ2" s="42"/>
      <c r="PXK2" s="42"/>
      <c r="PXL2" s="42"/>
      <c r="PXM2" s="42"/>
      <c r="PXN2" s="42"/>
      <c r="PXO2" s="42"/>
      <c r="PXP2" s="42"/>
      <c r="PXQ2" s="42"/>
      <c r="PXR2" s="42"/>
      <c r="PXS2" s="42"/>
      <c r="PXT2" s="42"/>
      <c r="PXU2" s="42"/>
      <c r="PXV2" s="42"/>
      <c r="PXW2" s="42"/>
      <c r="PXX2" s="42"/>
      <c r="PXY2" s="42"/>
      <c r="PXZ2" s="42"/>
      <c r="PYA2" s="42"/>
      <c r="PYB2" s="42"/>
      <c r="PYC2" s="42"/>
      <c r="PYD2" s="42"/>
      <c r="PYE2" s="42"/>
      <c r="PYF2" s="42"/>
      <c r="PYG2" s="42"/>
      <c r="PYH2" s="42"/>
      <c r="PYI2" s="42"/>
      <c r="PYJ2" s="42"/>
      <c r="PYK2" s="42"/>
      <c r="PYL2" s="42"/>
      <c r="PYM2" s="42"/>
      <c r="PYN2" s="42"/>
      <c r="PYO2" s="42"/>
      <c r="PYP2" s="42"/>
      <c r="PYQ2" s="42"/>
      <c r="PYR2" s="42"/>
      <c r="PYS2" s="42"/>
      <c r="PYT2" s="42"/>
      <c r="PYU2" s="42"/>
      <c r="PYV2" s="42"/>
      <c r="PYW2" s="42"/>
      <c r="PYX2" s="42"/>
      <c r="PYY2" s="42"/>
      <c r="PYZ2" s="42"/>
      <c r="PZA2" s="42"/>
      <c r="PZB2" s="42"/>
      <c r="PZC2" s="42"/>
      <c r="PZD2" s="42"/>
      <c r="PZE2" s="42"/>
      <c r="PZF2" s="42"/>
      <c r="PZG2" s="42"/>
      <c r="PZH2" s="42"/>
      <c r="PZI2" s="42"/>
      <c r="PZJ2" s="42"/>
      <c r="PZK2" s="42"/>
      <c r="PZL2" s="42"/>
      <c r="PZM2" s="42"/>
      <c r="PZN2" s="42"/>
      <c r="PZO2" s="42"/>
      <c r="PZP2" s="42"/>
      <c r="PZQ2" s="42"/>
      <c r="PZR2" s="42"/>
      <c r="PZS2" s="42"/>
      <c r="PZT2" s="42"/>
      <c r="PZU2" s="42"/>
      <c r="PZV2" s="42"/>
      <c r="PZW2" s="42"/>
      <c r="PZX2" s="42"/>
      <c r="PZY2" s="42"/>
      <c r="PZZ2" s="42"/>
      <c r="QAA2" s="42"/>
      <c r="QAB2" s="42"/>
      <c r="QAC2" s="42"/>
      <c r="QAD2" s="42"/>
      <c r="QAE2" s="42"/>
      <c r="QAF2" s="42"/>
      <c r="QAG2" s="42"/>
      <c r="QAH2" s="42"/>
      <c r="QAI2" s="42"/>
      <c r="QAJ2" s="42"/>
      <c r="QAK2" s="42"/>
      <c r="QAL2" s="42"/>
      <c r="QAM2" s="42"/>
      <c r="QAN2" s="42"/>
      <c r="QAO2" s="42"/>
      <c r="QAP2" s="42"/>
      <c r="QAQ2" s="42"/>
      <c r="QAR2" s="42"/>
      <c r="QAS2" s="42"/>
      <c r="QAT2" s="42"/>
      <c r="QAU2" s="42"/>
      <c r="QAV2" s="42"/>
      <c r="QAW2" s="42"/>
      <c r="QAX2" s="42"/>
      <c r="QAY2" s="42"/>
      <c r="QAZ2" s="42"/>
      <c r="QBA2" s="42"/>
      <c r="QBB2" s="42"/>
      <c r="QBC2" s="42"/>
      <c r="QBD2" s="42"/>
      <c r="QBE2" s="42"/>
      <c r="QBF2" s="42"/>
      <c r="QBG2" s="42"/>
      <c r="QBH2" s="42"/>
      <c r="QBI2" s="42"/>
      <c r="QBJ2" s="42"/>
      <c r="QBK2" s="42"/>
      <c r="QBL2" s="42"/>
      <c r="QBM2" s="42"/>
      <c r="QBN2" s="42"/>
      <c r="QBO2" s="42"/>
      <c r="QBP2" s="42"/>
      <c r="QBQ2" s="42"/>
      <c r="QBR2" s="42"/>
      <c r="QBS2" s="42"/>
      <c r="QBT2" s="42"/>
      <c r="QBU2" s="42"/>
      <c r="QBV2" s="42"/>
      <c r="QBW2" s="42"/>
      <c r="QBX2" s="42"/>
      <c r="QBY2" s="42"/>
      <c r="QBZ2" s="42"/>
      <c r="QCA2" s="42"/>
      <c r="QCB2" s="42"/>
      <c r="QCC2" s="42"/>
      <c r="QCD2" s="42"/>
      <c r="QCE2" s="42"/>
      <c r="QCF2" s="42"/>
      <c r="QCG2" s="42"/>
      <c r="QCH2" s="42"/>
      <c r="QCI2" s="42"/>
      <c r="QCJ2" s="42"/>
      <c r="QCK2" s="42"/>
      <c r="QCL2" s="42"/>
      <c r="QCM2" s="42"/>
      <c r="QCN2" s="42"/>
      <c r="QCO2" s="42"/>
      <c r="QCP2" s="42"/>
      <c r="QCQ2" s="42"/>
      <c r="QCR2" s="42"/>
      <c r="QCS2" s="42"/>
      <c r="QCT2" s="42"/>
      <c r="QCU2" s="42"/>
      <c r="QCV2" s="42"/>
      <c r="QCW2" s="42"/>
      <c r="QCX2" s="42"/>
      <c r="QCY2" s="42"/>
      <c r="QCZ2" s="42"/>
      <c r="QDA2" s="42"/>
      <c r="QDB2" s="42"/>
      <c r="QDC2" s="42"/>
      <c r="QDD2" s="42"/>
      <c r="QDE2" s="42"/>
      <c r="QDF2" s="42"/>
      <c r="QDG2" s="42"/>
      <c r="QDH2" s="42"/>
      <c r="QDI2" s="42"/>
      <c r="QDJ2" s="42"/>
      <c r="QDK2" s="42"/>
      <c r="QDL2" s="42"/>
      <c r="QDM2" s="42"/>
      <c r="QDN2" s="42"/>
      <c r="QDO2" s="42"/>
      <c r="QDP2" s="42"/>
      <c r="QDQ2" s="42"/>
      <c r="QDR2" s="42"/>
      <c r="QDS2" s="42"/>
      <c r="QDT2" s="42"/>
      <c r="QDU2" s="42"/>
      <c r="QDV2" s="42"/>
      <c r="QDW2" s="42"/>
      <c r="QDX2" s="42"/>
      <c r="QDY2" s="42"/>
      <c r="QDZ2" s="42"/>
      <c r="QEA2" s="42"/>
      <c r="QEB2" s="42"/>
      <c r="QEC2" s="42"/>
      <c r="QED2" s="42"/>
      <c r="QEE2" s="42"/>
      <c r="QEF2" s="42"/>
      <c r="QEG2" s="42"/>
      <c r="QEH2" s="42"/>
      <c r="QEI2" s="42"/>
      <c r="QEJ2" s="42"/>
      <c r="QEK2" s="42"/>
      <c r="QEL2" s="42"/>
      <c r="QEM2" s="42"/>
      <c r="QEN2" s="42"/>
      <c r="QEO2" s="42"/>
      <c r="QEP2" s="42"/>
      <c r="QEQ2" s="42"/>
      <c r="QER2" s="42"/>
      <c r="QES2" s="42"/>
      <c r="QET2" s="42"/>
      <c r="QEU2" s="42"/>
      <c r="QEV2" s="42"/>
      <c r="QEW2" s="42"/>
      <c r="QEX2" s="42"/>
      <c r="QEY2" s="42"/>
      <c r="QEZ2" s="42"/>
      <c r="QFA2" s="42"/>
      <c r="QFB2" s="42"/>
      <c r="QFC2" s="42"/>
      <c r="QFD2" s="42"/>
      <c r="QFE2" s="42"/>
      <c r="QFF2" s="42"/>
      <c r="QFG2" s="42"/>
      <c r="QFH2" s="42"/>
      <c r="QFI2" s="42"/>
      <c r="QFJ2" s="42"/>
      <c r="QFK2" s="42"/>
      <c r="QFL2" s="42"/>
      <c r="QFM2" s="42"/>
      <c r="QFN2" s="42"/>
      <c r="QFO2" s="42"/>
      <c r="QFP2" s="42"/>
      <c r="QFQ2" s="42"/>
      <c r="QFR2" s="42"/>
      <c r="QFS2" s="42"/>
      <c r="QFT2" s="42"/>
      <c r="QFU2" s="42"/>
      <c r="QFV2" s="42"/>
      <c r="QFW2" s="42"/>
      <c r="QFX2" s="42"/>
      <c r="QFY2" s="42"/>
      <c r="QFZ2" s="42"/>
      <c r="QGA2" s="42"/>
      <c r="QGB2" s="42"/>
      <c r="QGC2" s="42"/>
      <c r="QGD2" s="42"/>
      <c r="QGE2" s="42"/>
      <c r="QGF2" s="42"/>
      <c r="QGG2" s="42"/>
      <c r="QGH2" s="42"/>
      <c r="QGI2" s="42"/>
      <c r="QGJ2" s="42"/>
      <c r="QGK2" s="42"/>
      <c r="QGL2" s="42"/>
      <c r="QGM2" s="42"/>
      <c r="QGN2" s="42"/>
      <c r="QGO2" s="42"/>
      <c r="QGP2" s="42"/>
      <c r="QGQ2" s="42"/>
      <c r="QGR2" s="42"/>
      <c r="QGS2" s="42"/>
      <c r="QGT2" s="42"/>
      <c r="QGU2" s="42"/>
      <c r="QGV2" s="42"/>
      <c r="QGW2" s="42"/>
      <c r="QGX2" s="42"/>
      <c r="QGY2" s="42"/>
      <c r="QGZ2" s="42"/>
      <c r="QHA2" s="42"/>
      <c r="QHB2" s="42"/>
      <c r="QHC2" s="42"/>
      <c r="QHD2" s="42"/>
      <c r="QHE2" s="42"/>
      <c r="QHF2" s="42"/>
      <c r="QHG2" s="42"/>
      <c r="QHH2" s="42"/>
      <c r="QHI2" s="42"/>
      <c r="QHJ2" s="42"/>
      <c r="QHK2" s="42"/>
      <c r="QHL2" s="42"/>
      <c r="QHM2" s="42"/>
      <c r="QHN2" s="42"/>
      <c r="QHO2" s="42"/>
      <c r="QHP2" s="42"/>
      <c r="QHQ2" s="42"/>
      <c r="QHR2" s="42"/>
      <c r="QHS2" s="42"/>
      <c r="QHT2" s="42"/>
      <c r="QHU2" s="42"/>
      <c r="QHV2" s="42"/>
      <c r="QHW2" s="42"/>
      <c r="QHX2" s="42"/>
      <c r="QHY2" s="42"/>
      <c r="QHZ2" s="42"/>
      <c r="QIA2" s="42"/>
      <c r="QIB2" s="42"/>
      <c r="QIC2" s="42"/>
      <c r="QID2" s="42"/>
      <c r="QIE2" s="42"/>
      <c r="QIF2" s="42"/>
      <c r="QIG2" s="42"/>
      <c r="QIH2" s="42"/>
      <c r="QII2" s="42"/>
      <c r="QIJ2" s="42"/>
      <c r="QIK2" s="42"/>
      <c r="QIL2" s="42"/>
      <c r="QIM2" s="42"/>
      <c r="QIN2" s="42"/>
      <c r="QIO2" s="42"/>
      <c r="QIP2" s="42"/>
      <c r="QIQ2" s="42"/>
      <c r="QIR2" s="42"/>
      <c r="QIS2" s="42"/>
      <c r="QIT2" s="42"/>
      <c r="QIU2" s="42"/>
      <c r="QIV2" s="42"/>
      <c r="QIW2" s="42"/>
      <c r="QIX2" s="42"/>
      <c r="QIY2" s="42"/>
      <c r="QIZ2" s="42"/>
      <c r="QJA2" s="42"/>
      <c r="QJB2" s="42"/>
      <c r="QJC2" s="42"/>
      <c r="QJD2" s="42"/>
      <c r="QJE2" s="42"/>
      <c r="QJF2" s="42"/>
      <c r="QJG2" s="42"/>
      <c r="QJH2" s="42"/>
      <c r="QJI2" s="42"/>
      <c r="QJJ2" s="42"/>
      <c r="QJK2" s="42"/>
      <c r="QJL2" s="42"/>
      <c r="QJM2" s="42"/>
      <c r="QJN2" s="42"/>
      <c r="QJO2" s="42"/>
      <c r="QJP2" s="42"/>
      <c r="QJQ2" s="42"/>
      <c r="QJR2" s="42"/>
      <c r="QJS2" s="42"/>
      <c r="QJT2" s="42"/>
      <c r="QJU2" s="42"/>
      <c r="QJV2" s="42"/>
      <c r="QJW2" s="42"/>
      <c r="QJX2" s="42"/>
      <c r="QJY2" s="42"/>
      <c r="QJZ2" s="42"/>
      <c r="QKA2" s="42"/>
      <c r="QKB2" s="42"/>
      <c r="QKC2" s="42"/>
      <c r="QKD2" s="42"/>
      <c r="QKE2" s="42"/>
      <c r="QKF2" s="42"/>
      <c r="QKG2" s="42"/>
      <c r="QKH2" s="42"/>
      <c r="QKI2" s="42"/>
      <c r="QKJ2" s="42"/>
      <c r="QKK2" s="42"/>
      <c r="QKL2" s="42"/>
      <c r="QKM2" s="42"/>
      <c r="QKN2" s="42"/>
      <c r="QKO2" s="42"/>
      <c r="QKP2" s="42"/>
      <c r="QKQ2" s="42"/>
      <c r="QKR2" s="42"/>
      <c r="QKS2" s="42"/>
      <c r="QKT2" s="42"/>
      <c r="QKU2" s="42"/>
      <c r="QKV2" s="42"/>
      <c r="QKW2" s="42"/>
      <c r="QKX2" s="42"/>
      <c r="QKY2" s="42"/>
      <c r="QKZ2" s="42"/>
      <c r="QLA2" s="42"/>
      <c r="QLB2" s="42"/>
      <c r="QLC2" s="42"/>
      <c r="QLD2" s="42"/>
      <c r="QLE2" s="42"/>
      <c r="QLF2" s="42"/>
      <c r="QLG2" s="42"/>
      <c r="QLH2" s="42"/>
      <c r="QLI2" s="42"/>
      <c r="QLJ2" s="42"/>
      <c r="QLK2" s="42"/>
      <c r="QLL2" s="42"/>
      <c r="QLM2" s="42"/>
      <c r="QLN2" s="42"/>
      <c r="QLO2" s="42"/>
      <c r="QLP2" s="42"/>
      <c r="QLQ2" s="42"/>
      <c r="QLR2" s="42"/>
      <c r="QLS2" s="42"/>
      <c r="QLT2" s="42"/>
      <c r="QLU2" s="42"/>
      <c r="QLV2" s="42"/>
      <c r="QLW2" s="42"/>
      <c r="QLX2" s="42"/>
      <c r="QLY2" s="42"/>
      <c r="QLZ2" s="42"/>
      <c r="QMA2" s="42"/>
      <c r="QMB2" s="42"/>
      <c r="QMC2" s="42"/>
      <c r="QMD2" s="42"/>
      <c r="QME2" s="42"/>
      <c r="QMF2" s="42"/>
      <c r="QMG2" s="42"/>
      <c r="QMH2" s="42"/>
      <c r="QMI2" s="42"/>
      <c r="QMJ2" s="42"/>
      <c r="QMK2" s="42"/>
      <c r="QML2" s="42"/>
      <c r="QMM2" s="42"/>
      <c r="QMN2" s="42"/>
      <c r="QMO2" s="42"/>
      <c r="QMP2" s="42"/>
      <c r="QMQ2" s="42"/>
      <c r="QMR2" s="42"/>
      <c r="QMS2" s="42"/>
      <c r="QMT2" s="42"/>
      <c r="QMU2" s="42"/>
      <c r="QMV2" s="42"/>
      <c r="QMW2" s="42"/>
      <c r="QMX2" s="42"/>
      <c r="QMY2" s="42"/>
      <c r="QMZ2" s="42"/>
      <c r="QNA2" s="42"/>
      <c r="QNB2" s="42"/>
      <c r="QNC2" s="42"/>
      <c r="QND2" s="42"/>
      <c r="QNE2" s="42"/>
      <c r="QNF2" s="42"/>
      <c r="QNG2" s="42"/>
      <c r="QNH2" s="42"/>
      <c r="QNI2" s="42"/>
      <c r="QNJ2" s="42"/>
      <c r="QNK2" s="42"/>
      <c r="QNL2" s="42"/>
      <c r="QNM2" s="42"/>
      <c r="QNN2" s="42"/>
      <c r="QNO2" s="42"/>
      <c r="QNP2" s="42"/>
      <c r="QNQ2" s="42"/>
      <c r="QNR2" s="42"/>
      <c r="QNS2" s="42"/>
      <c r="QNT2" s="42"/>
      <c r="QNU2" s="42"/>
      <c r="QNV2" s="42"/>
      <c r="QNW2" s="42"/>
      <c r="QNX2" s="42"/>
      <c r="QNY2" s="42"/>
      <c r="QNZ2" s="42"/>
      <c r="QOA2" s="42"/>
      <c r="QOB2" s="42"/>
      <c r="QOC2" s="42"/>
      <c r="QOD2" s="42"/>
      <c r="QOE2" s="42"/>
      <c r="QOF2" s="42"/>
      <c r="QOG2" s="42"/>
      <c r="QOH2" s="42"/>
      <c r="QOI2" s="42"/>
      <c r="QOJ2" s="42"/>
      <c r="QOK2" s="42"/>
      <c r="QOL2" s="42"/>
      <c r="QOM2" s="42"/>
      <c r="QON2" s="42"/>
      <c r="QOO2" s="42"/>
      <c r="QOP2" s="42"/>
      <c r="QOQ2" s="42"/>
      <c r="QOR2" s="42"/>
      <c r="QOS2" s="42"/>
      <c r="QOT2" s="42"/>
      <c r="QOU2" s="42"/>
      <c r="QOV2" s="42"/>
      <c r="QOW2" s="42"/>
      <c r="QOX2" s="42"/>
      <c r="QOY2" s="42"/>
      <c r="QOZ2" s="42"/>
      <c r="QPA2" s="42"/>
      <c r="QPB2" s="42"/>
      <c r="QPC2" s="42"/>
      <c r="QPD2" s="42"/>
      <c r="QPE2" s="42"/>
      <c r="QPF2" s="42"/>
      <c r="QPG2" s="42"/>
      <c r="QPH2" s="42"/>
      <c r="QPI2" s="42"/>
      <c r="QPJ2" s="42"/>
      <c r="QPK2" s="42"/>
      <c r="QPL2" s="42"/>
      <c r="QPM2" s="42"/>
      <c r="QPN2" s="42"/>
      <c r="QPO2" s="42"/>
      <c r="QPP2" s="42"/>
      <c r="QPQ2" s="42"/>
      <c r="QPR2" s="42"/>
      <c r="QPS2" s="42"/>
      <c r="QPT2" s="42"/>
      <c r="QPU2" s="42"/>
      <c r="QPV2" s="42"/>
      <c r="QPW2" s="42"/>
      <c r="QPX2" s="42"/>
      <c r="QPY2" s="42"/>
      <c r="QPZ2" s="42"/>
      <c r="QQA2" s="42"/>
      <c r="QQB2" s="42"/>
      <c r="QQC2" s="42"/>
      <c r="QQD2" s="42"/>
      <c r="QQE2" s="42"/>
      <c r="QQF2" s="42"/>
      <c r="QQG2" s="42"/>
      <c r="QQH2" s="42"/>
      <c r="QQI2" s="42"/>
      <c r="QQJ2" s="42"/>
      <c r="QQK2" s="42"/>
      <c r="QQL2" s="42"/>
      <c r="QQM2" s="42"/>
      <c r="QQN2" s="42"/>
      <c r="QQO2" s="42"/>
      <c r="QQP2" s="42"/>
      <c r="QQQ2" s="42"/>
      <c r="QQR2" s="42"/>
      <c r="QQS2" s="42"/>
      <c r="QQT2" s="42"/>
      <c r="QQU2" s="42"/>
      <c r="QQV2" s="42"/>
      <c r="QQW2" s="42"/>
      <c r="QQX2" s="42"/>
      <c r="QQY2" s="42"/>
      <c r="QQZ2" s="42"/>
      <c r="QRA2" s="42"/>
      <c r="QRB2" s="42"/>
      <c r="QRC2" s="42"/>
      <c r="QRD2" s="42"/>
      <c r="QRE2" s="42"/>
      <c r="QRF2" s="42"/>
      <c r="QRG2" s="42"/>
      <c r="QRH2" s="42"/>
      <c r="QRI2" s="42"/>
      <c r="QRJ2" s="42"/>
      <c r="QRK2" s="42"/>
      <c r="QRL2" s="42"/>
      <c r="QRM2" s="42"/>
      <c r="QRN2" s="42"/>
      <c r="QRO2" s="42"/>
      <c r="QRP2" s="42"/>
      <c r="QRQ2" s="42"/>
      <c r="QRR2" s="42"/>
      <c r="QRS2" s="42"/>
      <c r="QRT2" s="42"/>
      <c r="QRU2" s="42"/>
      <c r="QRV2" s="42"/>
      <c r="QRW2" s="42"/>
      <c r="QRX2" s="42"/>
      <c r="QRY2" s="42"/>
      <c r="QRZ2" s="42"/>
      <c r="QSA2" s="42"/>
      <c r="QSB2" s="42"/>
      <c r="QSC2" s="42"/>
      <c r="QSD2" s="42"/>
      <c r="QSE2" s="42"/>
      <c r="QSF2" s="42"/>
      <c r="QSG2" s="42"/>
      <c r="QSH2" s="42"/>
      <c r="QSI2" s="42"/>
      <c r="QSJ2" s="42"/>
      <c r="QSK2" s="42"/>
      <c r="QSL2" s="42"/>
      <c r="QSM2" s="42"/>
      <c r="QSN2" s="42"/>
      <c r="QSO2" s="42"/>
      <c r="QSP2" s="42"/>
      <c r="QSQ2" s="42"/>
      <c r="QSR2" s="42"/>
      <c r="QSS2" s="42"/>
      <c r="QST2" s="42"/>
      <c r="QSU2" s="42"/>
      <c r="QSV2" s="42"/>
      <c r="QSW2" s="42"/>
      <c r="QSX2" s="42"/>
      <c r="QSY2" s="42"/>
      <c r="QSZ2" s="42"/>
      <c r="QTA2" s="42"/>
      <c r="QTB2" s="42"/>
      <c r="QTC2" s="42"/>
      <c r="QTD2" s="42"/>
      <c r="QTE2" s="42"/>
      <c r="QTF2" s="42"/>
      <c r="QTG2" s="42"/>
      <c r="QTH2" s="42"/>
      <c r="QTI2" s="42"/>
      <c r="QTJ2" s="42"/>
      <c r="QTK2" s="42"/>
      <c r="QTL2" s="42"/>
      <c r="QTM2" s="42"/>
      <c r="QTN2" s="42"/>
      <c r="QTO2" s="42"/>
      <c r="QTP2" s="42"/>
      <c r="QTQ2" s="42"/>
      <c r="QTR2" s="42"/>
      <c r="QTS2" s="42"/>
      <c r="QTT2" s="42"/>
      <c r="QTU2" s="42"/>
      <c r="QTV2" s="42"/>
      <c r="QTW2" s="42"/>
      <c r="QTX2" s="42"/>
      <c r="QTY2" s="42"/>
      <c r="QTZ2" s="42"/>
      <c r="QUA2" s="42"/>
      <c r="QUB2" s="42"/>
      <c r="QUC2" s="42"/>
      <c r="QUD2" s="42"/>
      <c r="QUE2" s="42"/>
      <c r="QUF2" s="42"/>
      <c r="QUG2" s="42"/>
      <c r="QUH2" s="42"/>
      <c r="QUI2" s="42"/>
      <c r="QUJ2" s="42"/>
      <c r="QUK2" s="42"/>
      <c r="QUL2" s="42"/>
      <c r="QUM2" s="42"/>
      <c r="QUN2" s="42"/>
      <c r="QUO2" s="42"/>
      <c r="QUP2" s="42"/>
      <c r="QUQ2" s="42"/>
      <c r="QUR2" s="42"/>
      <c r="QUS2" s="42"/>
      <c r="QUT2" s="42"/>
      <c r="QUU2" s="42"/>
      <c r="QUV2" s="42"/>
      <c r="QUW2" s="42"/>
      <c r="QUX2" s="42"/>
      <c r="QUY2" s="42"/>
      <c r="QUZ2" s="42"/>
      <c r="QVA2" s="42"/>
      <c r="QVB2" s="42"/>
      <c r="QVC2" s="42"/>
      <c r="QVD2" s="42"/>
      <c r="QVE2" s="42"/>
      <c r="QVF2" s="42"/>
      <c r="QVG2" s="42"/>
      <c r="QVH2" s="42"/>
      <c r="QVI2" s="42"/>
      <c r="QVJ2" s="42"/>
      <c r="QVK2" s="42"/>
      <c r="QVL2" s="42"/>
      <c r="QVM2" s="42"/>
      <c r="QVN2" s="42"/>
      <c r="QVO2" s="42"/>
      <c r="QVP2" s="42"/>
      <c r="QVQ2" s="42"/>
      <c r="QVR2" s="42"/>
      <c r="QVS2" s="42"/>
      <c r="QVT2" s="42"/>
      <c r="QVU2" s="42"/>
      <c r="QVV2" s="42"/>
      <c r="QVW2" s="42"/>
      <c r="QVX2" s="42"/>
      <c r="QVY2" s="42"/>
      <c r="QVZ2" s="42"/>
      <c r="QWA2" s="42"/>
      <c r="QWB2" s="42"/>
      <c r="QWC2" s="42"/>
      <c r="QWD2" s="42"/>
      <c r="QWE2" s="42"/>
      <c r="QWF2" s="42"/>
      <c r="QWG2" s="42"/>
      <c r="QWH2" s="42"/>
      <c r="QWI2" s="42"/>
      <c r="QWJ2" s="42"/>
      <c r="QWK2" s="42"/>
      <c r="QWL2" s="42"/>
      <c r="QWM2" s="42"/>
      <c r="QWN2" s="42"/>
      <c r="QWO2" s="42"/>
      <c r="QWP2" s="42"/>
      <c r="QWQ2" s="42"/>
      <c r="QWR2" s="42"/>
      <c r="QWS2" s="42"/>
      <c r="QWT2" s="42"/>
      <c r="QWU2" s="42"/>
      <c r="QWV2" s="42"/>
      <c r="QWW2" s="42"/>
      <c r="QWX2" s="42"/>
      <c r="QWY2" s="42"/>
      <c r="QWZ2" s="42"/>
      <c r="QXA2" s="42"/>
      <c r="QXB2" s="42"/>
      <c r="QXC2" s="42"/>
      <c r="QXD2" s="42"/>
      <c r="QXE2" s="42"/>
      <c r="QXF2" s="42"/>
      <c r="QXG2" s="42"/>
      <c r="QXH2" s="42"/>
      <c r="QXI2" s="42"/>
      <c r="QXJ2" s="42"/>
      <c r="QXK2" s="42"/>
      <c r="QXL2" s="42"/>
      <c r="QXM2" s="42"/>
      <c r="QXN2" s="42"/>
      <c r="QXO2" s="42"/>
      <c r="QXP2" s="42"/>
      <c r="QXQ2" s="42"/>
      <c r="QXR2" s="42"/>
      <c r="QXS2" s="42"/>
      <c r="QXT2" s="42"/>
      <c r="QXU2" s="42"/>
      <c r="QXV2" s="42"/>
      <c r="QXW2" s="42"/>
      <c r="QXX2" s="42"/>
      <c r="QXY2" s="42"/>
      <c r="QXZ2" s="42"/>
      <c r="QYA2" s="42"/>
      <c r="QYB2" s="42"/>
      <c r="QYC2" s="42"/>
      <c r="QYD2" s="42"/>
      <c r="QYE2" s="42"/>
      <c r="QYF2" s="42"/>
      <c r="QYG2" s="42"/>
      <c r="QYH2" s="42"/>
      <c r="QYI2" s="42"/>
      <c r="QYJ2" s="42"/>
      <c r="QYK2" s="42"/>
      <c r="QYL2" s="42"/>
      <c r="QYM2" s="42"/>
      <c r="QYN2" s="42"/>
      <c r="QYO2" s="42"/>
      <c r="QYP2" s="42"/>
      <c r="QYQ2" s="42"/>
      <c r="QYR2" s="42"/>
      <c r="QYS2" s="42"/>
      <c r="QYT2" s="42"/>
      <c r="QYU2" s="42"/>
      <c r="QYV2" s="42"/>
      <c r="QYW2" s="42"/>
      <c r="QYX2" s="42"/>
      <c r="QYY2" s="42"/>
      <c r="QYZ2" s="42"/>
      <c r="QZA2" s="42"/>
      <c r="QZB2" s="42"/>
      <c r="QZC2" s="42"/>
      <c r="QZD2" s="42"/>
      <c r="QZE2" s="42"/>
      <c r="QZF2" s="42"/>
      <c r="QZG2" s="42"/>
      <c r="QZH2" s="42"/>
      <c r="QZI2" s="42"/>
      <c r="QZJ2" s="42"/>
      <c r="QZK2" s="42"/>
      <c r="QZL2" s="42"/>
      <c r="QZM2" s="42"/>
      <c r="QZN2" s="42"/>
      <c r="QZO2" s="42"/>
      <c r="QZP2" s="42"/>
      <c r="QZQ2" s="42"/>
      <c r="QZR2" s="42"/>
      <c r="QZS2" s="42"/>
      <c r="QZT2" s="42"/>
      <c r="QZU2" s="42"/>
      <c r="QZV2" s="42"/>
      <c r="QZW2" s="42"/>
      <c r="QZX2" s="42"/>
      <c r="QZY2" s="42"/>
      <c r="QZZ2" s="42"/>
      <c r="RAA2" s="42"/>
      <c r="RAB2" s="42"/>
      <c r="RAC2" s="42"/>
      <c r="RAD2" s="42"/>
      <c r="RAE2" s="42"/>
      <c r="RAF2" s="42"/>
      <c r="RAG2" s="42"/>
      <c r="RAH2" s="42"/>
      <c r="RAI2" s="42"/>
      <c r="RAJ2" s="42"/>
      <c r="RAK2" s="42"/>
      <c r="RAL2" s="42"/>
      <c r="RAM2" s="42"/>
      <c r="RAN2" s="42"/>
      <c r="RAO2" s="42"/>
      <c r="RAP2" s="42"/>
      <c r="RAQ2" s="42"/>
      <c r="RAR2" s="42"/>
      <c r="RAS2" s="42"/>
      <c r="RAT2" s="42"/>
      <c r="RAU2" s="42"/>
      <c r="RAV2" s="42"/>
      <c r="RAW2" s="42"/>
      <c r="RAX2" s="42"/>
      <c r="RAY2" s="42"/>
      <c r="RAZ2" s="42"/>
      <c r="RBA2" s="42"/>
      <c r="RBB2" s="42"/>
      <c r="RBC2" s="42"/>
      <c r="RBD2" s="42"/>
      <c r="RBE2" s="42"/>
      <c r="RBF2" s="42"/>
      <c r="RBG2" s="42"/>
      <c r="RBH2" s="42"/>
      <c r="RBI2" s="42"/>
      <c r="RBJ2" s="42"/>
      <c r="RBK2" s="42"/>
      <c r="RBL2" s="42"/>
      <c r="RBM2" s="42"/>
      <c r="RBN2" s="42"/>
      <c r="RBO2" s="42"/>
      <c r="RBP2" s="42"/>
      <c r="RBQ2" s="42"/>
      <c r="RBR2" s="42"/>
      <c r="RBS2" s="42"/>
      <c r="RBT2" s="42"/>
      <c r="RBU2" s="42"/>
      <c r="RBV2" s="42"/>
      <c r="RBW2" s="42"/>
      <c r="RBX2" s="42"/>
      <c r="RBY2" s="42"/>
      <c r="RBZ2" s="42"/>
      <c r="RCA2" s="42"/>
      <c r="RCB2" s="42"/>
      <c r="RCC2" s="42"/>
      <c r="RCD2" s="42"/>
      <c r="RCE2" s="42"/>
      <c r="RCF2" s="42"/>
      <c r="RCG2" s="42"/>
      <c r="RCH2" s="42"/>
      <c r="RCI2" s="42"/>
      <c r="RCJ2" s="42"/>
      <c r="RCK2" s="42"/>
      <c r="RCL2" s="42"/>
      <c r="RCM2" s="42"/>
      <c r="RCN2" s="42"/>
      <c r="RCO2" s="42"/>
      <c r="RCP2" s="42"/>
      <c r="RCQ2" s="42"/>
      <c r="RCR2" s="42"/>
      <c r="RCS2" s="42"/>
      <c r="RCT2" s="42"/>
      <c r="RCU2" s="42"/>
      <c r="RCV2" s="42"/>
      <c r="RCW2" s="42"/>
      <c r="RCX2" s="42"/>
      <c r="RCY2" s="42"/>
      <c r="RCZ2" s="42"/>
      <c r="RDA2" s="42"/>
      <c r="RDB2" s="42"/>
      <c r="RDC2" s="42"/>
      <c r="RDD2" s="42"/>
      <c r="RDE2" s="42"/>
      <c r="RDF2" s="42"/>
      <c r="RDG2" s="42"/>
      <c r="RDH2" s="42"/>
      <c r="RDI2" s="42"/>
      <c r="RDJ2" s="42"/>
      <c r="RDK2" s="42"/>
      <c r="RDL2" s="42"/>
      <c r="RDM2" s="42"/>
      <c r="RDN2" s="42"/>
      <c r="RDO2" s="42"/>
      <c r="RDP2" s="42"/>
      <c r="RDQ2" s="42"/>
      <c r="RDR2" s="42"/>
      <c r="RDS2" s="42"/>
      <c r="RDT2" s="42"/>
      <c r="RDU2" s="42"/>
      <c r="RDV2" s="42"/>
      <c r="RDW2" s="42"/>
      <c r="RDX2" s="42"/>
      <c r="RDY2" s="42"/>
      <c r="RDZ2" s="42"/>
      <c r="REA2" s="42"/>
      <c r="REB2" s="42"/>
      <c r="REC2" s="42"/>
      <c r="RED2" s="42"/>
      <c r="REE2" s="42"/>
      <c r="REF2" s="42"/>
      <c r="REG2" s="42"/>
      <c r="REH2" s="42"/>
      <c r="REI2" s="42"/>
      <c r="REJ2" s="42"/>
      <c r="REK2" s="42"/>
      <c r="REL2" s="42"/>
      <c r="REM2" s="42"/>
      <c r="REN2" s="42"/>
      <c r="REO2" s="42"/>
      <c r="REP2" s="42"/>
      <c r="REQ2" s="42"/>
      <c r="RER2" s="42"/>
      <c r="RES2" s="42"/>
      <c r="RET2" s="42"/>
      <c r="REU2" s="42"/>
      <c r="REV2" s="42"/>
      <c r="REW2" s="42"/>
      <c r="REX2" s="42"/>
      <c r="REY2" s="42"/>
      <c r="REZ2" s="42"/>
      <c r="RFA2" s="42"/>
      <c r="RFB2" s="42"/>
      <c r="RFC2" s="42"/>
      <c r="RFD2" s="42"/>
      <c r="RFE2" s="42"/>
      <c r="RFF2" s="42"/>
      <c r="RFG2" s="42"/>
      <c r="RFH2" s="42"/>
      <c r="RFI2" s="42"/>
      <c r="RFJ2" s="42"/>
      <c r="RFK2" s="42"/>
      <c r="RFL2" s="42"/>
      <c r="RFM2" s="42"/>
      <c r="RFN2" s="42"/>
      <c r="RFO2" s="42"/>
      <c r="RFP2" s="42"/>
      <c r="RFQ2" s="42"/>
      <c r="RFR2" s="42"/>
      <c r="RFS2" s="42"/>
      <c r="RFT2" s="42"/>
      <c r="RFU2" s="42"/>
      <c r="RFV2" s="42"/>
      <c r="RFW2" s="42"/>
      <c r="RFX2" s="42"/>
      <c r="RFY2" s="42"/>
      <c r="RFZ2" s="42"/>
      <c r="RGA2" s="42"/>
      <c r="RGB2" s="42"/>
      <c r="RGC2" s="42"/>
      <c r="RGD2" s="42"/>
      <c r="RGE2" s="42"/>
      <c r="RGF2" s="42"/>
      <c r="RGG2" s="42"/>
      <c r="RGH2" s="42"/>
      <c r="RGI2" s="42"/>
      <c r="RGJ2" s="42"/>
      <c r="RGK2" s="42"/>
      <c r="RGL2" s="42"/>
      <c r="RGM2" s="42"/>
      <c r="RGN2" s="42"/>
      <c r="RGO2" s="42"/>
      <c r="RGP2" s="42"/>
      <c r="RGQ2" s="42"/>
      <c r="RGR2" s="42"/>
      <c r="RGS2" s="42"/>
      <c r="RGT2" s="42"/>
      <c r="RGU2" s="42"/>
      <c r="RGV2" s="42"/>
      <c r="RGW2" s="42"/>
      <c r="RGX2" s="42"/>
      <c r="RGY2" s="42"/>
      <c r="RGZ2" s="42"/>
      <c r="RHA2" s="42"/>
      <c r="RHB2" s="42"/>
      <c r="RHC2" s="42"/>
      <c r="RHD2" s="42"/>
      <c r="RHE2" s="42"/>
      <c r="RHF2" s="42"/>
      <c r="RHG2" s="42"/>
      <c r="RHH2" s="42"/>
      <c r="RHI2" s="42"/>
      <c r="RHJ2" s="42"/>
      <c r="RHK2" s="42"/>
      <c r="RHL2" s="42"/>
      <c r="RHM2" s="42"/>
      <c r="RHN2" s="42"/>
      <c r="RHO2" s="42"/>
      <c r="RHP2" s="42"/>
      <c r="RHQ2" s="42"/>
      <c r="RHR2" s="42"/>
      <c r="RHS2" s="42"/>
      <c r="RHT2" s="42"/>
      <c r="RHU2" s="42"/>
      <c r="RHV2" s="42"/>
      <c r="RHW2" s="42"/>
      <c r="RHX2" s="42"/>
      <c r="RHY2" s="42"/>
      <c r="RHZ2" s="42"/>
      <c r="RIA2" s="42"/>
      <c r="RIB2" s="42"/>
      <c r="RIC2" s="42"/>
      <c r="RID2" s="42"/>
      <c r="RIE2" s="42"/>
      <c r="RIF2" s="42"/>
      <c r="RIG2" s="42"/>
      <c r="RIH2" s="42"/>
      <c r="RII2" s="42"/>
      <c r="RIJ2" s="42"/>
      <c r="RIK2" s="42"/>
      <c r="RIL2" s="42"/>
      <c r="RIM2" s="42"/>
      <c r="RIN2" s="42"/>
      <c r="RIO2" s="42"/>
      <c r="RIP2" s="42"/>
      <c r="RIQ2" s="42"/>
      <c r="RIR2" s="42"/>
      <c r="RIS2" s="42"/>
      <c r="RIT2" s="42"/>
      <c r="RIU2" s="42"/>
      <c r="RIV2" s="42"/>
      <c r="RIW2" s="42"/>
      <c r="RIX2" s="42"/>
      <c r="RIY2" s="42"/>
      <c r="RIZ2" s="42"/>
      <c r="RJA2" s="42"/>
      <c r="RJB2" s="42"/>
      <c r="RJC2" s="42"/>
      <c r="RJD2" s="42"/>
      <c r="RJE2" s="42"/>
      <c r="RJF2" s="42"/>
      <c r="RJG2" s="42"/>
      <c r="RJH2" s="42"/>
      <c r="RJI2" s="42"/>
      <c r="RJJ2" s="42"/>
      <c r="RJK2" s="42"/>
      <c r="RJL2" s="42"/>
      <c r="RJM2" s="42"/>
      <c r="RJN2" s="42"/>
      <c r="RJO2" s="42"/>
      <c r="RJP2" s="42"/>
      <c r="RJQ2" s="42"/>
      <c r="RJR2" s="42"/>
      <c r="RJS2" s="42"/>
      <c r="RJT2" s="42"/>
      <c r="RJU2" s="42"/>
      <c r="RJV2" s="42"/>
      <c r="RJW2" s="42"/>
      <c r="RJX2" s="42"/>
      <c r="RJY2" s="42"/>
      <c r="RJZ2" s="42"/>
      <c r="RKA2" s="42"/>
      <c r="RKB2" s="42"/>
      <c r="RKC2" s="42"/>
      <c r="RKD2" s="42"/>
      <c r="RKE2" s="42"/>
      <c r="RKF2" s="42"/>
      <c r="RKG2" s="42"/>
      <c r="RKH2" s="42"/>
      <c r="RKI2" s="42"/>
      <c r="RKJ2" s="42"/>
      <c r="RKK2" s="42"/>
      <c r="RKL2" s="42"/>
      <c r="RKM2" s="42"/>
      <c r="RKN2" s="42"/>
      <c r="RKO2" s="42"/>
      <c r="RKP2" s="42"/>
      <c r="RKQ2" s="42"/>
      <c r="RKR2" s="42"/>
      <c r="RKS2" s="42"/>
      <c r="RKT2" s="42"/>
      <c r="RKU2" s="42"/>
      <c r="RKV2" s="42"/>
      <c r="RKW2" s="42"/>
      <c r="RKX2" s="42"/>
      <c r="RKY2" s="42"/>
      <c r="RKZ2" s="42"/>
      <c r="RLA2" s="42"/>
      <c r="RLB2" s="42"/>
      <c r="RLC2" s="42"/>
      <c r="RLD2" s="42"/>
      <c r="RLE2" s="42"/>
      <c r="RLF2" s="42"/>
      <c r="RLG2" s="42"/>
      <c r="RLH2" s="42"/>
      <c r="RLI2" s="42"/>
      <c r="RLJ2" s="42"/>
      <c r="RLK2" s="42"/>
      <c r="RLL2" s="42"/>
      <c r="RLM2" s="42"/>
      <c r="RLN2" s="42"/>
      <c r="RLO2" s="42"/>
      <c r="RLP2" s="42"/>
      <c r="RLQ2" s="42"/>
      <c r="RLR2" s="42"/>
      <c r="RLS2" s="42"/>
      <c r="RLT2" s="42"/>
      <c r="RLU2" s="42"/>
      <c r="RLV2" s="42"/>
      <c r="RLW2" s="42"/>
      <c r="RLX2" s="42"/>
      <c r="RLY2" s="42"/>
      <c r="RLZ2" s="42"/>
      <c r="RMA2" s="42"/>
      <c r="RMB2" s="42"/>
      <c r="RMC2" s="42"/>
      <c r="RMD2" s="42"/>
      <c r="RME2" s="42"/>
      <c r="RMF2" s="42"/>
      <c r="RMG2" s="42"/>
      <c r="RMH2" s="42"/>
      <c r="RMI2" s="42"/>
      <c r="RMJ2" s="42"/>
      <c r="RMK2" s="42"/>
      <c r="RML2" s="42"/>
      <c r="RMM2" s="42"/>
      <c r="RMN2" s="42"/>
      <c r="RMO2" s="42"/>
      <c r="RMP2" s="42"/>
      <c r="RMQ2" s="42"/>
      <c r="RMR2" s="42"/>
      <c r="RMS2" s="42"/>
      <c r="RMT2" s="42"/>
      <c r="RMU2" s="42"/>
      <c r="RMV2" s="42"/>
      <c r="RMW2" s="42"/>
      <c r="RMX2" s="42"/>
      <c r="RMY2" s="42"/>
      <c r="RMZ2" s="42"/>
      <c r="RNA2" s="42"/>
      <c r="RNB2" s="42"/>
      <c r="RNC2" s="42"/>
      <c r="RND2" s="42"/>
      <c r="RNE2" s="42"/>
      <c r="RNF2" s="42"/>
      <c r="RNG2" s="42"/>
      <c r="RNH2" s="42"/>
      <c r="RNI2" s="42"/>
      <c r="RNJ2" s="42"/>
      <c r="RNK2" s="42"/>
      <c r="RNL2" s="42"/>
      <c r="RNM2" s="42"/>
      <c r="RNN2" s="42"/>
      <c r="RNO2" s="42"/>
      <c r="RNP2" s="42"/>
      <c r="RNQ2" s="42"/>
      <c r="RNR2" s="42"/>
      <c r="RNS2" s="42"/>
      <c r="RNT2" s="42"/>
      <c r="RNU2" s="42"/>
      <c r="RNV2" s="42"/>
      <c r="RNW2" s="42"/>
      <c r="RNX2" s="42"/>
      <c r="RNY2" s="42"/>
      <c r="RNZ2" s="42"/>
      <c r="ROA2" s="42"/>
      <c r="ROB2" s="42"/>
      <c r="ROC2" s="42"/>
      <c r="ROD2" s="42"/>
      <c r="ROE2" s="42"/>
      <c r="ROF2" s="42"/>
      <c r="ROG2" s="42"/>
      <c r="ROH2" s="42"/>
      <c r="ROI2" s="42"/>
      <c r="ROJ2" s="42"/>
      <c r="ROK2" s="42"/>
      <c r="ROL2" s="42"/>
      <c r="ROM2" s="42"/>
      <c r="RON2" s="42"/>
      <c r="ROO2" s="42"/>
      <c r="ROP2" s="42"/>
      <c r="ROQ2" s="42"/>
      <c r="ROR2" s="42"/>
      <c r="ROS2" s="42"/>
      <c r="ROT2" s="42"/>
      <c r="ROU2" s="42"/>
      <c r="ROV2" s="42"/>
      <c r="ROW2" s="42"/>
      <c r="ROX2" s="42"/>
      <c r="ROY2" s="42"/>
      <c r="ROZ2" s="42"/>
      <c r="RPA2" s="42"/>
      <c r="RPB2" s="42"/>
      <c r="RPC2" s="42"/>
      <c r="RPD2" s="42"/>
      <c r="RPE2" s="42"/>
      <c r="RPF2" s="42"/>
      <c r="RPG2" s="42"/>
      <c r="RPH2" s="42"/>
      <c r="RPI2" s="42"/>
      <c r="RPJ2" s="42"/>
      <c r="RPK2" s="42"/>
      <c r="RPL2" s="42"/>
      <c r="RPM2" s="42"/>
      <c r="RPN2" s="42"/>
      <c r="RPO2" s="42"/>
      <c r="RPP2" s="42"/>
      <c r="RPQ2" s="42"/>
      <c r="RPR2" s="42"/>
      <c r="RPS2" s="42"/>
      <c r="RPT2" s="42"/>
      <c r="RPU2" s="42"/>
      <c r="RPV2" s="42"/>
      <c r="RPW2" s="42"/>
      <c r="RPX2" s="42"/>
      <c r="RPY2" s="42"/>
      <c r="RPZ2" s="42"/>
      <c r="RQA2" s="42"/>
      <c r="RQB2" s="42"/>
      <c r="RQC2" s="42"/>
      <c r="RQD2" s="42"/>
      <c r="RQE2" s="42"/>
      <c r="RQF2" s="42"/>
      <c r="RQG2" s="42"/>
      <c r="RQH2" s="42"/>
      <c r="RQI2" s="42"/>
      <c r="RQJ2" s="42"/>
      <c r="RQK2" s="42"/>
      <c r="RQL2" s="42"/>
      <c r="RQM2" s="42"/>
      <c r="RQN2" s="42"/>
      <c r="RQO2" s="42"/>
      <c r="RQP2" s="42"/>
      <c r="RQQ2" s="42"/>
      <c r="RQR2" s="42"/>
      <c r="RQS2" s="42"/>
      <c r="RQT2" s="42"/>
      <c r="RQU2" s="42"/>
      <c r="RQV2" s="42"/>
      <c r="RQW2" s="42"/>
      <c r="RQX2" s="42"/>
      <c r="RQY2" s="42"/>
      <c r="RQZ2" s="42"/>
      <c r="RRA2" s="42"/>
      <c r="RRB2" s="42"/>
      <c r="RRC2" s="42"/>
      <c r="RRD2" s="42"/>
      <c r="RRE2" s="42"/>
      <c r="RRF2" s="42"/>
      <c r="RRG2" s="42"/>
      <c r="RRH2" s="42"/>
      <c r="RRI2" s="42"/>
      <c r="RRJ2" s="42"/>
      <c r="RRK2" s="42"/>
      <c r="RRL2" s="42"/>
      <c r="RRM2" s="42"/>
      <c r="RRN2" s="42"/>
      <c r="RRO2" s="42"/>
      <c r="RRP2" s="42"/>
      <c r="RRQ2" s="42"/>
      <c r="RRR2" s="42"/>
      <c r="RRS2" s="42"/>
      <c r="RRT2" s="42"/>
      <c r="RRU2" s="42"/>
      <c r="RRV2" s="42"/>
      <c r="RRW2" s="42"/>
      <c r="RRX2" s="42"/>
      <c r="RRY2" s="42"/>
      <c r="RRZ2" s="42"/>
      <c r="RSA2" s="42"/>
      <c r="RSB2" s="42"/>
      <c r="RSC2" s="42"/>
      <c r="RSD2" s="42"/>
      <c r="RSE2" s="42"/>
      <c r="RSF2" s="42"/>
      <c r="RSG2" s="42"/>
      <c r="RSH2" s="42"/>
      <c r="RSI2" s="42"/>
      <c r="RSJ2" s="42"/>
      <c r="RSK2" s="42"/>
      <c r="RSL2" s="42"/>
      <c r="RSM2" s="42"/>
      <c r="RSN2" s="42"/>
      <c r="RSO2" s="42"/>
      <c r="RSP2" s="42"/>
      <c r="RSQ2" s="42"/>
      <c r="RSR2" s="42"/>
      <c r="RSS2" s="42"/>
      <c r="RST2" s="42"/>
      <c r="RSU2" s="42"/>
      <c r="RSV2" s="42"/>
      <c r="RSW2" s="42"/>
      <c r="RSX2" s="42"/>
      <c r="RSY2" s="42"/>
      <c r="RSZ2" s="42"/>
      <c r="RTA2" s="42"/>
      <c r="RTB2" s="42"/>
      <c r="RTC2" s="42"/>
      <c r="RTD2" s="42"/>
      <c r="RTE2" s="42"/>
      <c r="RTF2" s="42"/>
      <c r="RTG2" s="42"/>
      <c r="RTH2" s="42"/>
      <c r="RTI2" s="42"/>
      <c r="RTJ2" s="42"/>
      <c r="RTK2" s="42"/>
      <c r="RTL2" s="42"/>
      <c r="RTM2" s="42"/>
      <c r="RTN2" s="42"/>
      <c r="RTO2" s="42"/>
      <c r="RTP2" s="42"/>
      <c r="RTQ2" s="42"/>
      <c r="RTR2" s="42"/>
      <c r="RTS2" s="42"/>
      <c r="RTT2" s="42"/>
      <c r="RTU2" s="42"/>
      <c r="RTV2" s="42"/>
      <c r="RTW2" s="42"/>
      <c r="RTX2" s="42"/>
      <c r="RTY2" s="42"/>
      <c r="RTZ2" s="42"/>
      <c r="RUA2" s="42"/>
      <c r="RUB2" s="42"/>
      <c r="RUC2" s="42"/>
      <c r="RUD2" s="42"/>
      <c r="RUE2" s="42"/>
      <c r="RUF2" s="42"/>
      <c r="RUG2" s="42"/>
      <c r="RUH2" s="42"/>
      <c r="RUI2" s="42"/>
      <c r="RUJ2" s="42"/>
      <c r="RUK2" s="42"/>
      <c r="RUL2" s="42"/>
      <c r="RUM2" s="42"/>
      <c r="RUN2" s="42"/>
      <c r="RUO2" s="42"/>
      <c r="RUP2" s="42"/>
      <c r="RUQ2" s="42"/>
      <c r="RUR2" s="42"/>
      <c r="RUS2" s="42"/>
      <c r="RUT2" s="42"/>
      <c r="RUU2" s="42"/>
      <c r="RUV2" s="42"/>
      <c r="RUW2" s="42"/>
      <c r="RUX2" s="42"/>
      <c r="RUY2" s="42"/>
      <c r="RUZ2" s="42"/>
      <c r="RVA2" s="42"/>
      <c r="RVB2" s="42"/>
      <c r="RVC2" s="42"/>
      <c r="RVD2" s="42"/>
      <c r="RVE2" s="42"/>
      <c r="RVF2" s="42"/>
      <c r="RVG2" s="42"/>
      <c r="RVH2" s="42"/>
      <c r="RVI2" s="42"/>
      <c r="RVJ2" s="42"/>
      <c r="RVK2" s="42"/>
      <c r="RVL2" s="42"/>
      <c r="RVM2" s="42"/>
      <c r="RVN2" s="42"/>
      <c r="RVO2" s="42"/>
      <c r="RVP2" s="42"/>
      <c r="RVQ2" s="42"/>
      <c r="RVR2" s="42"/>
      <c r="RVS2" s="42"/>
      <c r="RVT2" s="42"/>
      <c r="RVU2" s="42"/>
      <c r="RVV2" s="42"/>
      <c r="RVW2" s="42"/>
      <c r="RVX2" s="42"/>
      <c r="RVY2" s="42"/>
      <c r="RVZ2" s="42"/>
      <c r="RWA2" s="42"/>
      <c r="RWB2" s="42"/>
      <c r="RWC2" s="42"/>
      <c r="RWD2" s="42"/>
      <c r="RWE2" s="42"/>
      <c r="RWF2" s="42"/>
      <c r="RWG2" s="42"/>
      <c r="RWH2" s="42"/>
      <c r="RWI2" s="42"/>
      <c r="RWJ2" s="42"/>
      <c r="RWK2" s="42"/>
      <c r="RWL2" s="42"/>
      <c r="RWM2" s="42"/>
      <c r="RWN2" s="42"/>
      <c r="RWO2" s="42"/>
      <c r="RWP2" s="42"/>
      <c r="RWQ2" s="42"/>
      <c r="RWR2" s="42"/>
      <c r="RWS2" s="42"/>
      <c r="RWT2" s="42"/>
      <c r="RWU2" s="42"/>
      <c r="RWV2" s="42"/>
      <c r="RWW2" s="42"/>
      <c r="RWX2" s="42"/>
      <c r="RWY2" s="42"/>
      <c r="RWZ2" s="42"/>
      <c r="RXA2" s="42"/>
      <c r="RXB2" s="42"/>
      <c r="RXC2" s="42"/>
      <c r="RXD2" s="42"/>
      <c r="RXE2" s="42"/>
      <c r="RXF2" s="42"/>
      <c r="RXG2" s="42"/>
      <c r="RXH2" s="42"/>
      <c r="RXI2" s="42"/>
      <c r="RXJ2" s="42"/>
      <c r="RXK2" s="42"/>
      <c r="RXL2" s="42"/>
      <c r="RXM2" s="42"/>
      <c r="RXN2" s="42"/>
      <c r="RXO2" s="42"/>
      <c r="RXP2" s="42"/>
      <c r="RXQ2" s="42"/>
      <c r="RXR2" s="42"/>
      <c r="RXS2" s="42"/>
      <c r="RXT2" s="42"/>
      <c r="RXU2" s="42"/>
      <c r="RXV2" s="42"/>
      <c r="RXW2" s="42"/>
      <c r="RXX2" s="42"/>
      <c r="RXY2" s="42"/>
      <c r="RXZ2" s="42"/>
      <c r="RYA2" s="42"/>
      <c r="RYB2" s="42"/>
      <c r="RYC2" s="42"/>
      <c r="RYD2" s="42"/>
      <c r="RYE2" s="42"/>
      <c r="RYF2" s="42"/>
      <c r="RYG2" s="42"/>
      <c r="RYH2" s="42"/>
      <c r="RYI2" s="42"/>
      <c r="RYJ2" s="42"/>
      <c r="RYK2" s="42"/>
      <c r="RYL2" s="42"/>
      <c r="RYM2" s="42"/>
      <c r="RYN2" s="42"/>
      <c r="RYO2" s="42"/>
      <c r="RYP2" s="42"/>
      <c r="RYQ2" s="42"/>
      <c r="RYR2" s="42"/>
      <c r="RYS2" s="42"/>
      <c r="RYT2" s="42"/>
      <c r="RYU2" s="42"/>
      <c r="RYV2" s="42"/>
      <c r="RYW2" s="42"/>
      <c r="RYX2" s="42"/>
      <c r="RYY2" s="42"/>
      <c r="RYZ2" s="42"/>
      <c r="RZA2" s="42"/>
      <c r="RZB2" s="42"/>
      <c r="RZC2" s="42"/>
      <c r="RZD2" s="42"/>
      <c r="RZE2" s="42"/>
      <c r="RZF2" s="42"/>
      <c r="RZG2" s="42"/>
      <c r="RZH2" s="42"/>
      <c r="RZI2" s="42"/>
      <c r="RZJ2" s="42"/>
      <c r="RZK2" s="42"/>
      <c r="RZL2" s="42"/>
      <c r="RZM2" s="42"/>
      <c r="RZN2" s="42"/>
      <c r="RZO2" s="42"/>
      <c r="RZP2" s="42"/>
      <c r="RZQ2" s="42"/>
      <c r="RZR2" s="42"/>
      <c r="RZS2" s="42"/>
      <c r="RZT2" s="42"/>
      <c r="RZU2" s="42"/>
      <c r="RZV2" s="42"/>
      <c r="RZW2" s="42"/>
      <c r="RZX2" s="42"/>
      <c r="RZY2" s="42"/>
      <c r="RZZ2" s="42"/>
      <c r="SAA2" s="42"/>
      <c r="SAB2" s="42"/>
      <c r="SAC2" s="42"/>
      <c r="SAD2" s="42"/>
      <c r="SAE2" s="42"/>
      <c r="SAF2" s="42"/>
      <c r="SAG2" s="42"/>
      <c r="SAH2" s="42"/>
      <c r="SAI2" s="42"/>
      <c r="SAJ2" s="42"/>
      <c r="SAK2" s="42"/>
      <c r="SAL2" s="42"/>
      <c r="SAM2" s="42"/>
      <c r="SAN2" s="42"/>
      <c r="SAO2" s="42"/>
      <c r="SAP2" s="42"/>
      <c r="SAQ2" s="42"/>
      <c r="SAR2" s="42"/>
      <c r="SAS2" s="42"/>
      <c r="SAT2" s="42"/>
      <c r="SAU2" s="42"/>
      <c r="SAV2" s="42"/>
      <c r="SAW2" s="42"/>
      <c r="SAX2" s="42"/>
      <c r="SAY2" s="42"/>
      <c r="SAZ2" s="42"/>
      <c r="SBA2" s="42"/>
      <c r="SBB2" s="42"/>
      <c r="SBC2" s="42"/>
      <c r="SBD2" s="42"/>
      <c r="SBE2" s="42"/>
      <c r="SBF2" s="42"/>
      <c r="SBG2" s="42"/>
      <c r="SBH2" s="42"/>
      <c r="SBI2" s="42"/>
      <c r="SBJ2" s="42"/>
      <c r="SBK2" s="42"/>
      <c r="SBL2" s="42"/>
      <c r="SBM2" s="42"/>
      <c r="SBN2" s="42"/>
      <c r="SBO2" s="42"/>
      <c r="SBP2" s="42"/>
      <c r="SBQ2" s="42"/>
      <c r="SBR2" s="42"/>
      <c r="SBS2" s="42"/>
      <c r="SBT2" s="42"/>
      <c r="SBU2" s="42"/>
      <c r="SBV2" s="42"/>
      <c r="SBW2" s="42"/>
      <c r="SBX2" s="42"/>
      <c r="SBY2" s="42"/>
      <c r="SBZ2" s="42"/>
      <c r="SCA2" s="42"/>
      <c r="SCB2" s="42"/>
      <c r="SCC2" s="42"/>
      <c r="SCD2" s="42"/>
      <c r="SCE2" s="42"/>
      <c r="SCF2" s="42"/>
      <c r="SCG2" s="42"/>
      <c r="SCH2" s="42"/>
      <c r="SCI2" s="42"/>
      <c r="SCJ2" s="42"/>
      <c r="SCK2" s="42"/>
      <c r="SCL2" s="42"/>
      <c r="SCM2" s="42"/>
      <c r="SCN2" s="42"/>
      <c r="SCO2" s="42"/>
      <c r="SCP2" s="42"/>
      <c r="SCQ2" s="42"/>
      <c r="SCR2" s="42"/>
      <c r="SCS2" s="42"/>
      <c r="SCT2" s="42"/>
      <c r="SCU2" s="42"/>
      <c r="SCV2" s="42"/>
      <c r="SCW2" s="42"/>
      <c r="SCX2" s="42"/>
      <c r="SCY2" s="42"/>
      <c r="SCZ2" s="42"/>
      <c r="SDA2" s="42"/>
      <c r="SDB2" s="42"/>
      <c r="SDC2" s="42"/>
      <c r="SDD2" s="42"/>
      <c r="SDE2" s="42"/>
      <c r="SDF2" s="42"/>
      <c r="SDG2" s="42"/>
      <c r="SDH2" s="42"/>
      <c r="SDI2" s="42"/>
      <c r="SDJ2" s="42"/>
      <c r="SDK2" s="42"/>
      <c r="SDL2" s="42"/>
      <c r="SDM2" s="42"/>
      <c r="SDN2" s="42"/>
      <c r="SDO2" s="42"/>
      <c r="SDP2" s="42"/>
      <c r="SDQ2" s="42"/>
      <c r="SDR2" s="42"/>
      <c r="SDS2" s="42"/>
      <c r="SDT2" s="42"/>
      <c r="SDU2" s="42"/>
      <c r="SDV2" s="42"/>
      <c r="SDW2" s="42"/>
      <c r="SDX2" s="42"/>
      <c r="SDY2" s="42"/>
      <c r="SDZ2" s="42"/>
      <c r="SEA2" s="42"/>
      <c r="SEB2" s="42"/>
      <c r="SEC2" s="42"/>
      <c r="SED2" s="42"/>
      <c r="SEE2" s="42"/>
      <c r="SEF2" s="42"/>
      <c r="SEG2" s="42"/>
      <c r="SEH2" s="42"/>
      <c r="SEI2" s="42"/>
      <c r="SEJ2" s="42"/>
      <c r="SEK2" s="42"/>
      <c r="SEL2" s="42"/>
      <c r="SEM2" s="42"/>
      <c r="SEN2" s="42"/>
      <c r="SEO2" s="42"/>
      <c r="SEP2" s="42"/>
      <c r="SEQ2" s="42"/>
      <c r="SER2" s="42"/>
      <c r="SES2" s="42"/>
      <c r="SET2" s="42"/>
      <c r="SEU2" s="42"/>
      <c r="SEV2" s="42"/>
      <c r="SEW2" s="42"/>
      <c r="SEX2" s="42"/>
      <c r="SEY2" s="42"/>
      <c r="SEZ2" s="42"/>
      <c r="SFA2" s="42"/>
      <c r="SFB2" s="42"/>
      <c r="SFC2" s="42"/>
      <c r="SFD2" s="42"/>
      <c r="SFE2" s="42"/>
      <c r="SFF2" s="42"/>
      <c r="SFG2" s="42"/>
      <c r="SFH2" s="42"/>
      <c r="SFI2" s="42"/>
      <c r="SFJ2" s="42"/>
      <c r="SFK2" s="42"/>
      <c r="SFL2" s="42"/>
      <c r="SFM2" s="42"/>
      <c r="SFN2" s="42"/>
      <c r="SFO2" s="42"/>
      <c r="SFP2" s="42"/>
      <c r="SFQ2" s="42"/>
      <c r="SFR2" s="42"/>
      <c r="SFS2" s="42"/>
      <c r="SFT2" s="42"/>
      <c r="SFU2" s="42"/>
      <c r="SFV2" s="42"/>
      <c r="SFW2" s="42"/>
      <c r="SFX2" s="42"/>
      <c r="SFY2" s="42"/>
      <c r="SFZ2" s="42"/>
      <c r="SGA2" s="42"/>
      <c r="SGB2" s="42"/>
      <c r="SGC2" s="42"/>
      <c r="SGD2" s="42"/>
      <c r="SGE2" s="42"/>
      <c r="SGF2" s="42"/>
      <c r="SGG2" s="42"/>
      <c r="SGH2" s="42"/>
      <c r="SGI2" s="42"/>
      <c r="SGJ2" s="42"/>
      <c r="SGK2" s="42"/>
      <c r="SGL2" s="42"/>
      <c r="SGM2" s="42"/>
      <c r="SGN2" s="42"/>
      <c r="SGO2" s="42"/>
      <c r="SGP2" s="42"/>
      <c r="SGQ2" s="42"/>
      <c r="SGR2" s="42"/>
      <c r="SGS2" s="42"/>
      <c r="SGT2" s="42"/>
      <c r="SGU2" s="42"/>
      <c r="SGV2" s="42"/>
      <c r="SGW2" s="42"/>
      <c r="SGX2" s="42"/>
      <c r="SGY2" s="42"/>
      <c r="SGZ2" s="42"/>
      <c r="SHA2" s="42"/>
      <c r="SHB2" s="42"/>
      <c r="SHC2" s="42"/>
      <c r="SHD2" s="42"/>
      <c r="SHE2" s="42"/>
      <c r="SHF2" s="42"/>
      <c r="SHG2" s="42"/>
      <c r="SHH2" s="42"/>
      <c r="SHI2" s="42"/>
      <c r="SHJ2" s="42"/>
      <c r="SHK2" s="42"/>
      <c r="SHL2" s="42"/>
      <c r="SHM2" s="42"/>
      <c r="SHN2" s="42"/>
      <c r="SHO2" s="42"/>
      <c r="SHP2" s="42"/>
      <c r="SHQ2" s="42"/>
      <c r="SHR2" s="42"/>
      <c r="SHS2" s="42"/>
      <c r="SHT2" s="42"/>
      <c r="SHU2" s="42"/>
      <c r="SHV2" s="42"/>
      <c r="SHW2" s="42"/>
      <c r="SHX2" s="42"/>
      <c r="SHY2" s="42"/>
      <c r="SHZ2" s="42"/>
      <c r="SIA2" s="42"/>
      <c r="SIB2" s="42"/>
      <c r="SIC2" s="42"/>
      <c r="SID2" s="42"/>
      <c r="SIE2" s="42"/>
      <c r="SIF2" s="42"/>
      <c r="SIG2" s="42"/>
      <c r="SIH2" s="42"/>
      <c r="SII2" s="42"/>
      <c r="SIJ2" s="42"/>
      <c r="SIK2" s="42"/>
      <c r="SIL2" s="42"/>
      <c r="SIM2" s="42"/>
      <c r="SIN2" s="42"/>
      <c r="SIO2" s="42"/>
      <c r="SIP2" s="42"/>
      <c r="SIQ2" s="42"/>
      <c r="SIR2" s="42"/>
      <c r="SIS2" s="42"/>
      <c r="SIT2" s="42"/>
      <c r="SIU2" s="42"/>
      <c r="SIV2" s="42"/>
      <c r="SIW2" s="42"/>
      <c r="SIX2" s="42"/>
      <c r="SIY2" s="42"/>
      <c r="SIZ2" s="42"/>
      <c r="SJA2" s="42"/>
      <c r="SJB2" s="42"/>
      <c r="SJC2" s="42"/>
      <c r="SJD2" s="42"/>
      <c r="SJE2" s="42"/>
      <c r="SJF2" s="42"/>
      <c r="SJG2" s="42"/>
      <c r="SJH2" s="42"/>
      <c r="SJI2" s="42"/>
      <c r="SJJ2" s="42"/>
      <c r="SJK2" s="42"/>
      <c r="SJL2" s="42"/>
      <c r="SJM2" s="42"/>
      <c r="SJN2" s="42"/>
      <c r="SJO2" s="42"/>
      <c r="SJP2" s="42"/>
      <c r="SJQ2" s="42"/>
      <c r="SJR2" s="42"/>
      <c r="SJS2" s="42"/>
      <c r="SJT2" s="42"/>
      <c r="SJU2" s="42"/>
      <c r="SJV2" s="42"/>
      <c r="SJW2" s="42"/>
      <c r="SJX2" s="42"/>
      <c r="SJY2" s="42"/>
      <c r="SJZ2" s="42"/>
      <c r="SKA2" s="42"/>
      <c r="SKB2" s="42"/>
      <c r="SKC2" s="42"/>
      <c r="SKD2" s="42"/>
      <c r="SKE2" s="42"/>
      <c r="SKF2" s="42"/>
      <c r="SKG2" s="42"/>
      <c r="SKH2" s="42"/>
      <c r="SKI2" s="42"/>
      <c r="SKJ2" s="42"/>
      <c r="SKK2" s="42"/>
      <c r="SKL2" s="42"/>
      <c r="SKM2" s="42"/>
      <c r="SKN2" s="42"/>
      <c r="SKO2" s="42"/>
      <c r="SKP2" s="42"/>
      <c r="SKQ2" s="42"/>
      <c r="SKR2" s="42"/>
      <c r="SKS2" s="42"/>
      <c r="SKT2" s="42"/>
      <c r="SKU2" s="42"/>
      <c r="SKV2" s="42"/>
      <c r="SKW2" s="42"/>
      <c r="SKX2" s="42"/>
      <c r="SKY2" s="42"/>
      <c r="SKZ2" s="42"/>
      <c r="SLA2" s="42"/>
      <c r="SLB2" s="42"/>
      <c r="SLC2" s="42"/>
      <c r="SLD2" s="42"/>
      <c r="SLE2" s="42"/>
      <c r="SLF2" s="42"/>
      <c r="SLG2" s="42"/>
      <c r="SLH2" s="42"/>
      <c r="SLI2" s="42"/>
      <c r="SLJ2" s="42"/>
      <c r="SLK2" s="42"/>
      <c r="SLL2" s="42"/>
      <c r="SLM2" s="42"/>
      <c r="SLN2" s="42"/>
      <c r="SLO2" s="42"/>
      <c r="SLP2" s="42"/>
      <c r="SLQ2" s="42"/>
      <c r="SLR2" s="42"/>
      <c r="SLS2" s="42"/>
      <c r="SLT2" s="42"/>
      <c r="SLU2" s="42"/>
      <c r="SLV2" s="42"/>
      <c r="SLW2" s="42"/>
      <c r="SLX2" s="42"/>
      <c r="SLY2" s="42"/>
      <c r="SLZ2" s="42"/>
      <c r="SMA2" s="42"/>
      <c r="SMB2" s="42"/>
      <c r="SMC2" s="42"/>
      <c r="SMD2" s="42"/>
      <c r="SME2" s="42"/>
      <c r="SMF2" s="42"/>
      <c r="SMG2" s="42"/>
      <c r="SMH2" s="42"/>
      <c r="SMI2" s="42"/>
      <c r="SMJ2" s="42"/>
      <c r="SMK2" s="42"/>
      <c r="SML2" s="42"/>
      <c r="SMM2" s="42"/>
      <c r="SMN2" s="42"/>
      <c r="SMO2" s="42"/>
      <c r="SMP2" s="42"/>
      <c r="SMQ2" s="42"/>
      <c r="SMR2" s="42"/>
      <c r="SMS2" s="42"/>
      <c r="SMT2" s="42"/>
      <c r="SMU2" s="42"/>
      <c r="SMV2" s="42"/>
      <c r="SMW2" s="42"/>
      <c r="SMX2" s="42"/>
      <c r="SMY2" s="42"/>
      <c r="SMZ2" s="42"/>
      <c r="SNA2" s="42"/>
      <c r="SNB2" s="42"/>
      <c r="SNC2" s="42"/>
      <c r="SND2" s="42"/>
      <c r="SNE2" s="42"/>
      <c r="SNF2" s="42"/>
      <c r="SNG2" s="42"/>
      <c r="SNH2" s="42"/>
      <c r="SNI2" s="42"/>
      <c r="SNJ2" s="42"/>
      <c r="SNK2" s="42"/>
      <c r="SNL2" s="42"/>
      <c r="SNM2" s="42"/>
      <c r="SNN2" s="42"/>
      <c r="SNO2" s="42"/>
      <c r="SNP2" s="42"/>
      <c r="SNQ2" s="42"/>
      <c r="SNR2" s="42"/>
      <c r="SNS2" s="42"/>
      <c r="SNT2" s="42"/>
      <c r="SNU2" s="42"/>
      <c r="SNV2" s="42"/>
      <c r="SNW2" s="42"/>
      <c r="SNX2" s="42"/>
      <c r="SNY2" s="42"/>
      <c r="SNZ2" s="42"/>
      <c r="SOA2" s="42"/>
      <c r="SOB2" s="42"/>
      <c r="SOC2" s="42"/>
      <c r="SOD2" s="42"/>
      <c r="SOE2" s="42"/>
      <c r="SOF2" s="42"/>
      <c r="SOG2" s="42"/>
      <c r="SOH2" s="42"/>
      <c r="SOI2" s="42"/>
      <c r="SOJ2" s="42"/>
      <c r="SOK2" s="42"/>
      <c r="SOL2" s="42"/>
      <c r="SOM2" s="42"/>
      <c r="SON2" s="42"/>
      <c r="SOO2" s="42"/>
      <c r="SOP2" s="42"/>
      <c r="SOQ2" s="42"/>
      <c r="SOR2" s="42"/>
      <c r="SOS2" s="42"/>
      <c r="SOT2" s="42"/>
      <c r="SOU2" s="42"/>
      <c r="SOV2" s="42"/>
      <c r="SOW2" s="42"/>
      <c r="SOX2" s="42"/>
      <c r="SOY2" s="42"/>
      <c r="SOZ2" s="42"/>
      <c r="SPA2" s="42"/>
      <c r="SPB2" s="42"/>
      <c r="SPC2" s="42"/>
      <c r="SPD2" s="42"/>
      <c r="SPE2" s="42"/>
      <c r="SPF2" s="42"/>
      <c r="SPG2" s="42"/>
      <c r="SPH2" s="42"/>
      <c r="SPI2" s="42"/>
      <c r="SPJ2" s="42"/>
      <c r="SPK2" s="42"/>
      <c r="SPL2" s="42"/>
      <c r="SPM2" s="42"/>
      <c r="SPN2" s="42"/>
      <c r="SPO2" s="42"/>
      <c r="SPP2" s="42"/>
      <c r="SPQ2" s="42"/>
      <c r="SPR2" s="42"/>
      <c r="SPS2" s="42"/>
      <c r="SPT2" s="42"/>
      <c r="SPU2" s="42"/>
      <c r="SPV2" s="42"/>
      <c r="SPW2" s="42"/>
      <c r="SPX2" s="42"/>
      <c r="SPY2" s="42"/>
      <c r="SPZ2" s="42"/>
      <c r="SQA2" s="42"/>
      <c r="SQB2" s="42"/>
      <c r="SQC2" s="42"/>
      <c r="SQD2" s="42"/>
      <c r="SQE2" s="42"/>
      <c r="SQF2" s="42"/>
      <c r="SQG2" s="42"/>
      <c r="SQH2" s="42"/>
      <c r="SQI2" s="42"/>
      <c r="SQJ2" s="42"/>
      <c r="SQK2" s="42"/>
      <c r="SQL2" s="42"/>
      <c r="SQM2" s="42"/>
      <c r="SQN2" s="42"/>
      <c r="SQO2" s="42"/>
      <c r="SQP2" s="42"/>
      <c r="SQQ2" s="42"/>
      <c r="SQR2" s="42"/>
      <c r="SQS2" s="42"/>
      <c r="SQT2" s="42"/>
      <c r="SQU2" s="42"/>
      <c r="SQV2" s="42"/>
      <c r="SQW2" s="42"/>
      <c r="SQX2" s="42"/>
      <c r="SQY2" s="42"/>
      <c r="SQZ2" s="42"/>
      <c r="SRA2" s="42"/>
      <c r="SRB2" s="42"/>
      <c r="SRC2" s="42"/>
      <c r="SRD2" s="42"/>
      <c r="SRE2" s="42"/>
      <c r="SRF2" s="42"/>
      <c r="SRG2" s="42"/>
      <c r="SRH2" s="42"/>
      <c r="SRI2" s="42"/>
      <c r="SRJ2" s="42"/>
      <c r="SRK2" s="42"/>
      <c r="SRL2" s="42"/>
      <c r="SRM2" s="42"/>
      <c r="SRN2" s="42"/>
      <c r="SRO2" s="42"/>
      <c r="SRP2" s="42"/>
      <c r="SRQ2" s="42"/>
      <c r="SRR2" s="42"/>
      <c r="SRS2" s="42"/>
      <c r="SRT2" s="42"/>
      <c r="SRU2" s="42"/>
      <c r="SRV2" s="42"/>
      <c r="SRW2" s="42"/>
      <c r="SRX2" s="42"/>
      <c r="SRY2" s="42"/>
      <c r="SRZ2" s="42"/>
      <c r="SSA2" s="42"/>
      <c r="SSB2" s="42"/>
      <c r="SSC2" s="42"/>
      <c r="SSD2" s="42"/>
      <c r="SSE2" s="42"/>
      <c r="SSF2" s="42"/>
      <c r="SSG2" s="42"/>
      <c r="SSH2" s="42"/>
      <c r="SSI2" s="42"/>
      <c r="SSJ2" s="42"/>
      <c r="SSK2" s="42"/>
      <c r="SSL2" s="42"/>
      <c r="SSM2" s="42"/>
      <c r="SSN2" s="42"/>
      <c r="SSO2" s="42"/>
      <c r="SSP2" s="42"/>
      <c r="SSQ2" s="42"/>
      <c r="SSR2" s="42"/>
      <c r="SSS2" s="42"/>
      <c r="SST2" s="42"/>
      <c r="SSU2" s="42"/>
      <c r="SSV2" s="42"/>
      <c r="SSW2" s="42"/>
      <c r="SSX2" s="42"/>
      <c r="SSY2" s="42"/>
      <c r="SSZ2" s="42"/>
      <c r="STA2" s="42"/>
      <c r="STB2" s="42"/>
      <c r="STC2" s="42"/>
      <c r="STD2" s="42"/>
      <c r="STE2" s="42"/>
      <c r="STF2" s="42"/>
      <c r="STG2" s="42"/>
      <c r="STH2" s="42"/>
      <c r="STI2" s="42"/>
      <c r="STJ2" s="42"/>
      <c r="STK2" s="42"/>
      <c r="STL2" s="42"/>
      <c r="STM2" s="42"/>
      <c r="STN2" s="42"/>
      <c r="STO2" s="42"/>
      <c r="STP2" s="42"/>
      <c r="STQ2" s="42"/>
      <c r="STR2" s="42"/>
      <c r="STS2" s="42"/>
      <c r="STT2" s="42"/>
      <c r="STU2" s="42"/>
      <c r="STV2" s="42"/>
      <c r="STW2" s="42"/>
      <c r="STX2" s="42"/>
      <c r="STY2" s="42"/>
      <c r="STZ2" s="42"/>
      <c r="SUA2" s="42"/>
      <c r="SUB2" s="42"/>
      <c r="SUC2" s="42"/>
      <c r="SUD2" s="42"/>
      <c r="SUE2" s="42"/>
      <c r="SUF2" s="42"/>
      <c r="SUG2" s="42"/>
      <c r="SUH2" s="42"/>
      <c r="SUI2" s="42"/>
      <c r="SUJ2" s="42"/>
      <c r="SUK2" s="42"/>
      <c r="SUL2" s="42"/>
      <c r="SUM2" s="42"/>
      <c r="SUN2" s="42"/>
      <c r="SUO2" s="42"/>
      <c r="SUP2" s="42"/>
      <c r="SUQ2" s="42"/>
      <c r="SUR2" s="42"/>
      <c r="SUS2" s="42"/>
      <c r="SUT2" s="42"/>
      <c r="SUU2" s="42"/>
      <c r="SUV2" s="42"/>
      <c r="SUW2" s="42"/>
      <c r="SUX2" s="42"/>
      <c r="SUY2" s="42"/>
      <c r="SUZ2" s="42"/>
      <c r="SVA2" s="42"/>
      <c r="SVB2" s="42"/>
      <c r="SVC2" s="42"/>
      <c r="SVD2" s="42"/>
      <c r="SVE2" s="42"/>
      <c r="SVF2" s="42"/>
      <c r="SVG2" s="42"/>
      <c r="SVH2" s="42"/>
      <c r="SVI2" s="42"/>
      <c r="SVJ2" s="42"/>
      <c r="SVK2" s="42"/>
      <c r="SVL2" s="42"/>
      <c r="SVM2" s="42"/>
      <c r="SVN2" s="42"/>
      <c r="SVO2" s="42"/>
      <c r="SVP2" s="42"/>
      <c r="SVQ2" s="42"/>
      <c r="SVR2" s="42"/>
      <c r="SVS2" s="42"/>
      <c r="SVT2" s="42"/>
      <c r="SVU2" s="42"/>
      <c r="SVV2" s="42"/>
      <c r="SVW2" s="42"/>
      <c r="SVX2" s="42"/>
      <c r="SVY2" s="42"/>
      <c r="SVZ2" s="42"/>
      <c r="SWA2" s="42"/>
      <c r="SWB2" s="42"/>
      <c r="SWC2" s="42"/>
      <c r="SWD2" s="42"/>
      <c r="SWE2" s="42"/>
      <c r="SWF2" s="42"/>
      <c r="SWG2" s="42"/>
      <c r="SWH2" s="42"/>
      <c r="SWI2" s="42"/>
      <c r="SWJ2" s="42"/>
      <c r="SWK2" s="42"/>
      <c r="SWL2" s="42"/>
      <c r="SWM2" s="42"/>
      <c r="SWN2" s="42"/>
      <c r="SWO2" s="42"/>
      <c r="SWP2" s="42"/>
      <c r="SWQ2" s="42"/>
      <c r="SWR2" s="42"/>
      <c r="SWS2" s="42"/>
      <c r="SWT2" s="42"/>
      <c r="SWU2" s="42"/>
      <c r="SWV2" s="42"/>
      <c r="SWW2" s="42"/>
      <c r="SWX2" s="42"/>
      <c r="SWY2" s="42"/>
      <c r="SWZ2" s="42"/>
      <c r="SXA2" s="42"/>
      <c r="SXB2" s="42"/>
      <c r="SXC2" s="42"/>
      <c r="SXD2" s="42"/>
      <c r="SXE2" s="42"/>
      <c r="SXF2" s="42"/>
      <c r="SXG2" s="42"/>
      <c r="SXH2" s="42"/>
      <c r="SXI2" s="42"/>
      <c r="SXJ2" s="42"/>
      <c r="SXK2" s="42"/>
      <c r="SXL2" s="42"/>
      <c r="SXM2" s="42"/>
      <c r="SXN2" s="42"/>
      <c r="SXO2" s="42"/>
      <c r="SXP2" s="42"/>
      <c r="SXQ2" s="42"/>
      <c r="SXR2" s="42"/>
      <c r="SXS2" s="42"/>
      <c r="SXT2" s="42"/>
      <c r="SXU2" s="42"/>
      <c r="SXV2" s="42"/>
      <c r="SXW2" s="42"/>
      <c r="SXX2" s="42"/>
      <c r="SXY2" s="42"/>
      <c r="SXZ2" s="42"/>
      <c r="SYA2" s="42"/>
      <c r="SYB2" s="42"/>
      <c r="SYC2" s="42"/>
      <c r="SYD2" s="42"/>
      <c r="SYE2" s="42"/>
      <c r="SYF2" s="42"/>
      <c r="SYG2" s="42"/>
      <c r="SYH2" s="42"/>
      <c r="SYI2" s="42"/>
      <c r="SYJ2" s="42"/>
      <c r="SYK2" s="42"/>
      <c r="SYL2" s="42"/>
      <c r="SYM2" s="42"/>
      <c r="SYN2" s="42"/>
      <c r="SYO2" s="42"/>
      <c r="SYP2" s="42"/>
      <c r="SYQ2" s="42"/>
      <c r="SYR2" s="42"/>
      <c r="SYS2" s="42"/>
      <c r="SYT2" s="42"/>
      <c r="SYU2" s="42"/>
      <c r="SYV2" s="42"/>
      <c r="SYW2" s="42"/>
      <c r="SYX2" s="42"/>
      <c r="SYY2" s="42"/>
      <c r="SYZ2" s="42"/>
      <c r="SZA2" s="42"/>
      <c r="SZB2" s="42"/>
      <c r="SZC2" s="42"/>
      <c r="SZD2" s="42"/>
      <c r="SZE2" s="42"/>
      <c r="SZF2" s="42"/>
      <c r="SZG2" s="42"/>
      <c r="SZH2" s="42"/>
      <c r="SZI2" s="42"/>
      <c r="SZJ2" s="42"/>
      <c r="SZK2" s="42"/>
      <c r="SZL2" s="42"/>
      <c r="SZM2" s="42"/>
      <c r="SZN2" s="42"/>
      <c r="SZO2" s="42"/>
      <c r="SZP2" s="42"/>
      <c r="SZQ2" s="42"/>
      <c r="SZR2" s="42"/>
      <c r="SZS2" s="42"/>
      <c r="SZT2" s="42"/>
      <c r="SZU2" s="42"/>
      <c r="SZV2" s="42"/>
      <c r="SZW2" s="42"/>
      <c r="SZX2" s="42"/>
      <c r="SZY2" s="42"/>
      <c r="SZZ2" s="42"/>
      <c r="TAA2" s="42"/>
      <c r="TAB2" s="42"/>
      <c r="TAC2" s="42"/>
      <c r="TAD2" s="42"/>
      <c r="TAE2" s="42"/>
      <c r="TAF2" s="42"/>
      <c r="TAG2" s="42"/>
      <c r="TAH2" s="42"/>
      <c r="TAI2" s="42"/>
      <c r="TAJ2" s="42"/>
      <c r="TAK2" s="42"/>
      <c r="TAL2" s="42"/>
      <c r="TAM2" s="42"/>
      <c r="TAN2" s="42"/>
      <c r="TAO2" s="42"/>
      <c r="TAP2" s="42"/>
      <c r="TAQ2" s="42"/>
      <c r="TAR2" s="42"/>
      <c r="TAS2" s="42"/>
      <c r="TAT2" s="42"/>
      <c r="TAU2" s="42"/>
      <c r="TAV2" s="42"/>
      <c r="TAW2" s="42"/>
      <c r="TAX2" s="42"/>
      <c r="TAY2" s="42"/>
      <c r="TAZ2" s="42"/>
      <c r="TBA2" s="42"/>
      <c r="TBB2" s="42"/>
      <c r="TBC2" s="42"/>
      <c r="TBD2" s="42"/>
      <c r="TBE2" s="42"/>
      <c r="TBF2" s="42"/>
      <c r="TBG2" s="42"/>
      <c r="TBH2" s="42"/>
      <c r="TBI2" s="42"/>
      <c r="TBJ2" s="42"/>
      <c r="TBK2" s="42"/>
      <c r="TBL2" s="42"/>
      <c r="TBM2" s="42"/>
      <c r="TBN2" s="42"/>
      <c r="TBO2" s="42"/>
      <c r="TBP2" s="42"/>
      <c r="TBQ2" s="42"/>
      <c r="TBR2" s="42"/>
      <c r="TBS2" s="42"/>
      <c r="TBT2" s="42"/>
      <c r="TBU2" s="42"/>
      <c r="TBV2" s="42"/>
      <c r="TBW2" s="42"/>
      <c r="TBX2" s="42"/>
      <c r="TBY2" s="42"/>
      <c r="TBZ2" s="42"/>
      <c r="TCA2" s="42"/>
      <c r="TCB2" s="42"/>
      <c r="TCC2" s="42"/>
      <c r="TCD2" s="42"/>
      <c r="TCE2" s="42"/>
      <c r="TCF2" s="42"/>
      <c r="TCG2" s="42"/>
      <c r="TCH2" s="42"/>
      <c r="TCI2" s="42"/>
      <c r="TCJ2" s="42"/>
      <c r="TCK2" s="42"/>
      <c r="TCL2" s="42"/>
      <c r="TCM2" s="42"/>
      <c r="TCN2" s="42"/>
      <c r="TCO2" s="42"/>
      <c r="TCP2" s="42"/>
      <c r="TCQ2" s="42"/>
      <c r="TCR2" s="42"/>
      <c r="TCS2" s="42"/>
      <c r="TCT2" s="42"/>
      <c r="TCU2" s="42"/>
      <c r="TCV2" s="42"/>
      <c r="TCW2" s="42"/>
      <c r="TCX2" s="42"/>
      <c r="TCY2" s="42"/>
      <c r="TCZ2" s="42"/>
      <c r="TDA2" s="42"/>
      <c r="TDB2" s="42"/>
      <c r="TDC2" s="42"/>
      <c r="TDD2" s="42"/>
      <c r="TDE2" s="42"/>
      <c r="TDF2" s="42"/>
      <c r="TDG2" s="42"/>
      <c r="TDH2" s="42"/>
      <c r="TDI2" s="42"/>
      <c r="TDJ2" s="42"/>
      <c r="TDK2" s="42"/>
      <c r="TDL2" s="42"/>
      <c r="TDM2" s="42"/>
      <c r="TDN2" s="42"/>
      <c r="TDO2" s="42"/>
      <c r="TDP2" s="42"/>
      <c r="TDQ2" s="42"/>
      <c r="TDR2" s="42"/>
      <c r="TDS2" s="42"/>
      <c r="TDT2" s="42"/>
      <c r="TDU2" s="42"/>
      <c r="TDV2" s="42"/>
      <c r="TDW2" s="42"/>
      <c r="TDX2" s="42"/>
      <c r="TDY2" s="42"/>
      <c r="TDZ2" s="42"/>
      <c r="TEA2" s="42"/>
      <c r="TEB2" s="42"/>
      <c r="TEC2" s="42"/>
      <c r="TED2" s="42"/>
      <c r="TEE2" s="42"/>
      <c r="TEF2" s="42"/>
      <c r="TEG2" s="42"/>
      <c r="TEH2" s="42"/>
      <c r="TEI2" s="42"/>
      <c r="TEJ2" s="42"/>
      <c r="TEK2" s="42"/>
      <c r="TEL2" s="42"/>
      <c r="TEM2" s="42"/>
      <c r="TEN2" s="42"/>
      <c r="TEO2" s="42"/>
      <c r="TEP2" s="42"/>
      <c r="TEQ2" s="42"/>
      <c r="TER2" s="42"/>
      <c r="TES2" s="42"/>
      <c r="TET2" s="42"/>
      <c r="TEU2" s="42"/>
      <c r="TEV2" s="42"/>
      <c r="TEW2" s="42"/>
      <c r="TEX2" s="42"/>
      <c r="TEY2" s="42"/>
      <c r="TEZ2" s="42"/>
      <c r="TFA2" s="42"/>
      <c r="TFB2" s="42"/>
      <c r="TFC2" s="42"/>
      <c r="TFD2" s="42"/>
      <c r="TFE2" s="42"/>
      <c r="TFF2" s="42"/>
      <c r="TFG2" s="42"/>
      <c r="TFH2" s="42"/>
      <c r="TFI2" s="42"/>
      <c r="TFJ2" s="42"/>
      <c r="TFK2" s="42"/>
      <c r="TFL2" s="42"/>
      <c r="TFM2" s="42"/>
      <c r="TFN2" s="42"/>
      <c r="TFO2" s="42"/>
      <c r="TFP2" s="42"/>
      <c r="TFQ2" s="42"/>
      <c r="TFR2" s="42"/>
      <c r="TFS2" s="42"/>
      <c r="TFT2" s="42"/>
      <c r="TFU2" s="42"/>
      <c r="TFV2" s="42"/>
      <c r="TFW2" s="42"/>
      <c r="TFX2" s="42"/>
      <c r="TFY2" s="42"/>
      <c r="TFZ2" s="42"/>
      <c r="TGA2" s="42"/>
      <c r="TGB2" s="42"/>
      <c r="TGC2" s="42"/>
      <c r="TGD2" s="42"/>
      <c r="TGE2" s="42"/>
      <c r="TGF2" s="42"/>
      <c r="TGG2" s="42"/>
      <c r="TGH2" s="42"/>
      <c r="TGI2" s="42"/>
      <c r="TGJ2" s="42"/>
      <c r="TGK2" s="42"/>
      <c r="TGL2" s="42"/>
      <c r="TGM2" s="42"/>
      <c r="TGN2" s="42"/>
      <c r="TGO2" s="42"/>
      <c r="TGP2" s="42"/>
      <c r="TGQ2" s="42"/>
      <c r="TGR2" s="42"/>
      <c r="TGS2" s="42"/>
      <c r="TGT2" s="42"/>
      <c r="TGU2" s="42"/>
      <c r="TGV2" s="42"/>
      <c r="TGW2" s="42"/>
      <c r="TGX2" s="42"/>
      <c r="TGY2" s="42"/>
      <c r="TGZ2" s="42"/>
      <c r="THA2" s="42"/>
      <c r="THB2" s="42"/>
      <c r="THC2" s="42"/>
      <c r="THD2" s="42"/>
      <c r="THE2" s="42"/>
      <c r="THF2" s="42"/>
      <c r="THG2" s="42"/>
      <c r="THH2" s="42"/>
      <c r="THI2" s="42"/>
      <c r="THJ2" s="42"/>
      <c r="THK2" s="42"/>
      <c r="THL2" s="42"/>
      <c r="THM2" s="42"/>
      <c r="THN2" s="42"/>
      <c r="THO2" s="42"/>
      <c r="THP2" s="42"/>
      <c r="THQ2" s="42"/>
      <c r="THR2" s="42"/>
      <c r="THS2" s="42"/>
      <c r="THT2" s="42"/>
      <c r="THU2" s="42"/>
      <c r="THV2" s="42"/>
      <c r="THW2" s="42"/>
      <c r="THX2" s="42"/>
      <c r="THY2" s="42"/>
      <c r="THZ2" s="42"/>
      <c r="TIA2" s="42"/>
      <c r="TIB2" s="42"/>
      <c r="TIC2" s="42"/>
      <c r="TID2" s="42"/>
      <c r="TIE2" s="42"/>
      <c r="TIF2" s="42"/>
      <c r="TIG2" s="42"/>
      <c r="TIH2" s="42"/>
      <c r="TII2" s="42"/>
      <c r="TIJ2" s="42"/>
      <c r="TIK2" s="42"/>
      <c r="TIL2" s="42"/>
      <c r="TIM2" s="42"/>
      <c r="TIN2" s="42"/>
      <c r="TIO2" s="42"/>
      <c r="TIP2" s="42"/>
      <c r="TIQ2" s="42"/>
      <c r="TIR2" s="42"/>
      <c r="TIS2" s="42"/>
      <c r="TIT2" s="42"/>
      <c r="TIU2" s="42"/>
      <c r="TIV2" s="42"/>
      <c r="TIW2" s="42"/>
      <c r="TIX2" s="42"/>
      <c r="TIY2" s="42"/>
      <c r="TIZ2" s="42"/>
      <c r="TJA2" s="42"/>
      <c r="TJB2" s="42"/>
      <c r="TJC2" s="42"/>
      <c r="TJD2" s="42"/>
      <c r="TJE2" s="42"/>
      <c r="TJF2" s="42"/>
      <c r="TJG2" s="42"/>
      <c r="TJH2" s="42"/>
      <c r="TJI2" s="42"/>
      <c r="TJJ2" s="42"/>
      <c r="TJK2" s="42"/>
      <c r="TJL2" s="42"/>
      <c r="TJM2" s="42"/>
      <c r="TJN2" s="42"/>
      <c r="TJO2" s="42"/>
      <c r="TJP2" s="42"/>
      <c r="TJQ2" s="42"/>
      <c r="TJR2" s="42"/>
      <c r="TJS2" s="42"/>
      <c r="TJT2" s="42"/>
      <c r="TJU2" s="42"/>
      <c r="TJV2" s="42"/>
      <c r="TJW2" s="42"/>
      <c r="TJX2" s="42"/>
      <c r="TJY2" s="42"/>
      <c r="TJZ2" s="42"/>
      <c r="TKA2" s="42"/>
      <c r="TKB2" s="42"/>
      <c r="TKC2" s="42"/>
      <c r="TKD2" s="42"/>
      <c r="TKE2" s="42"/>
      <c r="TKF2" s="42"/>
      <c r="TKG2" s="42"/>
      <c r="TKH2" s="42"/>
      <c r="TKI2" s="42"/>
      <c r="TKJ2" s="42"/>
      <c r="TKK2" s="42"/>
      <c r="TKL2" s="42"/>
      <c r="TKM2" s="42"/>
      <c r="TKN2" s="42"/>
      <c r="TKO2" s="42"/>
      <c r="TKP2" s="42"/>
      <c r="TKQ2" s="42"/>
      <c r="TKR2" s="42"/>
      <c r="TKS2" s="42"/>
      <c r="TKT2" s="42"/>
      <c r="TKU2" s="42"/>
      <c r="TKV2" s="42"/>
      <c r="TKW2" s="42"/>
      <c r="TKX2" s="42"/>
      <c r="TKY2" s="42"/>
      <c r="TKZ2" s="42"/>
      <c r="TLA2" s="42"/>
      <c r="TLB2" s="42"/>
      <c r="TLC2" s="42"/>
      <c r="TLD2" s="42"/>
      <c r="TLE2" s="42"/>
      <c r="TLF2" s="42"/>
      <c r="TLG2" s="42"/>
      <c r="TLH2" s="42"/>
      <c r="TLI2" s="42"/>
      <c r="TLJ2" s="42"/>
      <c r="TLK2" s="42"/>
      <c r="TLL2" s="42"/>
      <c r="TLM2" s="42"/>
      <c r="TLN2" s="42"/>
      <c r="TLO2" s="42"/>
      <c r="TLP2" s="42"/>
      <c r="TLQ2" s="42"/>
      <c r="TLR2" s="42"/>
      <c r="TLS2" s="42"/>
      <c r="TLT2" s="42"/>
      <c r="TLU2" s="42"/>
      <c r="TLV2" s="42"/>
      <c r="TLW2" s="42"/>
      <c r="TLX2" s="42"/>
      <c r="TLY2" s="42"/>
      <c r="TLZ2" s="42"/>
      <c r="TMA2" s="42"/>
      <c r="TMB2" s="42"/>
      <c r="TMC2" s="42"/>
      <c r="TMD2" s="42"/>
      <c r="TME2" s="42"/>
      <c r="TMF2" s="42"/>
      <c r="TMG2" s="42"/>
      <c r="TMH2" s="42"/>
      <c r="TMI2" s="42"/>
      <c r="TMJ2" s="42"/>
      <c r="TMK2" s="42"/>
      <c r="TML2" s="42"/>
      <c r="TMM2" s="42"/>
      <c r="TMN2" s="42"/>
      <c r="TMO2" s="42"/>
      <c r="TMP2" s="42"/>
      <c r="TMQ2" s="42"/>
      <c r="TMR2" s="42"/>
      <c r="TMS2" s="42"/>
      <c r="TMT2" s="42"/>
      <c r="TMU2" s="42"/>
      <c r="TMV2" s="42"/>
      <c r="TMW2" s="42"/>
      <c r="TMX2" s="42"/>
      <c r="TMY2" s="42"/>
      <c r="TMZ2" s="42"/>
      <c r="TNA2" s="42"/>
      <c r="TNB2" s="42"/>
      <c r="TNC2" s="42"/>
      <c r="TND2" s="42"/>
      <c r="TNE2" s="42"/>
      <c r="TNF2" s="42"/>
      <c r="TNG2" s="42"/>
      <c r="TNH2" s="42"/>
      <c r="TNI2" s="42"/>
      <c r="TNJ2" s="42"/>
      <c r="TNK2" s="42"/>
      <c r="TNL2" s="42"/>
      <c r="TNM2" s="42"/>
      <c r="TNN2" s="42"/>
      <c r="TNO2" s="42"/>
      <c r="TNP2" s="42"/>
      <c r="TNQ2" s="42"/>
      <c r="TNR2" s="42"/>
      <c r="TNS2" s="42"/>
      <c r="TNT2" s="42"/>
      <c r="TNU2" s="42"/>
      <c r="TNV2" s="42"/>
      <c r="TNW2" s="42"/>
      <c r="TNX2" s="42"/>
      <c r="TNY2" s="42"/>
      <c r="TNZ2" s="42"/>
      <c r="TOA2" s="42"/>
      <c r="TOB2" s="42"/>
      <c r="TOC2" s="42"/>
      <c r="TOD2" s="42"/>
      <c r="TOE2" s="42"/>
      <c r="TOF2" s="42"/>
      <c r="TOG2" s="42"/>
      <c r="TOH2" s="42"/>
      <c r="TOI2" s="42"/>
      <c r="TOJ2" s="42"/>
      <c r="TOK2" s="42"/>
      <c r="TOL2" s="42"/>
      <c r="TOM2" s="42"/>
      <c r="TON2" s="42"/>
      <c r="TOO2" s="42"/>
      <c r="TOP2" s="42"/>
      <c r="TOQ2" s="42"/>
      <c r="TOR2" s="42"/>
      <c r="TOS2" s="42"/>
      <c r="TOT2" s="42"/>
      <c r="TOU2" s="42"/>
      <c r="TOV2" s="42"/>
      <c r="TOW2" s="42"/>
      <c r="TOX2" s="42"/>
      <c r="TOY2" s="42"/>
      <c r="TOZ2" s="42"/>
      <c r="TPA2" s="42"/>
      <c r="TPB2" s="42"/>
      <c r="TPC2" s="42"/>
      <c r="TPD2" s="42"/>
      <c r="TPE2" s="42"/>
      <c r="TPF2" s="42"/>
      <c r="TPG2" s="42"/>
      <c r="TPH2" s="42"/>
      <c r="TPI2" s="42"/>
      <c r="TPJ2" s="42"/>
      <c r="TPK2" s="42"/>
      <c r="TPL2" s="42"/>
      <c r="TPM2" s="42"/>
      <c r="TPN2" s="42"/>
      <c r="TPO2" s="42"/>
      <c r="TPP2" s="42"/>
      <c r="TPQ2" s="42"/>
      <c r="TPR2" s="42"/>
      <c r="TPS2" s="42"/>
      <c r="TPT2" s="42"/>
      <c r="TPU2" s="42"/>
      <c r="TPV2" s="42"/>
      <c r="TPW2" s="42"/>
      <c r="TPX2" s="42"/>
      <c r="TPY2" s="42"/>
      <c r="TPZ2" s="42"/>
      <c r="TQA2" s="42"/>
      <c r="TQB2" s="42"/>
      <c r="TQC2" s="42"/>
      <c r="TQD2" s="42"/>
      <c r="TQE2" s="42"/>
      <c r="TQF2" s="42"/>
      <c r="TQG2" s="42"/>
      <c r="TQH2" s="42"/>
      <c r="TQI2" s="42"/>
      <c r="TQJ2" s="42"/>
      <c r="TQK2" s="42"/>
      <c r="TQL2" s="42"/>
      <c r="TQM2" s="42"/>
      <c r="TQN2" s="42"/>
      <c r="TQO2" s="42"/>
      <c r="TQP2" s="42"/>
      <c r="TQQ2" s="42"/>
      <c r="TQR2" s="42"/>
      <c r="TQS2" s="42"/>
      <c r="TQT2" s="42"/>
      <c r="TQU2" s="42"/>
      <c r="TQV2" s="42"/>
      <c r="TQW2" s="42"/>
      <c r="TQX2" s="42"/>
      <c r="TQY2" s="42"/>
      <c r="TQZ2" s="42"/>
      <c r="TRA2" s="42"/>
      <c r="TRB2" s="42"/>
      <c r="TRC2" s="42"/>
      <c r="TRD2" s="42"/>
      <c r="TRE2" s="42"/>
      <c r="TRF2" s="42"/>
      <c r="TRG2" s="42"/>
      <c r="TRH2" s="42"/>
      <c r="TRI2" s="42"/>
      <c r="TRJ2" s="42"/>
      <c r="TRK2" s="42"/>
      <c r="TRL2" s="42"/>
      <c r="TRM2" s="42"/>
      <c r="TRN2" s="42"/>
      <c r="TRO2" s="42"/>
      <c r="TRP2" s="42"/>
      <c r="TRQ2" s="42"/>
      <c r="TRR2" s="42"/>
      <c r="TRS2" s="42"/>
      <c r="TRT2" s="42"/>
      <c r="TRU2" s="42"/>
      <c r="TRV2" s="42"/>
      <c r="TRW2" s="42"/>
      <c r="TRX2" s="42"/>
      <c r="TRY2" s="42"/>
      <c r="TRZ2" s="42"/>
      <c r="TSA2" s="42"/>
      <c r="TSB2" s="42"/>
      <c r="TSC2" s="42"/>
      <c r="TSD2" s="42"/>
      <c r="TSE2" s="42"/>
      <c r="TSF2" s="42"/>
      <c r="TSG2" s="42"/>
      <c r="TSH2" s="42"/>
      <c r="TSI2" s="42"/>
      <c r="TSJ2" s="42"/>
      <c r="TSK2" s="42"/>
      <c r="TSL2" s="42"/>
      <c r="TSM2" s="42"/>
      <c r="TSN2" s="42"/>
      <c r="TSO2" s="42"/>
      <c r="TSP2" s="42"/>
      <c r="TSQ2" s="42"/>
      <c r="TSR2" s="42"/>
      <c r="TSS2" s="42"/>
      <c r="TST2" s="42"/>
      <c r="TSU2" s="42"/>
      <c r="TSV2" s="42"/>
      <c r="TSW2" s="42"/>
      <c r="TSX2" s="42"/>
      <c r="TSY2" s="42"/>
      <c r="TSZ2" s="42"/>
      <c r="TTA2" s="42"/>
      <c r="TTB2" s="42"/>
      <c r="TTC2" s="42"/>
      <c r="TTD2" s="42"/>
      <c r="TTE2" s="42"/>
      <c r="TTF2" s="42"/>
      <c r="TTG2" s="42"/>
      <c r="TTH2" s="42"/>
      <c r="TTI2" s="42"/>
      <c r="TTJ2" s="42"/>
      <c r="TTK2" s="42"/>
      <c r="TTL2" s="42"/>
      <c r="TTM2" s="42"/>
      <c r="TTN2" s="42"/>
      <c r="TTO2" s="42"/>
      <c r="TTP2" s="42"/>
      <c r="TTQ2" s="42"/>
      <c r="TTR2" s="42"/>
      <c r="TTS2" s="42"/>
      <c r="TTT2" s="42"/>
      <c r="TTU2" s="42"/>
      <c r="TTV2" s="42"/>
      <c r="TTW2" s="42"/>
      <c r="TTX2" s="42"/>
      <c r="TTY2" s="42"/>
      <c r="TTZ2" s="42"/>
      <c r="TUA2" s="42"/>
      <c r="TUB2" s="42"/>
      <c r="TUC2" s="42"/>
      <c r="TUD2" s="42"/>
      <c r="TUE2" s="42"/>
      <c r="TUF2" s="42"/>
      <c r="TUG2" s="42"/>
      <c r="TUH2" s="42"/>
      <c r="TUI2" s="42"/>
      <c r="TUJ2" s="42"/>
      <c r="TUK2" s="42"/>
      <c r="TUL2" s="42"/>
      <c r="TUM2" s="42"/>
      <c r="TUN2" s="42"/>
      <c r="TUO2" s="42"/>
      <c r="TUP2" s="42"/>
      <c r="TUQ2" s="42"/>
      <c r="TUR2" s="42"/>
      <c r="TUS2" s="42"/>
      <c r="TUT2" s="42"/>
      <c r="TUU2" s="42"/>
      <c r="TUV2" s="42"/>
      <c r="TUW2" s="42"/>
      <c r="TUX2" s="42"/>
      <c r="TUY2" s="42"/>
      <c r="TUZ2" s="42"/>
      <c r="TVA2" s="42"/>
      <c r="TVB2" s="42"/>
      <c r="TVC2" s="42"/>
      <c r="TVD2" s="42"/>
      <c r="TVE2" s="42"/>
      <c r="TVF2" s="42"/>
      <c r="TVG2" s="42"/>
      <c r="TVH2" s="42"/>
      <c r="TVI2" s="42"/>
      <c r="TVJ2" s="42"/>
      <c r="TVK2" s="42"/>
      <c r="TVL2" s="42"/>
      <c r="TVM2" s="42"/>
      <c r="TVN2" s="42"/>
      <c r="TVO2" s="42"/>
      <c r="TVP2" s="42"/>
      <c r="TVQ2" s="42"/>
      <c r="TVR2" s="42"/>
      <c r="TVS2" s="42"/>
      <c r="TVT2" s="42"/>
      <c r="TVU2" s="42"/>
      <c r="TVV2" s="42"/>
      <c r="TVW2" s="42"/>
      <c r="TVX2" s="42"/>
      <c r="TVY2" s="42"/>
      <c r="TVZ2" s="42"/>
      <c r="TWA2" s="42"/>
      <c r="TWB2" s="42"/>
      <c r="TWC2" s="42"/>
      <c r="TWD2" s="42"/>
      <c r="TWE2" s="42"/>
      <c r="TWF2" s="42"/>
      <c r="TWG2" s="42"/>
      <c r="TWH2" s="42"/>
      <c r="TWI2" s="42"/>
      <c r="TWJ2" s="42"/>
      <c r="TWK2" s="42"/>
      <c r="TWL2" s="42"/>
      <c r="TWM2" s="42"/>
      <c r="TWN2" s="42"/>
      <c r="TWO2" s="42"/>
      <c r="TWP2" s="42"/>
      <c r="TWQ2" s="42"/>
      <c r="TWR2" s="42"/>
      <c r="TWS2" s="42"/>
      <c r="TWT2" s="42"/>
      <c r="TWU2" s="42"/>
      <c r="TWV2" s="42"/>
      <c r="TWW2" s="42"/>
      <c r="TWX2" s="42"/>
      <c r="TWY2" s="42"/>
      <c r="TWZ2" s="42"/>
      <c r="TXA2" s="42"/>
      <c r="TXB2" s="42"/>
      <c r="TXC2" s="42"/>
      <c r="TXD2" s="42"/>
      <c r="TXE2" s="42"/>
      <c r="TXF2" s="42"/>
      <c r="TXG2" s="42"/>
      <c r="TXH2" s="42"/>
      <c r="TXI2" s="42"/>
      <c r="TXJ2" s="42"/>
      <c r="TXK2" s="42"/>
      <c r="TXL2" s="42"/>
      <c r="TXM2" s="42"/>
      <c r="TXN2" s="42"/>
      <c r="TXO2" s="42"/>
      <c r="TXP2" s="42"/>
      <c r="TXQ2" s="42"/>
      <c r="TXR2" s="42"/>
      <c r="TXS2" s="42"/>
      <c r="TXT2" s="42"/>
      <c r="TXU2" s="42"/>
      <c r="TXV2" s="42"/>
      <c r="TXW2" s="42"/>
      <c r="TXX2" s="42"/>
      <c r="TXY2" s="42"/>
      <c r="TXZ2" s="42"/>
      <c r="TYA2" s="42"/>
      <c r="TYB2" s="42"/>
      <c r="TYC2" s="42"/>
      <c r="TYD2" s="42"/>
      <c r="TYE2" s="42"/>
      <c r="TYF2" s="42"/>
      <c r="TYG2" s="42"/>
      <c r="TYH2" s="42"/>
      <c r="TYI2" s="42"/>
      <c r="TYJ2" s="42"/>
      <c r="TYK2" s="42"/>
      <c r="TYL2" s="42"/>
      <c r="TYM2" s="42"/>
      <c r="TYN2" s="42"/>
      <c r="TYO2" s="42"/>
      <c r="TYP2" s="42"/>
      <c r="TYQ2" s="42"/>
      <c r="TYR2" s="42"/>
      <c r="TYS2" s="42"/>
      <c r="TYT2" s="42"/>
      <c r="TYU2" s="42"/>
      <c r="TYV2" s="42"/>
      <c r="TYW2" s="42"/>
      <c r="TYX2" s="42"/>
      <c r="TYY2" s="42"/>
      <c r="TYZ2" s="42"/>
      <c r="TZA2" s="42"/>
      <c r="TZB2" s="42"/>
      <c r="TZC2" s="42"/>
      <c r="TZD2" s="42"/>
      <c r="TZE2" s="42"/>
      <c r="TZF2" s="42"/>
      <c r="TZG2" s="42"/>
      <c r="TZH2" s="42"/>
      <c r="TZI2" s="42"/>
      <c r="TZJ2" s="42"/>
      <c r="TZK2" s="42"/>
      <c r="TZL2" s="42"/>
      <c r="TZM2" s="42"/>
      <c r="TZN2" s="42"/>
      <c r="TZO2" s="42"/>
      <c r="TZP2" s="42"/>
      <c r="TZQ2" s="42"/>
      <c r="TZR2" s="42"/>
      <c r="TZS2" s="42"/>
      <c r="TZT2" s="42"/>
      <c r="TZU2" s="42"/>
      <c r="TZV2" s="42"/>
      <c r="TZW2" s="42"/>
      <c r="TZX2" s="42"/>
      <c r="TZY2" s="42"/>
      <c r="TZZ2" s="42"/>
      <c r="UAA2" s="42"/>
      <c r="UAB2" s="42"/>
      <c r="UAC2" s="42"/>
      <c r="UAD2" s="42"/>
      <c r="UAE2" s="42"/>
      <c r="UAF2" s="42"/>
      <c r="UAG2" s="42"/>
      <c r="UAH2" s="42"/>
      <c r="UAI2" s="42"/>
      <c r="UAJ2" s="42"/>
      <c r="UAK2" s="42"/>
      <c r="UAL2" s="42"/>
      <c r="UAM2" s="42"/>
      <c r="UAN2" s="42"/>
      <c r="UAO2" s="42"/>
      <c r="UAP2" s="42"/>
      <c r="UAQ2" s="42"/>
      <c r="UAR2" s="42"/>
      <c r="UAS2" s="42"/>
      <c r="UAT2" s="42"/>
      <c r="UAU2" s="42"/>
      <c r="UAV2" s="42"/>
      <c r="UAW2" s="42"/>
      <c r="UAX2" s="42"/>
      <c r="UAY2" s="42"/>
      <c r="UAZ2" s="42"/>
      <c r="UBA2" s="42"/>
      <c r="UBB2" s="42"/>
      <c r="UBC2" s="42"/>
      <c r="UBD2" s="42"/>
      <c r="UBE2" s="42"/>
      <c r="UBF2" s="42"/>
      <c r="UBG2" s="42"/>
      <c r="UBH2" s="42"/>
      <c r="UBI2" s="42"/>
      <c r="UBJ2" s="42"/>
      <c r="UBK2" s="42"/>
      <c r="UBL2" s="42"/>
      <c r="UBM2" s="42"/>
      <c r="UBN2" s="42"/>
      <c r="UBO2" s="42"/>
      <c r="UBP2" s="42"/>
      <c r="UBQ2" s="42"/>
      <c r="UBR2" s="42"/>
      <c r="UBS2" s="42"/>
      <c r="UBT2" s="42"/>
      <c r="UBU2" s="42"/>
      <c r="UBV2" s="42"/>
      <c r="UBW2" s="42"/>
      <c r="UBX2" s="42"/>
      <c r="UBY2" s="42"/>
      <c r="UBZ2" s="42"/>
      <c r="UCA2" s="42"/>
      <c r="UCB2" s="42"/>
      <c r="UCC2" s="42"/>
      <c r="UCD2" s="42"/>
      <c r="UCE2" s="42"/>
      <c r="UCF2" s="42"/>
      <c r="UCG2" s="42"/>
      <c r="UCH2" s="42"/>
      <c r="UCI2" s="42"/>
      <c r="UCJ2" s="42"/>
      <c r="UCK2" s="42"/>
      <c r="UCL2" s="42"/>
      <c r="UCM2" s="42"/>
      <c r="UCN2" s="42"/>
      <c r="UCO2" s="42"/>
      <c r="UCP2" s="42"/>
      <c r="UCQ2" s="42"/>
      <c r="UCR2" s="42"/>
      <c r="UCS2" s="42"/>
      <c r="UCT2" s="42"/>
      <c r="UCU2" s="42"/>
      <c r="UCV2" s="42"/>
      <c r="UCW2" s="42"/>
      <c r="UCX2" s="42"/>
      <c r="UCY2" s="42"/>
      <c r="UCZ2" s="42"/>
      <c r="UDA2" s="42"/>
      <c r="UDB2" s="42"/>
      <c r="UDC2" s="42"/>
      <c r="UDD2" s="42"/>
      <c r="UDE2" s="42"/>
      <c r="UDF2" s="42"/>
      <c r="UDG2" s="42"/>
      <c r="UDH2" s="42"/>
      <c r="UDI2" s="42"/>
      <c r="UDJ2" s="42"/>
      <c r="UDK2" s="42"/>
      <c r="UDL2" s="42"/>
      <c r="UDM2" s="42"/>
      <c r="UDN2" s="42"/>
      <c r="UDO2" s="42"/>
      <c r="UDP2" s="42"/>
      <c r="UDQ2" s="42"/>
      <c r="UDR2" s="42"/>
      <c r="UDS2" s="42"/>
      <c r="UDT2" s="42"/>
      <c r="UDU2" s="42"/>
      <c r="UDV2" s="42"/>
      <c r="UDW2" s="42"/>
      <c r="UDX2" s="42"/>
      <c r="UDY2" s="42"/>
      <c r="UDZ2" s="42"/>
      <c r="UEA2" s="42"/>
      <c r="UEB2" s="42"/>
      <c r="UEC2" s="42"/>
      <c r="UED2" s="42"/>
      <c r="UEE2" s="42"/>
      <c r="UEF2" s="42"/>
      <c r="UEG2" s="42"/>
      <c r="UEH2" s="42"/>
      <c r="UEI2" s="42"/>
      <c r="UEJ2" s="42"/>
      <c r="UEK2" s="42"/>
      <c r="UEL2" s="42"/>
      <c r="UEM2" s="42"/>
      <c r="UEN2" s="42"/>
      <c r="UEO2" s="42"/>
      <c r="UEP2" s="42"/>
      <c r="UEQ2" s="42"/>
      <c r="UER2" s="42"/>
      <c r="UES2" s="42"/>
      <c r="UET2" s="42"/>
      <c r="UEU2" s="42"/>
      <c r="UEV2" s="42"/>
      <c r="UEW2" s="42"/>
      <c r="UEX2" s="42"/>
      <c r="UEY2" s="42"/>
      <c r="UEZ2" s="42"/>
      <c r="UFA2" s="42"/>
      <c r="UFB2" s="42"/>
      <c r="UFC2" s="42"/>
      <c r="UFD2" s="42"/>
      <c r="UFE2" s="42"/>
      <c r="UFF2" s="42"/>
      <c r="UFG2" s="42"/>
      <c r="UFH2" s="42"/>
      <c r="UFI2" s="42"/>
      <c r="UFJ2" s="42"/>
      <c r="UFK2" s="42"/>
      <c r="UFL2" s="42"/>
      <c r="UFM2" s="42"/>
      <c r="UFN2" s="42"/>
      <c r="UFO2" s="42"/>
      <c r="UFP2" s="42"/>
      <c r="UFQ2" s="42"/>
      <c r="UFR2" s="42"/>
      <c r="UFS2" s="42"/>
      <c r="UFT2" s="42"/>
      <c r="UFU2" s="42"/>
      <c r="UFV2" s="42"/>
      <c r="UFW2" s="42"/>
      <c r="UFX2" s="42"/>
      <c r="UFY2" s="42"/>
      <c r="UFZ2" s="42"/>
      <c r="UGA2" s="42"/>
      <c r="UGB2" s="42"/>
      <c r="UGC2" s="42"/>
      <c r="UGD2" s="42"/>
      <c r="UGE2" s="42"/>
      <c r="UGF2" s="42"/>
      <c r="UGG2" s="42"/>
      <c r="UGH2" s="42"/>
      <c r="UGI2" s="42"/>
      <c r="UGJ2" s="42"/>
      <c r="UGK2" s="42"/>
      <c r="UGL2" s="42"/>
      <c r="UGM2" s="42"/>
      <c r="UGN2" s="42"/>
      <c r="UGO2" s="42"/>
      <c r="UGP2" s="42"/>
      <c r="UGQ2" s="42"/>
      <c r="UGR2" s="42"/>
      <c r="UGS2" s="42"/>
      <c r="UGT2" s="42"/>
      <c r="UGU2" s="42"/>
      <c r="UGV2" s="42"/>
      <c r="UGW2" s="42"/>
      <c r="UGX2" s="42"/>
      <c r="UGY2" s="42"/>
      <c r="UGZ2" s="42"/>
      <c r="UHA2" s="42"/>
      <c r="UHB2" s="42"/>
      <c r="UHC2" s="42"/>
      <c r="UHD2" s="42"/>
      <c r="UHE2" s="42"/>
      <c r="UHF2" s="42"/>
      <c r="UHG2" s="42"/>
      <c r="UHH2" s="42"/>
      <c r="UHI2" s="42"/>
      <c r="UHJ2" s="42"/>
      <c r="UHK2" s="42"/>
      <c r="UHL2" s="42"/>
      <c r="UHM2" s="42"/>
      <c r="UHN2" s="42"/>
      <c r="UHO2" s="42"/>
      <c r="UHP2" s="42"/>
      <c r="UHQ2" s="42"/>
      <c r="UHR2" s="42"/>
      <c r="UHS2" s="42"/>
      <c r="UHT2" s="42"/>
      <c r="UHU2" s="42"/>
      <c r="UHV2" s="42"/>
      <c r="UHW2" s="42"/>
      <c r="UHX2" s="42"/>
      <c r="UHY2" s="42"/>
      <c r="UHZ2" s="42"/>
      <c r="UIA2" s="42"/>
      <c r="UIB2" s="42"/>
      <c r="UIC2" s="42"/>
      <c r="UID2" s="42"/>
      <c r="UIE2" s="42"/>
      <c r="UIF2" s="42"/>
      <c r="UIG2" s="42"/>
      <c r="UIH2" s="42"/>
      <c r="UII2" s="42"/>
      <c r="UIJ2" s="42"/>
      <c r="UIK2" s="42"/>
      <c r="UIL2" s="42"/>
      <c r="UIM2" s="42"/>
      <c r="UIN2" s="42"/>
      <c r="UIO2" s="42"/>
      <c r="UIP2" s="42"/>
      <c r="UIQ2" s="42"/>
      <c r="UIR2" s="42"/>
      <c r="UIS2" s="42"/>
      <c r="UIT2" s="42"/>
      <c r="UIU2" s="42"/>
      <c r="UIV2" s="42"/>
      <c r="UIW2" s="42"/>
      <c r="UIX2" s="42"/>
      <c r="UIY2" s="42"/>
      <c r="UIZ2" s="42"/>
      <c r="UJA2" s="42"/>
      <c r="UJB2" s="42"/>
      <c r="UJC2" s="42"/>
      <c r="UJD2" s="42"/>
      <c r="UJE2" s="42"/>
      <c r="UJF2" s="42"/>
      <c r="UJG2" s="42"/>
      <c r="UJH2" s="42"/>
      <c r="UJI2" s="42"/>
      <c r="UJJ2" s="42"/>
      <c r="UJK2" s="42"/>
      <c r="UJL2" s="42"/>
      <c r="UJM2" s="42"/>
      <c r="UJN2" s="42"/>
      <c r="UJO2" s="42"/>
      <c r="UJP2" s="42"/>
      <c r="UJQ2" s="42"/>
      <c r="UJR2" s="42"/>
      <c r="UJS2" s="42"/>
      <c r="UJT2" s="42"/>
      <c r="UJU2" s="42"/>
      <c r="UJV2" s="42"/>
      <c r="UJW2" s="42"/>
      <c r="UJX2" s="42"/>
      <c r="UJY2" s="42"/>
      <c r="UJZ2" s="42"/>
      <c r="UKA2" s="42"/>
      <c r="UKB2" s="42"/>
      <c r="UKC2" s="42"/>
      <c r="UKD2" s="42"/>
      <c r="UKE2" s="42"/>
      <c r="UKF2" s="42"/>
      <c r="UKG2" s="42"/>
      <c r="UKH2" s="42"/>
      <c r="UKI2" s="42"/>
      <c r="UKJ2" s="42"/>
      <c r="UKK2" s="42"/>
      <c r="UKL2" s="42"/>
      <c r="UKM2" s="42"/>
      <c r="UKN2" s="42"/>
      <c r="UKO2" s="42"/>
      <c r="UKP2" s="42"/>
      <c r="UKQ2" s="42"/>
      <c r="UKR2" s="42"/>
      <c r="UKS2" s="42"/>
      <c r="UKT2" s="42"/>
      <c r="UKU2" s="42"/>
      <c r="UKV2" s="42"/>
      <c r="UKW2" s="42"/>
      <c r="UKX2" s="42"/>
      <c r="UKY2" s="42"/>
      <c r="UKZ2" s="42"/>
      <c r="ULA2" s="42"/>
      <c r="ULB2" s="42"/>
      <c r="ULC2" s="42"/>
      <c r="ULD2" s="42"/>
      <c r="ULE2" s="42"/>
      <c r="ULF2" s="42"/>
      <c r="ULG2" s="42"/>
      <c r="ULH2" s="42"/>
      <c r="ULI2" s="42"/>
      <c r="ULJ2" s="42"/>
      <c r="ULK2" s="42"/>
      <c r="ULL2" s="42"/>
      <c r="ULM2" s="42"/>
      <c r="ULN2" s="42"/>
      <c r="ULO2" s="42"/>
      <c r="ULP2" s="42"/>
      <c r="ULQ2" s="42"/>
      <c r="ULR2" s="42"/>
      <c r="ULS2" s="42"/>
      <c r="ULT2" s="42"/>
      <c r="ULU2" s="42"/>
      <c r="ULV2" s="42"/>
      <c r="ULW2" s="42"/>
      <c r="ULX2" s="42"/>
      <c r="ULY2" s="42"/>
      <c r="ULZ2" s="42"/>
      <c r="UMA2" s="42"/>
      <c r="UMB2" s="42"/>
      <c r="UMC2" s="42"/>
      <c r="UMD2" s="42"/>
      <c r="UME2" s="42"/>
      <c r="UMF2" s="42"/>
      <c r="UMG2" s="42"/>
      <c r="UMH2" s="42"/>
      <c r="UMI2" s="42"/>
      <c r="UMJ2" s="42"/>
      <c r="UMK2" s="42"/>
      <c r="UML2" s="42"/>
      <c r="UMM2" s="42"/>
      <c r="UMN2" s="42"/>
      <c r="UMO2" s="42"/>
      <c r="UMP2" s="42"/>
      <c r="UMQ2" s="42"/>
      <c r="UMR2" s="42"/>
      <c r="UMS2" s="42"/>
      <c r="UMT2" s="42"/>
      <c r="UMU2" s="42"/>
      <c r="UMV2" s="42"/>
      <c r="UMW2" s="42"/>
      <c r="UMX2" s="42"/>
      <c r="UMY2" s="42"/>
      <c r="UMZ2" s="42"/>
      <c r="UNA2" s="42"/>
      <c r="UNB2" s="42"/>
      <c r="UNC2" s="42"/>
      <c r="UND2" s="42"/>
      <c r="UNE2" s="42"/>
      <c r="UNF2" s="42"/>
      <c r="UNG2" s="42"/>
      <c r="UNH2" s="42"/>
      <c r="UNI2" s="42"/>
      <c r="UNJ2" s="42"/>
      <c r="UNK2" s="42"/>
      <c r="UNL2" s="42"/>
      <c r="UNM2" s="42"/>
      <c r="UNN2" s="42"/>
      <c r="UNO2" s="42"/>
      <c r="UNP2" s="42"/>
      <c r="UNQ2" s="42"/>
      <c r="UNR2" s="42"/>
      <c r="UNS2" s="42"/>
      <c r="UNT2" s="42"/>
      <c r="UNU2" s="42"/>
      <c r="UNV2" s="42"/>
      <c r="UNW2" s="42"/>
      <c r="UNX2" s="42"/>
      <c r="UNY2" s="42"/>
      <c r="UNZ2" s="42"/>
      <c r="UOA2" s="42"/>
      <c r="UOB2" s="42"/>
      <c r="UOC2" s="42"/>
      <c r="UOD2" s="42"/>
      <c r="UOE2" s="42"/>
      <c r="UOF2" s="42"/>
      <c r="UOG2" s="42"/>
      <c r="UOH2" s="42"/>
      <c r="UOI2" s="42"/>
      <c r="UOJ2" s="42"/>
      <c r="UOK2" s="42"/>
      <c r="UOL2" s="42"/>
      <c r="UOM2" s="42"/>
      <c r="UON2" s="42"/>
      <c r="UOO2" s="42"/>
      <c r="UOP2" s="42"/>
      <c r="UOQ2" s="42"/>
      <c r="UOR2" s="42"/>
      <c r="UOS2" s="42"/>
      <c r="UOT2" s="42"/>
      <c r="UOU2" s="42"/>
      <c r="UOV2" s="42"/>
      <c r="UOW2" s="42"/>
      <c r="UOX2" s="42"/>
      <c r="UOY2" s="42"/>
      <c r="UOZ2" s="42"/>
      <c r="UPA2" s="42"/>
      <c r="UPB2" s="42"/>
      <c r="UPC2" s="42"/>
      <c r="UPD2" s="42"/>
      <c r="UPE2" s="42"/>
      <c r="UPF2" s="42"/>
      <c r="UPG2" s="42"/>
      <c r="UPH2" s="42"/>
      <c r="UPI2" s="42"/>
      <c r="UPJ2" s="42"/>
      <c r="UPK2" s="42"/>
      <c r="UPL2" s="42"/>
      <c r="UPM2" s="42"/>
      <c r="UPN2" s="42"/>
      <c r="UPO2" s="42"/>
      <c r="UPP2" s="42"/>
      <c r="UPQ2" s="42"/>
      <c r="UPR2" s="42"/>
      <c r="UPS2" s="42"/>
      <c r="UPT2" s="42"/>
      <c r="UPU2" s="42"/>
      <c r="UPV2" s="42"/>
      <c r="UPW2" s="42"/>
      <c r="UPX2" s="42"/>
      <c r="UPY2" s="42"/>
      <c r="UPZ2" s="42"/>
      <c r="UQA2" s="42"/>
      <c r="UQB2" s="42"/>
      <c r="UQC2" s="42"/>
      <c r="UQD2" s="42"/>
      <c r="UQE2" s="42"/>
      <c r="UQF2" s="42"/>
      <c r="UQG2" s="42"/>
      <c r="UQH2" s="42"/>
      <c r="UQI2" s="42"/>
      <c r="UQJ2" s="42"/>
      <c r="UQK2" s="42"/>
      <c r="UQL2" s="42"/>
      <c r="UQM2" s="42"/>
      <c r="UQN2" s="42"/>
      <c r="UQO2" s="42"/>
      <c r="UQP2" s="42"/>
      <c r="UQQ2" s="42"/>
      <c r="UQR2" s="42"/>
      <c r="UQS2" s="42"/>
      <c r="UQT2" s="42"/>
      <c r="UQU2" s="42"/>
      <c r="UQV2" s="42"/>
      <c r="UQW2" s="42"/>
      <c r="UQX2" s="42"/>
      <c r="UQY2" s="42"/>
      <c r="UQZ2" s="42"/>
      <c r="URA2" s="42"/>
      <c r="URB2" s="42"/>
      <c r="URC2" s="42"/>
      <c r="URD2" s="42"/>
      <c r="URE2" s="42"/>
      <c r="URF2" s="42"/>
      <c r="URG2" s="42"/>
      <c r="URH2" s="42"/>
      <c r="URI2" s="42"/>
      <c r="URJ2" s="42"/>
      <c r="URK2" s="42"/>
      <c r="URL2" s="42"/>
      <c r="URM2" s="42"/>
      <c r="URN2" s="42"/>
      <c r="URO2" s="42"/>
      <c r="URP2" s="42"/>
      <c r="URQ2" s="42"/>
      <c r="URR2" s="42"/>
      <c r="URS2" s="42"/>
      <c r="URT2" s="42"/>
      <c r="URU2" s="42"/>
      <c r="URV2" s="42"/>
      <c r="URW2" s="42"/>
      <c r="URX2" s="42"/>
      <c r="URY2" s="42"/>
      <c r="URZ2" s="42"/>
      <c r="USA2" s="42"/>
      <c r="USB2" s="42"/>
      <c r="USC2" s="42"/>
      <c r="USD2" s="42"/>
      <c r="USE2" s="42"/>
      <c r="USF2" s="42"/>
      <c r="USG2" s="42"/>
      <c r="USH2" s="42"/>
      <c r="USI2" s="42"/>
      <c r="USJ2" s="42"/>
      <c r="USK2" s="42"/>
      <c r="USL2" s="42"/>
      <c r="USM2" s="42"/>
      <c r="USN2" s="42"/>
      <c r="USO2" s="42"/>
      <c r="USP2" s="42"/>
      <c r="USQ2" s="42"/>
      <c r="USR2" s="42"/>
      <c r="USS2" s="42"/>
      <c r="UST2" s="42"/>
      <c r="USU2" s="42"/>
      <c r="USV2" s="42"/>
      <c r="USW2" s="42"/>
      <c r="USX2" s="42"/>
      <c r="USY2" s="42"/>
      <c r="USZ2" s="42"/>
      <c r="UTA2" s="42"/>
      <c r="UTB2" s="42"/>
      <c r="UTC2" s="42"/>
      <c r="UTD2" s="42"/>
      <c r="UTE2" s="42"/>
      <c r="UTF2" s="42"/>
      <c r="UTG2" s="42"/>
      <c r="UTH2" s="42"/>
      <c r="UTI2" s="42"/>
      <c r="UTJ2" s="42"/>
      <c r="UTK2" s="42"/>
      <c r="UTL2" s="42"/>
      <c r="UTM2" s="42"/>
      <c r="UTN2" s="42"/>
      <c r="UTO2" s="42"/>
      <c r="UTP2" s="42"/>
      <c r="UTQ2" s="42"/>
      <c r="UTR2" s="42"/>
      <c r="UTS2" s="42"/>
      <c r="UTT2" s="42"/>
      <c r="UTU2" s="42"/>
      <c r="UTV2" s="42"/>
      <c r="UTW2" s="42"/>
      <c r="UTX2" s="42"/>
      <c r="UTY2" s="42"/>
      <c r="UTZ2" s="42"/>
      <c r="UUA2" s="42"/>
      <c r="UUB2" s="42"/>
      <c r="UUC2" s="42"/>
      <c r="UUD2" s="42"/>
      <c r="UUE2" s="42"/>
      <c r="UUF2" s="42"/>
      <c r="UUG2" s="42"/>
      <c r="UUH2" s="42"/>
      <c r="UUI2" s="42"/>
      <c r="UUJ2" s="42"/>
      <c r="UUK2" s="42"/>
      <c r="UUL2" s="42"/>
      <c r="UUM2" s="42"/>
      <c r="UUN2" s="42"/>
      <c r="UUO2" s="42"/>
      <c r="UUP2" s="42"/>
      <c r="UUQ2" s="42"/>
      <c r="UUR2" s="42"/>
      <c r="UUS2" s="42"/>
      <c r="UUT2" s="42"/>
      <c r="UUU2" s="42"/>
      <c r="UUV2" s="42"/>
      <c r="UUW2" s="42"/>
      <c r="UUX2" s="42"/>
      <c r="UUY2" s="42"/>
      <c r="UUZ2" s="42"/>
      <c r="UVA2" s="42"/>
      <c r="UVB2" s="42"/>
      <c r="UVC2" s="42"/>
      <c r="UVD2" s="42"/>
      <c r="UVE2" s="42"/>
      <c r="UVF2" s="42"/>
      <c r="UVG2" s="42"/>
      <c r="UVH2" s="42"/>
      <c r="UVI2" s="42"/>
      <c r="UVJ2" s="42"/>
      <c r="UVK2" s="42"/>
      <c r="UVL2" s="42"/>
      <c r="UVM2" s="42"/>
      <c r="UVN2" s="42"/>
      <c r="UVO2" s="42"/>
      <c r="UVP2" s="42"/>
      <c r="UVQ2" s="42"/>
      <c r="UVR2" s="42"/>
      <c r="UVS2" s="42"/>
      <c r="UVT2" s="42"/>
      <c r="UVU2" s="42"/>
      <c r="UVV2" s="42"/>
      <c r="UVW2" s="42"/>
      <c r="UVX2" s="42"/>
      <c r="UVY2" s="42"/>
      <c r="UVZ2" s="42"/>
      <c r="UWA2" s="42"/>
      <c r="UWB2" s="42"/>
      <c r="UWC2" s="42"/>
      <c r="UWD2" s="42"/>
      <c r="UWE2" s="42"/>
      <c r="UWF2" s="42"/>
      <c r="UWG2" s="42"/>
      <c r="UWH2" s="42"/>
      <c r="UWI2" s="42"/>
      <c r="UWJ2" s="42"/>
      <c r="UWK2" s="42"/>
      <c r="UWL2" s="42"/>
      <c r="UWM2" s="42"/>
      <c r="UWN2" s="42"/>
      <c r="UWO2" s="42"/>
      <c r="UWP2" s="42"/>
      <c r="UWQ2" s="42"/>
      <c r="UWR2" s="42"/>
      <c r="UWS2" s="42"/>
      <c r="UWT2" s="42"/>
      <c r="UWU2" s="42"/>
      <c r="UWV2" s="42"/>
      <c r="UWW2" s="42"/>
      <c r="UWX2" s="42"/>
      <c r="UWY2" s="42"/>
      <c r="UWZ2" s="42"/>
      <c r="UXA2" s="42"/>
      <c r="UXB2" s="42"/>
      <c r="UXC2" s="42"/>
      <c r="UXD2" s="42"/>
      <c r="UXE2" s="42"/>
      <c r="UXF2" s="42"/>
      <c r="UXG2" s="42"/>
      <c r="UXH2" s="42"/>
      <c r="UXI2" s="42"/>
      <c r="UXJ2" s="42"/>
      <c r="UXK2" s="42"/>
      <c r="UXL2" s="42"/>
      <c r="UXM2" s="42"/>
      <c r="UXN2" s="42"/>
      <c r="UXO2" s="42"/>
      <c r="UXP2" s="42"/>
      <c r="UXQ2" s="42"/>
      <c r="UXR2" s="42"/>
      <c r="UXS2" s="42"/>
      <c r="UXT2" s="42"/>
      <c r="UXU2" s="42"/>
      <c r="UXV2" s="42"/>
      <c r="UXW2" s="42"/>
      <c r="UXX2" s="42"/>
      <c r="UXY2" s="42"/>
      <c r="UXZ2" s="42"/>
      <c r="UYA2" s="42"/>
      <c r="UYB2" s="42"/>
      <c r="UYC2" s="42"/>
      <c r="UYD2" s="42"/>
      <c r="UYE2" s="42"/>
      <c r="UYF2" s="42"/>
      <c r="UYG2" s="42"/>
      <c r="UYH2" s="42"/>
      <c r="UYI2" s="42"/>
      <c r="UYJ2" s="42"/>
      <c r="UYK2" s="42"/>
      <c r="UYL2" s="42"/>
      <c r="UYM2" s="42"/>
      <c r="UYN2" s="42"/>
      <c r="UYO2" s="42"/>
      <c r="UYP2" s="42"/>
      <c r="UYQ2" s="42"/>
      <c r="UYR2" s="42"/>
      <c r="UYS2" s="42"/>
      <c r="UYT2" s="42"/>
      <c r="UYU2" s="42"/>
      <c r="UYV2" s="42"/>
      <c r="UYW2" s="42"/>
      <c r="UYX2" s="42"/>
      <c r="UYY2" s="42"/>
      <c r="UYZ2" s="42"/>
      <c r="UZA2" s="42"/>
      <c r="UZB2" s="42"/>
      <c r="UZC2" s="42"/>
      <c r="UZD2" s="42"/>
      <c r="UZE2" s="42"/>
      <c r="UZF2" s="42"/>
      <c r="UZG2" s="42"/>
      <c r="UZH2" s="42"/>
      <c r="UZI2" s="42"/>
      <c r="UZJ2" s="42"/>
      <c r="UZK2" s="42"/>
      <c r="UZL2" s="42"/>
      <c r="UZM2" s="42"/>
      <c r="UZN2" s="42"/>
      <c r="UZO2" s="42"/>
      <c r="UZP2" s="42"/>
      <c r="UZQ2" s="42"/>
      <c r="UZR2" s="42"/>
      <c r="UZS2" s="42"/>
      <c r="UZT2" s="42"/>
      <c r="UZU2" s="42"/>
      <c r="UZV2" s="42"/>
      <c r="UZW2" s="42"/>
      <c r="UZX2" s="42"/>
      <c r="UZY2" s="42"/>
      <c r="UZZ2" s="42"/>
      <c r="VAA2" s="42"/>
      <c r="VAB2" s="42"/>
      <c r="VAC2" s="42"/>
      <c r="VAD2" s="42"/>
      <c r="VAE2" s="42"/>
      <c r="VAF2" s="42"/>
      <c r="VAG2" s="42"/>
      <c r="VAH2" s="42"/>
      <c r="VAI2" s="42"/>
      <c r="VAJ2" s="42"/>
      <c r="VAK2" s="42"/>
      <c r="VAL2" s="42"/>
      <c r="VAM2" s="42"/>
      <c r="VAN2" s="42"/>
      <c r="VAO2" s="42"/>
      <c r="VAP2" s="42"/>
      <c r="VAQ2" s="42"/>
      <c r="VAR2" s="42"/>
      <c r="VAS2" s="42"/>
      <c r="VAT2" s="42"/>
      <c r="VAU2" s="42"/>
      <c r="VAV2" s="42"/>
      <c r="VAW2" s="42"/>
      <c r="VAX2" s="42"/>
      <c r="VAY2" s="42"/>
      <c r="VAZ2" s="42"/>
      <c r="VBA2" s="42"/>
      <c r="VBB2" s="42"/>
      <c r="VBC2" s="42"/>
      <c r="VBD2" s="42"/>
      <c r="VBE2" s="42"/>
      <c r="VBF2" s="42"/>
      <c r="VBG2" s="42"/>
      <c r="VBH2" s="42"/>
      <c r="VBI2" s="42"/>
      <c r="VBJ2" s="42"/>
      <c r="VBK2" s="42"/>
      <c r="VBL2" s="42"/>
      <c r="VBM2" s="42"/>
      <c r="VBN2" s="42"/>
      <c r="VBO2" s="42"/>
      <c r="VBP2" s="42"/>
      <c r="VBQ2" s="42"/>
      <c r="VBR2" s="42"/>
      <c r="VBS2" s="42"/>
      <c r="VBT2" s="42"/>
      <c r="VBU2" s="42"/>
      <c r="VBV2" s="42"/>
      <c r="VBW2" s="42"/>
      <c r="VBX2" s="42"/>
      <c r="VBY2" s="42"/>
      <c r="VBZ2" s="42"/>
      <c r="VCA2" s="42"/>
      <c r="VCB2" s="42"/>
      <c r="VCC2" s="42"/>
      <c r="VCD2" s="42"/>
      <c r="VCE2" s="42"/>
      <c r="VCF2" s="42"/>
      <c r="VCG2" s="42"/>
      <c r="VCH2" s="42"/>
      <c r="VCI2" s="42"/>
      <c r="VCJ2" s="42"/>
      <c r="VCK2" s="42"/>
      <c r="VCL2" s="42"/>
      <c r="VCM2" s="42"/>
      <c r="VCN2" s="42"/>
      <c r="VCO2" s="42"/>
      <c r="VCP2" s="42"/>
      <c r="VCQ2" s="42"/>
      <c r="VCR2" s="42"/>
      <c r="VCS2" s="42"/>
      <c r="VCT2" s="42"/>
      <c r="VCU2" s="42"/>
      <c r="VCV2" s="42"/>
      <c r="VCW2" s="42"/>
      <c r="VCX2" s="42"/>
      <c r="VCY2" s="42"/>
      <c r="VCZ2" s="42"/>
      <c r="VDA2" s="42"/>
      <c r="VDB2" s="42"/>
      <c r="VDC2" s="42"/>
      <c r="VDD2" s="42"/>
      <c r="VDE2" s="42"/>
      <c r="VDF2" s="42"/>
      <c r="VDG2" s="42"/>
      <c r="VDH2" s="42"/>
      <c r="VDI2" s="42"/>
      <c r="VDJ2" s="42"/>
      <c r="VDK2" s="42"/>
      <c r="VDL2" s="42"/>
      <c r="VDM2" s="42"/>
      <c r="VDN2" s="42"/>
      <c r="VDO2" s="42"/>
      <c r="VDP2" s="42"/>
      <c r="VDQ2" s="42"/>
      <c r="VDR2" s="42"/>
      <c r="VDS2" s="42"/>
      <c r="VDT2" s="42"/>
      <c r="VDU2" s="42"/>
      <c r="VDV2" s="42"/>
      <c r="VDW2" s="42"/>
      <c r="VDX2" s="42"/>
      <c r="VDY2" s="42"/>
      <c r="VDZ2" s="42"/>
      <c r="VEA2" s="42"/>
      <c r="VEB2" s="42"/>
      <c r="VEC2" s="42"/>
      <c r="VED2" s="42"/>
      <c r="VEE2" s="42"/>
      <c r="VEF2" s="42"/>
      <c r="VEG2" s="42"/>
      <c r="VEH2" s="42"/>
      <c r="VEI2" s="42"/>
      <c r="VEJ2" s="42"/>
      <c r="VEK2" s="42"/>
      <c r="VEL2" s="42"/>
      <c r="VEM2" s="42"/>
      <c r="VEN2" s="42"/>
      <c r="VEO2" s="42"/>
      <c r="VEP2" s="42"/>
      <c r="VEQ2" s="42"/>
      <c r="VER2" s="42"/>
      <c r="VES2" s="42"/>
      <c r="VET2" s="42"/>
      <c r="VEU2" s="42"/>
      <c r="VEV2" s="42"/>
      <c r="VEW2" s="42"/>
      <c r="VEX2" s="42"/>
      <c r="VEY2" s="42"/>
      <c r="VEZ2" s="42"/>
      <c r="VFA2" s="42"/>
      <c r="VFB2" s="42"/>
      <c r="VFC2" s="42"/>
      <c r="VFD2" s="42"/>
      <c r="VFE2" s="42"/>
      <c r="VFF2" s="42"/>
      <c r="VFG2" s="42"/>
      <c r="VFH2" s="42"/>
      <c r="VFI2" s="42"/>
      <c r="VFJ2" s="42"/>
      <c r="VFK2" s="42"/>
      <c r="VFL2" s="42"/>
      <c r="VFM2" s="42"/>
      <c r="VFN2" s="42"/>
      <c r="VFO2" s="42"/>
      <c r="VFP2" s="42"/>
      <c r="VFQ2" s="42"/>
      <c r="VFR2" s="42"/>
      <c r="VFS2" s="42"/>
      <c r="VFT2" s="42"/>
      <c r="VFU2" s="42"/>
      <c r="VFV2" s="42"/>
      <c r="VFW2" s="42"/>
      <c r="VFX2" s="42"/>
      <c r="VFY2" s="42"/>
      <c r="VFZ2" s="42"/>
      <c r="VGA2" s="42"/>
      <c r="VGB2" s="42"/>
      <c r="VGC2" s="42"/>
      <c r="VGD2" s="42"/>
      <c r="VGE2" s="42"/>
      <c r="VGF2" s="42"/>
      <c r="VGG2" s="42"/>
      <c r="VGH2" s="42"/>
      <c r="VGI2" s="42"/>
      <c r="VGJ2" s="42"/>
      <c r="VGK2" s="42"/>
      <c r="VGL2" s="42"/>
      <c r="VGM2" s="42"/>
      <c r="VGN2" s="42"/>
      <c r="VGO2" s="42"/>
      <c r="VGP2" s="42"/>
      <c r="VGQ2" s="42"/>
      <c r="VGR2" s="42"/>
      <c r="VGS2" s="42"/>
      <c r="VGT2" s="42"/>
      <c r="VGU2" s="42"/>
      <c r="VGV2" s="42"/>
      <c r="VGW2" s="42"/>
      <c r="VGX2" s="42"/>
      <c r="VGY2" s="42"/>
      <c r="VGZ2" s="42"/>
      <c r="VHA2" s="42"/>
      <c r="VHB2" s="42"/>
      <c r="VHC2" s="42"/>
      <c r="VHD2" s="42"/>
      <c r="VHE2" s="42"/>
      <c r="VHF2" s="42"/>
      <c r="VHG2" s="42"/>
      <c r="VHH2" s="42"/>
      <c r="VHI2" s="42"/>
      <c r="VHJ2" s="42"/>
      <c r="VHK2" s="42"/>
      <c r="VHL2" s="42"/>
      <c r="VHM2" s="42"/>
      <c r="VHN2" s="42"/>
      <c r="VHO2" s="42"/>
      <c r="VHP2" s="42"/>
      <c r="VHQ2" s="42"/>
      <c r="VHR2" s="42"/>
      <c r="VHS2" s="42"/>
      <c r="VHT2" s="42"/>
      <c r="VHU2" s="42"/>
      <c r="VHV2" s="42"/>
      <c r="VHW2" s="42"/>
      <c r="VHX2" s="42"/>
      <c r="VHY2" s="42"/>
      <c r="VHZ2" s="42"/>
      <c r="VIA2" s="42"/>
      <c r="VIB2" s="42"/>
      <c r="VIC2" s="42"/>
      <c r="VID2" s="42"/>
      <c r="VIE2" s="42"/>
      <c r="VIF2" s="42"/>
      <c r="VIG2" s="42"/>
      <c r="VIH2" s="42"/>
      <c r="VII2" s="42"/>
      <c r="VIJ2" s="42"/>
      <c r="VIK2" s="42"/>
      <c r="VIL2" s="42"/>
      <c r="VIM2" s="42"/>
      <c r="VIN2" s="42"/>
      <c r="VIO2" s="42"/>
      <c r="VIP2" s="42"/>
      <c r="VIQ2" s="42"/>
      <c r="VIR2" s="42"/>
      <c r="VIS2" s="42"/>
      <c r="VIT2" s="42"/>
      <c r="VIU2" s="42"/>
      <c r="VIV2" s="42"/>
      <c r="VIW2" s="42"/>
      <c r="VIX2" s="42"/>
      <c r="VIY2" s="42"/>
      <c r="VIZ2" s="42"/>
      <c r="VJA2" s="42"/>
      <c r="VJB2" s="42"/>
      <c r="VJC2" s="42"/>
      <c r="VJD2" s="42"/>
      <c r="VJE2" s="42"/>
      <c r="VJF2" s="42"/>
      <c r="VJG2" s="42"/>
      <c r="VJH2" s="42"/>
      <c r="VJI2" s="42"/>
      <c r="VJJ2" s="42"/>
      <c r="VJK2" s="42"/>
      <c r="VJL2" s="42"/>
      <c r="VJM2" s="42"/>
      <c r="VJN2" s="42"/>
      <c r="VJO2" s="42"/>
      <c r="VJP2" s="42"/>
      <c r="VJQ2" s="42"/>
      <c r="VJR2" s="42"/>
      <c r="VJS2" s="42"/>
      <c r="VJT2" s="42"/>
      <c r="VJU2" s="42"/>
      <c r="VJV2" s="42"/>
      <c r="VJW2" s="42"/>
      <c r="VJX2" s="42"/>
      <c r="VJY2" s="42"/>
      <c r="VJZ2" s="42"/>
      <c r="VKA2" s="42"/>
      <c r="VKB2" s="42"/>
      <c r="VKC2" s="42"/>
      <c r="VKD2" s="42"/>
      <c r="VKE2" s="42"/>
      <c r="VKF2" s="42"/>
      <c r="VKG2" s="42"/>
      <c r="VKH2" s="42"/>
      <c r="VKI2" s="42"/>
      <c r="VKJ2" s="42"/>
      <c r="VKK2" s="42"/>
      <c r="VKL2" s="42"/>
      <c r="VKM2" s="42"/>
      <c r="VKN2" s="42"/>
      <c r="VKO2" s="42"/>
      <c r="VKP2" s="42"/>
      <c r="VKQ2" s="42"/>
      <c r="VKR2" s="42"/>
      <c r="VKS2" s="42"/>
      <c r="VKT2" s="42"/>
      <c r="VKU2" s="42"/>
      <c r="VKV2" s="42"/>
      <c r="VKW2" s="42"/>
      <c r="VKX2" s="42"/>
      <c r="VKY2" s="42"/>
      <c r="VKZ2" s="42"/>
      <c r="VLA2" s="42"/>
      <c r="VLB2" s="42"/>
      <c r="VLC2" s="42"/>
      <c r="VLD2" s="42"/>
      <c r="VLE2" s="42"/>
      <c r="VLF2" s="42"/>
      <c r="VLG2" s="42"/>
      <c r="VLH2" s="42"/>
      <c r="VLI2" s="42"/>
      <c r="VLJ2" s="42"/>
      <c r="VLK2" s="42"/>
      <c r="VLL2" s="42"/>
      <c r="VLM2" s="42"/>
      <c r="VLN2" s="42"/>
      <c r="VLO2" s="42"/>
      <c r="VLP2" s="42"/>
      <c r="VLQ2" s="42"/>
      <c r="VLR2" s="42"/>
      <c r="VLS2" s="42"/>
      <c r="VLT2" s="42"/>
      <c r="VLU2" s="42"/>
      <c r="VLV2" s="42"/>
      <c r="VLW2" s="42"/>
      <c r="VLX2" s="42"/>
      <c r="VLY2" s="42"/>
      <c r="VLZ2" s="42"/>
      <c r="VMA2" s="42"/>
      <c r="VMB2" s="42"/>
      <c r="VMC2" s="42"/>
      <c r="VMD2" s="42"/>
      <c r="VME2" s="42"/>
      <c r="VMF2" s="42"/>
      <c r="VMG2" s="42"/>
      <c r="VMH2" s="42"/>
      <c r="VMI2" s="42"/>
      <c r="VMJ2" s="42"/>
      <c r="VMK2" s="42"/>
      <c r="VML2" s="42"/>
      <c r="VMM2" s="42"/>
      <c r="VMN2" s="42"/>
      <c r="VMO2" s="42"/>
      <c r="VMP2" s="42"/>
      <c r="VMQ2" s="42"/>
      <c r="VMR2" s="42"/>
      <c r="VMS2" s="42"/>
      <c r="VMT2" s="42"/>
      <c r="VMU2" s="42"/>
      <c r="VMV2" s="42"/>
      <c r="VMW2" s="42"/>
      <c r="VMX2" s="42"/>
      <c r="VMY2" s="42"/>
      <c r="VMZ2" s="42"/>
      <c r="VNA2" s="42"/>
      <c r="VNB2" s="42"/>
      <c r="VNC2" s="42"/>
      <c r="VND2" s="42"/>
      <c r="VNE2" s="42"/>
      <c r="VNF2" s="42"/>
      <c r="VNG2" s="42"/>
      <c r="VNH2" s="42"/>
      <c r="VNI2" s="42"/>
      <c r="VNJ2" s="42"/>
      <c r="VNK2" s="42"/>
      <c r="VNL2" s="42"/>
      <c r="VNM2" s="42"/>
      <c r="VNN2" s="42"/>
      <c r="VNO2" s="42"/>
      <c r="VNP2" s="42"/>
      <c r="VNQ2" s="42"/>
      <c r="VNR2" s="42"/>
      <c r="VNS2" s="42"/>
      <c r="VNT2" s="42"/>
      <c r="VNU2" s="42"/>
      <c r="VNV2" s="42"/>
      <c r="VNW2" s="42"/>
      <c r="VNX2" s="42"/>
      <c r="VNY2" s="42"/>
      <c r="VNZ2" s="42"/>
      <c r="VOA2" s="42"/>
      <c r="VOB2" s="42"/>
      <c r="VOC2" s="42"/>
      <c r="VOD2" s="42"/>
      <c r="VOE2" s="42"/>
      <c r="VOF2" s="42"/>
      <c r="VOG2" s="42"/>
      <c r="VOH2" s="42"/>
      <c r="VOI2" s="42"/>
      <c r="VOJ2" s="42"/>
      <c r="VOK2" s="42"/>
      <c r="VOL2" s="42"/>
      <c r="VOM2" s="42"/>
      <c r="VON2" s="42"/>
      <c r="VOO2" s="42"/>
      <c r="VOP2" s="42"/>
      <c r="VOQ2" s="42"/>
      <c r="VOR2" s="42"/>
      <c r="VOS2" s="42"/>
      <c r="VOT2" s="42"/>
      <c r="VOU2" s="42"/>
      <c r="VOV2" s="42"/>
      <c r="VOW2" s="42"/>
      <c r="VOX2" s="42"/>
      <c r="VOY2" s="42"/>
      <c r="VOZ2" s="42"/>
      <c r="VPA2" s="42"/>
      <c r="VPB2" s="42"/>
      <c r="VPC2" s="42"/>
      <c r="VPD2" s="42"/>
      <c r="VPE2" s="42"/>
      <c r="VPF2" s="42"/>
      <c r="VPG2" s="42"/>
      <c r="VPH2" s="42"/>
      <c r="VPI2" s="42"/>
      <c r="VPJ2" s="42"/>
      <c r="VPK2" s="42"/>
      <c r="VPL2" s="42"/>
      <c r="VPM2" s="42"/>
      <c r="VPN2" s="42"/>
      <c r="VPO2" s="42"/>
      <c r="VPP2" s="42"/>
      <c r="VPQ2" s="42"/>
      <c r="VPR2" s="42"/>
      <c r="VPS2" s="42"/>
      <c r="VPT2" s="42"/>
      <c r="VPU2" s="42"/>
      <c r="VPV2" s="42"/>
      <c r="VPW2" s="42"/>
      <c r="VPX2" s="42"/>
      <c r="VPY2" s="42"/>
      <c r="VPZ2" s="42"/>
      <c r="VQA2" s="42"/>
      <c r="VQB2" s="42"/>
      <c r="VQC2" s="42"/>
      <c r="VQD2" s="42"/>
      <c r="VQE2" s="42"/>
      <c r="VQF2" s="42"/>
      <c r="VQG2" s="42"/>
      <c r="VQH2" s="42"/>
      <c r="VQI2" s="42"/>
      <c r="VQJ2" s="42"/>
      <c r="VQK2" s="42"/>
      <c r="VQL2" s="42"/>
      <c r="VQM2" s="42"/>
      <c r="VQN2" s="42"/>
      <c r="VQO2" s="42"/>
      <c r="VQP2" s="42"/>
      <c r="VQQ2" s="42"/>
      <c r="VQR2" s="42"/>
      <c r="VQS2" s="42"/>
      <c r="VQT2" s="42"/>
      <c r="VQU2" s="42"/>
      <c r="VQV2" s="42"/>
      <c r="VQW2" s="42"/>
      <c r="VQX2" s="42"/>
      <c r="VQY2" s="42"/>
      <c r="VQZ2" s="42"/>
      <c r="VRA2" s="42"/>
      <c r="VRB2" s="42"/>
      <c r="VRC2" s="42"/>
      <c r="VRD2" s="42"/>
      <c r="VRE2" s="42"/>
      <c r="VRF2" s="42"/>
      <c r="VRG2" s="42"/>
      <c r="VRH2" s="42"/>
      <c r="VRI2" s="42"/>
      <c r="VRJ2" s="42"/>
      <c r="VRK2" s="42"/>
      <c r="VRL2" s="42"/>
      <c r="VRM2" s="42"/>
      <c r="VRN2" s="42"/>
      <c r="VRO2" s="42"/>
      <c r="VRP2" s="42"/>
      <c r="VRQ2" s="42"/>
      <c r="VRR2" s="42"/>
      <c r="VRS2" s="42"/>
      <c r="VRT2" s="42"/>
      <c r="VRU2" s="42"/>
      <c r="VRV2" s="42"/>
      <c r="VRW2" s="42"/>
      <c r="VRX2" s="42"/>
      <c r="VRY2" s="42"/>
      <c r="VRZ2" s="42"/>
      <c r="VSA2" s="42"/>
      <c r="VSB2" s="42"/>
      <c r="VSC2" s="42"/>
      <c r="VSD2" s="42"/>
      <c r="VSE2" s="42"/>
      <c r="VSF2" s="42"/>
      <c r="VSG2" s="42"/>
      <c r="VSH2" s="42"/>
      <c r="VSI2" s="42"/>
      <c r="VSJ2" s="42"/>
      <c r="VSK2" s="42"/>
      <c r="VSL2" s="42"/>
      <c r="VSM2" s="42"/>
      <c r="VSN2" s="42"/>
      <c r="VSO2" s="42"/>
      <c r="VSP2" s="42"/>
      <c r="VSQ2" s="42"/>
      <c r="VSR2" s="42"/>
      <c r="VSS2" s="42"/>
      <c r="VST2" s="42"/>
      <c r="VSU2" s="42"/>
      <c r="VSV2" s="42"/>
      <c r="VSW2" s="42"/>
      <c r="VSX2" s="42"/>
      <c r="VSY2" s="42"/>
      <c r="VSZ2" s="42"/>
      <c r="VTA2" s="42"/>
      <c r="VTB2" s="42"/>
      <c r="VTC2" s="42"/>
      <c r="VTD2" s="42"/>
      <c r="VTE2" s="42"/>
      <c r="VTF2" s="42"/>
      <c r="VTG2" s="42"/>
      <c r="VTH2" s="42"/>
      <c r="VTI2" s="42"/>
      <c r="VTJ2" s="42"/>
      <c r="VTK2" s="42"/>
      <c r="VTL2" s="42"/>
      <c r="VTM2" s="42"/>
      <c r="VTN2" s="42"/>
      <c r="VTO2" s="42"/>
      <c r="VTP2" s="42"/>
      <c r="VTQ2" s="42"/>
      <c r="VTR2" s="42"/>
      <c r="VTS2" s="42"/>
      <c r="VTT2" s="42"/>
      <c r="VTU2" s="42"/>
      <c r="VTV2" s="42"/>
      <c r="VTW2" s="42"/>
      <c r="VTX2" s="42"/>
      <c r="VTY2" s="42"/>
      <c r="VTZ2" s="42"/>
      <c r="VUA2" s="42"/>
      <c r="VUB2" s="42"/>
      <c r="VUC2" s="42"/>
      <c r="VUD2" s="42"/>
      <c r="VUE2" s="42"/>
      <c r="VUF2" s="42"/>
      <c r="VUG2" s="42"/>
      <c r="VUH2" s="42"/>
      <c r="VUI2" s="42"/>
      <c r="VUJ2" s="42"/>
      <c r="VUK2" s="42"/>
      <c r="VUL2" s="42"/>
      <c r="VUM2" s="42"/>
      <c r="VUN2" s="42"/>
      <c r="VUO2" s="42"/>
      <c r="VUP2" s="42"/>
      <c r="VUQ2" s="42"/>
      <c r="VUR2" s="42"/>
      <c r="VUS2" s="42"/>
      <c r="VUT2" s="42"/>
      <c r="VUU2" s="42"/>
      <c r="VUV2" s="42"/>
      <c r="VUW2" s="42"/>
      <c r="VUX2" s="42"/>
      <c r="VUY2" s="42"/>
      <c r="VUZ2" s="42"/>
      <c r="VVA2" s="42"/>
      <c r="VVB2" s="42"/>
      <c r="VVC2" s="42"/>
      <c r="VVD2" s="42"/>
      <c r="VVE2" s="42"/>
      <c r="VVF2" s="42"/>
      <c r="VVG2" s="42"/>
      <c r="VVH2" s="42"/>
      <c r="VVI2" s="42"/>
      <c r="VVJ2" s="42"/>
      <c r="VVK2" s="42"/>
      <c r="VVL2" s="42"/>
      <c r="VVM2" s="42"/>
      <c r="VVN2" s="42"/>
      <c r="VVO2" s="42"/>
      <c r="VVP2" s="42"/>
      <c r="VVQ2" s="42"/>
      <c r="VVR2" s="42"/>
      <c r="VVS2" s="42"/>
      <c r="VVT2" s="42"/>
      <c r="VVU2" s="42"/>
      <c r="VVV2" s="42"/>
      <c r="VVW2" s="42"/>
      <c r="VVX2" s="42"/>
      <c r="VVY2" s="42"/>
      <c r="VVZ2" s="42"/>
      <c r="VWA2" s="42"/>
      <c r="VWB2" s="42"/>
      <c r="VWC2" s="42"/>
      <c r="VWD2" s="42"/>
      <c r="VWE2" s="42"/>
      <c r="VWF2" s="42"/>
      <c r="VWG2" s="42"/>
      <c r="VWH2" s="42"/>
      <c r="VWI2" s="42"/>
      <c r="VWJ2" s="42"/>
      <c r="VWK2" s="42"/>
      <c r="VWL2" s="42"/>
      <c r="VWM2" s="42"/>
      <c r="VWN2" s="42"/>
      <c r="VWO2" s="42"/>
      <c r="VWP2" s="42"/>
      <c r="VWQ2" s="42"/>
      <c r="VWR2" s="42"/>
      <c r="VWS2" s="42"/>
      <c r="VWT2" s="42"/>
      <c r="VWU2" s="42"/>
      <c r="VWV2" s="42"/>
      <c r="VWW2" s="42"/>
      <c r="VWX2" s="42"/>
      <c r="VWY2" s="42"/>
      <c r="VWZ2" s="42"/>
      <c r="VXA2" s="42"/>
      <c r="VXB2" s="42"/>
      <c r="VXC2" s="42"/>
      <c r="VXD2" s="42"/>
      <c r="VXE2" s="42"/>
      <c r="VXF2" s="42"/>
      <c r="VXG2" s="42"/>
      <c r="VXH2" s="42"/>
      <c r="VXI2" s="42"/>
      <c r="VXJ2" s="42"/>
      <c r="VXK2" s="42"/>
      <c r="VXL2" s="42"/>
      <c r="VXM2" s="42"/>
      <c r="VXN2" s="42"/>
      <c r="VXO2" s="42"/>
      <c r="VXP2" s="42"/>
      <c r="VXQ2" s="42"/>
      <c r="VXR2" s="42"/>
      <c r="VXS2" s="42"/>
      <c r="VXT2" s="42"/>
      <c r="VXU2" s="42"/>
      <c r="VXV2" s="42"/>
      <c r="VXW2" s="42"/>
      <c r="VXX2" s="42"/>
      <c r="VXY2" s="42"/>
      <c r="VXZ2" s="42"/>
      <c r="VYA2" s="42"/>
      <c r="VYB2" s="42"/>
      <c r="VYC2" s="42"/>
      <c r="VYD2" s="42"/>
      <c r="VYE2" s="42"/>
      <c r="VYF2" s="42"/>
      <c r="VYG2" s="42"/>
      <c r="VYH2" s="42"/>
      <c r="VYI2" s="42"/>
      <c r="VYJ2" s="42"/>
      <c r="VYK2" s="42"/>
      <c r="VYL2" s="42"/>
      <c r="VYM2" s="42"/>
      <c r="VYN2" s="42"/>
      <c r="VYO2" s="42"/>
      <c r="VYP2" s="42"/>
      <c r="VYQ2" s="42"/>
      <c r="VYR2" s="42"/>
      <c r="VYS2" s="42"/>
      <c r="VYT2" s="42"/>
      <c r="VYU2" s="42"/>
      <c r="VYV2" s="42"/>
      <c r="VYW2" s="42"/>
      <c r="VYX2" s="42"/>
      <c r="VYY2" s="42"/>
      <c r="VYZ2" s="42"/>
      <c r="VZA2" s="42"/>
      <c r="VZB2" s="42"/>
      <c r="VZC2" s="42"/>
      <c r="VZD2" s="42"/>
      <c r="VZE2" s="42"/>
      <c r="VZF2" s="42"/>
      <c r="VZG2" s="42"/>
      <c r="VZH2" s="42"/>
      <c r="VZI2" s="42"/>
      <c r="VZJ2" s="42"/>
      <c r="VZK2" s="42"/>
      <c r="VZL2" s="42"/>
      <c r="VZM2" s="42"/>
      <c r="VZN2" s="42"/>
      <c r="VZO2" s="42"/>
      <c r="VZP2" s="42"/>
      <c r="VZQ2" s="42"/>
      <c r="VZR2" s="42"/>
      <c r="VZS2" s="42"/>
      <c r="VZT2" s="42"/>
      <c r="VZU2" s="42"/>
      <c r="VZV2" s="42"/>
      <c r="VZW2" s="42"/>
      <c r="VZX2" s="42"/>
      <c r="VZY2" s="42"/>
      <c r="VZZ2" s="42"/>
      <c r="WAA2" s="42"/>
      <c r="WAB2" s="42"/>
      <c r="WAC2" s="42"/>
      <c r="WAD2" s="42"/>
      <c r="WAE2" s="42"/>
      <c r="WAF2" s="42"/>
      <c r="WAG2" s="42"/>
      <c r="WAH2" s="42"/>
      <c r="WAI2" s="42"/>
      <c r="WAJ2" s="42"/>
      <c r="WAK2" s="42"/>
      <c r="WAL2" s="42"/>
      <c r="WAM2" s="42"/>
      <c r="WAN2" s="42"/>
      <c r="WAO2" s="42"/>
      <c r="WAP2" s="42"/>
      <c r="WAQ2" s="42"/>
      <c r="WAR2" s="42"/>
      <c r="WAS2" s="42"/>
      <c r="WAT2" s="42"/>
      <c r="WAU2" s="42"/>
      <c r="WAV2" s="42"/>
      <c r="WAW2" s="42"/>
      <c r="WAX2" s="42"/>
      <c r="WAY2" s="42"/>
      <c r="WAZ2" s="42"/>
      <c r="WBA2" s="42"/>
      <c r="WBB2" s="42"/>
      <c r="WBC2" s="42"/>
      <c r="WBD2" s="42"/>
      <c r="WBE2" s="42"/>
      <c r="WBF2" s="42"/>
      <c r="WBG2" s="42"/>
      <c r="WBH2" s="42"/>
      <c r="WBI2" s="42"/>
      <c r="WBJ2" s="42"/>
      <c r="WBK2" s="42"/>
      <c r="WBL2" s="42"/>
      <c r="WBM2" s="42"/>
      <c r="WBN2" s="42"/>
      <c r="WBO2" s="42"/>
      <c r="WBP2" s="42"/>
      <c r="WBQ2" s="42"/>
      <c r="WBR2" s="42"/>
      <c r="WBS2" s="42"/>
      <c r="WBT2" s="42"/>
      <c r="WBU2" s="42"/>
      <c r="WBV2" s="42"/>
      <c r="WBW2" s="42"/>
      <c r="WBX2" s="42"/>
      <c r="WBY2" s="42"/>
      <c r="WBZ2" s="42"/>
      <c r="WCA2" s="42"/>
      <c r="WCB2" s="42"/>
      <c r="WCC2" s="42"/>
      <c r="WCD2" s="42"/>
      <c r="WCE2" s="42"/>
      <c r="WCF2" s="42"/>
      <c r="WCG2" s="42"/>
      <c r="WCH2" s="42"/>
      <c r="WCI2" s="42"/>
      <c r="WCJ2" s="42"/>
      <c r="WCK2" s="42"/>
      <c r="WCL2" s="42"/>
      <c r="WCM2" s="42"/>
      <c r="WCN2" s="42"/>
      <c r="WCO2" s="42"/>
      <c r="WCP2" s="42"/>
      <c r="WCQ2" s="42"/>
      <c r="WCR2" s="42"/>
      <c r="WCS2" s="42"/>
      <c r="WCT2" s="42"/>
      <c r="WCU2" s="42"/>
      <c r="WCV2" s="42"/>
      <c r="WCW2" s="42"/>
      <c r="WCX2" s="42"/>
      <c r="WCY2" s="42"/>
      <c r="WCZ2" s="42"/>
      <c r="WDA2" s="42"/>
      <c r="WDB2" s="42"/>
      <c r="WDC2" s="42"/>
      <c r="WDD2" s="42"/>
      <c r="WDE2" s="42"/>
      <c r="WDF2" s="42"/>
      <c r="WDG2" s="42"/>
      <c r="WDH2" s="42"/>
      <c r="WDI2" s="42"/>
      <c r="WDJ2" s="42"/>
      <c r="WDK2" s="42"/>
      <c r="WDL2" s="42"/>
      <c r="WDM2" s="42"/>
      <c r="WDN2" s="42"/>
      <c r="WDO2" s="42"/>
      <c r="WDP2" s="42"/>
      <c r="WDQ2" s="42"/>
      <c r="WDR2" s="42"/>
      <c r="WDS2" s="42"/>
      <c r="WDT2" s="42"/>
      <c r="WDU2" s="42"/>
      <c r="WDV2" s="42"/>
      <c r="WDW2" s="42"/>
      <c r="WDX2" s="42"/>
      <c r="WDY2" s="42"/>
      <c r="WDZ2" s="42"/>
      <c r="WEA2" s="42"/>
      <c r="WEB2" s="42"/>
      <c r="WEC2" s="42"/>
      <c r="WED2" s="42"/>
      <c r="WEE2" s="42"/>
      <c r="WEF2" s="42"/>
      <c r="WEG2" s="42"/>
      <c r="WEH2" s="42"/>
      <c r="WEI2" s="42"/>
      <c r="WEJ2" s="42"/>
      <c r="WEK2" s="42"/>
      <c r="WEL2" s="42"/>
      <c r="WEM2" s="42"/>
      <c r="WEN2" s="42"/>
      <c r="WEO2" s="42"/>
      <c r="WEP2" s="42"/>
      <c r="WEQ2" s="42"/>
      <c r="WER2" s="42"/>
      <c r="WES2" s="42"/>
      <c r="WET2" s="42"/>
      <c r="WEU2" s="42"/>
      <c r="WEV2" s="42"/>
      <c r="WEW2" s="42"/>
      <c r="WEX2" s="42"/>
      <c r="WEY2" s="42"/>
      <c r="WEZ2" s="42"/>
      <c r="WFA2" s="42"/>
      <c r="WFB2" s="42"/>
      <c r="WFC2" s="42"/>
      <c r="WFD2" s="42"/>
      <c r="WFE2" s="42"/>
      <c r="WFF2" s="42"/>
      <c r="WFG2" s="42"/>
      <c r="WFH2" s="42"/>
      <c r="WFI2" s="42"/>
      <c r="WFJ2" s="42"/>
      <c r="WFK2" s="42"/>
      <c r="WFL2" s="42"/>
      <c r="WFM2" s="42"/>
      <c r="WFN2" s="42"/>
      <c r="WFO2" s="42"/>
      <c r="WFP2" s="42"/>
      <c r="WFQ2" s="42"/>
      <c r="WFR2" s="42"/>
      <c r="WFS2" s="42"/>
      <c r="WFT2" s="42"/>
      <c r="WFU2" s="42"/>
      <c r="WFV2" s="42"/>
      <c r="WFW2" s="42"/>
      <c r="WFX2" s="42"/>
      <c r="WFY2" s="42"/>
      <c r="WFZ2" s="42"/>
      <c r="WGA2" s="42"/>
      <c r="WGB2" s="42"/>
      <c r="WGC2" s="42"/>
      <c r="WGD2" s="42"/>
      <c r="WGE2" s="42"/>
      <c r="WGF2" s="42"/>
      <c r="WGG2" s="42"/>
      <c r="WGH2" s="42"/>
      <c r="WGI2" s="42"/>
      <c r="WGJ2" s="42"/>
      <c r="WGK2" s="42"/>
      <c r="WGL2" s="42"/>
      <c r="WGM2" s="42"/>
      <c r="WGN2" s="42"/>
      <c r="WGO2" s="42"/>
      <c r="WGP2" s="42"/>
      <c r="WGQ2" s="42"/>
      <c r="WGR2" s="42"/>
      <c r="WGS2" s="42"/>
      <c r="WGT2" s="42"/>
      <c r="WGU2" s="42"/>
      <c r="WGV2" s="42"/>
      <c r="WGW2" s="42"/>
      <c r="WGX2" s="42"/>
      <c r="WGY2" s="42"/>
      <c r="WGZ2" s="42"/>
      <c r="WHA2" s="42"/>
      <c r="WHB2" s="42"/>
      <c r="WHC2" s="42"/>
      <c r="WHD2" s="42"/>
      <c r="WHE2" s="42"/>
      <c r="WHF2" s="42"/>
      <c r="WHG2" s="42"/>
      <c r="WHH2" s="42"/>
      <c r="WHI2" s="42"/>
      <c r="WHJ2" s="42"/>
      <c r="WHK2" s="42"/>
      <c r="WHL2" s="42"/>
      <c r="WHM2" s="42"/>
      <c r="WHN2" s="42"/>
      <c r="WHO2" s="42"/>
      <c r="WHP2" s="42"/>
      <c r="WHQ2" s="42"/>
      <c r="WHR2" s="42"/>
      <c r="WHS2" s="42"/>
      <c r="WHT2" s="42"/>
      <c r="WHU2" s="42"/>
      <c r="WHV2" s="42"/>
      <c r="WHW2" s="42"/>
      <c r="WHX2" s="42"/>
      <c r="WHY2" s="42"/>
      <c r="WHZ2" s="42"/>
      <c r="WIA2" s="42"/>
      <c r="WIB2" s="42"/>
      <c r="WIC2" s="42"/>
      <c r="WID2" s="42"/>
      <c r="WIE2" s="42"/>
      <c r="WIF2" s="42"/>
      <c r="WIG2" s="42"/>
      <c r="WIH2" s="42"/>
      <c r="WII2" s="42"/>
      <c r="WIJ2" s="42"/>
      <c r="WIK2" s="42"/>
      <c r="WIL2" s="42"/>
      <c r="WIM2" s="42"/>
      <c r="WIN2" s="42"/>
      <c r="WIO2" s="42"/>
      <c r="WIP2" s="42"/>
      <c r="WIQ2" s="42"/>
      <c r="WIR2" s="42"/>
      <c r="WIS2" s="42"/>
      <c r="WIT2" s="42"/>
      <c r="WIU2" s="42"/>
      <c r="WIV2" s="42"/>
      <c r="WIW2" s="42"/>
      <c r="WIX2" s="42"/>
      <c r="WIY2" s="42"/>
      <c r="WIZ2" s="42"/>
      <c r="WJA2" s="42"/>
      <c r="WJB2" s="42"/>
      <c r="WJC2" s="42"/>
      <c r="WJD2" s="42"/>
      <c r="WJE2" s="42"/>
      <c r="WJF2" s="42"/>
      <c r="WJG2" s="42"/>
      <c r="WJH2" s="42"/>
      <c r="WJI2" s="42"/>
      <c r="WJJ2" s="42"/>
      <c r="WJK2" s="42"/>
      <c r="WJL2" s="42"/>
      <c r="WJM2" s="42"/>
      <c r="WJN2" s="42"/>
      <c r="WJO2" s="42"/>
      <c r="WJP2" s="42"/>
      <c r="WJQ2" s="42"/>
      <c r="WJR2" s="42"/>
      <c r="WJS2" s="42"/>
      <c r="WJT2" s="42"/>
      <c r="WJU2" s="42"/>
      <c r="WJV2" s="42"/>
      <c r="WJW2" s="42"/>
      <c r="WJX2" s="42"/>
      <c r="WJY2" s="42"/>
      <c r="WJZ2" s="42"/>
      <c r="WKA2" s="42"/>
      <c r="WKB2" s="42"/>
      <c r="WKC2" s="42"/>
      <c r="WKD2" s="42"/>
      <c r="WKE2" s="42"/>
      <c r="WKF2" s="42"/>
      <c r="WKG2" s="42"/>
      <c r="WKH2" s="42"/>
      <c r="WKI2" s="42"/>
      <c r="WKJ2" s="42"/>
      <c r="WKK2" s="42"/>
      <c r="WKL2" s="42"/>
      <c r="WKM2" s="42"/>
      <c r="WKN2" s="42"/>
      <c r="WKO2" s="42"/>
      <c r="WKP2" s="42"/>
      <c r="WKQ2" s="42"/>
      <c r="WKR2" s="42"/>
      <c r="WKS2" s="42"/>
      <c r="WKT2" s="42"/>
      <c r="WKU2" s="42"/>
      <c r="WKV2" s="42"/>
      <c r="WKW2" s="42"/>
      <c r="WKX2" s="42"/>
      <c r="WKY2" s="42"/>
      <c r="WKZ2" s="42"/>
      <c r="WLA2" s="42"/>
      <c r="WLB2" s="42"/>
      <c r="WLC2" s="42"/>
      <c r="WLD2" s="42"/>
      <c r="WLE2" s="42"/>
      <c r="WLF2" s="42"/>
      <c r="WLG2" s="42"/>
      <c r="WLH2" s="42"/>
      <c r="WLI2" s="42"/>
      <c r="WLJ2" s="42"/>
      <c r="WLK2" s="42"/>
      <c r="WLL2" s="42"/>
      <c r="WLM2" s="42"/>
      <c r="WLN2" s="42"/>
      <c r="WLO2" s="42"/>
      <c r="WLP2" s="42"/>
      <c r="WLQ2" s="42"/>
      <c r="WLR2" s="42"/>
      <c r="WLS2" s="42"/>
      <c r="WLT2" s="42"/>
      <c r="WLU2" s="42"/>
      <c r="WLV2" s="42"/>
      <c r="WLW2" s="42"/>
      <c r="WLX2" s="42"/>
      <c r="WLY2" s="42"/>
      <c r="WLZ2" s="42"/>
      <c r="WMA2" s="42"/>
      <c r="WMB2" s="42"/>
      <c r="WMC2" s="42"/>
      <c r="WMD2" s="42"/>
      <c r="WME2" s="42"/>
      <c r="WMF2" s="42"/>
      <c r="WMG2" s="42"/>
      <c r="WMH2" s="42"/>
      <c r="WMI2" s="42"/>
      <c r="WMJ2" s="42"/>
      <c r="WMK2" s="42"/>
      <c r="WML2" s="42"/>
      <c r="WMM2" s="42"/>
      <c r="WMN2" s="42"/>
      <c r="WMO2" s="42"/>
      <c r="WMP2" s="42"/>
      <c r="WMQ2" s="42"/>
      <c r="WMR2" s="42"/>
      <c r="WMS2" s="42"/>
      <c r="WMT2" s="42"/>
      <c r="WMU2" s="42"/>
      <c r="WMV2" s="42"/>
      <c r="WMW2" s="42"/>
      <c r="WMX2" s="42"/>
      <c r="WMY2" s="42"/>
      <c r="WMZ2" s="42"/>
      <c r="WNA2" s="42"/>
      <c r="WNB2" s="42"/>
      <c r="WNC2" s="42"/>
      <c r="WND2" s="42"/>
      <c r="WNE2" s="42"/>
      <c r="WNF2" s="42"/>
      <c r="WNG2" s="42"/>
      <c r="WNH2" s="42"/>
      <c r="WNI2" s="42"/>
      <c r="WNJ2" s="42"/>
      <c r="WNK2" s="42"/>
      <c r="WNL2" s="42"/>
      <c r="WNM2" s="42"/>
      <c r="WNN2" s="42"/>
      <c r="WNO2" s="42"/>
      <c r="WNP2" s="42"/>
      <c r="WNQ2" s="42"/>
      <c r="WNR2" s="42"/>
      <c r="WNS2" s="42"/>
      <c r="WNT2" s="42"/>
      <c r="WNU2" s="42"/>
      <c r="WNV2" s="42"/>
      <c r="WNW2" s="42"/>
      <c r="WNX2" s="42"/>
      <c r="WNY2" s="42"/>
      <c r="WNZ2" s="42"/>
      <c r="WOA2" s="42"/>
      <c r="WOB2" s="42"/>
      <c r="WOC2" s="42"/>
      <c r="WOD2" s="42"/>
      <c r="WOE2" s="42"/>
      <c r="WOF2" s="42"/>
      <c r="WOG2" s="42"/>
      <c r="WOH2" s="42"/>
      <c r="WOI2" s="42"/>
      <c r="WOJ2" s="42"/>
      <c r="WOK2" s="42"/>
      <c r="WOL2" s="42"/>
      <c r="WOM2" s="42"/>
      <c r="WON2" s="42"/>
      <c r="WOO2" s="42"/>
      <c r="WOP2" s="42"/>
      <c r="WOQ2" s="42"/>
      <c r="WOR2" s="42"/>
      <c r="WOS2" s="42"/>
      <c r="WOT2" s="42"/>
      <c r="WOU2" s="42"/>
      <c r="WOV2" s="42"/>
      <c r="WOW2" s="42"/>
      <c r="WOX2" s="42"/>
      <c r="WOY2" s="42"/>
      <c r="WOZ2" s="42"/>
      <c r="WPA2" s="42"/>
      <c r="WPB2" s="42"/>
      <c r="WPC2" s="42"/>
      <c r="WPD2" s="42"/>
      <c r="WPE2" s="42"/>
      <c r="WPF2" s="42"/>
      <c r="WPG2" s="42"/>
      <c r="WPH2" s="42"/>
      <c r="WPI2" s="42"/>
      <c r="WPJ2" s="42"/>
      <c r="WPK2" s="42"/>
      <c r="WPL2" s="42"/>
      <c r="WPM2" s="42"/>
      <c r="WPN2" s="42"/>
      <c r="WPO2" s="42"/>
      <c r="WPP2" s="42"/>
      <c r="WPQ2" s="42"/>
      <c r="WPR2" s="42"/>
      <c r="WPS2" s="42"/>
      <c r="WPT2" s="42"/>
      <c r="WPU2" s="42"/>
      <c r="WPV2" s="42"/>
      <c r="WPW2" s="42"/>
      <c r="WPX2" s="42"/>
      <c r="WPY2" s="42"/>
      <c r="WPZ2" s="42"/>
      <c r="WQA2" s="42"/>
      <c r="WQB2" s="42"/>
      <c r="WQC2" s="42"/>
      <c r="WQD2" s="42"/>
      <c r="WQE2" s="42"/>
      <c r="WQF2" s="42"/>
      <c r="WQG2" s="42"/>
      <c r="WQH2" s="42"/>
      <c r="WQI2" s="42"/>
      <c r="WQJ2" s="42"/>
      <c r="WQK2" s="42"/>
      <c r="WQL2" s="42"/>
      <c r="WQM2" s="42"/>
      <c r="WQN2" s="42"/>
      <c r="WQO2" s="42"/>
      <c r="WQP2" s="42"/>
      <c r="WQQ2" s="42"/>
      <c r="WQR2" s="42"/>
      <c r="WQS2" s="42"/>
      <c r="WQT2" s="42"/>
      <c r="WQU2" s="42"/>
      <c r="WQV2" s="42"/>
      <c r="WQW2" s="42"/>
      <c r="WQX2" s="42"/>
      <c r="WQY2" s="42"/>
      <c r="WQZ2" s="42"/>
      <c r="WRA2" s="42"/>
      <c r="WRB2" s="42"/>
      <c r="WRC2" s="42"/>
      <c r="WRD2" s="42"/>
      <c r="WRE2" s="42"/>
      <c r="WRF2" s="42"/>
      <c r="WRG2" s="42"/>
      <c r="WRH2" s="42"/>
      <c r="WRI2" s="42"/>
      <c r="WRJ2" s="42"/>
      <c r="WRK2" s="42"/>
      <c r="WRL2" s="42"/>
      <c r="WRM2" s="42"/>
      <c r="WRN2" s="42"/>
      <c r="WRO2" s="42"/>
      <c r="WRP2" s="42"/>
      <c r="WRQ2" s="42"/>
      <c r="WRR2" s="42"/>
      <c r="WRS2" s="42"/>
      <c r="WRT2" s="42"/>
      <c r="WRU2" s="42"/>
      <c r="WRV2" s="42"/>
      <c r="WRW2" s="42"/>
      <c r="WRX2" s="42"/>
      <c r="WRY2" s="42"/>
      <c r="WRZ2" s="42"/>
      <c r="WSA2" s="42"/>
      <c r="WSB2" s="42"/>
      <c r="WSC2" s="42"/>
      <c r="WSD2" s="42"/>
      <c r="WSE2" s="42"/>
      <c r="WSF2" s="42"/>
      <c r="WSG2" s="42"/>
      <c r="WSH2" s="42"/>
      <c r="WSI2" s="42"/>
      <c r="WSJ2" s="42"/>
      <c r="WSK2" s="42"/>
      <c r="WSL2" s="42"/>
      <c r="WSM2" s="42"/>
      <c r="WSN2" s="42"/>
      <c r="WSO2" s="42"/>
      <c r="WSP2" s="42"/>
      <c r="WSQ2" s="42"/>
      <c r="WSR2" s="42"/>
      <c r="WSS2" s="42"/>
      <c r="WST2" s="42"/>
      <c r="WSU2" s="42"/>
      <c r="WSV2" s="42"/>
      <c r="WSW2" s="42"/>
      <c r="WSX2" s="42"/>
      <c r="WSY2" s="42"/>
      <c r="WSZ2" s="42"/>
      <c r="WTA2" s="42"/>
      <c r="WTB2" s="42"/>
      <c r="WTC2" s="42"/>
      <c r="WTD2" s="42"/>
      <c r="WTE2" s="42"/>
      <c r="WTF2" s="42"/>
      <c r="WTG2" s="42"/>
      <c r="WTH2" s="42"/>
      <c r="WTI2" s="42"/>
      <c r="WTJ2" s="42"/>
      <c r="WTK2" s="42"/>
      <c r="WTL2" s="42"/>
      <c r="WTM2" s="42"/>
      <c r="WTN2" s="42"/>
      <c r="WTO2" s="42"/>
      <c r="WTP2" s="42"/>
      <c r="WTQ2" s="42"/>
      <c r="WTR2" s="42"/>
      <c r="WTS2" s="42"/>
      <c r="WTT2" s="42"/>
      <c r="WTU2" s="42"/>
      <c r="WTV2" s="42"/>
      <c r="WTW2" s="42"/>
      <c r="WTX2" s="42"/>
      <c r="WTY2" s="42"/>
      <c r="WTZ2" s="42"/>
      <c r="WUA2" s="42"/>
      <c r="WUB2" s="42"/>
      <c r="WUC2" s="42"/>
      <c r="WUD2" s="42"/>
      <c r="WUE2" s="42"/>
      <c r="WUF2" s="42"/>
      <c r="WUG2" s="42"/>
      <c r="WUH2" s="42"/>
      <c r="WUI2" s="42"/>
      <c r="WUJ2" s="42"/>
      <c r="WUK2" s="42"/>
      <c r="WUL2" s="42"/>
      <c r="WUM2" s="42"/>
      <c r="WUN2" s="42"/>
      <c r="WUO2" s="42"/>
      <c r="WUP2" s="42"/>
      <c r="WUQ2" s="42"/>
      <c r="WUR2" s="42"/>
      <c r="WUS2" s="42"/>
      <c r="WUT2" s="42"/>
      <c r="WUU2" s="42"/>
      <c r="WUV2" s="42"/>
      <c r="WUW2" s="42"/>
      <c r="WUX2" s="42"/>
      <c r="WUY2" s="42"/>
      <c r="WUZ2" s="42"/>
      <c r="WVA2" s="42"/>
      <c r="WVB2" s="42"/>
      <c r="WVC2" s="42"/>
      <c r="WVD2" s="42"/>
      <c r="WVE2" s="42"/>
      <c r="WVF2" s="42"/>
      <c r="WVG2" s="42"/>
      <c r="WVH2" s="42"/>
      <c r="WVI2" s="42"/>
      <c r="WVJ2" s="42"/>
      <c r="WVK2" s="42"/>
      <c r="WVL2" s="42"/>
      <c r="WVM2" s="42"/>
      <c r="WVN2" s="42"/>
      <c r="WVO2" s="42"/>
      <c r="WVP2" s="42"/>
      <c r="WVQ2" s="42"/>
      <c r="WVR2" s="42"/>
      <c r="WVS2" s="42"/>
      <c r="WVT2" s="42"/>
      <c r="WVU2" s="42"/>
      <c r="WVV2" s="42"/>
      <c r="WVW2" s="42"/>
      <c r="WVX2" s="42"/>
      <c r="WVY2" s="42"/>
      <c r="WVZ2" s="42"/>
      <c r="WWA2" s="42"/>
      <c r="WWB2" s="42"/>
      <c r="WWC2" s="42"/>
      <c r="WWD2" s="42"/>
      <c r="WWE2" s="42"/>
      <c r="WWF2" s="42"/>
      <c r="WWG2" s="42"/>
      <c r="WWH2" s="42"/>
      <c r="WWI2" s="42"/>
      <c r="WWJ2" s="42"/>
      <c r="WWK2" s="42"/>
      <c r="WWL2" s="42"/>
      <c r="WWM2" s="42"/>
      <c r="WWN2" s="42"/>
      <c r="WWO2" s="42"/>
      <c r="WWP2" s="42"/>
      <c r="WWQ2" s="42"/>
      <c r="WWR2" s="42"/>
      <c r="WWS2" s="42"/>
      <c r="WWT2" s="42"/>
      <c r="WWU2" s="42"/>
      <c r="WWV2" s="42"/>
      <c r="WWW2" s="42"/>
      <c r="WWX2" s="42"/>
      <c r="WWY2" s="42"/>
      <c r="WWZ2" s="42"/>
      <c r="WXA2" s="42"/>
      <c r="WXB2" s="42"/>
      <c r="WXC2" s="42"/>
      <c r="WXD2" s="42"/>
      <c r="WXE2" s="42"/>
      <c r="WXF2" s="42"/>
      <c r="WXG2" s="42"/>
      <c r="WXH2" s="42"/>
      <c r="WXI2" s="42"/>
      <c r="WXJ2" s="42"/>
      <c r="WXK2" s="42"/>
      <c r="WXL2" s="42"/>
      <c r="WXM2" s="42"/>
      <c r="WXN2" s="42"/>
      <c r="WXO2" s="42"/>
      <c r="WXP2" s="42"/>
      <c r="WXQ2" s="42"/>
      <c r="WXR2" s="42"/>
      <c r="WXS2" s="42"/>
      <c r="WXT2" s="42"/>
      <c r="WXU2" s="42"/>
      <c r="WXV2" s="42"/>
      <c r="WXW2" s="42"/>
      <c r="WXX2" s="42"/>
      <c r="WXY2" s="42"/>
      <c r="WXZ2" s="42"/>
      <c r="WYA2" s="42"/>
      <c r="WYB2" s="42"/>
      <c r="WYC2" s="42"/>
      <c r="WYD2" s="42"/>
      <c r="WYE2" s="42"/>
      <c r="WYF2" s="42"/>
      <c r="WYG2" s="42"/>
      <c r="WYH2" s="42"/>
      <c r="WYI2" s="42"/>
      <c r="WYJ2" s="42"/>
      <c r="WYK2" s="42"/>
      <c r="WYL2" s="42"/>
      <c r="WYM2" s="42"/>
      <c r="WYN2" s="42"/>
      <c r="WYO2" s="42"/>
      <c r="WYP2" s="42"/>
      <c r="WYQ2" s="42"/>
      <c r="WYR2" s="42"/>
      <c r="WYS2" s="42"/>
      <c r="WYT2" s="42"/>
      <c r="WYU2" s="42"/>
      <c r="WYV2" s="42"/>
      <c r="WYW2" s="42"/>
      <c r="WYX2" s="42"/>
      <c r="WYY2" s="42"/>
      <c r="WYZ2" s="42"/>
      <c r="WZA2" s="42"/>
      <c r="WZB2" s="42"/>
      <c r="WZC2" s="42"/>
      <c r="WZD2" s="42"/>
      <c r="WZE2" s="42"/>
      <c r="WZF2" s="42"/>
      <c r="WZG2" s="42"/>
      <c r="WZH2" s="42"/>
      <c r="WZI2" s="42"/>
      <c r="WZJ2" s="42"/>
      <c r="WZK2" s="42"/>
      <c r="WZL2" s="42"/>
      <c r="WZM2" s="42"/>
      <c r="WZN2" s="42"/>
      <c r="WZO2" s="42"/>
      <c r="WZP2" s="42"/>
      <c r="WZQ2" s="42"/>
      <c r="WZR2" s="42"/>
      <c r="WZS2" s="42"/>
      <c r="WZT2" s="42"/>
      <c r="WZU2" s="42"/>
      <c r="WZV2" s="42"/>
      <c r="WZW2" s="42"/>
      <c r="WZX2" s="42"/>
      <c r="WZY2" s="42"/>
      <c r="WZZ2" s="42"/>
      <c r="XAA2" s="42"/>
      <c r="XAB2" s="42"/>
      <c r="XAC2" s="42"/>
      <c r="XAD2" s="42"/>
      <c r="XAE2" s="42"/>
      <c r="XAF2" s="42"/>
      <c r="XAG2" s="42"/>
      <c r="XAH2" s="42"/>
      <c r="XAI2" s="42"/>
      <c r="XAJ2" s="42"/>
      <c r="XAK2" s="42"/>
      <c r="XAL2" s="42"/>
      <c r="XAM2" s="42"/>
      <c r="XAN2" s="42"/>
      <c r="XAO2" s="42"/>
      <c r="XAP2" s="42"/>
      <c r="XAQ2" s="42"/>
      <c r="XAR2" s="42"/>
      <c r="XAS2" s="42"/>
      <c r="XAT2" s="42"/>
      <c r="XAU2" s="42"/>
      <c r="XAV2" s="42"/>
      <c r="XAW2" s="42"/>
      <c r="XAX2" s="42"/>
      <c r="XAY2" s="42"/>
      <c r="XAZ2" s="42"/>
      <c r="XBA2" s="42"/>
      <c r="XBB2" s="42"/>
      <c r="XBC2" s="42"/>
      <c r="XBD2" s="42"/>
      <c r="XBE2" s="42"/>
      <c r="XBF2" s="42"/>
      <c r="XBG2" s="42"/>
      <c r="XBH2" s="42"/>
      <c r="XBI2" s="42"/>
      <c r="XBJ2" s="42"/>
      <c r="XBK2" s="42"/>
      <c r="XBL2" s="42"/>
      <c r="XBM2" s="42"/>
      <c r="XBN2" s="42"/>
      <c r="XBO2" s="42"/>
      <c r="XBP2" s="42"/>
      <c r="XBQ2" s="42"/>
      <c r="XBR2" s="42"/>
      <c r="XBS2" s="42"/>
      <c r="XBT2" s="42"/>
      <c r="XBU2" s="42"/>
      <c r="XBV2" s="42"/>
      <c r="XBW2" s="42"/>
      <c r="XBX2" s="42"/>
      <c r="XBY2" s="42"/>
      <c r="XBZ2" s="42"/>
      <c r="XCA2" s="42"/>
      <c r="XCB2" s="42"/>
      <c r="XCC2" s="42"/>
      <c r="XCD2" s="42"/>
      <c r="XCE2" s="42"/>
      <c r="XCF2" s="42"/>
      <c r="XCG2" s="42"/>
      <c r="XCH2" s="42"/>
      <c r="XCI2" s="42"/>
      <c r="XCJ2" s="42"/>
      <c r="XCK2" s="42"/>
      <c r="XCL2" s="42"/>
      <c r="XCM2" s="42"/>
      <c r="XCN2" s="42"/>
      <c r="XCO2" s="42"/>
      <c r="XCP2" s="42"/>
      <c r="XCQ2" s="42"/>
      <c r="XCR2" s="42"/>
      <c r="XCS2" s="42"/>
      <c r="XCT2" s="42"/>
      <c r="XCU2" s="42"/>
      <c r="XCV2" s="42"/>
      <c r="XCW2" s="42"/>
      <c r="XCX2" s="42"/>
      <c r="XCY2" s="42"/>
      <c r="XCZ2" s="42"/>
      <c r="XDA2" s="42"/>
      <c r="XDB2" s="42"/>
      <c r="XDC2" s="42"/>
      <c r="XDD2" s="42"/>
      <c r="XDE2" s="42"/>
      <c r="XDF2" s="42"/>
      <c r="XDG2" s="42"/>
      <c r="XDH2" s="42"/>
      <c r="XDI2" s="42"/>
      <c r="XDJ2" s="42"/>
      <c r="XDK2" s="42"/>
      <c r="XDL2" s="42"/>
      <c r="XDM2" s="42"/>
      <c r="XDN2" s="42"/>
      <c r="XDO2" s="42"/>
      <c r="XDP2" s="42"/>
      <c r="XDQ2" s="42"/>
      <c r="XDR2" s="42"/>
      <c r="XDS2" s="42"/>
      <c r="XDT2" s="42"/>
      <c r="XDU2" s="42"/>
      <c r="XDV2" s="42"/>
      <c r="XDW2" s="42"/>
      <c r="XDX2" s="42"/>
      <c r="XDY2" s="42"/>
      <c r="XDZ2" s="42"/>
      <c r="XEA2" s="42"/>
      <c r="XEB2" s="42"/>
      <c r="XEC2" s="42"/>
      <c r="XED2" s="42"/>
      <c r="XEE2" s="42"/>
      <c r="XEF2" s="42"/>
      <c r="XEG2" s="42"/>
      <c r="XEH2" s="42"/>
      <c r="XEI2" s="42"/>
      <c r="XEJ2" s="42"/>
      <c r="XEK2" s="42"/>
      <c r="XEL2" s="42"/>
      <c r="XEM2" s="42"/>
      <c r="XEN2" s="42"/>
      <c r="XEO2" s="42"/>
      <c r="XEP2" s="42"/>
      <c r="XEQ2" s="42"/>
      <c r="XER2" s="42"/>
      <c r="XES2" s="42"/>
      <c r="XET2" s="42"/>
      <c r="XEU2" s="42"/>
      <c r="XEV2" s="42"/>
      <c r="XEW2" s="42"/>
      <c r="XEX2" s="42"/>
      <c r="XEY2" s="42"/>
      <c r="XEZ2" s="42"/>
      <c r="XFA2" s="42"/>
      <c r="XFB2" s="42"/>
      <c r="XFC2" s="7"/>
    </row>
    <row r="3" spans="1:16383" ht="40" customHeight="1" x14ac:dyDescent="0.2">
      <c r="A3" s="14" t="s">
        <v>1181</v>
      </c>
      <c r="B3" s="19" t="s">
        <v>1381</v>
      </c>
      <c r="C3" s="22"/>
    </row>
    <row r="4" spans="1:16383" ht="49" customHeight="1" thickBot="1" x14ac:dyDescent="0.25">
      <c r="A4" s="15" t="s">
        <v>1182</v>
      </c>
      <c r="B4" s="46" t="s">
        <v>1382</v>
      </c>
      <c r="C4" s="22"/>
    </row>
    <row r="5" spans="1:16383" ht="21" thickBot="1" x14ac:dyDescent="0.25">
      <c r="A5" s="39" t="s">
        <v>1017</v>
      </c>
      <c r="B5" s="40"/>
      <c r="C5" s="22"/>
    </row>
    <row r="6" spans="1:16383" ht="117" customHeight="1" x14ac:dyDescent="0.2">
      <c r="A6" s="12" t="s">
        <v>1181</v>
      </c>
      <c r="B6" s="19" t="s">
        <v>1390</v>
      </c>
      <c r="C6" s="22"/>
    </row>
    <row r="7" spans="1:16383" ht="137" customHeight="1" thickBot="1" x14ac:dyDescent="0.25">
      <c r="A7" s="13" t="s">
        <v>1182</v>
      </c>
      <c r="B7" s="46" t="s">
        <v>1391</v>
      </c>
      <c r="C7" s="22"/>
    </row>
    <row r="8" spans="1:16383" ht="21" thickBot="1" x14ac:dyDescent="0.25">
      <c r="A8" s="39" t="s">
        <v>1018</v>
      </c>
      <c r="B8" s="40"/>
      <c r="C8" s="22"/>
    </row>
    <row r="9" spans="1:16383" ht="242" customHeight="1" x14ac:dyDescent="0.2">
      <c r="A9" s="12" t="s">
        <v>1181</v>
      </c>
      <c r="B9" s="11"/>
      <c r="C9" s="22"/>
    </row>
    <row r="10" spans="1:16383" ht="244" customHeight="1" x14ac:dyDescent="0.2">
      <c r="A10" s="9" t="s">
        <v>1182</v>
      </c>
      <c r="B10" s="46"/>
      <c r="C10" s="22"/>
    </row>
    <row r="11" spans="1:16383" ht="38" customHeight="1" thickBot="1" x14ac:dyDescent="0.25">
      <c r="A11" s="13" t="s">
        <v>1393</v>
      </c>
      <c r="B11" s="46" t="s">
        <v>1394</v>
      </c>
      <c r="C11" s="22"/>
    </row>
    <row r="12" spans="1:16383" ht="21" thickBot="1" x14ac:dyDescent="0.25">
      <c r="A12" s="39" t="s">
        <v>1019</v>
      </c>
      <c r="B12" s="40"/>
      <c r="C12" s="22"/>
    </row>
    <row r="13" spans="1:16383" ht="25" customHeight="1" x14ac:dyDescent="0.2">
      <c r="A13" s="12" t="s">
        <v>1181</v>
      </c>
      <c r="B13" s="11" t="s">
        <v>1395</v>
      </c>
      <c r="C13" s="22"/>
    </row>
    <row r="14" spans="1:16383" ht="277" customHeight="1" x14ac:dyDescent="0.2">
      <c r="A14" s="9" t="s">
        <v>1182</v>
      </c>
      <c r="C14" s="22"/>
    </row>
    <row r="15" spans="1:16383" ht="408" customHeight="1" thickBot="1" x14ac:dyDescent="0.25">
      <c r="A15" s="13" t="s">
        <v>1393</v>
      </c>
      <c r="B15" s="10"/>
      <c r="C15" s="22"/>
    </row>
    <row r="16" spans="1:16383" ht="21" thickBot="1" x14ac:dyDescent="0.25">
      <c r="A16" s="39" t="s">
        <v>1020</v>
      </c>
      <c r="B16" s="40"/>
      <c r="C16" s="22"/>
    </row>
    <row r="17" spans="1:3" ht="22" customHeight="1" x14ac:dyDescent="0.2">
      <c r="A17" s="12" t="s">
        <v>1181</v>
      </c>
      <c r="B17" s="31" t="s">
        <v>1436</v>
      </c>
      <c r="C17" s="22"/>
    </row>
    <row r="18" spans="1:3" ht="224" customHeight="1" x14ac:dyDescent="0.2">
      <c r="A18" s="9" t="s">
        <v>1182</v>
      </c>
      <c r="B18" s="32" t="s">
        <v>1403</v>
      </c>
      <c r="C18" s="22"/>
    </row>
    <row r="19" spans="1:3" ht="24" customHeight="1" x14ac:dyDescent="0.2">
      <c r="A19" s="9" t="s">
        <v>1393</v>
      </c>
      <c r="B19" s="33" t="s">
        <v>1437</v>
      </c>
      <c r="C19" s="22"/>
    </row>
    <row r="20" spans="1:3" ht="52" customHeight="1" x14ac:dyDescent="0.2">
      <c r="A20" s="9" t="s">
        <v>1400</v>
      </c>
      <c r="B20" s="46" t="s">
        <v>1438</v>
      </c>
      <c r="C20" s="22"/>
    </row>
    <row r="21" spans="1:3" ht="225" customHeight="1" x14ac:dyDescent="0.2">
      <c r="A21" s="9" t="s">
        <v>1401</v>
      </c>
      <c r="B21" s="46" t="s">
        <v>1034</v>
      </c>
      <c r="C21" s="22"/>
    </row>
    <row r="22" spans="1:3" ht="48" customHeight="1" thickBot="1" x14ac:dyDescent="0.25">
      <c r="A22" s="9" t="s">
        <v>1402</v>
      </c>
      <c r="B22" s="46" t="s">
        <v>1439</v>
      </c>
      <c r="C22" s="22"/>
    </row>
    <row r="23" spans="1:3" ht="21" thickBot="1" x14ac:dyDescent="0.25">
      <c r="A23" s="39" t="s">
        <v>1021</v>
      </c>
      <c r="B23" s="40"/>
      <c r="C23" s="22"/>
    </row>
    <row r="24" spans="1:3" ht="59" customHeight="1" x14ac:dyDescent="0.2">
      <c r="A24" s="12" t="s">
        <v>1181</v>
      </c>
      <c r="B24" s="19" t="s">
        <v>1440</v>
      </c>
      <c r="C24" s="22"/>
    </row>
    <row r="25" spans="1:3" ht="232" customHeight="1" x14ac:dyDescent="0.2">
      <c r="A25" s="9" t="s">
        <v>1182</v>
      </c>
      <c r="B25" s="45" t="s">
        <v>1441</v>
      </c>
      <c r="C25" s="22"/>
    </row>
    <row r="26" spans="1:3" ht="272" customHeight="1" x14ac:dyDescent="0.2">
      <c r="A26" s="9" t="s">
        <v>1393</v>
      </c>
      <c r="B26" s="46" t="s">
        <v>1443</v>
      </c>
      <c r="C26" s="22"/>
    </row>
    <row r="27" spans="1:3" ht="233" customHeight="1" x14ac:dyDescent="0.2">
      <c r="A27" s="9" t="s">
        <v>1400</v>
      </c>
      <c r="B27" s="8" t="s">
        <v>1426</v>
      </c>
      <c r="C27" s="22"/>
    </row>
    <row r="28" spans="1:3" ht="40" customHeight="1" x14ac:dyDescent="0.2">
      <c r="A28" s="9" t="s">
        <v>1401</v>
      </c>
      <c r="B28" s="8" t="s">
        <v>1431</v>
      </c>
      <c r="C28" s="22"/>
    </row>
    <row r="29" spans="1:3" ht="40" customHeight="1" thickBot="1" x14ac:dyDescent="0.25">
      <c r="A29" s="13" t="s">
        <v>1402</v>
      </c>
      <c r="B29" s="10" t="s">
        <v>1430</v>
      </c>
      <c r="C29" s="22"/>
    </row>
    <row r="30" spans="1:3" ht="21" thickBot="1" x14ac:dyDescent="0.25">
      <c r="A30" s="39" t="s">
        <v>1022</v>
      </c>
      <c r="B30" s="41"/>
      <c r="C30" s="22"/>
    </row>
    <row r="31" spans="1:3" ht="325" customHeight="1" x14ac:dyDescent="0.2">
      <c r="A31" s="12">
        <v>1</v>
      </c>
      <c r="B31" s="19" t="s">
        <v>1493</v>
      </c>
      <c r="C31" s="22"/>
    </row>
    <row r="32" spans="1:3" ht="40" customHeight="1" x14ac:dyDescent="0.2">
      <c r="A32" s="9">
        <v>2</v>
      </c>
      <c r="B32" s="45" t="s">
        <v>1435</v>
      </c>
      <c r="C32" s="22"/>
    </row>
    <row r="33" spans="1:3" ht="299" customHeight="1" x14ac:dyDescent="0.2">
      <c r="A33" s="9">
        <v>3</v>
      </c>
      <c r="B33" s="46" t="s">
        <v>1496</v>
      </c>
      <c r="C33" s="22"/>
    </row>
    <row r="34" spans="1:3" ht="74" customHeight="1" x14ac:dyDescent="0.2">
      <c r="A34" s="9">
        <v>4</v>
      </c>
      <c r="B34" s="46" t="s">
        <v>1497</v>
      </c>
      <c r="C34" s="22"/>
    </row>
    <row r="35" spans="1:3" ht="40" customHeight="1" x14ac:dyDescent="0.2">
      <c r="C35" s="22"/>
    </row>
    <row r="36" spans="1:3" ht="40" customHeight="1" thickBot="1" x14ac:dyDescent="0.25">
      <c r="A36" s="13"/>
      <c r="B36" s="10"/>
      <c r="C36" s="22"/>
    </row>
    <row r="37" spans="1:3" ht="21" thickBot="1" x14ac:dyDescent="0.25">
      <c r="A37" s="39" t="s">
        <v>1184</v>
      </c>
      <c r="B37" s="40"/>
      <c r="C37" s="22"/>
    </row>
    <row r="38" spans="1:3" ht="40" customHeight="1" x14ac:dyDescent="0.2">
      <c r="A38" s="12">
        <v>1</v>
      </c>
      <c r="B38" s="11" t="s">
        <v>1499</v>
      </c>
      <c r="C38" s="22"/>
    </row>
    <row r="39" spans="1:3" ht="409" customHeight="1" x14ac:dyDescent="0.2">
      <c r="A39" s="9">
        <v>2</v>
      </c>
      <c r="B39" s="38" t="s">
        <v>1498</v>
      </c>
      <c r="C39" s="22"/>
    </row>
    <row r="40" spans="1:3" ht="409" customHeight="1" x14ac:dyDescent="0.2">
      <c r="A40" s="9">
        <v>3</v>
      </c>
      <c r="B40" s="51" t="s">
        <v>1500</v>
      </c>
      <c r="C40" s="22"/>
    </row>
    <row r="41" spans="1:3" ht="59" customHeight="1" x14ac:dyDescent="0.2">
      <c r="A41" s="9">
        <v>4</v>
      </c>
      <c r="B41" s="46" t="s">
        <v>1501</v>
      </c>
      <c r="C41" s="22"/>
    </row>
    <row r="42" spans="1:3" ht="40" customHeight="1" x14ac:dyDescent="0.2">
      <c r="C42" s="22"/>
    </row>
    <row r="43" spans="1:3" ht="40" customHeight="1" x14ac:dyDescent="0.2">
      <c r="C43" s="22"/>
    </row>
    <row r="44" spans="1:3" ht="40" customHeight="1" thickBot="1" x14ac:dyDescent="0.25">
      <c r="A44" s="13"/>
      <c r="B44" s="10"/>
      <c r="C44" s="23"/>
    </row>
  </sheetData>
  <mergeCells count="5467">
    <mergeCell ref="AG2:AI2"/>
    <mergeCell ref="AJ2:AL2"/>
    <mergeCell ref="AM2:AO2"/>
    <mergeCell ref="AP2:AR2"/>
    <mergeCell ref="AS2:AU2"/>
    <mergeCell ref="AV2:AX2"/>
    <mergeCell ref="O2:Q2"/>
    <mergeCell ref="R2:T2"/>
    <mergeCell ref="U2:W2"/>
    <mergeCell ref="X2:Z2"/>
    <mergeCell ref="AA2:AC2"/>
    <mergeCell ref="AD2:AF2"/>
    <mergeCell ref="F2:H2"/>
    <mergeCell ref="I2:K2"/>
    <mergeCell ref="L2:N2"/>
    <mergeCell ref="CI2:CK2"/>
    <mergeCell ref="CL2:CN2"/>
    <mergeCell ref="CO2:CQ2"/>
    <mergeCell ref="CR2:CT2"/>
    <mergeCell ref="CU2:CW2"/>
    <mergeCell ref="CX2:CZ2"/>
    <mergeCell ref="BQ2:BS2"/>
    <mergeCell ref="BT2:BV2"/>
    <mergeCell ref="BW2:BY2"/>
    <mergeCell ref="BZ2:CB2"/>
    <mergeCell ref="CC2:CE2"/>
    <mergeCell ref="CF2:CH2"/>
    <mergeCell ref="AY2:BA2"/>
    <mergeCell ref="BB2:BD2"/>
    <mergeCell ref="BE2:BG2"/>
    <mergeCell ref="BH2:BJ2"/>
    <mergeCell ref="BK2:BM2"/>
    <mergeCell ref="BN2:BP2"/>
    <mergeCell ref="EK2:EM2"/>
    <mergeCell ref="EN2:EP2"/>
    <mergeCell ref="EQ2:ES2"/>
    <mergeCell ref="ET2:EV2"/>
    <mergeCell ref="EW2:EY2"/>
    <mergeCell ref="EZ2:FB2"/>
    <mergeCell ref="DS2:DU2"/>
    <mergeCell ref="DV2:DX2"/>
    <mergeCell ref="DY2:EA2"/>
    <mergeCell ref="EB2:ED2"/>
    <mergeCell ref="EE2:EG2"/>
    <mergeCell ref="EH2:EJ2"/>
    <mergeCell ref="DA2:DC2"/>
    <mergeCell ref="DD2:DF2"/>
    <mergeCell ref="DG2:DI2"/>
    <mergeCell ref="DJ2:DL2"/>
    <mergeCell ref="DM2:DO2"/>
    <mergeCell ref="DP2:DR2"/>
    <mergeCell ref="GM2:GO2"/>
    <mergeCell ref="GP2:GR2"/>
    <mergeCell ref="GS2:GU2"/>
    <mergeCell ref="GV2:GX2"/>
    <mergeCell ref="GY2:HA2"/>
    <mergeCell ref="HB2:HD2"/>
    <mergeCell ref="FU2:FW2"/>
    <mergeCell ref="FX2:FZ2"/>
    <mergeCell ref="GA2:GC2"/>
    <mergeCell ref="GD2:GF2"/>
    <mergeCell ref="GG2:GI2"/>
    <mergeCell ref="GJ2:GL2"/>
    <mergeCell ref="FC2:FE2"/>
    <mergeCell ref="FF2:FH2"/>
    <mergeCell ref="FI2:FK2"/>
    <mergeCell ref="FL2:FN2"/>
    <mergeCell ref="FO2:FQ2"/>
    <mergeCell ref="FR2:FT2"/>
    <mergeCell ref="IO2:IQ2"/>
    <mergeCell ref="IR2:IT2"/>
    <mergeCell ref="IU2:IW2"/>
    <mergeCell ref="IX2:IZ2"/>
    <mergeCell ref="JA2:JC2"/>
    <mergeCell ref="JD2:JF2"/>
    <mergeCell ref="HW2:HY2"/>
    <mergeCell ref="HZ2:IB2"/>
    <mergeCell ref="IC2:IE2"/>
    <mergeCell ref="IF2:IH2"/>
    <mergeCell ref="II2:IK2"/>
    <mergeCell ref="IL2:IN2"/>
    <mergeCell ref="HE2:HG2"/>
    <mergeCell ref="HH2:HJ2"/>
    <mergeCell ref="HK2:HM2"/>
    <mergeCell ref="HN2:HP2"/>
    <mergeCell ref="HQ2:HS2"/>
    <mergeCell ref="HT2:HV2"/>
    <mergeCell ref="KQ2:KS2"/>
    <mergeCell ref="KT2:KV2"/>
    <mergeCell ref="KW2:KY2"/>
    <mergeCell ref="KZ2:LB2"/>
    <mergeCell ref="LC2:LE2"/>
    <mergeCell ref="LF2:LH2"/>
    <mergeCell ref="JY2:KA2"/>
    <mergeCell ref="KB2:KD2"/>
    <mergeCell ref="KE2:KG2"/>
    <mergeCell ref="KH2:KJ2"/>
    <mergeCell ref="KK2:KM2"/>
    <mergeCell ref="KN2:KP2"/>
    <mergeCell ref="JG2:JI2"/>
    <mergeCell ref="JJ2:JL2"/>
    <mergeCell ref="JM2:JO2"/>
    <mergeCell ref="JP2:JR2"/>
    <mergeCell ref="JS2:JU2"/>
    <mergeCell ref="JV2:JX2"/>
    <mergeCell ref="MS2:MU2"/>
    <mergeCell ref="MV2:MX2"/>
    <mergeCell ref="MY2:NA2"/>
    <mergeCell ref="NB2:ND2"/>
    <mergeCell ref="NE2:NG2"/>
    <mergeCell ref="NH2:NJ2"/>
    <mergeCell ref="MA2:MC2"/>
    <mergeCell ref="MD2:MF2"/>
    <mergeCell ref="MG2:MI2"/>
    <mergeCell ref="MJ2:ML2"/>
    <mergeCell ref="MM2:MO2"/>
    <mergeCell ref="MP2:MR2"/>
    <mergeCell ref="LI2:LK2"/>
    <mergeCell ref="LL2:LN2"/>
    <mergeCell ref="LO2:LQ2"/>
    <mergeCell ref="LR2:LT2"/>
    <mergeCell ref="LU2:LW2"/>
    <mergeCell ref="LX2:LZ2"/>
    <mergeCell ref="OU2:OW2"/>
    <mergeCell ref="OX2:OZ2"/>
    <mergeCell ref="PA2:PC2"/>
    <mergeCell ref="PD2:PF2"/>
    <mergeCell ref="PG2:PI2"/>
    <mergeCell ref="PJ2:PL2"/>
    <mergeCell ref="OC2:OE2"/>
    <mergeCell ref="OF2:OH2"/>
    <mergeCell ref="OI2:OK2"/>
    <mergeCell ref="OL2:ON2"/>
    <mergeCell ref="OO2:OQ2"/>
    <mergeCell ref="OR2:OT2"/>
    <mergeCell ref="NK2:NM2"/>
    <mergeCell ref="NN2:NP2"/>
    <mergeCell ref="NQ2:NS2"/>
    <mergeCell ref="NT2:NV2"/>
    <mergeCell ref="NW2:NY2"/>
    <mergeCell ref="NZ2:OB2"/>
    <mergeCell ref="QW2:QY2"/>
    <mergeCell ref="QZ2:RB2"/>
    <mergeCell ref="RC2:RE2"/>
    <mergeCell ref="RF2:RH2"/>
    <mergeCell ref="RI2:RK2"/>
    <mergeCell ref="RL2:RN2"/>
    <mergeCell ref="QE2:QG2"/>
    <mergeCell ref="QH2:QJ2"/>
    <mergeCell ref="QK2:QM2"/>
    <mergeCell ref="QN2:QP2"/>
    <mergeCell ref="QQ2:QS2"/>
    <mergeCell ref="QT2:QV2"/>
    <mergeCell ref="PM2:PO2"/>
    <mergeCell ref="PP2:PR2"/>
    <mergeCell ref="PS2:PU2"/>
    <mergeCell ref="PV2:PX2"/>
    <mergeCell ref="PY2:QA2"/>
    <mergeCell ref="QB2:QD2"/>
    <mergeCell ref="SY2:TA2"/>
    <mergeCell ref="TB2:TD2"/>
    <mergeCell ref="TE2:TG2"/>
    <mergeCell ref="TH2:TJ2"/>
    <mergeCell ref="TK2:TM2"/>
    <mergeCell ref="TN2:TP2"/>
    <mergeCell ref="SG2:SI2"/>
    <mergeCell ref="SJ2:SL2"/>
    <mergeCell ref="SM2:SO2"/>
    <mergeCell ref="SP2:SR2"/>
    <mergeCell ref="SS2:SU2"/>
    <mergeCell ref="SV2:SX2"/>
    <mergeCell ref="RO2:RQ2"/>
    <mergeCell ref="RR2:RT2"/>
    <mergeCell ref="RU2:RW2"/>
    <mergeCell ref="RX2:RZ2"/>
    <mergeCell ref="SA2:SC2"/>
    <mergeCell ref="SD2:SF2"/>
    <mergeCell ref="VA2:VC2"/>
    <mergeCell ref="VD2:VF2"/>
    <mergeCell ref="VG2:VI2"/>
    <mergeCell ref="VJ2:VL2"/>
    <mergeCell ref="VM2:VO2"/>
    <mergeCell ref="VP2:VR2"/>
    <mergeCell ref="UI2:UK2"/>
    <mergeCell ref="UL2:UN2"/>
    <mergeCell ref="UO2:UQ2"/>
    <mergeCell ref="UR2:UT2"/>
    <mergeCell ref="UU2:UW2"/>
    <mergeCell ref="UX2:UZ2"/>
    <mergeCell ref="TQ2:TS2"/>
    <mergeCell ref="TT2:TV2"/>
    <mergeCell ref="TW2:TY2"/>
    <mergeCell ref="TZ2:UB2"/>
    <mergeCell ref="UC2:UE2"/>
    <mergeCell ref="UF2:UH2"/>
    <mergeCell ref="XC2:XE2"/>
    <mergeCell ref="XF2:XH2"/>
    <mergeCell ref="XI2:XK2"/>
    <mergeCell ref="XL2:XN2"/>
    <mergeCell ref="XO2:XQ2"/>
    <mergeCell ref="XR2:XT2"/>
    <mergeCell ref="WK2:WM2"/>
    <mergeCell ref="WN2:WP2"/>
    <mergeCell ref="WQ2:WS2"/>
    <mergeCell ref="WT2:WV2"/>
    <mergeCell ref="WW2:WY2"/>
    <mergeCell ref="WZ2:XB2"/>
    <mergeCell ref="VS2:VU2"/>
    <mergeCell ref="VV2:VX2"/>
    <mergeCell ref="VY2:WA2"/>
    <mergeCell ref="WB2:WD2"/>
    <mergeCell ref="WE2:WG2"/>
    <mergeCell ref="WH2:WJ2"/>
    <mergeCell ref="ZE2:ZG2"/>
    <mergeCell ref="ZH2:ZJ2"/>
    <mergeCell ref="ZK2:ZM2"/>
    <mergeCell ref="ZN2:ZP2"/>
    <mergeCell ref="ZQ2:ZS2"/>
    <mergeCell ref="ZT2:ZV2"/>
    <mergeCell ref="YM2:YO2"/>
    <mergeCell ref="YP2:YR2"/>
    <mergeCell ref="YS2:YU2"/>
    <mergeCell ref="YV2:YX2"/>
    <mergeCell ref="YY2:ZA2"/>
    <mergeCell ref="ZB2:ZD2"/>
    <mergeCell ref="XU2:XW2"/>
    <mergeCell ref="XX2:XZ2"/>
    <mergeCell ref="YA2:YC2"/>
    <mergeCell ref="YD2:YF2"/>
    <mergeCell ref="YG2:YI2"/>
    <mergeCell ref="YJ2:YL2"/>
    <mergeCell ref="ABG2:ABI2"/>
    <mergeCell ref="ABJ2:ABL2"/>
    <mergeCell ref="ABM2:ABO2"/>
    <mergeCell ref="ABP2:ABR2"/>
    <mergeCell ref="ABS2:ABU2"/>
    <mergeCell ref="ABV2:ABX2"/>
    <mergeCell ref="AAO2:AAQ2"/>
    <mergeCell ref="AAR2:AAT2"/>
    <mergeCell ref="AAU2:AAW2"/>
    <mergeCell ref="AAX2:AAZ2"/>
    <mergeCell ref="ABA2:ABC2"/>
    <mergeCell ref="ABD2:ABF2"/>
    <mergeCell ref="ZW2:ZY2"/>
    <mergeCell ref="ZZ2:AAB2"/>
    <mergeCell ref="AAC2:AAE2"/>
    <mergeCell ref="AAF2:AAH2"/>
    <mergeCell ref="AAI2:AAK2"/>
    <mergeCell ref="AAL2:AAN2"/>
    <mergeCell ref="ADI2:ADK2"/>
    <mergeCell ref="ADL2:ADN2"/>
    <mergeCell ref="ADO2:ADQ2"/>
    <mergeCell ref="ADR2:ADT2"/>
    <mergeCell ref="ADU2:ADW2"/>
    <mergeCell ref="ADX2:ADZ2"/>
    <mergeCell ref="ACQ2:ACS2"/>
    <mergeCell ref="ACT2:ACV2"/>
    <mergeCell ref="ACW2:ACY2"/>
    <mergeCell ref="ACZ2:ADB2"/>
    <mergeCell ref="ADC2:ADE2"/>
    <mergeCell ref="ADF2:ADH2"/>
    <mergeCell ref="ABY2:ACA2"/>
    <mergeCell ref="ACB2:ACD2"/>
    <mergeCell ref="ACE2:ACG2"/>
    <mergeCell ref="ACH2:ACJ2"/>
    <mergeCell ref="ACK2:ACM2"/>
    <mergeCell ref="ACN2:ACP2"/>
    <mergeCell ref="AFK2:AFM2"/>
    <mergeCell ref="AFN2:AFP2"/>
    <mergeCell ref="AFQ2:AFS2"/>
    <mergeCell ref="AFT2:AFV2"/>
    <mergeCell ref="AFW2:AFY2"/>
    <mergeCell ref="AFZ2:AGB2"/>
    <mergeCell ref="AES2:AEU2"/>
    <mergeCell ref="AEV2:AEX2"/>
    <mergeCell ref="AEY2:AFA2"/>
    <mergeCell ref="AFB2:AFD2"/>
    <mergeCell ref="AFE2:AFG2"/>
    <mergeCell ref="AFH2:AFJ2"/>
    <mergeCell ref="AEA2:AEC2"/>
    <mergeCell ref="AED2:AEF2"/>
    <mergeCell ref="AEG2:AEI2"/>
    <mergeCell ref="AEJ2:AEL2"/>
    <mergeCell ref="AEM2:AEO2"/>
    <mergeCell ref="AEP2:AER2"/>
    <mergeCell ref="AHM2:AHO2"/>
    <mergeCell ref="AHP2:AHR2"/>
    <mergeCell ref="AHS2:AHU2"/>
    <mergeCell ref="AHV2:AHX2"/>
    <mergeCell ref="AHY2:AIA2"/>
    <mergeCell ref="AIB2:AID2"/>
    <mergeCell ref="AGU2:AGW2"/>
    <mergeCell ref="AGX2:AGZ2"/>
    <mergeCell ref="AHA2:AHC2"/>
    <mergeCell ref="AHD2:AHF2"/>
    <mergeCell ref="AHG2:AHI2"/>
    <mergeCell ref="AHJ2:AHL2"/>
    <mergeCell ref="AGC2:AGE2"/>
    <mergeCell ref="AGF2:AGH2"/>
    <mergeCell ref="AGI2:AGK2"/>
    <mergeCell ref="AGL2:AGN2"/>
    <mergeCell ref="AGO2:AGQ2"/>
    <mergeCell ref="AGR2:AGT2"/>
    <mergeCell ref="AJO2:AJQ2"/>
    <mergeCell ref="AJR2:AJT2"/>
    <mergeCell ref="AJU2:AJW2"/>
    <mergeCell ref="AJX2:AJZ2"/>
    <mergeCell ref="AKA2:AKC2"/>
    <mergeCell ref="AKD2:AKF2"/>
    <mergeCell ref="AIW2:AIY2"/>
    <mergeCell ref="AIZ2:AJB2"/>
    <mergeCell ref="AJC2:AJE2"/>
    <mergeCell ref="AJF2:AJH2"/>
    <mergeCell ref="AJI2:AJK2"/>
    <mergeCell ref="AJL2:AJN2"/>
    <mergeCell ref="AIE2:AIG2"/>
    <mergeCell ref="AIH2:AIJ2"/>
    <mergeCell ref="AIK2:AIM2"/>
    <mergeCell ref="AIN2:AIP2"/>
    <mergeCell ref="AIQ2:AIS2"/>
    <mergeCell ref="AIT2:AIV2"/>
    <mergeCell ref="ALQ2:ALS2"/>
    <mergeCell ref="ALT2:ALV2"/>
    <mergeCell ref="ALW2:ALY2"/>
    <mergeCell ref="ALZ2:AMB2"/>
    <mergeCell ref="AMC2:AME2"/>
    <mergeCell ref="AMF2:AMH2"/>
    <mergeCell ref="AKY2:ALA2"/>
    <mergeCell ref="ALB2:ALD2"/>
    <mergeCell ref="ALE2:ALG2"/>
    <mergeCell ref="ALH2:ALJ2"/>
    <mergeCell ref="ALK2:ALM2"/>
    <mergeCell ref="ALN2:ALP2"/>
    <mergeCell ref="AKG2:AKI2"/>
    <mergeCell ref="AKJ2:AKL2"/>
    <mergeCell ref="AKM2:AKO2"/>
    <mergeCell ref="AKP2:AKR2"/>
    <mergeCell ref="AKS2:AKU2"/>
    <mergeCell ref="AKV2:AKX2"/>
    <mergeCell ref="ANS2:ANU2"/>
    <mergeCell ref="ANV2:ANX2"/>
    <mergeCell ref="ANY2:AOA2"/>
    <mergeCell ref="AOB2:AOD2"/>
    <mergeCell ref="AOE2:AOG2"/>
    <mergeCell ref="AOH2:AOJ2"/>
    <mergeCell ref="ANA2:ANC2"/>
    <mergeCell ref="AND2:ANF2"/>
    <mergeCell ref="ANG2:ANI2"/>
    <mergeCell ref="ANJ2:ANL2"/>
    <mergeCell ref="ANM2:ANO2"/>
    <mergeCell ref="ANP2:ANR2"/>
    <mergeCell ref="AMI2:AMK2"/>
    <mergeCell ref="AML2:AMN2"/>
    <mergeCell ref="AMO2:AMQ2"/>
    <mergeCell ref="AMR2:AMT2"/>
    <mergeCell ref="AMU2:AMW2"/>
    <mergeCell ref="AMX2:AMZ2"/>
    <mergeCell ref="APU2:APW2"/>
    <mergeCell ref="APX2:APZ2"/>
    <mergeCell ref="AQA2:AQC2"/>
    <mergeCell ref="AQD2:AQF2"/>
    <mergeCell ref="AQG2:AQI2"/>
    <mergeCell ref="AQJ2:AQL2"/>
    <mergeCell ref="APC2:APE2"/>
    <mergeCell ref="APF2:APH2"/>
    <mergeCell ref="API2:APK2"/>
    <mergeCell ref="APL2:APN2"/>
    <mergeCell ref="APO2:APQ2"/>
    <mergeCell ref="APR2:APT2"/>
    <mergeCell ref="AOK2:AOM2"/>
    <mergeCell ref="AON2:AOP2"/>
    <mergeCell ref="AOQ2:AOS2"/>
    <mergeCell ref="AOT2:AOV2"/>
    <mergeCell ref="AOW2:AOY2"/>
    <mergeCell ref="AOZ2:APB2"/>
    <mergeCell ref="ARW2:ARY2"/>
    <mergeCell ref="ARZ2:ASB2"/>
    <mergeCell ref="ASC2:ASE2"/>
    <mergeCell ref="ASF2:ASH2"/>
    <mergeCell ref="ASI2:ASK2"/>
    <mergeCell ref="ASL2:ASN2"/>
    <mergeCell ref="ARE2:ARG2"/>
    <mergeCell ref="ARH2:ARJ2"/>
    <mergeCell ref="ARK2:ARM2"/>
    <mergeCell ref="ARN2:ARP2"/>
    <mergeCell ref="ARQ2:ARS2"/>
    <mergeCell ref="ART2:ARV2"/>
    <mergeCell ref="AQM2:AQO2"/>
    <mergeCell ref="AQP2:AQR2"/>
    <mergeCell ref="AQS2:AQU2"/>
    <mergeCell ref="AQV2:AQX2"/>
    <mergeCell ref="AQY2:ARA2"/>
    <mergeCell ref="ARB2:ARD2"/>
    <mergeCell ref="ATY2:AUA2"/>
    <mergeCell ref="AUB2:AUD2"/>
    <mergeCell ref="AUE2:AUG2"/>
    <mergeCell ref="AUH2:AUJ2"/>
    <mergeCell ref="AUK2:AUM2"/>
    <mergeCell ref="AUN2:AUP2"/>
    <mergeCell ref="ATG2:ATI2"/>
    <mergeCell ref="ATJ2:ATL2"/>
    <mergeCell ref="ATM2:ATO2"/>
    <mergeCell ref="ATP2:ATR2"/>
    <mergeCell ref="ATS2:ATU2"/>
    <mergeCell ref="ATV2:ATX2"/>
    <mergeCell ref="ASO2:ASQ2"/>
    <mergeCell ref="ASR2:AST2"/>
    <mergeCell ref="ASU2:ASW2"/>
    <mergeCell ref="ASX2:ASZ2"/>
    <mergeCell ref="ATA2:ATC2"/>
    <mergeCell ref="ATD2:ATF2"/>
    <mergeCell ref="AWA2:AWC2"/>
    <mergeCell ref="AWD2:AWF2"/>
    <mergeCell ref="AWG2:AWI2"/>
    <mergeCell ref="AWJ2:AWL2"/>
    <mergeCell ref="AWM2:AWO2"/>
    <mergeCell ref="AWP2:AWR2"/>
    <mergeCell ref="AVI2:AVK2"/>
    <mergeCell ref="AVL2:AVN2"/>
    <mergeCell ref="AVO2:AVQ2"/>
    <mergeCell ref="AVR2:AVT2"/>
    <mergeCell ref="AVU2:AVW2"/>
    <mergeCell ref="AVX2:AVZ2"/>
    <mergeCell ref="AUQ2:AUS2"/>
    <mergeCell ref="AUT2:AUV2"/>
    <mergeCell ref="AUW2:AUY2"/>
    <mergeCell ref="AUZ2:AVB2"/>
    <mergeCell ref="AVC2:AVE2"/>
    <mergeCell ref="AVF2:AVH2"/>
    <mergeCell ref="AYC2:AYE2"/>
    <mergeCell ref="AYF2:AYH2"/>
    <mergeCell ref="AYI2:AYK2"/>
    <mergeCell ref="AYL2:AYN2"/>
    <mergeCell ref="AYO2:AYQ2"/>
    <mergeCell ref="AYR2:AYT2"/>
    <mergeCell ref="AXK2:AXM2"/>
    <mergeCell ref="AXN2:AXP2"/>
    <mergeCell ref="AXQ2:AXS2"/>
    <mergeCell ref="AXT2:AXV2"/>
    <mergeCell ref="AXW2:AXY2"/>
    <mergeCell ref="AXZ2:AYB2"/>
    <mergeCell ref="AWS2:AWU2"/>
    <mergeCell ref="AWV2:AWX2"/>
    <mergeCell ref="AWY2:AXA2"/>
    <mergeCell ref="AXB2:AXD2"/>
    <mergeCell ref="AXE2:AXG2"/>
    <mergeCell ref="AXH2:AXJ2"/>
    <mergeCell ref="BAE2:BAG2"/>
    <mergeCell ref="BAH2:BAJ2"/>
    <mergeCell ref="BAK2:BAM2"/>
    <mergeCell ref="BAN2:BAP2"/>
    <mergeCell ref="BAQ2:BAS2"/>
    <mergeCell ref="BAT2:BAV2"/>
    <mergeCell ref="AZM2:AZO2"/>
    <mergeCell ref="AZP2:AZR2"/>
    <mergeCell ref="AZS2:AZU2"/>
    <mergeCell ref="AZV2:AZX2"/>
    <mergeCell ref="AZY2:BAA2"/>
    <mergeCell ref="BAB2:BAD2"/>
    <mergeCell ref="AYU2:AYW2"/>
    <mergeCell ref="AYX2:AYZ2"/>
    <mergeCell ref="AZA2:AZC2"/>
    <mergeCell ref="AZD2:AZF2"/>
    <mergeCell ref="AZG2:AZI2"/>
    <mergeCell ref="AZJ2:AZL2"/>
    <mergeCell ref="BCG2:BCI2"/>
    <mergeCell ref="BCJ2:BCL2"/>
    <mergeCell ref="BCM2:BCO2"/>
    <mergeCell ref="BCP2:BCR2"/>
    <mergeCell ref="BCS2:BCU2"/>
    <mergeCell ref="BCV2:BCX2"/>
    <mergeCell ref="BBO2:BBQ2"/>
    <mergeCell ref="BBR2:BBT2"/>
    <mergeCell ref="BBU2:BBW2"/>
    <mergeCell ref="BBX2:BBZ2"/>
    <mergeCell ref="BCA2:BCC2"/>
    <mergeCell ref="BCD2:BCF2"/>
    <mergeCell ref="BAW2:BAY2"/>
    <mergeCell ref="BAZ2:BBB2"/>
    <mergeCell ref="BBC2:BBE2"/>
    <mergeCell ref="BBF2:BBH2"/>
    <mergeCell ref="BBI2:BBK2"/>
    <mergeCell ref="BBL2:BBN2"/>
    <mergeCell ref="BEI2:BEK2"/>
    <mergeCell ref="BEL2:BEN2"/>
    <mergeCell ref="BEO2:BEQ2"/>
    <mergeCell ref="BER2:BET2"/>
    <mergeCell ref="BEU2:BEW2"/>
    <mergeCell ref="BEX2:BEZ2"/>
    <mergeCell ref="BDQ2:BDS2"/>
    <mergeCell ref="BDT2:BDV2"/>
    <mergeCell ref="BDW2:BDY2"/>
    <mergeCell ref="BDZ2:BEB2"/>
    <mergeCell ref="BEC2:BEE2"/>
    <mergeCell ref="BEF2:BEH2"/>
    <mergeCell ref="BCY2:BDA2"/>
    <mergeCell ref="BDB2:BDD2"/>
    <mergeCell ref="BDE2:BDG2"/>
    <mergeCell ref="BDH2:BDJ2"/>
    <mergeCell ref="BDK2:BDM2"/>
    <mergeCell ref="BDN2:BDP2"/>
    <mergeCell ref="BGK2:BGM2"/>
    <mergeCell ref="BGN2:BGP2"/>
    <mergeCell ref="BGQ2:BGS2"/>
    <mergeCell ref="BGT2:BGV2"/>
    <mergeCell ref="BGW2:BGY2"/>
    <mergeCell ref="BGZ2:BHB2"/>
    <mergeCell ref="BFS2:BFU2"/>
    <mergeCell ref="BFV2:BFX2"/>
    <mergeCell ref="BFY2:BGA2"/>
    <mergeCell ref="BGB2:BGD2"/>
    <mergeCell ref="BGE2:BGG2"/>
    <mergeCell ref="BGH2:BGJ2"/>
    <mergeCell ref="BFA2:BFC2"/>
    <mergeCell ref="BFD2:BFF2"/>
    <mergeCell ref="BFG2:BFI2"/>
    <mergeCell ref="BFJ2:BFL2"/>
    <mergeCell ref="BFM2:BFO2"/>
    <mergeCell ref="BFP2:BFR2"/>
    <mergeCell ref="BIM2:BIO2"/>
    <mergeCell ref="BIP2:BIR2"/>
    <mergeCell ref="BIS2:BIU2"/>
    <mergeCell ref="BIV2:BIX2"/>
    <mergeCell ref="BIY2:BJA2"/>
    <mergeCell ref="BJB2:BJD2"/>
    <mergeCell ref="BHU2:BHW2"/>
    <mergeCell ref="BHX2:BHZ2"/>
    <mergeCell ref="BIA2:BIC2"/>
    <mergeCell ref="BID2:BIF2"/>
    <mergeCell ref="BIG2:BII2"/>
    <mergeCell ref="BIJ2:BIL2"/>
    <mergeCell ref="BHC2:BHE2"/>
    <mergeCell ref="BHF2:BHH2"/>
    <mergeCell ref="BHI2:BHK2"/>
    <mergeCell ref="BHL2:BHN2"/>
    <mergeCell ref="BHO2:BHQ2"/>
    <mergeCell ref="BHR2:BHT2"/>
    <mergeCell ref="BKO2:BKQ2"/>
    <mergeCell ref="BKR2:BKT2"/>
    <mergeCell ref="BKU2:BKW2"/>
    <mergeCell ref="BKX2:BKZ2"/>
    <mergeCell ref="BLA2:BLC2"/>
    <mergeCell ref="BLD2:BLF2"/>
    <mergeCell ref="BJW2:BJY2"/>
    <mergeCell ref="BJZ2:BKB2"/>
    <mergeCell ref="BKC2:BKE2"/>
    <mergeCell ref="BKF2:BKH2"/>
    <mergeCell ref="BKI2:BKK2"/>
    <mergeCell ref="BKL2:BKN2"/>
    <mergeCell ref="BJE2:BJG2"/>
    <mergeCell ref="BJH2:BJJ2"/>
    <mergeCell ref="BJK2:BJM2"/>
    <mergeCell ref="BJN2:BJP2"/>
    <mergeCell ref="BJQ2:BJS2"/>
    <mergeCell ref="BJT2:BJV2"/>
    <mergeCell ref="BMQ2:BMS2"/>
    <mergeCell ref="BMT2:BMV2"/>
    <mergeCell ref="BMW2:BMY2"/>
    <mergeCell ref="BMZ2:BNB2"/>
    <mergeCell ref="BNC2:BNE2"/>
    <mergeCell ref="BNF2:BNH2"/>
    <mergeCell ref="BLY2:BMA2"/>
    <mergeCell ref="BMB2:BMD2"/>
    <mergeCell ref="BME2:BMG2"/>
    <mergeCell ref="BMH2:BMJ2"/>
    <mergeCell ref="BMK2:BMM2"/>
    <mergeCell ref="BMN2:BMP2"/>
    <mergeCell ref="BLG2:BLI2"/>
    <mergeCell ref="BLJ2:BLL2"/>
    <mergeCell ref="BLM2:BLO2"/>
    <mergeCell ref="BLP2:BLR2"/>
    <mergeCell ref="BLS2:BLU2"/>
    <mergeCell ref="BLV2:BLX2"/>
    <mergeCell ref="BOS2:BOU2"/>
    <mergeCell ref="BOV2:BOX2"/>
    <mergeCell ref="BOY2:BPA2"/>
    <mergeCell ref="BPB2:BPD2"/>
    <mergeCell ref="BPE2:BPG2"/>
    <mergeCell ref="BPH2:BPJ2"/>
    <mergeCell ref="BOA2:BOC2"/>
    <mergeCell ref="BOD2:BOF2"/>
    <mergeCell ref="BOG2:BOI2"/>
    <mergeCell ref="BOJ2:BOL2"/>
    <mergeCell ref="BOM2:BOO2"/>
    <mergeCell ref="BOP2:BOR2"/>
    <mergeCell ref="BNI2:BNK2"/>
    <mergeCell ref="BNL2:BNN2"/>
    <mergeCell ref="BNO2:BNQ2"/>
    <mergeCell ref="BNR2:BNT2"/>
    <mergeCell ref="BNU2:BNW2"/>
    <mergeCell ref="BNX2:BNZ2"/>
    <mergeCell ref="BQU2:BQW2"/>
    <mergeCell ref="BQX2:BQZ2"/>
    <mergeCell ref="BRA2:BRC2"/>
    <mergeCell ref="BRD2:BRF2"/>
    <mergeCell ref="BRG2:BRI2"/>
    <mergeCell ref="BRJ2:BRL2"/>
    <mergeCell ref="BQC2:BQE2"/>
    <mergeCell ref="BQF2:BQH2"/>
    <mergeCell ref="BQI2:BQK2"/>
    <mergeCell ref="BQL2:BQN2"/>
    <mergeCell ref="BQO2:BQQ2"/>
    <mergeCell ref="BQR2:BQT2"/>
    <mergeCell ref="BPK2:BPM2"/>
    <mergeCell ref="BPN2:BPP2"/>
    <mergeCell ref="BPQ2:BPS2"/>
    <mergeCell ref="BPT2:BPV2"/>
    <mergeCell ref="BPW2:BPY2"/>
    <mergeCell ref="BPZ2:BQB2"/>
    <mergeCell ref="BSW2:BSY2"/>
    <mergeCell ref="BSZ2:BTB2"/>
    <mergeCell ref="BTC2:BTE2"/>
    <mergeCell ref="BTF2:BTH2"/>
    <mergeCell ref="BTI2:BTK2"/>
    <mergeCell ref="BTL2:BTN2"/>
    <mergeCell ref="BSE2:BSG2"/>
    <mergeCell ref="BSH2:BSJ2"/>
    <mergeCell ref="BSK2:BSM2"/>
    <mergeCell ref="BSN2:BSP2"/>
    <mergeCell ref="BSQ2:BSS2"/>
    <mergeCell ref="BST2:BSV2"/>
    <mergeCell ref="BRM2:BRO2"/>
    <mergeCell ref="BRP2:BRR2"/>
    <mergeCell ref="BRS2:BRU2"/>
    <mergeCell ref="BRV2:BRX2"/>
    <mergeCell ref="BRY2:BSA2"/>
    <mergeCell ref="BSB2:BSD2"/>
    <mergeCell ref="BUY2:BVA2"/>
    <mergeCell ref="BVB2:BVD2"/>
    <mergeCell ref="BVE2:BVG2"/>
    <mergeCell ref="BVH2:BVJ2"/>
    <mergeCell ref="BVK2:BVM2"/>
    <mergeCell ref="BVN2:BVP2"/>
    <mergeCell ref="BUG2:BUI2"/>
    <mergeCell ref="BUJ2:BUL2"/>
    <mergeCell ref="BUM2:BUO2"/>
    <mergeCell ref="BUP2:BUR2"/>
    <mergeCell ref="BUS2:BUU2"/>
    <mergeCell ref="BUV2:BUX2"/>
    <mergeCell ref="BTO2:BTQ2"/>
    <mergeCell ref="BTR2:BTT2"/>
    <mergeCell ref="BTU2:BTW2"/>
    <mergeCell ref="BTX2:BTZ2"/>
    <mergeCell ref="BUA2:BUC2"/>
    <mergeCell ref="BUD2:BUF2"/>
    <mergeCell ref="BXA2:BXC2"/>
    <mergeCell ref="BXD2:BXF2"/>
    <mergeCell ref="BXG2:BXI2"/>
    <mergeCell ref="BXJ2:BXL2"/>
    <mergeCell ref="BXM2:BXO2"/>
    <mergeCell ref="BXP2:BXR2"/>
    <mergeCell ref="BWI2:BWK2"/>
    <mergeCell ref="BWL2:BWN2"/>
    <mergeCell ref="BWO2:BWQ2"/>
    <mergeCell ref="BWR2:BWT2"/>
    <mergeCell ref="BWU2:BWW2"/>
    <mergeCell ref="BWX2:BWZ2"/>
    <mergeCell ref="BVQ2:BVS2"/>
    <mergeCell ref="BVT2:BVV2"/>
    <mergeCell ref="BVW2:BVY2"/>
    <mergeCell ref="BVZ2:BWB2"/>
    <mergeCell ref="BWC2:BWE2"/>
    <mergeCell ref="BWF2:BWH2"/>
    <mergeCell ref="BZC2:BZE2"/>
    <mergeCell ref="BZF2:BZH2"/>
    <mergeCell ref="BZI2:BZK2"/>
    <mergeCell ref="BZL2:BZN2"/>
    <mergeCell ref="BZO2:BZQ2"/>
    <mergeCell ref="BZR2:BZT2"/>
    <mergeCell ref="BYK2:BYM2"/>
    <mergeCell ref="BYN2:BYP2"/>
    <mergeCell ref="BYQ2:BYS2"/>
    <mergeCell ref="BYT2:BYV2"/>
    <mergeCell ref="BYW2:BYY2"/>
    <mergeCell ref="BYZ2:BZB2"/>
    <mergeCell ref="BXS2:BXU2"/>
    <mergeCell ref="BXV2:BXX2"/>
    <mergeCell ref="BXY2:BYA2"/>
    <mergeCell ref="BYB2:BYD2"/>
    <mergeCell ref="BYE2:BYG2"/>
    <mergeCell ref="BYH2:BYJ2"/>
    <mergeCell ref="CBE2:CBG2"/>
    <mergeCell ref="CBH2:CBJ2"/>
    <mergeCell ref="CBK2:CBM2"/>
    <mergeCell ref="CBN2:CBP2"/>
    <mergeCell ref="CBQ2:CBS2"/>
    <mergeCell ref="CBT2:CBV2"/>
    <mergeCell ref="CAM2:CAO2"/>
    <mergeCell ref="CAP2:CAR2"/>
    <mergeCell ref="CAS2:CAU2"/>
    <mergeCell ref="CAV2:CAX2"/>
    <mergeCell ref="CAY2:CBA2"/>
    <mergeCell ref="CBB2:CBD2"/>
    <mergeCell ref="BZU2:BZW2"/>
    <mergeCell ref="BZX2:BZZ2"/>
    <mergeCell ref="CAA2:CAC2"/>
    <mergeCell ref="CAD2:CAF2"/>
    <mergeCell ref="CAG2:CAI2"/>
    <mergeCell ref="CAJ2:CAL2"/>
    <mergeCell ref="CDG2:CDI2"/>
    <mergeCell ref="CDJ2:CDL2"/>
    <mergeCell ref="CDM2:CDO2"/>
    <mergeCell ref="CDP2:CDR2"/>
    <mergeCell ref="CDS2:CDU2"/>
    <mergeCell ref="CDV2:CDX2"/>
    <mergeCell ref="CCO2:CCQ2"/>
    <mergeCell ref="CCR2:CCT2"/>
    <mergeCell ref="CCU2:CCW2"/>
    <mergeCell ref="CCX2:CCZ2"/>
    <mergeCell ref="CDA2:CDC2"/>
    <mergeCell ref="CDD2:CDF2"/>
    <mergeCell ref="CBW2:CBY2"/>
    <mergeCell ref="CBZ2:CCB2"/>
    <mergeCell ref="CCC2:CCE2"/>
    <mergeCell ref="CCF2:CCH2"/>
    <mergeCell ref="CCI2:CCK2"/>
    <mergeCell ref="CCL2:CCN2"/>
    <mergeCell ref="CFI2:CFK2"/>
    <mergeCell ref="CFL2:CFN2"/>
    <mergeCell ref="CFO2:CFQ2"/>
    <mergeCell ref="CFR2:CFT2"/>
    <mergeCell ref="CFU2:CFW2"/>
    <mergeCell ref="CFX2:CFZ2"/>
    <mergeCell ref="CEQ2:CES2"/>
    <mergeCell ref="CET2:CEV2"/>
    <mergeCell ref="CEW2:CEY2"/>
    <mergeCell ref="CEZ2:CFB2"/>
    <mergeCell ref="CFC2:CFE2"/>
    <mergeCell ref="CFF2:CFH2"/>
    <mergeCell ref="CDY2:CEA2"/>
    <mergeCell ref="CEB2:CED2"/>
    <mergeCell ref="CEE2:CEG2"/>
    <mergeCell ref="CEH2:CEJ2"/>
    <mergeCell ref="CEK2:CEM2"/>
    <mergeCell ref="CEN2:CEP2"/>
    <mergeCell ref="CHK2:CHM2"/>
    <mergeCell ref="CHN2:CHP2"/>
    <mergeCell ref="CHQ2:CHS2"/>
    <mergeCell ref="CHT2:CHV2"/>
    <mergeCell ref="CHW2:CHY2"/>
    <mergeCell ref="CHZ2:CIB2"/>
    <mergeCell ref="CGS2:CGU2"/>
    <mergeCell ref="CGV2:CGX2"/>
    <mergeCell ref="CGY2:CHA2"/>
    <mergeCell ref="CHB2:CHD2"/>
    <mergeCell ref="CHE2:CHG2"/>
    <mergeCell ref="CHH2:CHJ2"/>
    <mergeCell ref="CGA2:CGC2"/>
    <mergeCell ref="CGD2:CGF2"/>
    <mergeCell ref="CGG2:CGI2"/>
    <mergeCell ref="CGJ2:CGL2"/>
    <mergeCell ref="CGM2:CGO2"/>
    <mergeCell ref="CGP2:CGR2"/>
    <mergeCell ref="CJM2:CJO2"/>
    <mergeCell ref="CJP2:CJR2"/>
    <mergeCell ref="CJS2:CJU2"/>
    <mergeCell ref="CJV2:CJX2"/>
    <mergeCell ref="CJY2:CKA2"/>
    <mergeCell ref="CKB2:CKD2"/>
    <mergeCell ref="CIU2:CIW2"/>
    <mergeCell ref="CIX2:CIZ2"/>
    <mergeCell ref="CJA2:CJC2"/>
    <mergeCell ref="CJD2:CJF2"/>
    <mergeCell ref="CJG2:CJI2"/>
    <mergeCell ref="CJJ2:CJL2"/>
    <mergeCell ref="CIC2:CIE2"/>
    <mergeCell ref="CIF2:CIH2"/>
    <mergeCell ref="CII2:CIK2"/>
    <mergeCell ref="CIL2:CIN2"/>
    <mergeCell ref="CIO2:CIQ2"/>
    <mergeCell ref="CIR2:CIT2"/>
    <mergeCell ref="CLO2:CLQ2"/>
    <mergeCell ref="CLR2:CLT2"/>
    <mergeCell ref="CLU2:CLW2"/>
    <mergeCell ref="CLX2:CLZ2"/>
    <mergeCell ref="CMA2:CMC2"/>
    <mergeCell ref="CMD2:CMF2"/>
    <mergeCell ref="CKW2:CKY2"/>
    <mergeCell ref="CKZ2:CLB2"/>
    <mergeCell ref="CLC2:CLE2"/>
    <mergeCell ref="CLF2:CLH2"/>
    <mergeCell ref="CLI2:CLK2"/>
    <mergeCell ref="CLL2:CLN2"/>
    <mergeCell ref="CKE2:CKG2"/>
    <mergeCell ref="CKH2:CKJ2"/>
    <mergeCell ref="CKK2:CKM2"/>
    <mergeCell ref="CKN2:CKP2"/>
    <mergeCell ref="CKQ2:CKS2"/>
    <mergeCell ref="CKT2:CKV2"/>
    <mergeCell ref="CNQ2:CNS2"/>
    <mergeCell ref="CNT2:CNV2"/>
    <mergeCell ref="CNW2:CNY2"/>
    <mergeCell ref="CNZ2:COB2"/>
    <mergeCell ref="COC2:COE2"/>
    <mergeCell ref="COF2:COH2"/>
    <mergeCell ref="CMY2:CNA2"/>
    <mergeCell ref="CNB2:CND2"/>
    <mergeCell ref="CNE2:CNG2"/>
    <mergeCell ref="CNH2:CNJ2"/>
    <mergeCell ref="CNK2:CNM2"/>
    <mergeCell ref="CNN2:CNP2"/>
    <mergeCell ref="CMG2:CMI2"/>
    <mergeCell ref="CMJ2:CML2"/>
    <mergeCell ref="CMM2:CMO2"/>
    <mergeCell ref="CMP2:CMR2"/>
    <mergeCell ref="CMS2:CMU2"/>
    <mergeCell ref="CMV2:CMX2"/>
    <mergeCell ref="CPS2:CPU2"/>
    <mergeCell ref="CPV2:CPX2"/>
    <mergeCell ref="CPY2:CQA2"/>
    <mergeCell ref="CQB2:CQD2"/>
    <mergeCell ref="CQE2:CQG2"/>
    <mergeCell ref="CQH2:CQJ2"/>
    <mergeCell ref="CPA2:CPC2"/>
    <mergeCell ref="CPD2:CPF2"/>
    <mergeCell ref="CPG2:CPI2"/>
    <mergeCell ref="CPJ2:CPL2"/>
    <mergeCell ref="CPM2:CPO2"/>
    <mergeCell ref="CPP2:CPR2"/>
    <mergeCell ref="COI2:COK2"/>
    <mergeCell ref="COL2:CON2"/>
    <mergeCell ref="COO2:COQ2"/>
    <mergeCell ref="COR2:COT2"/>
    <mergeCell ref="COU2:COW2"/>
    <mergeCell ref="COX2:COZ2"/>
    <mergeCell ref="CRU2:CRW2"/>
    <mergeCell ref="CRX2:CRZ2"/>
    <mergeCell ref="CSA2:CSC2"/>
    <mergeCell ref="CSD2:CSF2"/>
    <mergeCell ref="CSG2:CSI2"/>
    <mergeCell ref="CSJ2:CSL2"/>
    <mergeCell ref="CRC2:CRE2"/>
    <mergeCell ref="CRF2:CRH2"/>
    <mergeCell ref="CRI2:CRK2"/>
    <mergeCell ref="CRL2:CRN2"/>
    <mergeCell ref="CRO2:CRQ2"/>
    <mergeCell ref="CRR2:CRT2"/>
    <mergeCell ref="CQK2:CQM2"/>
    <mergeCell ref="CQN2:CQP2"/>
    <mergeCell ref="CQQ2:CQS2"/>
    <mergeCell ref="CQT2:CQV2"/>
    <mergeCell ref="CQW2:CQY2"/>
    <mergeCell ref="CQZ2:CRB2"/>
    <mergeCell ref="CTW2:CTY2"/>
    <mergeCell ref="CTZ2:CUB2"/>
    <mergeCell ref="CUC2:CUE2"/>
    <mergeCell ref="CUF2:CUH2"/>
    <mergeCell ref="CUI2:CUK2"/>
    <mergeCell ref="CUL2:CUN2"/>
    <mergeCell ref="CTE2:CTG2"/>
    <mergeCell ref="CTH2:CTJ2"/>
    <mergeCell ref="CTK2:CTM2"/>
    <mergeCell ref="CTN2:CTP2"/>
    <mergeCell ref="CTQ2:CTS2"/>
    <mergeCell ref="CTT2:CTV2"/>
    <mergeCell ref="CSM2:CSO2"/>
    <mergeCell ref="CSP2:CSR2"/>
    <mergeCell ref="CSS2:CSU2"/>
    <mergeCell ref="CSV2:CSX2"/>
    <mergeCell ref="CSY2:CTA2"/>
    <mergeCell ref="CTB2:CTD2"/>
    <mergeCell ref="CVY2:CWA2"/>
    <mergeCell ref="CWB2:CWD2"/>
    <mergeCell ref="CWE2:CWG2"/>
    <mergeCell ref="CWH2:CWJ2"/>
    <mergeCell ref="CWK2:CWM2"/>
    <mergeCell ref="CWN2:CWP2"/>
    <mergeCell ref="CVG2:CVI2"/>
    <mergeCell ref="CVJ2:CVL2"/>
    <mergeCell ref="CVM2:CVO2"/>
    <mergeCell ref="CVP2:CVR2"/>
    <mergeCell ref="CVS2:CVU2"/>
    <mergeCell ref="CVV2:CVX2"/>
    <mergeCell ref="CUO2:CUQ2"/>
    <mergeCell ref="CUR2:CUT2"/>
    <mergeCell ref="CUU2:CUW2"/>
    <mergeCell ref="CUX2:CUZ2"/>
    <mergeCell ref="CVA2:CVC2"/>
    <mergeCell ref="CVD2:CVF2"/>
    <mergeCell ref="CYA2:CYC2"/>
    <mergeCell ref="CYD2:CYF2"/>
    <mergeCell ref="CYG2:CYI2"/>
    <mergeCell ref="CYJ2:CYL2"/>
    <mergeCell ref="CYM2:CYO2"/>
    <mergeCell ref="CYP2:CYR2"/>
    <mergeCell ref="CXI2:CXK2"/>
    <mergeCell ref="CXL2:CXN2"/>
    <mergeCell ref="CXO2:CXQ2"/>
    <mergeCell ref="CXR2:CXT2"/>
    <mergeCell ref="CXU2:CXW2"/>
    <mergeCell ref="CXX2:CXZ2"/>
    <mergeCell ref="CWQ2:CWS2"/>
    <mergeCell ref="CWT2:CWV2"/>
    <mergeCell ref="CWW2:CWY2"/>
    <mergeCell ref="CWZ2:CXB2"/>
    <mergeCell ref="CXC2:CXE2"/>
    <mergeCell ref="CXF2:CXH2"/>
    <mergeCell ref="DAC2:DAE2"/>
    <mergeCell ref="DAF2:DAH2"/>
    <mergeCell ref="DAI2:DAK2"/>
    <mergeCell ref="DAL2:DAN2"/>
    <mergeCell ref="DAO2:DAQ2"/>
    <mergeCell ref="DAR2:DAT2"/>
    <mergeCell ref="CZK2:CZM2"/>
    <mergeCell ref="CZN2:CZP2"/>
    <mergeCell ref="CZQ2:CZS2"/>
    <mergeCell ref="CZT2:CZV2"/>
    <mergeCell ref="CZW2:CZY2"/>
    <mergeCell ref="CZZ2:DAB2"/>
    <mergeCell ref="CYS2:CYU2"/>
    <mergeCell ref="CYV2:CYX2"/>
    <mergeCell ref="CYY2:CZA2"/>
    <mergeCell ref="CZB2:CZD2"/>
    <mergeCell ref="CZE2:CZG2"/>
    <mergeCell ref="CZH2:CZJ2"/>
    <mergeCell ref="DCE2:DCG2"/>
    <mergeCell ref="DCH2:DCJ2"/>
    <mergeCell ref="DCK2:DCM2"/>
    <mergeCell ref="DCN2:DCP2"/>
    <mergeCell ref="DCQ2:DCS2"/>
    <mergeCell ref="DCT2:DCV2"/>
    <mergeCell ref="DBM2:DBO2"/>
    <mergeCell ref="DBP2:DBR2"/>
    <mergeCell ref="DBS2:DBU2"/>
    <mergeCell ref="DBV2:DBX2"/>
    <mergeCell ref="DBY2:DCA2"/>
    <mergeCell ref="DCB2:DCD2"/>
    <mergeCell ref="DAU2:DAW2"/>
    <mergeCell ref="DAX2:DAZ2"/>
    <mergeCell ref="DBA2:DBC2"/>
    <mergeCell ref="DBD2:DBF2"/>
    <mergeCell ref="DBG2:DBI2"/>
    <mergeCell ref="DBJ2:DBL2"/>
    <mergeCell ref="DEG2:DEI2"/>
    <mergeCell ref="DEJ2:DEL2"/>
    <mergeCell ref="DEM2:DEO2"/>
    <mergeCell ref="DEP2:DER2"/>
    <mergeCell ref="DES2:DEU2"/>
    <mergeCell ref="DEV2:DEX2"/>
    <mergeCell ref="DDO2:DDQ2"/>
    <mergeCell ref="DDR2:DDT2"/>
    <mergeCell ref="DDU2:DDW2"/>
    <mergeCell ref="DDX2:DDZ2"/>
    <mergeCell ref="DEA2:DEC2"/>
    <mergeCell ref="DED2:DEF2"/>
    <mergeCell ref="DCW2:DCY2"/>
    <mergeCell ref="DCZ2:DDB2"/>
    <mergeCell ref="DDC2:DDE2"/>
    <mergeCell ref="DDF2:DDH2"/>
    <mergeCell ref="DDI2:DDK2"/>
    <mergeCell ref="DDL2:DDN2"/>
    <mergeCell ref="DGI2:DGK2"/>
    <mergeCell ref="DGL2:DGN2"/>
    <mergeCell ref="DGO2:DGQ2"/>
    <mergeCell ref="DGR2:DGT2"/>
    <mergeCell ref="DGU2:DGW2"/>
    <mergeCell ref="DGX2:DGZ2"/>
    <mergeCell ref="DFQ2:DFS2"/>
    <mergeCell ref="DFT2:DFV2"/>
    <mergeCell ref="DFW2:DFY2"/>
    <mergeCell ref="DFZ2:DGB2"/>
    <mergeCell ref="DGC2:DGE2"/>
    <mergeCell ref="DGF2:DGH2"/>
    <mergeCell ref="DEY2:DFA2"/>
    <mergeCell ref="DFB2:DFD2"/>
    <mergeCell ref="DFE2:DFG2"/>
    <mergeCell ref="DFH2:DFJ2"/>
    <mergeCell ref="DFK2:DFM2"/>
    <mergeCell ref="DFN2:DFP2"/>
    <mergeCell ref="DIK2:DIM2"/>
    <mergeCell ref="DIN2:DIP2"/>
    <mergeCell ref="DIQ2:DIS2"/>
    <mergeCell ref="DIT2:DIV2"/>
    <mergeCell ref="DIW2:DIY2"/>
    <mergeCell ref="DIZ2:DJB2"/>
    <mergeCell ref="DHS2:DHU2"/>
    <mergeCell ref="DHV2:DHX2"/>
    <mergeCell ref="DHY2:DIA2"/>
    <mergeCell ref="DIB2:DID2"/>
    <mergeCell ref="DIE2:DIG2"/>
    <mergeCell ref="DIH2:DIJ2"/>
    <mergeCell ref="DHA2:DHC2"/>
    <mergeCell ref="DHD2:DHF2"/>
    <mergeCell ref="DHG2:DHI2"/>
    <mergeCell ref="DHJ2:DHL2"/>
    <mergeCell ref="DHM2:DHO2"/>
    <mergeCell ref="DHP2:DHR2"/>
    <mergeCell ref="DKM2:DKO2"/>
    <mergeCell ref="DKP2:DKR2"/>
    <mergeCell ref="DKS2:DKU2"/>
    <mergeCell ref="DKV2:DKX2"/>
    <mergeCell ref="DKY2:DLA2"/>
    <mergeCell ref="DLB2:DLD2"/>
    <mergeCell ref="DJU2:DJW2"/>
    <mergeCell ref="DJX2:DJZ2"/>
    <mergeCell ref="DKA2:DKC2"/>
    <mergeCell ref="DKD2:DKF2"/>
    <mergeCell ref="DKG2:DKI2"/>
    <mergeCell ref="DKJ2:DKL2"/>
    <mergeCell ref="DJC2:DJE2"/>
    <mergeCell ref="DJF2:DJH2"/>
    <mergeCell ref="DJI2:DJK2"/>
    <mergeCell ref="DJL2:DJN2"/>
    <mergeCell ref="DJO2:DJQ2"/>
    <mergeCell ref="DJR2:DJT2"/>
    <mergeCell ref="DMO2:DMQ2"/>
    <mergeCell ref="DMR2:DMT2"/>
    <mergeCell ref="DMU2:DMW2"/>
    <mergeCell ref="DMX2:DMZ2"/>
    <mergeCell ref="DNA2:DNC2"/>
    <mergeCell ref="DND2:DNF2"/>
    <mergeCell ref="DLW2:DLY2"/>
    <mergeCell ref="DLZ2:DMB2"/>
    <mergeCell ref="DMC2:DME2"/>
    <mergeCell ref="DMF2:DMH2"/>
    <mergeCell ref="DMI2:DMK2"/>
    <mergeCell ref="DML2:DMN2"/>
    <mergeCell ref="DLE2:DLG2"/>
    <mergeCell ref="DLH2:DLJ2"/>
    <mergeCell ref="DLK2:DLM2"/>
    <mergeCell ref="DLN2:DLP2"/>
    <mergeCell ref="DLQ2:DLS2"/>
    <mergeCell ref="DLT2:DLV2"/>
    <mergeCell ref="DOQ2:DOS2"/>
    <mergeCell ref="DOT2:DOV2"/>
    <mergeCell ref="DOW2:DOY2"/>
    <mergeCell ref="DOZ2:DPB2"/>
    <mergeCell ref="DPC2:DPE2"/>
    <mergeCell ref="DPF2:DPH2"/>
    <mergeCell ref="DNY2:DOA2"/>
    <mergeCell ref="DOB2:DOD2"/>
    <mergeCell ref="DOE2:DOG2"/>
    <mergeCell ref="DOH2:DOJ2"/>
    <mergeCell ref="DOK2:DOM2"/>
    <mergeCell ref="DON2:DOP2"/>
    <mergeCell ref="DNG2:DNI2"/>
    <mergeCell ref="DNJ2:DNL2"/>
    <mergeCell ref="DNM2:DNO2"/>
    <mergeCell ref="DNP2:DNR2"/>
    <mergeCell ref="DNS2:DNU2"/>
    <mergeCell ref="DNV2:DNX2"/>
    <mergeCell ref="DQS2:DQU2"/>
    <mergeCell ref="DQV2:DQX2"/>
    <mergeCell ref="DQY2:DRA2"/>
    <mergeCell ref="DRB2:DRD2"/>
    <mergeCell ref="DRE2:DRG2"/>
    <mergeCell ref="DRH2:DRJ2"/>
    <mergeCell ref="DQA2:DQC2"/>
    <mergeCell ref="DQD2:DQF2"/>
    <mergeCell ref="DQG2:DQI2"/>
    <mergeCell ref="DQJ2:DQL2"/>
    <mergeCell ref="DQM2:DQO2"/>
    <mergeCell ref="DQP2:DQR2"/>
    <mergeCell ref="DPI2:DPK2"/>
    <mergeCell ref="DPL2:DPN2"/>
    <mergeCell ref="DPO2:DPQ2"/>
    <mergeCell ref="DPR2:DPT2"/>
    <mergeCell ref="DPU2:DPW2"/>
    <mergeCell ref="DPX2:DPZ2"/>
    <mergeCell ref="DSU2:DSW2"/>
    <mergeCell ref="DSX2:DSZ2"/>
    <mergeCell ref="DTA2:DTC2"/>
    <mergeCell ref="DTD2:DTF2"/>
    <mergeCell ref="DTG2:DTI2"/>
    <mergeCell ref="DTJ2:DTL2"/>
    <mergeCell ref="DSC2:DSE2"/>
    <mergeCell ref="DSF2:DSH2"/>
    <mergeCell ref="DSI2:DSK2"/>
    <mergeCell ref="DSL2:DSN2"/>
    <mergeCell ref="DSO2:DSQ2"/>
    <mergeCell ref="DSR2:DST2"/>
    <mergeCell ref="DRK2:DRM2"/>
    <mergeCell ref="DRN2:DRP2"/>
    <mergeCell ref="DRQ2:DRS2"/>
    <mergeCell ref="DRT2:DRV2"/>
    <mergeCell ref="DRW2:DRY2"/>
    <mergeCell ref="DRZ2:DSB2"/>
    <mergeCell ref="DUW2:DUY2"/>
    <mergeCell ref="DUZ2:DVB2"/>
    <mergeCell ref="DVC2:DVE2"/>
    <mergeCell ref="DVF2:DVH2"/>
    <mergeCell ref="DVI2:DVK2"/>
    <mergeCell ref="DVL2:DVN2"/>
    <mergeCell ref="DUE2:DUG2"/>
    <mergeCell ref="DUH2:DUJ2"/>
    <mergeCell ref="DUK2:DUM2"/>
    <mergeCell ref="DUN2:DUP2"/>
    <mergeCell ref="DUQ2:DUS2"/>
    <mergeCell ref="DUT2:DUV2"/>
    <mergeCell ref="DTM2:DTO2"/>
    <mergeCell ref="DTP2:DTR2"/>
    <mergeCell ref="DTS2:DTU2"/>
    <mergeCell ref="DTV2:DTX2"/>
    <mergeCell ref="DTY2:DUA2"/>
    <mergeCell ref="DUB2:DUD2"/>
    <mergeCell ref="DWY2:DXA2"/>
    <mergeCell ref="DXB2:DXD2"/>
    <mergeCell ref="DXE2:DXG2"/>
    <mergeCell ref="DXH2:DXJ2"/>
    <mergeCell ref="DXK2:DXM2"/>
    <mergeCell ref="DXN2:DXP2"/>
    <mergeCell ref="DWG2:DWI2"/>
    <mergeCell ref="DWJ2:DWL2"/>
    <mergeCell ref="DWM2:DWO2"/>
    <mergeCell ref="DWP2:DWR2"/>
    <mergeCell ref="DWS2:DWU2"/>
    <mergeCell ref="DWV2:DWX2"/>
    <mergeCell ref="DVO2:DVQ2"/>
    <mergeCell ref="DVR2:DVT2"/>
    <mergeCell ref="DVU2:DVW2"/>
    <mergeCell ref="DVX2:DVZ2"/>
    <mergeCell ref="DWA2:DWC2"/>
    <mergeCell ref="DWD2:DWF2"/>
    <mergeCell ref="DZA2:DZC2"/>
    <mergeCell ref="DZD2:DZF2"/>
    <mergeCell ref="DZG2:DZI2"/>
    <mergeCell ref="DZJ2:DZL2"/>
    <mergeCell ref="DZM2:DZO2"/>
    <mergeCell ref="DZP2:DZR2"/>
    <mergeCell ref="DYI2:DYK2"/>
    <mergeCell ref="DYL2:DYN2"/>
    <mergeCell ref="DYO2:DYQ2"/>
    <mergeCell ref="DYR2:DYT2"/>
    <mergeCell ref="DYU2:DYW2"/>
    <mergeCell ref="DYX2:DYZ2"/>
    <mergeCell ref="DXQ2:DXS2"/>
    <mergeCell ref="DXT2:DXV2"/>
    <mergeCell ref="DXW2:DXY2"/>
    <mergeCell ref="DXZ2:DYB2"/>
    <mergeCell ref="DYC2:DYE2"/>
    <mergeCell ref="DYF2:DYH2"/>
    <mergeCell ref="EBC2:EBE2"/>
    <mergeCell ref="EBF2:EBH2"/>
    <mergeCell ref="EBI2:EBK2"/>
    <mergeCell ref="EBL2:EBN2"/>
    <mergeCell ref="EBO2:EBQ2"/>
    <mergeCell ref="EBR2:EBT2"/>
    <mergeCell ref="EAK2:EAM2"/>
    <mergeCell ref="EAN2:EAP2"/>
    <mergeCell ref="EAQ2:EAS2"/>
    <mergeCell ref="EAT2:EAV2"/>
    <mergeCell ref="EAW2:EAY2"/>
    <mergeCell ref="EAZ2:EBB2"/>
    <mergeCell ref="DZS2:DZU2"/>
    <mergeCell ref="DZV2:DZX2"/>
    <mergeCell ref="DZY2:EAA2"/>
    <mergeCell ref="EAB2:EAD2"/>
    <mergeCell ref="EAE2:EAG2"/>
    <mergeCell ref="EAH2:EAJ2"/>
    <mergeCell ref="EDE2:EDG2"/>
    <mergeCell ref="EDH2:EDJ2"/>
    <mergeCell ref="EDK2:EDM2"/>
    <mergeCell ref="EDN2:EDP2"/>
    <mergeCell ref="EDQ2:EDS2"/>
    <mergeCell ref="EDT2:EDV2"/>
    <mergeCell ref="ECM2:ECO2"/>
    <mergeCell ref="ECP2:ECR2"/>
    <mergeCell ref="ECS2:ECU2"/>
    <mergeCell ref="ECV2:ECX2"/>
    <mergeCell ref="ECY2:EDA2"/>
    <mergeCell ref="EDB2:EDD2"/>
    <mergeCell ref="EBU2:EBW2"/>
    <mergeCell ref="EBX2:EBZ2"/>
    <mergeCell ref="ECA2:ECC2"/>
    <mergeCell ref="ECD2:ECF2"/>
    <mergeCell ref="ECG2:ECI2"/>
    <mergeCell ref="ECJ2:ECL2"/>
    <mergeCell ref="EFG2:EFI2"/>
    <mergeCell ref="EFJ2:EFL2"/>
    <mergeCell ref="EFM2:EFO2"/>
    <mergeCell ref="EFP2:EFR2"/>
    <mergeCell ref="EFS2:EFU2"/>
    <mergeCell ref="EFV2:EFX2"/>
    <mergeCell ref="EEO2:EEQ2"/>
    <mergeCell ref="EER2:EET2"/>
    <mergeCell ref="EEU2:EEW2"/>
    <mergeCell ref="EEX2:EEZ2"/>
    <mergeCell ref="EFA2:EFC2"/>
    <mergeCell ref="EFD2:EFF2"/>
    <mergeCell ref="EDW2:EDY2"/>
    <mergeCell ref="EDZ2:EEB2"/>
    <mergeCell ref="EEC2:EEE2"/>
    <mergeCell ref="EEF2:EEH2"/>
    <mergeCell ref="EEI2:EEK2"/>
    <mergeCell ref="EEL2:EEN2"/>
    <mergeCell ref="EHI2:EHK2"/>
    <mergeCell ref="EHL2:EHN2"/>
    <mergeCell ref="EHO2:EHQ2"/>
    <mergeCell ref="EHR2:EHT2"/>
    <mergeCell ref="EHU2:EHW2"/>
    <mergeCell ref="EHX2:EHZ2"/>
    <mergeCell ref="EGQ2:EGS2"/>
    <mergeCell ref="EGT2:EGV2"/>
    <mergeCell ref="EGW2:EGY2"/>
    <mergeCell ref="EGZ2:EHB2"/>
    <mergeCell ref="EHC2:EHE2"/>
    <mergeCell ref="EHF2:EHH2"/>
    <mergeCell ref="EFY2:EGA2"/>
    <mergeCell ref="EGB2:EGD2"/>
    <mergeCell ref="EGE2:EGG2"/>
    <mergeCell ref="EGH2:EGJ2"/>
    <mergeCell ref="EGK2:EGM2"/>
    <mergeCell ref="EGN2:EGP2"/>
    <mergeCell ref="EJK2:EJM2"/>
    <mergeCell ref="EJN2:EJP2"/>
    <mergeCell ref="EJQ2:EJS2"/>
    <mergeCell ref="EJT2:EJV2"/>
    <mergeCell ref="EJW2:EJY2"/>
    <mergeCell ref="EJZ2:EKB2"/>
    <mergeCell ref="EIS2:EIU2"/>
    <mergeCell ref="EIV2:EIX2"/>
    <mergeCell ref="EIY2:EJA2"/>
    <mergeCell ref="EJB2:EJD2"/>
    <mergeCell ref="EJE2:EJG2"/>
    <mergeCell ref="EJH2:EJJ2"/>
    <mergeCell ref="EIA2:EIC2"/>
    <mergeCell ref="EID2:EIF2"/>
    <mergeCell ref="EIG2:EII2"/>
    <mergeCell ref="EIJ2:EIL2"/>
    <mergeCell ref="EIM2:EIO2"/>
    <mergeCell ref="EIP2:EIR2"/>
    <mergeCell ref="ELM2:ELO2"/>
    <mergeCell ref="ELP2:ELR2"/>
    <mergeCell ref="ELS2:ELU2"/>
    <mergeCell ref="ELV2:ELX2"/>
    <mergeCell ref="ELY2:EMA2"/>
    <mergeCell ref="EMB2:EMD2"/>
    <mergeCell ref="EKU2:EKW2"/>
    <mergeCell ref="EKX2:EKZ2"/>
    <mergeCell ref="ELA2:ELC2"/>
    <mergeCell ref="ELD2:ELF2"/>
    <mergeCell ref="ELG2:ELI2"/>
    <mergeCell ref="ELJ2:ELL2"/>
    <mergeCell ref="EKC2:EKE2"/>
    <mergeCell ref="EKF2:EKH2"/>
    <mergeCell ref="EKI2:EKK2"/>
    <mergeCell ref="EKL2:EKN2"/>
    <mergeCell ref="EKO2:EKQ2"/>
    <mergeCell ref="EKR2:EKT2"/>
    <mergeCell ref="ENO2:ENQ2"/>
    <mergeCell ref="ENR2:ENT2"/>
    <mergeCell ref="ENU2:ENW2"/>
    <mergeCell ref="ENX2:ENZ2"/>
    <mergeCell ref="EOA2:EOC2"/>
    <mergeCell ref="EOD2:EOF2"/>
    <mergeCell ref="EMW2:EMY2"/>
    <mergeCell ref="EMZ2:ENB2"/>
    <mergeCell ref="ENC2:ENE2"/>
    <mergeCell ref="ENF2:ENH2"/>
    <mergeCell ref="ENI2:ENK2"/>
    <mergeCell ref="ENL2:ENN2"/>
    <mergeCell ref="EME2:EMG2"/>
    <mergeCell ref="EMH2:EMJ2"/>
    <mergeCell ref="EMK2:EMM2"/>
    <mergeCell ref="EMN2:EMP2"/>
    <mergeCell ref="EMQ2:EMS2"/>
    <mergeCell ref="EMT2:EMV2"/>
    <mergeCell ref="EPQ2:EPS2"/>
    <mergeCell ref="EPT2:EPV2"/>
    <mergeCell ref="EPW2:EPY2"/>
    <mergeCell ref="EPZ2:EQB2"/>
    <mergeCell ref="EQC2:EQE2"/>
    <mergeCell ref="EQF2:EQH2"/>
    <mergeCell ref="EOY2:EPA2"/>
    <mergeCell ref="EPB2:EPD2"/>
    <mergeCell ref="EPE2:EPG2"/>
    <mergeCell ref="EPH2:EPJ2"/>
    <mergeCell ref="EPK2:EPM2"/>
    <mergeCell ref="EPN2:EPP2"/>
    <mergeCell ref="EOG2:EOI2"/>
    <mergeCell ref="EOJ2:EOL2"/>
    <mergeCell ref="EOM2:EOO2"/>
    <mergeCell ref="EOP2:EOR2"/>
    <mergeCell ref="EOS2:EOU2"/>
    <mergeCell ref="EOV2:EOX2"/>
    <mergeCell ref="ERS2:ERU2"/>
    <mergeCell ref="ERV2:ERX2"/>
    <mergeCell ref="ERY2:ESA2"/>
    <mergeCell ref="ESB2:ESD2"/>
    <mergeCell ref="ESE2:ESG2"/>
    <mergeCell ref="ESH2:ESJ2"/>
    <mergeCell ref="ERA2:ERC2"/>
    <mergeCell ref="ERD2:ERF2"/>
    <mergeCell ref="ERG2:ERI2"/>
    <mergeCell ref="ERJ2:ERL2"/>
    <mergeCell ref="ERM2:ERO2"/>
    <mergeCell ref="ERP2:ERR2"/>
    <mergeCell ref="EQI2:EQK2"/>
    <mergeCell ref="EQL2:EQN2"/>
    <mergeCell ref="EQO2:EQQ2"/>
    <mergeCell ref="EQR2:EQT2"/>
    <mergeCell ref="EQU2:EQW2"/>
    <mergeCell ref="EQX2:EQZ2"/>
    <mergeCell ref="ETU2:ETW2"/>
    <mergeCell ref="ETX2:ETZ2"/>
    <mergeCell ref="EUA2:EUC2"/>
    <mergeCell ref="EUD2:EUF2"/>
    <mergeCell ref="EUG2:EUI2"/>
    <mergeCell ref="EUJ2:EUL2"/>
    <mergeCell ref="ETC2:ETE2"/>
    <mergeCell ref="ETF2:ETH2"/>
    <mergeCell ref="ETI2:ETK2"/>
    <mergeCell ref="ETL2:ETN2"/>
    <mergeCell ref="ETO2:ETQ2"/>
    <mergeCell ref="ETR2:ETT2"/>
    <mergeCell ref="ESK2:ESM2"/>
    <mergeCell ref="ESN2:ESP2"/>
    <mergeCell ref="ESQ2:ESS2"/>
    <mergeCell ref="EST2:ESV2"/>
    <mergeCell ref="ESW2:ESY2"/>
    <mergeCell ref="ESZ2:ETB2"/>
    <mergeCell ref="EVW2:EVY2"/>
    <mergeCell ref="EVZ2:EWB2"/>
    <mergeCell ref="EWC2:EWE2"/>
    <mergeCell ref="EWF2:EWH2"/>
    <mergeCell ref="EWI2:EWK2"/>
    <mergeCell ref="EWL2:EWN2"/>
    <mergeCell ref="EVE2:EVG2"/>
    <mergeCell ref="EVH2:EVJ2"/>
    <mergeCell ref="EVK2:EVM2"/>
    <mergeCell ref="EVN2:EVP2"/>
    <mergeCell ref="EVQ2:EVS2"/>
    <mergeCell ref="EVT2:EVV2"/>
    <mergeCell ref="EUM2:EUO2"/>
    <mergeCell ref="EUP2:EUR2"/>
    <mergeCell ref="EUS2:EUU2"/>
    <mergeCell ref="EUV2:EUX2"/>
    <mergeCell ref="EUY2:EVA2"/>
    <mergeCell ref="EVB2:EVD2"/>
    <mergeCell ref="EXY2:EYA2"/>
    <mergeCell ref="EYB2:EYD2"/>
    <mergeCell ref="EYE2:EYG2"/>
    <mergeCell ref="EYH2:EYJ2"/>
    <mergeCell ref="EYK2:EYM2"/>
    <mergeCell ref="EYN2:EYP2"/>
    <mergeCell ref="EXG2:EXI2"/>
    <mergeCell ref="EXJ2:EXL2"/>
    <mergeCell ref="EXM2:EXO2"/>
    <mergeCell ref="EXP2:EXR2"/>
    <mergeCell ref="EXS2:EXU2"/>
    <mergeCell ref="EXV2:EXX2"/>
    <mergeCell ref="EWO2:EWQ2"/>
    <mergeCell ref="EWR2:EWT2"/>
    <mergeCell ref="EWU2:EWW2"/>
    <mergeCell ref="EWX2:EWZ2"/>
    <mergeCell ref="EXA2:EXC2"/>
    <mergeCell ref="EXD2:EXF2"/>
    <mergeCell ref="FAA2:FAC2"/>
    <mergeCell ref="FAD2:FAF2"/>
    <mergeCell ref="FAG2:FAI2"/>
    <mergeCell ref="FAJ2:FAL2"/>
    <mergeCell ref="FAM2:FAO2"/>
    <mergeCell ref="FAP2:FAR2"/>
    <mergeCell ref="EZI2:EZK2"/>
    <mergeCell ref="EZL2:EZN2"/>
    <mergeCell ref="EZO2:EZQ2"/>
    <mergeCell ref="EZR2:EZT2"/>
    <mergeCell ref="EZU2:EZW2"/>
    <mergeCell ref="EZX2:EZZ2"/>
    <mergeCell ref="EYQ2:EYS2"/>
    <mergeCell ref="EYT2:EYV2"/>
    <mergeCell ref="EYW2:EYY2"/>
    <mergeCell ref="EYZ2:EZB2"/>
    <mergeCell ref="EZC2:EZE2"/>
    <mergeCell ref="EZF2:EZH2"/>
    <mergeCell ref="FCC2:FCE2"/>
    <mergeCell ref="FCF2:FCH2"/>
    <mergeCell ref="FCI2:FCK2"/>
    <mergeCell ref="FCL2:FCN2"/>
    <mergeCell ref="FCO2:FCQ2"/>
    <mergeCell ref="FCR2:FCT2"/>
    <mergeCell ref="FBK2:FBM2"/>
    <mergeCell ref="FBN2:FBP2"/>
    <mergeCell ref="FBQ2:FBS2"/>
    <mergeCell ref="FBT2:FBV2"/>
    <mergeCell ref="FBW2:FBY2"/>
    <mergeCell ref="FBZ2:FCB2"/>
    <mergeCell ref="FAS2:FAU2"/>
    <mergeCell ref="FAV2:FAX2"/>
    <mergeCell ref="FAY2:FBA2"/>
    <mergeCell ref="FBB2:FBD2"/>
    <mergeCell ref="FBE2:FBG2"/>
    <mergeCell ref="FBH2:FBJ2"/>
    <mergeCell ref="FEE2:FEG2"/>
    <mergeCell ref="FEH2:FEJ2"/>
    <mergeCell ref="FEK2:FEM2"/>
    <mergeCell ref="FEN2:FEP2"/>
    <mergeCell ref="FEQ2:FES2"/>
    <mergeCell ref="FET2:FEV2"/>
    <mergeCell ref="FDM2:FDO2"/>
    <mergeCell ref="FDP2:FDR2"/>
    <mergeCell ref="FDS2:FDU2"/>
    <mergeCell ref="FDV2:FDX2"/>
    <mergeCell ref="FDY2:FEA2"/>
    <mergeCell ref="FEB2:FED2"/>
    <mergeCell ref="FCU2:FCW2"/>
    <mergeCell ref="FCX2:FCZ2"/>
    <mergeCell ref="FDA2:FDC2"/>
    <mergeCell ref="FDD2:FDF2"/>
    <mergeCell ref="FDG2:FDI2"/>
    <mergeCell ref="FDJ2:FDL2"/>
    <mergeCell ref="FGG2:FGI2"/>
    <mergeCell ref="FGJ2:FGL2"/>
    <mergeCell ref="FGM2:FGO2"/>
    <mergeCell ref="FGP2:FGR2"/>
    <mergeCell ref="FGS2:FGU2"/>
    <mergeCell ref="FGV2:FGX2"/>
    <mergeCell ref="FFO2:FFQ2"/>
    <mergeCell ref="FFR2:FFT2"/>
    <mergeCell ref="FFU2:FFW2"/>
    <mergeCell ref="FFX2:FFZ2"/>
    <mergeCell ref="FGA2:FGC2"/>
    <mergeCell ref="FGD2:FGF2"/>
    <mergeCell ref="FEW2:FEY2"/>
    <mergeCell ref="FEZ2:FFB2"/>
    <mergeCell ref="FFC2:FFE2"/>
    <mergeCell ref="FFF2:FFH2"/>
    <mergeCell ref="FFI2:FFK2"/>
    <mergeCell ref="FFL2:FFN2"/>
    <mergeCell ref="FII2:FIK2"/>
    <mergeCell ref="FIL2:FIN2"/>
    <mergeCell ref="FIO2:FIQ2"/>
    <mergeCell ref="FIR2:FIT2"/>
    <mergeCell ref="FIU2:FIW2"/>
    <mergeCell ref="FIX2:FIZ2"/>
    <mergeCell ref="FHQ2:FHS2"/>
    <mergeCell ref="FHT2:FHV2"/>
    <mergeCell ref="FHW2:FHY2"/>
    <mergeCell ref="FHZ2:FIB2"/>
    <mergeCell ref="FIC2:FIE2"/>
    <mergeCell ref="FIF2:FIH2"/>
    <mergeCell ref="FGY2:FHA2"/>
    <mergeCell ref="FHB2:FHD2"/>
    <mergeCell ref="FHE2:FHG2"/>
    <mergeCell ref="FHH2:FHJ2"/>
    <mergeCell ref="FHK2:FHM2"/>
    <mergeCell ref="FHN2:FHP2"/>
    <mergeCell ref="FKK2:FKM2"/>
    <mergeCell ref="FKN2:FKP2"/>
    <mergeCell ref="FKQ2:FKS2"/>
    <mergeCell ref="FKT2:FKV2"/>
    <mergeCell ref="FKW2:FKY2"/>
    <mergeCell ref="FKZ2:FLB2"/>
    <mergeCell ref="FJS2:FJU2"/>
    <mergeCell ref="FJV2:FJX2"/>
    <mergeCell ref="FJY2:FKA2"/>
    <mergeCell ref="FKB2:FKD2"/>
    <mergeCell ref="FKE2:FKG2"/>
    <mergeCell ref="FKH2:FKJ2"/>
    <mergeCell ref="FJA2:FJC2"/>
    <mergeCell ref="FJD2:FJF2"/>
    <mergeCell ref="FJG2:FJI2"/>
    <mergeCell ref="FJJ2:FJL2"/>
    <mergeCell ref="FJM2:FJO2"/>
    <mergeCell ref="FJP2:FJR2"/>
    <mergeCell ref="FMM2:FMO2"/>
    <mergeCell ref="FMP2:FMR2"/>
    <mergeCell ref="FMS2:FMU2"/>
    <mergeCell ref="FMV2:FMX2"/>
    <mergeCell ref="FMY2:FNA2"/>
    <mergeCell ref="FNB2:FND2"/>
    <mergeCell ref="FLU2:FLW2"/>
    <mergeCell ref="FLX2:FLZ2"/>
    <mergeCell ref="FMA2:FMC2"/>
    <mergeCell ref="FMD2:FMF2"/>
    <mergeCell ref="FMG2:FMI2"/>
    <mergeCell ref="FMJ2:FML2"/>
    <mergeCell ref="FLC2:FLE2"/>
    <mergeCell ref="FLF2:FLH2"/>
    <mergeCell ref="FLI2:FLK2"/>
    <mergeCell ref="FLL2:FLN2"/>
    <mergeCell ref="FLO2:FLQ2"/>
    <mergeCell ref="FLR2:FLT2"/>
    <mergeCell ref="FOO2:FOQ2"/>
    <mergeCell ref="FOR2:FOT2"/>
    <mergeCell ref="FOU2:FOW2"/>
    <mergeCell ref="FOX2:FOZ2"/>
    <mergeCell ref="FPA2:FPC2"/>
    <mergeCell ref="FPD2:FPF2"/>
    <mergeCell ref="FNW2:FNY2"/>
    <mergeCell ref="FNZ2:FOB2"/>
    <mergeCell ref="FOC2:FOE2"/>
    <mergeCell ref="FOF2:FOH2"/>
    <mergeCell ref="FOI2:FOK2"/>
    <mergeCell ref="FOL2:FON2"/>
    <mergeCell ref="FNE2:FNG2"/>
    <mergeCell ref="FNH2:FNJ2"/>
    <mergeCell ref="FNK2:FNM2"/>
    <mergeCell ref="FNN2:FNP2"/>
    <mergeCell ref="FNQ2:FNS2"/>
    <mergeCell ref="FNT2:FNV2"/>
    <mergeCell ref="FQQ2:FQS2"/>
    <mergeCell ref="FQT2:FQV2"/>
    <mergeCell ref="FQW2:FQY2"/>
    <mergeCell ref="FQZ2:FRB2"/>
    <mergeCell ref="FRC2:FRE2"/>
    <mergeCell ref="FRF2:FRH2"/>
    <mergeCell ref="FPY2:FQA2"/>
    <mergeCell ref="FQB2:FQD2"/>
    <mergeCell ref="FQE2:FQG2"/>
    <mergeCell ref="FQH2:FQJ2"/>
    <mergeCell ref="FQK2:FQM2"/>
    <mergeCell ref="FQN2:FQP2"/>
    <mergeCell ref="FPG2:FPI2"/>
    <mergeCell ref="FPJ2:FPL2"/>
    <mergeCell ref="FPM2:FPO2"/>
    <mergeCell ref="FPP2:FPR2"/>
    <mergeCell ref="FPS2:FPU2"/>
    <mergeCell ref="FPV2:FPX2"/>
    <mergeCell ref="FSS2:FSU2"/>
    <mergeCell ref="FSV2:FSX2"/>
    <mergeCell ref="FSY2:FTA2"/>
    <mergeCell ref="FTB2:FTD2"/>
    <mergeCell ref="FTE2:FTG2"/>
    <mergeCell ref="FTH2:FTJ2"/>
    <mergeCell ref="FSA2:FSC2"/>
    <mergeCell ref="FSD2:FSF2"/>
    <mergeCell ref="FSG2:FSI2"/>
    <mergeCell ref="FSJ2:FSL2"/>
    <mergeCell ref="FSM2:FSO2"/>
    <mergeCell ref="FSP2:FSR2"/>
    <mergeCell ref="FRI2:FRK2"/>
    <mergeCell ref="FRL2:FRN2"/>
    <mergeCell ref="FRO2:FRQ2"/>
    <mergeCell ref="FRR2:FRT2"/>
    <mergeCell ref="FRU2:FRW2"/>
    <mergeCell ref="FRX2:FRZ2"/>
    <mergeCell ref="FUU2:FUW2"/>
    <mergeCell ref="FUX2:FUZ2"/>
    <mergeCell ref="FVA2:FVC2"/>
    <mergeCell ref="FVD2:FVF2"/>
    <mergeCell ref="FVG2:FVI2"/>
    <mergeCell ref="FVJ2:FVL2"/>
    <mergeCell ref="FUC2:FUE2"/>
    <mergeCell ref="FUF2:FUH2"/>
    <mergeCell ref="FUI2:FUK2"/>
    <mergeCell ref="FUL2:FUN2"/>
    <mergeCell ref="FUO2:FUQ2"/>
    <mergeCell ref="FUR2:FUT2"/>
    <mergeCell ref="FTK2:FTM2"/>
    <mergeCell ref="FTN2:FTP2"/>
    <mergeCell ref="FTQ2:FTS2"/>
    <mergeCell ref="FTT2:FTV2"/>
    <mergeCell ref="FTW2:FTY2"/>
    <mergeCell ref="FTZ2:FUB2"/>
    <mergeCell ref="FWW2:FWY2"/>
    <mergeCell ref="FWZ2:FXB2"/>
    <mergeCell ref="FXC2:FXE2"/>
    <mergeCell ref="FXF2:FXH2"/>
    <mergeCell ref="FXI2:FXK2"/>
    <mergeCell ref="FXL2:FXN2"/>
    <mergeCell ref="FWE2:FWG2"/>
    <mergeCell ref="FWH2:FWJ2"/>
    <mergeCell ref="FWK2:FWM2"/>
    <mergeCell ref="FWN2:FWP2"/>
    <mergeCell ref="FWQ2:FWS2"/>
    <mergeCell ref="FWT2:FWV2"/>
    <mergeCell ref="FVM2:FVO2"/>
    <mergeCell ref="FVP2:FVR2"/>
    <mergeCell ref="FVS2:FVU2"/>
    <mergeCell ref="FVV2:FVX2"/>
    <mergeCell ref="FVY2:FWA2"/>
    <mergeCell ref="FWB2:FWD2"/>
    <mergeCell ref="FYY2:FZA2"/>
    <mergeCell ref="FZB2:FZD2"/>
    <mergeCell ref="FZE2:FZG2"/>
    <mergeCell ref="FZH2:FZJ2"/>
    <mergeCell ref="FZK2:FZM2"/>
    <mergeCell ref="FZN2:FZP2"/>
    <mergeCell ref="FYG2:FYI2"/>
    <mergeCell ref="FYJ2:FYL2"/>
    <mergeCell ref="FYM2:FYO2"/>
    <mergeCell ref="FYP2:FYR2"/>
    <mergeCell ref="FYS2:FYU2"/>
    <mergeCell ref="FYV2:FYX2"/>
    <mergeCell ref="FXO2:FXQ2"/>
    <mergeCell ref="FXR2:FXT2"/>
    <mergeCell ref="FXU2:FXW2"/>
    <mergeCell ref="FXX2:FXZ2"/>
    <mergeCell ref="FYA2:FYC2"/>
    <mergeCell ref="FYD2:FYF2"/>
    <mergeCell ref="GBA2:GBC2"/>
    <mergeCell ref="GBD2:GBF2"/>
    <mergeCell ref="GBG2:GBI2"/>
    <mergeCell ref="GBJ2:GBL2"/>
    <mergeCell ref="GBM2:GBO2"/>
    <mergeCell ref="GBP2:GBR2"/>
    <mergeCell ref="GAI2:GAK2"/>
    <mergeCell ref="GAL2:GAN2"/>
    <mergeCell ref="GAO2:GAQ2"/>
    <mergeCell ref="GAR2:GAT2"/>
    <mergeCell ref="GAU2:GAW2"/>
    <mergeCell ref="GAX2:GAZ2"/>
    <mergeCell ref="FZQ2:FZS2"/>
    <mergeCell ref="FZT2:FZV2"/>
    <mergeCell ref="FZW2:FZY2"/>
    <mergeCell ref="FZZ2:GAB2"/>
    <mergeCell ref="GAC2:GAE2"/>
    <mergeCell ref="GAF2:GAH2"/>
    <mergeCell ref="GDC2:GDE2"/>
    <mergeCell ref="GDF2:GDH2"/>
    <mergeCell ref="GDI2:GDK2"/>
    <mergeCell ref="GDL2:GDN2"/>
    <mergeCell ref="GDO2:GDQ2"/>
    <mergeCell ref="GDR2:GDT2"/>
    <mergeCell ref="GCK2:GCM2"/>
    <mergeCell ref="GCN2:GCP2"/>
    <mergeCell ref="GCQ2:GCS2"/>
    <mergeCell ref="GCT2:GCV2"/>
    <mergeCell ref="GCW2:GCY2"/>
    <mergeCell ref="GCZ2:GDB2"/>
    <mergeCell ref="GBS2:GBU2"/>
    <mergeCell ref="GBV2:GBX2"/>
    <mergeCell ref="GBY2:GCA2"/>
    <mergeCell ref="GCB2:GCD2"/>
    <mergeCell ref="GCE2:GCG2"/>
    <mergeCell ref="GCH2:GCJ2"/>
    <mergeCell ref="GFE2:GFG2"/>
    <mergeCell ref="GFH2:GFJ2"/>
    <mergeCell ref="GFK2:GFM2"/>
    <mergeCell ref="GFN2:GFP2"/>
    <mergeCell ref="GFQ2:GFS2"/>
    <mergeCell ref="GFT2:GFV2"/>
    <mergeCell ref="GEM2:GEO2"/>
    <mergeCell ref="GEP2:GER2"/>
    <mergeCell ref="GES2:GEU2"/>
    <mergeCell ref="GEV2:GEX2"/>
    <mergeCell ref="GEY2:GFA2"/>
    <mergeCell ref="GFB2:GFD2"/>
    <mergeCell ref="GDU2:GDW2"/>
    <mergeCell ref="GDX2:GDZ2"/>
    <mergeCell ref="GEA2:GEC2"/>
    <mergeCell ref="GED2:GEF2"/>
    <mergeCell ref="GEG2:GEI2"/>
    <mergeCell ref="GEJ2:GEL2"/>
    <mergeCell ref="GHG2:GHI2"/>
    <mergeCell ref="GHJ2:GHL2"/>
    <mergeCell ref="GHM2:GHO2"/>
    <mergeCell ref="GHP2:GHR2"/>
    <mergeCell ref="GHS2:GHU2"/>
    <mergeCell ref="GHV2:GHX2"/>
    <mergeCell ref="GGO2:GGQ2"/>
    <mergeCell ref="GGR2:GGT2"/>
    <mergeCell ref="GGU2:GGW2"/>
    <mergeCell ref="GGX2:GGZ2"/>
    <mergeCell ref="GHA2:GHC2"/>
    <mergeCell ref="GHD2:GHF2"/>
    <mergeCell ref="GFW2:GFY2"/>
    <mergeCell ref="GFZ2:GGB2"/>
    <mergeCell ref="GGC2:GGE2"/>
    <mergeCell ref="GGF2:GGH2"/>
    <mergeCell ref="GGI2:GGK2"/>
    <mergeCell ref="GGL2:GGN2"/>
    <mergeCell ref="GJI2:GJK2"/>
    <mergeCell ref="GJL2:GJN2"/>
    <mergeCell ref="GJO2:GJQ2"/>
    <mergeCell ref="GJR2:GJT2"/>
    <mergeCell ref="GJU2:GJW2"/>
    <mergeCell ref="GJX2:GJZ2"/>
    <mergeCell ref="GIQ2:GIS2"/>
    <mergeCell ref="GIT2:GIV2"/>
    <mergeCell ref="GIW2:GIY2"/>
    <mergeCell ref="GIZ2:GJB2"/>
    <mergeCell ref="GJC2:GJE2"/>
    <mergeCell ref="GJF2:GJH2"/>
    <mergeCell ref="GHY2:GIA2"/>
    <mergeCell ref="GIB2:GID2"/>
    <mergeCell ref="GIE2:GIG2"/>
    <mergeCell ref="GIH2:GIJ2"/>
    <mergeCell ref="GIK2:GIM2"/>
    <mergeCell ref="GIN2:GIP2"/>
    <mergeCell ref="GLK2:GLM2"/>
    <mergeCell ref="GLN2:GLP2"/>
    <mergeCell ref="GLQ2:GLS2"/>
    <mergeCell ref="GLT2:GLV2"/>
    <mergeCell ref="GLW2:GLY2"/>
    <mergeCell ref="GLZ2:GMB2"/>
    <mergeCell ref="GKS2:GKU2"/>
    <mergeCell ref="GKV2:GKX2"/>
    <mergeCell ref="GKY2:GLA2"/>
    <mergeCell ref="GLB2:GLD2"/>
    <mergeCell ref="GLE2:GLG2"/>
    <mergeCell ref="GLH2:GLJ2"/>
    <mergeCell ref="GKA2:GKC2"/>
    <mergeCell ref="GKD2:GKF2"/>
    <mergeCell ref="GKG2:GKI2"/>
    <mergeCell ref="GKJ2:GKL2"/>
    <mergeCell ref="GKM2:GKO2"/>
    <mergeCell ref="GKP2:GKR2"/>
    <mergeCell ref="GNM2:GNO2"/>
    <mergeCell ref="GNP2:GNR2"/>
    <mergeCell ref="GNS2:GNU2"/>
    <mergeCell ref="GNV2:GNX2"/>
    <mergeCell ref="GNY2:GOA2"/>
    <mergeCell ref="GOB2:GOD2"/>
    <mergeCell ref="GMU2:GMW2"/>
    <mergeCell ref="GMX2:GMZ2"/>
    <mergeCell ref="GNA2:GNC2"/>
    <mergeCell ref="GND2:GNF2"/>
    <mergeCell ref="GNG2:GNI2"/>
    <mergeCell ref="GNJ2:GNL2"/>
    <mergeCell ref="GMC2:GME2"/>
    <mergeCell ref="GMF2:GMH2"/>
    <mergeCell ref="GMI2:GMK2"/>
    <mergeCell ref="GML2:GMN2"/>
    <mergeCell ref="GMO2:GMQ2"/>
    <mergeCell ref="GMR2:GMT2"/>
    <mergeCell ref="GPO2:GPQ2"/>
    <mergeCell ref="GPR2:GPT2"/>
    <mergeCell ref="GPU2:GPW2"/>
    <mergeCell ref="GPX2:GPZ2"/>
    <mergeCell ref="GQA2:GQC2"/>
    <mergeCell ref="GQD2:GQF2"/>
    <mergeCell ref="GOW2:GOY2"/>
    <mergeCell ref="GOZ2:GPB2"/>
    <mergeCell ref="GPC2:GPE2"/>
    <mergeCell ref="GPF2:GPH2"/>
    <mergeCell ref="GPI2:GPK2"/>
    <mergeCell ref="GPL2:GPN2"/>
    <mergeCell ref="GOE2:GOG2"/>
    <mergeCell ref="GOH2:GOJ2"/>
    <mergeCell ref="GOK2:GOM2"/>
    <mergeCell ref="GON2:GOP2"/>
    <mergeCell ref="GOQ2:GOS2"/>
    <mergeCell ref="GOT2:GOV2"/>
    <mergeCell ref="GRQ2:GRS2"/>
    <mergeCell ref="GRT2:GRV2"/>
    <mergeCell ref="GRW2:GRY2"/>
    <mergeCell ref="GRZ2:GSB2"/>
    <mergeCell ref="GSC2:GSE2"/>
    <mergeCell ref="GSF2:GSH2"/>
    <mergeCell ref="GQY2:GRA2"/>
    <mergeCell ref="GRB2:GRD2"/>
    <mergeCell ref="GRE2:GRG2"/>
    <mergeCell ref="GRH2:GRJ2"/>
    <mergeCell ref="GRK2:GRM2"/>
    <mergeCell ref="GRN2:GRP2"/>
    <mergeCell ref="GQG2:GQI2"/>
    <mergeCell ref="GQJ2:GQL2"/>
    <mergeCell ref="GQM2:GQO2"/>
    <mergeCell ref="GQP2:GQR2"/>
    <mergeCell ref="GQS2:GQU2"/>
    <mergeCell ref="GQV2:GQX2"/>
    <mergeCell ref="GTS2:GTU2"/>
    <mergeCell ref="GTV2:GTX2"/>
    <mergeCell ref="GTY2:GUA2"/>
    <mergeCell ref="GUB2:GUD2"/>
    <mergeCell ref="GUE2:GUG2"/>
    <mergeCell ref="GUH2:GUJ2"/>
    <mergeCell ref="GTA2:GTC2"/>
    <mergeCell ref="GTD2:GTF2"/>
    <mergeCell ref="GTG2:GTI2"/>
    <mergeCell ref="GTJ2:GTL2"/>
    <mergeCell ref="GTM2:GTO2"/>
    <mergeCell ref="GTP2:GTR2"/>
    <mergeCell ref="GSI2:GSK2"/>
    <mergeCell ref="GSL2:GSN2"/>
    <mergeCell ref="GSO2:GSQ2"/>
    <mergeCell ref="GSR2:GST2"/>
    <mergeCell ref="GSU2:GSW2"/>
    <mergeCell ref="GSX2:GSZ2"/>
    <mergeCell ref="GVU2:GVW2"/>
    <mergeCell ref="GVX2:GVZ2"/>
    <mergeCell ref="GWA2:GWC2"/>
    <mergeCell ref="GWD2:GWF2"/>
    <mergeCell ref="GWG2:GWI2"/>
    <mergeCell ref="GWJ2:GWL2"/>
    <mergeCell ref="GVC2:GVE2"/>
    <mergeCell ref="GVF2:GVH2"/>
    <mergeCell ref="GVI2:GVK2"/>
    <mergeCell ref="GVL2:GVN2"/>
    <mergeCell ref="GVO2:GVQ2"/>
    <mergeCell ref="GVR2:GVT2"/>
    <mergeCell ref="GUK2:GUM2"/>
    <mergeCell ref="GUN2:GUP2"/>
    <mergeCell ref="GUQ2:GUS2"/>
    <mergeCell ref="GUT2:GUV2"/>
    <mergeCell ref="GUW2:GUY2"/>
    <mergeCell ref="GUZ2:GVB2"/>
    <mergeCell ref="GXW2:GXY2"/>
    <mergeCell ref="GXZ2:GYB2"/>
    <mergeCell ref="GYC2:GYE2"/>
    <mergeCell ref="GYF2:GYH2"/>
    <mergeCell ref="GYI2:GYK2"/>
    <mergeCell ref="GYL2:GYN2"/>
    <mergeCell ref="GXE2:GXG2"/>
    <mergeCell ref="GXH2:GXJ2"/>
    <mergeCell ref="GXK2:GXM2"/>
    <mergeCell ref="GXN2:GXP2"/>
    <mergeCell ref="GXQ2:GXS2"/>
    <mergeCell ref="GXT2:GXV2"/>
    <mergeCell ref="GWM2:GWO2"/>
    <mergeCell ref="GWP2:GWR2"/>
    <mergeCell ref="GWS2:GWU2"/>
    <mergeCell ref="GWV2:GWX2"/>
    <mergeCell ref="GWY2:GXA2"/>
    <mergeCell ref="GXB2:GXD2"/>
    <mergeCell ref="GZY2:HAA2"/>
    <mergeCell ref="HAB2:HAD2"/>
    <mergeCell ref="HAE2:HAG2"/>
    <mergeCell ref="HAH2:HAJ2"/>
    <mergeCell ref="HAK2:HAM2"/>
    <mergeCell ref="HAN2:HAP2"/>
    <mergeCell ref="GZG2:GZI2"/>
    <mergeCell ref="GZJ2:GZL2"/>
    <mergeCell ref="GZM2:GZO2"/>
    <mergeCell ref="GZP2:GZR2"/>
    <mergeCell ref="GZS2:GZU2"/>
    <mergeCell ref="GZV2:GZX2"/>
    <mergeCell ref="GYO2:GYQ2"/>
    <mergeCell ref="GYR2:GYT2"/>
    <mergeCell ref="GYU2:GYW2"/>
    <mergeCell ref="GYX2:GYZ2"/>
    <mergeCell ref="GZA2:GZC2"/>
    <mergeCell ref="GZD2:GZF2"/>
    <mergeCell ref="HCA2:HCC2"/>
    <mergeCell ref="HCD2:HCF2"/>
    <mergeCell ref="HCG2:HCI2"/>
    <mergeCell ref="HCJ2:HCL2"/>
    <mergeCell ref="HCM2:HCO2"/>
    <mergeCell ref="HCP2:HCR2"/>
    <mergeCell ref="HBI2:HBK2"/>
    <mergeCell ref="HBL2:HBN2"/>
    <mergeCell ref="HBO2:HBQ2"/>
    <mergeCell ref="HBR2:HBT2"/>
    <mergeCell ref="HBU2:HBW2"/>
    <mergeCell ref="HBX2:HBZ2"/>
    <mergeCell ref="HAQ2:HAS2"/>
    <mergeCell ref="HAT2:HAV2"/>
    <mergeCell ref="HAW2:HAY2"/>
    <mergeCell ref="HAZ2:HBB2"/>
    <mergeCell ref="HBC2:HBE2"/>
    <mergeCell ref="HBF2:HBH2"/>
    <mergeCell ref="HEC2:HEE2"/>
    <mergeCell ref="HEF2:HEH2"/>
    <mergeCell ref="HEI2:HEK2"/>
    <mergeCell ref="HEL2:HEN2"/>
    <mergeCell ref="HEO2:HEQ2"/>
    <mergeCell ref="HER2:HET2"/>
    <mergeCell ref="HDK2:HDM2"/>
    <mergeCell ref="HDN2:HDP2"/>
    <mergeCell ref="HDQ2:HDS2"/>
    <mergeCell ref="HDT2:HDV2"/>
    <mergeCell ref="HDW2:HDY2"/>
    <mergeCell ref="HDZ2:HEB2"/>
    <mergeCell ref="HCS2:HCU2"/>
    <mergeCell ref="HCV2:HCX2"/>
    <mergeCell ref="HCY2:HDA2"/>
    <mergeCell ref="HDB2:HDD2"/>
    <mergeCell ref="HDE2:HDG2"/>
    <mergeCell ref="HDH2:HDJ2"/>
    <mergeCell ref="HGE2:HGG2"/>
    <mergeCell ref="HGH2:HGJ2"/>
    <mergeCell ref="HGK2:HGM2"/>
    <mergeCell ref="HGN2:HGP2"/>
    <mergeCell ref="HGQ2:HGS2"/>
    <mergeCell ref="HGT2:HGV2"/>
    <mergeCell ref="HFM2:HFO2"/>
    <mergeCell ref="HFP2:HFR2"/>
    <mergeCell ref="HFS2:HFU2"/>
    <mergeCell ref="HFV2:HFX2"/>
    <mergeCell ref="HFY2:HGA2"/>
    <mergeCell ref="HGB2:HGD2"/>
    <mergeCell ref="HEU2:HEW2"/>
    <mergeCell ref="HEX2:HEZ2"/>
    <mergeCell ref="HFA2:HFC2"/>
    <mergeCell ref="HFD2:HFF2"/>
    <mergeCell ref="HFG2:HFI2"/>
    <mergeCell ref="HFJ2:HFL2"/>
    <mergeCell ref="HIG2:HII2"/>
    <mergeCell ref="HIJ2:HIL2"/>
    <mergeCell ref="HIM2:HIO2"/>
    <mergeCell ref="HIP2:HIR2"/>
    <mergeCell ref="HIS2:HIU2"/>
    <mergeCell ref="HIV2:HIX2"/>
    <mergeCell ref="HHO2:HHQ2"/>
    <mergeCell ref="HHR2:HHT2"/>
    <mergeCell ref="HHU2:HHW2"/>
    <mergeCell ref="HHX2:HHZ2"/>
    <mergeCell ref="HIA2:HIC2"/>
    <mergeCell ref="HID2:HIF2"/>
    <mergeCell ref="HGW2:HGY2"/>
    <mergeCell ref="HGZ2:HHB2"/>
    <mergeCell ref="HHC2:HHE2"/>
    <mergeCell ref="HHF2:HHH2"/>
    <mergeCell ref="HHI2:HHK2"/>
    <mergeCell ref="HHL2:HHN2"/>
    <mergeCell ref="HKI2:HKK2"/>
    <mergeCell ref="HKL2:HKN2"/>
    <mergeCell ref="HKO2:HKQ2"/>
    <mergeCell ref="HKR2:HKT2"/>
    <mergeCell ref="HKU2:HKW2"/>
    <mergeCell ref="HKX2:HKZ2"/>
    <mergeCell ref="HJQ2:HJS2"/>
    <mergeCell ref="HJT2:HJV2"/>
    <mergeCell ref="HJW2:HJY2"/>
    <mergeCell ref="HJZ2:HKB2"/>
    <mergeCell ref="HKC2:HKE2"/>
    <mergeCell ref="HKF2:HKH2"/>
    <mergeCell ref="HIY2:HJA2"/>
    <mergeCell ref="HJB2:HJD2"/>
    <mergeCell ref="HJE2:HJG2"/>
    <mergeCell ref="HJH2:HJJ2"/>
    <mergeCell ref="HJK2:HJM2"/>
    <mergeCell ref="HJN2:HJP2"/>
    <mergeCell ref="HMK2:HMM2"/>
    <mergeCell ref="HMN2:HMP2"/>
    <mergeCell ref="HMQ2:HMS2"/>
    <mergeCell ref="HMT2:HMV2"/>
    <mergeCell ref="HMW2:HMY2"/>
    <mergeCell ref="HMZ2:HNB2"/>
    <mergeCell ref="HLS2:HLU2"/>
    <mergeCell ref="HLV2:HLX2"/>
    <mergeCell ref="HLY2:HMA2"/>
    <mergeCell ref="HMB2:HMD2"/>
    <mergeCell ref="HME2:HMG2"/>
    <mergeCell ref="HMH2:HMJ2"/>
    <mergeCell ref="HLA2:HLC2"/>
    <mergeCell ref="HLD2:HLF2"/>
    <mergeCell ref="HLG2:HLI2"/>
    <mergeCell ref="HLJ2:HLL2"/>
    <mergeCell ref="HLM2:HLO2"/>
    <mergeCell ref="HLP2:HLR2"/>
    <mergeCell ref="HOM2:HOO2"/>
    <mergeCell ref="HOP2:HOR2"/>
    <mergeCell ref="HOS2:HOU2"/>
    <mergeCell ref="HOV2:HOX2"/>
    <mergeCell ref="HOY2:HPA2"/>
    <mergeCell ref="HPB2:HPD2"/>
    <mergeCell ref="HNU2:HNW2"/>
    <mergeCell ref="HNX2:HNZ2"/>
    <mergeCell ref="HOA2:HOC2"/>
    <mergeCell ref="HOD2:HOF2"/>
    <mergeCell ref="HOG2:HOI2"/>
    <mergeCell ref="HOJ2:HOL2"/>
    <mergeCell ref="HNC2:HNE2"/>
    <mergeCell ref="HNF2:HNH2"/>
    <mergeCell ref="HNI2:HNK2"/>
    <mergeCell ref="HNL2:HNN2"/>
    <mergeCell ref="HNO2:HNQ2"/>
    <mergeCell ref="HNR2:HNT2"/>
    <mergeCell ref="HQO2:HQQ2"/>
    <mergeCell ref="HQR2:HQT2"/>
    <mergeCell ref="HQU2:HQW2"/>
    <mergeCell ref="HQX2:HQZ2"/>
    <mergeCell ref="HRA2:HRC2"/>
    <mergeCell ref="HRD2:HRF2"/>
    <mergeCell ref="HPW2:HPY2"/>
    <mergeCell ref="HPZ2:HQB2"/>
    <mergeCell ref="HQC2:HQE2"/>
    <mergeCell ref="HQF2:HQH2"/>
    <mergeCell ref="HQI2:HQK2"/>
    <mergeCell ref="HQL2:HQN2"/>
    <mergeCell ref="HPE2:HPG2"/>
    <mergeCell ref="HPH2:HPJ2"/>
    <mergeCell ref="HPK2:HPM2"/>
    <mergeCell ref="HPN2:HPP2"/>
    <mergeCell ref="HPQ2:HPS2"/>
    <mergeCell ref="HPT2:HPV2"/>
    <mergeCell ref="HSQ2:HSS2"/>
    <mergeCell ref="HST2:HSV2"/>
    <mergeCell ref="HSW2:HSY2"/>
    <mergeCell ref="HSZ2:HTB2"/>
    <mergeCell ref="HTC2:HTE2"/>
    <mergeCell ref="HTF2:HTH2"/>
    <mergeCell ref="HRY2:HSA2"/>
    <mergeCell ref="HSB2:HSD2"/>
    <mergeCell ref="HSE2:HSG2"/>
    <mergeCell ref="HSH2:HSJ2"/>
    <mergeCell ref="HSK2:HSM2"/>
    <mergeCell ref="HSN2:HSP2"/>
    <mergeCell ref="HRG2:HRI2"/>
    <mergeCell ref="HRJ2:HRL2"/>
    <mergeCell ref="HRM2:HRO2"/>
    <mergeCell ref="HRP2:HRR2"/>
    <mergeCell ref="HRS2:HRU2"/>
    <mergeCell ref="HRV2:HRX2"/>
    <mergeCell ref="HUS2:HUU2"/>
    <mergeCell ref="HUV2:HUX2"/>
    <mergeCell ref="HUY2:HVA2"/>
    <mergeCell ref="HVB2:HVD2"/>
    <mergeCell ref="HVE2:HVG2"/>
    <mergeCell ref="HVH2:HVJ2"/>
    <mergeCell ref="HUA2:HUC2"/>
    <mergeCell ref="HUD2:HUF2"/>
    <mergeCell ref="HUG2:HUI2"/>
    <mergeCell ref="HUJ2:HUL2"/>
    <mergeCell ref="HUM2:HUO2"/>
    <mergeCell ref="HUP2:HUR2"/>
    <mergeCell ref="HTI2:HTK2"/>
    <mergeCell ref="HTL2:HTN2"/>
    <mergeCell ref="HTO2:HTQ2"/>
    <mergeCell ref="HTR2:HTT2"/>
    <mergeCell ref="HTU2:HTW2"/>
    <mergeCell ref="HTX2:HTZ2"/>
    <mergeCell ref="HWU2:HWW2"/>
    <mergeCell ref="HWX2:HWZ2"/>
    <mergeCell ref="HXA2:HXC2"/>
    <mergeCell ref="HXD2:HXF2"/>
    <mergeCell ref="HXG2:HXI2"/>
    <mergeCell ref="HXJ2:HXL2"/>
    <mergeCell ref="HWC2:HWE2"/>
    <mergeCell ref="HWF2:HWH2"/>
    <mergeCell ref="HWI2:HWK2"/>
    <mergeCell ref="HWL2:HWN2"/>
    <mergeCell ref="HWO2:HWQ2"/>
    <mergeCell ref="HWR2:HWT2"/>
    <mergeCell ref="HVK2:HVM2"/>
    <mergeCell ref="HVN2:HVP2"/>
    <mergeCell ref="HVQ2:HVS2"/>
    <mergeCell ref="HVT2:HVV2"/>
    <mergeCell ref="HVW2:HVY2"/>
    <mergeCell ref="HVZ2:HWB2"/>
    <mergeCell ref="HYW2:HYY2"/>
    <mergeCell ref="HYZ2:HZB2"/>
    <mergeCell ref="HZC2:HZE2"/>
    <mergeCell ref="HZF2:HZH2"/>
    <mergeCell ref="HZI2:HZK2"/>
    <mergeCell ref="HZL2:HZN2"/>
    <mergeCell ref="HYE2:HYG2"/>
    <mergeCell ref="HYH2:HYJ2"/>
    <mergeCell ref="HYK2:HYM2"/>
    <mergeCell ref="HYN2:HYP2"/>
    <mergeCell ref="HYQ2:HYS2"/>
    <mergeCell ref="HYT2:HYV2"/>
    <mergeCell ref="HXM2:HXO2"/>
    <mergeCell ref="HXP2:HXR2"/>
    <mergeCell ref="HXS2:HXU2"/>
    <mergeCell ref="HXV2:HXX2"/>
    <mergeCell ref="HXY2:HYA2"/>
    <mergeCell ref="HYB2:HYD2"/>
    <mergeCell ref="IAY2:IBA2"/>
    <mergeCell ref="IBB2:IBD2"/>
    <mergeCell ref="IBE2:IBG2"/>
    <mergeCell ref="IBH2:IBJ2"/>
    <mergeCell ref="IBK2:IBM2"/>
    <mergeCell ref="IBN2:IBP2"/>
    <mergeCell ref="IAG2:IAI2"/>
    <mergeCell ref="IAJ2:IAL2"/>
    <mergeCell ref="IAM2:IAO2"/>
    <mergeCell ref="IAP2:IAR2"/>
    <mergeCell ref="IAS2:IAU2"/>
    <mergeCell ref="IAV2:IAX2"/>
    <mergeCell ref="HZO2:HZQ2"/>
    <mergeCell ref="HZR2:HZT2"/>
    <mergeCell ref="HZU2:HZW2"/>
    <mergeCell ref="HZX2:HZZ2"/>
    <mergeCell ref="IAA2:IAC2"/>
    <mergeCell ref="IAD2:IAF2"/>
    <mergeCell ref="IDA2:IDC2"/>
    <mergeCell ref="IDD2:IDF2"/>
    <mergeCell ref="IDG2:IDI2"/>
    <mergeCell ref="IDJ2:IDL2"/>
    <mergeCell ref="IDM2:IDO2"/>
    <mergeCell ref="IDP2:IDR2"/>
    <mergeCell ref="ICI2:ICK2"/>
    <mergeCell ref="ICL2:ICN2"/>
    <mergeCell ref="ICO2:ICQ2"/>
    <mergeCell ref="ICR2:ICT2"/>
    <mergeCell ref="ICU2:ICW2"/>
    <mergeCell ref="ICX2:ICZ2"/>
    <mergeCell ref="IBQ2:IBS2"/>
    <mergeCell ref="IBT2:IBV2"/>
    <mergeCell ref="IBW2:IBY2"/>
    <mergeCell ref="IBZ2:ICB2"/>
    <mergeCell ref="ICC2:ICE2"/>
    <mergeCell ref="ICF2:ICH2"/>
    <mergeCell ref="IFC2:IFE2"/>
    <mergeCell ref="IFF2:IFH2"/>
    <mergeCell ref="IFI2:IFK2"/>
    <mergeCell ref="IFL2:IFN2"/>
    <mergeCell ref="IFO2:IFQ2"/>
    <mergeCell ref="IFR2:IFT2"/>
    <mergeCell ref="IEK2:IEM2"/>
    <mergeCell ref="IEN2:IEP2"/>
    <mergeCell ref="IEQ2:IES2"/>
    <mergeCell ref="IET2:IEV2"/>
    <mergeCell ref="IEW2:IEY2"/>
    <mergeCell ref="IEZ2:IFB2"/>
    <mergeCell ref="IDS2:IDU2"/>
    <mergeCell ref="IDV2:IDX2"/>
    <mergeCell ref="IDY2:IEA2"/>
    <mergeCell ref="IEB2:IED2"/>
    <mergeCell ref="IEE2:IEG2"/>
    <mergeCell ref="IEH2:IEJ2"/>
    <mergeCell ref="IHE2:IHG2"/>
    <mergeCell ref="IHH2:IHJ2"/>
    <mergeCell ref="IHK2:IHM2"/>
    <mergeCell ref="IHN2:IHP2"/>
    <mergeCell ref="IHQ2:IHS2"/>
    <mergeCell ref="IHT2:IHV2"/>
    <mergeCell ref="IGM2:IGO2"/>
    <mergeCell ref="IGP2:IGR2"/>
    <mergeCell ref="IGS2:IGU2"/>
    <mergeCell ref="IGV2:IGX2"/>
    <mergeCell ref="IGY2:IHA2"/>
    <mergeCell ref="IHB2:IHD2"/>
    <mergeCell ref="IFU2:IFW2"/>
    <mergeCell ref="IFX2:IFZ2"/>
    <mergeCell ref="IGA2:IGC2"/>
    <mergeCell ref="IGD2:IGF2"/>
    <mergeCell ref="IGG2:IGI2"/>
    <mergeCell ref="IGJ2:IGL2"/>
    <mergeCell ref="IJG2:IJI2"/>
    <mergeCell ref="IJJ2:IJL2"/>
    <mergeCell ref="IJM2:IJO2"/>
    <mergeCell ref="IJP2:IJR2"/>
    <mergeCell ref="IJS2:IJU2"/>
    <mergeCell ref="IJV2:IJX2"/>
    <mergeCell ref="IIO2:IIQ2"/>
    <mergeCell ref="IIR2:IIT2"/>
    <mergeCell ref="IIU2:IIW2"/>
    <mergeCell ref="IIX2:IIZ2"/>
    <mergeCell ref="IJA2:IJC2"/>
    <mergeCell ref="IJD2:IJF2"/>
    <mergeCell ref="IHW2:IHY2"/>
    <mergeCell ref="IHZ2:IIB2"/>
    <mergeCell ref="IIC2:IIE2"/>
    <mergeCell ref="IIF2:IIH2"/>
    <mergeCell ref="III2:IIK2"/>
    <mergeCell ref="IIL2:IIN2"/>
    <mergeCell ref="ILI2:ILK2"/>
    <mergeCell ref="ILL2:ILN2"/>
    <mergeCell ref="ILO2:ILQ2"/>
    <mergeCell ref="ILR2:ILT2"/>
    <mergeCell ref="ILU2:ILW2"/>
    <mergeCell ref="ILX2:ILZ2"/>
    <mergeCell ref="IKQ2:IKS2"/>
    <mergeCell ref="IKT2:IKV2"/>
    <mergeCell ref="IKW2:IKY2"/>
    <mergeCell ref="IKZ2:ILB2"/>
    <mergeCell ref="ILC2:ILE2"/>
    <mergeCell ref="ILF2:ILH2"/>
    <mergeCell ref="IJY2:IKA2"/>
    <mergeCell ref="IKB2:IKD2"/>
    <mergeCell ref="IKE2:IKG2"/>
    <mergeCell ref="IKH2:IKJ2"/>
    <mergeCell ref="IKK2:IKM2"/>
    <mergeCell ref="IKN2:IKP2"/>
    <mergeCell ref="INK2:INM2"/>
    <mergeCell ref="INN2:INP2"/>
    <mergeCell ref="INQ2:INS2"/>
    <mergeCell ref="INT2:INV2"/>
    <mergeCell ref="INW2:INY2"/>
    <mergeCell ref="INZ2:IOB2"/>
    <mergeCell ref="IMS2:IMU2"/>
    <mergeCell ref="IMV2:IMX2"/>
    <mergeCell ref="IMY2:INA2"/>
    <mergeCell ref="INB2:IND2"/>
    <mergeCell ref="INE2:ING2"/>
    <mergeCell ref="INH2:INJ2"/>
    <mergeCell ref="IMA2:IMC2"/>
    <mergeCell ref="IMD2:IMF2"/>
    <mergeCell ref="IMG2:IMI2"/>
    <mergeCell ref="IMJ2:IML2"/>
    <mergeCell ref="IMM2:IMO2"/>
    <mergeCell ref="IMP2:IMR2"/>
    <mergeCell ref="IPM2:IPO2"/>
    <mergeCell ref="IPP2:IPR2"/>
    <mergeCell ref="IPS2:IPU2"/>
    <mergeCell ref="IPV2:IPX2"/>
    <mergeCell ref="IPY2:IQA2"/>
    <mergeCell ref="IQB2:IQD2"/>
    <mergeCell ref="IOU2:IOW2"/>
    <mergeCell ref="IOX2:IOZ2"/>
    <mergeCell ref="IPA2:IPC2"/>
    <mergeCell ref="IPD2:IPF2"/>
    <mergeCell ref="IPG2:IPI2"/>
    <mergeCell ref="IPJ2:IPL2"/>
    <mergeCell ref="IOC2:IOE2"/>
    <mergeCell ref="IOF2:IOH2"/>
    <mergeCell ref="IOI2:IOK2"/>
    <mergeCell ref="IOL2:ION2"/>
    <mergeCell ref="IOO2:IOQ2"/>
    <mergeCell ref="IOR2:IOT2"/>
    <mergeCell ref="IRO2:IRQ2"/>
    <mergeCell ref="IRR2:IRT2"/>
    <mergeCell ref="IRU2:IRW2"/>
    <mergeCell ref="IRX2:IRZ2"/>
    <mergeCell ref="ISA2:ISC2"/>
    <mergeCell ref="ISD2:ISF2"/>
    <mergeCell ref="IQW2:IQY2"/>
    <mergeCell ref="IQZ2:IRB2"/>
    <mergeCell ref="IRC2:IRE2"/>
    <mergeCell ref="IRF2:IRH2"/>
    <mergeCell ref="IRI2:IRK2"/>
    <mergeCell ref="IRL2:IRN2"/>
    <mergeCell ref="IQE2:IQG2"/>
    <mergeCell ref="IQH2:IQJ2"/>
    <mergeCell ref="IQK2:IQM2"/>
    <mergeCell ref="IQN2:IQP2"/>
    <mergeCell ref="IQQ2:IQS2"/>
    <mergeCell ref="IQT2:IQV2"/>
    <mergeCell ref="ITQ2:ITS2"/>
    <mergeCell ref="ITT2:ITV2"/>
    <mergeCell ref="ITW2:ITY2"/>
    <mergeCell ref="ITZ2:IUB2"/>
    <mergeCell ref="IUC2:IUE2"/>
    <mergeCell ref="IUF2:IUH2"/>
    <mergeCell ref="ISY2:ITA2"/>
    <mergeCell ref="ITB2:ITD2"/>
    <mergeCell ref="ITE2:ITG2"/>
    <mergeCell ref="ITH2:ITJ2"/>
    <mergeCell ref="ITK2:ITM2"/>
    <mergeCell ref="ITN2:ITP2"/>
    <mergeCell ref="ISG2:ISI2"/>
    <mergeCell ref="ISJ2:ISL2"/>
    <mergeCell ref="ISM2:ISO2"/>
    <mergeCell ref="ISP2:ISR2"/>
    <mergeCell ref="ISS2:ISU2"/>
    <mergeCell ref="ISV2:ISX2"/>
    <mergeCell ref="IVS2:IVU2"/>
    <mergeCell ref="IVV2:IVX2"/>
    <mergeCell ref="IVY2:IWA2"/>
    <mergeCell ref="IWB2:IWD2"/>
    <mergeCell ref="IWE2:IWG2"/>
    <mergeCell ref="IWH2:IWJ2"/>
    <mergeCell ref="IVA2:IVC2"/>
    <mergeCell ref="IVD2:IVF2"/>
    <mergeCell ref="IVG2:IVI2"/>
    <mergeCell ref="IVJ2:IVL2"/>
    <mergeCell ref="IVM2:IVO2"/>
    <mergeCell ref="IVP2:IVR2"/>
    <mergeCell ref="IUI2:IUK2"/>
    <mergeCell ref="IUL2:IUN2"/>
    <mergeCell ref="IUO2:IUQ2"/>
    <mergeCell ref="IUR2:IUT2"/>
    <mergeCell ref="IUU2:IUW2"/>
    <mergeCell ref="IUX2:IUZ2"/>
    <mergeCell ref="IXU2:IXW2"/>
    <mergeCell ref="IXX2:IXZ2"/>
    <mergeCell ref="IYA2:IYC2"/>
    <mergeCell ref="IYD2:IYF2"/>
    <mergeCell ref="IYG2:IYI2"/>
    <mergeCell ref="IYJ2:IYL2"/>
    <mergeCell ref="IXC2:IXE2"/>
    <mergeCell ref="IXF2:IXH2"/>
    <mergeCell ref="IXI2:IXK2"/>
    <mergeCell ref="IXL2:IXN2"/>
    <mergeCell ref="IXO2:IXQ2"/>
    <mergeCell ref="IXR2:IXT2"/>
    <mergeCell ref="IWK2:IWM2"/>
    <mergeCell ref="IWN2:IWP2"/>
    <mergeCell ref="IWQ2:IWS2"/>
    <mergeCell ref="IWT2:IWV2"/>
    <mergeCell ref="IWW2:IWY2"/>
    <mergeCell ref="IWZ2:IXB2"/>
    <mergeCell ref="IZW2:IZY2"/>
    <mergeCell ref="IZZ2:JAB2"/>
    <mergeCell ref="JAC2:JAE2"/>
    <mergeCell ref="JAF2:JAH2"/>
    <mergeCell ref="JAI2:JAK2"/>
    <mergeCell ref="JAL2:JAN2"/>
    <mergeCell ref="IZE2:IZG2"/>
    <mergeCell ref="IZH2:IZJ2"/>
    <mergeCell ref="IZK2:IZM2"/>
    <mergeCell ref="IZN2:IZP2"/>
    <mergeCell ref="IZQ2:IZS2"/>
    <mergeCell ref="IZT2:IZV2"/>
    <mergeCell ref="IYM2:IYO2"/>
    <mergeCell ref="IYP2:IYR2"/>
    <mergeCell ref="IYS2:IYU2"/>
    <mergeCell ref="IYV2:IYX2"/>
    <mergeCell ref="IYY2:IZA2"/>
    <mergeCell ref="IZB2:IZD2"/>
    <mergeCell ref="JBY2:JCA2"/>
    <mergeCell ref="JCB2:JCD2"/>
    <mergeCell ref="JCE2:JCG2"/>
    <mergeCell ref="JCH2:JCJ2"/>
    <mergeCell ref="JCK2:JCM2"/>
    <mergeCell ref="JCN2:JCP2"/>
    <mergeCell ref="JBG2:JBI2"/>
    <mergeCell ref="JBJ2:JBL2"/>
    <mergeCell ref="JBM2:JBO2"/>
    <mergeCell ref="JBP2:JBR2"/>
    <mergeCell ref="JBS2:JBU2"/>
    <mergeCell ref="JBV2:JBX2"/>
    <mergeCell ref="JAO2:JAQ2"/>
    <mergeCell ref="JAR2:JAT2"/>
    <mergeCell ref="JAU2:JAW2"/>
    <mergeCell ref="JAX2:JAZ2"/>
    <mergeCell ref="JBA2:JBC2"/>
    <mergeCell ref="JBD2:JBF2"/>
    <mergeCell ref="JEA2:JEC2"/>
    <mergeCell ref="JED2:JEF2"/>
    <mergeCell ref="JEG2:JEI2"/>
    <mergeCell ref="JEJ2:JEL2"/>
    <mergeCell ref="JEM2:JEO2"/>
    <mergeCell ref="JEP2:JER2"/>
    <mergeCell ref="JDI2:JDK2"/>
    <mergeCell ref="JDL2:JDN2"/>
    <mergeCell ref="JDO2:JDQ2"/>
    <mergeCell ref="JDR2:JDT2"/>
    <mergeCell ref="JDU2:JDW2"/>
    <mergeCell ref="JDX2:JDZ2"/>
    <mergeCell ref="JCQ2:JCS2"/>
    <mergeCell ref="JCT2:JCV2"/>
    <mergeCell ref="JCW2:JCY2"/>
    <mergeCell ref="JCZ2:JDB2"/>
    <mergeCell ref="JDC2:JDE2"/>
    <mergeCell ref="JDF2:JDH2"/>
    <mergeCell ref="JGC2:JGE2"/>
    <mergeCell ref="JGF2:JGH2"/>
    <mergeCell ref="JGI2:JGK2"/>
    <mergeCell ref="JGL2:JGN2"/>
    <mergeCell ref="JGO2:JGQ2"/>
    <mergeCell ref="JGR2:JGT2"/>
    <mergeCell ref="JFK2:JFM2"/>
    <mergeCell ref="JFN2:JFP2"/>
    <mergeCell ref="JFQ2:JFS2"/>
    <mergeCell ref="JFT2:JFV2"/>
    <mergeCell ref="JFW2:JFY2"/>
    <mergeCell ref="JFZ2:JGB2"/>
    <mergeCell ref="JES2:JEU2"/>
    <mergeCell ref="JEV2:JEX2"/>
    <mergeCell ref="JEY2:JFA2"/>
    <mergeCell ref="JFB2:JFD2"/>
    <mergeCell ref="JFE2:JFG2"/>
    <mergeCell ref="JFH2:JFJ2"/>
    <mergeCell ref="JIE2:JIG2"/>
    <mergeCell ref="JIH2:JIJ2"/>
    <mergeCell ref="JIK2:JIM2"/>
    <mergeCell ref="JIN2:JIP2"/>
    <mergeCell ref="JIQ2:JIS2"/>
    <mergeCell ref="JIT2:JIV2"/>
    <mergeCell ref="JHM2:JHO2"/>
    <mergeCell ref="JHP2:JHR2"/>
    <mergeCell ref="JHS2:JHU2"/>
    <mergeCell ref="JHV2:JHX2"/>
    <mergeCell ref="JHY2:JIA2"/>
    <mergeCell ref="JIB2:JID2"/>
    <mergeCell ref="JGU2:JGW2"/>
    <mergeCell ref="JGX2:JGZ2"/>
    <mergeCell ref="JHA2:JHC2"/>
    <mergeCell ref="JHD2:JHF2"/>
    <mergeCell ref="JHG2:JHI2"/>
    <mergeCell ref="JHJ2:JHL2"/>
    <mergeCell ref="JKG2:JKI2"/>
    <mergeCell ref="JKJ2:JKL2"/>
    <mergeCell ref="JKM2:JKO2"/>
    <mergeCell ref="JKP2:JKR2"/>
    <mergeCell ref="JKS2:JKU2"/>
    <mergeCell ref="JKV2:JKX2"/>
    <mergeCell ref="JJO2:JJQ2"/>
    <mergeCell ref="JJR2:JJT2"/>
    <mergeCell ref="JJU2:JJW2"/>
    <mergeCell ref="JJX2:JJZ2"/>
    <mergeCell ref="JKA2:JKC2"/>
    <mergeCell ref="JKD2:JKF2"/>
    <mergeCell ref="JIW2:JIY2"/>
    <mergeCell ref="JIZ2:JJB2"/>
    <mergeCell ref="JJC2:JJE2"/>
    <mergeCell ref="JJF2:JJH2"/>
    <mergeCell ref="JJI2:JJK2"/>
    <mergeCell ref="JJL2:JJN2"/>
    <mergeCell ref="JMI2:JMK2"/>
    <mergeCell ref="JML2:JMN2"/>
    <mergeCell ref="JMO2:JMQ2"/>
    <mergeCell ref="JMR2:JMT2"/>
    <mergeCell ref="JMU2:JMW2"/>
    <mergeCell ref="JMX2:JMZ2"/>
    <mergeCell ref="JLQ2:JLS2"/>
    <mergeCell ref="JLT2:JLV2"/>
    <mergeCell ref="JLW2:JLY2"/>
    <mergeCell ref="JLZ2:JMB2"/>
    <mergeCell ref="JMC2:JME2"/>
    <mergeCell ref="JMF2:JMH2"/>
    <mergeCell ref="JKY2:JLA2"/>
    <mergeCell ref="JLB2:JLD2"/>
    <mergeCell ref="JLE2:JLG2"/>
    <mergeCell ref="JLH2:JLJ2"/>
    <mergeCell ref="JLK2:JLM2"/>
    <mergeCell ref="JLN2:JLP2"/>
    <mergeCell ref="JOK2:JOM2"/>
    <mergeCell ref="JON2:JOP2"/>
    <mergeCell ref="JOQ2:JOS2"/>
    <mergeCell ref="JOT2:JOV2"/>
    <mergeCell ref="JOW2:JOY2"/>
    <mergeCell ref="JOZ2:JPB2"/>
    <mergeCell ref="JNS2:JNU2"/>
    <mergeCell ref="JNV2:JNX2"/>
    <mergeCell ref="JNY2:JOA2"/>
    <mergeCell ref="JOB2:JOD2"/>
    <mergeCell ref="JOE2:JOG2"/>
    <mergeCell ref="JOH2:JOJ2"/>
    <mergeCell ref="JNA2:JNC2"/>
    <mergeCell ref="JND2:JNF2"/>
    <mergeCell ref="JNG2:JNI2"/>
    <mergeCell ref="JNJ2:JNL2"/>
    <mergeCell ref="JNM2:JNO2"/>
    <mergeCell ref="JNP2:JNR2"/>
    <mergeCell ref="JQM2:JQO2"/>
    <mergeCell ref="JQP2:JQR2"/>
    <mergeCell ref="JQS2:JQU2"/>
    <mergeCell ref="JQV2:JQX2"/>
    <mergeCell ref="JQY2:JRA2"/>
    <mergeCell ref="JRB2:JRD2"/>
    <mergeCell ref="JPU2:JPW2"/>
    <mergeCell ref="JPX2:JPZ2"/>
    <mergeCell ref="JQA2:JQC2"/>
    <mergeCell ref="JQD2:JQF2"/>
    <mergeCell ref="JQG2:JQI2"/>
    <mergeCell ref="JQJ2:JQL2"/>
    <mergeCell ref="JPC2:JPE2"/>
    <mergeCell ref="JPF2:JPH2"/>
    <mergeCell ref="JPI2:JPK2"/>
    <mergeCell ref="JPL2:JPN2"/>
    <mergeCell ref="JPO2:JPQ2"/>
    <mergeCell ref="JPR2:JPT2"/>
    <mergeCell ref="JSO2:JSQ2"/>
    <mergeCell ref="JSR2:JST2"/>
    <mergeCell ref="JSU2:JSW2"/>
    <mergeCell ref="JSX2:JSZ2"/>
    <mergeCell ref="JTA2:JTC2"/>
    <mergeCell ref="JTD2:JTF2"/>
    <mergeCell ref="JRW2:JRY2"/>
    <mergeCell ref="JRZ2:JSB2"/>
    <mergeCell ref="JSC2:JSE2"/>
    <mergeCell ref="JSF2:JSH2"/>
    <mergeCell ref="JSI2:JSK2"/>
    <mergeCell ref="JSL2:JSN2"/>
    <mergeCell ref="JRE2:JRG2"/>
    <mergeCell ref="JRH2:JRJ2"/>
    <mergeCell ref="JRK2:JRM2"/>
    <mergeCell ref="JRN2:JRP2"/>
    <mergeCell ref="JRQ2:JRS2"/>
    <mergeCell ref="JRT2:JRV2"/>
    <mergeCell ref="JUQ2:JUS2"/>
    <mergeCell ref="JUT2:JUV2"/>
    <mergeCell ref="JUW2:JUY2"/>
    <mergeCell ref="JUZ2:JVB2"/>
    <mergeCell ref="JVC2:JVE2"/>
    <mergeCell ref="JVF2:JVH2"/>
    <mergeCell ref="JTY2:JUA2"/>
    <mergeCell ref="JUB2:JUD2"/>
    <mergeCell ref="JUE2:JUG2"/>
    <mergeCell ref="JUH2:JUJ2"/>
    <mergeCell ref="JUK2:JUM2"/>
    <mergeCell ref="JUN2:JUP2"/>
    <mergeCell ref="JTG2:JTI2"/>
    <mergeCell ref="JTJ2:JTL2"/>
    <mergeCell ref="JTM2:JTO2"/>
    <mergeCell ref="JTP2:JTR2"/>
    <mergeCell ref="JTS2:JTU2"/>
    <mergeCell ref="JTV2:JTX2"/>
    <mergeCell ref="JWS2:JWU2"/>
    <mergeCell ref="JWV2:JWX2"/>
    <mergeCell ref="JWY2:JXA2"/>
    <mergeCell ref="JXB2:JXD2"/>
    <mergeCell ref="JXE2:JXG2"/>
    <mergeCell ref="JXH2:JXJ2"/>
    <mergeCell ref="JWA2:JWC2"/>
    <mergeCell ref="JWD2:JWF2"/>
    <mergeCell ref="JWG2:JWI2"/>
    <mergeCell ref="JWJ2:JWL2"/>
    <mergeCell ref="JWM2:JWO2"/>
    <mergeCell ref="JWP2:JWR2"/>
    <mergeCell ref="JVI2:JVK2"/>
    <mergeCell ref="JVL2:JVN2"/>
    <mergeCell ref="JVO2:JVQ2"/>
    <mergeCell ref="JVR2:JVT2"/>
    <mergeCell ref="JVU2:JVW2"/>
    <mergeCell ref="JVX2:JVZ2"/>
    <mergeCell ref="JYU2:JYW2"/>
    <mergeCell ref="JYX2:JYZ2"/>
    <mergeCell ref="JZA2:JZC2"/>
    <mergeCell ref="JZD2:JZF2"/>
    <mergeCell ref="JZG2:JZI2"/>
    <mergeCell ref="JZJ2:JZL2"/>
    <mergeCell ref="JYC2:JYE2"/>
    <mergeCell ref="JYF2:JYH2"/>
    <mergeCell ref="JYI2:JYK2"/>
    <mergeCell ref="JYL2:JYN2"/>
    <mergeCell ref="JYO2:JYQ2"/>
    <mergeCell ref="JYR2:JYT2"/>
    <mergeCell ref="JXK2:JXM2"/>
    <mergeCell ref="JXN2:JXP2"/>
    <mergeCell ref="JXQ2:JXS2"/>
    <mergeCell ref="JXT2:JXV2"/>
    <mergeCell ref="JXW2:JXY2"/>
    <mergeCell ref="JXZ2:JYB2"/>
    <mergeCell ref="KAW2:KAY2"/>
    <mergeCell ref="KAZ2:KBB2"/>
    <mergeCell ref="KBC2:KBE2"/>
    <mergeCell ref="KBF2:KBH2"/>
    <mergeCell ref="KBI2:KBK2"/>
    <mergeCell ref="KBL2:KBN2"/>
    <mergeCell ref="KAE2:KAG2"/>
    <mergeCell ref="KAH2:KAJ2"/>
    <mergeCell ref="KAK2:KAM2"/>
    <mergeCell ref="KAN2:KAP2"/>
    <mergeCell ref="KAQ2:KAS2"/>
    <mergeCell ref="KAT2:KAV2"/>
    <mergeCell ref="JZM2:JZO2"/>
    <mergeCell ref="JZP2:JZR2"/>
    <mergeCell ref="JZS2:JZU2"/>
    <mergeCell ref="JZV2:JZX2"/>
    <mergeCell ref="JZY2:KAA2"/>
    <mergeCell ref="KAB2:KAD2"/>
    <mergeCell ref="KCY2:KDA2"/>
    <mergeCell ref="KDB2:KDD2"/>
    <mergeCell ref="KDE2:KDG2"/>
    <mergeCell ref="KDH2:KDJ2"/>
    <mergeCell ref="KDK2:KDM2"/>
    <mergeCell ref="KDN2:KDP2"/>
    <mergeCell ref="KCG2:KCI2"/>
    <mergeCell ref="KCJ2:KCL2"/>
    <mergeCell ref="KCM2:KCO2"/>
    <mergeCell ref="KCP2:KCR2"/>
    <mergeCell ref="KCS2:KCU2"/>
    <mergeCell ref="KCV2:KCX2"/>
    <mergeCell ref="KBO2:KBQ2"/>
    <mergeCell ref="KBR2:KBT2"/>
    <mergeCell ref="KBU2:KBW2"/>
    <mergeCell ref="KBX2:KBZ2"/>
    <mergeCell ref="KCA2:KCC2"/>
    <mergeCell ref="KCD2:KCF2"/>
    <mergeCell ref="KFA2:KFC2"/>
    <mergeCell ref="KFD2:KFF2"/>
    <mergeCell ref="KFG2:KFI2"/>
    <mergeCell ref="KFJ2:KFL2"/>
    <mergeCell ref="KFM2:KFO2"/>
    <mergeCell ref="KFP2:KFR2"/>
    <mergeCell ref="KEI2:KEK2"/>
    <mergeCell ref="KEL2:KEN2"/>
    <mergeCell ref="KEO2:KEQ2"/>
    <mergeCell ref="KER2:KET2"/>
    <mergeCell ref="KEU2:KEW2"/>
    <mergeCell ref="KEX2:KEZ2"/>
    <mergeCell ref="KDQ2:KDS2"/>
    <mergeCell ref="KDT2:KDV2"/>
    <mergeCell ref="KDW2:KDY2"/>
    <mergeCell ref="KDZ2:KEB2"/>
    <mergeCell ref="KEC2:KEE2"/>
    <mergeCell ref="KEF2:KEH2"/>
    <mergeCell ref="KHC2:KHE2"/>
    <mergeCell ref="KHF2:KHH2"/>
    <mergeCell ref="KHI2:KHK2"/>
    <mergeCell ref="KHL2:KHN2"/>
    <mergeCell ref="KHO2:KHQ2"/>
    <mergeCell ref="KHR2:KHT2"/>
    <mergeCell ref="KGK2:KGM2"/>
    <mergeCell ref="KGN2:KGP2"/>
    <mergeCell ref="KGQ2:KGS2"/>
    <mergeCell ref="KGT2:KGV2"/>
    <mergeCell ref="KGW2:KGY2"/>
    <mergeCell ref="KGZ2:KHB2"/>
    <mergeCell ref="KFS2:KFU2"/>
    <mergeCell ref="KFV2:KFX2"/>
    <mergeCell ref="KFY2:KGA2"/>
    <mergeCell ref="KGB2:KGD2"/>
    <mergeCell ref="KGE2:KGG2"/>
    <mergeCell ref="KGH2:KGJ2"/>
    <mergeCell ref="KJE2:KJG2"/>
    <mergeCell ref="KJH2:KJJ2"/>
    <mergeCell ref="KJK2:KJM2"/>
    <mergeCell ref="KJN2:KJP2"/>
    <mergeCell ref="KJQ2:KJS2"/>
    <mergeCell ref="KJT2:KJV2"/>
    <mergeCell ref="KIM2:KIO2"/>
    <mergeCell ref="KIP2:KIR2"/>
    <mergeCell ref="KIS2:KIU2"/>
    <mergeCell ref="KIV2:KIX2"/>
    <mergeCell ref="KIY2:KJA2"/>
    <mergeCell ref="KJB2:KJD2"/>
    <mergeCell ref="KHU2:KHW2"/>
    <mergeCell ref="KHX2:KHZ2"/>
    <mergeCell ref="KIA2:KIC2"/>
    <mergeCell ref="KID2:KIF2"/>
    <mergeCell ref="KIG2:KII2"/>
    <mergeCell ref="KIJ2:KIL2"/>
    <mergeCell ref="KLG2:KLI2"/>
    <mergeCell ref="KLJ2:KLL2"/>
    <mergeCell ref="KLM2:KLO2"/>
    <mergeCell ref="KLP2:KLR2"/>
    <mergeCell ref="KLS2:KLU2"/>
    <mergeCell ref="KLV2:KLX2"/>
    <mergeCell ref="KKO2:KKQ2"/>
    <mergeCell ref="KKR2:KKT2"/>
    <mergeCell ref="KKU2:KKW2"/>
    <mergeCell ref="KKX2:KKZ2"/>
    <mergeCell ref="KLA2:KLC2"/>
    <mergeCell ref="KLD2:KLF2"/>
    <mergeCell ref="KJW2:KJY2"/>
    <mergeCell ref="KJZ2:KKB2"/>
    <mergeCell ref="KKC2:KKE2"/>
    <mergeCell ref="KKF2:KKH2"/>
    <mergeCell ref="KKI2:KKK2"/>
    <mergeCell ref="KKL2:KKN2"/>
    <mergeCell ref="KNI2:KNK2"/>
    <mergeCell ref="KNL2:KNN2"/>
    <mergeCell ref="KNO2:KNQ2"/>
    <mergeCell ref="KNR2:KNT2"/>
    <mergeCell ref="KNU2:KNW2"/>
    <mergeCell ref="KNX2:KNZ2"/>
    <mergeCell ref="KMQ2:KMS2"/>
    <mergeCell ref="KMT2:KMV2"/>
    <mergeCell ref="KMW2:KMY2"/>
    <mergeCell ref="KMZ2:KNB2"/>
    <mergeCell ref="KNC2:KNE2"/>
    <mergeCell ref="KNF2:KNH2"/>
    <mergeCell ref="KLY2:KMA2"/>
    <mergeCell ref="KMB2:KMD2"/>
    <mergeCell ref="KME2:KMG2"/>
    <mergeCell ref="KMH2:KMJ2"/>
    <mergeCell ref="KMK2:KMM2"/>
    <mergeCell ref="KMN2:KMP2"/>
    <mergeCell ref="KPK2:KPM2"/>
    <mergeCell ref="KPN2:KPP2"/>
    <mergeCell ref="KPQ2:KPS2"/>
    <mergeCell ref="KPT2:KPV2"/>
    <mergeCell ref="KPW2:KPY2"/>
    <mergeCell ref="KPZ2:KQB2"/>
    <mergeCell ref="KOS2:KOU2"/>
    <mergeCell ref="KOV2:KOX2"/>
    <mergeCell ref="KOY2:KPA2"/>
    <mergeCell ref="KPB2:KPD2"/>
    <mergeCell ref="KPE2:KPG2"/>
    <mergeCell ref="KPH2:KPJ2"/>
    <mergeCell ref="KOA2:KOC2"/>
    <mergeCell ref="KOD2:KOF2"/>
    <mergeCell ref="KOG2:KOI2"/>
    <mergeCell ref="KOJ2:KOL2"/>
    <mergeCell ref="KOM2:KOO2"/>
    <mergeCell ref="KOP2:KOR2"/>
    <mergeCell ref="KRM2:KRO2"/>
    <mergeCell ref="KRP2:KRR2"/>
    <mergeCell ref="KRS2:KRU2"/>
    <mergeCell ref="KRV2:KRX2"/>
    <mergeCell ref="KRY2:KSA2"/>
    <mergeCell ref="KSB2:KSD2"/>
    <mergeCell ref="KQU2:KQW2"/>
    <mergeCell ref="KQX2:KQZ2"/>
    <mergeCell ref="KRA2:KRC2"/>
    <mergeCell ref="KRD2:KRF2"/>
    <mergeCell ref="KRG2:KRI2"/>
    <mergeCell ref="KRJ2:KRL2"/>
    <mergeCell ref="KQC2:KQE2"/>
    <mergeCell ref="KQF2:KQH2"/>
    <mergeCell ref="KQI2:KQK2"/>
    <mergeCell ref="KQL2:KQN2"/>
    <mergeCell ref="KQO2:KQQ2"/>
    <mergeCell ref="KQR2:KQT2"/>
    <mergeCell ref="KTO2:KTQ2"/>
    <mergeCell ref="KTR2:KTT2"/>
    <mergeCell ref="KTU2:KTW2"/>
    <mergeCell ref="KTX2:KTZ2"/>
    <mergeCell ref="KUA2:KUC2"/>
    <mergeCell ref="KUD2:KUF2"/>
    <mergeCell ref="KSW2:KSY2"/>
    <mergeCell ref="KSZ2:KTB2"/>
    <mergeCell ref="KTC2:KTE2"/>
    <mergeCell ref="KTF2:KTH2"/>
    <mergeCell ref="KTI2:KTK2"/>
    <mergeCell ref="KTL2:KTN2"/>
    <mergeCell ref="KSE2:KSG2"/>
    <mergeCell ref="KSH2:KSJ2"/>
    <mergeCell ref="KSK2:KSM2"/>
    <mergeCell ref="KSN2:KSP2"/>
    <mergeCell ref="KSQ2:KSS2"/>
    <mergeCell ref="KST2:KSV2"/>
    <mergeCell ref="KVQ2:KVS2"/>
    <mergeCell ref="KVT2:KVV2"/>
    <mergeCell ref="KVW2:KVY2"/>
    <mergeCell ref="KVZ2:KWB2"/>
    <mergeCell ref="KWC2:KWE2"/>
    <mergeCell ref="KWF2:KWH2"/>
    <mergeCell ref="KUY2:KVA2"/>
    <mergeCell ref="KVB2:KVD2"/>
    <mergeCell ref="KVE2:KVG2"/>
    <mergeCell ref="KVH2:KVJ2"/>
    <mergeCell ref="KVK2:KVM2"/>
    <mergeCell ref="KVN2:KVP2"/>
    <mergeCell ref="KUG2:KUI2"/>
    <mergeCell ref="KUJ2:KUL2"/>
    <mergeCell ref="KUM2:KUO2"/>
    <mergeCell ref="KUP2:KUR2"/>
    <mergeCell ref="KUS2:KUU2"/>
    <mergeCell ref="KUV2:KUX2"/>
    <mergeCell ref="KXS2:KXU2"/>
    <mergeCell ref="KXV2:KXX2"/>
    <mergeCell ref="KXY2:KYA2"/>
    <mergeCell ref="KYB2:KYD2"/>
    <mergeCell ref="KYE2:KYG2"/>
    <mergeCell ref="KYH2:KYJ2"/>
    <mergeCell ref="KXA2:KXC2"/>
    <mergeCell ref="KXD2:KXF2"/>
    <mergeCell ref="KXG2:KXI2"/>
    <mergeCell ref="KXJ2:KXL2"/>
    <mergeCell ref="KXM2:KXO2"/>
    <mergeCell ref="KXP2:KXR2"/>
    <mergeCell ref="KWI2:KWK2"/>
    <mergeCell ref="KWL2:KWN2"/>
    <mergeCell ref="KWO2:KWQ2"/>
    <mergeCell ref="KWR2:KWT2"/>
    <mergeCell ref="KWU2:KWW2"/>
    <mergeCell ref="KWX2:KWZ2"/>
    <mergeCell ref="KZU2:KZW2"/>
    <mergeCell ref="KZX2:KZZ2"/>
    <mergeCell ref="LAA2:LAC2"/>
    <mergeCell ref="LAD2:LAF2"/>
    <mergeCell ref="LAG2:LAI2"/>
    <mergeCell ref="LAJ2:LAL2"/>
    <mergeCell ref="KZC2:KZE2"/>
    <mergeCell ref="KZF2:KZH2"/>
    <mergeCell ref="KZI2:KZK2"/>
    <mergeCell ref="KZL2:KZN2"/>
    <mergeCell ref="KZO2:KZQ2"/>
    <mergeCell ref="KZR2:KZT2"/>
    <mergeCell ref="KYK2:KYM2"/>
    <mergeCell ref="KYN2:KYP2"/>
    <mergeCell ref="KYQ2:KYS2"/>
    <mergeCell ref="KYT2:KYV2"/>
    <mergeCell ref="KYW2:KYY2"/>
    <mergeCell ref="KYZ2:KZB2"/>
    <mergeCell ref="LBW2:LBY2"/>
    <mergeCell ref="LBZ2:LCB2"/>
    <mergeCell ref="LCC2:LCE2"/>
    <mergeCell ref="LCF2:LCH2"/>
    <mergeCell ref="LCI2:LCK2"/>
    <mergeCell ref="LCL2:LCN2"/>
    <mergeCell ref="LBE2:LBG2"/>
    <mergeCell ref="LBH2:LBJ2"/>
    <mergeCell ref="LBK2:LBM2"/>
    <mergeCell ref="LBN2:LBP2"/>
    <mergeCell ref="LBQ2:LBS2"/>
    <mergeCell ref="LBT2:LBV2"/>
    <mergeCell ref="LAM2:LAO2"/>
    <mergeCell ref="LAP2:LAR2"/>
    <mergeCell ref="LAS2:LAU2"/>
    <mergeCell ref="LAV2:LAX2"/>
    <mergeCell ref="LAY2:LBA2"/>
    <mergeCell ref="LBB2:LBD2"/>
    <mergeCell ref="LDY2:LEA2"/>
    <mergeCell ref="LEB2:LED2"/>
    <mergeCell ref="LEE2:LEG2"/>
    <mergeCell ref="LEH2:LEJ2"/>
    <mergeCell ref="LEK2:LEM2"/>
    <mergeCell ref="LEN2:LEP2"/>
    <mergeCell ref="LDG2:LDI2"/>
    <mergeCell ref="LDJ2:LDL2"/>
    <mergeCell ref="LDM2:LDO2"/>
    <mergeCell ref="LDP2:LDR2"/>
    <mergeCell ref="LDS2:LDU2"/>
    <mergeCell ref="LDV2:LDX2"/>
    <mergeCell ref="LCO2:LCQ2"/>
    <mergeCell ref="LCR2:LCT2"/>
    <mergeCell ref="LCU2:LCW2"/>
    <mergeCell ref="LCX2:LCZ2"/>
    <mergeCell ref="LDA2:LDC2"/>
    <mergeCell ref="LDD2:LDF2"/>
    <mergeCell ref="LGA2:LGC2"/>
    <mergeCell ref="LGD2:LGF2"/>
    <mergeCell ref="LGG2:LGI2"/>
    <mergeCell ref="LGJ2:LGL2"/>
    <mergeCell ref="LGM2:LGO2"/>
    <mergeCell ref="LGP2:LGR2"/>
    <mergeCell ref="LFI2:LFK2"/>
    <mergeCell ref="LFL2:LFN2"/>
    <mergeCell ref="LFO2:LFQ2"/>
    <mergeCell ref="LFR2:LFT2"/>
    <mergeCell ref="LFU2:LFW2"/>
    <mergeCell ref="LFX2:LFZ2"/>
    <mergeCell ref="LEQ2:LES2"/>
    <mergeCell ref="LET2:LEV2"/>
    <mergeCell ref="LEW2:LEY2"/>
    <mergeCell ref="LEZ2:LFB2"/>
    <mergeCell ref="LFC2:LFE2"/>
    <mergeCell ref="LFF2:LFH2"/>
    <mergeCell ref="LIC2:LIE2"/>
    <mergeCell ref="LIF2:LIH2"/>
    <mergeCell ref="LII2:LIK2"/>
    <mergeCell ref="LIL2:LIN2"/>
    <mergeCell ref="LIO2:LIQ2"/>
    <mergeCell ref="LIR2:LIT2"/>
    <mergeCell ref="LHK2:LHM2"/>
    <mergeCell ref="LHN2:LHP2"/>
    <mergeCell ref="LHQ2:LHS2"/>
    <mergeCell ref="LHT2:LHV2"/>
    <mergeCell ref="LHW2:LHY2"/>
    <mergeCell ref="LHZ2:LIB2"/>
    <mergeCell ref="LGS2:LGU2"/>
    <mergeCell ref="LGV2:LGX2"/>
    <mergeCell ref="LGY2:LHA2"/>
    <mergeCell ref="LHB2:LHD2"/>
    <mergeCell ref="LHE2:LHG2"/>
    <mergeCell ref="LHH2:LHJ2"/>
    <mergeCell ref="LKE2:LKG2"/>
    <mergeCell ref="LKH2:LKJ2"/>
    <mergeCell ref="LKK2:LKM2"/>
    <mergeCell ref="LKN2:LKP2"/>
    <mergeCell ref="LKQ2:LKS2"/>
    <mergeCell ref="LKT2:LKV2"/>
    <mergeCell ref="LJM2:LJO2"/>
    <mergeCell ref="LJP2:LJR2"/>
    <mergeCell ref="LJS2:LJU2"/>
    <mergeCell ref="LJV2:LJX2"/>
    <mergeCell ref="LJY2:LKA2"/>
    <mergeCell ref="LKB2:LKD2"/>
    <mergeCell ref="LIU2:LIW2"/>
    <mergeCell ref="LIX2:LIZ2"/>
    <mergeCell ref="LJA2:LJC2"/>
    <mergeCell ref="LJD2:LJF2"/>
    <mergeCell ref="LJG2:LJI2"/>
    <mergeCell ref="LJJ2:LJL2"/>
    <mergeCell ref="LMG2:LMI2"/>
    <mergeCell ref="LMJ2:LML2"/>
    <mergeCell ref="LMM2:LMO2"/>
    <mergeCell ref="LMP2:LMR2"/>
    <mergeCell ref="LMS2:LMU2"/>
    <mergeCell ref="LMV2:LMX2"/>
    <mergeCell ref="LLO2:LLQ2"/>
    <mergeCell ref="LLR2:LLT2"/>
    <mergeCell ref="LLU2:LLW2"/>
    <mergeCell ref="LLX2:LLZ2"/>
    <mergeCell ref="LMA2:LMC2"/>
    <mergeCell ref="LMD2:LMF2"/>
    <mergeCell ref="LKW2:LKY2"/>
    <mergeCell ref="LKZ2:LLB2"/>
    <mergeCell ref="LLC2:LLE2"/>
    <mergeCell ref="LLF2:LLH2"/>
    <mergeCell ref="LLI2:LLK2"/>
    <mergeCell ref="LLL2:LLN2"/>
    <mergeCell ref="LOI2:LOK2"/>
    <mergeCell ref="LOL2:LON2"/>
    <mergeCell ref="LOO2:LOQ2"/>
    <mergeCell ref="LOR2:LOT2"/>
    <mergeCell ref="LOU2:LOW2"/>
    <mergeCell ref="LOX2:LOZ2"/>
    <mergeCell ref="LNQ2:LNS2"/>
    <mergeCell ref="LNT2:LNV2"/>
    <mergeCell ref="LNW2:LNY2"/>
    <mergeCell ref="LNZ2:LOB2"/>
    <mergeCell ref="LOC2:LOE2"/>
    <mergeCell ref="LOF2:LOH2"/>
    <mergeCell ref="LMY2:LNA2"/>
    <mergeCell ref="LNB2:LND2"/>
    <mergeCell ref="LNE2:LNG2"/>
    <mergeCell ref="LNH2:LNJ2"/>
    <mergeCell ref="LNK2:LNM2"/>
    <mergeCell ref="LNN2:LNP2"/>
    <mergeCell ref="LQK2:LQM2"/>
    <mergeCell ref="LQN2:LQP2"/>
    <mergeCell ref="LQQ2:LQS2"/>
    <mergeCell ref="LQT2:LQV2"/>
    <mergeCell ref="LQW2:LQY2"/>
    <mergeCell ref="LQZ2:LRB2"/>
    <mergeCell ref="LPS2:LPU2"/>
    <mergeCell ref="LPV2:LPX2"/>
    <mergeCell ref="LPY2:LQA2"/>
    <mergeCell ref="LQB2:LQD2"/>
    <mergeCell ref="LQE2:LQG2"/>
    <mergeCell ref="LQH2:LQJ2"/>
    <mergeCell ref="LPA2:LPC2"/>
    <mergeCell ref="LPD2:LPF2"/>
    <mergeCell ref="LPG2:LPI2"/>
    <mergeCell ref="LPJ2:LPL2"/>
    <mergeCell ref="LPM2:LPO2"/>
    <mergeCell ref="LPP2:LPR2"/>
    <mergeCell ref="LSM2:LSO2"/>
    <mergeCell ref="LSP2:LSR2"/>
    <mergeCell ref="LSS2:LSU2"/>
    <mergeCell ref="LSV2:LSX2"/>
    <mergeCell ref="LSY2:LTA2"/>
    <mergeCell ref="LTB2:LTD2"/>
    <mergeCell ref="LRU2:LRW2"/>
    <mergeCell ref="LRX2:LRZ2"/>
    <mergeCell ref="LSA2:LSC2"/>
    <mergeCell ref="LSD2:LSF2"/>
    <mergeCell ref="LSG2:LSI2"/>
    <mergeCell ref="LSJ2:LSL2"/>
    <mergeCell ref="LRC2:LRE2"/>
    <mergeCell ref="LRF2:LRH2"/>
    <mergeCell ref="LRI2:LRK2"/>
    <mergeCell ref="LRL2:LRN2"/>
    <mergeCell ref="LRO2:LRQ2"/>
    <mergeCell ref="LRR2:LRT2"/>
    <mergeCell ref="LUO2:LUQ2"/>
    <mergeCell ref="LUR2:LUT2"/>
    <mergeCell ref="LUU2:LUW2"/>
    <mergeCell ref="LUX2:LUZ2"/>
    <mergeCell ref="LVA2:LVC2"/>
    <mergeCell ref="LVD2:LVF2"/>
    <mergeCell ref="LTW2:LTY2"/>
    <mergeCell ref="LTZ2:LUB2"/>
    <mergeCell ref="LUC2:LUE2"/>
    <mergeCell ref="LUF2:LUH2"/>
    <mergeCell ref="LUI2:LUK2"/>
    <mergeCell ref="LUL2:LUN2"/>
    <mergeCell ref="LTE2:LTG2"/>
    <mergeCell ref="LTH2:LTJ2"/>
    <mergeCell ref="LTK2:LTM2"/>
    <mergeCell ref="LTN2:LTP2"/>
    <mergeCell ref="LTQ2:LTS2"/>
    <mergeCell ref="LTT2:LTV2"/>
    <mergeCell ref="LWQ2:LWS2"/>
    <mergeCell ref="LWT2:LWV2"/>
    <mergeCell ref="LWW2:LWY2"/>
    <mergeCell ref="LWZ2:LXB2"/>
    <mergeCell ref="LXC2:LXE2"/>
    <mergeCell ref="LXF2:LXH2"/>
    <mergeCell ref="LVY2:LWA2"/>
    <mergeCell ref="LWB2:LWD2"/>
    <mergeCell ref="LWE2:LWG2"/>
    <mergeCell ref="LWH2:LWJ2"/>
    <mergeCell ref="LWK2:LWM2"/>
    <mergeCell ref="LWN2:LWP2"/>
    <mergeCell ref="LVG2:LVI2"/>
    <mergeCell ref="LVJ2:LVL2"/>
    <mergeCell ref="LVM2:LVO2"/>
    <mergeCell ref="LVP2:LVR2"/>
    <mergeCell ref="LVS2:LVU2"/>
    <mergeCell ref="LVV2:LVX2"/>
    <mergeCell ref="LYS2:LYU2"/>
    <mergeCell ref="LYV2:LYX2"/>
    <mergeCell ref="LYY2:LZA2"/>
    <mergeCell ref="LZB2:LZD2"/>
    <mergeCell ref="LZE2:LZG2"/>
    <mergeCell ref="LZH2:LZJ2"/>
    <mergeCell ref="LYA2:LYC2"/>
    <mergeCell ref="LYD2:LYF2"/>
    <mergeCell ref="LYG2:LYI2"/>
    <mergeCell ref="LYJ2:LYL2"/>
    <mergeCell ref="LYM2:LYO2"/>
    <mergeCell ref="LYP2:LYR2"/>
    <mergeCell ref="LXI2:LXK2"/>
    <mergeCell ref="LXL2:LXN2"/>
    <mergeCell ref="LXO2:LXQ2"/>
    <mergeCell ref="LXR2:LXT2"/>
    <mergeCell ref="LXU2:LXW2"/>
    <mergeCell ref="LXX2:LXZ2"/>
    <mergeCell ref="MAU2:MAW2"/>
    <mergeCell ref="MAX2:MAZ2"/>
    <mergeCell ref="MBA2:MBC2"/>
    <mergeCell ref="MBD2:MBF2"/>
    <mergeCell ref="MBG2:MBI2"/>
    <mergeCell ref="MBJ2:MBL2"/>
    <mergeCell ref="MAC2:MAE2"/>
    <mergeCell ref="MAF2:MAH2"/>
    <mergeCell ref="MAI2:MAK2"/>
    <mergeCell ref="MAL2:MAN2"/>
    <mergeCell ref="MAO2:MAQ2"/>
    <mergeCell ref="MAR2:MAT2"/>
    <mergeCell ref="LZK2:LZM2"/>
    <mergeCell ref="LZN2:LZP2"/>
    <mergeCell ref="LZQ2:LZS2"/>
    <mergeCell ref="LZT2:LZV2"/>
    <mergeCell ref="LZW2:LZY2"/>
    <mergeCell ref="LZZ2:MAB2"/>
    <mergeCell ref="MCW2:MCY2"/>
    <mergeCell ref="MCZ2:MDB2"/>
    <mergeCell ref="MDC2:MDE2"/>
    <mergeCell ref="MDF2:MDH2"/>
    <mergeCell ref="MDI2:MDK2"/>
    <mergeCell ref="MDL2:MDN2"/>
    <mergeCell ref="MCE2:MCG2"/>
    <mergeCell ref="MCH2:MCJ2"/>
    <mergeCell ref="MCK2:MCM2"/>
    <mergeCell ref="MCN2:MCP2"/>
    <mergeCell ref="MCQ2:MCS2"/>
    <mergeCell ref="MCT2:MCV2"/>
    <mergeCell ref="MBM2:MBO2"/>
    <mergeCell ref="MBP2:MBR2"/>
    <mergeCell ref="MBS2:MBU2"/>
    <mergeCell ref="MBV2:MBX2"/>
    <mergeCell ref="MBY2:MCA2"/>
    <mergeCell ref="MCB2:MCD2"/>
    <mergeCell ref="MEY2:MFA2"/>
    <mergeCell ref="MFB2:MFD2"/>
    <mergeCell ref="MFE2:MFG2"/>
    <mergeCell ref="MFH2:MFJ2"/>
    <mergeCell ref="MFK2:MFM2"/>
    <mergeCell ref="MFN2:MFP2"/>
    <mergeCell ref="MEG2:MEI2"/>
    <mergeCell ref="MEJ2:MEL2"/>
    <mergeCell ref="MEM2:MEO2"/>
    <mergeCell ref="MEP2:MER2"/>
    <mergeCell ref="MES2:MEU2"/>
    <mergeCell ref="MEV2:MEX2"/>
    <mergeCell ref="MDO2:MDQ2"/>
    <mergeCell ref="MDR2:MDT2"/>
    <mergeCell ref="MDU2:MDW2"/>
    <mergeCell ref="MDX2:MDZ2"/>
    <mergeCell ref="MEA2:MEC2"/>
    <mergeCell ref="MED2:MEF2"/>
    <mergeCell ref="MHA2:MHC2"/>
    <mergeCell ref="MHD2:MHF2"/>
    <mergeCell ref="MHG2:MHI2"/>
    <mergeCell ref="MHJ2:MHL2"/>
    <mergeCell ref="MHM2:MHO2"/>
    <mergeCell ref="MHP2:MHR2"/>
    <mergeCell ref="MGI2:MGK2"/>
    <mergeCell ref="MGL2:MGN2"/>
    <mergeCell ref="MGO2:MGQ2"/>
    <mergeCell ref="MGR2:MGT2"/>
    <mergeCell ref="MGU2:MGW2"/>
    <mergeCell ref="MGX2:MGZ2"/>
    <mergeCell ref="MFQ2:MFS2"/>
    <mergeCell ref="MFT2:MFV2"/>
    <mergeCell ref="MFW2:MFY2"/>
    <mergeCell ref="MFZ2:MGB2"/>
    <mergeCell ref="MGC2:MGE2"/>
    <mergeCell ref="MGF2:MGH2"/>
    <mergeCell ref="MJC2:MJE2"/>
    <mergeCell ref="MJF2:MJH2"/>
    <mergeCell ref="MJI2:MJK2"/>
    <mergeCell ref="MJL2:MJN2"/>
    <mergeCell ref="MJO2:MJQ2"/>
    <mergeCell ref="MJR2:MJT2"/>
    <mergeCell ref="MIK2:MIM2"/>
    <mergeCell ref="MIN2:MIP2"/>
    <mergeCell ref="MIQ2:MIS2"/>
    <mergeCell ref="MIT2:MIV2"/>
    <mergeCell ref="MIW2:MIY2"/>
    <mergeCell ref="MIZ2:MJB2"/>
    <mergeCell ref="MHS2:MHU2"/>
    <mergeCell ref="MHV2:MHX2"/>
    <mergeCell ref="MHY2:MIA2"/>
    <mergeCell ref="MIB2:MID2"/>
    <mergeCell ref="MIE2:MIG2"/>
    <mergeCell ref="MIH2:MIJ2"/>
    <mergeCell ref="MLE2:MLG2"/>
    <mergeCell ref="MLH2:MLJ2"/>
    <mergeCell ref="MLK2:MLM2"/>
    <mergeCell ref="MLN2:MLP2"/>
    <mergeCell ref="MLQ2:MLS2"/>
    <mergeCell ref="MLT2:MLV2"/>
    <mergeCell ref="MKM2:MKO2"/>
    <mergeCell ref="MKP2:MKR2"/>
    <mergeCell ref="MKS2:MKU2"/>
    <mergeCell ref="MKV2:MKX2"/>
    <mergeCell ref="MKY2:MLA2"/>
    <mergeCell ref="MLB2:MLD2"/>
    <mergeCell ref="MJU2:MJW2"/>
    <mergeCell ref="MJX2:MJZ2"/>
    <mergeCell ref="MKA2:MKC2"/>
    <mergeCell ref="MKD2:MKF2"/>
    <mergeCell ref="MKG2:MKI2"/>
    <mergeCell ref="MKJ2:MKL2"/>
    <mergeCell ref="MNG2:MNI2"/>
    <mergeCell ref="MNJ2:MNL2"/>
    <mergeCell ref="MNM2:MNO2"/>
    <mergeCell ref="MNP2:MNR2"/>
    <mergeCell ref="MNS2:MNU2"/>
    <mergeCell ref="MNV2:MNX2"/>
    <mergeCell ref="MMO2:MMQ2"/>
    <mergeCell ref="MMR2:MMT2"/>
    <mergeCell ref="MMU2:MMW2"/>
    <mergeCell ref="MMX2:MMZ2"/>
    <mergeCell ref="MNA2:MNC2"/>
    <mergeCell ref="MND2:MNF2"/>
    <mergeCell ref="MLW2:MLY2"/>
    <mergeCell ref="MLZ2:MMB2"/>
    <mergeCell ref="MMC2:MME2"/>
    <mergeCell ref="MMF2:MMH2"/>
    <mergeCell ref="MMI2:MMK2"/>
    <mergeCell ref="MML2:MMN2"/>
    <mergeCell ref="MPI2:MPK2"/>
    <mergeCell ref="MPL2:MPN2"/>
    <mergeCell ref="MPO2:MPQ2"/>
    <mergeCell ref="MPR2:MPT2"/>
    <mergeCell ref="MPU2:MPW2"/>
    <mergeCell ref="MPX2:MPZ2"/>
    <mergeCell ref="MOQ2:MOS2"/>
    <mergeCell ref="MOT2:MOV2"/>
    <mergeCell ref="MOW2:MOY2"/>
    <mergeCell ref="MOZ2:MPB2"/>
    <mergeCell ref="MPC2:MPE2"/>
    <mergeCell ref="MPF2:MPH2"/>
    <mergeCell ref="MNY2:MOA2"/>
    <mergeCell ref="MOB2:MOD2"/>
    <mergeCell ref="MOE2:MOG2"/>
    <mergeCell ref="MOH2:MOJ2"/>
    <mergeCell ref="MOK2:MOM2"/>
    <mergeCell ref="MON2:MOP2"/>
    <mergeCell ref="MRK2:MRM2"/>
    <mergeCell ref="MRN2:MRP2"/>
    <mergeCell ref="MRQ2:MRS2"/>
    <mergeCell ref="MRT2:MRV2"/>
    <mergeCell ref="MRW2:MRY2"/>
    <mergeCell ref="MRZ2:MSB2"/>
    <mergeCell ref="MQS2:MQU2"/>
    <mergeCell ref="MQV2:MQX2"/>
    <mergeCell ref="MQY2:MRA2"/>
    <mergeCell ref="MRB2:MRD2"/>
    <mergeCell ref="MRE2:MRG2"/>
    <mergeCell ref="MRH2:MRJ2"/>
    <mergeCell ref="MQA2:MQC2"/>
    <mergeCell ref="MQD2:MQF2"/>
    <mergeCell ref="MQG2:MQI2"/>
    <mergeCell ref="MQJ2:MQL2"/>
    <mergeCell ref="MQM2:MQO2"/>
    <mergeCell ref="MQP2:MQR2"/>
    <mergeCell ref="MTM2:MTO2"/>
    <mergeCell ref="MTP2:MTR2"/>
    <mergeCell ref="MTS2:MTU2"/>
    <mergeCell ref="MTV2:MTX2"/>
    <mergeCell ref="MTY2:MUA2"/>
    <mergeCell ref="MUB2:MUD2"/>
    <mergeCell ref="MSU2:MSW2"/>
    <mergeCell ref="MSX2:MSZ2"/>
    <mergeCell ref="MTA2:MTC2"/>
    <mergeCell ref="MTD2:MTF2"/>
    <mergeCell ref="MTG2:MTI2"/>
    <mergeCell ref="MTJ2:MTL2"/>
    <mergeCell ref="MSC2:MSE2"/>
    <mergeCell ref="MSF2:MSH2"/>
    <mergeCell ref="MSI2:MSK2"/>
    <mergeCell ref="MSL2:MSN2"/>
    <mergeCell ref="MSO2:MSQ2"/>
    <mergeCell ref="MSR2:MST2"/>
    <mergeCell ref="MVO2:MVQ2"/>
    <mergeCell ref="MVR2:MVT2"/>
    <mergeCell ref="MVU2:MVW2"/>
    <mergeCell ref="MVX2:MVZ2"/>
    <mergeCell ref="MWA2:MWC2"/>
    <mergeCell ref="MWD2:MWF2"/>
    <mergeCell ref="MUW2:MUY2"/>
    <mergeCell ref="MUZ2:MVB2"/>
    <mergeCell ref="MVC2:MVE2"/>
    <mergeCell ref="MVF2:MVH2"/>
    <mergeCell ref="MVI2:MVK2"/>
    <mergeCell ref="MVL2:MVN2"/>
    <mergeCell ref="MUE2:MUG2"/>
    <mergeCell ref="MUH2:MUJ2"/>
    <mergeCell ref="MUK2:MUM2"/>
    <mergeCell ref="MUN2:MUP2"/>
    <mergeCell ref="MUQ2:MUS2"/>
    <mergeCell ref="MUT2:MUV2"/>
    <mergeCell ref="MXQ2:MXS2"/>
    <mergeCell ref="MXT2:MXV2"/>
    <mergeCell ref="MXW2:MXY2"/>
    <mergeCell ref="MXZ2:MYB2"/>
    <mergeCell ref="MYC2:MYE2"/>
    <mergeCell ref="MYF2:MYH2"/>
    <mergeCell ref="MWY2:MXA2"/>
    <mergeCell ref="MXB2:MXD2"/>
    <mergeCell ref="MXE2:MXG2"/>
    <mergeCell ref="MXH2:MXJ2"/>
    <mergeCell ref="MXK2:MXM2"/>
    <mergeCell ref="MXN2:MXP2"/>
    <mergeCell ref="MWG2:MWI2"/>
    <mergeCell ref="MWJ2:MWL2"/>
    <mergeCell ref="MWM2:MWO2"/>
    <mergeCell ref="MWP2:MWR2"/>
    <mergeCell ref="MWS2:MWU2"/>
    <mergeCell ref="MWV2:MWX2"/>
    <mergeCell ref="MZS2:MZU2"/>
    <mergeCell ref="MZV2:MZX2"/>
    <mergeCell ref="MZY2:NAA2"/>
    <mergeCell ref="NAB2:NAD2"/>
    <mergeCell ref="NAE2:NAG2"/>
    <mergeCell ref="NAH2:NAJ2"/>
    <mergeCell ref="MZA2:MZC2"/>
    <mergeCell ref="MZD2:MZF2"/>
    <mergeCell ref="MZG2:MZI2"/>
    <mergeCell ref="MZJ2:MZL2"/>
    <mergeCell ref="MZM2:MZO2"/>
    <mergeCell ref="MZP2:MZR2"/>
    <mergeCell ref="MYI2:MYK2"/>
    <mergeCell ref="MYL2:MYN2"/>
    <mergeCell ref="MYO2:MYQ2"/>
    <mergeCell ref="MYR2:MYT2"/>
    <mergeCell ref="MYU2:MYW2"/>
    <mergeCell ref="MYX2:MYZ2"/>
    <mergeCell ref="NBU2:NBW2"/>
    <mergeCell ref="NBX2:NBZ2"/>
    <mergeCell ref="NCA2:NCC2"/>
    <mergeCell ref="NCD2:NCF2"/>
    <mergeCell ref="NCG2:NCI2"/>
    <mergeCell ref="NCJ2:NCL2"/>
    <mergeCell ref="NBC2:NBE2"/>
    <mergeCell ref="NBF2:NBH2"/>
    <mergeCell ref="NBI2:NBK2"/>
    <mergeCell ref="NBL2:NBN2"/>
    <mergeCell ref="NBO2:NBQ2"/>
    <mergeCell ref="NBR2:NBT2"/>
    <mergeCell ref="NAK2:NAM2"/>
    <mergeCell ref="NAN2:NAP2"/>
    <mergeCell ref="NAQ2:NAS2"/>
    <mergeCell ref="NAT2:NAV2"/>
    <mergeCell ref="NAW2:NAY2"/>
    <mergeCell ref="NAZ2:NBB2"/>
    <mergeCell ref="NDW2:NDY2"/>
    <mergeCell ref="NDZ2:NEB2"/>
    <mergeCell ref="NEC2:NEE2"/>
    <mergeCell ref="NEF2:NEH2"/>
    <mergeCell ref="NEI2:NEK2"/>
    <mergeCell ref="NEL2:NEN2"/>
    <mergeCell ref="NDE2:NDG2"/>
    <mergeCell ref="NDH2:NDJ2"/>
    <mergeCell ref="NDK2:NDM2"/>
    <mergeCell ref="NDN2:NDP2"/>
    <mergeCell ref="NDQ2:NDS2"/>
    <mergeCell ref="NDT2:NDV2"/>
    <mergeCell ref="NCM2:NCO2"/>
    <mergeCell ref="NCP2:NCR2"/>
    <mergeCell ref="NCS2:NCU2"/>
    <mergeCell ref="NCV2:NCX2"/>
    <mergeCell ref="NCY2:NDA2"/>
    <mergeCell ref="NDB2:NDD2"/>
    <mergeCell ref="NFY2:NGA2"/>
    <mergeCell ref="NGB2:NGD2"/>
    <mergeCell ref="NGE2:NGG2"/>
    <mergeCell ref="NGH2:NGJ2"/>
    <mergeCell ref="NGK2:NGM2"/>
    <mergeCell ref="NGN2:NGP2"/>
    <mergeCell ref="NFG2:NFI2"/>
    <mergeCell ref="NFJ2:NFL2"/>
    <mergeCell ref="NFM2:NFO2"/>
    <mergeCell ref="NFP2:NFR2"/>
    <mergeCell ref="NFS2:NFU2"/>
    <mergeCell ref="NFV2:NFX2"/>
    <mergeCell ref="NEO2:NEQ2"/>
    <mergeCell ref="NER2:NET2"/>
    <mergeCell ref="NEU2:NEW2"/>
    <mergeCell ref="NEX2:NEZ2"/>
    <mergeCell ref="NFA2:NFC2"/>
    <mergeCell ref="NFD2:NFF2"/>
    <mergeCell ref="NIA2:NIC2"/>
    <mergeCell ref="NID2:NIF2"/>
    <mergeCell ref="NIG2:NII2"/>
    <mergeCell ref="NIJ2:NIL2"/>
    <mergeCell ref="NIM2:NIO2"/>
    <mergeCell ref="NIP2:NIR2"/>
    <mergeCell ref="NHI2:NHK2"/>
    <mergeCell ref="NHL2:NHN2"/>
    <mergeCell ref="NHO2:NHQ2"/>
    <mergeCell ref="NHR2:NHT2"/>
    <mergeCell ref="NHU2:NHW2"/>
    <mergeCell ref="NHX2:NHZ2"/>
    <mergeCell ref="NGQ2:NGS2"/>
    <mergeCell ref="NGT2:NGV2"/>
    <mergeCell ref="NGW2:NGY2"/>
    <mergeCell ref="NGZ2:NHB2"/>
    <mergeCell ref="NHC2:NHE2"/>
    <mergeCell ref="NHF2:NHH2"/>
    <mergeCell ref="NKC2:NKE2"/>
    <mergeCell ref="NKF2:NKH2"/>
    <mergeCell ref="NKI2:NKK2"/>
    <mergeCell ref="NKL2:NKN2"/>
    <mergeCell ref="NKO2:NKQ2"/>
    <mergeCell ref="NKR2:NKT2"/>
    <mergeCell ref="NJK2:NJM2"/>
    <mergeCell ref="NJN2:NJP2"/>
    <mergeCell ref="NJQ2:NJS2"/>
    <mergeCell ref="NJT2:NJV2"/>
    <mergeCell ref="NJW2:NJY2"/>
    <mergeCell ref="NJZ2:NKB2"/>
    <mergeCell ref="NIS2:NIU2"/>
    <mergeCell ref="NIV2:NIX2"/>
    <mergeCell ref="NIY2:NJA2"/>
    <mergeCell ref="NJB2:NJD2"/>
    <mergeCell ref="NJE2:NJG2"/>
    <mergeCell ref="NJH2:NJJ2"/>
    <mergeCell ref="NME2:NMG2"/>
    <mergeCell ref="NMH2:NMJ2"/>
    <mergeCell ref="NMK2:NMM2"/>
    <mergeCell ref="NMN2:NMP2"/>
    <mergeCell ref="NMQ2:NMS2"/>
    <mergeCell ref="NMT2:NMV2"/>
    <mergeCell ref="NLM2:NLO2"/>
    <mergeCell ref="NLP2:NLR2"/>
    <mergeCell ref="NLS2:NLU2"/>
    <mergeCell ref="NLV2:NLX2"/>
    <mergeCell ref="NLY2:NMA2"/>
    <mergeCell ref="NMB2:NMD2"/>
    <mergeCell ref="NKU2:NKW2"/>
    <mergeCell ref="NKX2:NKZ2"/>
    <mergeCell ref="NLA2:NLC2"/>
    <mergeCell ref="NLD2:NLF2"/>
    <mergeCell ref="NLG2:NLI2"/>
    <mergeCell ref="NLJ2:NLL2"/>
    <mergeCell ref="NOG2:NOI2"/>
    <mergeCell ref="NOJ2:NOL2"/>
    <mergeCell ref="NOM2:NOO2"/>
    <mergeCell ref="NOP2:NOR2"/>
    <mergeCell ref="NOS2:NOU2"/>
    <mergeCell ref="NOV2:NOX2"/>
    <mergeCell ref="NNO2:NNQ2"/>
    <mergeCell ref="NNR2:NNT2"/>
    <mergeCell ref="NNU2:NNW2"/>
    <mergeCell ref="NNX2:NNZ2"/>
    <mergeCell ref="NOA2:NOC2"/>
    <mergeCell ref="NOD2:NOF2"/>
    <mergeCell ref="NMW2:NMY2"/>
    <mergeCell ref="NMZ2:NNB2"/>
    <mergeCell ref="NNC2:NNE2"/>
    <mergeCell ref="NNF2:NNH2"/>
    <mergeCell ref="NNI2:NNK2"/>
    <mergeCell ref="NNL2:NNN2"/>
    <mergeCell ref="NQI2:NQK2"/>
    <mergeCell ref="NQL2:NQN2"/>
    <mergeCell ref="NQO2:NQQ2"/>
    <mergeCell ref="NQR2:NQT2"/>
    <mergeCell ref="NQU2:NQW2"/>
    <mergeCell ref="NQX2:NQZ2"/>
    <mergeCell ref="NPQ2:NPS2"/>
    <mergeCell ref="NPT2:NPV2"/>
    <mergeCell ref="NPW2:NPY2"/>
    <mergeCell ref="NPZ2:NQB2"/>
    <mergeCell ref="NQC2:NQE2"/>
    <mergeCell ref="NQF2:NQH2"/>
    <mergeCell ref="NOY2:NPA2"/>
    <mergeCell ref="NPB2:NPD2"/>
    <mergeCell ref="NPE2:NPG2"/>
    <mergeCell ref="NPH2:NPJ2"/>
    <mergeCell ref="NPK2:NPM2"/>
    <mergeCell ref="NPN2:NPP2"/>
    <mergeCell ref="NSK2:NSM2"/>
    <mergeCell ref="NSN2:NSP2"/>
    <mergeCell ref="NSQ2:NSS2"/>
    <mergeCell ref="NST2:NSV2"/>
    <mergeCell ref="NSW2:NSY2"/>
    <mergeCell ref="NSZ2:NTB2"/>
    <mergeCell ref="NRS2:NRU2"/>
    <mergeCell ref="NRV2:NRX2"/>
    <mergeCell ref="NRY2:NSA2"/>
    <mergeCell ref="NSB2:NSD2"/>
    <mergeCell ref="NSE2:NSG2"/>
    <mergeCell ref="NSH2:NSJ2"/>
    <mergeCell ref="NRA2:NRC2"/>
    <mergeCell ref="NRD2:NRF2"/>
    <mergeCell ref="NRG2:NRI2"/>
    <mergeCell ref="NRJ2:NRL2"/>
    <mergeCell ref="NRM2:NRO2"/>
    <mergeCell ref="NRP2:NRR2"/>
    <mergeCell ref="NUM2:NUO2"/>
    <mergeCell ref="NUP2:NUR2"/>
    <mergeCell ref="NUS2:NUU2"/>
    <mergeCell ref="NUV2:NUX2"/>
    <mergeCell ref="NUY2:NVA2"/>
    <mergeCell ref="NVB2:NVD2"/>
    <mergeCell ref="NTU2:NTW2"/>
    <mergeCell ref="NTX2:NTZ2"/>
    <mergeCell ref="NUA2:NUC2"/>
    <mergeCell ref="NUD2:NUF2"/>
    <mergeCell ref="NUG2:NUI2"/>
    <mergeCell ref="NUJ2:NUL2"/>
    <mergeCell ref="NTC2:NTE2"/>
    <mergeCell ref="NTF2:NTH2"/>
    <mergeCell ref="NTI2:NTK2"/>
    <mergeCell ref="NTL2:NTN2"/>
    <mergeCell ref="NTO2:NTQ2"/>
    <mergeCell ref="NTR2:NTT2"/>
    <mergeCell ref="NWO2:NWQ2"/>
    <mergeCell ref="NWR2:NWT2"/>
    <mergeCell ref="NWU2:NWW2"/>
    <mergeCell ref="NWX2:NWZ2"/>
    <mergeCell ref="NXA2:NXC2"/>
    <mergeCell ref="NXD2:NXF2"/>
    <mergeCell ref="NVW2:NVY2"/>
    <mergeCell ref="NVZ2:NWB2"/>
    <mergeCell ref="NWC2:NWE2"/>
    <mergeCell ref="NWF2:NWH2"/>
    <mergeCell ref="NWI2:NWK2"/>
    <mergeCell ref="NWL2:NWN2"/>
    <mergeCell ref="NVE2:NVG2"/>
    <mergeCell ref="NVH2:NVJ2"/>
    <mergeCell ref="NVK2:NVM2"/>
    <mergeCell ref="NVN2:NVP2"/>
    <mergeCell ref="NVQ2:NVS2"/>
    <mergeCell ref="NVT2:NVV2"/>
    <mergeCell ref="NYQ2:NYS2"/>
    <mergeCell ref="NYT2:NYV2"/>
    <mergeCell ref="NYW2:NYY2"/>
    <mergeCell ref="NYZ2:NZB2"/>
    <mergeCell ref="NZC2:NZE2"/>
    <mergeCell ref="NZF2:NZH2"/>
    <mergeCell ref="NXY2:NYA2"/>
    <mergeCell ref="NYB2:NYD2"/>
    <mergeCell ref="NYE2:NYG2"/>
    <mergeCell ref="NYH2:NYJ2"/>
    <mergeCell ref="NYK2:NYM2"/>
    <mergeCell ref="NYN2:NYP2"/>
    <mergeCell ref="NXG2:NXI2"/>
    <mergeCell ref="NXJ2:NXL2"/>
    <mergeCell ref="NXM2:NXO2"/>
    <mergeCell ref="NXP2:NXR2"/>
    <mergeCell ref="NXS2:NXU2"/>
    <mergeCell ref="NXV2:NXX2"/>
    <mergeCell ref="OAS2:OAU2"/>
    <mergeCell ref="OAV2:OAX2"/>
    <mergeCell ref="OAY2:OBA2"/>
    <mergeCell ref="OBB2:OBD2"/>
    <mergeCell ref="OBE2:OBG2"/>
    <mergeCell ref="OBH2:OBJ2"/>
    <mergeCell ref="OAA2:OAC2"/>
    <mergeCell ref="OAD2:OAF2"/>
    <mergeCell ref="OAG2:OAI2"/>
    <mergeCell ref="OAJ2:OAL2"/>
    <mergeCell ref="OAM2:OAO2"/>
    <mergeCell ref="OAP2:OAR2"/>
    <mergeCell ref="NZI2:NZK2"/>
    <mergeCell ref="NZL2:NZN2"/>
    <mergeCell ref="NZO2:NZQ2"/>
    <mergeCell ref="NZR2:NZT2"/>
    <mergeCell ref="NZU2:NZW2"/>
    <mergeCell ref="NZX2:NZZ2"/>
    <mergeCell ref="OCU2:OCW2"/>
    <mergeCell ref="OCX2:OCZ2"/>
    <mergeCell ref="ODA2:ODC2"/>
    <mergeCell ref="ODD2:ODF2"/>
    <mergeCell ref="ODG2:ODI2"/>
    <mergeCell ref="ODJ2:ODL2"/>
    <mergeCell ref="OCC2:OCE2"/>
    <mergeCell ref="OCF2:OCH2"/>
    <mergeCell ref="OCI2:OCK2"/>
    <mergeCell ref="OCL2:OCN2"/>
    <mergeCell ref="OCO2:OCQ2"/>
    <mergeCell ref="OCR2:OCT2"/>
    <mergeCell ref="OBK2:OBM2"/>
    <mergeCell ref="OBN2:OBP2"/>
    <mergeCell ref="OBQ2:OBS2"/>
    <mergeCell ref="OBT2:OBV2"/>
    <mergeCell ref="OBW2:OBY2"/>
    <mergeCell ref="OBZ2:OCB2"/>
    <mergeCell ref="OEW2:OEY2"/>
    <mergeCell ref="OEZ2:OFB2"/>
    <mergeCell ref="OFC2:OFE2"/>
    <mergeCell ref="OFF2:OFH2"/>
    <mergeCell ref="OFI2:OFK2"/>
    <mergeCell ref="OFL2:OFN2"/>
    <mergeCell ref="OEE2:OEG2"/>
    <mergeCell ref="OEH2:OEJ2"/>
    <mergeCell ref="OEK2:OEM2"/>
    <mergeCell ref="OEN2:OEP2"/>
    <mergeCell ref="OEQ2:OES2"/>
    <mergeCell ref="OET2:OEV2"/>
    <mergeCell ref="ODM2:ODO2"/>
    <mergeCell ref="ODP2:ODR2"/>
    <mergeCell ref="ODS2:ODU2"/>
    <mergeCell ref="ODV2:ODX2"/>
    <mergeCell ref="ODY2:OEA2"/>
    <mergeCell ref="OEB2:OED2"/>
    <mergeCell ref="OGY2:OHA2"/>
    <mergeCell ref="OHB2:OHD2"/>
    <mergeCell ref="OHE2:OHG2"/>
    <mergeCell ref="OHH2:OHJ2"/>
    <mergeCell ref="OHK2:OHM2"/>
    <mergeCell ref="OHN2:OHP2"/>
    <mergeCell ref="OGG2:OGI2"/>
    <mergeCell ref="OGJ2:OGL2"/>
    <mergeCell ref="OGM2:OGO2"/>
    <mergeCell ref="OGP2:OGR2"/>
    <mergeCell ref="OGS2:OGU2"/>
    <mergeCell ref="OGV2:OGX2"/>
    <mergeCell ref="OFO2:OFQ2"/>
    <mergeCell ref="OFR2:OFT2"/>
    <mergeCell ref="OFU2:OFW2"/>
    <mergeCell ref="OFX2:OFZ2"/>
    <mergeCell ref="OGA2:OGC2"/>
    <mergeCell ref="OGD2:OGF2"/>
    <mergeCell ref="OJA2:OJC2"/>
    <mergeCell ref="OJD2:OJF2"/>
    <mergeCell ref="OJG2:OJI2"/>
    <mergeCell ref="OJJ2:OJL2"/>
    <mergeCell ref="OJM2:OJO2"/>
    <mergeCell ref="OJP2:OJR2"/>
    <mergeCell ref="OII2:OIK2"/>
    <mergeCell ref="OIL2:OIN2"/>
    <mergeCell ref="OIO2:OIQ2"/>
    <mergeCell ref="OIR2:OIT2"/>
    <mergeCell ref="OIU2:OIW2"/>
    <mergeCell ref="OIX2:OIZ2"/>
    <mergeCell ref="OHQ2:OHS2"/>
    <mergeCell ref="OHT2:OHV2"/>
    <mergeCell ref="OHW2:OHY2"/>
    <mergeCell ref="OHZ2:OIB2"/>
    <mergeCell ref="OIC2:OIE2"/>
    <mergeCell ref="OIF2:OIH2"/>
    <mergeCell ref="OLC2:OLE2"/>
    <mergeCell ref="OLF2:OLH2"/>
    <mergeCell ref="OLI2:OLK2"/>
    <mergeCell ref="OLL2:OLN2"/>
    <mergeCell ref="OLO2:OLQ2"/>
    <mergeCell ref="OLR2:OLT2"/>
    <mergeCell ref="OKK2:OKM2"/>
    <mergeCell ref="OKN2:OKP2"/>
    <mergeCell ref="OKQ2:OKS2"/>
    <mergeCell ref="OKT2:OKV2"/>
    <mergeCell ref="OKW2:OKY2"/>
    <mergeCell ref="OKZ2:OLB2"/>
    <mergeCell ref="OJS2:OJU2"/>
    <mergeCell ref="OJV2:OJX2"/>
    <mergeCell ref="OJY2:OKA2"/>
    <mergeCell ref="OKB2:OKD2"/>
    <mergeCell ref="OKE2:OKG2"/>
    <mergeCell ref="OKH2:OKJ2"/>
    <mergeCell ref="ONE2:ONG2"/>
    <mergeCell ref="ONH2:ONJ2"/>
    <mergeCell ref="ONK2:ONM2"/>
    <mergeCell ref="ONN2:ONP2"/>
    <mergeCell ref="ONQ2:ONS2"/>
    <mergeCell ref="ONT2:ONV2"/>
    <mergeCell ref="OMM2:OMO2"/>
    <mergeCell ref="OMP2:OMR2"/>
    <mergeCell ref="OMS2:OMU2"/>
    <mergeCell ref="OMV2:OMX2"/>
    <mergeCell ref="OMY2:ONA2"/>
    <mergeCell ref="ONB2:OND2"/>
    <mergeCell ref="OLU2:OLW2"/>
    <mergeCell ref="OLX2:OLZ2"/>
    <mergeCell ref="OMA2:OMC2"/>
    <mergeCell ref="OMD2:OMF2"/>
    <mergeCell ref="OMG2:OMI2"/>
    <mergeCell ref="OMJ2:OML2"/>
    <mergeCell ref="OPG2:OPI2"/>
    <mergeCell ref="OPJ2:OPL2"/>
    <mergeCell ref="OPM2:OPO2"/>
    <mergeCell ref="OPP2:OPR2"/>
    <mergeCell ref="OPS2:OPU2"/>
    <mergeCell ref="OPV2:OPX2"/>
    <mergeCell ref="OOO2:OOQ2"/>
    <mergeCell ref="OOR2:OOT2"/>
    <mergeCell ref="OOU2:OOW2"/>
    <mergeCell ref="OOX2:OOZ2"/>
    <mergeCell ref="OPA2:OPC2"/>
    <mergeCell ref="OPD2:OPF2"/>
    <mergeCell ref="ONW2:ONY2"/>
    <mergeCell ref="ONZ2:OOB2"/>
    <mergeCell ref="OOC2:OOE2"/>
    <mergeCell ref="OOF2:OOH2"/>
    <mergeCell ref="OOI2:OOK2"/>
    <mergeCell ref="OOL2:OON2"/>
    <mergeCell ref="ORI2:ORK2"/>
    <mergeCell ref="ORL2:ORN2"/>
    <mergeCell ref="ORO2:ORQ2"/>
    <mergeCell ref="ORR2:ORT2"/>
    <mergeCell ref="ORU2:ORW2"/>
    <mergeCell ref="ORX2:ORZ2"/>
    <mergeCell ref="OQQ2:OQS2"/>
    <mergeCell ref="OQT2:OQV2"/>
    <mergeCell ref="OQW2:OQY2"/>
    <mergeCell ref="OQZ2:ORB2"/>
    <mergeCell ref="ORC2:ORE2"/>
    <mergeCell ref="ORF2:ORH2"/>
    <mergeCell ref="OPY2:OQA2"/>
    <mergeCell ref="OQB2:OQD2"/>
    <mergeCell ref="OQE2:OQG2"/>
    <mergeCell ref="OQH2:OQJ2"/>
    <mergeCell ref="OQK2:OQM2"/>
    <mergeCell ref="OQN2:OQP2"/>
    <mergeCell ref="OTK2:OTM2"/>
    <mergeCell ref="OTN2:OTP2"/>
    <mergeCell ref="OTQ2:OTS2"/>
    <mergeCell ref="OTT2:OTV2"/>
    <mergeCell ref="OTW2:OTY2"/>
    <mergeCell ref="OTZ2:OUB2"/>
    <mergeCell ref="OSS2:OSU2"/>
    <mergeCell ref="OSV2:OSX2"/>
    <mergeCell ref="OSY2:OTA2"/>
    <mergeCell ref="OTB2:OTD2"/>
    <mergeCell ref="OTE2:OTG2"/>
    <mergeCell ref="OTH2:OTJ2"/>
    <mergeCell ref="OSA2:OSC2"/>
    <mergeCell ref="OSD2:OSF2"/>
    <mergeCell ref="OSG2:OSI2"/>
    <mergeCell ref="OSJ2:OSL2"/>
    <mergeCell ref="OSM2:OSO2"/>
    <mergeCell ref="OSP2:OSR2"/>
    <mergeCell ref="OVM2:OVO2"/>
    <mergeCell ref="OVP2:OVR2"/>
    <mergeCell ref="OVS2:OVU2"/>
    <mergeCell ref="OVV2:OVX2"/>
    <mergeCell ref="OVY2:OWA2"/>
    <mergeCell ref="OWB2:OWD2"/>
    <mergeCell ref="OUU2:OUW2"/>
    <mergeCell ref="OUX2:OUZ2"/>
    <mergeCell ref="OVA2:OVC2"/>
    <mergeCell ref="OVD2:OVF2"/>
    <mergeCell ref="OVG2:OVI2"/>
    <mergeCell ref="OVJ2:OVL2"/>
    <mergeCell ref="OUC2:OUE2"/>
    <mergeCell ref="OUF2:OUH2"/>
    <mergeCell ref="OUI2:OUK2"/>
    <mergeCell ref="OUL2:OUN2"/>
    <mergeCell ref="OUO2:OUQ2"/>
    <mergeCell ref="OUR2:OUT2"/>
    <mergeCell ref="OXO2:OXQ2"/>
    <mergeCell ref="OXR2:OXT2"/>
    <mergeCell ref="OXU2:OXW2"/>
    <mergeCell ref="OXX2:OXZ2"/>
    <mergeCell ref="OYA2:OYC2"/>
    <mergeCell ref="OYD2:OYF2"/>
    <mergeCell ref="OWW2:OWY2"/>
    <mergeCell ref="OWZ2:OXB2"/>
    <mergeCell ref="OXC2:OXE2"/>
    <mergeCell ref="OXF2:OXH2"/>
    <mergeCell ref="OXI2:OXK2"/>
    <mergeCell ref="OXL2:OXN2"/>
    <mergeCell ref="OWE2:OWG2"/>
    <mergeCell ref="OWH2:OWJ2"/>
    <mergeCell ref="OWK2:OWM2"/>
    <mergeCell ref="OWN2:OWP2"/>
    <mergeCell ref="OWQ2:OWS2"/>
    <mergeCell ref="OWT2:OWV2"/>
    <mergeCell ref="OZQ2:OZS2"/>
    <mergeCell ref="OZT2:OZV2"/>
    <mergeCell ref="OZW2:OZY2"/>
    <mergeCell ref="OZZ2:PAB2"/>
    <mergeCell ref="PAC2:PAE2"/>
    <mergeCell ref="PAF2:PAH2"/>
    <mergeCell ref="OYY2:OZA2"/>
    <mergeCell ref="OZB2:OZD2"/>
    <mergeCell ref="OZE2:OZG2"/>
    <mergeCell ref="OZH2:OZJ2"/>
    <mergeCell ref="OZK2:OZM2"/>
    <mergeCell ref="OZN2:OZP2"/>
    <mergeCell ref="OYG2:OYI2"/>
    <mergeCell ref="OYJ2:OYL2"/>
    <mergeCell ref="OYM2:OYO2"/>
    <mergeCell ref="OYP2:OYR2"/>
    <mergeCell ref="OYS2:OYU2"/>
    <mergeCell ref="OYV2:OYX2"/>
    <mergeCell ref="PBS2:PBU2"/>
    <mergeCell ref="PBV2:PBX2"/>
    <mergeCell ref="PBY2:PCA2"/>
    <mergeCell ref="PCB2:PCD2"/>
    <mergeCell ref="PCE2:PCG2"/>
    <mergeCell ref="PCH2:PCJ2"/>
    <mergeCell ref="PBA2:PBC2"/>
    <mergeCell ref="PBD2:PBF2"/>
    <mergeCell ref="PBG2:PBI2"/>
    <mergeCell ref="PBJ2:PBL2"/>
    <mergeCell ref="PBM2:PBO2"/>
    <mergeCell ref="PBP2:PBR2"/>
    <mergeCell ref="PAI2:PAK2"/>
    <mergeCell ref="PAL2:PAN2"/>
    <mergeCell ref="PAO2:PAQ2"/>
    <mergeCell ref="PAR2:PAT2"/>
    <mergeCell ref="PAU2:PAW2"/>
    <mergeCell ref="PAX2:PAZ2"/>
    <mergeCell ref="PDU2:PDW2"/>
    <mergeCell ref="PDX2:PDZ2"/>
    <mergeCell ref="PEA2:PEC2"/>
    <mergeCell ref="PED2:PEF2"/>
    <mergeCell ref="PEG2:PEI2"/>
    <mergeCell ref="PEJ2:PEL2"/>
    <mergeCell ref="PDC2:PDE2"/>
    <mergeCell ref="PDF2:PDH2"/>
    <mergeCell ref="PDI2:PDK2"/>
    <mergeCell ref="PDL2:PDN2"/>
    <mergeCell ref="PDO2:PDQ2"/>
    <mergeCell ref="PDR2:PDT2"/>
    <mergeCell ref="PCK2:PCM2"/>
    <mergeCell ref="PCN2:PCP2"/>
    <mergeCell ref="PCQ2:PCS2"/>
    <mergeCell ref="PCT2:PCV2"/>
    <mergeCell ref="PCW2:PCY2"/>
    <mergeCell ref="PCZ2:PDB2"/>
    <mergeCell ref="PFW2:PFY2"/>
    <mergeCell ref="PFZ2:PGB2"/>
    <mergeCell ref="PGC2:PGE2"/>
    <mergeCell ref="PGF2:PGH2"/>
    <mergeCell ref="PGI2:PGK2"/>
    <mergeCell ref="PGL2:PGN2"/>
    <mergeCell ref="PFE2:PFG2"/>
    <mergeCell ref="PFH2:PFJ2"/>
    <mergeCell ref="PFK2:PFM2"/>
    <mergeCell ref="PFN2:PFP2"/>
    <mergeCell ref="PFQ2:PFS2"/>
    <mergeCell ref="PFT2:PFV2"/>
    <mergeCell ref="PEM2:PEO2"/>
    <mergeCell ref="PEP2:PER2"/>
    <mergeCell ref="PES2:PEU2"/>
    <mergeCell ref="PEV2:PEX2"/>
    <mergeCell ref="PEY2:PFA2"/>
    <mergeCell ref="PFB2:PFD2"/>
    <mergeCell ref="PHY2:PIA2"/>
    <mergeCell ref="PIB2:PID2"/>
    <mergeCell ref="PIE2:PIG2"/>
    <mergeCell ref="PIH2:PIJ2"/>
    <mergeCell ref="PIK2:PIM2"/>
    <mergeCell ref="PIN2:PIP2"/>
    <mergeCell ref="PHG2:PHI2"/>
    <mergeCell ref="PHJ2:PHL2"/>
    <mergeCell ref="PHM2:PHO2"/>
    <mergeCell ref="PHP2:PHR2"/>
    <mergeCell ref="PHS2:PHU2"/>
    <mergeCell ref="PHV2:PHX2"/>
    <mergeCell ref="PGO2:PGQ2"/>
    <mergeCell ref="PGR2:PGT2"/>
    <mergeCell ref="PGU2:PGW2"/>
    <mergeCell ref="PGX2:PGZ2"/>
    <mergeCell ref="PHA2:PHC2"/>
    <mergeCell ref="PHD2:PHF2"/>
    <mergeCell ref="PKA2:PKC2"/>
    <mergeCell ref="PKD2:PKF2"/>
    <mergeCell ref="PKG2:PKI2"/>
    <mergeCell ref="PKJ2:PKL2"/>
    <mergeCell ref="PKM2:PKO2"/>
    <mergeCell ref="PKP2:PKR2"/>
    <mergeCell ref="PJI2:PJK2"/>
    <mergeCell ref="PJL2:PJN2"/>
    <mergeCell ref="PJO2:PJQ2"/>
    <mergeCell ref="PJR2:PJT2"/>
    <mergeCell ref="PJU2:PJW2"/>
    <mergeCell ref="PJX2:PJZ2"/>
    <mergeCell ref="PIQ2:PIS2"/>
    <mergeCell ref="PIT2:PIV2"/>
    <mergeCell ref="PIW2:PIY2"/>
    <mergeCell ref="PIZ2:PJB2"/>
    <mergeCell ref="PJC2:PJE2"/>
    <mergeCell ref="PJF2:PJH2"/>
    <mergeCell ref="PMC2:PME2"/>
    <mergeCell ref="PMF2:PMH2"/>
    <mergeCell ref="PMI2:PMK2"/>
    <mergeCell ref="PML2:PMN2"/>
    <mergeCell ref="PMO2:PMQ2"/>
    <mergeCell ref="PMR2:PMT2"/>
    <mergeCell ref="PLK2:PLM2"/>
    <mergeCell ref="PLN2:PLP2"/>
    <mergeCell ref="PLQ2:PLS2"/>
    <mergeCell ref="PLT2:PLV2"/>
    <mergeCell ref="PLW2:PLY2"/>
    <mergeCell ref="PLZ2:PMB2"/>
    <mergeCell ref="PKS2:PKU2"/>
    <mergeCell ref="PKV2:PKX2"/>
    <mergeCell ref="PKY2:PLA2"/>
    <mergeCell ref="PLB2:PLD2"/>
    <mergeCell ref="PLE2:PLG2"/>
    <mergeCell ref="PLH2:PLJ2"/>
    <mergeCell ref="POE2:POG2"/>
    <mergeCell ref="POH2:POJ2"/>
    <mergeCell ref="POK2:POM2"/>
    <mergeCell ref="PON2:POP2"/>
    <mergeCell ref="POQ2:POS2"/>
    <mergeCell ref="POT2:POV2"/>
    <mergeCell ref="PNM2:PNO2"/>
    <mergeCell ref="PNP2:PNR2"/>
    <mergeCell ref="PNS2:PNU2"/>
    <mergeCell ref="PNV2:PNX2"/>
    <mergeCell ref="PNY2:POA2"/>
    <mergeCell ref="POB2:POD2"/>
    <mergeCell ref="PMU2:PMW2"/>
    <mergeCell ref="PMX2:PMZ2"/>
    <mergeCell ref="PNA2:PNC2"/>
    <mergeCell ref="PND2:PNF2"/>
    <mergeCell ref="PNG2:PNI2"/>
    <mergeCell ref="PNJ2:PNL2"/>
    <mergeCell ref="PQG2:PQI2"/>
    <mergeCell ref="PQJ2:PQL2"/>
    <mergeCell ref="PQM2:PQO2"/>
    <mergeCell ref="PQP2:PQR2"/>
    <mergeCell ref="PQS2:PQU2"/>
    <mergeCell ref="PQV2:PQX2"/>
    <mergeCell ref="PPO2:PPQ2"/>
    <mergeCell ref="PPR2:PPT2"/>
    <mergeCell ref="PPU2:PPW2"/>
    <mergeCell ref="PPX2:PPZ2"/>
    <mergeCell ref="PQA2:PQC2"/>
    <mergeCell ref="PQD2:PQF2"/>
    <mergeCell ref="POW2:POY2"/>
    <mergeCell ref="POZ2:PPB2"/>
    <mergeCell ref="PPC2:PPE2"/>
    <mergeCell ref="PPF2:PPH2"/>
    <mergeCell ref="PPI2:PPK2"/>
    <mergeCell ref="PPL2:PPN2"/>
    <mergeCell ref="PSI2:PSK2"/>
    <mergeCell ref="PSL2:PSN2"/>
    <mergeCell ref="PSO2:PSQ2"/>
    <mergeCell ref="PSR2:PST2"/>
    <mergeCell ref="PSU2:PSW2"/>
    <mergeCell ref="PSX2:PSZ2"/>
    <mergeCell ref="PRQ2:PRS2"/>
    <mergeCell ref="PRT2:PRV2"/>
    <mergeCell ref="PRW2:PRY2"/>
    <mergeCell ref="PRZ2:PSB2"/>
    <mergeCell ref="PSC2:PSE2"/>
    <mergeCell ref="PSF2:PSH2"/>
    <mergeCell ref="PQY2:PRA2"/>
    <mergeCell ref="PRB2:PRD2"/>
    <mergeCell ref="PRE2:PRG2"/>
    <mergeCell ref="PRH2:PRJ2"/>
    <mergeCell ref="PRK2:PRM2"/>
    <mergeCell ref="PRN2:PRP2"/>
    <mergeCell ref="PUK2:PUM2"/>
    <mergeCell ref="PUN2:PUP2"/>
    <mergeCell ref="PUQ2:PUS2"/>
    <mergeCell ref="PUT2:PUV2"/>
    <mergeCell ref="PUW2:PUY2"/>
    <mergeCell ref="PUZ2:PVB2"/>
    <mergeCell ref="PTS2:PTU2"/>
    <mergeCell ref="PTV2:PTX2"/>
    <mergeCell ref="PTY2:PUA2"/>
    <mergeCell ref="PUB2:PUD2"/>
    <mergeCell ref="PUE2:PUG2"/>
    <mergeCell ref="PUH2:PUJ2"/>
    <mergeCell ref="PTA2:PTC2"/>
    <mergeCell ref="PTD2:PTF2"/>
    <mergeCell ref="PTG2:PTI2"/>
    <mergeCell ref="PTJ2:PTL2"/>
    <mergeCell ref="PTM2:PTO2"/>
    <mergeCell ref="PTP2:PTR2"/>
    <mergeCell ref="PWM2:PWO2"/>
    <mergeCell ref="PWP2:PWR2"/>
    <mergeCell ref="PWS2:PWU2"/>
    <mergeCell ref="PWV2:PWX2"/>
    <mergeCell ref="PWY2:PXA2"/>
    <mergeCell ref="PXB2:PXD2"/>
    <mergeCell ref="PVU2:PVW2"/>
    <mergeCell ref="PVX2:PVZ2"/>
    <mergeCell ref="PWA2:PWC2"/>
    <mergeCell ref="PWD2:PWF2"/>
    <mergeCell ref="PWG2:PWI2"/>
    <mergeCell ref="PWJ2:PWL2"/>
    <mergeCell ref="PVC2:PVE2"/>
    <mergeCell ref="PVF2:PVH2"/>
    <mergeCell ref="PVI2:PVK2"/>
    <mergeCell ref="PVL2:PVN2"/>
    <mergeCell ref="PVO2:PVQ2"/>
    <mergeCell ref="PVR2:PVT2"/>
    <mergeCell ref="PYO2:PYQ2"/>
    <mergeCell ref="PYR2:PYT2"/>
    <mergeCell ref="PYU2:PYW2"/>
    <mergeCell ref="PYX2:PYZ2"/>
    <mergeCell ref="PZA2:PZC2"/>
    <mergeCell ref="PZD2:PZF2"/>
    <mergeCell ref="PXW2:PXY2"/>
    <mergeCell ref="PXZ2:PYB2"/>
    <mergeCell ref="PYC2:PYE2"/>
    <mergeCell ref="PYF2:PYH2"/>
    <mergeCell ref="PYI2:PYK2"/>
    <mergeCell ref="PYL2:PYN2"/>
    <mergeCell ref="PXE2:PXG2"/>
    <mergeCell ref="PXH2:PXJ2"/>
    <mergeCell ref="PXK2:PXM2"/>
    <mergeCell ref="PXN2:PXP2"/>
    <mergeCell ref="PXQ2:PXS2"/>
    <mergeCell ref="PXT2:PXV2"/>
    <mergeCell ref="QAQ2:QAS2"/>
    <mergeCell ref="QAT2:QAV2"/>
    <mergeCell ref="QAW2:QAY2"/>
    <mergeCell ref="QAZ2:QBB2"/>
    <mergeCell ref="QBC2:QBE2"/>
    <mergeCell ref="QBF2:QBH2"/>
    <mergeCell ref="PZY2:QAA2"/>
    <mergeCell ref="QAB2:QAD2"/>
    <mergeCell ref="QAE2:QAG2"/>
    <mergeCell ref="QAH2:QAJ2"/>
    <mergeCell ref="QAK2:QAM2"/>
    <mergeCell ref="QAN2:QAP2"/>
    <mergeCell ref="PZG2:PZI2"/>
    <mergeCell ref="PZJ2:PZL2"/>
    <mergeCell ref="PZM2:PZO2"/>
    <mergeCell ref="PZP2:PZR2"/>
    <mergeCell ref="PZS2:PZU2"/>
    <mergeCell ref="PZV2:PZX2"/>
    <mergeCell ref="QCS2:QCU2"/>
    <mergeCell ref="QCV2:QCX2"/>
    <mergeCell ref="QCY2:QDA2"/>
    <mergeCell ref="QDB2:QDD2"/>
    <mergeCell ref="QDE2:QDG2"/>
    <mergeCell ref="QDH2:QDJ2"/>
    <mergeCell ref="QCA2:QCC2"/>
    <mergeCell ref="QCD2:QCF2"/>
    <mergeCell ref="QCG2:QCI2"/>
    <mergeCell ref="QCJ2:QCL2"/>
    <mergeCell ref="QCM2:QCO2"/>
    <mergeCell ref="QCP2:QCR2"/>
    <mergeCell ref="QBI2:QBK2"/>
    <mergeCell ref="QBL2:QBN2"/>
    <mergeCell ref="QBO2:QBQ2"/>
    <mergeCell ref="QBR2:QBT2"/>
    <mergeCell ref="QBU2:QBW2"/>
    <mergeCell ref="QBX2:QBZ2"/>
    <mergeCell ref="QEU2:QEW2"/>
    <mergeCell ref="QEX2:QEZ2"/>
    <mergeCell ref="QFA2:QFC2"/>
    <mergeCell ref="QFD2:QFF2"/>
    <mergeCell ref="QFG2:QFI2"/>
    <mergeCell ref="QFJ2:QFL2"/>
    <mergeCell ref="QEC2:QEE2"/>
    <mergeCell ref="QEF2:QEH2"/>
    <mergeCell ref="QEI2:QEK2"/>
    <mergeCell ref="QEL2:QEN2"/>
    <mergeCell ref="QEO2:QEQ2"/>
    <mergeCell ref="QER2:QET2"/>
    <mergeCell ref="QDK2:QDM2"/>
    <mergeCell ref="QDN2:QDP2"/>
    <mergeCell ref="QDQ2:QDS2"/>
    <mergeCell ref="QDT2:QDV2"/>
    <mergeCell ref="QDW2:QDY2"/>
    <mergeCell ref="QDZ2:QEB2"/>
    <mergeCell ref="QGW2:QGY2"/>
    <mergeCell ref="QGZ2:QHB2"/>
    <mergeCell ref="QHC2:QHE2"/>
    <mergeCell ref="QHF2:QHH2"/>
    <mergeCell ref="QHI2:QHK2"/>
    <mergeCell ref="QHL2:QHN2"/>
    <mergeCell ref="QGE2:QGG2"/>
    <mergeCell ref="QGH2:QGJ2"/>
    <mergeCell ref="QGK2:QGM2"/>
    <mergeCell ref="QGN2:QGP2"/>
    <mergeCell ref="QGQ2:QGS2"/>
    <mergeCell ref="QGT2:QGV2"/>
    <mergeCell ref="QFM2:QFO2"/>
    <mergeCell ref="QFP2:QFR2"/>
    <mergeCell ref="QFS2:QFU2"/>
    <mergeCell ref="QFV2:QFX2"/>
    <mergeCell ref="QFY2:QGA2"/>
    <mergeCell ref="QGB2:QGD2"/>
    <mergeCell ref="QIY2:QJA2"/>
    <mergeCell ref="QJB2:QJD2"/>
    <mergeCell ref="QJE2:QJG2"/>
    <mergeCell ref="QJH2:QJJ2"/>
    <mergeCell ref="QJK2:QJM2"/>
    <mergeCell ref="QJN2:QJP2"/>
    <mergeCell ref="QIG2:QII2"/>
    <mergeCell ref="QIJ2:QIL2"/>
    <mergeCell ref="QIM2:QIO2"/>
    <mergeCell ref="QIP2:QIR2"/>
    <mergeCell ref="QIS2:QIU2"/>
    <mergeCell ref="QIV2:QIX2"/>
    <mergeCell ref="QHO2:QHQ2"/>
    <mergeCell ref="QHR2:QHT2"/>
    <mergeCell ref="QHU2:QHW2"/>
    <mergeCell ref="QHX2:QHZ2"/>
    <mergeCell ref="QIA2:QIC2"/>
    <mergeCell ref="QID2:QIF2"/>
    <mergeCell ref="QLA2:QLC2"/>
    <mergeCell ref="QLD2:QLF2"/>
    <mergeCell ref="QLG2:QLI2"/>
    <mergeCell ref="QLJ2:QLL2"/>
    <mergeCell ref="QLM2:QLO2"/>
    <mergeCell ref="QLP2:QLR2"/>
    <mergeCell ref="QKI2:QKK2"/>
    <mergeCell ref="QKL2:QKN2"/>
    <mergeCell ref="QKO2:QKQ2"/>
    <mergeCell ref="QKR2:QKT2"/>
    <mergeCell ref="QKU2:QKW2"/>
    <mergeCell ref="QKX2:QKZ2"/>
    <mergeCell ref="QJQ2:QJS2"/>
    <mergeCell ref="QJT2:QJV2"/>
    <mergeCell ref="QJW2:QJY2"/>
    <mergeCell ref="QJZ2:QKB2"/>
    <mergeCell ref="QKC2:QKE2"/>
    <mergeCell ref="QKF2:QKH2"/>
    <mergeCell ref="QNC2:QNE2"/>
    <mergeCell ref="QNF2:QNH2"/>
    <mergeCell ref="QNI2:QNK2"/>
    <mergeCell ref="QNL2:QNN2"/>
    <mergeCell ref="QNO2:QNQ2"/>
    <mergeCell ref="QNR2:QNT2"/>
    <mergeCell ref="QMK2:QMM2"/>
    <mergeCell ref="QMN2:QMP2"/>
    <mergeCell ref="QMQ2:QMS2"/>
    <mergeCell ref="QMT2:QMV2"/>
    <mergeCell ref="QMW2:QMY2"/>
    <mergeCell ref="QMZ2:QNB2"/>
    <mergeCell ref="QLS2:QLU2"/>
    <mergeCell ref="QLV2:QLX2"/>
    <mergeCell ref="QLY2:QMA2"/>
    <mergeCell ref="QMB2:QMD2"/>
    <mergeCell ref="QME2:QMG2"/>
    <mergeCell ref="QMH2:QMJ2"/>
    <mergeCell ref="QPE2:QPG2"/>
    <mergeCell ref="QPH2:QPJ2"/>
    <mergeCell ref="QPK2:QPM2"/>
    <mergeCell ref="QPN2:QPP2"/>
    <mergeCell ref="QPQ2:QPS2"/>
    <mergeCell ref="QPT2:QPV2"/>
    <mergeCell ref="QOM2:QOO2"/>
    <mergeCell ref="QOP2:QOR2"/>
    <mergeCell ref="QOS2:QOU2"/>
    <mergeCell ref="QOV2:QOX2"/>
    <mergeCell ref="QOY2:QPA2"/>
    <mergeCell ref="QPB2:QPD2"/>
    <mergeCell ref="QNU2:QNW2"/>
    <mergeCell ref="QNX2:QNZ2"/>
    <mergeCell ref="QOA2:QOC2"/>
    <mergeCell ref="QOD2:QOF2"/>
    <mergeCell ref="QOG2:QOI2"/>
    <mergeCell ref="QOJ2:QOL2"/>
    <mergeCell ref="QRG2:QRI2"/>
    <mergeCell ref="QRJ2:QRL2"/>
    <mergeCell ref="QRM2:QRO2"/>
    <mergeCell ref="QRP2:QRR2"/>
    <mergeCell ref="QRS2:QRU2"/>
    <mergeCell ref="QRV2:QRX2"/>
    <mergeCell ref="QQO2:QQQ2"/>
    <mergeCell ref="QQR2:QQT2"/>
    <mergeCell ref="QQU2:QQW2"/>
    <mergeCell ref="QQX2:QQZ2"/>
    <mergeCell ref="QRA2:QRC2"/>
    <mergeCell ref="QRD2:QRF2"/>
    <mergeCell ref="QPW2:QPY2"/>
    <mergeCell ref="QPZ2:QQB2"/>
    <mergeCell ref="QQC2:QQE2"/>
    <mergeCell ref="QQF2:QQH2"/>
    <mergeCell ref="QQI2:QQK2"/>
    <mergeCell ref="QQL2:QQN2"/>
    <mergeCell ref="QTI2:QTK2"/>
    <mergeCell ref="QTL2:QTN2"/>
    <mergeCell ref="QTO2:QTQ2"/>
    <mergeCell ref="QTR2:QTT2"/>
    <mergeCell ref="QTU2:QTW2"/>
    <mergeCell ref="QTX2:QTZ2"/>
    <mergeCell ref="QSQ2:QSS2"/>
    <mergeCell ref="QST2:QSV2"/>
    <mergeCell ref="QSW2:QSY2"/>
    <mergeCell ref="QSZ2:QTB2"/>
    <mergeCell ref="QTC2:QTE2"/>
    <mergeCell ref="QTF2:QTH2"/>
    <mergeCell ref="QRY2:QSA2"/>
    <mergeCell ref="QSB2:QSD2"/>
    <mergeCell ref="QSE2:QSG2"/>
    <mergeCell ref="QSH2:QSJ2"/>
    <mergeCell ref="QSK2:QSM2"/>
    <mergeCell ref="QSN2:QSP2"/>
    <mergeCell ref="QVK2:QVM2"/>
    <mergeCell ref="QVN2:QVP2"/>
    <mergeCell ref="QVQ2:QVS2"/>
    <mergeCell ref="QVT2:QVV2"/>
    <mergeCell ref="QVW2:QVY2"/>
    <mergeCell ref="QVZ2:QWB2"/>
    <mergeCell ref="QUS2:QUU2"/>
    <mergeCell ref="QUV2:QUX2"/>
    <mergeCell ref="QUY2:QVA2"/>
    <mergeCell ref="QVB2:QVD2"/>
    <mergeCell ref="QVE2:QVG2"/>
    <mergeCell ref="QVH2:QVJ2"/>
    <mergeCell ref="QUA2:QUC2"/>
    <mergeCell ref="QUD2:QUF2"/>
    <mergeCell ref="QUG2:QUI2"/>
    <mergeCell ref="QUJ2:QUL2"/>
    <mergeCell ref="QUM2:QUO2"/>
    <mergeCell ref="QUP2:QUR2"/>
    <mergeCell ref="QXM2:QXO2"/>
    <mergeCell ref="QXP2:QXR2"/>
    <mergeCell ref="QXS2:QXU2"/>
    <mergeCell ref="QXV2:QXX2"/>
    <mergeCell ref="QXY2:QYA2"/>
    <mergeCell ref="QYB2:QYD2"/>
    <mergeCell ref="QWU2:QWW2"/>
    <mergeCell ref="QWX2:QWZ2"/>
    <mergeCell ref="QXA2:QXC2"/>
    <mergeCell ref="QXD2:QXF2"/>
    <mergeCell ref="QXG2:QXI2"/>
    <mergeCell ref="QXJ2:QXL2"/>
    <mergeCell ref="QWC2:QWE2"/>
    <mergeCell ref="QWF2:QWH2"/>
    <mergeCell ref="QWI2:QWK2"/>
    <mergeCell ref="QWL2:QWN2"/>
    <mergeCell ref="QWO2:QWQ2"/>
    <mergeCell ref="QWR2:QWT2"/>
    <mergeCell ref="QZO2:QZQ2"/>
    <mergeCell ref="QZR2:QZT2"/>
    <mergeCell ref="QZU2:QZW2"/>
    <mergeCell ref="QZX2:QZZ2"/>
    <mergeCell ref="RAA2:RAC2"/>
    <mergeCell ref="RAD2:RAF2"/>
    <mergeCell ref="QYW2:QYY2"/>
    <mergeCell ref="QYZ2:QZB2"/>
    <mergeCell ref="QZC2:QZE2"/>
    <mergeCell ref="QZF2:QZH2"/>
    <mergeCell ref="QZI2:QZK2"/>
    <mergeCell ref="QZL2:QZN2"/>
    <mergeCell ref="QYE2:QYG2"/>
    <mergeCell ref="QYH2:QYJ2"/>
    <mergeCell ref="QYK2:QYM2"/>
    <mergeCell ref="QYN2:QYP2"/>
    <mergeCell ref="QYQ2:QYS2"/>
    <mergeCell ref="QYT2:QYV2"/>
    <mergeCell ref="RBQ2:RBS2"/>
    <mergeCell ref="RBT2:RBV2"/>
    <mergeCell ref="RBW2:RBY2"/>
    <mergeCell ref="RBZ2:RCB2"/>
    <mergeCell ref="RCC2:RCE2"/>
    <mergeCell ref="RCF2:RCH2"/>
    <mergeCell ref="RAY2:RBA2"/>
    <mergeCell ref="RBB2:RBD2"/>
    <mergeCell ref="RBE2:RBG2"/>
    <mergeCell ref="RBH2:RBJ2"/>
    <mergeCell ref="RBK2:RBM2"/>
    <mergeCell ref="RBN2:RBP2"/>
    <mergeCell ref="RAG2:RAI2"/>
    <mergeCell ref="RAJ2:RAL2"/>
    <mergeCell ref="RAM2:RAO2"/>
    <mergeCell ref="RAP2:RAR2"/>
    <mergeCell ref="RAS2:RAU2"/>
    <mergeCell ref="RAV2:RAX2"/>
    <mergeCell ref="RDS2:RDU2"/>
    <mergeCell ref="RDV2:RDX2"/>
    <mergeCell ref="RDY2:REA2"/>
    <mergeCell ref="REB2:RED2"/>
    <mergeCell ref="REE2:REG2"/>
    <mergeCell ref="REH2:REJ2"/>
    <mergeCell ref="RDA2:RDC2"/>
    <mergeCell ref="RDD2:RDF2"/>
    <mergeCell ref="RDG2:RDI2"/>
    <mergeCell ref="RDJ2:RDL2"/>
    <mergeCell ref="RDM2:RDO2"/>
    <mergeCell ref="RDP2:RDR2"/>
    <mergeCell ref="RCI2:RCK2"/>
    <mergeCell ref="RCL2:RCN2"/>
    <mergeCell ref="RCO2:RCQ2"/>
    <mergeCell ref="RCR2:RCT2"/>
    <mergeCell ref="RCU2:RCW2"/>
    <mergeCell ref="RCX2:RCZ2"/>
    <mergeCell ref="RFU2:RFW2"/>
    <mergeCell ref="RFX2:RFZ2"/>
    <mergeCell ref="RGA2:RGC2"/>
    <mergeCell ref="RGD2:RGF2"/>
    <mergeCell ref="RGG2:RGI2"/>
    <mergeCell ref="RGJ2:RGL2"/>
    <mergeCell ref="RFC2:RFE2"/>
    <mergeCell ref="RFF2:RFH2"/>
    <mergeCell ref="RFI2:RFK2"/>
    <mergeCell ref="RFL2:RFN2"/>
    <mergeCell ref="RFO2:RFQ2"/>
    <mergeCell ref="RFR2:RFT2"/>
    <mergeCell ref="REK2:REM2"/>
    <mergeCell ref="REN2:REP2"/>
    <mergeCell ref="REQ2:RES2"/>
    <mergeCell ref="RET2:REV2"/>
    <mergeCell ref="REW2:REY2"/>
    <mergeCell ref="REZ2:RFB2"/>
    <mergeCell ref="RHW2:RHY2"/>
    <mergeCell ref="RHZ2:RIB2"/>
    <mergeCell ref="RIC2:RIE2"/>
    <mergeCell ref="RIF2:RIH2"/>
    <mergeCell ref="RII2:RIK2"/>
    <mergeCell ref="RIL2:RIN2"/>
    <mergeCell ref="RHE2:RHG2"/>
    <mergeCell ref="RHH2:RHJ2"/>
    <mergeCell ref="RHK2:RHM2"/>
    <mergeCell ref="RHN2:RHP2"/>
    <mergeCell ref="RHQ2:RHS2"/>
    <mergeCell ref="RHT2:RHV2"/>
    <mergeCell ref="RGM2:RGO2"/>
    <mergeCell ref="RGP2:RGR2"/>
    <mergeCell ref="RGS2:RGU2"/>
    <mergeCell ref="RGV2:RGX2"/>
    <mergeCell ref="RGY2:RHA2"/>
    <mergeCell ref="RHB2:RHD2"/>
    <mergeCell ref="RJY2:RKA2"/>
    <mergeCell ref="RKB2:RKD2"/>
    <mergeCell ref="RKE2:RKG2"/>
    <mergeCell ref="RKH2:RKJ2"/>
    <mergeCell ref="RKK2:RKM2"/>
    <mergeCell ref="RKN2:RKP2"/>
    <mergeCell ref="RJG2:RJI2"/>
    <mergeCell ref="RJJ2:RJL2"/>
    <mergeCell ref="RJM2:RJO2"/>
    <mergeCell ref="RJP2:RJR2"/>
    <mergeCell ref="RJS2:RJU2"/>
    <mergeCell ref="RJV2:RJX2"/>
    <mergeCell ref="RIO2:RIQ2"/>
    <mergeCell ref="RIR2:RIT2"/>
    <mergeCell ref="RIU2:RIW2"/>
    <mergeCell ref="RIX2:RIZ2"/>
    <mergeCell ref="RJA2:RJC2"/>
    <mergeCell ref="RJD2:RJF2"/>
    <mergeCell ref="RMA2:RMC2"/>
    <mergeCell ref="RMD2:RMF2"/>
    <mergeCell ref="RMG2:RMI2"/>
    <mergeCell ref="RMJ2:RML2"/>
    <mergeCell ref="RMM2:RMO2"/>
    <mergeCell ref="RMP2:RMR2"/>
    <mergeCell ref="RLI2:RLK2"/>
    <mergeCell ref="RLL2:RLN2"/>
    <mergeCell ref="RLO2:RLQ2"/>
    <mergeCell ref="RLR2:RLT2"/>
    <mergeCell ref="RLU2:RLW2"/>
    <mergeCell ref="RLX2:RLZ2"/>
    <mergeCell ref="RKQ2:RKS2"/>
    <mergeCell ref="RKT2:RKV2"/>
    <mergeCell ref="RKW2:RKY2"/>
    <mergeCell ref="RKZ2:RLB2"/>
    <mergeCell ref="RLC2:RLE2"/>
    <mergeCell ref="RLF2:RLH2"/>
    <mergeCell ref="ROC2:ROE2"/>
    <mergeCell ref="ROF2:ROH2"/>
    <mergeCell ref="ROI2:ROK2"/>
    <mergeCell ref="ROL2:RON2"/>
    <mergeCell ref="ROO2:ROQ2"/>
    <mergeCell ref="ROR2:ROT2"/>
    <mergeCell ref="RNK2:RNM2"/>
    <mergeCell ref="RNN2:RNP2"/>
    <mergeCell ref="RNQ2:RNS2"/>
    <mergeCell ref="RNT2:RNV2"/>
    <mergeCell ref="RNW2:RNY2"/>
    <mergeCell ref="RNZ2:ROB2"/>
    <mergeCell ref="RMS2:RMU2"/>
    <mergeCell ref="RMV2:RMX2"/>
    <mergeCell ref="RMY2:RNA2"/>
    <mergeCell ref="RNB2:RND2"/>
    <mergeCell ref="RNE2:RNG2"/>
    <mergeCell ref="RNH2:RNJ2"/>
    <mergeCell ref="RQE2:RQG2"/>
    <mergeCell ref="RQH2:RQJ2"/>
    <mergeCell ref="RQK2:RQM2"/>
    <mergeCell ref="RQN2:RQP2"/>
    <mergeCell ref="RQQ2:RQS2"/>
    <mergeCell ref="RQT2:RQV2"/>
    <mergeCell ref="RPM2:RPO2"/>
    <mergeCell ref="RPP2:RPR2"/>
    <mergeCell ref="RPS2:RPU2"/>
    <mergeCell ref="RPV2:RPX2"/>
    <mergeCell ref="RPY2:RQA2"/>
    <mergeCell ref="RQB2:RQD2"/>
    <mergeCell ref="ROU2:ROW2"/>
    <mergeCell ref="ROX2:ROZ2"/>
    <mergeCell ref="RPA2:RPC2"/>
    <mergeCell ref="RPD2:RPF2"/>
    <mergeCell ref="RPG2:RPI2"/>
    <mergeCell ref="RPJ2:RPL2"/>
    <mergeCell ref="RSG2:RSI2"/>
    <mergeCell ref="RSJ2:RSL2"/>
    <mergeCell ref="RSM2:RSO2"/>
    <mergeCell ref="RSP2:RSR2"/>
    <mergeCell ref="RSS2:RSU2"/>
    <mergeCell ref="RSV2:RSX2"/>
    <mergeCell ref="RRO2:RRQ2"/>
    <mergeCell ref="RRR2:RRT2"/>
    <mergeCell ref="RRU2:RRW2"/>
    <mergeCell ref="RRX2:RRZ2"/>
    <mergeCell ref="RSA2:RSC2"/>
    <mergeCell ref="RSD2:RSF2"/>
    <mergeCell ref="RQW2:RQY2"/>
    <mergeCell ref="RQZ2:RRB2"/>
    <mergeCell ref="RRC2:RRE2"/>
    <mergeCell ref="RRF2:RRH2"/>
    <mergeCell ref="RRI2:RRK2"/>
    <mergeCell ref="RRL2:RRN2"/>
    <mergeCell ref="RUI2:RUK2"/>
    <mergeCell ref="RUL2:RUN2"/>
    <mergeCell ref="RUO2:RUQ2"/>
    <mergeCell ref="RUR2:RUT2"/>
    <mergeCell ref="RUU2:RUW2"/>
    <mergeCell ref="RUX2:RUZ2"/>
    <mergeCell ref="RTQ2:RTS2"/>
    <mergeCell ref="RTT2:RTV2"/>
    <mergeCell ref="RTW2:RTY2"/>
    <mergeCell ref="RTZ2:RUB2"/>
    <mergeCell ref="RUC2:RUE2"/>
    <mergeCell ref="RUF2:RUH2"/>
    <mergeCell ref="RSY2:RTA2"/>
    <mergeCell ref="RTB2:RTD2"/>
    <mergeCell ref="RTE2:RTG2"/>
    <mergeCell ref="RTH2:RTJ2"/>
    <mergeCell ref="RTK2:RTM2"/>
    <mergeCell ref="RTN2:RTP2"/>
    <mergeCell ref="RWK2:RWM2"/>
    <mergeCell ref="RWN2:RWP2"/>
    <mergeCell ref="RWQ2:RWS2"/>
    <mergeCell ref="RWT2:RWV2"/>
    <mergeCell ref="RWW2:RWY2"/>
    <mergeCell ref="RWZ2:RXB2"/>
    <mergeCell ref="RVS2:RVU2"/>
    <mergeCell ref="RVV2:RVX2"/>
    <mergeCell ref="RVY2:RWA2"/>
    <mergeCell ref="RWB2:RWD2"/>
    <mergeCell ref="RWE2:RWG2"/>
    <mergeCell ref="RWH2:RWJ2"/>
    <mergeCell ref="RVA2:RVC2"/>
    <mergeCell ref="RVD2:RVF2"/>
    <mergeCell ref="RVG2:RVI2"/>
    <mergeCell ref="RVJ2:RVL2"/>
    <mergeCell ref="RVM2:RVO2"/>
    <mergeCell ref="RVP2:RVR2"/>
    <mergeCell ref="RYM2:RYO2"/>
    <mergeCell ref="RYP2:RYR2"/>
    <mergeCell ref="RYS2:RYU2"/>
    <mergeCell ref="RYV2:RYX2"/>
    <mergeCell ref="RYY2:RZA2"/>
    <mergeCell ref="RZB2:RZD2"/>
    <mergeCell ref="RXU2:RXW2"/>
    <mergeCell ref="RXX2:RXZ2"/>
    <mergeCell ref="RYA2:RYC2"/>
    <mergeCell ref="RYD2:RYF2"/>
    <mergeCell ref="RYG2:RYI2"/>
    <mergeCell ref="RYJ2:RYL2"/>
    <mergeCell ref="RXC2:RXE2"/>
    <mergeCell ref="RXF2:RXH2"/>
    <mergeCell ref="RXI2:RXK2"/>
    <mergeCell ref="RXL2:RXN2"/>
    <mergeCell ref="RXO2:RXQ2"/>
    <mergeCell ref="RXR2:RXT2"/>
    <mergeCell ref="SAO2:SAQ2"/>
    <mergeCell ref="SAR2:SAT2"/>
    <mergeCell ref="SAU2:SAW2"/>
    <mergeCell ref="SAX2:SAZ2"/>
    <mergeCell ref="SBA2:SBC2"/>
    <mergeCell ref="SBD2:SBF2"/>
    <mergeCell ref="RZW2:RZY2"/>
    <mergeCell ref="RZZ2:SAB2"/>
    <mergeCell ref="SAC2:SAE2"/>
    <mergeCell ref="SAF2:SAH2"/>
    <mergeCell ref="SAI2:SAK2"/>
    <mergeCell ref="SAL2:SAN2"/>
    <mergeCell ref="RZE2:RZG2"/>
    <mergeCell ref="RZH2:RZJ2"/>
    <mergeCell ref="RZK2:RZM2"/>
    <mergeCell ref="RZN2:RZP2"/>
    <mergeCell ref="RZQ2:RZS2"/>
    <mergeCell ref="RZT2:RZV2"/>
    <mergeCell ref="SCQ2:SCS2"/>
    <mergeCell ref="SCT2:SCV2"/>
    <mergeCell ref="SCW2:SCY2"/>
    <mergeCell ref="SCZ2:SDB2"/>
    <mergeCell ref="SDC2:SDE2"/>
    <mergeCell ref="SDF2:SDH2"/>
    <mergeCell ref="SBY2:SCA2"/>
    <mergeCell ref="SCB2:SCD2"/>
    <mergeCell ref="SCE2:SCG2"/>
    <mergeCell ref="SCH2:SCJ2"/>
    <mergeCell ref="SCK2:SCM2"/>
    <mergeCell ref="SCN2:SCP2"/>
    <mergeCell ref="SBG2:SBI2"/>
    <mergeCell ref="SBJ2:SBL2"/>
    <mergeCell ref="SBM2:SBO2"/>
    <mergeCell ref="SBP2:SBR2"/>
    <mergeCell ref="SBS2:SBU2"/>
    <mergeCell ref="SBV2:SBX2"/>
    <mergeCell ref="SES2:SEU2"/>
    <mergeCell ref="SEV2:SEX2"/>
    <mergeCell ref="SEY2:SFA2"/>
    <mergeCell ref="SFB2:SFD2"/>
    <mergeCell ref="SFE2:SFG2"/>
    <mergeCell ref="SFH2:SFJ2"/>
    <mergeCell ref="SEA2:SEC2"/>
    <mergeCell ref="SED2:SEF2"/>
    <mergeCell ref="SEG2:SEI2"/>
    <mergeCell ref="SEJ2:SEL2"/>
    <mergeCell ref="SEM2:SEO2"/>
    <mergeCell ref="SEP2:SER2"/>
    <mergeCell ref="SDI2:SDK2"/>
    <mergeCell ref="SDL2:SDN2"/>
    <mergeCell ref="SDO2:SDQ2"/>
    <mergeCell ref="SDR2:SDT2"/>
    <mergeCell ref="SDU2:SDW2"/>
    <mergeCell ref="SDX2:SDZ2"/>
    <mergeCell ref="SGU2:SGW2"/>
    <mergeCell ref="SGX2:SGZ2"/>
    <mergeCell ref="SHA2:SHC2"/>
    <mergeCell ref="SHD2:SHF2"/>
    <mergeCell ref="SHG2:SHI2"/>
    <mergeCell ref="SHJ2:SHL2"/>
    <mergeCell ref="SGC2:SGE2"/>
    <mergeCell ref="SGF2:SGH2"/>
    <mergeCell ref="SGI2:SGK2"/>
    <mergeCell ref="SGL2:SGN2"/>
    <mergeCell ref="SGO2:SGQ2"/>
    <mergeCell ref="SGR2:SGT2"/>
    <mergeCell ref="SFK2:SFM2"/>
    <mergeCell ref="SFN2:SFP2"/>
    <mergeCell ref="SFQ2:SFS2"/>
    <mergeCell ref="SFT2:SFV2"/>
    <mergeCell ref="SFW2:SFY2"/>
    <mergeCell ref="SFZ2:SGB2"/>
    <mergeCell ref="SIW2:SIY2"/>
    <mergeCell ref="SIZ2:SJB2"/>
    <mergeCell ref="SJC2:SJE2"/>
    <mergeCell ref="SJF2:SJH2"/>
    <mergeCell ref="SJI2:SJK2"/>
    <mergeCell ref="SJL2:SJN2"/>
    <mergeCell ref="SIE2:SIG2"/>
    <mergeCell ref="SIH2:SIJ2"/>
    <mergeCell ref="SIK2:SIM2"/>
    <mergeCell ref="SIN2:SIP2"/>
    <mergeCell ref="SIQ2:SIS2"/>
    <mergeCell ref="SIT2:SIV2"/>
    <mergeCell ref="SHM2:SHO2"/>
    <mergeCell ref="SHP2:SHR2"/>
    <mergeCell ref="SHS2:SHU2"/>
    <mergeCell ref="SHV2:SHX2"/>
    <mergeCell ref="SHY2:SIA2"/>
    <mergeCell ref="SIB2:SID2"/>
    <mergeCell ref="SKY2:SLA2"/>
    <mergeCell ref="SLB2:SLD2"/>
    <mergeCell ref="SLE2:SLG2"/>
    <mergeCell ref="SLH2:SLJ2"/>
    <mergeCell ref="SLK2:SLM2"/>
    <mergeCell ref="SLN2:SLP2"/>
    <mergeCell ref="SKG2:SKI2"/>
    <mergeCell ref="SKJ2:SKL2"/>
    <mergeCell ref="SKM2:SKO2"/>
    <mergeCell ref="SKP2:SKR2"/>
    <mergeCell ref="SKS2:SKU2"/>
    <mergeCell ref="SKV2:SKX2"/>
    <mergeCell ref="SJO2:SJQ2"/>
    <mergeCell ref="SJR2:SJT2"/>
    <mergeCell ref="SJU2:SJW2"/>
    <mergeCell ref="SJX2:SJZ2"/>
    <mergeCell ref="SKA2:SKC2"/>
    <mergeCell ref="SKD2:SKF2"/>
    <mergeCell ref="SNA2:SNC2"/>
    <mergeCell ref="SND2:SNF2"/>
    <mergeCell ref="SNG2:SNI2"/>
    <mergeCell ref="SNJ2:SNL2"/>
    <mergeCell ref="SNM2:SNO2"/>
    <mergeCell ref="SNP2:SNR2"/>
    <mergeCell ref="SMI2:SMK2"/>
    <mergeCell ref="SML2:SMN2"/>
    <mergeCell ref="SMO2:SMQ2"/>
    <mergeCell ref="SMR2:SMT2"/>
    <mergeCell ref="SMU2:SMW2"/>
    <mergeCell ref="SMX2:SMZ2"/>
    <mergeCell ref="SLQ2:SLS2"/>
    <mergeCell ref="SLT2:SLV2"/>
    <mergeCell ref="SLW2:SLY2"/>
    <mergeCell ref="SLZ2:SMB2"/>
    <mergeCell ref="SMC2:SME2"/>
    <mergeCell ref="SMF2:SMH2"/>
    <mergeCell ref="SPC2:SPE2"/>
    <mergeCell ref="SPF2:SPH2"/>
    <mergeCell ref="SPI2:SPK2"/>
    <mergeCell ref="SPL2:SPN2"/>
    <mergeCell ref="SPO2:SPQ2"/>
    <mergeCell ref="SPR2:SPT2"/>
    <mergeCell ref="SOK2:SOM2"/>
    <mergeCell ref="SON2:SOP2"/>
    <mergeCell ref="SOQ2:SOS2"/>
    <mergeCell ref="SOT2:SOV2"/>
    <mergeCell ref="SOW2:SOY2"/>
    <mergeCell ref="SOZ2:SPB2"/>
    <mergeCell ref="SNS2:SNU2"/>
    <mergeCell ref="SNV2:SNX2"/>
    <mergeCell ref="SNY2:SOA2"/>
    <mergeCell ref="SOB2:SOD2"/>
    <mergeCell ref="SOE2:SOG2"/>
    <mergeCell ref="SOH2:SOJ2"/>
    <mergeCell ref="SRE2:SRG2"/>
    <mergeCell ref="SRH2:SRJ2"/>
    <mergeCell ref="SRK2:SRM2"/>
    <mergeCell ref="SRN2:SRP2"/>
    <mergeCell ref="SRQ2:SRS2"/>
    <mergeCell ref="SRT2:SRV2"/>
    <mergeCell ref="SQM2:SQO2"/>
    <mergeCell ref="SQP2:SQR2"/>
    <mergeCell ref="SQS2:SQU2"/>
    <mergeCell ref="SQV2:SQX2"/>
    <mergeCell ref="SQY2:SRA2"/>
    <mergeCell ref="SRB2:SRD2"/>
    <mergeCell ref="SPU2:SPW2"/>
    <mergeCell ref="SPX2:SPZ2"/>
    <mergeCell ref="SQA2:SQC2"/>
    <mergeCell ref="SQD2:SQF2"/>
    <mergeCell ref="SQG2:SQI2"/>
    <mergeCell ref="SQJ2:SQL2"/>
    <mergeCell ref="STG2:STI2"/>
    <mergeCell ref="STJ2:STL2"/>
    <mergeCell ref="STM2:STO2"/>
    <mergeCell ref="STP2:STR2"/>
    <mergeCell ref="STS2:STU2"/>
    <mergeCell ref="STV2:STX2"/>
    <mergeCell ref="SSO2:SSQ2"/>
    <mergeCell ref="SSR2:SST2"/>
    <mergeCell ref="SSU2:SSW2"/>
    <mergeCell ref="SSX2:SSZ2"/>
    <mergeCell ref="STA2:STC2"/>
    <mergeCell ref="STD2:STF2"/>
    <mergeCell ref="SRW2:SRY2"/>
    <mergeCell ref="SRZ2:SSB2"/>
    <mergeCell ref="SSC2:SSE2"/>
    <mergeCell ref="SSF2:SSH2"/>
    <mergeCell ref="SSI2:SSK2"/>
    <mergeCell ref="SSL2:SSN2"/>
    <mergeCell ref="SVI2:SVK2"/>
    <mergeCell ref="SVL2:SVN2"/>
    <mergeCell ref="SVO2:SVQ2"/>
    <mergeCell ref="SVR2:SVT2"/>
    <mergeCell ref="SVU2:SVW2"/>
    <mergeCell ref="SVX2:SVZ2"/>
    <mergeCell ref="SUQ2:SUS2"/>
    <mergeCell ref="SUT2:SUV2"/>
    <mergeCell ref="SUW2:SUY2"/>
    <mergeCell ref="SUZ2:SVB2"/>
    <mergeCell ref="SVC2:SVE2"/>
    <mergeCell ref="SVF2:SVH2"/>
    <mergeCell ref="STY2:SUA2"/>
    <mergeCell ref="SUB2:SUD2"/>
    <mergeCell ref="SUE2:SUG2"/>
    <mergeCell ref="SUH2:SUJ2"/>
    <mergeCell ref="SUK2:SUM2"/>
    <mergeCell ref="SUN2:SUP2"/>
    <mergeCell ref="SXK2:SXM2"/>
    <mergeCell ref="SXN2:SXP2"/>
    <mergeCell ref="SXQ2:SXS2"/>
    <mergeCell ref="SXT2:SXV2"/>
    <mergeCell ref="SXW2:SXY2"/>
    <mergeCell ref="SXZ2:SYB2"/>
    <mergeCell ref="SWS2:SWU2"/>
    <mergeCell ref="SWV2:SWX2"/>
    <mergeCell ref="SWY2:SXA2"/>
    <mergeCell ref="SXB2:SXD2"/>
    <mergeCell ref="SXE2:SXG2"/>
    <mergeCell ref="SXH2:SXJ2"/>
    <mergeCell ref="SWA2:SWC2"/>
    <mergeCell ref="SWD2:SWF2"/>
    <mergeCell ref="SWG2:SWI2"/>
    <mergeCell ref="SWJ2:SWL2"/>
    <mergeCell ref="SWM2:SWO2"/>
    <mergeCell ref="SWP2:SWR2"/>
    <mergeCell ref="SZM2:SZO2"/>
    <mergeCell ref="SZP2:SZR2"/>
    <mergeCell ref="SZS2:SZU2"/>
    <mergeCell ref="SZV2:SZX2"/>
    <mergeCell ref="SZY2:TAA2"/>
    <mergeCell ref="TAB2:TAD2"/>
    <mergeCell ref="SYU2:SYW2"/>
    <mergeCell ref="SYX2:SYZ2"/>
    <mergeCell ref="SZA2:SZC2"/>
    <mergeCell ref="SZD2:SZF2"/>
    <mergeCell ref="SZG2:SZI2"/>
    <mergeCell ref="SZJ2:SZL2"/>
    <mergeCell ref="SYC2:SYE2"/>
    <mergeCell ref="SYF2:SYH2"/>
    <mergeCell ref="SYI2:SYK2"/>
    <mergeCell ref="SYL2:SYN2"/>
    <mergeCell ref="SYO2:SYQ2"/>
    <mergeCell ref="SYR2:SYT2"/>
    <mergeCell ref="TBO2:TBQ2"/>
    <mergeCell ref="TBR2:TBT2"/>
    <mergeCell ref="TBU2:TBW2"/>
    <mergeCell ref="TBX2:TBZ2"/>
    <mergeCell ref="TCA2:TCC2"/>
    <mergeCell ref="TCD2:TCF2"/>
    <mergeCell ref="TAW2:TAY2"/>
    <mergeCell ref="TAZ2:TBB2"/>
    <mergeCell ref="TBC2:TBE2"/>
    <mergeCell ref="TBF2:TBH2"/>
    <mergeCell ref="TBI2:TBK2"/>
    <mergeCell ref="TBL2:TBN2"/>
    <mergeCell ref="TAE2:TAG2"/>
    <mergeCell ref="TAH2:TAJ2"/>
    <mergeCell ref="TAK2:TAM2"/>
    <mergeCell ref="TAN2:TAP2"/>
    <mergeCell ref="TAQ2:TAS2"/>
    <mergeCell ref="TAT2:TAV2"/>
    <mergeCell ref="TDQ2:TDS2"/>
    <mergeCell ref="TDT2:TDV2"/>
    <mergeCell ref="TDW2:TDY2"/>
    <mergeCell ref="TDZ2:TEB2"/>
    <mergeCell ref="TEC2:TEE2"/>
    <mergeCell ref="TEF2:TEH2"/>
    <mergeCell ref="TCY2:TDA2"/>
    <mergeCell ref="TDB2:TDD2"/>
    <mergeCell ref="TDE2:TDG2"/>
    <mergeCell ref="TDH2:TDJ2"/>
    <mergeCell ref="TDK2:TDM2"/>
    <mergeCell ref="TDN2:TDP2"/>
    <mergeCell ref="TCG2:TCI2"/>
    <mergeCell ref="TCJ2:TCL2"/>
    <mergeCell ref="TCM2:TCO2"/>
    <mergeCell ref="TCP2:TCR2"/>
    <mergeCell ref="TCS2:TCU2"/>
    <mergeCell ref="TCV2:TCX2"/>
    <mergeCell ref="TFS2:TFU2"/>
    <mergeCell ref="TFV2:TFX2"/>
    <mergeCell ref="TFY2:TGA2"/>
    <mergeCell ref="TGB2:TGD2"/>
    <mergeCell ref="TGE2:TGG2"/>
    <mergeCell ref="TGH2:TGJ2"/>
    <mergeCell ref="TFA2:TFC2"/>
    <mergeCell ref="TFD2:TFF2"/>
    <mergeCell ref="TFG2:TFI2"/>
    <mergeCell ref="TFJ2:TFL2"/>
    <mergeCell ref="TFM2:TFO2"/>
    <mergeCell ref="TFP2:TFR2"/>
    <mergeCell ref="TEI2:TEK2"/>
    <mergeCell ref="TEL2:TEN2"/>
    <mergeCell ref="TEO2:TEQ2"/>
    <mergeCell ref="TER2:TET2"/>
    <mergeCell ref="TEU2:TEW2"/>
    <mergeCell ref="TEX2:TEZ2"/>
    <mergeCell ref="THU2:THW2"/>
    <mergeCell ref="THX2:THZ2"/>
    <mergeCell ref="TIA2:TIC2"/>
    <mergeCell ref="TID2:TIF2"/>
    <mergeCell ref="TIG2:TII2"/>
    <mergeCell ref="TIJ2:TIL2"/>
    <mergeCell ref="THC2:THE2"/>
    <mergeCell ref="THF2:THH2"/>
    <mergeCell ref="THI2:THK2"/>
    <mergeCell ref="THL2:THN2"/>
    <mergeCell ref="THO2:THQ2"/>
    <mergeCell ref="THR2:THT2"/>
    <mergeCell ref="TGK2:TGM2"/>
    <mergeCell ref="TGN2:TGP2"/>
    <mergeCell ref="TGQ2:TGS2"/>
    <mergeCell ref="TGT2:TGV2"/>
    <mergeCell ref="TGW2:TGY2"/>
    <mergeCell ref="TGZ2:THB2"/>
    <mergeCell ref="TJW2:TJY2"/>
    <mergeCell ref="TJZ2:TKB2"/>
    <mergeCell ref="TKC2:TKE2"/>
    <mergeCell ref="TKF2:TKH2"/>
    <mergeCell ref="TKI2:TKK2"/>
    <mergeCell ref="TKL2:TKN2"/>
    <mergeCell ref="TJE2:TJG2"/>
    <mergeCell ref="TJH2:TJJ2"/>
    <mergeCell ref="TJK2:TJM2"/>
    <mergeCell ref="TJN2:TJP2"/>
    <mergeCell ref="TJQ2:TJS2"/>
    <mergeCell ref="TJT2:TJV2"/>
    <mergeCell ref="TIM2:TIO2"/>
    <mergeCell ref="TIP2:TIR2"/>
    <mergeCell ref="TIS2:TIU2"/>
    <mergeCell ref="TIV2:TIX2"/>
    <mergeCell ref="TIY2:TJA2"/>
    <mergeCell ref="TJB2:TJD2"/>
    <mergeCell ref="TLY2:TMA2"/>
    <mergeCell ref="TMB2:TMD2"/>
    <mergeCell ref="TME2:TMG2"/>
    <mergeCell ref="TMH2:TMJ2"/>
    <mergeCell ref="TMK2:TMM2"/>
    <mergeCell ref="TMN2:TMP2"/>
    <mergeCell ref="TLG2:TLI2"/>
    <mergeCell ref="TLJ2:TLL2"/>
    <mergeCell ref="TLM2:TLO2"/>
    <mergeCell ref="TLP2:TLR2"/>
    <mergeCell ref="TLS2:TLU2"/>
    <mergeCell ref="TLV2:TLX2"/>
    <mergeCell ref="TKO2:TKQ2"/>
    <mergeCell ref="TKR2:TKT2"/>
    <mergeCell ref="TKU2:TKW2"/>
    <mergeCell ref="TKX2:TKZ2"/>
    <mergeCell ref="TLA2:TLC2"/>
    <mergeCell ref="TLD2:TLF2"/>
    <mergeCell ref="TOA2:TOC2"/>
    <mergeCell ref="TOD2:TOF2"/>
    <mergeCell ref="TOG2:TOI2"/>
    <mergeCell ref="TOJ2:TOL2"/>
    <mergeCell ref="TOM2:TOO2"/>
    <mergeCell ref="TOP2:TOR2"/>
    <mergeCell ref="TNI2:TNK2"/>
    <mergeCell ref="TNL2:TNN2"/>
    <mergeCell ref="TNO2:TNQ2"/>
    <mergeCell ref="TNR2:TNT2"/>
    <mergeCell ref="TNU2:TNW2"/>
    <mergeCell ref="TNX2:TNZ2"/>
    <mergeCell ref="TMQ2:TMS2"/>
    <mergeCell ref="TMT2:TMV2"/>
    <mergeCell ref="TMW2:TMY2"/>
    <mergeCell ref="TMZ2:TNB2"/>
    <mergeCell ref="TNC2:TNE2"/>
    <mergeCell ref="TNF2:TNH2"/>
    <mergeCell ref="TQC2:TQE2"/>
    <mergeCell ref="TQF2:TQH2"/>
    <mergeCell ref="TQI2:TQK2"/>
    <mergeCell ref="TQL2:TQN2"/>
    <mergeCell ref="TQO2:TQQ2"/>
    <mergeCell ref="TQR2:TQT2"/>
    <mergeCell ref="TPK2:TPM2"/>
    <mergeCell ref="TPN2:TPP2"/>
    <mergeCell ref="TPQ2:TPS2"/>
    <mergeCell ref="TPT2:TPV2"/>
    <mergeCell ref="TPW2:TPY2"/>
    <mergeCell ref="TPZ2:TQB2"/>
    <mergeCell ref="TOS2:TOU2"/>
    <mergeCell ref="TOV2:TOX2"/>
    <mergeCell ref="TOY2:TPA2"/>
    <mergeCell ref="TPB2:TPD2"/>
    <mergeCell ref="TPE2:TPG2"/>
    <mergeCell ref="TPH2:TPJ2"/>
    <mergeCell ref="TSE2:TSG2"/>
    <mergeCell ref="TSH2:TSJ2"/>
    <mergeCell ref="TSK2:TSM2"/>
    <mergeCell ref="TSN2:TSP2"/>
    <mergeCell ref="TSQ2:TSS2"/>
    <mergeCell ref="TST2:TSV2"/>
    <mergeCell ref="TRM2:TRO2"/>
    <mergeCell ref="TRP2:TRR2"/>
    <mergeCell ref="TRS2:TRU2"/>
    <mergeCell ref="TRV2:TRX2"/>
    <mergeCell ref="TRY2:TSA2"/>
    <mergeCell ref="TSB2:TSD2"/>
    <mergeCell ref="TQU2:TQW2"/>
    <mergeCell ref="TQX2:TQZ2"/>
    <mergeCell ref="TRA2:TRC2"/>
    <mergeCell ref="TRD2:TRF2"/>
    <mergeCell ref="TRG2:TRI2"/>
    <mergeCell ref="TRJ2:TRL2"/>
    <mergeCell ref="TUG2:TUI2"/>
    <mergeCell ref="TUJ2:TUL2"/>
    <mergeCell ref="TUM2:TUO2"/>
    <mergeCell ref="TUP2:TUR2"/>
    <mergeCell ref="TUS2:TUU2"/>
    <mergeCell ref="TUV2:TUX2"/>
    <mergeCell ref="TTO2:TTQ2"/>
    <mergeCell ref="TTR2:TTT2"/>
    <mergeCell ref="TTU2:TTW2"/>
    <mergeCell ref="TTX2:TTZ2"/>
    <mergeCell ref="TUA2:TUC2"/>
    <mergeCell ref="TUD2:TUF2"/>
    <mergeCell ref="TSW2:TSY2"/>
    <mergeCell ref="TSZ2:TTB2"/>
    <mergeCell ref="TTC2:TTE2"/>
    <mergeCell ref="TTF2:TTH2"/>
    <mergeCell ref="TTI2:TTK2"/>
    <mergeCell ref="TTL2:TTN2"/>
    <mergeCell ref="TWI2:TWK2"/>
    <mergeCell ref="TWL2:TWN2"/>
    <mergeCell ref="TWO2:TWQ2"/>
    <mergeCell ref="TWR2:TWT2"/>
    <mergeCell ref="TWU2:TWW2"/>
    <mergeCell ref="TWX2:TWZ2"/>
    <mergeCell ref="TVQ2:TVS2"/>
    <mergeCell ref="TVT2:TVV2"/>
    <mergeCell ref="TVW2:TVY2"/>
    <mergeCell ref="TVZ2:TWB2"/>
    <mergeCell ref="TWC2:TWE2"/>
    <mergeCell ref="TWF2:TWH2"/>
    <mergeCell ref="TUY2:TVA2"/>
    <mergeCell ref="TVB2:TVD2"/>
    <mergeCell ref="TVE2:TVG2"/>
    <mergeCell ref="TVH2:TVJ2"/>
    <mergeCell ref="TVK2:TVM2"/>
    <mergeCell ref="TVN2:TVP2"/>
    <mergeCell ref="TYK2:TYM2"/>
    <mergeCell ref="TYN2:TYP2"/>
    <mergeCell ref="TYQ2:TYS2"/>
    <mergeCell ref="TYT2:TYV2"/>
    <mergeCell ref="TYW2:TYY2"/>
    <mergeCell ref="TYZ2:TZB2"/>
    <mergeCell ref="TXS2:TXU2"/>
    <mergeCell ref="TXV2:TXX2"/>
    <mergeCell ref="TXY2:TYA2"/>
    <mergeCell ref="TYB2:TYD2"/>
    <mergeCell ref="TYE2:TYG2"/>
    <mergeCell ref="TYH2:TYJ2"/>
    <mergeCell ref="TXA2:TXC2"/>
    <mergeCell ref="TXD2:TXF2"/>
    <mergeCell ref="TXG2:TXI2"/>
    <mergeCell ref="TXJ2:TXL2"/>
    <mergeCell ref="TXM2:TXO2"/>
    <mergeCell ref="TXP2:TXR2"/>
    <mergeCell ref="UAM2:UAO2"/>
    <mergeCell ref="UAP2:UAR2"/>
    <mergeCell ref="UAS2:UAU2"/>
    <mergeCell ref="UAV2:UAX2"/>
    <mergeCell ref="UAY2:UBA2"/>
    <mergeCell ref="UBB2:UBD2"/>
    <mergeCell ref="TZU2:TZW2"/>
    <mergeCell ref="TZX2:TZZ2"/>
    <mergeCell ref="UAA2:UAC2"/>
    <mergeCell ref="UAD2:UAF2"/>
    <mergeCell ref="UAG2:UAI2"/>
    <mergeCell ref="UAJ2:UAL2"/>
    <mergeCell ref="TZC2:TZE2"/>
    <mergeCell ref="TZF2:TZH2"/>
    <mergeCell ref="TZI2:TZK2"/>
    <mergeCell ref="TZL2:TZN2"/>
    <mergeCell ref="TZO2:TZQ2"/>
    <mergeCell ref="TZR2:TZT2"/>
    <mergeCell ref="UCO2:UCQ2"/>
    <mergeCell ref="UCR2:UCT2"/>
    <mergeCell ref="UCU2:UCW2"/>
    <mergeCell ref="UCX2:UCZ2"/>
    <mergeCell ref="UDA2:UDC2"/>
    <mergeCell ref="UDD2:UDF2"/>
    <mergeCell ref="UBW2:UBY2"/>
    <mergeCell ref="UBZ2:UCB2"/>
    <mergeCell ref="UCC2:UCE2"/>
    <mergeCell ref="UCF2:UCH2"/>
    <mergeCell ref="UCI2:UCK2"/>
    <mergeCell ref="UCL2:UCN2"/>
    <mergeCell ref="UBE2:UBG2"/>
    <mergeCell ref="UBH2:UBJ2"/>
    <mergeCell ref="UBK2:UBM2"/>
    <mergeCell ref="UBN2:UBP2"/>
    <mergeCell ref="UBQ2:UBS2"/>
    <mergeCell ref="UBT2:UBV2"/>
    <mergeCell ref="UEQ2:UES2"/>
    <mergeCell ref="UET2:UEV2"/>
    <mergeCell ref="UEW2:UEY2"/>
    <mergeCell ref="UEZ2:UFB2"/>
    <mergeCell ref="UFC2:UFE2"/>
    <mergeCell ref="UFF2:UFH2"/>
    <mergeCell ref="UDY2:UEA2"/>
    <mergeCell ref="UEB2:UED2"/>
    <mergeCell ref="UEE2:UEG2"/>
    <mergeCell ref="UEH2:UEJ2"/>
    <mergeCell ref="UEK2:UEM2"/>
    <mergeCell ref="UEN2:UEP2"/>
    <mergeCell ref="UDG2:UDI2"/>
    <mergeCell ref="UDJ2:UDL2"/>
    <mergeCell ref="UDM2:UDO2"/>
    <mergeCell ref="UDP2:UDR2"/>
    <mergeCell ref="UDS2:UDU2"/>
    <mergeCell ref="UDV2:UDX2"/>
    <mergeCell ref="UGS2:UGU2"/>
    <mergeCell ref="UGV2:UGX2"/>
    <mergeCell ref="UGY2:UHA2"/>
    <mergeCell ref="UHB2:UHD2"/>
    <mergeCell ref="UHE2:UHG2"/>
    <mergeCell ref="UHH2:UHJ2"/>
    <mergeCell ref="UGA2:UGC2"/>
    <mergeCell ref="UGD2:UGF2"/>
    <mergeCell ref="UGG2:UGI2"/>
    <mergeCell ref="UGJ2:UGL2"/>
    <mergeCell ref="UGM2:UGO2"/>
    <mergeCell ref="UGP2:UGR2"/>
    <mergeCell ref="UFI2:UFK2"/>
    <mergeCell ref="UFL2:UFN2"/>
    <mergeCell ref="UFO2:UFQ2"/>
    <mergeCell ref="UFR2:UFT2"/>
    <mergeCell ref="UFU2:UFW2"/>
    <mergeCell ref="UFX2:UFZ2"/>
    <mergeCell ref="UIU2:UIW2"/>
    <mergeCell ref="UIX2:UIZ2"/>
    <mergeCell ref="UJA2:UJC2"/>
    <mergeCell ref="UJD2:UJF2"/>
    <mergeCell ref="UJG2:UJI2"/>
    <mergeCell ref="UJJ2:UJL2"/>
    <mergeCell ref="UIC2:UIE2"/>
    <mergeCell ref="UIF2:UIH2"/>
    <mergeCell ref="UII2:UIK2"/>
    <mergeCell ref="UIL2:UIN2"/>
    <mergeCell ref="UIO2:UIQ2"/>
    <mergeCell ref="UIR2:UIT2"/>
    <mergeCell ref="UHK2:UHM2"/>
    <mergeCell ref="UHN2:UHP2"/>
    <mergeCell ref="UHQ2:UHS2"/>
    <mergeCell ref="UHT2:UHV2"/>
    <mergeCell ref="UHW2:UHY2"/>
    <mergeCell ref="UHZ2:UIB2"/>
    <mergeCell ref="UKW2:UKY2"/>
    <mergeCell ref="UKZ2:ULB2"/>
    <mergeCell ref="ULC2:ULE2"/>
    <mergeCell ref="ULF2:ULH2"/>
    <mergeCell ref="ULI2:ULK2"/>
    <mergeCell ref="ULL2:ULN2"/>
    <mergeCell ref="UKE2:UKG2"/>
    <mergeCell ref="UKH2:UKJ2"/>
    <mergeCell ref="UKK2:UKM2"/>
    <mergeCell ref="UKN2:UKP2"/>
    <mergeCell ref="UKQ2:UKS2"/>
    <mergeCell ref="UKT2:UKV2"/>
    <mergeCell ref="UJM2:UJO2"/>
    <mergeCell ref="UJP2:UJR2"/>
    <mergeCell ref="UJS2:UJU2"/>
    <mergeCell ref="UJV2:UJX2"/>
    <mergeCell ref="UJY2:UKA2"/>
    <mergeCell ref="UKB2:UKD2"/>
    <mergeCell ref="UMY2:UNA2"/>
    <mergeCell ref="UNB2:UND2"/>
    <mergeCell ref="UNE2:UNG2"/>
    <mergeCell ref="UNH2:UNJ2"/>
    <mergeCell ref="UNK2:UNM2"/>
    <mergeCell ref="UNN2:UNP2"/>
    <mergeCell ref="UMG2:UMI2"/>
    <mergeCell ref="UMJ2:UML2"/>
    <mergeCell ref="UMM2:UMO2"/>
    <mergeCell ref="UMP2:UMR2"/>
    <mergeCell ref="UMS2:UMU2"/>
    <mergeCell ref="UMV2:UMX2"/>
    <mergeCell ref="ULO2:ULQ2"/>
    <mergeCell ref="ULR2:ULT2"/>
    <mergeCell ref="ULU2:ULW2"/>
    <mergeCell ref="ULX2:ULZ2"/>
    <mergeCell ref="UMA2:UMC2"/>
    <mergeCell ref="UMD2:UMF2"/>
    <mergeCell ref="UPA2:UPC2"/>
    <mergeCell ref="UPD2:UPF2"/>
    <mergeCell ref="UPG2:UPI2"/>
    <mergeCell ref="UPJ2:UPL2"/>
    <mergeCell ref="UPM2:UPO2"/>
    <mergeCell ref="UPP2:UPR2"/>
    <mergeCell ref="UOI2:UOK2"/>
    <mergeCell ref="UOL2:UON2"/>
    <mergeCell ref="UOO2:UOQ2"/>
    <mergeCell ref="UOR2:UOT2"/>
    <mergeCell ref="UOU2:UOW2"/>
    <mergeCell ref="UOX2:UOZ2"/>
    <mergeCell ref="UNQ2:UNS2"/>
    <mergeCell ref="UNT2:UNV2"/>
    <mergeCell ref="UNW2:UNY2"/>
    <mergeCell ref="UNZ2:UOB2"/>
    <mergeCell ref="UOC2:UOE2"/>
    <mergeCell ref="UOF2:UOH2"/>
    <mergeCell ref="URC2:URE2"/>
    <mergeCell ref="URF2:URH2"/>
    <mergeCell ref="URI2:URK2"/>
    <mergeCell ref="URL2:URN2"/>
    <mergeCell ref="URO2:URQ2"/>
    <mergeCell ref="URR2:URT2"/>
    <mergeCell ref="UQK2:UQM2"/>
    <mergeCell ref="UQN2:UQP2"/>
    <mergeCell ref="UQQ2:UQS2"/>
    <mergeCell ref="UQT2:UQV2"/>
    <mergeCell ref="UQW2:UQY2"/>
    <mergeCell ref="UQZ2:URB2"/>
    <mergeCell ref="UPS2:UPU2"/>
    <mergeCell ref="UPV2:UPX2"/>
    <mergeCell ref="UPY2:UQA2"/>
    <mergeCell ref="UQB2:UQD2"/>
    <mergeCell ref="UQE2:UQG2"/>
    <mergeCell ref="UQH2:UQJ2"/>
    <mergeCell ref="UTE2:UTG2"/>
    <mergeCell ref="UTH2:UTJ2"/>
    <mergeCell ref="UTK2:UTM2"/>
    <mergeCell ref="UTN2:UTP2"/>
    <mergeCell ref="UTQ2:UTS2"/>
    <mergeCell ref="UTT2:UTV2"/>
    <mergeCell ref="USM2:USO2"/>
    <mergeCell ref="USP2:USR2"/>
    <mergeCell ref="USS2:USU2"/>
    <mergeCell ref="USV2:USX2"/>
    <mergeCell ref="USY2:UTA2"/>
    <mergeCell ref="UTB2:UTD2"/>
    <mergeCell ref="URU2:URW2"/>
    <mergeCell ref="URX2:URZ2"/>
    <mergeCell ref="USA2:USC2"/>
    <mergeCell ref="USD2:USF2"/>
    <mergeCell ref="USG2:USI2"/>
    <mergeCell ref="USJ2:USL2"/>
    <mergeCell ref="UVG2:UVI2"/>
    <mergeCell ref="UVJ2:UVL2"/>
    <mergeCell ref="UVM2:UVO2"/>
    <mergeCell ref="UVP2:UVR2"/>
    <mergeCell ref="UVS2:UVU2"/>
    <mergeCell ref="UVV2:UVX2"/>
    <mergeCell ref="UUO2:UUQ2"/>
    <mergeCell ref="UUR2:UUT2"/>
    <mergeCell ref="UUU2:UUW2"/>
    <mergeCell ref="UUX2:UUZ2"/>
    <mergeCell ref="UVA2:UVC2"/>
    <mergeCell ref="UVD2:UVF2"/>
    <mergeCell ref="UTW2:UTY2"/>
    <mergeCell ref="UTZ2:UUB2"/>
    <mergeCell ref="UUC2:UUE2"/>
    <mergeCell ref="UUF2:UUH2"/>
    <mergeCell ref="UUI2:UUK2"/>
    <mergeCell ref="UUL2:UUN2"/>
    <mergeCell ref="UXI2:UXK2"/>
    <mergeCell ref="UXL2:UXN2"/>
    <mergeCell ref="UXO2:UXQ2"/>
    <mergeCell ref="UXR2:UXT2"/>
    <mergeCell ref="UXU2:UXW2"/>
    <mergeCell ref="UXX2:UXZ2"/>
    <mergeCell ref="UWQ2:UWS2"/>
    <mergeCell ref="UWT2:UWV2"/>
    <mergeCell ref="UWW2:UWY2"/>
    <mergeCell ref="UWZ2:UXB2"/>
    <mergeCell ref="UXC2:UXE2"/>
    <mergeCell ref="UXF2:UXH2"/>
    <mergeCell ref="UVY2:UWA2"/>
    <mergeCell ref="UWB2:UWD2"/>
    <mergeCell ref="UWE2:UWG2"/>
    <mergeCell ref="UWH2:UWJ2"/>
    <mergeCell ref="UWK2:UWM2"/>
    <mergeCell ref="UWN2:UWP2"/>
    <mergeCell ref="UZK2:UZM2"/>
    <mergeCell ref="UZN2:UZP2"/>
    <mergeCell ref="UZQ2:UZS2"/>
    <mergeCell ref="UZT2:UZV2"/>
    <mergeCell ref="UZW2:UZY2"/>
    <mergeCell ref="UZZ2:VAB2"/>
    <mergeCell ref="UYS2:UYU2"/>
    <mergeCell ref="UYV2:UYX2"/>
    <mergeCell ref="UYY2:UZA2"/>
    <mergeCell ref="UZB2:UZD2"/>
    <mergeCell ref="UZE2:UZG2"/>
    <mergeCell ref="UZH2:UZJ2"/>
    <mergeCell ref="UYA2:UYC2"/>
    <mergeCell ref="UYD2:UYF2"/>
    <mergeCell ref="UYG2:UYI2"/>
    <mergeCell ref="UYJ2:UYL2"/>
    <mergeCell ref="UYM2:UYO2"/>
    <mergeCell ref="UYP2:UYR2"/>
    <mergeCell ref="VBM2:VBO2"/>
    <mergeCell ref="VBP2:VBR2"/>
    <mergeCell ref="VBS2:VBU2"/>
    <mergeCell ref="VBV2:VBX2"/>
    <mergeCell ref="VBY2:VCA2"/>
    <mergeCell ref="VCB2:VCD2"/>
    <mergeCell ref="VAU2:VAW2"/>
    <mergeCell ref="VAX2:VAZ2"/>
    <mergeCell ref="VBA2:VBC2"/>
    <mergeCell ref="VBD2:VBF2"/>
    <mergeCell ref="VBG2:VBI2"/>
    <mergeCell ref="VBJ2:VBL2"/>
    <mergeCell ref="VAC2:VAE2"/>
    <mergeCell ref="VAF2:VAH2"/>
    <mergeCell ref="VAI2:VAK2"/>
    <mergeCell ref="VAL2:VAN2"/>
    <mergeCell ref="VAO2:VAQ2"/>
    <mergeCell ref="VAR2:VAT2"/>
    <mergeCell ref="VDO2:VDQ2"/>
    <mergeCell ref="VDR2:VDT2"/>
    <mergeCell ref="VDU2:VDW2"/>
    <mergeCell ref="VDX2:VDZ2"/>
    <mergeCell ref="VEA2:VEC2"/>
    <mergeCell ref="VED2:VEF2"/>
    <mergeCell ref="VCW2:VCY2"/>
    <mergeCell ref="VCZ2:VDB2"/>
    <mergeCell ref="VDC2:VDE2"/>
    <mergeCell ref="VDF2:VDH2"/>
    <mergeCell ref="VDI2:VDK2"/>
    <mergeCell ref="VDL2:VDN2"/>
    <mergeCell ref="VCE2:VCG2"/>
    <mergeCell ref="VCH2:VCJ2"/>
    <mergeCell ref="VCK2:VCM2"/>
    <mergeCell ref="VCN2:VCP2"/>
    <mergeCell ref="VCQ2:VCS2"/>
    <mergeCell ref="VCT2:VCV2"/>
    <mergeCell ref="VFQ2:VFS2"/>
    <mergeCell ref="VFT2:VFV2"/>
    <mergeCell ref="VFW2:VFY2"/>
    <mergeCell ref="VFZ2:VGB2"/>
    <mergeCell ref="VGC2:VGE2"/>
    <mergeCell ref="VGF2:VGH2"/>
    <mergeCell ref="VEY2:VFA2"/>
    <mergeCell ref="VFB2:VFD2"/>
    <mergeCell ref="VFE2:VFG2"/>
    <mergeCell ref="VFH2:VFJ2"/>
    <mergeCell ref="VFK2:VFM2"/>
    <mergeCell ref="VFN2:VFP2"/>
    <mergeCell ref="VEG2:VEI2"/>
    <mergeCell ref="VEJ2:VEL2"/>
    <mergeCell ref="VEM2:VEO2"/>
    <mergeCell ref="VEP2:VER2"/>
    <mergeCell ref="VES2:VEU2"/>
    <mergeCell ref="VEV2:VEX2"/>
    <mergeCell ref="VHS2:VHU2"/>
    <mergeCell ref="VHV2:VHX2"/>
    <mergeCell ref="VHY2:VIA2"/>
    <mergeCell ref="VIB2:VID2"/>
    <mergeCell ref="VIE2:VIG2"/>
    <mergeCell ref="VIH2:VIJ2"/>
    <mergeCell ref="VHA2:VHC2"/>
    <mergeCell ref="VHD2:VHF2"/>
    <mergeCell ref="VHG2:VHI2"/>
    <mergeCell ref="VHJ2:VHL2"/>
    <mergeCell ref="VHM2:VHO2"/>
    <mergeCell ref="VHP2:VHR2"/>
    <mergeCell ref="VGI2:VGK2"/>
    <mergeCell ref="VGL2:VGN2"/>
    <mergeCell ref="VGO2:VGQ2"/>
    <mergeCell ref="VGR2:VGT2"/>
    <mergeCell ref="VGU2:VGW2"/>
    <mergeCell ref="VGX2:VGZ2"/>
    <mergeCell ref="VJU2:VJW2"/>
    <mergeCell ref="VJX2:VJZ2"/>
    <mergeCell ref="VKA2:VKC2"/>
    <mergeCell ref="VKD2:VKF2"/>
    <mergeCell ref="VKG2:VKI2"/>
    <mergeCell ref="VKJ2:VKL2"/>
    <mergeCell ref="VJC2:VJE2"/>
    <mergeCell ref="VJF2:VJH2"/>
    <mergeCell ref="VJI2:VJK2"/>
    <mergeCell ref="VJL2:VJN2"/>
    <mergeCell ref="VJO2:VJQ2"/>
    <mergeCell ref="VJR2:VJT2"/>
    <mergeCell ref="VIK2:VIM2"/>
    <mergeCell ref="VIN2:VIP2"/>
    <mergeCell ref="VIQ2:VIS2"/>
    <mergeCell ref="VIT2:VIV2"/>
    <mergeCell ref="VIW2:VIY2"/>
    <mergeCell ref="VIZ2:VJB2"/>
    <mergeCell ref="VLW2:VLY2"/>
    <mergeCell ref="VLZ2:VMB2"/>
    <mergeCell ref="VMC2:VME2"/>
    <mergeCell ref="VMF2:VMH2"/>
    <mergeCell ref="VMI2:VMK2"/>
    <mergeCell ref="VML2:VMN2"/>
    <mergeCell ref="VLE2:VLG2"/>
    <mergeCell ref="VLH2:VLJ2"/>
    <mergeCell ref="VLK2:VLM2"/>
    <mergeCell ref="VLN2:VLP2"/>
    <mergeCell ref="VLQ2:VLS2"/>
    <mergeCell ref="VLT2:VLV2"/>
    <mergeCell ref="VKM2:VKO2"/>
    <mergeCell ref="VKP2:VKR2"/>
    <mergeCell ref="VKS2:VKU2"/>
    <mergeCell ref="VKV2:VKX2"/>
    <mergeCell ref="VKY2:VLA2"/>
    <mergeCell ref="VLB2:VLD2"/>
    <mergeCell ref="VNY2:VOA2"/>
    <mergeCell ref="VOB2:VOD2"/>
    <mergeCell ref="VOE2:VOG2"/>
    <mergeCell ref="VOH2:VOJ2"/>
    <mergeCell ref="VOK2:VOM2"/>
    <mergeCell ref="VON2:VOP2"/>
    <mergeCell ref="VNG2:VNI2"/>
    <mergeCell ref="VNJ2:VNL2"/>
    <mergeCell ref="VNM2:VNO2"/>
    <mergeCell ref="VNP2:VNR2"/>
    <mergeCell ref="VNS2:VNU2"/>
    <mergeCell ref="VNV2:VNX2"/>
    <mergeCell ref="VMO2:VMQ2"/>
    <mergeCell ref="VMR2:VMT2"/>
    <mergeCell ref="VMU2:VMW2"/>
    <mergeCell ref="VMX2:VMZ2"/>
    <mergeCell ref="VNA2:VNC2"/>
    <mergeCell ref="VND2:VNF2"/>
    <mergeCell ref="VQA2:VQC2"/>
    <mergeCell ref="VQD2:VQF2"/>
    <mergeCell ref="VQG2:VQI2"/>
    <mergeCell ref="VQJ2:VQL2"/>
    <mergeCell ref="VQM2:VQO2"/>
    <mergeCell ref="VQP2:VQR2"/>
    <mergeCell ref="VPI2:VPK2"/>
    <mergeCell ref="VPL2:VPN2"/>
    <mergeCell ref="VPO2:VPQ2"/>
    <mergeCell ref="VPR2:VPT2"/>
    <mergeCell ref="VPU2:VPW2"/>
    <mergeCell ref="VPX2:VPZ2"/>
    <mergeCell ref="VOQ2:VOS2"/>
    <mergeCell ref="VOT2:VOV2"/>
    <mergeCell ref="VOW2:VOY2"/>
    <mergeCell ref="VOZ2:VPB2"/>
    <mergeCell ref="VPC2:VPE2"/>
    <mergeCell ref="VPF2:VPH2"/>
    <mergeCell ref="VSC2:VSE2"/>
    <mergeCell ref="VSF2:VSH2"/>
    <mergeCell ref="VSI2:VSK2"/>
    <mergeCell ref="VSL2:VSN2"/>
    <mergeCell ref="VSO2:VSQ2"/>
    <mergeCell ref="VSR2:VST2"/>
    <mergeCell ref="VRK2:VRM2"/>
    <mergeCell ref="VRN2:VRP2"/>
    <mergeCell ref="VRQ2:VRS2"/>
    <mergeCell ref="VRT2:VRV2"/>
    <mergeCell ref="VRW2:VRY2"/>
    <mergeCell ref="VRZ2:VSB2"/>
    <mergeCell ref="VQS2:VQU2"/>
    <mergeCell ref="VQV2:VQX2"/>
    <mergeCell ref="VQY2:VRA2"/>
    <mergeCell ref="VRB2:VRD2"/>
    <mergeCell ref="VRE2:VRG2"/>
    <mergeCell ref="VRH2:VRJ2"/>
    <mergeCell ref="VUE2:VUG2"/>
    <mergeCell ref="VUH2:VUJ2"/>
    <mergeCell ref="VUK2:VUM2"/>
    <mergeCell ref="VUN2:VUP2"/>
    <mergeCell ref="VUQ2:VUS2"/>
    <mergeCell ref="VUT2:VUV2"/>
    <mergeCell ref="VTM2:VTO2"/>
    <mergeCell ref="VTP2:VTR2"/>
    <mergeCell ref="VTS2:VTU2"/>
    <mergeCell ref="VTV2:VTX2"/>
    <mergeCell ref="VTY2:VUA2"/>
    <mergeCell ref="VUB2:VUD2"/>
    <mergeCell ref="VSU2:VSW2"/>
    <mergeCell ref="VSX2:VSZ2"/>
    <mergeCell ref="VTA2:VTC2"/>
    <mergeCell ref="VTD2:VTF2"/>
    <mergeCell ref="VTG2:VTI2"/>
    <mergeCell ref="VTJ2:VTL2"/>
    <mergeCell ref="VWG2:VWI2"/>
    <mergeCell ref="VWJ2:VWL2"/>
    <mergeCell ref="VWM2:VWO2"/>
    <mergeCell ref="VWP2:VWR2"/>
    <mergeCell ref="VWS2:VWU2"/>
    <mergeCell ref="VWV2:VWX2"/>
    <mergeCell ref="VVO2:VVQ2"/>
    <mergeCell ref="VVR2:VVT2"/>
    <mergeCell ref="VVU2:VVW2"/>
    <mergeCell ref="VVX2:VVZ2"/>
    <mergeCell ref="VWA2:VWC2"/>
    <mergeCell ref="VWD2:VWF2"/>
    <mergeCell ref="VUW2:VUY2"/>
    <mergeCell ref="VUZ2:VVB2"/>
    <mergeCell ref="VVC2:VVE2"/>
    <mergeCell ref="VVF2:VVH2"/>
    <mergeCell ref="VVI2:VVK2"/>
    <mergeCell ref="VVL2:VVN2"/>
    <mergeCell ref="VYI2:VYK2"/>
    <mergeCell ref="VYL2:VYN2"/>
    <mergeCell ref="VYO2:VYQ2"/>
    <mergeCell ref="VYR2:VYT2"/>
    <mergeCell ref="VYU2:VYW2"/>
    <mergeCell ref="VYX2:VYZ2"/>
    <mergeCell ref="VXQ2:VXS2"/>
    <mergeCell ref="VXT2:VXV2"/>
    <mergeCell ref="VXW2:VXY2"/>
    <mergeCell ref="VXZ2:VYB2"/>
    <mergeCell ref="VYC2:VYE2"/>
    <mergeCell ref="VYF2:VYH2"/>
    <mergeCell ref="VWY2:VXA2"/>
    <mergeCell ref="VXB2:VXD2"/>
    <mergeCell ref="VXE2:VXG2"/>
    <mergeCell ref="VXH2:VXJ2"/>
    <mergeCell ref="VXK2:VXM2"/>
    <mergeCell ref="VXN2:VXP2"/>
    <mergeCell ref="WAK2:WAM2"/>
    <mergeCell ref="WAN2:WAP2"/>
    <mergeCell ref="WAQ2:WAS2"/>
    <mergeCell ref="WAT2:WAV2"/>
    <mergeCell ref="WAW2:WAY2"/>
    <mergeCell ref="WAZ2:WBB2"/>
    <mergeCell ref="VZS2:VZU2"/>
    <mergeCell ref="VZV2:VZX2"/>
    <mergeCell ref="VZY2:WAA2"/>
    <mergeCell ref="WAB2:WAD2"/>
    <mergeCell ref="WAE2:WAG2"/>
    <mergeCell ref="WAH2:WAJ2"/>
    <mergeCell ref="VZA2:VZC2"/>
    <mergeCell ref="VZD2:VZF2"/>
    <mergeCell ref="VZG2:VZI2"/>
    <mergeCell ref="VZJ2:VZL2"/>
    <mergeCell ref="VZM2:VZO2"/>
    <mergeCell ref="VZP2:VZR2"/>
    <mergeCell ref="WCM2:WCO2"/>
    <mergeCell ref="WCP2:WCR2"/>
    <mergeCell ref="WCS2:WCU2"/>
    <mergeCell ref="WCV2:WCX2"/>
    <mergeCell ref="WCY2:WDA2"/>
    <mergeCell ref="WDB2:WDD2"/>
    <mergeCell ref="WBU2:WBW2"/>
    <mergeCell ref="WBX2:WBZ2"/>
    <mergeCell ref="WCA2:WCC2"/>
    <mergeCell ref="WCD2:WCF2"/>
    <mergeCell ref="WCG2:WCI2"/>
    <mergeCell ref="WCJ2:WCL2"/>
    <mergeCell ref="WBC2:WBE2"/>
    <mergeCell ref="WBF2:WBH2"/>
    <mergeCell ref="WBI2:WBK2"/>
    <mergeCell ref="WBL2:WBN2"/>
    <mergeCell ref="WBO2:WBQ2"/>
    <mergeCell ref="WBR2:WBT2"/>
    <mergeCell ref="WEO2:WEQ2"/>
    <mergeCell ref="WER2:WET2"/>
    <mergeCell ref="WEU2:WEW2"/>
    <mergeCell ref="WEX2:WEZ2"/>
    <mergeCell ref="WFA2:WFC2"/>
    <mergeCell ref="WFD2:WFF2"/>
    <mergeCell ref="WDW2:WDY2"/>
    <mergeCell ref="WDZ2:WEB2"/>
    <mergeCell ref="WEC2:WEE2"/>
    <mergeCell ref="WEF2:WEH2"/>
    <mergeCell ref="WEI2:WEK2"/>
    <mergeCell ref="WEL2:WEN2"/>
    <mergeCell ref="WDE2:WDG2"/>
    <mergeCell ref="WDH2:WDJ2"/>
    <mergeCell ref="WDK2:WDM2"/>
    <mergeCell ref="WDN2:WDP2"/>
    <mergeCell ref="WDQ2:WDS2"/>
    <mergeCell ref="WDT2:WDV2"/>
    <mergeCell ref="WGQ2:WGS2"/>
    <mergeCell ref="WGT2:WGV2"/>
    <mergeCell ref="WGW2:WGY2"/>
    <mergeCell ref="WGZ2:WHB2"/>
    <mergeCell ref="WHC2:WHE2"/>
    <mergeCell ref="WHF2:WHH2"/>
    <mergeCell ref="WFY2:WGA2"/>
    <mergeCell ref="WGB2:WGD2"/>
    <mergeCell ref="WGE2:WGG2"/>
    <mergeCell ref="WGH2:WGJ2"/>
    <mergeCell ref="WGK2:WGM2"/>
    <mergeCell ref="WGN2:WGP2"/>
    <mergeCell ref="WFG2:WFI2"/>
    <mergeCell ref="WFJ2:WFL2"/>
    <mergeCell ref="WFM2:WFO2"/>
    <mergeCell ref="WFP2:WFR2"/>
    <mergeCell ref="WFS2:WFU2"/>
    <mergeCell ref="WFV2:WFX2"/>
    <mergeCell ref="WIS2:WIU2"/>
    <mergeCell ref="WIV2:WIX2"/>
    <mergeCell ref="WIY2:WJA2"/>
    <mergeCell ref="WJB2:WJD2"/>
    <mergeCell ref="WJE2:WJG2"/>
    <mergeCell ref="WJH2:WJJ2"/>
    <mergeCell ref="WIA2:WIC2"/>
    <mergeCell ref="WID2:WIF2"/>
    <mergeCell ref="WIG2:WII2"/>
    <mergeCell ref="WIJ2:WIL2"/>
    <mergeCell ref="WIM2:WIO2"/>
    <mergeCell ref="WIP2:WIR2"/>
    <mergeCell ref="WHI2:WHK2"/>
    <mergeCell ref="WHL2:WHN2"/>
    <mergeCell ref="WHO2:WHQ2"/>
    <mergeCell ref="WHR2:WHT2"/>
    <mergeCell ref="WHU2:WHW2"/>
    <mergeCell ref="WHX2:WHZ2"/>
    <mergeCell ref="WKU2:WKW2"/>
    <mergeCell ref="WKX2:WKZ2"/>
    <mergeCell ref="WLA2:WLC2"/>
    <mergeCell ref="WLD2:WLF2"/>
    <mergeCell ref="WLG2:WLI2"/>
    <mergeCell ref="WLJ2:WLL2"/>
    <mergeCell ref="WKC2:WKE2"/>
    <mergeCell ref="WKF2:WKH2"/>
    <mergeCell ref="WKI2:WKK2"/>
    <mergeCell ref="WKL2:WKN2"/>
    <mergeCell ref="WKO2:WKQ2"/>
    <mergeCell ref="WKR2:WKT2"/>
    <mergeCell ref="WJK2:WJM2"/>
    <mergeCell ref="WJN2:WJP2"/>
    <mergeCell ref="WJQ2:WJS2"/>
    <mergeCell ref="WJT2:WJV2"/>
    <mergeCell ref="WJW2:WJY2"/>
    <mergeCell ref="WJZ2:WKB2"/>
    <mergeCell ref="WMW2:WMY2"/>
    <mergeCell ref="WMZ2:WNB2"/>
    <mergeCell ref="WNC2:WNE2"/>
    <mergeCell ref="WNF2:WNH2"/>
    <mergeCell ref="WNI2:WNK2"/>
    <mergeCell ref="WNL2:WNN2"/>
    <mergeCell ref="WME2:WMG2"/>
    <mergeCell ref="WMH2:WMJ2"/>
    <mergeCell ref="WMK2:WMM2"/>
    <mergeCell ref="WMN2:WMP2"/>
    <mergeCell ref="WMQ2:WMS2"/>
    <mergeCell ref="WMT2:WMV2"/>
    <mergeCell ref="WLM2:WLO2"/>
    <mergeCell ref="WLP2:WLR2"/>
    <mergeCell ref="WLS2:WLU2"/>
    <mergeCell ref="WLV2:WLX2"/>
    <mergeCell ref="WLY2:WMA2"/>
    <mergeCell ref="WMB2:WMD2"/>
    <mergeCell ref="WOY2:WPA2"/>
    <mergeCell ref="WPB2:WPD2"/>
    <mergeCell ref="WPE2:WPG2"/>
    <mergeCell ref="WPH2:WPJ2"/>
    <mergeCell ref="WPK2:WPM2"/>
    <mergeCell ref="WPN2:WPP2"/>
    <mergeCell ref="WOG2:WOI2"/>
    <mergeCell ref="WOJ2:WOL2"/>
    <mergeCell ref="WOM2:WOO2"/>
    <mergeCell ref="WOP2:WOR2"/>
    <mergeCell ref="WOS2:WOU2"/>
    <mergeCell ref="WOV2:WOX2"/>
    <mergeCell ref="WNO2:WNQ2"/>
    <mergeCell ref="WNR2:WNT2"/>
    <mergeCell ref="WNU2:WNW2"/>
    <mergeCell ref="WNX2:WNZ2"/>
    <mergeCell ref="WOA2:WOC2"/>
    <mergeCell ref="WOD2:WOF2"/>
    <mergeCell ref="WRA2:WRC2"/>
    <mergeCell ref="WRD2:WRF2"/>
    <mergeCell ref="WRG2:WRI2"/>
    <mergeCell ref="WRJ2:WRL2"/>
    <mergeCell ref="WRM2:WRO2"/>
    <mergeCell ref="WRP2:WRR2"/>
    <mergeCell ref="WQI2:WQK2"/>
    <mergeCell ref="WQL2:WQN2"/>
    <mergeCell ref="WQO2:WQQ2"/>
    <mergeCell ref="WQR2:WQT2"/>
    <mergeCell ref="WQU2:WQW2"/>
    <mergeCell ref="WQX2:WQZ2"/>
    <mergeCell ref="WPQ2:WPS2"/>
    <mergeCell ref="WPT2:WPV2"/>
    <mergeCell ref="WPW2:WPY2"/>
    <mergeCell ref="WPZ2:WQB2"/>
    <mergeCell ref="WQC2:WQE2"/>
    <mergeCell ref="WQF2:WQH2"/>
    <mergeCell ref="WTC2:WTE2"/>
    <mergeCell ref="WTF2:WTH2"/>
    <mergeCell ref="WTI2:WTK2"/>
    <mergeCell ref="WTL2:WTN2"/>
    <mergeCell ref="WTO2:WTQ2"/>
    <mergeCell ref="WTR2:WTT2"/>
    <mergeCell ref="WSK2:WSM2"/>
    <mergeCell ref="WSN2:WSP2"/>
    <mergeCell ref="WSQ2:WSS2"/>
    <mergeCell ref="WST2:WSV2"/>
    <mergeCell ref="WSW2:WSY2"/>
    <mergeCell ref="WSZ2:WTB2"/>
    <mergeCell ref="WRS2:WRU2"/>
    <mergeCell ref="WRV2:WRX2"/>
    <mergeCell ref="WRY2:WSA2"/>
    <mergeCell ref="WSB2:WSD2"/>
    <mergeCell ref="WSE2:WSG2"/>
    <mergeCell ref="WSH2:WSJ2"/>
    <mergeCell ref="WVE2:WVG2"/>
    <mergeCell ref="WVH2:WVJ2"/>
    <mergeCell ref="WVK2:WVM2"/>
    <mergeCell ref="WVN2:WVP2"/>
    <mergeCell ref="WVQ2:WVS2"/>
    <mergeCell ref="WVT2:WVV2"/>
    <mergeCell ref="WUM2:WUO2"/>
    <mergeCell ref="WUP2:WUR2"/>
    <mergeCell ref="WUS2:WUU2"/>
    <mergeCell ref="WUV2:WUX2"/>
    <mergeCell ref="WUY2:WVA2"/>
    <mergeCell ref="WVB2:WVD2"/>
    <mergeCell ref="WTU2:WTW2"/>
    <mergeCell ref="WTX2:WTZ2"/>
    <mergeCell ref="WUA2:WUC2"/>
    <mergeCell ref="WUD2:WUF2"/>
    <mergeCell ref="WUG2:WUI2"/>
    <mergeCell ref="WUJ2:WUL2"/>
    <mergeCell ref="WXG2:WXI2"/>
    <mergeCell ref="WXJ2:WXL2"/>
    <mergeCell ref="WXM2:WXO2"/>
    <mergeCell ref="WXP2:WXR2"/>
    <mergeCell ref="WXS2:WXU2"/>
    <mergeCell ref="WXV2:WXX2"/>
    <mergeCell ref="WWO2:WWQ2"/>
    <mergeCell ref="WWR2:WWT2"/>
    <mergeCell ref="WWU2:WWW2"/>
    <mergeCell ref="WWX2:WWZ2"/>
    <mergeCell ref="WXA2:WXC2"/>
    <mergeCell ref="WXD2:WXF2"/>
    <mergeCell ref="WVW2:WVY2"/>
    <mergeCell ref="WVZ2:WWB2"/>
    <mergeCell ref="WWC2:WWE2"/>
    <mergeCell ref="WWF2:WWH2"/>
    <mergeCell ref="WWI2:WWK2"/>
    <mergeCell ref="WWL2:WWN2"/>
    <mergeCell ref="WZI2:WZK2"/>
    <mergeCell ref="WZL2:WZN2"/>
    <mergeCell ref="WZO2:WZQ2"/>
    <mergeCell ref="WZR2:WZT2"/>
    <mergeCell ref="WZU2:WZW2"/>
    <mergeCell ref="WZX2:WZZ2"/>
    <mergeCell ref="WYQ2:WYS2"/>
    <mergeCell ref="WYT2:WYV2"/>
    <mergeCell ref="WYW2:WYY2"/>
    <mergeCell ref="WYZ2:WZB2"/>
    <mergeCell ref="WZC2:WZE2"/>
    <mergeCell ref="WZF2:WZH2"/>
    <mergeCell ref="WXY2:WYA2"/>
    <mergeCell ref="WYB2:WYD2"/>
    <mergeCell ref="WYE2:WYG2"/>
    <mergeCell ref="WYH2:WYJ2"/>
    <mergeCell ref="WYK2:WYM2"/>
    <mergeCell ref="WYN2:WYP2"/>
    <mergeCell ref="XCO2:XCQ2"/>
    <mergeCell ref="XCR2:XCT2"/>
    <mergeCell ref="XBK2:XBM2"/>
    <mergeCell ref="XBN2:XBP2"/>
    <mergeCell ref="XBQ2:XBS2"/>
    <mergeCell ref="XBT2:XBV2"/>
    <mergeCell ref="XBW2:XBY2"/>
    <mergeCell ref="XBZ2:XCB2"/>
    <mergeCell ref="XAS2:XAU2"/>
    <mergeCell ref="XAV2:XAX2"/>
    <mergeCell ref="XAY2:XBA2"/>
    <mergeCell ref="XBB2:XBD2"/>
    <mergeCell ref="XBE2:XBG2"/>
    <mergeCell ref="XBH2:XBJ2"/>
    <mergeCell ref="XAA2:XAC2"/>
    <mergeCell ref="XAD2:XAF2"/>
    <mergeCell ref="XAG2:XAI2"/>
    <mergeCell ref="XAJ2:XAL2"/>
    <mergeCell ref="XAM2:XAO2"/>
    <mergeCell ref="XAP2:XAR2"/>
    <mergeCell ref="A5:B5"/>
    <mergeCell ref="A8:B8"/>
    <mergeCell ref="A12:B12"/>
    <mergeCell ref="A16:B16"/>
    <mergeCell ref="A23:B23"/>
    <mergeCell ref="A30:B30"/>
    <mergeCell ref="A37:B37"/>
    <mergeCell ref="XEW2:XEY2"/>
    <mergeCell ref="XEZ2:XFB2"/>
    <mergeCell ref="A2:B2"/>
    <mergeCell ref="XEE2:XEG2"/>
    <mergeCell ref="XEH2:XEJ2"/>
    <mergeCell ref="XEK2:XEM2"/>
    <mergeCell ref="XEN2:XEP2"/>
    <mergeCell ref="XEQ2:XES2"/>
    <mergeCell ref="XET2:XEV2"/>
    <mergeCell ref="XDM2:XDO2"/>
    <mergeCell ref="XDP2:XDR2"/>
    <mergeCell ref="XDS2:XDU2"/>
    <mergeCell ref="XDV2:XDX2"/>
    <mergeCell ref="XDY2:XEA2"/>
    <mergeCell ref="XEB2:XED2"/>
    <mergeCell ref="XCU2:XCW2"/>
    <mergeCell ref="XCX2:XCZ2"/>
    <mergeCell ref="XDA2:XDC2"/>
    <mergeCell ref="XDD2:XDF2"/>
    <mergeCell ref="XDG2:XDI2"/>
    <mergeCell ref="XDJ2:XDL2"/>
    <mergeCell ref="XCC2:XCE2"/>
    <mergeCell ref="XCF2:XCH2"/>
    <mergeCell ref="XCI2:XCK2"/>
    <mergeCell ref="XCL2:XCN2"/>
  </mergeCells>
  <phoneticPr fontId="18"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A6CF6-BFDC-4597-BA4A-4F243ECFE983}">
  <dimension ref="A1:I1239"/>
  <sheetViews>
    <sheetView topLeftCell="B1" zoomScale="150" zoomScaleNormal="80" workbookViewId="0">
      <selection activeCell="A2" sqref="A2"/>
    </sheetView>
  </sheetViews>
  <sheetFormatPr baseColWidth="10" defaultColWidth="8.83203125" defaultRowHeight="16" x14ac:dyDescent="0.2"/>
  <cols>
    <col min="1" max="7" width="11"/>
    <col min="8" max="8" width="28.6640625" style="3" bestFit="1" customWidth="1"/>
    <col min="9" max="9" width="31.1640625" style="3" bestFit="1" customWidth="1"/>
  </cols>
  <sheetData>
    <row r="1" spans="1:9" s="1" customFormat="1" ht="42" customHeight="1" x14ac:dyDescent="0.2">
      <c r="A1" s="1" t="s">
        <v>0</v>
      </c>
      <c r="B1" s="1" t="s">
        <v>1</v>
      </c>
      <c r="C1" s="1" t="s">
        <v>5</v>
      </c>
      <c r="D1" s="1" t="s">
        <v>6</v>
      </c>
      <c r="E1" s="1" t="s">
        <v>7</v>
      </c>
      <c r="F1" s="1" t="s">
        <v>8</v>
      </c>
      <c r="G1" s="1" t="s">
        <v>9</v>
      </c>
      <c r="H1" s="4" t="s">
        <v>1171</v>
      </c>
      <c r="I1" s="4" t="s">
        <v>1301</v>
      </c>
    </row>
    <row r="2" spans="1:9" x14ac:dyDescent="0.2">
      <c r="A2" t="s">
        <v>809</v>
      </c>
      <c r="B2">
        <v>2016</v>
      </c>
      <c r="C2">
        <v>1</v>
      </c>
      <c r="D2">
        <v>1</v>
      </c>
      <c r="E2">
        <v>1</v>
      </c>
      <c r="F2">
        <v>1</v>
      </c>
      <c r="G2">
        <v>1</v>
      </c>
      <c r="H2" s="3">
        <f>COUNT(C2:G2)</f>
        <v>5</v>
      </c>
      <c r="I2" s="3">
        <f>COUNTA(C2:G2)</f>
        <v>5</v>
      </c>
    </row>
    <row r="3" spans="1:9" x14ac:dyDescent="0.2">
      <c r="A3" t="s">
        <v>810</v>
      </c>
      <c r="B3">
        <v>2016</v>
      </c>
      <c r="D3">
        <v>1</v>
      </c>
      <c r="E3">
        <v>1</v>
      </c>
      <c r="H3" s="3">
        <f>COUNT(C3:G3)</f>
        <v>2</v>
      </c>
      <c r="I3" s="3">
        <f t="shared" ref="I3:I66" si="0">COUNTA(C3:G3)</f>
        <v>2</v>
      </c>
    </row>
    <row r="4" spans="1:9" x14ac:dyDescent="0.2">
      <c r="A4" t="s">
        <v>811</v>
      </c>
      <c r="B4">
        <v>2016</v>
      </c>
      <c r="C4">
        <v>1</v>
      </c>
      <c r="D4">
        <v>1</v>
      </c>
      <c r="E4">
        <v>1</v>
      </c>
      <c r="F4">
        <v>1</v>
      </c>
      <c r="G4">
        <v>1</v>
      </c>
      <c r="H4" s="3">
        <f t="shared" ref="H4:H66" si="1">COUNT(C4:G4)</f>
        <v>5</v>
      </c>
      <c r="I4" s="3">
        <f t="shared" si="0"/>
        <v>5</v>
      </c>
    </row>
    <row r="5" spans="1:9" x14ac:dyDescent="0.2">
      <c r="A5" t="s">
        <v>812</v>
      </c>
      <c r="B5">
        <v>2016</v>
      </c>
      <c r="H5" s="3">
        <f t="shared" si="1"/>
        <v>0</v>
      </c>
      <c r="I5" s="3">
        <f t="shared" si="0"/>
        <v>0</v>
      </c>
    </row>
    <row r="6" spans="1:9" x14ac:dyDescent="0.2">
      <c r="A6" t="s">
        <v>813</v>
      </c>
      <c r="B6">
        <v>2016</v>
      </c>
      <c r="H6" s="3">
        <f t="shared" si="1"/>
        <v>0</v>
      </c>
      <c r="I6" s="3">
        <f t="shared" si="0"/>
        <v>0</v>
      </c>
    </row>
    <row r="7" spans="1:9" x14ac:dyDescent="0.2">
      <c r="A7" t="s">
        <v>814</v>
      </c>
      <c r="B7">
        <v>2016</v>
      </c>
      <c r="H7" s="3">
        <f t="shared" si="1"/>
        <v>0</v>
      </c>
      <c r="I7" s="3">
        <f t="shared" si="0"/>
        <v>0</v>
      </c>
    </row>
    <row r="8" spans="1:9" x14ac:dyDescent="0.2">
      <c r="A8" t="s">
        <v>815</v>
      </c>
      <c r="B8">
        <v>2016</v>
      </c>
      <c r="C8">
        <v>1</v>
      </c>
      <c r="D8">
        <v>1</v>
      </c>
      <c r="E8">
        <v>1</v>
      </c>
      <c r="F8">
        <v>1</v>
      </c>
      <c r="G8">
        <v>1</v>
      </c>
      <c r="H8" s="3">
        <f t="shared" si="1"/>
        <v>5</v>
      </c>
      <c r="I8" s="3">
        <f t="shared" si="0"/>
        <v>5</v>
      </c>
    </row>
    <row r="9" spans="1:9" x14ac:dyDescent="0.2">
      <c r="A9" t="s">
        <v>816</v>
      </c>
      <c r="B9">
        <v>2016</v>
      </c>
      <c r="H9" s="3">
        <f t="shared" si="1"/>
        <v>0</v>
      </c>
      <c r="I9" s="3">
        <f t="shared" si="0"/>
        <v>0</v>
      </c>
    </row>
    <row r="10" spans="1:9" x14ac:dyDescent="0.2">
      <c r="A10" t="s">
        <v>817</v>
      </c>
      <c r="B10">
        <v>2016</v>
      </c>
      <c r="H10" s="3">
        <f t="shared" si="1"/>
        <v>0</v>
      </c>
      <c r="I10" s="3">
        <f t="shared" si="0"/>
        <v>0</v>
      </c>
    </row>
    <row r="11" spans="1:9" x14ac:dyDescent="0.2">
      <c r="A11" t="s">
        <v>818</v>
      </c>
      <c r="B11">
        <v>2016</v>
      </c>
      <c r="H11" s="3">
        <f t="shared" si="1"/>
        <v>0</v>
      </c>
      <c r="I11" s="3">
        <f t="shared" si="0"/>
        <v>0</v>
      </c>
    </row>
    <row r="12" spans="1:9" x14ac:dyDescent="0.2">
      <c r="A12" t="s">
        <v>819</v>
      </c>
      <c r="B12">
        <v>2016</v>
      </c>
      <c r="C12">
        <v>1</v>
      </c>
      <c r="D12">
        <v>1</v>
      </c>
      <c r="E12">
        <v>1</v>
      </c>
      <c r="F12">
        <v>1</v>
      </c>
      <c r="G12">
        <v>1</v>
      </c>
      <c r="H12" s="3">
        <f t="shared" si="1"/>
        <v>5</v>
      </c>
      <c r="I12" s="3">
        <f t="shared" si="0"/>
        <v>5</v>
      </c>
    </row>
    <row r="13" spans="1:9" x14ac:dyDescent="0.2">
      <c r="A13" t="s">
        <v>820</v>
      </c>
      <c r="B13">
        <v>2016</v>
      </c>
      <c r="C13">
        <v>1</v>
      </c>
      <c r="D13">
        <v>1</v>
      </c>
      <c r="H13" s="3">
        <f t="shared" si="1"/>
        <v>2</v>
      </c>
      <c r="I13" s="3">
        <f t="shared" si="0"/>
        <v>2</v>
      </c>
    </row>
    <row r="14" spans="1:9" x14ac:dyDescent="0.2">
      <c r="A14" t="s">
        <v>821</v>
      </c>
      <c r="B14">
        <v>2016</v>
      </c>
      <c r="C14">
        <v>1</v>
      </c>
      <c r="D14">
        <v>1</v>
      </c>
      <c r="E14">
        <v>1</v>
      </c>
      <c r="F14">
        <v>1</v>
      </c>
      <c r="H14" s="3">
        <f t="shared" si="1"/>
        <v>4</v>
      </c>
      <c r="I14" s="3">
        <f t="shared" si="0"/>
        <v>4</v>
      </c>
    </row>
    <row r="15" spans="1:9" x14ac:dyDescent="0.2">
      <c r="A15" t="s">
        <v>822</v>
      </c>
      <c r="B15">
        <v>2016</v>
      </c>
      <c r="C15">
        <v>1</v>
      </c>
      <c r="D15">
        <v>1</v>
      </c>
      <c r="E15">
        <v>1</v>
      </c>
      <c r="F15">
        <v>1</v>
      </c>
      <c r="G15">
        <v>1</v>
      </c>
      <c r="H15" s="3">
        <f t="shared" si="1"/>
        <v>5</v>
      </c>
      <c r="I15" s="3">
        <f t="shared" si="0"/>
        <v>5</v>
      </c>
    </row>
    <row r="16" spans="1:9" x14ac:dyDescent="0.2">
      <c r="A16" t="s">
        <v>823</v>
      </c>
      <c r="B16">
        <v>2016</v>
      </c>
      <c r="H16" s="3">
        <f t="shared" si="1"/>
        <v>0</v>
      </c>
      <c r="I16" s="3">
        <f t="shared" si="0"/>
        <v>0</v>
      </c>
    </row>
    <row r="17" spans="1:9" x14ac:dyDescent="0.2">
      <c r="A17" t="s">
        <v>824</v>
      </c>
      <c r="B17">
        <v>2016</v>
      </c>
      <c r="H17" s="3">
        <f t="shared" si="1"/>
        <v>0</v>
      </c>
      <c r="I17" s="3">
        <f t="shared" si="0"/>
        <v>0</v>
      </c>
    </row>
    <row r="18" spans="1:9" x14ac:dyDescent="0.2">
      <c r="A18" t="s">
        <v>825</v>
      </c>
      <c r="B18">
        <v>2016</v>
      </c>
      <c r="H18" s="3">
        <f t="shared" si="1"/>
        <v>0</v>
      </c>
      <c r="I18" s="3">
        <f t="shared" si="0"/>
        <v>0</v>
      </c>
    </row>
    <row r="19" spans="1:9" x14ac:dyDescent="0.2">
      <c r="A19" t="s">
        <v>826</v>
      </c>
      <c r="B19">
        <v>2016</v>
      </c>
      <c r="C19">
        <v>1</v>
      </c>
      <c r="D19">
        <v>1</v>
      </c>
      <c r="E19">
        <v>1</v>
      </c>
      <c r="G19">
        <v>1</v>
      </c>
      <c r="H19" s="3">
        <f t="shared" si="1"/>
        <v>4</v>
      </c>
      <c r="I19" s="3">
        <f t="shared" si="0"/>
        <v>4</v>
      </c>
    </row>
    <row r="20" spans="1:9" x14ac:dyDescent="0.2">
      <c r="A20" t="s">
        <v>827</v>
      </c>
      <c r="B20">
        <v>2016</v>
      </c>
      <c r="H20" s="3">
        <f t="shared" si="1"/>
        <v>0</v>
      </c>
      <c r="I20" s="3">
        <f t="shared" si="0"/>
        <v>0</v>
      </c>
    </row>
    <row r="21" spans="1:9" x14ac:dyDescent="0.2">
      <c r="A21" t="s">
        <v>828</v>
      </c>
      <c r="B21">
        <v>2016</v>
      </c>
      <c r="H21" s="3">
        <f t="shared" si="1"/>
        <v>0</v>
      </c>
      <c r="I21" s="3">
        <f t="shared" si="0"/>
        <v>0</v>
      </c>
    </row>
    <row r="22" spans="1:9" x14ac:dyDescent="0.2">
      <c r="A22" t="s">
        <v>829</v>
      </c>
      <c r="B22">
        <v>2016</v>
      </c>
      <c r="H22" s="3">
        <f t="shared" si="1"/>
        <v>0</v>
      </c>
      <c r="I22" s="3">
        <f t="shared" si="0"/>
        <v>0</v>
      </c>
    </row>
    <row r="23" spans="1:9" x14ac:dyDescent="0.2">
      <c r="A23" t="s">
        <v>830</v>
      </c>
      <c r="B23">
        <v>2016</v>
      </c>
      <c r="C23">
        <v>1</v>
      </c>
      <c r="F23">
        <v>1</v>
      </c>
      <c r="H23" s="3">
        <f t="shared" si="1"/>
        <v>2</v>
      </c>
      <c r="I23" s="3">
        <f t="shared" si="0"/>
        <v>2</v>
      </c>
    </row>
    <row r="24" spans="1:9" x14ac:dyDescent="0.2">
      <c r="A24" t="s">
        <v>831</v>
      </c>
      <c r="B24">
        <v>2016</v>
      </c>
      <c r="H24" s="3">
        <f t="shared" si="1"/>
        <v>0</v>
      </c>
      <c r="I24" s="3">
        <f t="shared" si="0"/>
        <v>0</v>
      </c>
    </row>
    <row r="25" spans="1:9" x14ac:dyDescent="0.2">
      <c r="A25" t="s">
        <v>832</v>
      </c>
      <c r="B25">
        <v>2016</v>
      </c>
      <c r="H25" s="3">
        <f t="shared" si="1"/>
        <v>0</v>
      </c>
      <c r="I25" s="3">
        <f t="shared" si="0"/>
        <v>0</v>
      </c>
    </row>
    <row r="26" spans="1:9" x14ac:dyDescent="0.2">
      <c r="A26" t="s">
        <v>833</v>
      </c>
      <c r="B26">
        <v>2016</v>
      </c>
      <c r="H26" s="3">
        <f t="shared" si="1"/>
        <v>0</v>
      </c>
      <c r="I26" s="3">
        <f t="shared" si="0"/>
        <v>0</v>
      </c>
    </row>
    <row r="27" spans="1:9" x14ac:dyDescent="0.2">
      <c r="A27" t="s">
        <v>834</v>
      </c>
      <c r="B27">
        <v>2016</v>
      </c>
      <c r="C27">
        <v>1</v>
      </c>
      <c r="D27">
        <v>1</v>
      </c>
      <c r="E27">
        <v>1</v>
      </c>
      <c r="F27">
        <v>1</v>
      </c>
      <c r="H27" s="3">
        <f t="shared" si="1"/>
        <v>4</v>
      </c>
      <c r="I27" s="3">
        <f t="shared" si="0"/>
        <v>4</v>
      </c>
    </row>
    <row r="28" spans="1:9" x14ac:dyDescent="0.2">
      <c r="A28" t="s">
        <v>835</v>
      </c>
      <c r="B28">
        <v>2016</v>
      </c>
      <c r="H28" s="3">
        <f t="shared" si="1"/>
        <v>0</v>
      </c>
      <c r="I28" s="3">
        <f t="shared" si="0"/>
        <v>0</v>
      </c>
    </row>
    <row r="29" spans="1:9" x14ac:dyDescent="0.2">
      <c r="A29" t="s">
        <v>836</v>
      </c>
      <c r="B29">
        <v>2016</v>
      </c>
      <c r="H29" s="3">
        <f t="shared" si="1"/>
        <v>0</v>
      </c>
      <c r="I29" s="3">
        <f t="shared" si="0"/>
        <v>0</v>
      </c>
    </row>
    <row r="30" spans="1:9" x14ac:dyDescent="0.2">
      <c r="A30" t="s">
        <v>837</v>
      </c>
      <c r="B30">
        <v>2016</v>
      </c>
      <c r="H30" s="3">
        <f t="shared" si="1"/>
        <v>0</v>
      </c>
      <c r="I30" s="3">
        <f t="shared" si="0"/>
        <v>0</v>
      </c>
    </row>
    <row r="31" spans="1:9" x14ac:dyDescent="0.2">
      <c r="A31" t="s">
        <v>838</v>
      </c>
      <c r="B31">
        <v>2016</v>
      </c>
      <c r="C31">
        <v>1</v>
      </c>
      <c r="D31">
        <v>1</v>
      </c>
      <c r="E31">
        <v>1</v>
      </c>
      <c r="F31">
        <v>1</v>
      </c>
      <c r="G31">
        <v>1</v>
      </c>
      <c r="H31" s="3">
        <f t="shared" si="1"/>
        <v>5</v>
      </c>
      <c r="I31" s="3">
        <f t="shared" si="0"/>
        <v>5</v>
      </c>
    </row>
    <row r="32" spans="1:9" x14ac:dyDescent="0.2">
      <c r="A32" t="s">
        <v>839</v>
      </c>
      <c r="B32">
        <v>2016</v>
      </c>
      <c r="H32" s="3">
        <f t="shared" si="1"/>
        <v>0</v>
      </c>
      <c r="I32" s="3">
        <f t="shared" si="0"/>
        <v>0</v>
      </c>
    </row>
    <row r="33" spans="1:9" x14ac:dyDescent="0.2">
      <c r="A33" t="s">
        <v>840</v>
      </c>
      <c r="B33">
        <v>2016</v>
      </c>
      <c r="H33" s="3">
        <f t="shared" si="1"/>
        <v>0</v>
      </c>
      <c r="I33" s="3">
        <f t="shared" si="0"/>
        <v>0</v>
      </c>
    </row>
    <row r="34" spans="1:9" x14ac:dyDescent="0.2">
      <c r="A34" t="s">
        <v>841</v>
      </c>
      <c r="B34">
        <v>2016</v>
      </c>
      <c r="C34">
        <v>1</v>
      </c>
      <c r="D34">
        <v>1</v>
      </c>
      <c r="E34">
        <v>1</v>
      </c>
      <c r="F34">
        <v>1</v>
      </c>
      <c r="H34" s="3">
        <f t="shared" si="1"/>
        <v>4</v>
      </c>
      <c r="I34" s="3">
        <f t="shared" si="0"/>
        <v>4</v>
      </c>
    </row>
    <row r="35" spans="1:9" x14ac:dyDescent="0.2">
      <c r="A35" t="s">
        <v>843</v>
      </c>
      <c r="B35">
        <v>2016</v>
      </c>
      <c r="C35">
        <v>1</v>
      </c>
      <c r="D35">
        <v>1</v>
      </c>
      <c r="E35">
        <v>1</v>
      </c>
      <c r="F35">
        <v>1</v>
      </c>
      <c r="G35">
        <v>1</v>
      </c>
      <c r="H35" s="3">
        <f t="shared" si="1"/>
        <v>5</v>
      </c>
      <c r="I35" s="3">
        <f t="shared" si="0"/>
        <v>5</v>
      </c>
    </row>
    <row r="36" spans="1:9" x14ac:dyDescent="0.2">
      <c r="A36" t="s">
        <v>844</v>
      </c>
      <c r="B36">
        <v>2016</v>
      </c>
      <c r="H36" s="3">
        <f t="shared" si="1"/>
        <v>0</v>
      </c>
      <c r="I36" s="3">
        <f t="shared" si="0"/>
        <v>0</v>
      </c>
    </row>
    <row r="37" spans="1:9" x14ac:dyDescent="0.2">
      <c r="A37" t="s">
        <v>845</v>
      </c>
      <c r="B37">
        <v>2016</v>
      </c>
      <c r="F37">
        <v>1</v>
      </c>
      <c r="H37" s="3">
        <f t="shared" si="1"/>
        <v>1</v>
      </c>
      <c r="I37" s="3">
        <f t="shared" si="0"/>
        <v>1</v>
      </c>
    </row>
    <row r="38" spans="1:9" x14ac:dyDescent="0.2">
      <c r="A38" t="s">
        <v>846</v>
      </c>
      <c r="B38">
        <v>2016</v>
      </c>
      <c r="H38" s="3">
        <f t="shared" si="1"/>
        <v>0</v>
      </c>
      <c r="I38" s="3">
        <f t="shared" si="0"/>
        <v>0</v>
      </c>
    </row>
    <row r="39" spans="1:9" x14ac:dyDescent="0.2">
      <c r="A39" t="s">
        <v>847</v>
      </c>
      <c r="B39">
        <v>2016</v>
      </c>
      <c r="C39">
        <v>1</v>
      </c>
      <c r="D39">
        <v>1</v>
      </c>
      <c r="E39">
        <v>1</v>
      </c>
      <c r="F39">
        <v>1</v>
      </c>
      <c r="G39">
        <v>1</v>
      </c>
      <c r="H39" s="3">
        <f t="shared" si="1"/>
        <v>5</v>
      </c>
      <c r="I39" s="3">
        <f t="shared" si="0"/>
        <v>5</v>
      </c>
    </row>
    <row r="40" spans="1:9" x14ac:dyDescent="0.2">
      <c r="A40" t="s">
        <v>848</v>
      </c>
      <c r="B40">
        <v>2016</v>
      </c>
      <c r="H40" s="3">
        <f t="shared" si="1"/>
        <v>0</v>
      </c>
      <c r="I40" s="3">
        <f t="shared" si="0"/>
        <v>0</v>
      </c>
    </row>
    <row r="41" spans="1:9" x14ac:dyDescent="0.2">
      <c r="A41" t="s">
        <v>849</v>
      </c>
      <c r="B41">
        <v>2016</v>
      </c>
      <c r="H41" s="3">
        <f t="shared" si="1"/>
        <v>0</v>
      </c>
      <c r="I41" s="3">
        <f t="shared" si="0"/>
        <v>0</v>
      </c>
    </row>
    <row r="42" spans="1:9" x14ac:dyDescent="0.2">
      <c r="A42" t="s">
        <v>850</v>
      </c>
      <c r="B42">
        <v>2016</v>
      </c>
      <c r="C42">
        <v>1</v>
      </c>
      <c r="D42">
        <v>1</v>
      </c>
      <c r="H42" s="3">
        <f t="shared" si="1"/>
        <v>2</v>
      </c>
      <c r="I42" s="3">
        <f t="shared" si="0"/>
        <v>2</v>
      </c>
    </row>
    <row r="43" spans="1:9" x14ac:dyDescent="0.2">
      <c r="A43" t="s">
        <v>851</v>
      </c>
      <c r="B43">
        <v>2016</v>
      </c>
      <c r="C43">
        <v>1</v>
      </c>
      <c r="D43">
        <v>1</v>
      </c>
      <c r="E43">
        <v>1</v>
      </c>
      <c r="F43">
        <v>1</v>
      </c>
      <c r="G43">
        <v>1</v>
      </c>
      <c r="H43" s="3">
        <f t="shared" si="1"/>
        <v>5</v>
      </c>
      <c r="I43" s="3">
        <f t="shared" si="0"/>
        <v>5</v>
      </c>
    </row>
    <row r="44" spans="1:9" x14ac:dyDescent="0.2">
      <c r="A44" t="s">
        <v>852</v>
      </c>
      <c r="B44">
        <v>2016</v>
      </c>
      <c r="E44">
        <v>1</v>
      </c>
      <c r="H44" s="3">
        <f t="shared" si="1"/>
        <v>1</v>
      </c>
      <c r="I44" s="3">
        <f t="shared" si="0"/>
        <v>1</v>
      </c>
    </row>
    <row r="45" spans="1:9" x14ac:dyDescent="0.2">
      <c r="A45" t="s">
        <v>853</v>
      </c>
      <c r="B45">
        <v>2016</v>
      </c>
      <c r="H45" s="3">
        <f t="shared" si="1"/>
        <v>0</v>
      </c>
      <c r="I45" s="3">
        <f t="shared" si="0"/>
        <v>0</v>
      </c>
    </row>
    <row r="46" spans="1:9" x14ac:dyDescent="0.2">
      <c r="A46" t="s">
        <v>854</v>
      </c>
      <c r="B46">
        <v>2016</v>
      </c>
      <c r="H46" s="3">
        <f t="shared" si="1"/>
        <v>0</v>
      </c>
      <c r="I46" s="3">
        <f t="shared" si="0"/>
        <v>0</v>
      </c>
    </row>
    <row r="47" spans="1:9" x14ac:dyDescent="0.2">
      <c r="A47" t="s">
        <v>855</v>
      </c>
      <c r="B47">
        <v>2016</v>
      </c>
      <c r="H47" s="3">
        <f t="shared" si="1"/>
        <v>0</v>
      </c>
      <c r="I47" s="3">
        <f t="shared" si="0"/>
        <v>0</v>
      </c>
    </row>
    <row r="48" spans="1:9" x14ac:dyDescent="0.2">
      <c r="A48" t="s">
        <v>856</v>
      </c>
      <c r="B48">
        <v>2016</v>
      </c>
      <c r="H48" s="3">
        <f t="shared" si="1"/>
        <v>0</v>
      </c>
      <c r="I48" s="3">
        <f t="shared" si="0"/>
        <v>0</v>
      </c>
    </row>
    <row r="49" spans="1:9" x14ac:dyDescent="0.2">
      <c r="A49" t="s">
        <v>857</v>
      </c>
      <c r="B49">
        <v>2016</v>
      </c>
      <c r="H49" s="3">
        <f t="shared" si="1"/>
        <v>0</v>
      </c>
      <c r="I49" s="3">
        <f t="shared" si="0"/>
        <v>0</v>
      </c>
    </row>
    <row r="50" spans="1:9" x14ac:dyDescent="0.2">
      <c r="A50" t="s">
        <v>858</v>
      </c>
      <c r="B50">
        <v>2016</v>
      </c>
      <c r="E50">
        <v>1</v>
      </c>
      <c r="F50">
        <v>1</v>
      </c>
      <c r="H50" s="3">
        <f t="shared" si="1"/>
        <v>2</v>
      </c>
      <c r="I50" s="3">
        <f t="shared" si="0"/>
        <v>2</v>
      </c>
    </row>
    <row r="51" spans="1:9" x14ac:dyDescent="0.2">
      <c r="A51" t="s">
        <v>859</v>
      </c>
      <c r="B51">
        <v>2016</v>
      </c>
      <c r="C51">
        <v>1</v>
      </c>
      <c r="D51">
        <v>1</v>
      </c>
      <c r="E51">
        <v>1</v>
      </c>
      <c r="F51">
        <v>1</v>
      </c>
      <c r="G51">
        <v>1</v>
      </c>
      <c r="H51" s="3">
        <f t="shared" si="1"/>
        <v>5</v>
      </c>
      <c r="I51" s="3">
        <f t="shared" si="0"/>
        <v>5</v>
      </c>
    </row>
    <row r="52" spans="1:9" x14ac:dyDescent="0.2">
      <c r="A52" t="s">
        <v>860</v>
      </c>
      <c r="B52">
        <v>2016</v>
      </c>
      <c r="H52" s="3">
        <f t="shared" si="1"/>
        <v>0</v>
      </c>
      <c r="I52" s="3">
        <f t="shared" si="0"/>
        <v>0</v>
      </c>
    </row>
    <row r="53" spans="1:9" x14ac:dyDescent="0.2">
      <c r="A53" t="s">
        <v>861</v>
      </c>
      <c r="B53">
        <v>2016</v>
      </c>
      <c r="H53" s="3">
        <f t="shared" si="1"/>
        <v>0</v>
      </c>
      <c r="I53" s="3">
        <f t="shared" si="0"/>
        <v>0</v>
      </c>
    </row>
    <row r="54" spans="1:9" x14ac:dyDescent="0.2">
      <c r="A54" t="s">
        <v>862</v>
      </c>
      <c r="B54">
        <v>2016</v>
      </c>
      <c r="C54">
        <v>1</v>
      </c>
      <c r="D54">
        <v>1</v>
      </c>
      <c r="E54">
        <v>1</v>
      </c>
      <c r="F54">
        <v>1</v>
      </c>
      <c r="G54">
        <v>1</v>
      </c>
      <c r="H54" s="3">
        <f t="shared" si="1"/>
        <v>5</v>
      </c>
      <c r="I54" s="3">
        <f t="shared" si="0"/>
        <v>5</v>
      </c>
    </row>
    <row r="55" spans="1:9" x14ac:dyDescent="0.2">
      <c r="A55" t="s">
        <v>863</v>
      </c>
      <c r="B55">
        <v>2016</v>
      </c>
      <c r="C55">
        <v>1</v>
      </c>
      <c r="D55">
        <v>1</v>
      </c>
      <c r="F55">
        <v>1</v>
      </c>
      <c r="H55" s="3">
        <f t="shared" si="1"/>
        <v>3</v>
      </c>
      <c r="I55" s="3">
        <f t="shared" si="0"/>
        <v>3</v>
      </c>
    </row>
    <row r="56" spans="1:9" x14ac:dyDescent="0.2">
      <c r="A56" t="s">
        <v>864</v>
      </c>
      <c r="B56">
        <v>2016</v>
      </c>
      <c r="H56" s="3">
        <f t="shared" si="1"/>
        <v>0</v>
      </c>
      <c r="I56" s="3">
        <f t="shared" si="0"/>
        <v>0</v>
      </c>
    </row>
    <row r="57" spans="1:9" x14ac:dyDescent="0.2">
      <c r="A57" t="s">
        <v>865</v>
      </c>
      <c r="B57">
        <v>2016</v>
      </c>
      <c r="C57">
        <v>1</v>
      </c>
      <c r="D57">
        <v>1</v>
      </c>
      <c r="E57">
        <v>1</v>
      </c>
      <c r="H57" s="3">
        <f t="shared" si="1"/>
        <v>3</v>
      </c>
      <c r="I57" s="3">
        <f t="shared" si="0"/>
        <v>3</v>
      </c>
    </row>
    <row r="58" spans="1:9" x14ac:dyDescent="0.2">
      <c r="A58" t="s">
        <v>866</v>
      </c>
      <c r="B58">
        <v>2016</v>
      </c>
      <c r="C58">
        <v>1</v>
      </c>
      <c r="F58">
        <v>1</v>
      </c>
      <c r="H58" s="3">
        <f t="shared" si="1"/>
        <v>2</v>
      </c>
      <c r="I58" s="3">
        <f t="shared" si="0"/>
        <v>2</v>
      </c>
    </row>
    <row r="59" spans="1:9" x14ac:dyDescent="0.2">
      <c r="A59" t="s">
        <v>867</v>
      </c>
      <c r="B59">
        <v>2016</v>
      </c>
      <c r="H59" s="3">
        <f t="shared" si="1"/>
        <v>0</v>
      </c>
      <c r="I59" s="3">
        <f t="shared" si="0"/>
        <v>0</v>
      </c>
    </row>
    <row r="60" spans="1:9" x14ac:dyDescent="0.2">
      <c r="A60" t="s">
        <v>868</v>
      </c>
      <c r="B60">
        <v>2016</v>
      </c>
      <c r="H60" s="3">
        <f t="shared" si="1"/>
        <v>0</v>
      </c>
      <c r="I60" s="3">
        <f t="shared" si="0"/>
        <v>0</v>
      </c>
    </row>
    <row r="61" spans="1:9" x14ac:dyDescent="0.2">
      <c r="A61" t="s">
        <v>869</v>
      </c>
      <c r="B61">
        <v>2016</v>
      </c>
      <c r="H61" s="3">
        <f t="shared" si="1"/>
        <v>0</v>
      </c>
      <c r="I61" s="3">
        <f t="shared" si="0"/>
        <v>0</v>
      </c>
    </row>
    <row r="62" spans="1:9" x14ac:dyDescent="0.2">
      <c r="A62" t="s">
        <v>870</v>
      </c>
      <c r="B62">
        <v>2016</v>
      </c>
      <c r="H62" s="3">
        <f t="shared" si="1"/>
        <v>0</v>
      </c>
      <c r="I62" s="3">
        <f t="shared" si="0"/>
        <v>0</v>
      </c>
    </row>
    <row r="63" spans="1:9" x14ac:dyDescent="0.2">
      <c r="A63" t="s">
        <v>871</v>
      </c>
      <c r="B63">
        <v>2016</v>
      </c>
      <c r="C63">
        <v>1</v>
      </c>
      <c r="D63">
        <v>1</v>
      </c>
      <c r="H63" s="3">
        <f t="shared" si="1"/>
        <v>2</v>
      </c>
      <c r="I63" s="3">
        <f t="shared" si="0"/>
        <v>2</v>
      </c>
    </row>
    <row r="64" spans="1:9" x14ac:dyDescent="0.2">
      <c r="A64" t="s">
        <v>872</v>
      </c>
      <c r="B64">
        <v>2016</v>
      </c>
      <c r="H64" s="3">
        <f t="shared" si="1"/>
        <v>0</v>
      </c>
      <c r="I64" s="3">
        <f t="shared" si="0"/>
        <v>0</v>
      </c>
    </row>
    <row r="65" spans="1:9" x14ac:dyDescent="0.2">
      <c r="A65" t="s">
        <v>873</v>
      </c>
      <c r="B65">
        <v>2016</v>
      </c>
      <c r="H65" s="3">
        <f t="shared" si="1"/>
        <v>0</v>
      </c>
      <c r="I65" s="3">
        <f t="shared" si="0"/>
        <v>0</v>
      </c>
    </row>
    <row r="66" spans="1:9" x14ac:dyDescent="0.2">
      <c r="A66" t="s">
        <v>874</v>
      </c>
      <c r="B66">
        <v>2016</v>
      </c>
      <c r="C66">
        <v>1</v>
      </c>
      <c r="D66">
        <v>1</v>
      </c>
      <c r="E66">
        <v>1</v>
      </c>
      <c r="F66">
        <v>1</v>
      </c>
      <c r="G66">
        <v>1</v>
      </c>
      <c r="H66" s="3">
        <f t="shared" si="1"/>
        <v>5</v>
      </c>
      <c r="I66" s="3">
        <f t="shared" si="0"/>
        <v>5</v>
      </c>
    </row>
    <row r="67" spans="1:9" x14ac:dyDescent="0.2">
      <c r="A67" t="s">
        <v>875</v>
      </c>
      <c r="B67">
        <v>2016</v>
      </c>
      <c r="C67">
        <v>1</v>
      </c>
      <c r="D67">
        <v>1</v>
      </c>
      <c r="E67">
        <v>1</v>
      </c>
      <c r="F67">
        <v>1</v>
      </c>
      <c r="G67">
        <v>1</v>
      </c>
      <c r="H67" s="3">
        <f t="shared" ref="H67:H130" si="2">COUNT(C67:G67)</f>
        <v>5</v>
      </c>
      <c r="I67" s="3">
        <f t="shared" ref="I67:I130" si="3">COUNTA(C67:G67)</f>
        <v>5</v>
      </c>
    </row>
    <row r="68" spans="1:9" x14ac:dyDescent="0.2">
      <c r="A68" t="s">
        <v>876</v>
      </c>
      <c r="B68">
        <v>2016</v>
      </c>
      <c r="H68" s="3">
        <f t="shared" si="2"/>
        <v>0</v>
      </c>
      <c r="I68" s="3">
        <f t="shared" si="3"/>
        <v>0</v>
      </c>
    </row>
    <row r="69" spans="1:9" x14ac:dyDescent="0.2">
      <c r="A69" t="s">
        <v>877</v>
      </c>
      <c r="B69">
        <v>2016</v>
      </c>
      <c r="H69" s="3">
        <f t="shared" si="2"/>
        <v>0</v>
      </c>
      <c r="I69" s="3">
        <f t="shared" si="3"/>
        <v>0</v>
      </c>
    </row>
    <row r="70" spans="1:9" x14ac:dyDescent="0.2">
      <c r="A70" t="s">
        <v>878</v>
      </c>
      <c r="B70">
        <v>2016</v>
      </c>
      <c r="C70">
        <v>1</v>
      </c>
      <c r="D70">
        <v>1</v>
      </c>
      <c r="H70" s="3">
        <f t="shared" si="2"/>
        <v>2</v>
      </c>
      <c r="I70" s="3">
        <f t="shared" si="3"/>
        <v>2</v>
      </c>
    </row>
    <row r="71" spans="1:9" x14ac:dyDescent="0.2">
      <c r="A71" t="s">
        <v>879</v>
      </c>
      <c r="B71">
        <v>2016</v>
      </c>
      <c r="H71" s="3">
        <f t="shared" si="2"/>
        <v>0</v>
      </c>
      <c r="I71" s="3">
        <f t="shared" si="3"/>
        <v>0</v>
      </c>
    </row>
    <row r="72" spans="1:9" x14ac:dyDescent="0.2">
      <c r="A72" t="s">
        <v>880</v>
      </c>
      <c r="B72">
        <v>2016</v>
      </c>
      <c r="C72">
        <v>1</v>
      </c>
      <c r="D72">
        <v>1</v>
      </c>
      <c r="E72">
        <v>1</v>
      </c>
      <c r="F72">
        <v>1</v>
      </c>
      <c r="H72" s="3">
        <f t="shared" si="2"/>
        <v>4</v>
      </c>
      <c r="I72" s="3">
        <f t="shared" si="3"/>
        <v>4</v>
      </c>
    </row>
    <row r="73" spans="1:9" x14ac:dyDescent="0.2">
      <c r="A73" t="s">
        <v>881</v>
      </c>
      <c r="B73">
        <v>2016</v>
      </c>
      <c r="C73">
        <v>1</v>
      </c>
      <c r="D73">
        <v>1</v>
      </c>
      <c r="E73">
        <v>1</v>
      </c>
      <c r="F73">
        <v>1</v>
      </c>
      <c r="G73">
        <v>1</v>
      </c>
      <c r="H73" s="3">
        <f t="shared" si="2"/>
        <v>5</v>
      </c>
      <c r="I73" s="3">
        <f t="shared" si="3"/>
        <v>5</v>
      </c>
    </row>
    <row r="74" spans="1:9" x14ac:dyDescent="0.2">
      <c r="A74" t="s">
        <v>882</v>
      </c>
      <c r="B74">
        <v>2016</v>
      </c>
      <c r="H74" s="3">
        <f t="shared" si="2"/>
        <v>0</v>
      </c>
      <c r="I74" s="3">
        <f t="shared" si="3"/>
        <v>0</v>
      </c>
    </row>
    <row r="75" spans="1:9" x14ac:dyDescent="0.2">
      <c r="A75" t="s">
        <v>883</v>
      </c>
      <c r="B75">
        <v>2016</v>
      </c>
      <c r="H75" s="3">
        <f t="shared" si="2"/>
        <v>0</v>
      </c>
      <c r="I75" s="3">
        <f t="shared" si="3"/>
        <v>0</v>
      </c>
    </row>
    <row r="76" spans="1:9" x14ac:dyDescent="0.2">
      <c r="A76" t="s">
        <v>884</v>
      </c>
      <c r="B76">
        <v>2016</v>
      </c>
      <c r="H76" s="3">
        <f t="shared" si="2"/>
        <v>0</v>
      </c>
      <c r="I76" s="3">
        <f t="shared" si="3"/>
        <v>0</v>
      </c>
    </row>
    <row r="77" spans="1:9" x14ac:dyDescent="0.2">
      <c r="A77" t="s">
        <v>885</v>
      </c>
      <c r="B77">
        <v>2016</v>
      </c>
      <c r="E77">
        <v>1</v>
      </c>
      <c r="H77" s="3">
        <f t="shared" si="2"/>
        <v>1</v>
      </c>
      <c r="I77" s="3">
        <f t="shared" si="3"/>
        <v>1</v>
      </c>
    </row>
    <row r="78" spans="1:9" x14ac:dyDescent="0.2">
      <c r="A78" t="s">
        <v>886</v>
      </c>
      <c r="B78">
        <v>2016</v>
      </c>
      <c r="H78" s="3">
        <f t="shared" si="2"/>
        <v>0</v>
      </c>
      <c r="I78" s="3">
        <f t="shared" si="3"/>
        <v>0</v>
      </c>
    </row>
    <row r="79" spans="1:9" x14ac:dyDescent="0.2">
      <c r="A79" t="s">
        <v>887</v>
      </c>
      <c r="B79">
        <v>2016</v>
      </c>
      <c r="C79">
        <v>1</v>
      </c>
      <c r="D79">
        <v>1</v>
      </c>
      <c r="E79">
        <v>1</v>
      </c>
      <c r="F79">
        <v>1</v>
      </c>
      <c r="G79">
        <v>1</v>
      </c>
      <c r="H79" s="3">
        <f t="shared" si="2"/>
        <v>5</v>
      </c>
      <c r="I79" s="3">
        <f t="shared" si="3"/>
        <v>5</v>
      </c>
    </row>
    <row r="80" spans="1:9" x14ac:dyDescent="0.2">
      <c r="A80" t="s">
        <v>888</v>
      </c>
      <c r="B80">
        <v>2016</v>
      </c>
      <c r="C80">
        <v>1</v>
      </c>
      <c r="D80">
        <v>1</v>
      </c>
      <c r="E80">
        <v>1</v>
      </c>
      <c r="F80">
        <v>1</v>
      </c>
      <c r="G80">
        <v>1</v>
      </c>
      <c r="H80" s="3">
        <f t="shared" si="2"/>
        <v>5</v>
      </c>
      <c r="I80" s="3">
        <f t="shared" si="3"/>
        <v>5</v>
      </c>
    </row>
    <row r="81" spans="1:9" x14ac:dyDescent="0.2">
      <c r="A81" t="s">
        <v>889</v>
      </c>
      <c r="B81">
        <v>2016</v>
      </c>
      <c r="H81" s="3">
        <f t="shared" si="2"/>
        <v>0</v>
      </c>
      <c r="I81" s="3">
        <f t="shared" si="3"/>
        <v>0</v>
      </c>
    </row>
    <row r="82" spans="1:9" x14ac:dyDescent="0.2">
      <c r="A82" t="s">
        <v>890</v>
      </c>
      <c r="B82">
        <v>2016</v>
      </c>
      <c r="C82">
        <v>1</v>
      </c>
      <c r="D82">
        <v>1</v>
      </c>
      <c r="E82">
        <v>1</v>
      </c>
      <c r="F82">
        <v>1</v>
      </c>
      <c r="G82">
        <v>1</v>
      </c>
      <c r="H82" s="3">
        <f t="shared" si="2"/>
        <v>5</v>
      </c>
      <c r="I82" s="3">
        <f t="shared" si="3"/>
        <v>5</v>
      </c>
    </row>
    <row r="83" spans="1:9" x14ac:dyDescent="0.2">
      <c r="A83" t="s">
        <v>891</v>
      </c>
      <c r="B83">
        <v>2016</v>
      </c>
      <c r="H83" s="3">
        <f t="shared" si="2"/>
        <v>0</v>
      </c>
      <c r="I83" s="3">
        <f t="shared" si="3"/>
        <v>0</v>
      </c>
    </row>
    <row r="84" spans="1:9" x14ac:dyDescent="0.2">
      <c r="A84" t="s">
        <v>892</v>
      </c>
      <c r="B84">
        <v>2016</v>
      </c>
      <c r="C84">
        <v>1</v>
      </c>
      <c r="D84">
        <v>1</v>
      </c>
      <c r="E84">
        <v>1</v>
      </c>
      <c r="F84">
        <v>1</v>
      </c>
      <c r="G84">
        <v>1</v>
      </c>
      <c r="H84" s="3">
        <f t="shared" si="2"/>
        <v>5</v>
      </c>
      <c r="I84" s="3">
        <f t="shared" si="3"/>
        <v>5</v>
      </c>
    </row>
    <row r="85" spans="1:9" x14ac:dyDescent="0.2">
      <c r="A85" t="s">
        <v>893</v>
      </c>
      <c r="B85">
        <v>2016</v>
      </c>
      <c r="H85" s="3">
        <f t="shared" si="2"/>
        <v>0</v>
      </c>
      <c r="I85" s="3">
        <f t="shared" si="3"/>
        <v>0</v>
      </c>
    </row>
    <row r="86" spans="1:9" x14ac:dyDescent="0.2">
      <c r="A86" t="s">
        <v>894</v>
      </c>
      <c r="B86">
        <v>2016</v>
      </c>
      <c r="C86">
        <v>1</v>
      </c>
      <c r="D86">
        <v>1</v>
      </c>
      <c r="E86">
        <v>1</v>
      </c>
      <c r="F86">
        <v>1</v>
      </c>
      <c r="G86">
        <v>1</v>
      </c>
      <c r="H86" s="3">
        <f t="shared" si="2"/>
        <v>5</v>
      </c>
      <c r="I86" s="3">
        <f t="shared" si="3"/>
        <v>5</v>
      </c>
    </row>
    <row r="87" spans="1:9" x14ac:dyDescent="0.2">
      <c r="A87" t="s">
        <v>895</v>
      </c>
      <c r="B87">
        <v>2016</v>
      </c>
      <c r="H87" s="3">
        <f t="shared" si="2"/>
        <v>0</v>
      </c>
      <c r="I87" s="3">
        <f t="shared" si="3"/>
        <v>0</v>
      </c>
    </row>
    <row r="88" spans="1:9" x14ac:dyDescent="0.2">
      <c r="A88" t="s">
        <v>896</v>
      </c>
      <c r="B88">
        <v>2016</v>
      </c>
      <c r="C88">
        <v>1</v>
      </c>
      <c r="D88">
        <v>1</v>
      </c>
      <c r="E88">
        <v>1</v>
      </c>
      <c r="F88">
        <v>1</v>
      </c>
      <c r="H88" s="3">
        <f t="shared" si="2"/>
        <v>4</v>
      </c>
      <c r="I88" s="3">
        <f t="shared" si="3"/>
        <v>4</v>
      </c>
    </row>
    <row r="89" spans="1:9" x14ac:dyDescent="0.2">
      <c r="A89" t="s">
        <v>897</v>
      </c>
      <c r="B89">
        <v>2016</v>
      </c>
      <c r="H89" s="3">
        <f t="shared" si="2"/>
        <v>0</v>
      </c>
      <c r="I89" s="3">
        <f t="shared" si="3"/>
        <v>0</v>
      </c>
    </row>
    <row r="90" spans="1:9" x14ac:dyDescent="0.2">
      <c r="A90" t="s">
        <v>898</v>
      </c>
      <c r="B90">
        <v>2016</v>
      </c>
      <c r="D90">
        <v>1</v>
      </c>
      <c r="E90">
        <v>1</v>
      </c>
      <c r="F90">
        <v>1</v>
      </c>
      <c r="H90" s="3">
        <f t="shared" si="2"/>
        <v>3</v>
      </c>
      <c r="I90" s="3">
        <f t="shared" si="3"/>
        <v>3</v>
      </c>
    </row>
    <row r="91" spans="1:9" x14ac:dyDescent="0.2">
      <c r="A91" t="s">
        <v>899</v>
      </c>
      <c r="B91">
        <v>2016</v>
      </c>
      <c r="C91">
        <v>1</v>
      </c>
      <c r="D91">
        <v>1</v>
      </c>
      <c r="E91">
        <v>1</v>
      </c>
      <c r="F91">
        <v>1</v>
      </c>
      <c r="G91">
        <v>1</v>
      </c>
      <c r="H91" s="3">
        <f t="shared" si="2"/>
        <v>5</v>
      </c>
      <c r="I91" s="3">
        <f t="shared" si="3"/>
        <v>5</v>
      </c>
    </row>
    <row r="92" spans="1:9" x14ac:dyDescent="0.2">
      <c r="A92" t="s">
        <v>900</v>
      </c>
      <c r="B92">
        <v>2016</v>
      </c>
      <c r="H92" s="3">
        <f t="shared" si="2"/>
        <v>0</v>
      </c>
      <c r="I92" s="3">
        <f t="shared" si="3"/>
        <v>0</v>
      </c>
    </row>
    <row r="93" spans="1:9" x14ac:dyDescent="0.2">
      <c r="A93" t="s">
        <v>901</v>
      </c>
      <c r="B93">
        <v>2016</v>
      </c>
      <c r="H93" s="3">
        <f t="shared" si="2"/>
        <v>0</v>
      </c>
      <c r="I93" s="3">
        <f t="shared" si="3"/>
        <v>0</v>
      </c>
    </row>
    <row r="94" spans="1:9" x14ac:dyDescent="0.2">
      <c r="A94" t="s">
        <v>902</v>
      </c>
      <c r="B94">
        <v>2016</v>
      </c>
      <c r="E94">
        <v>1</v>
      </c>
      <c r="H94" s="3">
        <f t="shared" si="2"/>
        <v>1</v>
      </c>
      <c r="I94" s="3">
        <f t="shared" si="3"/>
        <v>1</v>
      </c>
    </row>
    <row r="95" spans="1:9" x14ac:dyDescent="0.2">
      <c r="A95" t="s">
        <v>903</v>
      </c>
      <c r="B95">
        <v>2016</v>
      </c>
      <c r="H95" s="3">
        <f t="shared" si="2"/>
        <v>0</v>
      </c>
      <c r="I95" s="3">
        <f t="shared" si="3"/>
        <v>0</v>
      </c>
    </row>
    <row r="96" spans="1:9" x14ac:dyDescent="0.2">
      <c r="A96" t="s">
        <v>904</v>
      </c>
      <c r="B96">
        <v>2016</v>
      </c>
      <c r="H96" s="3">
        <f t="shared" si="2"/>
        <v>0</v>
      </c>
      <c r="I96" s="3">
        <f t="shared" si="3"/>
        <v>0</v>
      </c>
    </row>
    <row r="97" spans="1:9" x14ac:dyDescent="0.2">
      <c r="A97" t="s">
        <v>905</v>
      </c>
      <c r="B97">
        <v>2016</v>
      </c>
      <c r="H97" s="3">
        <f t="shared" si="2"/>
        <v>0</v>
      </c>
      <c r="I97" s="3">
        <f t="shared" si="3"/>
        <v>0</v>
      </c>
    </row>
    <row r="98" spans="1:9" x14ac:dyDescent="0.2">
      <c r="A98" t="s">
        <v>906</v>
      </c>
      <c r="B98">
        <v>2016</v>
      </c>
      <c r="C98">
        <v>1</v>
      </c>
      <c r="D98">
        <v>1</v>
      </c>
      <c r="E98">
        <v>1</v>
      </c>
      <c r="F98">
        <v>1</v>
      </c>
      <c r="H98" s="3">
        <f t="shared" si="2"/>
        <v>4</v>
      </c>
      <c r="I98" s="3">
        <f t="shared" si="3"/>
        <v>4</v>
      </c>
    </row>
    <row r="99" spans="1:9" x14ac:dyDescent="0.2">
      <c r="A99" t="s">
        <v>907</v>
      </c>
      <c r="B99">
        <v>2016</v>
      </c>
      <c r="C99">
        <v>1</v>
      </c>
      <c r="D99">
        <v>1</v>
      </c>
      <c r="E99">
        <v>1</v>
      </c>
      <c r="F99">
        <v>1</v>
      </c>
      <c r="G99">
        <v>1</v>
      </c>
      <c r="H99" s="3">
        <f t="shared" si="2"/>
        <v>5</v>
      </c>
      <c r="I99" s="3">
        <f t="shared" si="3"/>
        <v>5</v>
      </c>
    </row>
    <row r="100" spans="1:9" x14ac:dyDescent="0.2">
      <c r="A100" t="s">
        <v>908</v>
      </c>
      <c r="B100">
        <v>2016</v>
      </c>
      <c r="C100">
        <v>1</v>
      </c>
      <c r="D100">
        <v>1</v>
      </c>
      <c r="E100">
        <v>1</v>
      </c>
      <c r="F100">
        <v>1</v>
      </c>
      <c r="H100" s="3">
        <f t="shared" si="2"/>
        <v>4</v>
      </c>
      <c r="I100" s="3">
        <f t="shared" si="3"/>
        <v>4</v>
      </c>
    </row>
    <row r="101" spans="1:9" x14ac:dyDescent="0.2">
      <c r="A101" t="s">
        <v>909</v>
      </c>
      <c r="B101">
        <v>2016</v>
      </c>
      <c r="C101">
        <v>1</v>
      </c>
      <c r="D101">
        <v>1</v>
      </c>
      <c r="E101">
        <v>1</v>
      </c>
      <c r="F101">
        <v>1</v>
      </c>
      <c r="H101" s="3">
        <f t="shared" si="2"/>
        <v>4</v>
      </c>
      <c r="I101" s="3">
        <f t="shared" si="3"/>
        <v>4</v>
      </c>
    </row>
    <row r="102" spans="1:9" x14ac:dyDescent="0.2">
      <c r="A102" t="s">
        <v>910</v>
      </c>
      <c r="B102">
        <v>2016</v>
      </c>
      <c r="C102">
        <v>1</v>
      </c>
      <c r="D102">
        <v>1</v>
      </c>
      <c r="E102">
        <v>1</v>
      </c>
      <c r="F102">
        <v>1</v>
      </c>
      <c r="G102">
        <v>1</v>
      </c>
      <c r="H102" s="3">
        <f t="shared" si="2"/>
        <v>5</v>
      </c>
      <c r="I102" s="3">
        <f t="shared" si="3"/>
        <v>5</v>
      </c>
    </row>
    <row r="103" spans="1:9" x14ac:dyDescent="0.2">
      <c r="A103" t="s">
        <v>911</v>
      </c>
      <c r="B103">
        <v>2016</v>
      </c>
      <c r="H103" s="3">
        <f t="shared" si="2"/>
        <v>0</v>
      </c>
      <c r="I103" s="3">
        <f t="shared" si="3"/>
        <v>0</v>
      </c>
    </row>
    <row r="104" spans="1:9" x14ac:dyDescent="0.2">
      <c r="A104" t="s">
        <v>912</v>
      </c>
      <c r="B104">
        <v>2016</v>
      </c>
      <c r="C104">
        <v>1</v>
      </c>
      <c r="D104">
        <v>1</v>
      </c>
      <c r="E104">
        <v>1</v>
      </c>
      <c r="F104">
        <v>1</v>
      </c>
      <c r="G104">
        <v>1</v>
      </c>
      <c r="H104" s="3">
        <f t="shared" si="2"/>
        <v>5</v>
      </c>
      <c r="I104" s="3">
        <f t="shared" si="3"/>
        <v>5</v>
      </c>
    </row>
    <row r="105" spans="1:9" x14ac:dyDescent="0.2">
      <c r="A105" t="s">
        <v>913</v>
      </c>
      <c r="B105">
        <v>2016</v>
      </c>
      <c r="H105" s="3">
        <f t="shared" si="2"/>
        <v>0</v>
      </c>
      <c r="I105" s="3">
        <f t="shared" si="3"/>
        <v>0</v>
      </c>
    </row>
    <row r="106" spans="1:9" x14ac:dyDescent="0.2">
      <c r="A106" t="s">
        <v>914</v>
      </c>
      <c r="B106">
        <v>2016</v>
      </c>
      <c r="H106" s="3">
        <f t="shared" si="2"/>
        <v>0</v>
      </c>
      <c r="I106" s="3">
        <f t="shared" si="3"/>
        <v>0</v>
      </c>
    </row>
    <row r="107" spans="1:9" x14ac:dyDescent="0.2">
      <c r="A107" t="s">
        <v>915</v>
      </c>
      <c r="B107">
        <v>2016</v>
      </c>
      <c r="C107">
        <v>1</v>
      </c>
      <c r="D107">
        <v>1</v>
      </c>
      <c r="E107">
        <v>1</v>
      </c>
      <c r="H107" s="3">
        <f t="shared" si="2"/>
        <v>3</v>
      </c>
      <c r="I107" s="3">
        <f t="shared" si="3"/>
        <v>3</v>
      </c>
    </row>
    <row r="108" spans="1:9" x14ac:dyDescent="0.2">
      <c r="A108" t="s">
        <v>916</v>
      </c>
      <c r="B108">
        <v>2016</v>
      </c>
      <c r="C108">
        <v>1</v>
      </c>
      <c r="D108">
        <v>1</v>
      </c>
      <c r="E108">
        <v>1</v>
      </c>
      <c r="F108">
        <v>1</v>
      </c>
      <c r="H108" s="3">
        <f t="shared" si="2"/>
        <v>4</v>
      </c>
      <c r="I108" s="3">
        <f t="shared" si="3"/>
        <v>4</v>
      </c>
    </row>
    <row r="109" spans="1:9" x14ac:dyDescent="0.2">
      <c r="A109" t="s">
        <v>917</v>
      </c>
      <c r="B109">
        <v>2016</v>
      </c>
      <c r="C109">
        <v>1</v>
      </c>
      <c r="D109">
        <v>1</v>
      </c>
      <c r="E109">
        <v>1</v>
      </c>
      <c r="F109">
        <v>1</v>
      </c>
      <c r="G109">
        <v>1</v>
      </c>
      <c r="H109" s="3">
        <f t="shared" si="2"/>
        <v>5</v>
      </c>
      <c r="I109" s="3">
        <f t="shared" si="3"/>
        <v>5</v>
      </c>
    </row>
    <row r="110" spans="1:9" x14ac:dyDescent="0.2">
      <c r="A110" t="s">
        <v>918</v>
      </c>
      <c r="B110">
        <v>2016</v>
      </c>
      <c r="E110">
        <v>1</v>
      </c>
      <c r="H110" s="3">
        <f t="shared" si="2"/>
        <v>1</v>
      </c>
      <c r="I110" s="3">
        <f t="shared" si="3"/>
        <v>1</v>
      </c>
    </row>
    <row r="111" spans="1:9" x14ac:dyDescent="0.2">
      <c r="A111" t="s">
        <v>919</v>
      </c>
      <c r="B111">
        <v>2016</v>
      </c>
      <c r="H111" s="3">
        <f t="shared" si="2"/>
        <v>0</v>
      </c>
      <c r="I111" s="3">
        <f t="shared" si="3"/>
        <v>0</v>
      </c>
    </row>
    <row r="112" spans="1:9" x14ac:dyDescent="0.2">
      <c r="A112" t="s">
        <v>920</v>
      </c>
      <c r="B112">
        <v>2016</v>
      </c>
      <c r="H112" s="3">
        <f t="shared" si="2"/>
        <v>0</v>
      </c>
      <c r="I112" s="3">
        <f t="shared" si="3"/>
        <v>0</v>
      </c>
    </row>
    <row r="113" spans="1:9" x14ac:dyDescent="0.2">
      <c r="A113" t="s">
        <v>921</v>
      </c>
      <c r="B113">
        <v>2016</v>
      </c>
      <c r="H113" s="3">
        <f t="shared" si="2"/>
        <v>0</v>
      </c>
      <c r="I113" s="3">
        <f t="shared" si="3"/>
        <v>0</v>
      </c>
    </row>
    <row r="114" spans="1:9" x14ac:dyDescent="0.2">
      <c r="A114" t="s">
        <v>922</v>
      </c>
      <c r="B114">
        <v>2016</v>
      </c>
      <c r="C114">
        <v>1</v>
      </c>
      <c r="D114">
        <v>1</v>
      </c>
      <c r="E114">
        <v>1</v>
      </c>
      <c r="F114">
        <v>1</v>
      </c>
      <c r="G114">
        <v>1</v>
      </c>
      <c r="H114" s="3">
        <f t="shared" si="2"/>
        <v>5</v>
      </c>
      <c r="I114" s="3">
        <f t="shared" si="3"/>
        <v>5</v>
      </c>
    </row>
    <row r="115" spans="1:9" x14ac:dyDescent="0.2">
      <c r="A115" t="s">
        <v>688</v>
      </c>
      <c r="B115">
        <v>2017</v>
      </c>
      <c r="F115">
        <v>1</v>
      </c>
      <c r="H115" s="3">
        <f t="shared" si="2"/>
        <v>1</v>
      </c>
      <c r="I115" s="3">
        <f t="shared" si="3"/>
        <v>1</v>
      </c>
    </row>
    <row r="116" spans="1:9" x14ac:dyDescent="0.2">
      <c r="A116" t="s">
        <v>689</v>
      </c>
      <c r="B116">
        <v>2017</v>
      </c>
      <c r="C116">
        <v>1</v>
      </c>
      <c r="H116" s="3">
        <f t="shared" si="2"/>
        <v>1</v>
      </c>
      <c r="I116" s="3">
        <f t="shared" si="3"/>
        <v>1</v>
      </c>
    </row>
    <row r="117" spans="1:9" x14ac:dyDescent="0.2">
      <c r="A117" t="s">
        <v>690</v>
      </c>
      <c r="B117">
        <v>2017</v>
      </c>
      <c r="C117">
        <v>1</v>
      </c>
      <c r="H117" s="3">
        <f t="shared" si="2"/>
        <v>1</v>
      </c>
      <c r="I117" s="3">
        <f t="shared" si="3"/>
        <v>1</v>
      </c>
    </row>
    <row r="118" spans="1:9" x14ac:dyDescent="0.2">
      <c r="A118" t="s">
        <v>691</v>
      </c>
      <c r="B118">
        <v>2017</v>
      </c>
      <c r="C118">
        <v>1</v>
      </c>
      <c r="D118">
        <v>1</v>
      </c>
      <c r="E118">
        <v>1</v>
      </c>
      <c r="H118" s="3">
        <f t="shared" si="2"/>
        <v>3</v>
      </c>
      <c r="I118" s="3">
        <f t="shared" si="3"/>
        <v>3</v>
      </c>
    </row>
    <row r="119" spans="1:9" x14ac:dyDescent="0.2">
      <c r="A119" t="s">
        <v>692</v>
      </c>
      <c r="B119">
        <v>2017</v>
      </c>
      <c r="H119" s="3">
        <f t="shared" si="2"/>
        <v>0</v>
      </c>
      <c r="I119" s="3">
        <f t="shared" si="3"/>
        <v>0</v>
      </c>
    </row>
    <row r="120" spans="1:9" x14ac:dyDescent="0.2">
      <c r="A120" t="s">
        <v>693</v>
      </c>
      <c r="B120">
        <v>2017</v>
      </c>
      <c r="D120">
        <v>1</v>
      </c>
      <c r="E120">
        <v>1</v>
      </c>
      <c r="F120">
        <v>1</v>
      </c>
      <c r="G120">
        <v>1</v>
      </c>
      <c r="H120" s="3">
        <f t="shared" si="2"/>
        <v>4</v>
      </c>
      <c r="I120" s="3">
        <f t="shared" si="3"/>
        <v>4</v>
      </c>
    </row>
    <row r="121" spans="1:9" x14ac:dyDescent="0.2">
      <c r="A121" t="s">
        <v>694</v>
      </c>
      <c r="B121">
        <v>2017</v>
      </c>
      <c r="H121" s="3">
        <f t="shared" si="2"/>
        <v>0</v>
      </c>
      <c r="I121" s="3">
        <f t="shared" si="3"/>
        <v>0</v>
      </c>
    </row>
    <row r="122" spans="1:9" x14ac:dyDescent="0.2">
      <c r="A122" t="s">
        <v>695</v>
      </c>
      <c r="B122">
        <v>2017</v>
      </c>
      <c r="F122">
        <v>1</v>
      </c>
      <c r="H122" s="3">
        <f t="shared" si="2"/>
        <v>1</v>
      </c>
      <c r="I122" s="3">
        <f t="shared" si="3"/>
        <v>1</v>
      </c>
    </row>
    <row r="123" spans="1:9" x14ac:dyDescent="0.2">
      <c r="A123" t="s">
        <v>696</v>
      </c>
      <c r="B123">
        <v>2017</v>
      </c>
      <c r="H123" s="3">
        <f t="shared" si="2"/>
        <v>0</v>
      </c>
      <c r="I123" s="3">
        <f t="shared" si="3"/>
        <v>0</v>
      </c>
    </row>
    <row r="124" spans="1:9" x14ac:dyDescent="0.2">
      <c r="A124" t="s">
        <v>697</v>
      </c>
      <c r="B124">
        <v>2017</v>
      </c>
      <c r="C124">
        <v>1</v>
      </c>
      <c r="D124">
        <v>1</v>
      </c>
      <c r="E124">
        <v>1</v>
      </c>
      <c r="F124">
        <v>1</v>
      </c>
      <c r="G124">
        <v>1</v>
      </c>
      <c r="H124" s="3">
        <f t="shared" si="2"/>
        <v>5</v>
      </c>
      <c r="I124" s="3">
        <f t="shared" si="3"/>
        <v>5</v>
      </c>
    </row>
    <row r="125" spans="1:9" x14ac:dyDescent="0.2">
      <c r="A125" t="s">
        <v>698</v>
      </c>
      <c r="B125">
        <v>2017</v>
      </c>
      <c r="H125" s="3">
        <f t="shared" si="2"/>
        <v>0</v>
      </c>
      <c r="I125" s="3">
        <f t="shared" si="3"/>
        <v>0</v>
      </c>
    </row>
    <row r="126" spans="1:9" x14ac:dyDescent="0.2">
      <c r="A126" t="s">
        <v>699</v>
      </c>
      <c r="B126">
        <v>2017</v>
      </c>
      <c r="C126">
        <v>1</v>
      </c>
      <c r="H126" s="3">
        <f t="shared" si="2"/>
        <v>1</v>
      </c>
      <c r="I126" s="3">
        <f t="shared" si="3"/>
        <v>1</v>
      </c>
    </row>
    <row r="127" spans="1:9" x14ac:dyDescent="0.2">
      <c r="A127" t="s">
        <v>700</v>
      </c>
      <c r="B127">
        <v>2017</v>
      </c>
      <c r="H127" s="3">
        <f t="shared" si="2"/>
        <v>0</v>
      </c>
      <c r="I127" s="3">
        <f t="shared" si="3"/>
        <v>0</v>
      </c>
    </row>
    <row r="128" spans="1:9" x14ac:dyDescent="0.2">
      <c r="A128" t="s">
        <v>701</v>
      </c>
      <c r="B128">
        <v>2017</v>
      </c>
      <c r="H128" s="3">
        <f t="shared" si="2"/>
        <v>0</v>
      </c>
      <c r="I128" s="3">
        <f t="shared" si="3"/>
        <v>0</v>
      </c>
    </row>
    <row r="129" spans="1:9" x14ac:dyDescent="0.2">
      <c r="A129" t="s">
        <v>702</v>
      </c>
      <c r="B129">
        <v>2017</v>
      </c>
      <c r="C129">
        <v>1</v>
      </c>
      <c r="H129" s="3">
        <f t="shared" si="2"/>
        <v>1</v>
      </c>
      <c r="I129" s="3">
        <f t="shared" si="3"/>
        <v>1</v>
      </c>
    </row>
    <row r="130" spans="1:9" x14ac:dyDescent="0.2">
      <c r="A130" t="s">
        <v>703</v>
      </c>
      <c r="B130">
        <v>2017</v>
      </c>
      <c r="C130">
        <v>1</v>
      </c>
      <c r="D130">
        <v>1</v>
      </c>
      <c r="E130">
        <v>1</v>
      </c>
      <c r="F130">
        <v>1</v>
      </c>
      <c r="G130">
        <v>1</v>
      </c>
      <c r="H130" s="3">
        <f t="shared" si="2"/>
        <v>5</v>
      </c>
      <c r="I130" s="3">
        <f t="shared" si="3"/>
        <v>5</v>
      </c>
    </row>
    <row r="131" spans="1:9" x14ac:dyDescent="0.2">
      <c r="A131" t="s">
        <v>704</v>
      </c>
      <c r="B131">
        <v>2017</v>
      </c>
      <c r="C131">
        <v>1</v>
      </c>
      <c r="H131" s="3">
        <f t="shared" ref="H131:H194" si="4">COUNT(C131:G131)</f>
        <v>1</v>
      </c>
      <c r="I131" s="3">
        <f t="shared" ref="I131:I194" si="5">COUNTA(C131:G131)</f>
        <v>1</v>
      </c>
    </row>
    <row r="132" spans="1:9" x14ac:dyDescent="0.2">
      <c r="A132" t="s">
        <v>705</v>
      </c>
      <c r="B132">
        <v>2017</v>
      </c>
      <c r="C132">
        <v>1</v>
      </c>
      <c r="H132" s="3">
        <f t="shared" si="4"/>
        <v>1</v>
      </c>
      <c r="I132" s="3">
        <f t="shared" si="5"/>
        <v>1</v>
      </c>
    </row>
    <row r="133" spans="1:9" x14ac:dyDescent="0.2">
      <c r="A133" t="s">
        <v>706</v>
      </c>
      <c r="B133">
        <v>2017</v>
      </c>
      <c r="C133">
        <v>1</v>
      </c>
      <c r="H133" s="3">
        <f t="shared" si="4"/>
        <v>1</v>
      </c>
      <c r="I133" s="3">
        <f t="shared" si="5"/>
        <v>1</v>
      </c>
    </row>
    <row r="134" spans="1:9" x14ac:dyDescent="0.2">
      <c r="A134" t="s">
        <v>707</v>
      </c>
      <c r="B134">
        <v>2017</v>
      </c>
      <c r="C134">
        <v>1</v>
      </c>
      <c r="D134">
        <v>1</v>
      </c>
      <c r="E134">
        <v>1</v>
      </c>
      <c r="F134">
        <v>1</v>
      </c>
      <c r="G134">
        <v>1</v>
      </c>
      <c r="H134" s="3">
        <f t="shared" si="4"/>
        <v>5</v>
      </c>
      <c r="I134" s="3">
        <f t="shared" si="5"/>
        <v>5</v>
      </c>
    </row>
    <row r="135" spans="1:9" x14ac:dyDescent="0.2">
      <c r="A135" t="s">
        <v>708</v>
      </c>
      <c r="B135">
        <v>2017</v>
      </c>
      <c r="D135">
        <v>1</v>
      </c>
      <c r="E135">
        <v>1</v>
      </c>
      <c r="F135">
        <v>1</v>
      </c>
      <c r="G135">
        <v>1</v>
      </c>
      <c r="H135" s="3">
        <f t="shared" si="4"/>
        <v>4</v>
      </c>
      <c r="I135" s="3">
        <f t="shared" si="5"/>
        <v>4</v>
      </c>
    </row>
    <row r="136" spans="1:9" x14ac:dyDescent="0.2">
      <c r="A136" t="s">
        <v>709</v>
      </c>
      <c r="B136">
        <v>2017</v>
      </c>
      <c r="C136">
        <v>1</v>
      </c>
      <c r="D136">
        <v>1</v>
      </c>
      <c r="H136" s="3">
        <f t="shared" si="4"/>
        <v>2</v>
      </c>
      <c r="I136" s="3">
        <f t="shared" si="5"/>
        <v>2</v>
      </c>
    </row>
    <row r="137" spans="1:9" x14ac:dyDescent="0.2">
      <c r="A137" t="s">
        <v>710</v>
      </c>
      <c r="B137">
        <v>2017</v>
      </c>
      <c r="C137">
        <v>1</v>
      </c>
      <c r="D137">
        <v>1</v>
      </c>
      <c r="E137">
        <v>1</v>
      </c>
      <c r="F137">
        <v>1</v>
      </c>
      <c r="G137">
        <v>1</v>
      </c>
      <c r="H137" s="3">
        <f t="shared" si="4"/>
        <v>5</v>
      </c>
      <c r="I137" s="3">
        <f t="shared" si="5"/>
        <v>5</v>
      </c>
    </row>
    <row r="138" spans="1:9" x14ac:dyDescent="0.2">
      <c r="A138" t="s">
        <v>711</v>
      </c>
      <c r="B138">
        <v>2017</v>
      </c>
      <c r="D138">
        <v>1</v>
      </c>
      <c r="E138">
        <v>1</v>
      </c>
      <c r="F138">
        <v>1</v>
      </c>
      <c r="G138">
        <v>1</v>
      </c>
      <c r="H138" s="3">
        <f t="shared" si="4"/>
        <v>4</v>
      </c>
      <c r="I138" s="3">
        <f t="shared" si="5"/>
        <v>4</v>
      </c>
    </row>
    <row r="139" spans="1:9" x14ac:dyDescent="0.2">
      <c r="A139" t="s">
        <v>712</v>
      </c>
      <c r="B139">
        <v>2017</v>
      </c>
      <c r="C139">
        <v>1</v>
      </c>
      <c r="H139" s="3">
        <f t="shared" si="4"/>
        <v>1</v>
      </c>
      <c r="I139" s="3">
        <f t="shared" si="5"/>
        <v>1</v>
      </c>
    </row>
    <row r="140" spans="1:9" x14ac:dyDescent="0.2">
      <c r="A140" t="s">
        <v>713</v>
      </c>
      <c r="B140">
        <v>2017</v>
      </c>
      <c r="H140" s="3">
        <f t="shared" si="4"/>
        <v>0</v>
      </c>
      <c r="I140" s="3">
        <f t="shared" si="5"/>
        <v>0</v>
      </c>
    </row>
    <row r="141" spans="1:9" x14ac:dyDescent="0.2">
      <c r="A141" t="s">
        <v>714</v>
      </c>
      <c r="B141">
        <v>2017</v>
      </c>
      <c r="H141" s="3">
        <f t="shared" si="4"/>
        <v>0</v>
      </c>
      <c r="I141" s="3">
        <f t="shared" si="5"/>
        <v>0</v>
      </c>
    </row>
    <row r="142" spans="1:9" x14ac:dyDescent="0.2">
      <c r="A142" t="s">
        <v>715</v>
      </c>
      <c r="B142">
        <v>2017</v>
      </c>
      <c r="H142" s="3">
        <f t="shared" si="4"/>
        <v>0</v>
      </c>
      <c r="I142" s="3">
        <f t="shared" si="5"/>
        <v>0</v>
      </c>
    </row>
    <row r="143" spans="1:9" x14ac:dyDescent="0.2">
      <c r="A143" t="s">
        <v>716</v>
      </c>
      <c r="B143">
        <v>2017</v>
      </c>
      <c r="H143" s="3">
        <f t="shared" si="4"/>
        <v>0</v>
      </c>
      <c r="I143" s="3">
        <f t="shared" si="5"/>
        <v>0</v>
      </c>
    </row>
    <row r="144" spans="1:9" x14ac:dyDescent="0.2">
      <c r="A144" t="s">
        <v>717</v>
      </c>
      <c r="B144">
        <v>2017</v>
      </c>
      <c r="H144" s="3">
        <f t="shared" si="4"/>
        <v>0</v>
      </c>
      <c r="I144" s="3">
        <f t="shared" si="5"/>
        <v>0</v>
      </c>
    </row>
    <row r="145" spans="1:9" x14ac:dyDescent="0.2">
      <c r="A145" t="s">
        <v>718</v>
      </c>
      <c r="B145">
        <v>2017</v>
      </c>
      <c r="C145">
        <v>1</v>
      </c>
      <c r="D145">
        <v>1</v>
      </c>
      <c r="E145">
        <v>1</v>
      </c>
      <c r="F145">
        <v>1</v>
      </c>
      <c r="G145">
        <v>1</v>
      </c>
      <c r="H145" s="3">
        <f t="shared" si="4"/>
        <v>5</v>
      </c>
      <c r="I145" s="3">
        <f t="shared" si="5"/>
        <v>5</v>
      </c>
    </row>
    <row r="146" spans="1:9" x14ac:dyDescent="0.2">
      <c r="A146" t="s">
        <v>719</v>
      </c>
      <c r="B146">
        <v>2017</v>
      </c>
      <c r="C146">
        <v>1</v>
      </c>
      <c r="H146" s="3">
        <f t="shared" si="4"/>
        <v>1</v>
      </c>
      <c r="I146" s="3">
        <f t="shared" si="5"/>
        <v>1</v>
      </c>
    </row>
    <row r="147" spans="1:9" x14ac:dyDescent="0.2">
      <c r="A147" t="s">
        <v>720</v>
      </c>
      <c r="B147">
        <v>2017</v>
      </c>
      <c r="D147">
        <v>1</v>
      </c>
      <c r="E147">
        <v>1</v>
      </c>
      <c r="H147" s="3">
        <f t="shared" si="4"/>
        <v>2</v>
      </c>
      <c r="I147" s="3">
        <f t="shared" si="5"/>
        <v>2</v>
      </c>
    </row>
    <row r="148" spans="1:9" x14ac:dyDescent="0.2">
      <c r="A148" t="s">
        <v>721</v>
      </c>
      <c r="B148">
        <v>2017</v>
      </c>
      <c r="C148">
        <v>1</v>
      </c>
      <c r="D148">
        <v>1</v>
      </c>
      <c r="E148">
        <v>1</v>
      </c>
      <c r="F148">
        <v>1</v>
      </c>
      <c r="H148" s="3">
        <f t="shared" si="4"/>
        <v>4</v>
      </c>
      <c r="I148" s="3">
        <f t="shared" si="5"/>
        <v>4</v>
      </c>
    </row>
    <row r="149" spans="1:9" x14ac:dyDescent="0.2">
      <c r="A149" t="s">
        <v>722</v>
      </c>
      <c r="B149">
        <v>2017</v>
      </c>
      <c r="H149" s="3">
        <f t="shared" si="4"/>
        <v>0</v>
      </c>
      <c r="I149" s="3">
        <f t="shared" si="5"/>
        <v>0</v>
      </c>
    </row>
    <row r="150" spans="1:9" x14ac:dyDescent="0.2">
      <c r="A150" t="s">
        <v>723</v>
      </c>
      <c r="B150">
        <v>2017</v>
      </c>
      <c r="H150" s="3">
        <f t="shared" si="4"/>
        <v>0</v>
      </c>
      <c r="I150" s="3">
        <f t="shared" si="5"/>
        <v>0</v>
      </c>
    </row>
    <row r="151" spans="1:9" x14ac:dyDescent="0.2">
      <c r="A151" t="s">
        <v>724</v>
      </c>
      <c r="B151">
        <v>2017</v>
      </c>
      <c r="H151" s="3">
        <f t="shared" si="4"/>
        <v>0</v>
      </c>
      <c r="I151" s="3">
        <f t="shared" si="5"/>
        <v>0</v>
      </c>
    </row>
    <row r="152" spans="1:9" x14ac:dyDescent="0.2">
      <c r="A152" t="s">
        <v>725</v>
      </c>
      <c r="B152">
        <v>2017</v>
      </c>
      <c r="D152">
        <v>1</v>
      </c>
      <c r="E152">
        <v>1</v>
      </c>
      <c r="F152">
        <v>1</v>
      </c>
      <c r="G152">
        <v>1</v>
      </c>
      <c r="H152" s="3">
        <f t="shared" si="4"/>
        <v>4</v>
      </c>
      <c r="I152" s="3">
        <f t="shared" si="5"/>
        <v>4</v>
      </c>
    </row>
    <row r="153" spans="1:9" x14ac:dyDescent="0.2">
      <c r="A153" t="s">
        <v>726</v>
      </c>
      <c r="B153">
        <v>2017</v>
      </c>
      <c r="C153">
        <v>1</v>
      </c>
      <c r="H153" s="3">
        <f t="shared" si="4"/>
        <v>1</v>
      </c>
      <c r="I153" s="3">
        <f t="shared" si="5"/>
        <v>1</v>
      </c>
    </row>
    <row r="154" spans="1:9" x14ac:dyDescent="0.2">
      <c r="A154" t="s">
        <v>727</v>
      </c>
      <c r="B154">
        <v>2017</v>
      </c>
      <c r="C154">
        <v>1</v>
      </c>
      <c r="D154">
        <v>1</v>
      </c>
      <c r="E154">
        <v>1</v>
      </c>
      <c r="F154">
        <v>1</v>
      </c>
      <c r="H154" s="3">
        <f t="shared" si="4"/>
        <v>4</v>
      </c>
      <c r="I154" s="3">
        <f t="shared" si="5"/>
        <v>4</v>
      </c>
    </row>
    <row r="155" spans="1:9" x14ac:dyDescent="0.2">
      <c r="A155" t="s">
        <v>728</v>
      </c>
      <c r="B155">
        <v>2017</v>
      </c>
      <c r="H155" s="3">
        <f t="shared" si="4"/>
        <v>0</v>
      </c>
      <c r="I155" s="3">
        <f t="shared" si="5"/>
        <v>0</v>
      </c>
    </row>
    <row r="156" spans="1:9" x14ac:dyDescent="0.2">
      <c r="A156" t="s">
        <v>729</v>
      </c>
      <c r="B156">
        <v>2017</v>
      </c>
      <c r="C156">
        <v>1</v>
      </c>
      <c r="H156" s="3">
        <f t="shared" si="4"/>
        <v>1</v>
      </c>
      <c r="I156" s="3">
        <f t="shared" si="5"/>
        <v>1</v>
      </c>
    </row>
    <row r="157" spans="1:9" x14ac:dyDescent="0.2">
      <c r="A157" t="s">
        <v>730</v>
      </c>
      <c r="B157">
        <v>2017</v>
      </c>
      <c r="H157" s="3">
        <f t="shared" si="4"/>
        <v>0</v>
      </c>
      <c r="I157" s="3">
        <f t="shared" si="5"/>
        <v>0</v>
      </c>
    </row>
    <row r="158" spans="1:9" x14ac:dyDescent="0.2">
      <c r="A158" t="s">
        <v>731</v>
      </c>
      <c r="B158">
        <v>2017</v>
      </c>
      <c r="H158" s="3">
        <f t="shared" si="4"/>
        <v>0</v>
      </c>
      <c r="I158" s="3">
        <f t="shared" si="5"/>
        <v>0</v>
      </c>
    </row>
    <row r="159" spans="1:9" x14ac:dyDescent="0.2">
      <c r="A159" t="s">
        <v>732</v>
      </c>
      <c r="B159">
        <v>2017</v>
      </c>
      <c r="H159" s="3">
        <f t="shared" si="4"/>
        <v>0</v>
      </c>
      <c r="I159" s="3">
        <f t="shared" si="5"/>
        <v>0</v>
      </c>
    </row>
    <row r="160" spans="1:9" x14ac:dyDescent="0.2">
      <c r="A160" t="s">
        <v>733</v>
      </c>
      <c r="B160">
        <v>2017</v>
      </c>
      <c r="H160" s="3">
        <f t="shared" si="4"/>
        <v>0</v>
      </c>
      <c r="I160" s="3">
        <f t="shared" si="5"/>
        <v>0</v>
      </c>
    </row>
    <row r="161" spans="1:9" x14ac:dyDescent="0.2">
      <c r="A161" t="s">
        <v>734</v>
      </c>
      <c r="B161">
        <v>2017</v>
      </c>
      <c r="C161">
        <v>1</v>
      </c>
      <c r="D161">
        <v>1</v>
      </c>
      <c r="E161">
        <v>1</v>
      </c>
      <c r="F161">
        <v>1</v>
      </c>
      <c r="H161" s="3">
        <f t="shared" si="4"/>
        <v>4</v>
      </c>
      <c r="I161" s="3">
        <f t="shared" si="5"/>
        <v>4</v>
      </c>
    </row>
    <row r="162" spans="1:9" x14ac:dyDescent="0.2">
      <c r="A162" t="s">
        <v>735</v>
      </c>
      <c r="B162">
        <v>2017</v>
      </c>
      <c r="C162">
        <v>1</v>
      </c>
      <c r="H162" s="3">
        <f t="shared" si="4"/>
        <v>1</v>
      </c>
      <c r="I162" s="3">
        <f t="shared" si="5"/>
        <v>1</v>
      </c>
    </row>
    <row r="163" spans="1:9" x14ac:dyDescent="0.2">
      <c r="A163" t="s">
        <v>736</v>
      </c>
      <c r="B163">
        <v>2017</v>
      </c>
      <c r="C163">
        <v>1</v>
      </c>
      <c r="H163" s="3">
        <f t="shared" si="4"/>
        <v>1</v>
      </c>
      <c r="I163" s="3">
        <f t="shared" si="5"/>
        <v>1</v>
      </c>
    </row>
    <row r="164" spans="1:9" x14ac:dyDescent="0.2">
      <c r="A164" t="s">
        <v>737</v>
      </c>
      <c r="B164">
        <v>2017</v>
      </c>
      <c r="H164" s="3">
        <f t="shared" si="4"/>
        <v>0</v>
      </c>
      <c r="I164" s="3">
        <f t="shared" si="5"/>
        <v>0</v>
      </c>
    </row>
    <row r="165" spans="1:9" x14ac:dyDescent="0.2">
      <c r="A165" t="s">
        <v>738</v>
      </c>
      <c r="B165">
        <v>2017</v>
      </c>
      <c r="C165">
        <v>1</v>
      </c>
      <c r="D165">
        <v>1</v>
      </c>
      <c r="H165" s="3">
        <f t="shared" si="4"/>
        <v>2</v>
      </c>
      <c r="I165" s="3">
        <f t="shared" si="5"/>
        <v>2</v>
      </c>
    </row>
    <row r="166" spans="1:9" x14ac:dyDescent="0.2">
      <c r="A166" t="s">
        <v>739</v>
      </c>
      <c r="B166">
        <v>2017</v>
      </c>
      <c r="H166" s="3">
        <f t="shared" si="4"/>
        <v>0</v>
      </c>
      <c r="I166" s="3">
        <f t="shared" si="5"/>
        <v>0</v>
      </c>
    </row>
    <row r="167" spans="1:9" x14ac:dyDescent="0.2">
      <c r="A167" t="s">
        <v>740</v>
      </c>
      <c r="B167">
        <v>2017</v>
      </c>
      <c r="H167" s="3">
        <f t="shared" si="4"/>
        <v>0</v>
      </c>
      <c r="I167" s="3">
        <f t="shared" si="5"/>
        <v>0</v>
      </c>
    </row>
    <row r="168" spans="1:9" x14ac:dyDescent="0.2">
      <c r="A168" t="s">
        <v>741</v>
      </c>
      <c r="B168">
        <v>2017</v>
      </c>
      <c r="C168">
        <v>1</v>
      </c>
      <c r="D168">
        <v>1</v>
      </c>
      <c r="E168">
        <v>1</v>
      </c>
      <c r="F168">
        <v>1</v>
      </c>
      <c r="H168" s="3">
        <f t="shared" si="4"/>
        <v>4</v>
      </c>
      <c r="I168" s="3">
        <f t="shared" si="5"/>
        <v>4</v>
      </c>
    </row>
    <row r="169" spans="1:9" x14ac:dyDescent="0.2">
      <c r="A169" t="s">
        <v>742</v>
      </c>
      <c r="B169">
        <v>2017</v>
      </c>
      <c r="C169">
        <v>1</v>
      </c>
      <c r="D169">
        <v>1</v>
      </c>
      <c r="E169">
        <v>1</v>
      </c>
      <c r="F169">
        <v>1</v>
      </c>
      <c r="G169">
        <v>1</v>
      </c>
      <c r="H169" s="3">
        <f t="shared" si="4"/>
        <v>5</v>
      </c>
      <c r="I169" s="3">
        <f t="shared" si="5"/>
        <v>5</v>
      </c>
    </row>
    <row r="170" spans="1:9" x14ac:dyDescent="0.2">
      <c r="A170" t="s">
        <v>743</v>
      </c>
      <c r="B170">
        <v>2017</v>
      </c>
      <c r="C170">
        <v>1</v>
      </c>
      <c r="D170">
        <v>1</v>
      </c>
      <c r="E170">
        <v>1</v>
      </c>
      <c r="F170">
        <v>1</v>
      </c>
      <c r="H170" s="3">
        <f t="shared" si="4"/>
        <v>4</v>
      </c>
      <c r="I170" s="3">
        <f t="shared" si="5"/>
        <v>4</v>
      </c>
    </row>
    <row r="171" spans="1:9" x14ac:dyDescent="0.2">
      <c r="A171" t="s">
        <v>744</v>
      </c>
      <c r="B171">
        <v>2017</v>
      </c>
      <c r="C171">
        <v>1</v>
      </c>
      <c r="D171">
        <v>1</v>
      </c>
      <c r="E171">
        <v>1</v>
      </c>
      <c r="F171">
        <v>1</v>
      </c>
      <c r="G171">
        <v>1</v>
      </c>
      <c r="H171" s="3">
        <f t="shared" si="4"/>
        <v>5</v>
      </c>
      <c r="I171" s="3">
        <f t="shared" si="5"/>
        <v>5</v>
      </c>
    </row>
    <row r="172" spans="1:9" x14ac:dyDescent="0.2">
      <c r="A172" t="s">
        <v>745</v>
      </c>
      <c r="B172">
        <v>2017</v>
      </c>
      <c r="E172">
        <v>1</v>
      </c>
      <c r="H172" s="3">
        <f t="shared" si="4"/>
        <v>1</v>
      </c>
      <c r="I172" s="3">
        <f t="shared" si="5"/>
        <v>1</v>
      </c>
    </row>
    <row r="173" spans="1:9" x14ac:dyDescent="0.2">
      <c r="A173" t="s">
        <v>746</v>
      </c>
      <c r="B173">
        <v>2017</v>
      </c>
      <c r="H173" s="3">
        <f t="shared" si="4"/>
        <v>0</v>
      </c>
      <c r="I173" s="3">
        <f t="shared" si="5"/>
        <v>0</v>
      </c>
    </row>
    <row r="174" spans="1:9" x14ac:dyDescent="0.2">
      <c r="A174" t="s">
        <v>747</v>
      </c>
      <c r="B174">
        <v>2017</v>
      </c>
      <c r="H174" s="3">
        <f t="shared" si="4"/>
        <v>0</v>
      </c>
      <c r="I174" s="3">
        <f t="shared" si="5"/>
        <v>0</v>
      </c>
    </row>
    <row r="175" spans="1:9" x14ac:dyDescent="0.2">
      <c r="A175" t="s">
        <v>748</v>
      </c>
      <c r="B175">
        <v>2017</v>
      </c>
      <c r="C175">
        <v>1</v>
      </c>
      <c r="H175" s="3">
        <f t="shared" si="4"/>
        <v>1</v>
      </c>
      <c r="I175" s="3">
        <f t="shared" si="5"/>
        <v>1</v>
      </c>
    </row>
    <row r="176" spans="1:9" x14ac:dyDescent="0.2">
      <c r="A176" t="s">
        <v>749</v>
      </c>
      <c r="B176">
        <v>2017</v>
      </c>
      <c r="H176" s="3">
        <f t="shared" si="4"/>
        <v>0</v>
      </c>
      <c r="I176" s="3">
        <f t="shared" si="5"/>
        <v>0</v>
      </c>
    </row>
    <row r="177" spans="1:9" x14ac:dyDescent="0.2">
      <c r="A177" t="s">
        <v>750</v>
      </c>
      <c r="B177">
        <v>2017</v>
      </c>
      <c r="C177">
        <v>1</v>
      </c>
      <c r="H177" s="3">
        <f t="shared" si="4"/>
        <v>1</v>
      </c>
      <c r="I177" s="3">
        <f t="shared" si="5"/>
        <v>1</v>
      </c>
    </row>
    <row r="178" spans="1:9" x14ac:dyDescent="0.2">
      <c r="A178" t="s">
        <v>751</v>
      </c>
      <c r="B178">
        <v>2017</v>
      </c>
      <c r="H178" s="3">
        <f t="shared" si="4"/>
        <v>0</v>
      </c>
      <c r="I178" s="3">
        <f t="shared" si="5"/>
        <v>0</v>
      </c>
    </row>
    <row r="179" spans="1:9" x14ac:dyDescent="0.2">
      <c r="A179" t="s">
        <v>752</v>
      </c>
      <c r="B179">
        <v>2017</v>
      </c>
      <c r="H179" s="3">
        <f t="shared" si="4"/>
        <v>0</v>
      </c>
      <c r="I179" s="3">
        <f t="shared" si="5"/>
        <v>0</v>
      </c>
    </row>
    <row r="180" spans="1:9" x14ac:dyDescent="0.2">
      <c r="A180" t="s">
        <v>753</v>
      </c>
      <c r="B180">
        <v>2017</v>
      </c>
      <c r="C180">
        <v>1</v>
      </c>
      <c r="H180" s="3">
        <f t="shared" si="4"/>
        <v>1</v>
      </c>
      <c r="I180" s="3">
        <f t="shared" si="5"/>
        <v>1</v>
      </c>
    </row>
    <row r="181" spans="1:9" x14ac:dyDescent="0.2">
      <c r="A181" t="s">
        <v>754</v>
      </c>
      <c r="B181">
        <v>2017</v>
      </c>
      <c r="H181" s="3">
        <f t="shared" si="4"/>
        <v>0</v>
      </c>
      <c r="I181" s="3">
        <f t="shared" si="5"/>
        <v>0</v>
      </c>
    </row>
    <row r="182" spans="1:9" x14ac:dyDescent="0.2">
      <c r="A182" t="s">
        <v>755</v>
      </c>
      <c r="B182">
        <v>2017</v>
      </c>
      <c r="C182">
        <v>1</v>
      </c>
      <c r="D182">
        <v>1</v>
      </c>
      <c r="E182">
        <v>1</v>
      </c>
      <c r="F182">
        <v>1</v>
      </c>
      <c r="H182" s="3">
        <f t="shared" si="4"/>
        <v>4</v>
      </c>
      <c r="I182" s="3">
        <f t="shared" si="5"/>
        <v>4</v>
      </c>
    </row>
    <row r="183" spans="1:9" x14ac:dyDescent="0.2">
      <c r="A183" t="s">
        <v>756</v>
      </c>
      <c r="B183">
        <v>2017</v>
      </c>
      <c r="H183" s="3">
        <f t="shared" si="4"/>
        <v>0</v>
      </c>
      <c r="I183" s="3">
        <f t="shared" si="5"/>
        <v>0</v>
      </c>
    </row>
    <row r="184" spans="1:9" x14ac:dyDescent="0.2">
      <c r="A184" t="s">
        <v>757</v>
      </c>
      <c r="B184">
        <v>2017</v>
      </c>
      <c r="C184">
        <v>1</v>
      </c>
      <c r="H184" s="3">
        <f t="shared" si="4"/>
        <v>1</v>
      </c>
      <c r="I184" s="3">
        <f t="shared" si="5"/>
        <v>1</v>
      </c>
    </row>
    <row r="185" spans="1:9" x14ac:dyDescent="0.2">
      <c r="A185" t="s">
        <v>758</v>
      </c>
      <c r="B185">
        <v>2017</v>
      </c>
      <c r="C185">
        <v>1</v>
      </c>
      <c r="H185" s="3">
        <f t="shared" si="4"/>
        <v>1</v>
      </c>
      <c r="I185" s="3">
        <f t="shared" si="5"/>
        <v>1</v>
      </c>
    </row>
    <row r="186" spans="1:9" x14ac:dyDescent="0.2">
      <c r="A186" t="s">
        <v>759</v>
      </c>
      <c r="B186">
        <v>2017</v>
      </c>
      <c r="H186" s="3">
        <f t="shared" si="4"/>
        <v>0</v>
      </c>
      <c r="I186" s="3">
        <f t="shared" si="5"/>
        <v>0</v>
      </c>
    </row>
    <row r="187" spans="1:9" x14ac:dyDescent="0.2">
      <c r="A187" t="s">
        <v>760</v>
      </c>
      <c r="B187">
        <v>2017</v>
      </c>
      <c r="C187">
        <v>1</v>
      </c>
      <c r="H187" s="3">
        <f t="shared" si="4"/>
        <v>1</v>
      </c>
      <c r="I187" s="3">
        <f t="shared" si="5"/>
        <v>1</v>
      </c>
    </row>
    <row r="188" spans="1:9" x14ac:dyDescent="0.2">
      <c r="A188" t="s">
        <v>761</v>
      </c>
      <c r="B188">
        <v>2017</v>
      </c>
      <c r="C188">
        <v>1</v>
      </c>
      <c r="D188">
        <v>1</v>
      </c>
      <c r="E188">
        <v>1</v>
      </c>
      <c r="F188">
        <v>1</v>
      </c>
      <c r="G188">
        <v>1</v>
      </c>
      <c r="H188" s="3">
        <f t="shared" si="4"/>
        <v>5</v>
      </c>
      <c r="I188" s="3">
        <f t="shared" si="5"/>
        <v>5</v>
      </c>
    </row>
    <row r="189" spans="1:9" x14ac:dyDescent="0.2">
      <c r="A189" t="s">
        <v>762</v>
      </c>
      <c r="B189">
        <v>2017</v>
      </c>
      <c r="C189">
        <v>1</v>
      </c>
      <c r="H189" s="3">
        <f t="shared" si="4"/>
        <v>1</v>
      </c>
      <c r="I189" s="3">
        <f t="shared" si="5"/>
        <v>1</v>
      </c>
    </row>
    <row r="190" spans="1:9" x14ac:dyDescent="0.2">
      <c r="A190" t="s">
        <v>763</v>
      </c>
      <c r="B190">
        <v>2017</v>
      </c>
      <c r="D190">
        <v>1</v>
      </c>
      <c r="E190">
        <v>1</v>
      </c>
      <c r="F190">
        <v>1</v>
      </c>
      <c r="G190">
        <v>1</v>
      </c>
      <c r="H190" s="3">
        <f t="shared" si="4"/>
        <v>4</v>
      </c>
      <c r="I190" s="3">
        <f t="shared" si="5"/>
        <v>4</v>
      </c>
    </row>
    <row r="191" spans="1:9" x14ac:dyDescent="0.2">
      <c r="A191" t="s">
        <v>764</v>
      </c>
      <c r="B191">
        <v>2017</v>
      </c>
      <c r="C191">
        <v>1</v>
      </c>
      <c r="D191">
        <v>1</v>
      </c>
      <c r="E191">
        <v>1</v>
      </c>
      <c r="F191">
        <v>1</v>
      </c>
      <c r="G191">
        <v>1</v>
      </c>
      <c r="H191" s="3">
        <f t="shared" si="4"/>
        <v>5</v>
      </c>
      <c r="I191" s="3">
        <f t="shared" si="5"/>
        <v>5</v>
      </c>
    </row>
    <row r="192" spans="1:9" x14ac:dyDescent="0.2">
      <c r="A192" t="s">
        <v>765</v>
      </c>
      <c r="B192">
        <v>2017</v>
      </c>
      <c r="C192">
        <v>1</v>
      </c>
      <c r="D192">
        <v>1</v>
      </c>
      <c r="E192">
        <v>1</v>
      </c>
      <c r="F192">
        <v>1</v>
      </c>
      <c r="G192">
        <v>1</v>
      </c>
      <c r="H192" s="3">
        <f t="shared" si="4"/>
        <v>5</v>
      </c>
      <c r="I192" s="3">
        <f t="shared" si="5"/>
        <v>5</v>
      </c>
    </row>
    <row r="193" spans="1:9" x14ac:dyDescent="0.2">
      <c r="A193" t="s">
        <v>766</v>
      </c>
      <c r="B193">
        <v>2017</v>
      </c>
      <c r="D193">
        <v>1</v>
      </c>
      <c r="E193">
        <v>1</v>
      </c>
      <c r="F193">
        <v>1</v>
      </c>
      <c r="G193">
        <v>1</v>
      </c>
      <c r="H193" s="3">
        <f t="shared" si="4"/>
        <v>4</v>
      </c>
      <c r="I193" s="3">
        <f t="shared" si="5"/>
        <v>4</v>
      </c>
    </row>
    <row r="194" spans="1:9" x14ac:dyDescent="0.2">
      <c r="A194" t="s">
        <v>767</v>
      </c>
      <c r="B194">
        <v>2017</v>
      </c>
      <c r="C194">
        <v>1</v>
      </c>
      <c r="D194">
        <v>1</v>
      </c>
      <c r="E194">
        <v>1</v>
      </c>
      <c r="F194">
        <v>1</v>
      </c>
      <c r="G194">
        <v>1</v>
      </c>
      <c r="H194" s="3">
        <f t="shared" si="4"/>
        <v>5</v>
      </c>
      <c r="I194" s="3">
        <f t="shared" si="5"/>
        <v>5</v>
      </c>
    </row>
    <row r="195" spans="1:9" x14ac:dyDescent="0.2">
      <c r="A195" t="s">
        <v>768</v>
      </c>
      <c r="B195">
        <v>2017</v>
      </c>
      <c r="D195">
        <v>1</v>
      </c>
      <c r="E195">
        <v>1</v>
      </c>
      <c r="F195">
        <v>1</v>
      </c>
      <c r="G195">
        <v>1</v>
      </c>
      <c r="H195" s="3">
        <f t="shared" ref="H195:H258" si="6">COUNT(C195:G195)</f>
        <v>4</v>
      </c>
      <c r="I195" s="3">
        <f t="shared" ref="I195:I258" si="7">COUNTA(C195:G195)</f>
        <v>4</v>
      </c>
    </row>
    <row r="196" spans="1:9" x14ac:dyDescent="0.2">
      <c r="A196" t="s">
        <v>769</v>
      </c>
      <c r="B196">
        <v>2017</v>
      </c>
      <c r="C196">
        <v>1</v>
      </c>
      <c r="D196">
        <v>1</v>
      </c>
      <c r="E196">
        <v>1</v>
      </c>
      <c r="H196" s="3">
        <f t="shared" si="6"/>
        <v>3</v>
      </c>
      <c r="I196" s="3">
        <f t="shared" si="7"/>
        <v>3</v>
      </c>
    </row>
    <row r="197" spans="1:9" x14ac:dyDescent="0.2">
      <c r="A197" t="s">
        <v>770</v>
      </c>
      <c r="B197">
        <v>2017</v>
      </c>
      <c r="H197" s="3">
        <f t="shared" si="6"/>
        <v>0</v>
      </c>
      <c r="I197" s="3">
        <f t="shared" si="7"/>
        <v>0</v>
      </c>
    </row>
    <row r="198" spans="1:9" x14ac:dyDescent="0.2">
      <c r="A198" t="s">
        <v>771</v>
      </c>
      <c r="B198">
        <v>2017</v>
      </c>
      <c r="C198">
        <v>1</v>
      </c>
      <c r="D198">
        <v>1</v>
      </c>
      <c r="E198">
        <v>1</v>
      </c>
      <c r="F198">
        <v>1</v>
      </c>
      <c r="G198">
        <v>1</v>
      </c>
      <c r="H198" s="3">
        <f t="shared" si="6"/>
        <v>5</v>
      </c>
      <c r="I198" s="3">
        <f t="shared" si="7"/>
        <v>5</v>
      </c>
    </row>
    <row r="199" spans="1:9" x14ac:dyDescent="0.2">
      <c r="A199" t="s">
        <v>772</v>
      </c>
      <c r="B199">
        <v>2017</v>
      </c>
      <c r="D199">
        <v>1</v>
      </c>
      <c r="E199">
        <v>1</v>
      </c>
      <c r="F199">
        <v>1</v>
      </c>
      <c r="H199" s="3">
        <f t="shared" si="6"/>
        <v>3</v>
      </c>
      <c r="I199" s="3">
        <f t="shared" si="7"/>
        <v>3</v>
      </c>
    </row>
    <row r="200" spans="1:9" x14ac:dyDescent="0.2">
      <c r="A200" t="s">
        <v>773</v>
      </c>
      <c r="B200">
        <v>2017</v>
      </c>
      <c r="C200">
        <v>1</v>
      </c>
      <c r="D200">
        <v>1</v>
      </c>
      <c r="E200">
        <v>1</v>
      </c>
      <c r="F200">
        <v>1</v>
      </c>
      <c r="G200">
        <v>1</v>
      </c>
      <c r="H200" s="3">
        <f t="shared" si="6"/>
        <v>5</v>
      </c>
      <c r="I200" s="3">
        <f t="shared" si="7"/>
        <v>5</v>
      </c>
    </row>
    <row r="201" spans="1:9" x14ac:dyDescent="0.2">
      <c r="A201" t="s">
        <v>774</v>
      </c>
      <c r="B201">
        <v>2017</v>
      </c>
      <c r="C201">
        <v>1</v>
      </c>
      <c r="D201">
        <v>1</v>
      </c>
      <c r="H201" s="3">
        <f t="shared" si="6"/>
        <v>2</v>
      </c>
      <c r="I201" s="3">
        <f t="shared" si="7"/>
        <v>2</v>
      </c>
    </row>
    <row r="202" spans="1:9" x14ac:dyDescent="0.2">
      <c r="A202" t="s">
        <v>775</v>
      </c>
      <c r="B202">
        <v>2017</v>
      </c>
      <c r="H202" s="3">
        <f t="shared" si="6"/>
        <v>0</v>
      </c>
      <c r="I202" s="3">
        <f t="shared" si="7"/>
        <v>0</v>
      </c>
    </row>
    <row r="203" spans="1:9" x14ac:dyDescent="0.2">
      <c r="A203" t="s">
        <v>776</v>
      </c>
      <c r="B203">
        <v>2017</v>
      </c>
      <c r="H203" s="3">
        <f t="shared" si="6"/>
        <v>0</v>
      </c>
      <c r="I203" s="3">
        <f t="shared" si="7"/>
        <v>0</v>
      </c>
    </row>
    <row r="204" spans="1:9" x14ac:dyDescent="0.2">
      <c r="A204" t="s">
        <v>777</v>
      </c>
      <c r="B204">
        <v>2017</v>
      </c>
      <c r="D204">
        <v>1</v>
      </c>
      <c r="F204">
        <v>1</v>
      </c>
      <c r="G204">
        <v>1</v>
      </c>
      <c r="H204" s="3">
        <f t="shared" si="6"/>
        <v>3</v>
      </c>
      <c r="I204" s="3">
        <f t="shared" si="7"/>
        <v>3</v>
      </c>
    </row>
    <row r="205" spans="1:9" x14ac:dyDescent="0.2">
      <c r="A205" t="s">
        <v>778</v>
      </c>
      <c r="B205">
        <v>2017</v>
      </c>
      <c r="H205" s="3">
        <f t="shared" si="6"/>
        <v>0</v>
      </c>
      <c r="I205" s="3">
        <f t="shared" si="7"/>
        <v>0</v>
      </c>
    </row>
    <row r="206" spans="1:9" x14ac:dyDescent="0.2">
      <c r="A206" t="s">
        <v>779</v>
      </c>
      <c r="B206">
        <v>2017</v>
      </c>
      <c r="H206" s="3">
        <f t="shared" si="6"/>
        <v>0</v>
      </c>
      <c r="I206" s="3">
        <f t="shared" si="7"/>
        <v>0</v>
      </c>
    </row>
    <row r="207" spans="1:9" x14ac:dyDescent="0.2">
      <c r="A207" t="s">
        <v>780</v>
      </c>
      <c r="B207">
        <v>2017</v>
      </c>
      <c r="H207" s="3">
        <f t="shared" si="6"/>
        <v>0</v>
      </c>
      <c r="I207" s="3">
        <f t="shared" si="7"/>
        <v>0</v>
      </c>
    </row>
    <row r="208" spans="1:9" x14ac:dyDescent="0.2">
      <c r="A208" t="s">
        <v>781</v>
      </c>
      <c r="B208">
        <v>2017</v>
      </c>
      <c r="D208">
        <v>1</v>
      </c>
      <c r="E208">
        <v>1</v>
      </c>
      <c r="F208">
        <v>1</v>
      </c>
      <c r="G208">
        <v>1</v>
      </c>
      <c r="H208" s="3">
        <f t="shared" si="6"/>
        <v>4</v>
      </c>
      <c r="I208" s="3">
        <f t="shared" si="7"/>
        <v>4</v>
      </c>
    </row>
    <row r="209" spans="1:9" x14ac:dyDescent="0.2">
      <c r="A209" t="s">
        <v>782</v>
      </c>
      <c r="B209">
        <v>2017</v>
      </c>
      <c r="C209">
        <v>1</v>
      </c>
      <c r="D209">
        <v>1</v>
      </c>
      <c r="E209">
        <v>1</v>
      </c>
      <c r="H209" s="3">
        <f t="shared" si="6"/>
        <v>3</v>
      </c>
      <c r="I209" s="3">
        <f t="shared" si="7"/>
        <v>3</v>
      </c>
    </row>
    <row r="210" spans="1:9" x14ac:dyDescent="0.2">
      <c r="A210" t="s">
        <v>783</v>
      </c>
      <c r="B210">
        <v>2017</v>
      </c>
      <c r="C210">
        <v>1</v>
      </c>
      <c r="H210" s="3">
        <f t="shared" si="6"/>
        <v>1</v>
      </c>
      <c r="I210" s="3">
        <f t="shared" si="7"/>
        <v>1</v>
      </c>
    </row>
    <row r="211" spans="1:9" x14ac:dyDescent="0.2">
      <c r="A211" t="s">
        <v>784</v>
      </c>
      <c r="B211">
        <v>2017</v>
      </c>
      <c r="C211">
        <v>1</v>
      </c>
      <c r="D211">
        <v>1</v>
      </c>
      <c r="E211">
        <v>1</v>
      </c>
      <c r="F211">
        <v>1</v>
      </c>
      <c r="G211">
        <v>1</v>
      </c>
      <c r="H211" s="3">
        <f t="shared" si="6"/>
        <v>5</v>
      </c>
      <c r="I211" s="3">
        <f t="shared" si="7"/>
        <v>5</v>
      </c>
    </row>
    <row r="212" spans="1:9" x14ac:dyDescent="0.2">
      <c r="A212" t="s">
        <v>785</v>
      </c>
      <c r="B212">
        <v>2017</v>
      </c>
      <c r="C212">
        <v>1</v>
      </c>
      <c r="H212" s="3">
        <f t="shared" si="6"/>
        <v>1</v>
      </c>
      <c r="I212" s="3">
        <f t="shared" si="7"/>
        <v>1</v>
      </c>
    </row>
    <row r="213" spans="1:9" x14ac:dyDescent="0.2">
      <c r="A213" t="s">
        <v>786</v>
      </c>
      <c r="B213">
        <v>2017</v>
      </c>
      <c r="H213" s="3">
        <f t="shared" si="6"/>
        <v>0</v>
      </c>
      <c r="I213" s="3">
        <f t="shared" si="7"/>
        <v>0</v>
      </c>
    </row>
    <row r="214" spans="1:9" x14ac:dyDescent="0.2">
      <c r="A214" t="s">
        <v>787</v>
      </c>
      <c r="B214">
        <v>2017</v>
      </c>
      <c r="H214" s="3">
        <f t="shared" si="6"/>
        <v>0</v>
      </c>
      <c r="I214" s="3">
        <f t="shared" si="7"/>
        <v>0</v>
      </c>
    </row>
    <row r="215" spans="1:9" x14ac:dyDescent="0.2">
      <c r="A215" t="s">
        <v>788</v>
      </c>
      <c r="B215">
        <v>2017</v>
      </c>
      <c r="H215" s="3">
        <f t="shared" si="6"/>
        <v>0</v>
      </c>
      <c r="I215" s="3">
        <f t="shared" si="7"/>
        <v>0</v>
      </c>
    </row>
    <row r="216" spans="1:9" x14ac:dyDescent="0.2">
      <c r="A216" t="s">
        <v>789</v>
      </c>
      <c r="B216">
        <v>2017</v>
      </c>
      <c r="C216">
        <v>1</v>
      </c>
      <c r="H216" s="3">
        <f t="shared" si="6"/>
        <v>1</v>
      </c>
      <c r="I216" s="3">
        <f t="shared" si="7"/>
        <v>1</v>
      </c>
    </row>
    <row r="217" spans="1:9" x14ac:dyDescent="0.2">
      <c r="A217" t="s">
        <v>790</v>
      </c>
      <c r="B217">
        <v>2017</v>
      </c>
      <c r="C217">
        <v>1</v>
      </c>
      <c r="D217">
        <v>1</v>
      </c>
      <c r="E217">
        <v>1</v>
      </c>
      <c r="F217">
        <v>1</v>
      </c>
      <c r="H217" s="3">
        <f t="shared" si="6"/>
        <v>4</v>
      </c>
      <c r="I217" s="3">
        <f t="shared" si="7"/>
        <v>4</v>
      </c>
    </row>
    <row r="218" spans="1:9" x14ac:dyDescent="0.2">
      <c r="A218" t="s">
        <v>791</v>
      </c>
      <c r="B218">
        <v>2017</v>
      </c>
      <c r="C218">
        <v>1</v>
      </c>
      <c r="D218">
        <v>1</v>
      </c>
      <c r="E218">
        <v>1</v>
      </c>
      <c r="F218">
        <v>1</v>
      </c>
      <c r="G218">
        <v>1</v>
      </c>
      <c r="H218" s="3">
        <f t="shared" si="6"/>
        <v>5</v>
      </c>
      <c r="I218" s="3">
        <f t="shared" si="7"/>
        <v>5</v>
      </c>
    </row>
    <row r="219" spans="1:9" x14ac:dyDescent="0.2">
      <c r="A219" t="s">
        <v>792</v>
      </c>
      <c r="B219">
        <v>2017</v>
      </c>
      <c r="H219" s="3">
        <f t="shared" si="6"/>
        <v>0</v>
      </c>
      <c r="I219" s="3">
        <f t="shared" si="7"/>
        <v>0</v>
      </c>
    </row>
    <row r="220" spans="1:9" x14ac:dyDescent="0.2">
      <c r="A220" t="s">
        <v>793</v>
      </c>
      <c r="B220">
        <v>2017</v>
      </c>
      <c r="H220" s="3">
        <f t="shared" si="6"/>
        <v>0</v>
      </c>
      <c r="I220" s="3">
        <f t="shared" si="7"/>
        <v>0</v>
      </c>
    </row>
    <row r="221" spans="1:9" x14ac:dyDescent="0.2">
      <c r="A221" t="s">
        <v>794</v>
      </c>
      <c r="B221">
        <v>2017</v>
      </c>
      <c r="D221">
        <v>1</v>
      </c>
      <c r="E221">
        <v>1</v>
      </c>
      <c r="F221">
        <v>1</v>
      </c>
      <c r="G221">
        <v>1</v>
      </c>
      <c r="H221" s="3">
        <f t="shared" si="6"/>
        <v>4</v>
      </c>
      <c r="I221" s="3">
        <f t="shared" si="7"/>
        <v>4</v>
      </c>
    </row>
    <row r="222" spans="1:9" x14ac:dyDescent="0.2">
      <c r="A222" t="s">
        <v>795</v>
      </c>
      <c r="B222">
        <v>2017</v>
      </c>
      <c r="H222" s="3">
        <f t="shared" si="6"/>
        <v>0</v>
      </c>
      <c r="I222" s="3">
        <f t="shared" si="7"/>
        <v>0</v>
      </c>
    </row>
    <row r="223" spans="1:9" x14ac:dyDescent="0.2">
      <c r="A223" t="s">
        <v>796</v>
      </c>
      <c r="B223">
        <v>2017</v>
      </c>
      <c r="C223">
        <v>1</v>
      </c>
      <c r="D223">
        <v>1</v>
      </c>
      <c r="E223">
        <v>1</v>
      </c>
      <c r="F223">
        <v>1</v>
      </c>
      <c r="G223">
        <v>1</v>
      </c>
      <c r="H223" s="3">
        <f t="shared" si="6"/>
        <v>5</v>
      </c>
      <c r="I223" s="3">
        <f t="shared" si="7"/>
        <v>5</v>
      </c>
    </row>
    <row r="224" spans="1:9" x14ac:dyDescent="0.2">
      <c r="A224" t="s">
        <v>797</v>
      </c>
      <c r="B224">
        <v>2017</v>
      </c>
      <c r="C224">
        <v>1</v>
      </c>
      <c r="H224" s="3">
        <f t="shared" si="6"/>
        <v>1</v>
      </c>
      <c r="I224" s="3">
        <f t="shared" si="7"/>
        <v>1</v>
      </c>
    </row>
    <row r="225" spans="1:9" x14ac:dyDescent="0.2">
      <c r="A225" t="s">
        <v>798</v>
      </c>
      <c r="B225">
        <v>2017</v>
      </c>
      <c r="H225" s="3">
        <f t="shared" si="6"/>
        <v>0</v>
      </c>
      <c r="I225" s="3">
        <f t="shared" si="7"/>
        <v>0</v>
      </c>
    </row>
    <row r="226" spans="1:9" x14ac:dyDescent="0.2">
      <c r="A226" t="s">
        <v>799</v>
      </c>
      <c r="B226">
        <v>2017</v>
      </c>
      <c r="H226" s="3">
        <f t="shared" si="6"/>
        <v>0</v>
      </c>
      <c r="I226" s="3">
        <f t="shared" si="7"/>
        <v>0</v>
      </c>
    </row>
    <row r="227" spans="1:9" x14ac:dyDescent="0.2">
      <c r="A227" t="s">
        <v>800</v>
      </c>
      <c r="B227">
        <v>2017</v>
      </c>
      <c r="H227" s="3">
        <f t="shared" si="6"/>
        <v>0</v>
      </c>
      <c r="I227" s="3">
        <f t="shared" si="7"/>
        <v>0</v>
      </c>
    </row>
    <row r="228" spans="1:9" x14ac:dyDescent="0.2">
      <c r="A228" t="s">
        <v>801</v>
      </c>
      <c r="B228">
        <v>2017</v>
      </c>
      <c r="C228">
        <v>1</v>
      </c>
      <c r="D228">
        <v>1</v>
      </c>
      <c r="E228">
        <v>1</v>
      </c>
      <c r="F228">
        <v>1</v>
      </c>
      <c r="G228">
        <v>1</v>
      </c>
      <c r="H228" s="3">
        <f t="shared" si="6"/>
        <v>5</v>
      </c>
      <c r="I228" s="3">
        <f t="shared" si="7"/>
        <v>5</v>
      </c>
    </row>
    <row r="229" spans="1:9" x14ac:dyDescent="0.2">
      <c r="A229" t="s">
        <v>802</v>
      </c>
      <c r="B229">
        <v>2017</v>
      </c>
      <c r="H229" s="3">
        <f t="shared" si="6"/>
        <v>0</v>
      </c>
      <c r="I229" s="3">
        <f t="shared" si="7"/>
        <v>0</v>
      </c>
    </row>
    <row r="230" spans="1:9" x14ac:dyDescent="0.2">
      <c r="A230" t="s">
        <v>803</v>
      </c>
      <c r="B230">
        <v>2017</v>
      </c>
      <c r="C230">
        <v>1</v>
      </c>
      <c r="H230" s="3">
        <f t="shared" si="6"/>
        <v>1</v>
      </c>
      <c r="I230" s="3">
        <f t="shared" si="7"/>
        <v>1</v>
      </c>
    </row>
    <row r="231" spans="1:9" x14ac:dyDescent="0.2">
      <c r="A231" t="s">
        <v>804</v>
      </c>
      <c r="B231">
        <v>2017</v>
      </c>
      <c r="C231">
        <v>1</v>
      </c>
      <c r="H231" s="3">
        <f t="shared" si="6"/>
        <v>1</v>
      </c>
      <c r="I231" s="3">
        <f t="shared" si="7"/>
        <v>1</v>
      </c>
    </row>
    <row r="232" spans="1:9" x14ac:dyDescent="0.2">
      <c r="A232" t="s">
        <v>805</v>
      </c>
      <c r="B232">
        <v>2017</v>
      </c>
      <c r="G232">
        <v>1</v>
      </c>
      <c r="H232" s="3">
        <f t="shared" si="6"/>
        <v>1</v>
      </c>
      <c r="I232" s="3">
        <f t="shared" si="7"/>
        <v>1</v>
      </c>
    </row>
    <row r="233" spans="1:9" x14ac:dyDescent="0.2">
      <c r="A233" t="s">
        <v>806</v>
      </c>
      <c r="B233">
        <v>2017</v>
      </c>
      <c r="C233">
        <v>1</v>
      </c>
      <c r="D233">
        <v>1</v>
      </c>
      <c r="E233">
        <v>1</v>
      </c>
      <c r="F233">
        <v>1</v>
      </c>
      <c r="G233">
        <v>1</v>
      </c>
      <c r="H233" s="3">
        <f t="shared" si="6"/>
        <v>5</v>
      </c>
      <c r="I233" s="3">
        <f t="shared" si="7"/>
        <v>5</v>
      </c>
    </row>
    <row r="234" spans="1:9" x14ac:dyDescent="0.2">
      <c r="A234" t="s">
        <v>807</v>
      </c>
      <c r="B234">
        <v>2017</v>
      </c>
      <c r="C234">
        <v>1</v>
      </c>
      <c r="D234">
        <v>1</v>
      </c>
      <c r="H234" s="3">
        <f t="shared" si="6"/>
        <v>2</v>
      </c>
      <c r="I234" s="3">
        <f t="shared" si="7"/>
        <v>2</v>
      </c>
    </row>
    <row r="235" spans="1:9" x14ac:dyDescent="0.2">
      <c r="A235" t="s">
        <v>808</v>
      </c>
      <c r="B235">
        <v>2017</v>
      </c>
      <c r="H235" s="3">
        <f t="shared" si="6"/>
        <v>0</v>
      </c>
      <c r="I235" s="3">
        <f t="shared" si="7"/>
        <v>0</v>
      </c>
    </row>
    <row r="236" spans="1:9" x14ac:dyDescent="0.2">
      <c r="A236" t="s">
        <v>592</v>
      </c>
      <c r="B236">
        <v>2018</v>
      </c>
      <c r="C236">
        <v>1</v>
      </c>
      <c r="D236">
        <v>1</v>
      </c>
      <c r="E236">
        <v>1</v>
      </c>
      <c r="F236">
        <v>1</v>
      </c>
      <c r="G236">
        <v>1</v>
      </c>
      <c r="H236" s="3">
        <f t="shared" si="6"/>
        <v>5</v>
      </c>
      <c r="I236" s="3">
        <f t="shared" si="7"/>
        <v>5</v>
      </c>
    </row>
    <row r="237" spans="1:9" x14ac:dyDescent="0.2">
      <c r="A237" t="s">
        <v>593</v>
      </c>
      <c r="B237">
        <v>2018</v>
      </c>
      <c r="H237" s="3">
        <f t="shared" si="6"/>
        <v>0</v>
      </c>
      <c r="I237" s="3">
        <f t="shared" si="7"/>
        <v>0</v>
      </c>
    </row>
    <row r="238" spans="1:9" x14ac:dyDescent="0.2">
      <c r="A238" t="s">
        <v>594</v>
      </c>
      <c r="B238">
        <v>2018</v>
      </c>
      <c r="H238" s="3">
        <f t="shared" si="6"/>
        <v>0</v>
      </c>
      <c r="I238" s="3">
        <f t="shared" si="7"/>
        <v>0</v>
      </c>
    </row>
    <row r="239" spans="1:9" x14ac:dyDescent="0.2">
      <c r="A239" t="s">
        <v>595</v>
      </c>
      <c r="B239">
        <v>2018</v>
      </c>
      <c r="H239" s="3">
        <f t="shared" si="6"/>
        <v>0</v>
      </c>
      <c r="I239" s="3">
        <f t="shared" si="7"/>
        <v>0</v>
      </c>
    </row>
    <row r="240" spans="1:9" x14ac:dyDescent="0.2">
      <c r="A240" t="s">
        <v>596</v>
      </c>
      <c r="B240">
        <v>2018</v>
      </c>
      <c r="H240" s="3">
        <f t="shared" si="6"/>
        <v>0</v>
      </c>
      <c r="I240" s="3">
        <f t="shared" si="7"/>
        <v>0</v>
      </c>
    </row>
    <row r="241" spans="1:9" x14ac:dyDescent="0.2">
      <c r="A241" t="s">
        <v>597</v>
      </c>
      <c r="B241">
        <v>2018</v>
      </c>
      <c r="C241">
        <v>1</v>
      </c>
      <c r="D241">
        <v>1</v>
      </c>
      <c r="E241">
        <v>1</v>
      </c>
      <c r="F241">
        <v>1</v>
      </c>
      <c r="G241">
        <v>1</v>
      </c>
      <c r="H241" s="3">
        <f t="shared" si="6"/>
        <v>5</v>
      </c>
      <c r="I241" s="3">
        <f t="shared" si="7"/>
        <v>5</v>
      </c>
    </row>
    <row r="242" spans="1:9" x14ac:dyDescent="0.2">
      <c r="A242" t="s">
        <v>598</v>
      </c>
      <c r="B242">
        <v>2018</v>
      </c>
      <c r="D242">
        <v>1</v>
      </c>
      <c r="E242">
        <v>1</v>
      </c>
      <c r="F242">
        <v>1</v>
      </c>
      <c r="G242">
        <v>1</v>
      </c>
      <c r="H242" s="3">
        <f t="shared" si="6"/>
        <v>4</v>
      </c>
      <c r="I242" s="3">
        <f t="shared" si="7"/>
        <v>4</v>
      </c>
    </row>
    <row r="243" spans="1:9" x14ac:dyDescent="0.2">
      <c r="A243" t="s">
        <v>599</v>
      </c>
      <c r="B243">
        <v>2018</v>
      </c>
      <c r="D243">
        <v>1</v>
      </c>
      <c r="E243">
        <v>1</v>
      </c>
      <c r="F243">
        <v>1</v>
      </c>
      <c r="H243" s="3">
        <f t="shared" si="6"/>
        <v>3</v>
      </c>
      <c r="I243" s="3">
        <f t="shared" si="7"/>
        <v>3</v>
      </c>
    </row>
    <row r="244" spans="1:9" x14ac:dyDescent="0.2">
      <c r="A244" t="s">
        <v>600</v>
      </c>
      <c r="B244">
        <v>2018</v>
      </c>
      <c r="D244">
        <v>1</v>
      </c>
      <c r="E244">
        <v>1</v>
      </c>
      <c r="F244">
        <v>1</v>
      </c>
      <c r="G244">
        <v>1</v>
      </c>
      <c r="H244" s="3">
        <f t="shared" si="6"/>
        <v>4</v>
      </c>
      <c r="I244" s="3">
        <f t="shared" si="7"/>
        <v>4</v>
      </c>
    </row>
    <row r="245" spans="1:9" x14ac:dyDescent="0.2">
      <c r="A245" t="s">
        <v>601</v>
      </c>
      <c r="B245">
        <v>2018</v>
      </c>
      <c r="H245" s="3">
        <f t="shared" si="6"/>
        <v>0</v>
      </c>
      <c r="I245" s="3">
        <f t="shared" si="7"/>
        <v>0</v>
      </c>
    </row>
    <row r="246" spans="1:9" x14ac:dyDescent="0.2">
      <c r="A246" t="s">
        <v>602</v>
      </c>
      <c r="B246">
        <v>2018</v>
      </c>
      <c r="C246">
        <v>1</v>
      </c>
      <c r="D246">
        <v>1</v>
      </c>
      <c r="E246">
        <v>1</v>
      </c>
      <c r="F246">
        <v>1</v>
      </c>
      <c r="G246">
        <v>1</v>
      </c>
      <c r="H246" s="3">
        <f t="shared" si="6"/>
        <v>5</v>
      </c>
      <c r="I246" s="3">
        <f t="shared" si="7"/>
        <v>5</v>
      </c>
    </row>
    <row r="247" spans="1:9" x14ac:dyDescent="0.2">
      <c r="A247" t="s">
        <v>603</v>
      </c>
      <c r="B247">
        <v>2018</v>
      </c>
      <c r="C247">
        <v>1</v>
      </c>
      <c r="D247">
        <v>1</v>
      </c>
      <c r="E247">
        <v>1</v>
      </c>
      <c r="H247" s="3">
        <f t="shared" si="6"/>
        <v>3</v>
      </c>
      <c r="I247" s="3">
        <f t="shared" si="7"/>
        <v>3</v>
      </c>
    </row>
    <row r="248" spans="1:9" x14ac:dyDescent="0.2">
      <c r="A248" t="s">
        <v>604</v>
      </c>
      <c r="B248">
        <v>2018</v>
      </c>
      <c r="H248" s="3">
        <f t="shared" si="6"/>
        <v>0</v>
      </c>
      <c r="I248" s="3">
        <f t="shared" si="7"/>
        <v>0</v>
      </c>
    </row>
    <row r="249" spans="1:9" x14ac:dyDescent="0.2">
      <c r="A249" t="s">
        <v>605</v>
      </c>
      <c r="B249">
        <v>2018</v>
      </c>
      <c r="H249" s="3">
        <f t="shared" si="6"/>
        <v>0</v>
      </c>
      <c r="I249" s="3">
        <f t="shared" si="7"/>
        <v>0</v>
      </c>
    </row>
    <row r="250" spans="1:9" x14ac:dyDescent="0.2">
      <c r="A250" t="s">
        <v>606</v>
      </c>
      <c r="B250">
        <v>2018</v>
      </c>
      <c r="H250" s="3">
        <f t="shared" si="6"/>
        <v>0</v>
      </c>
      <c r="I250" s="3">
        <f t="shared" si="7"/>
        <v>0</v>
      </c>
    </row>
    <row r="251" spans="1:9" x14ac:dyDescent="0.2">
      <c r="A251" t="s">
        <v>607</v>
      </c>
      <c r="B251">
        <v>2018</v>
      </c>
      <c r="C251">
        <v>1</v>
      </c>
      <c r="D251">
        <v>1</v>
      </c>
      <c r="E251">
        <v>1</v>
      </c>
      <c r="F251">
        <v>1</v>
      </c>
      <c r="G251">
        <v>1</v>
      </c>
      <c r="H251" s="3">
        <f t="shared" si="6"/>
        <v>5</v>
      </c>
      <c r="I251" s="3">
        <f t="shared" si="7"/>
        <v>5</v>
      </c>
    </row>
    <row r="252" spans="1:9" x14ac:dyDescent="0.2">
      <c r="A252" t="s">
        <v>608</v>
      </c>
      <c r="B252">
        <v>2018</v>
      </c>
      <c r="H252" s="3">
        <f t="shared" si="6"/>
        <v>0</v>
      </c>
      <c r="I252" s="3">
        <f t="shared" si="7"/>
        <v>0</v>
      </c>
    </row>
    <row r="253" spans="1:9" x14ac:dyDescent="0.2">
      <c r="A253" t="s">
        <v>609</v>
      </c>
      <c r="B253">
        <v>2018</v>
      </c>
      <c r="H253" s="3">
        <f t="shared" si="6"/>
        <v>0</v>
      </c>
      <c r="I253" s="3">
        <f t="shared" si="7"/>
        <v>0</v>
      </c>
    </row>
    <row r="254" spans="1:9" x14ac:dyDescent="0.2">
      <c r="A254" t="s">
        <v>610</v>
      </c>
      <c r="B254">
        <v>2018</v>
      </c>
      <c r="C254">
        <v>1</v>
      </c>
      <c r="D254">
        <v>1</v>
      </c>
      <c r="E254">
        <v>1</v>
      </c>
      <c r="F254">
        <v>1</v>
      </c>
      <c r="G254">
        <v>1</v>
      </c>
      <c r="H254" s="3">
        <f t="shared" si="6"/>
        <v>5</v>
      </c>
      <c r="I254" s="3">
        <f t="shared" si="7"/>
        <v>5</v>
      </c>
    </row>
    <row r="255" spans="1:9" x14ac:dyDescent="0.2">
      <c r="A255" t="s">
        <v>611</v>
      </c>
      <c r="B255">
        <v>2018</v>
      </c>
      <c r="H255" s="3">
        <f t="shared" si="6"/>
        <v>0</v>
      </c>
      <c r="I255" s="3">
        <f t="shared" si="7"/>
        <v>0</v>
      </c>
    </row>
    <row r="256" spans="1:9" x14ac:dyDescent="0.2">
      <c r="A256" t="s">
        <v>612</v>
      </c>
      <c r="B256">
        <v>2018</v>
      </c>
      <c r="D256">
        <v>1</v>
      </c>
      <c r="H256" s="3">
        <f t="shared" si="6"/>
        <v>1</v>
      </c>
      <c r="I256" s="3">
        <f t="shared" si="7"/>
        <v>1</v>
      </c>
    </row>
    <row r="257" spans="1:9" x14ac:dyDescent="0.2">
      <c r="A257" t="s">
        <v>613</v>
      </c>
      <c r="B257">
        <v>2018</v>
      </c>
      <c r="H257" s="3">
        <f t="shared" si="6"/>
        <v>0</v>
      </c>
      <c r="I257" s="3">
        <f t="shared" si="7"/>
        <v>0</v>
      </c>
    </row>
    <row r="258" spans="1:9" x14ac:dyDescent="0.2">
      <c r="A258" t="s">
        <v>614</v>
      </c>
      <c r="B258">
        <v>2018</v>
      </c>
      <c r="C258">
        <v>1</v>
      </c>
      <c r="D258">
        <v>1</v>
      </c>
      <c r="E258">
        <v>1</v>
      </c>
      <c r="F258">
        <v>1</v>
      </c>
      <c r="G258">
        <v>1</v>
      </c>
      <c r="H258" s="3">
        <f t="shared" si="6"/>
        <v>5</v>
      </c>
      <c r="I258" s="3">
        <f t="shared" si="7"/>
        <v>5</v>
      </c>
    </row>
    <row r="259" spans="1:9" x14ac:dyDescent="0.2">
      <c r="A259" t="s">
        <v>615</v>
      </c>
      <c r="B259">
        <v>2018</v>
      </c>
      <c r="D259">
        <v>1</v>
      </c>
      <c r="E259">
        <v>1</v>
      </c>
      <c r="F259">
        <v>1</v>
      </c>
      <c r="G259">
        <v>1</v>
      </c>
      <c r="H259" s="3">
        <f t="shared" ref="H259:H322" si="8">COUNT(C259:G259)</f>
        <v>4</v>
      </c>
      <c r="I259" s="3">
        <f t="shared" ref="I259:I322" si="9">COUNTA(C259:G259)</f>
        <v>4</v>
      </c>
    </row>
    <row r="260" spans="1:9" x14ac:dyDescent="0.2">
      <c r="A260" t="s">
        <v>616</v>
      </c>
      <c r="B260">
        <v>2018</v>
      </c>
      <c r="C260">
        <v>1</v>
      </c>
      <c r="H260" s="3">
        <f t="shared" si="8"/>
        <v>1</v>
      </c>
      <c r="I260" s="3">
        <f t="shared" si="9"/>
        <v>1</v>
      </c>
    </row>
    <row r="261" spans="1:9" x14ac:dyDescent="0.2">
      <c r="A261" t="s">
        <v>617</v>
      </c>
      <c r="B261">
        <v>2018</v>
      </c>
      <c r="D261">
        <v>1</v>
      </c>
      <c r="H261" s="3">
        <f t="shared" si="8"/>
        <v>1</v>
      </c>
      <c r="I261" s="3">
        <f t="shared" si="9"/>
        <v>1</v>
      </c>
    </row>
    <row r="262" spans="1:9" x14ac:dyDescent="0.2">
      <c r="A262" t="s">
        <v>618</v>
      </c>
      <c r="B262">
        <v>2018</v>
      </c>
      <c r="C262">
        <v>1</v>
      </c>
      <c r="D262">
        <v>1</v>
      </c>
      <c r="E262">
        <v>1</v>
      </c>
      <c r="F262">
        <v>1</v>
      </c>
      <c r="G262">
        <v>1</v>
      </c>
      <c r="H262" s="3">
        <f t="shared" si="8"/>
        <v>5</v>
      </c>
      <c r="I262" s="3">
        <f t="shared" si="9"/>
        <v>5</v>
      </c>
    </row>
    <row r="263" spans="1:9" x14ac:dyDescent="0.2">
      <c r="A263" t="s">
        <v>619</v>
      </c>
      <c r="B263">
        <v>2018</v>
      </c>
      <c r="C263">
        <v>1</v>
      </c>
      <c r="H263" s="3">
        <f t="shared" si="8"/>
        <v>1</v>
      </c>
      <c r="I263" s="3">
        <f t="shared" si="9"/>
        <v>1</v>
      </c>
    </row>
    <row r="264" spans="1:9" x14ac:dyDescent="0.2">
      <c r="A264" t="s">
        <v>620</v>
      </c>
      <c r="B264">
        <v>2018</v>
      </c>
      <c r="H264" s="3">
        <f t="shared" si="8"/>
        <v>0</v>
      </c>
      <c r="I264" s="3">
        <f t="shared" si="9"/>
        <v>0</v>
      </c>
    </row>
    <row r="265" spans="1:9" x14ac:dyDescent="0.2">
      <c r="A265" t="s">
        <v>621</v>
      </c>
      <c r="B265">
        <v>2018</v>
      </c>
      <c r="C265">
        <v>1</v>
      </c>
      <c r="D265">
        <v>1</v>
      </c>
      <c r="E265">
        <v>1</v>
      </c>
      <c r="F265">
        <v>1</v>
      </c>
      <c r="G265">
        <v>1</v>
      </c>
      <c r="H265" s="3">
        <f t="shared" si="8"/>
        <v>5</v>
      </c>
      <c r="I265" s="3">
        <f t="shared" si="9"/>
        <v>5</v>
      </c>
    </row>
    <row r="266" spans="1:9" x14ac:dyDescent="0.2">
      <c r="A266" t="s">
        <v>622</v>
      </c>
      <c r="B266">
        <v>2018</v>
      </c>
      <c r="C266">
        <v>1</v>
      </c>
      <c r="D266">
        <v>1</v>
      </c>
      <c r="E266">
        <v>1</v>
      </c>
      <c r="F266">
        <v>1</v>
      </c>
      <c r="G266">
        <v>1</v>
      </c>
      <c r="H266" s="3">
        <f t="shared" si="8"/>
        <v>5</v>
      </c>
      <c r="I266" s="3">
        <f t="shared" si="9"/>
        <v>5</v>
      </c>
    </row>
    <row r="267" spans="1:9" x14ac:dyDescent="0.2">
      <c r="A267" t="s">
        <v>623</v>
      </c>
      <c r="B267">
        <v>2018</v>
      </c>
      <c r="H267" s="3">
        <f t="shared" si="8"/>
        <v>0</v>
      </c>
      <c r="I267" s="3">
        <f t="shared" si="9"/>
        <v>0</v>
      </c>
    </row>
    <row r="268" spans="1:9" x14ac:dyDescent="0.2">
      <c r="A268" t="s">
        <v>624</v>
      </c>
      <c r="B268">
        <v>2018</v>
      </c>
      <c r="H268" s="3">
        <f t="shared" si="8"/>
        <v>0</v>
      </c>
      <c r="I268" s="3">
        <f t="shared" si="9"/>
        <v>0</v>
      </c>
    </row>
    <row r="269" spans="1:9" x14ac:dyDescent="0.2">
      <c r="A269" t="s">
        <v>625</v>
      </c>
      <c r="B269">
        <v>2018</v>
      </c>
      <c r="C269">
        <v>1</v>
      </c>
      <c r="D269">
        <v>1</v>
      </c>
      <c r="E269">
        <v>1</v>
      </c>
      <c r="F269">
        <v>1</v>
      </c>
      <c r="G269">
        <v>1</v>
      </c>
      <c r="H269" s="3">
        <f t="shared" si="8"/>
        <v>5</v>
      </c>
      <c r="I269" s="3">
        <f t="shared" si="9"/>
        <v>5</v>
      </c>
    </row>
    <row r="270" spans="1:9" x14ac:dyDescent="0.2">
      <c r="A270" t="s">
        <v>626</v>
      </c>
      <c r="B270">
        <v>2018</v>
      </c>
      <c r="C270">
        <v>1</v>
      </c>
      <c r="D270">
        <v>1</v>
      </c>
      <c r="E270">
        <v>1</v>
      </c>
      <c r="F270">
        <v>1</v>
      </c>
      <c r="G270">
        <v>1</v>
      </c>
      <c r="H270" s="3">
        <f t="shared" si="8"/>
        <v>5</v>
      </c>
      <c r="I270" s="3">
        <f t="shared" si="9"/>
        <v>5</v>
      </c>
    </row>
    <row r="271" spans="1:9" x14ac:dyDescent="0.2">
      <c r="A271" t="s">
        <v>627</v>
      </c>
      <c r="B271">
        <v>2018</v>
      </c>
      <c r="C271">
        <v>1</v>
      </c>
      <c r="H271" s="3">
        <f t="shared" si="8"/>
        <v>1</v>
      </c>
      <c r="I271" s="3">
        <f t="shared" si="9"/>
        <v>1</v>
      </c>
    </row>
    <row r="272" spans="1:9" x14ac:dyDescent="0.2">
      <c r="A272" t="s">
        <v>628</v>
      </c>
      <c r="B272">
        <v>2018</v>
      </c>
      <c r="H272" s="3">
        <f t="shared" si="8"/>
        <v>0</v>
      </c>
      <c r="I272" s="3">
        <f t="shared" si="9"/>
        <v>0</v>
      </c>
    </row>
    <row r="273" spans="1:9" x14ac:dyDescent="0.2">
      <c r="A273" t="s">
        <v>629</v>
      </c>
      <c r="B273">
        <v>2018</v>
      </c>
      <c r="C273">
        <v>1</v>
      </c>
      <c r="D273">
        <v>1</v>
      </c>
      <c r="E273">
        <v>1</v>
      </c>
      <c r="F273">
        <v>1</v>
      </c>
      <c r="G273">
        <v>1</v>
      </c>
      <c r="H273" s="3">
        <f t="shared" si="8"/>
        <v>5</v>
      </c>
      <c r="I273" s="3">
        <f t="shared" si="9"/>
        <v>5</v>
      </c>
    </row>
    <row r="274" spans="1:9" x14ac:dyDescent="0.2">
      <c r="A274" t="s">
        <v>630</v>
      </c>
      <c r="B274">
        <v>2018</v>
      </c>
      <c r="D274">
        <v>1</v>
      </c>
      <c r="E274">
        <v>1</v>
      </c>
      <c r="F274">
        <v>1</v>
      </c>
      <c r="H274" s="3">
        <f t="shared" si="8"/>
        <v>3</v>
      </c>
      <c r="I274" s="3">
        <f t="shared" si="9"/>
        <v>3</v>
      </c>
    </row>
    <row r="275" spans="1:9" x14ac:dyDescent="0.2">
      <c r="A275" t="s">
        <v>631</v>
      </c>
      <c r="B275">
        <v>2018</v>
      </c>
      <c r="C275">
        <v>1</v>
      </c>
      <c r="D275">
        <v>1</v>
      </c>
      <c r="E275">
        <v>1</v>
      </c>
      <c r="F275">
        <v>1</v>
      </c>
      <c r="G275">
        <v>1</v>
      </c>
      <c r="H275" s="3">
        <f t="shared" si="8"/>
        <v>5</v>
      </c>
      <c r="I275" s="3">
        <f t="shared" si="9"/>
        <v>5</v>
      </c>
    </row>
    <row r="276" spans="1:9" x14ac:dyDescent="0.2">
      <c r="A276" t="s">
        <v>632</v>
      </c>
      <c r="B276">
        <v>2018</v>
      </c>
      <c r="C276">
        <v>1</v>
      </c>
      <c r="D276">
        <v>1</v>
      </c>
      <c r="E276">
        <v>1</v>
      </c>
      <c r="F276">
        <v>1</v>
      </c>
      <c r="H276" s="3">
        <f t="shared" si="8"/>
        <v>4</v>
      </c>
      <c r="I276" s="3">
        <f t="shared" si="9"/>
        <v>4</v>
      </c>
    </row>
    <row r="277" spans="1:9" x14ac:dyDescent="0.2">
      <c r="A277" t="s">
        <v>633</v>
      </c>
      <c r="B277">
        <v>2018</v>
      </c>
      <c r="C277">
        <v>1</v>
      </c>
      <c r="D277">
        <v>1</v>
      </c>
      <c r="E277">
        <v>1</v>
      </c>
      <c r="F277">
        <v>1</v>
      </c>
      <c r="G277">
        <v>1</v>
      </c>
      <c r="H277" s="3">
        <f t="shared" si="8"/>
        <v>5</v>
      </c>
      <c r="I277" s="3">
        <f t="shared" si="9"/>
        <v>5</v>
      </c>
    </row>
    <row r="278" spans="1:9" x14ac:dyDescent="0.2">
      <c r="A278" t="s">
        <v>634</v>
      </c>
      <c r="B278">
        <v>2018</v>
      </c>
      <c r="C278">
        <v>1</v>
      </c>
      <c r="H278" s="3">
        <f t="shared" si="8"/>
        <v>1</v>
      </c>
      <c r="I278" s="3">
        <f t="shared" si="9"/>
        <v>1</v>
      </c>
    </row>
    <row r="279" spans="1:9" x14ac:dyDescent="0.2">
      <c r="A279" t="s">
        <v>635</v>
      </c>
      <c r="B279">
        <v>2018</v>
      </c>
      <c r="C279">
        <v>1</v>
      </c>
      <c r="H279" s="3">
        <f t="shared" si="8"/>
        <v>1</v>
      </c>
      <c r="I279" s="3">
        <f t="shared" si="9"/>
        <v>1</v>
      </c>
    </row>
    <row r="280" spans="1:9" x14ac:dyDescent="0.2">
      <c r="A280" t="s">
        <v>636</v>
      </c>
      <c r="B280">
        <v>2018</v>
      </c>
      <c r="H280" s="3">
        <f t="shared" si="8"/>
        <v>0</v>
      </c>
      <c r="I280" s="3">
        <f t="shared" si="9"/>
        <v>0</v>
      </c>
    </row>
    <row r="281" spans="1:9" x14ac:dyDescent="0.2">
      <c r="A281" t="s">
        <v>637</v>
      </c>
      <c r="B281">
        <v>2018</v>
      </c>
      <c r="H281" s="3">
        <f t="shared" si="8"/>
        <v>0</v>
      </c>
      <c r="I281" s="3">
        <f t="shared" si="9"/>
        <v>0</v>
      </c>
    </row>
    <row r="282" spans="1:9" x14ac:dyDescent="0.2">
      <c r="A282" t="s">
        <v>638</v>
      </c>
      <c r="B282">
        <v>2018</v>
      </c>
      <c r="C282">
        <v>1</v>
      </c>
      <c r="H282" s="3">
        <f t="shared" si="8"/>
        <v>1</v>
      </c>
      <c r="I282" s="3">
        <f t="shared" si="9"/>
        <v>1</v>
      </c>
    </row>
    <row r="283" spans="1:9" x14ac:dyDescent="0.2">
      <c r="A283" t="s">
        <v>639</v>
      </c>
      <c r="B283">
        <v>2018</v>
      </c>
      <c r="C283">
        <v>1</v>
      </c>
      <c r="D283">
        <v>1</v>
      </c>
      <c r="E283">
        <v>1</v>
      </c>
      <c r="F283">
        <v>1</v>
      </c>
      <c r="G283">
        <v>1</v>
      </c>
      <c r="H283" s="3">
        <f t="shared" si="8"/>
        <v>5</v>
      </c>
      <c r="I283" s="3">
        <f t="shared" si="9"/>
        <v>5</v>
      </c>
    </row>
    <row r="284" spans="1:9" x14ac:dyDescent="0.2">
      <c r="A284" t="s">
        <v>640</v>
      </c>
      <c r="B284">
        <v>2018</v>
      </c>
      <c r="H284" s="3">
        <f t="shared" si="8"/>
        <v>0</v>
      </c>
      <c r="I284" s="3">
        <f t="shared" si="9"/>
        <v>0</v>
      </c>
    </row>
    <row r="285" spans="1:9" x14ac:dyDescent="0.2">
      <c r="A285" t="s">
        <v>641</v>
      </c>
      <c r="B285">
        <v>2018</v>
      </c>
      <c r="H285" s="3">
        <f t="shared" si="8"/>
        <v>0</v>
      </c>
      <c r="I285" s="3">
        <f t="shared" si="9"/>
        <v>0</v>
      </c>
    </row>
    <row r="286" spans="1:9" x14ac:dyDescent="0.2">
      <c r="A286" t="s">
        <v>642</v>
      </c>
      <c r="B286">
        <v>2018</v>
      </c>
      <c r="H286" s="3">
        <f t="shared" si="8"/>
        <v>0</v>
      </c>
      <c r="I286" s="3">
        <f t="shared" si="9"/>
        <v>0</v>
      </c>
    </row>
    <row r="287" spans="1:9" x14ac:dyDescent="0.2">
      <c r="A287" t="s">
        <v>643</v>
      </c>
      <c r="B287">
        <v>2018</v>
      </c>
      <c r="H287" s="3">
        <f t="shared" si="8"/>
        <v>0</v>
      </c>
      <c r="I287" s="3">
        <f t="shared" si="9"/>
        <v>0</v>
      </c>
    </row>
    <row r="288" spans="1:9" x14ac:dyDescent="0.2">
      <c r="A288" t="s">
        <v>644</v>
      </c>
      <c r="B288">
        <v>2018</v>
      </c>
      <c r="H288" s="3">
        <f t="shared" si="8"/>
        <v>0</v>
      </c>
      <c r="I288" s="3">
        <f t="shared" si="9"/>
        <v>0</v>
      </c>
    </row>
    <row r="289" spans="1:9" x14ac:dyDescent="0.2">
      <c r="A289" t="s">
        <v>645</v>
      </c>
      <c r="B289">
        <v>2018</v>
      </c>
      <c r="C289">
        <v>1</v>
      </c>
      <c r="H289" s="3">
        <f t="shared" si="8"/>
        <v>1</v>
      </c>
      <c r="I289" s="3">
        <f t="shared" si="9"/>
        <v>1</v>
      </c>
    </row>
    <row r="290" spans="1:9" x14ac:dyDescent="0.2">
      <c r="A290" t="s">
        <v>646</v>
      </c>
      <c r="B290">
        <v>2018</v>
      </c>
      <c r="H290" s="3">
        <f t="shared" si="8"/>
        <v>0</v>
      </c>
      <c r="I290" s="3">
        <f t="shared" si="9"/>
        <v>0</v>
      </c>
    </row>
    <row r="291" spans="1:9" x14ac:dyDescent="0.2">
      <c r="A291" t="s">
        <v>647</v>
      </c>
      <c r="B291">
        <v>2018</v>
      </c>
      <c r="C291">
        <v>1</v>
      </c>
      <c r="D291">
        <v>1</v>
      </c>
      <c r="E291">
        <v>1</v>
      </c>
      <c r="F291">
        <v>1</v>
      </c>
      <c r="G291">
        <v>1</v>
      </c>
      <c r="H291" s="3">
        <f t="shared" si="8"/>
        <v>5</v>
      </c>
      <c r="I291" s="3">
        <f t="shared" si="9"/>
        <v>5</v>
      </c>
    </row>
    <row r="292" spans="1:9" x14ac:dyDescent="0.2">
      <c r="A292" t="s">
        <v>648</v>
      </c>
      <c r="B292">
        <v>2018</v>
      </c>
      <c r="H292" s="3">
        <f t="shared" si="8"/>
        <v>0</v>
      </c>
      <c r="I292" s="3">
        <f t="shared" si="9"/>
        <v>0</v>
      </c>
    </row>
    <row r="293" spans="1:9" x14ac:dyDescent="0.2">
      <c r="A293" t="s">
        <v>649</v>
      </c>
      <c r="B293">
        <v>2018</v>
      </c>
      <c r="H293" s="3">
        <f t="shared" si="8"/>
        <v>0</v>
      </c>
      <c r="I293" s="3">
        <f t="shared" si="9"/>
        <v>0</v>
      </c>
    </row>
    <row r="294" spans="1:9" x14ac:dyDescent="0.2">
      <c r="A294" t="s">
        <v>650</v>
      </c>
      <c r="B294">
        <v>2018</v>
      </c>
      <c r="H294" s="3">
        <f t="shared" si="8"/>
        <v>0</v>
      </c>
      <c r="I294" s="3">
        <f t="shared" si="9"/>
        <v>0</v>
      </c>
    </row>
    <row r="295" spans="1:9" x14ac:dyDescent="0.2">
      <c r="A295" t="s">
        <v>651</v>
      </c>
      <c r="B295">
        <v>2018</v>
      </c>
      <c r="H295" s="3">
        <f t="shared" si="8"/>
        <v>0</v>
      </c>
      <c r="I295" s="3">
        <f t="shared" si="9"/>
        <v>0</v>
      </c>
    </row>
    <row r="296" spans="1:9" x14ac:dyDescent="0.2">
      <c r="A296" t="s">
        <v>652</v>
      </c>
      <c r="B296">
        <v>2018</v>
      </c>
      <c r="D296">
        <v>1</v>
      </c>
      <c r="E296">
        <v>1</v>
      </c>
      <c r="F296">
        <v>1</v>
      </c>
      <c r="G296">
        <v>1</v>
      </c>
      <c r="H296" s="3">
        <f t="shared" si="8"/>
        <v>4</v>
      </c>
      <c r="I296" s="3">
        <f t="shared" si="9"/>
        <v>4</v>
      </c>
    </row>
    <row r="297" spans="1:9" x14ac:dyDescent="0.2">
      <c r="A297" t="s">
        <v>653</v>
      </c>
      <c r="B297">
        <v>2018</v>
      </c>
      <c r="D297">
        <v>1</v>
      </c>
      <c r="E297">
        <v>1</v>
      </c>
      <c r="H297" s="3">
        <f t="shared" si="8"/>
        <v>2</v>
      </c>
      <c r="I297" s="3">
        <f t="shared" si="9"/>
        <v>2</v>
      </c>
    </row>
    <row r="298" spans="1:9" x14ac:dyDescent="0.2">
      <c r="A298" t="s">
        <v>654</v>
      </c>
      <c r="B298">
        <v>2018</v>
      </c>
      <c r="C298">
        <v>1</v>
      </c>
      <c r="D298">
        <v>1</v>
      </c>
      <c r="E298">
        <v>1</v>
      </c>
      <c r="F298">
        <v>1</v>
      </c>
      <c r="G298">
        <v>1</v>
      </c>
      <c r="H298" s="3">
        <f t="shared" si="8"/>
        <v>5</v>
      </c>
      <c r="I298" s="3">
        <f t="shared" si="9"/>
        <v>5</v>
      </c>
    </row>
    <row r="299" spans="1:9" x14ac:dyDescent="0.2">
      <c r="A299" t="s">
        <v>655</v>
      </c>
      <c r="B299">
        <v>2018</v>
      </c>
      <c r="C299">
        <v>1</v>
      </c>
      <c r="D299">
        <v>1</v>
      </c>
      <c r="E299">
        <v>1</v>
      </c>
      <c r="F299">
        <v>1</v>
      </c>
      <c r="G299">
        <v>1</v>
      </c>
      <c r="H299" s="3">
        <f t="shared" si="8"/>
        <v>5</v>
      </c>
      <c r="I299" s="3">
        <f t="shared" si="9"/>
        <v>5</v>
      </c>
    </row>
    <row r="300" spans="1:9" x14ac:dyDescent="0.2">
      <c r="A300" t="s">
        <v>656</v>
      </c>
      <c r="B300">
        <v>2018</v>
      </c>
      <c r="D300">
        <v>1</v>
      </c>
      <c r="E300">
        <v>1</v>
      </c>
      <c r="F300">
        <v>1</v>
      </c>
      <c r="G300">
        <v>1</v>
      </c>
      <c r="H300" s="3">
        <f t="shared" si="8"/>
        <v>4</v>
      </c>
      <c r="I300" s="3">
        <f t="shared" si="9"/>
        <v>4</v>
      </c>
    </row>
    <row r="301" spans="1:9" x14ac:dyDescent="0.2">
      <c r="A301" t="s">
        <v>657</v>
      </c>
      <c r="B301">
        <v>2018</v>
      </c>
      <c r="C301">
        <v>1</v>
      </c>
      <c r="H301" s="3">
        <f t="shared" si="8"/>
        <v>1</v>
      </c>
      <c r="I301" s="3">
        <f t="shared" si="9"/>
        <v>1</v>
      </c>
    </row>
    <row r="302" spans="1:9" x14ac:dyDescent="0.2">
      <c r="A302" t="s">
        <v>658</v>
      </c>
      <c r="B302">
        <v>2018</v>
      </c>
      <c r="H302" s="3">
        <f t="shared" si="8"/>
        <v>0</v>
      </c>
      <c r="I302" s="3">
        <f t="shared" si="9"/>
        <v>0</v>
      </c>
    </row>
    <row r="303" spans="1:9" x14ac:dyDescent="0.2">
      <c r="A303" t="s">
        <v>659</v>
      </c>
      <c r="B303">
        <v>2018</v>
      </c>
      <c r="C303">
        <v>1</v>
      </c>
      <c r="D303">
        <v>1</v>
      </c>
      <c r="E303">
        <v>1</v>
      </c>
      <c r="F303">
        <v>1</v>
      </c>
      <c r="G303">
        <v>1</v>
      </c>
      <c r="H303" s="3">
        <f t="shared" si="8"/>
        <v>5</v>
      </c>
      <c r="I303" s="3">
        <f t="shared" si="9"/>
        <v>5</v>
      </c>
    </row>
    <row r="304" spans="1:9" x14ac:dyDescent="0.2">
      <c r="A304" t="s">
        <v>660</v>
      </c>
      <c r="B304">
        <v>2018</v>
      </c>
      <c r="C304">
        <v>1</v>
      </c>
      <c r="D304">
        <v>1</v>
      </c>
      <c r="E304">
        <v>1</v>
      </c>
      <c r="F304">
        <v>1</v>
      </c>
      <c r="G304">
        <v>1</v>
      </c>
      <c r="H304" s="3">
        <f t="shared" si="8"/>
        <v>5</v>
      </c>
      <c r="I304" s="3">
        <f t="shared" si="9"/>
        <v>5</v>
      </c>
    </row>
    <row r="305" spans="1:9" x14ac:dyDescent="0.2">
      <c r="A305" t="s">
        <v>661</v>
      </c>
      <c r="B305">
        <v>2018</v>
      </c>
      <c r="H305" s="3">
        <f t="shared" si="8"/>
        <v>0</v>
      </c>
      <c r="I305" s="3">
        <f t="shared" si="9"/>
        <v>0</v>
      </c>
    </row>
    <row r="306" spans="1:9" x14ac:dyDescent="0.2">
      <c r="A306" t="s">
        <v>662</v>
      </c>
      <c r="B306">
        <v>2018</v>
      </c>
      <c r="H306" s="3">
        <f t="shared" si="8"/>
        <v>0</v>
      </c>
      <c r="I306" s="3">
        <f t="shared" si="9"/>
        <v>0</v>
      </c>
    </row>
    <row r="307" spans="1:9" x14ac:dyDescent="0.2">
      <c r="A307" t="s">
        <v>663</v>
      </c>
      <c r="B307">
        <v>2018</v>
      </c>
      <c r="C307">
        <v>1</v>
      </c>
      <c r="D307">
        <v>1</v>
      </c>
      <c r="E307">
        <v>1</v>
      </c>
      <c r="H307" s="3">
        <f t="shared" si="8"/>
        <v>3</v>
      </c>
      <c r="I307" s="3">
        <f t="shared" si="9"/>
        <v>3</v>
      </c>
    </row>
    <row r="308" spans="1:9" x14ac:dyDescent="0.2">
      <c r="A308" t="s">
        <v>664</v>
      </c>
      <c r="B308">
        <v>2018</v>
      </c>
      <c r="C308">
        <v>1</v>
      </c>
      <c r="D308">
        <v>1</v>
      </c>
      <c r="H308" s="3">
        <f t="shared" si="8"/>
        <v>2</v>
      </c>
      <c r="I308" s="3">
        <f t="shared" si="9"/>
        <v>2</v>
      </c>
    </row>
    <row r="309" spans="1:9" x14ac:dyDescent="0.2">
      <c r="A309" t="s">
        <v>665</v>
      </c>
      <c r="B309">
        <v>2018</v>
      </c>
      <c r="H309" s="3">
        <f t="shared" si="8"/>
        <v>0</v>
      </c>
      <c r="I309" s="3">
        <f t="shared" si="9"/>
        <v>0</v>
      </c>
    </row>
    <row r="310" spans="1:9" x14ac:dyDescent="0.2">
      <c r="A310" t="s">
        <v>666</v>
      </c>
      <c r="B310">
        <v>2018</v>
      </c>
      <c r="D310">
        <v>1</v>
      </c>
      <c r="E310">
        <v>1</v>
      </c>
      <c r="F310">
        <v>1</v>
      </c>
      <c r="G310">
        <v>1</v>
      </c>
      <c r="H310" s="3">
        <f t="shared" si="8"/>
        <v>4</v>
      </c>
      <c r="I310" s="3">
        <f t="shared" si="9"/>
        <v>4</v>
      </c>
    </row>
    <row r="311" spans="1:9" x14ac:dyDescent="0.2">
      <c r="A311" t="s">
        <v>667</v>
      </c>
      <c r="B311">
        <v>2018</v>
      </c>
      <c r="H311" s="3">
        <f t="shared" si="8"/>
        <v>0</v>
      </c>
      <c r="I311" s="3">
        <f t="shared" si="9"/>
        <v>0</v>
      </c>
    </row>
    <row r="312" spans="1:9" x14ac:dyDescent="0.2">
      <c r="A312" t="s">
        <v>668</v>
      </c>
      <c r="B312">
        <v>2018</v>
      </c>
      <c r="C312">
        <v>1</v>
      </c>
      <c r="H312" s="3">
        <f t="shared" si="8"/>
        <v>1</v>
      </c>
      <c r="I312" s="3">
        <f t="shared" si="9"/>
        <v>1</v>
      </c>
    </row>
    <row r="313" spans="1:9" x14ac:dyDescent="0.2">
      <c r="A313" t="s">
        <v>669</v>
      </c>
      <c r="B313">
        <v>2018</v>
      </c>
      <c r="H313" s="3">
        <f t="shared" si="8"/>
        <v>0</v>
      </c>
      <c r="I313" s="3">
        <f t="shared" si="9"/>
        <v>0</v>
      </c>
    </row>
    <row r="314" spans="1:9" x14ac:dyDescent="0.2">
      <c r="A314" t="s">
        <v>670</v>
      </c>
      <c r="B314">
        <v>2018</v>
      </c>
      <c r="C314">
        <v>1</v>
      </c>
      <c r="H314" s="3">
        <f t="shared" si="8"/>
        <v>1</v>
      </c>
      <c r="I314" s="3">
        <f t="shared" si="9"/>
        <v>1</v>
      </c>
    </row>
    <row r="315" spans="1:9" x14ac:dyDescent="0.2">
      <c r="A315" t="s">
        <v>671</v>
      </c>
      <c r="B315">
        <v>2018</v>
      </c>
      <c r="D315">
        <v>1</v>
      </c>
      <c r="E315">
        <v>1</v>
      </c>
      <c r="F315">
        <v>1</v>
      </c>
      <c r="H315" s="3">
        <f t="shared" si="8"/>
        <v>3</v>
      </c>
      <c r="I315" s="3">
        <f t="shared" si="9"/>
        <v>3</v>
      </c>
    </row>
    <row r="316" spans="1:9" x14ac:dyDescent="0.2">
      <c r="A316" t="s">
        <v>672</v>
      </c>
      <c r="B316">
        <v>2018</v>
      </c>
      <c r="H316" s="3">
        <f t="shared" si="8"/>
        <v>0</v>
      </c>
      <c r="I316" s="3">
        <f t="shared" si="9"/>
        <v>0</v>
      </c>
    </row>
    <row r="317" spans="1:9" x14ac:dyDescent="0.2">
      <c r="A317" t="s">
        <v>673</v>
      </c>
      <c r="B317">
        <v>2018</v>
      </c>
      <c r="H317" s="3">
        <f t="shared" si="8"/>
        <v>0</v>
      </c>
      <c r="I317" s="3">
        <f t="shared" si="9"/>
        <v>0</v>
      </c>
    </row>
    <row r="318" spans="1:9" x14ac:dyDescent="0.2">
      <c r="A318" t="s">
        <v>674</v>
      </c>
      <c r="B318">
        <v>2018</v>
      </c>
      <c r="C318">
        <v>1</v>
      </c>
      <c r="D318">
        <v>1</v>
      </c>
      <c r="E318">
        <v>1</v>
      </c>
      <c r="F318">
        <v>1</v>
      </c>
      <c r="H318" s="3">
        <f t="shared" si="8"/>
        <v>4</v>
      </c>
      <c r="I318" s="3">
        <f t="shared" si="9"/>
        <v>4</v>
      </c>
    </row>
    <row r="319" spans="1:9" x14ac:dyDescent="0.2">
      <c r="A319" t="s">
        <v>675</v>
      </c>
      <c r="B319">
        <v>2018</v>
      </c>
      <c r="H319" s="3">
        <f t="shared" si="8"/>
        <v>0</v>
      </c>
      <c r="I319" s="3">
        <f t="shared" si="9"/>
        <v>0</v>
      </c>
    </row>
    <row r="320" spans="1:9" x14ac:dyDescent="0.2">
      <c r="A320" t="s">
        <v>676</v>
      </c>
      <c r="B320">
        <v>2018</v>
      </c>
      <c r="H320" s="3">
        <f t="shared" si="8"/>
        <v>0</v>
      </c>
      <c r="I320" s="3">
        <f t="shared" si="9"/>
        <v>0</v>
      </c>
    </row>
    <row r="321" spans="1:9" x14ac:dyDescent="0.2">
      <c r="A321" t="s">
        <v>677</v>
      </c>
      <c r="B321">
        <v>2018</v>
      </c>
      <c r="H321" s="3">
        <f t="shared" si="8"/>
        <v>0</v>
      </c>
      <c r="I321" s="3">
        <f t="shared" si="9"/>
        <v>0</v>
      </c>
    </row>
    <row r="322" spans="1:9" x14ac:dyDescent="0.2">
      <c r="A322" t="s">
        <v>678</v>
      </c>
      <c r="B322">
        <v>2018</v>
      </c>
      <c r="H322" s="3">
        <f t="shared" si="8"/>
        <v>0</v>
      </c>
      <c r="I322" s="3">
        <f t="shared" si="9"/>
        <v>0</v>
      </c>
    </row>
    <row r="323" spans="1:9" x14ac:dyDescent="0.2">
      <c r="A323" t="s">
        <v>679</v>
      </c>
      <c r="B323">
        <v>2018</v>
      </c>
      <c r="H323" s="3">
        <f t="shared" ref="H323:H386" si="10">COUNT(C323:G323)</f>
        <v>0</v>
      </c>
      <c r="I323" s="3">
        <f t="shared" ref="I323:I386" si="11">COUNTA(C323:G323)</f>
        <v>0</v>
      </c>
    </row>
    <row r="324" spans="1:9" x14ac:dyDescent="0.2">
      <c r="A324" t="s">
        <v>680</v>
      </c>
      <c r="B324">
        <v>2018</v>
      </c>
      <c r="C324">
        <v>1</v>
      </c>
      <c r="D324">
        <v>1</v>
      </c>
      <c r="E324">
        <v>1</v>
      </c>
      <c r="F324">
        <v>1</v>
      </c>
      <c r="G324">
        <v>1</v>
      </c>
      <c r="H324" s="3">
        <f t="shared" si="10"/>
        <v>5</v>
      </c>
      <c r="I324" s="3">
        <f t="shared" si="11"/>
        <v>5</v>
      </c>
    </row>
    <row r="325" spans="1:9" x14ac:dyDescent="0.2">
      <c r="A325" t="s">
        <v>681</v>
      </c>
      <c r="B325">
        <v>2018</v>
      </c>
      <c r="H325" s="3">
        <f t="shared" si="10"/>
        <v>0</v>
      </c>
      <c r="I325" s="3">
        <f t="shared" si="11"/>
        <v>0</v>
      </c>
    </row>
    <row r="326" spans="1:9" x14ac:dyDescent="0.2">
      <c r="A326" t="s">
        <v>682</v>
      </c>
      <c r="B326">
        <v>2018</v>
      </c>
      <c r="H326" s="3">
        <f t="shared" si="10"/>
        <v>0</v>
      </c>
      <c r="I326" s="3">
        <f t="shared" si="11"/>
        <v>0</v>
      </c>
    </row>
    <row r="327" spans="1:9" x14ac:dyDescent="0.2">
      <c r="A327" t="s">
        <v>683</v>
      </c>
      <c r="B327">
        <v>2018</v>
      </c>
      <c r="F327">
        <v>1</v>
      </c>
      <c r="H327" s="3">
        <f t="shared" si="10"/>
        <v>1</v>
      </c>
      <c r="I327" s="3">
        <f t="shared" si="11"/>
        <v>1</v>
      </c>
    </row>
    <row r="328" spans="1:9" x14ac:dyDescent="0.2">
      <c r="A328" t="s">
        <v>684</v>
      </c>
      <c r="B328">
        <v>2018</v>
      </c>
      <c r="H328" s="3">
        <f t="shared" si="10"/>
        <v>0</v>
      </c>
      <c r="I328" s="3">
        <f t="shared" si="11"/>
        <v>0</v>
      </c>
    </row>
    <row r="329" spans="1:9" x14ac:dyDescent="0.2">
      <c r="A329" t="s">
        <v>685</v>
      </c>
      <c r="B329">
        <v>2018</v>
      </c>
      <c r="H329" s="3">
        <f t="shared" si="10"/>
        <v>0</v>
      </c>
      <c r="I329" s="3">
        <f t="shared" si="11"/>
        <v>0</v>
      </c>
    </row>
    <row r="330" spans="1:9" x14ac:dyDescent="0.2">
      <c r="A330" t="s">
        <v>686</v>
      </c>
      <c r="B330">
        <v>2018</v>
      </c>
      <c r="C330">
        <v>1</v>
      </c>
      <c r="D330">
        <v>1</v>
      </c>
      <c r="H330" s="3">
        <f t="shared" si="10"/>
        <v>2</v>
      </c>
      <c r="I330" s="3">
        <f t="shared" si="11"/>
        <v>2</v>
      </c>
    </row>
    <row r="331" spans="1:9" x14ac:dyDescent="0.2">
      <c r="A331" t="s">
        <v>687</v>
      </c>
      <c r="B331">
        <v>2018</v>
      </c>
      <c r="H331" s="3">
        <f t="shared" si="10"/>
        <v>0</v>
      </c>
      <c r="I331" s="3">
        <f t="shared" si="11"/>
        <v>0</v>
      </c>
    </row>
    <row r="332" spans="1:9" x14ac:dyDescent="0.2">
      <c r="A332" t="s">
        <v>448</v>
      </c>
      <c r="B332">
        <v>2019</v>
      </c>
      <c r="C332">
        <v>1</v>
      </c>
      <c r="D332">
        <v>1</v>
      </c>
      <c r="H332" s="3">
        <f t="shared" si="10"/>
        <v>2</v>
      </c>
      <c r="I332" s="3">
        <f t="shared" si="11"/>
        <v>2</v>
      </c>
    </row>
    <row r="333" spans="1:9" x14ac:dyDescent="0.2">
      <c r="A333" t="s">
        <v>449</v>
      </c>
      <c r="B333">
        <v>2019</v>
      </c>
      <c r="C333">
        <v>1</v>
      </c>
      <c r="D333">
        <v>1</v>
      </c>
      <c r="E333">
        <v>1</v>
      </c>
      <c r="F333">
        <v>1</v>
      </c>
      <c r="G333">
        <v>1</v>
      </c>
      <c r="H333" s="3">
        <f t="shared" si="10"/>
        <v>5</v>
      </c>
      <c r="I333" s="3">
        <f t="shared" si="11"/>
        <v>5</v>
      </c>
    </row>
    <row r="334" spans="1:9" x14ac:dyDescent="0.2">
      <c r="A334" t="s">
        <v>450</v>
      </c>
      <c r="B334">
        <v>2019</v>
      </c>
      <c r="C334">
        <v>1</v>
      </c>
      <c r="H334" s="3">
        <f t="shared" si="10"/>
        <v>1</v>
      </c>
      <c r="I334" s="3">
        <f t="shared" si="11"/>
        <v>1</v>
      </c>
    </row>
    <row r="335" spans="1:9" x14ac:dyDescent="0.2">
      <c r="A335" t="s">
        <v>451</v>
      </c>
      <c r="B335">
        <v>2019</v>
      </c>
      <c r="C335">
        <v>1</v>
      </c>
      <c r="H335" s="3">
        <f t="shared" si="10"/>
        <v>1</v>
      </c>
      <c r="I335" s="3">
        <f t="shared" si="11"/>
        <v>1</v>
      </c>
    </row>
    <row r="336" spans="1:9" x14ac:dyDescent="0.2">
      <c r="A336" t="s">
        <v>452</v>
      </c>
      <c r="B336">
        <v>2019</v>
      </c>
      <c r="D336">
        <v>1</v>
      </c>
      <c r="E336">
        <v>1</v>
      </c>
      <c r="F336">
        <v>1</v>
      </c>
      <c r="G336">
        <v>1</v>
      </c>
      <c r="H336" s="3">
        <f t="shared" si="10"/>
        <v>4</v>
      </c>
      <c r="I336" s="3">
        <f t="shared" si="11"/>
        <v>4</v>
      </c>
    </row>
    <row r="337" spans="1:9" x14ac:dyDescent="0.2">
      <c r="A337" t="s">
        <v>453</v>
      </c>
      <c r="B337">
        <v>2019</v>
      </c>
      <c r="H337" s="3">
        <f t="shared" si="10"/>
        <v>0</v>
      </c>
      <c r="I337" s="3">
        <f t="shared" si="11"/>
        <v>0</v>
      </c>
    </row>
    <row r="338" spans="1:9" x14ac:dyDescent="0.2">
      <c r="A338" t="s">
        <v>454</v>
      </c>
      <c r="B338">
        <v>2019</v>
      </c>
      <c r="C338">
        <v>1</v>
      </c>
      <c r="D338">
        <v>1</v>
      </c>
      <c r="E338">
        <v>1</v>
      </c>
      <c r="F338">
        <v>1</v>
      </c>
      <c r="G338">
        <v>1</v>
      </c>
      <c r="H338" s="3">
        <f t="shared" si="10"/>
        <v>5</v>
      </c>
      <c r="I338" s="3">
        <f t="shared" si="11"/>
        <v>5</v>
      </c>
    </row>
    <row r="339" spans="1:9" x14ac:dyDescent="0.2">
      <c r="A339" t="s">
        <v>455</v>
      </c>
      <c r="B339">
        <v>2019</v>
      </c>
      <c r="C339">
        <v>1</v>
      </c>
      <c r="D339">
        <v>1</v>
      </c>
      <c r="E339">
        <v>1</v>
      </c>
      <c r="F339">
        <v>1</v>
      </c>
      <c r="G339">
        <v>1</v>
      </c>
      <c r="H339" s="3">
        <f t="shared" si="10"/>
        <v>5</v>
      </c>
      <c r="I339" s="3">
        <f t="shared" si="11"/>
        <v>5</v>
      </c>
    </row>
    <row r="340" spans="1:9" x14ac:dyDescent="0.2">
      <c r="A340" t="s">
        <v>456</v>
      </c>
      <c r="B340">
        <v>2019</v>
      </c>
      <c r="H340" s="3">
        <f t="shared" si="10"/>
        <v>0</v>
      </c>
      <c r="I340" s="3">
        <f t="shared" si="11"/>
        <v>0</v>
      </c>
    </row>
    <row r="341" spans="1:9" x14ac:dyDescent="0.2">
      <c r="A341" t="s">
        <v>457</v>
      </c>
      <c r="B341">
        <v>2019</v>
      </c>
      <c r="H341" s="3">
        <f t="shared" si="10"/>
        <v>0</v>
      </c>
      <c r="I341" s="3">
        <f t="shared" si="11"/>
        <v>0</v>
      </c>
    </row>
    <row r="342" spans="1:9" x14ac:dyDescent="0.2">
      <c r="A342" t="s">
        <v>458</v>
      </c>
      <c r="B342">
        <v>2019</v>
      </c>
      <c r="C342">
        <v>1</v>
      </c>
      <c r="H342" s="3">
        <f t="shared" si="10"/>
        <v>1</v>
      </c>
      <c r="I342" s="3">
        <f t="shared" si="11"/>
        <v>1</v>
      </c>
    </row>
    <row r="343" spans="1:9" x14ac:dyDescent="0.2">
      <c r="A343" t="s">
        <v>459</v>
      </c>
      <c r="B343">
        <v>2019</v>
      </c>
      <c r="D343">
        <v>1</v>
      </c>
      <c r="E343">
        <v>1</v>
      </c>
      <c r="F343">
        <v>1</v>
      </c>
      <c r="G343">
        <v>1</v>
      </c>
      <c r="H343" s="3">
        <f t="shared" si="10"/>
        <v>4</v>
      </c>
      <c r="I343" s="3">
        <f t="shared" si="11"/>
        <v>4</v>
      </c>
    </row>
    <row r="344" spans="1:9" x14ac:dyDescent="0.2">
      <c r="A344" t="s">
        <v>460</v>
      </c>
      <c r="B344">
        <v>2019</v>
      </c>
      <c r="C344">
        <v>1</v>
      </c>
      <c r="H344" s="3">
        <f t="shared" si="10"/>
        <v>1</v>
      </c>
      <c r="I344" s="3">
        <f t="shared" si="11"/>
        <v>1</v>
      </c>
    </row>
    <row r="345" spans="1:9" x14ac:dyDescent="0.2">
      <c r="A345" t="s">
        <v>461</v>
      </c>
      <c r="B345">
        <v>2019</v>
      </c>
      <c r="H345" s="3">
        <f t="shared" si="10"/>
        <v>0</v>
      </c>
      <c r="I345" s="3">
        <f t="shared" si="11"/>
        <v>0</v>
      </c>
    </row>
    <row r="346" spans="1:9" x14ac:dyDescent="0.2">
      <c r="A346" t="s">
        <v>462</v>
      </c>
      <c r="B346">
        <v>2019</v>
      </c>
      <c r="H346" s="3">
        <f t="shared" si="10"/>
        <v>0</v>
      </c>
      <c r="I346" s="3">
        <f t="shared" si="11"/>
        <v>0</v>
      </c>
    </row>
    <row r="347" spans="1:9" x14ac:dyDescent="0.2">
      <c r="A347" t="s">
        <v>463</v>
      </c>
      <c r="B347">
        <v>2019</v>
      </c>
      <c r="H347" s="3">
        <f t="shared" si="10"/>
        <v>0</v>
      </c>
      <c r="I347" s="3">
        <f t="shared" si="11"/>
        <v>0</v>
      </c>
    </row>
    <row r="348" spans="1:9" x14ac:dyDescent="0.2">
      <c r="A348" t="s">
        <v>464</v>
      </c>
      <c r="B348">
        <v>2019</v>
      </c>
      <c r="H348" s="3">
        <f t="shared" si="10"/>
        <v>0</v>
      </c>
      <c r="I348" s="3">
        <f t="shared" si="11"/>
        <v>0</v>
      </c>
    </row>
    <row r="349" spans="1:9" x14ac:dyDescent="0.2">
      <c r="A349" t="s">
        <v>465</v>
      </c>
      <c r="B349">
        <v>2019</v>
      </c>
      <c r="H349" s="3">
        <f t="shared" si="10"/>
        <v>0</v>
      </c>
      <c r="I349" s="3">
        <f t="shared" si="11"/>
        <v>0</v>
      </c>
    </row>
    <row r="350" spans="1:9" x14ac:dyDescent="0.2">
      <c r="A350" t="s">
        <v>466</v>
      </c>
      <c r="B350">
        <v>2019</v>
      </c>
      <c r="C350">
        <v>1</v>
      </c>
      <c r="H350" s="3">
        <f t="shared" si="10"/>
        <v>1</v>
      </c>
      <c r="I350" s="3">
        <f t="shared" si="11"/>
        <v>1</v>
      </c>
    </row>
    <row r="351" spans="1:9" x14ac:dyDescent="0.2">
      <c r="A351" t="s">
        <v>467</v>
      </c>
      <c r="B351">
        <v>2019</v>
      </c>
      <c r="C351">
        <v>1</v>
      </c>
      <c r="D351">
        <v>1</v>
      </c>
      <c r="E351">
        <v>1</v>
      </c>
      <c r="F351">
        <v>1</v>
      </c>
      <c r="G351">
        <v>1</v>
      </c>
      <c r="H351" s="3">
        <f t="shared" si="10"/>
        <v>5</v>
      </c>
      <c r="I351" s="3">
        <f t="shared" si="11"/>
        <v>5</v>
      </c>
    </row>
    <row r="352" spans="1:9" x14ac:dyDescent="0.2">
      <c r="A352" t="s">
        <v>468</v>
      </c>
      <c r="B352">
        <v>2019</v>
      </c>
      <c r="C352">
        <v>1</v>
      </c>
      <c r="H352" s="3">
        <f t="shared" si="10"/>
        <v>1</v>
      </c>
      <c r="I352" s="3">
        <f t="shared" si="11"/>
        <v>1</v>
      </c>
    </row>
    <row r="353" spans="1:9" x14ac:dyDescent="0.2">
      <c r="A353" t="s">
        <v>469</v>
      </c>
      <c r="B353">
        <v>2019</v>
      </c>
      <c r="C353">
        <v>1</v>
      </c>
      <c r="D353">
        <v>1</v>
      </c>
      <c r="E353">
        <v>1</v>
      </c>
      <c r="F353">
        <v>1</v>
      </c>
      <c r="G353">
        <v>1</v>
      </c>
      <c r="H353" s="3">
        <f t="shared" si="10"/>
        <v>5</v>
      </c>
      <c r="I353" s="3">
        <f t="shared" si="11"/>
        <v>5</v>
      </c>
    </row>
    <row r="354" spans="1:9" x14ac:dyDescent="0.2">
      <c r="A354" t="s">
        <v>470</v>
      </c>
      <c r="B354">
        <v>2019</v>
      </c>
      <c r="C354">
        <v>1</v>
      </c>
      <c r="D354">
        <v>1</v>
      </c>
      <c r="E354">
        <v>1</v>
      </c>
      <c r="F354">
        <v>1</v>
      </c>
      <c r="G354">
        <v>1</v>
      </c>
      <c r="H354" s="3">
        <f t="shared" si="10"/>
        <v>5</v>
      </c>
      <c r="I354" s="3">
        <f t="shared" si="11"/>
        <v>5</v>
      </c>
    </row>
    <row r="355" spans="1:9" x14ac:dyDescent="0.2">
      <c r="A355" t="s">
        <v>471</v>
      </c>
      <c r="B355">
        <v>2019</v>
      </c>
      <c r="D355">
        <v>1</v>
      </c>
      <c r="E355">
        <v>1</v>
      </c>
      <c r="F355">
        <v>1</v>
      </c>
      <c r="G355">
        <v>1</v>
      </c>
      <c r="H355" s="3">
        <f t="shared" si="10"/>
        <v>4</v>
      </c>
      <c r="I355" s="3">
        <f t="shared" si="11"/>
        <v>4</v>
      </c>
    </row>
    <row r="356" spans="1:9" x14ac:dyDescent="0.2">
      <c r="A356" t="s">
        <v>472</v>
      </c>
      <c r="B356">
        <v>2019</v>
      </c>
      <c r="C356">
        <v>1</v>
      </c>
      <c r="H356" s="3">
        <f t="shared" si="10"/>
        <v>1</v>
      </c>
      <c r="I356" s="3">
        <f t="shared" si="11"/>
        <v>1</v>
      </c>
    </row>
    <row r="357" spans="1:9" x14ac:dyDescent="0.2">
      <c r="A357" t="s">
        <v>473</v>
      </c>
      <c r="B357">
        <v>2019</v>
      </c>
      <c r="H357" s="3">
        <f t="shared" si="10"/>
        <v>0</v>
      </c>
      <c r="I357" s="3">
        <f t="shared" si="11"/>
        <v>0</v>
      </c>
    </row>
    <row r="358" spans="1:9" x14ac:dyDescent="0.2">
      <c r="A358" t="s">
        <v>474</v>
      </c>
      <c r="B358">
        <v>2019</v>
      </c>
      <c r="D358">
        <v>1</v>
      </c>
      <c r="E358">
        <v>1</v>
      </c>
      <c r="F358">
        <v>1</v>
      </c>
      <c r="G358">
        <v>1</v>
      </c>
      <c r="H358" s="3">
        <f t="shared" si="10"/>
        <v>4</v>
      </c>
      <c r="I358" s="3">
        <f t="shared" si="11"/>
        <v>4</v>
      </c>
    </row>
    <row r="359" spans="1:9" x14ac:dyDescent="0.2">
      <c r="A359" t="s">
        <v>475</v>
      </c>
      <c r="B359">
        <v>2019</v>
      </c>
      <c r="C359">
        <v>1</v>
      </c>
      <c r="H359" s="3">
        <f t="shared" si="10"/>
        <v>1</v>
      </c>
      <c r="I359" s="3">
        <f t="shared" si="11"/>
        <v>1</v>
      </c>
    </row>
    <row r="360" spans="1:9" x14ac:dyDescent="0.2">
      <c r="A360" t="s">
        <v>476</v>
      </c>
      <c r="B360">
        <v>2019</v>
      </c>
      <c r="H360" s="3">
        <f t="shared" si="10"/>
        <v>0</v>
      </c>
      <c r="I360" s="3">
        <f t="shared" si="11"/>
        <v>0</v>
      </c>
    </row>
    <row r="361" spans="1:9" x14ac:dyDescent="0.2">
      <c r="A361" t="s">
        <v>477</v>
      </c>
      <c r="B361">
        <v>2019</v>
      </c>
      <c r="C361">
        <v>1</v>
      </c>
      <c r="D361">
        <v>1</v>
      </c>
      <c r="E361">
        <v>1</v>
      </c>
      <c r="F361">
        <v>1</v>
      </c>
      <c r="G361">
        <v>1</v>
      </c>
      <c r="H361" s="3">
        <f t="shared" si="10"/>
        <v>5</v>
      </c>
      <c r="I361" s="3">
        <f t="shared" si="11"/>
        <v>5</v>
      </c>
    </row>
    <row r="362" spans="1:9" x14ac:dyDescent="0.2">
      <c r="A362" t="s">
        <v>478</v>
      </c>
      <c r="B362">
        <v>2019</v>
      </c>
      <c r="H362" s="3">
        <f t="shared" si="10"/>
        <v>0</v>
      </c>
      <c r="I362" s="3">
        <f t="shared" si="11"/>
        <v>0</v>
      </c>
    </row>
    <row r="363" spans="1:9" x14ac:dyDescent="0.2">
      <c r="A363" t="s">
        <v>479</v>
      </c>
      <c r="B363">
        <v>2019</v>
      </c>
      <c r="H363" s="3">
        <f t="shared" si="10"/>
        <v>0</v>
      </c>
      <c r="I363" s="3">
        <f t="shared" si="11"/>
        <v>0</v>
      </c>
    </row>
    <row r="364" spans="1:9" x14ac:dyDescent="0.2">
      <c r="A364" t="s">
        <v>480</v>
      </c>
      <c r="B364">
        <v>2019</v>
      </c>
      <c r="H364" s="3">
        <f t="shared" si="10"/>
        <v>0</v>
      </c>
      <c r="I364" s="3">
        <f t="shared" si="11"/>
        <v>0</v>
      </c>
    </row>
    <row r="365" spans="1:9" x14ac:dyDescent="0.2">
      <c r="A365" t="s">
        <v>481</v>
      </c>
      <c r="B365">
        <v>2019</v>
      </c>
      <c r="D365">
        <v>1</v>
      </c>
      <c r="E365">
        <v>1</v>
      </c>
      <c r="F365">
        <v>1</v>
      </c>
      <c r="G365">
        <v>1</v>
      </c>
      <c r="H365" s="3">
        <f t="shared" si="10"/>
        <v>4</v>
      </c>
      <c r="I365" s="3">
        <f t="shared" si="11"/>
        <v>4</v>
      </c>
    </row>
    <row r="366" spans="1:9" x14ac:dyDescent="0.2">
      <c r="A366" t="s">
        <v>482</v>
      </c>
      <c r="B366">
        <v>2019</v>
      </c>
      <c r="H366" s="3">
        <f t="shared" si="10"/>
        <v>0</v>
      </c>
      <c r="I366" s="3">
        <f t="shared" si="11"/>
        <v>0</v>
      </c>
    </row>
    <row r="367" spans="1:9" x14ac:dyDescent="0.2">
      <c r="A367" t="s">
        <v>483</v>
      </c>
      <c r="B367">
        <v>2019</v>
      </c>
      <c r="C367">
        <v>1</v>
      </c>
      <c r="H367" s="3">
        <f t="shared" si="10"/>
        <v>1</v>
      </c>
      <c r="I367" s="3">
        <f t="shared" si="11"/>
        <v>1</v>
      </c>
    </row>
    <row r="368" spans="1:9" x14ac:dyDescent="0.2">
      <c r="A368" t="s">
        <v>484</v>
      </c>
      <c r="B368">
        <v>2019</v>
      </c>
      <c r="H368" s="3">
        <f t="shared" si="10"/>
        <v>0</v>
      </c>
      <c r="I368" s="3">
        <f t="shared" si="11"/>
        <v>0</v>
      </c>
    </row>
    <row r="369" spans="1:9" x14ac:dyDescent="0.2">
      <c r="A369" t="s">
        <v>485</v>
      </c>
      <c r="B369">
        <v>2019</v>
      </c>
      <c r="C369">
        <v>1</v>
      </c>
      <c r="H369" s="3">
        <f t="shared" si="10"/>
        <v>1</v>
      </c>
      <c r="I369" s="3">
        <f t="shared" si="11"/>
        <v>1</v>
      </c>
    </row>
    <row r="370" spans="1:9" x14ac:dyDescent="0.2">
      <c r="A370" t="s">
        <v>486</v>
      </c>
      <c r="B370">
        <v>2019</v>
      </c>
      <c r="H370" s="3">
        <f t="shared" si="10"/>
        <v>0</v>
      </c>
      <c r="I370" s="3">
        <f t="shared" si="11"/>
        <v>0</v>
      </c>
    </row>
    <row r="371" spans="1:9" x14ac:dyDescent="0.2">
      <c r="A371" t="s">
        <v>487</v>
      </c>
      <c r="B371">
        <v>2019</v>
      </c>
      <c r="C371">
        <v>1</v>
      </c>
      <c r="D371">
        <v>1</v>
      </c>
      <c r="E371">
        <v>1</v>
      </c>
      <c r="F371">
        <v>1</v>
      </c>
      <c r="G371">
        <v>1</v>
      </c>
      <c r="H371" s="3">
        <f t="shared" si="10"/>
        <v>5</v>
      </c>
      <c r="I371" s="3">
        <f t="shared" si="11"/>
        <v>5</v>
      </c>
    </row>
    <row r="372" spans="1:9" x14ac:dyDescent="0.2">
      <c r="A372" t="s">
        <v>488</v>
      </c>
      <c r="B372">
        <v>2019</v>
      </c>
      <c r="C372">
        <v>1</v>
      </c>
      <c r="D372">
        <v>1</v>
      </c>
      <c r="E372">
        <v>1</v>
      </c>
      <c r="F372">
        <v>1</v>
      </c>
      <c r="H372" s="3">
        <f t="shared" si="10"/>
        <v>4</v>
      </c>
      <c r="I372" s="3">
        <f t="shared" si="11"/>
        <v>4</v>
      </c>
    </row>
    <row r="373" spans="1:9" x14ac:dyDescent="0.2">
      <c r="A373" t="s">
        <v>489</v>
      </c>
      <c r="B373">
        <v>2019</v>
      </c>
      <c r="H373" s="3">
        <f t="shared" si="10"/>
        <v>0</v>
      </c>
      <c r="I373" s="3">
        <f t="shared" si="11"/>
        <v>0</v>
      </c>
    </row>
    <row r="374" spans="1:9" x14ac:dyDescent="0.2">
      <c r="A374" t="s">
        <v>490</v>
      </c>
      <c r="B374">
        <v>2019</v>
      </c>
      <c r="C374">
        <v>1</v>
      </c>
      <c r="D374">
        <v>1</v>
      </c>
      <c r="E374">
        <v>1</v>
      </c>
      <c r="F374">
        <v>1</v>
      </c>
      <c r="G374">
        <v>1</v>
      </c>
      <c r="H374" s="3">
        <f t="shared" si="10"/>
        <v>5</v>
      </c>
      <c r="I374" s="3">
        <f t="shared" si="11"/>
        <v>5</v>
      </c>
    </row>
    <row r="375" spans="1:9" x14ac:dyDescent="0.2">
      <c r="A375" t="s">
        <v>491</v>
      </c>
      <c r="B375">
        <v>2019</v>
      </c>
      <c r="H375" s="3">
        <f t="shared" si="10"/>
        <v>0</v>
      </c>
      <c r="I375" s="3">
        <f t="shared" si="11"/>
        <v>0</v>
      </c>
    </row>
    <row r="376" spans="1:9" x14ac:dyDescent="0.2">
      <c r="A376" t="s">
        <v>492</v>
      </c>
      <c r="B376">
        <v>2019</v>
      </c>
      <c r="C376">
        <v>1</v>
      </c>
      <c r="D376">
        <v>1</v>
      </c>
      <c r="E376">
        <v>1</v>
      </c>
      <c r="F376">
        <v>1</v>
      </c>
      <c r="G376">
        <v>1</v>
      </c>
      <c r="H376" s="3">
        <f t="shared" si="10"/>
        <v>5</v>
      </c>
      <c r="I376" s="3">
        <f t="shared" si="11"/>
        <v>5</v>
      </c>
    </row>
    <row r="377" spans="1:9" x14ac:dyDescent="0.2">
      <c r="A377" t="s">
        <v>493</v>
      </c>
      <c r="B377">
        <v>2019</v>
      </c>
      <c r="C377">
        <v>1</v>
      </c>
      <c r="D377">
        <v>1</v>
      </c>
      <c r="E377">
        <v>1</v>
      </c>
      <c r="H377" s="3">
        <f t="shared" si="10"/>
        <v>3</v>
      </c>
      <c r="I377" s="3">
        <f t="shared" si="11"/>
        <v>3</v>
      </c>
    </row>
    <row r="378" spans="1:9" x14ac:dyDescent="0.2">
      <c r="A378" t="s">
        <v>494</v>
      </c>
      <c r="B378">
        <v>2019</v>
      </c>
      <c r="C378">
        <v>1</v>
      </c>
      <c r="D378">
        <v>1</v>
      </c>
      <c r="E378">
        <v>1</v>
      </c>
      <c r="F378">
        <v>1</v>
      </c>
      <c r="G378">
        <v>1</v>
      </c>
      <c r="H378" s="3">
        <f t="shared" si="10"/>
        <v>5</v>
      </c>
      <c r="I378" s="3">
        <f t="shared" si="11"/>
        <v>5</v>
      </c>
    </row>
    <row r="379" spans="1:9" x14ac:dyDescent="0.2">
      <c r="A379" t="s">
        <v>495</v>
      </c>
      <c r="B379">
        <v>2019</v>
      </c>
      <c r="E379">
        <v>1</v>
      </c>
      <c r="F379">
        <v>1</v>
      </c>
      <c r="H379" s="3">
        <f t="shared" si="10"/>
        <v>2</v>
      </c>
      <c r="I379" s="3">
        <f t="shared" si="11"/>
        <v>2</v>
      </c>
    </row>
    <row r="380" spans="1:9" x14ac:dyDescent="0.2">
      <c r="A380" t="s">
        <v>496</v>
      </c>
      <c r="B380">
        <v>2019</v>
      </c>
      <c r="C380">
        <v>1</v>
      </c>
      <c r="H380" s="3">
        <f t="shared" si="10"/>
        <v>1</v>
      </c>
      <c r="I380" s="3">
        <f t="shared" si="11"/>
        <v>1</v>
      </c>
    </row>
    <row r="381" spans="1:9" x14ac:dyDescent="0.2">
      <c r="A381" t="s">
        <v>497</v>
      </c>
      <c r="B381">
        <v>2019</v>
      </c>
      <c r="C381">
        <v>1</v>
      </c>
      <c r="H381" s="3">
        <f t="shared" si="10"/>
        <v>1</v>
      </c>
      <c r="I381" s="3">
        <f t="shared" si="11"/>
        <v>1</v>
      </c>
    </row>
    <row r="382" spans="1:9" x14ac:dyDescent="0.2">
      <c r="A382" t="s">
        <v>498</v>
      </c>
      <c r="B382">
        <v>2019</v>
      </c>
      <c r="C382">
        <v>1</v>
      </c>
      <c r="D382">
        <v>1</v>
      </c>
      <c r="E382">
        <v>1</v>
      </c>
      <c r="F382">
        <v>1</v>
      </c>
      <c r="G382">
        <v>1</v>
      </c>
      <c r="H382" s="3">
        <f t="shared" si="10"/>
        <v>5</v>
      </c>
      <c r="I382" s="3">
        <f t="shared" si="11"/>
        <v>5</v>
      </c>
    </row>
    <row r="383" spans="1:9" x14ac:dyDescent="0.2">
      <c r="A383" t="s">
        <v>499</v>
      </c>
      <c r="B383">
        <v>2019</v>
      </c>
      <c r="C383">
        <v>1</v>
      </c>
      <c r="D383">
        <v>1</v>
      </c>
      <c r="E383">
        <v>1</v>
      </c>
      <c r="F383">
        <v>1</v>
      </c>
      <c r="H383" s="3">
        <f t="shared" si="10"/>
        <v>4</v>
      </c>
      <c r="I383" s="3">
        <f t="shared" si="11"/>
        <v>4</v>
      </c>
    </row>
    <row r="384" spans="1:9" x14ac:dyDescent="0.2">
      <c r="A384" t="s">
        <v>500</v>
      </c>
      <c r="B384">
        <v>2019</v>
      </c>
      <c r="C384">
        <v>1</v>
      </c>
      <c r="H384" s="3">
        <f t="shared" si="10"/>
        <v>1</v>
      </c>
      <c r="I384" s="3">
        <f t="shared" si="11"/>
        <v>1</v>
      </c>
    </row>
    <row r="385" spans="1:9" x14ac:dyDescent="0.2">
      <c r="A385" t="s">
        <v>501</v>
      </c>
      <c r="B385">
        <v>2019</v>
      </c>
      <c r="C385">
        <v>1</v>
      </c>
      <c r="H385" s="3">
        <f t="shared" si="10"/>
        <v>1</v>
      </c>
      <c r="I385" s="3">
        <f t="shared" si="11"/>
        <v>1</v>
      </c>
    </row>
    <row r="386" spans="1:9" x14ac:dyDescent="0.2">
      <c r="A386" t="s">
        <v>502</v>
      </c>
      <c r="B386">
        <v>2019</v>
      </c>
      <c r="D386">
        <v>1</v>
      </c>
      <c r="E386">
        <v>1</v>
      </c>
      <c r="F386">
        <v>1</v>
      </c>
      <c r="G386">
        <v>1</v>
      </c>
      <c r="H386" s="3">
        <f t="shared" si="10"/>
        <v>4</v>
      </c>
      <c r="I386" s="3">
        <f t="shared" si="11"/>
        <v>4</v>
      </c>
    </row>
    <row r="387" spans="1:9" x14ac:dyDescent="0.2">
      <c r="A387" t="s">
        <v>503</v>
      </c>
      <c r="B387">
        <v>2019</v>
      </c>
      <c r="H387" s="3">
        <f t="shared" ref="H387:H450" si="12">COUNT(C387:G387)</f>
        <v>0</v>
      </c>
      <c r="I387" s="3">
        <f t="shared" ref="I387:I450" si="13">COUNTA(C387:G387)</f>
        <v>0</v>
      </c>
    </row>
    <row r="388" spans="1:9" x14ac:dyDescent="0.2">
      <c r="A388" t="s">
        <v>504</v>
      </c>
      <c r="B388">
        <v>2019</v>
      </c>
      <c r="H388" s="3">
        <f t="shared" si="12"/>
        <v>0</v>
      </c>
      <c r="I388" s="3">
        <f t="shared" si="13"/>
        <v>0</v>
      </c>
    </row>
    <row r="389" spans="1:9" x14ac:dyDescent="0.2">
      <c r="A389" t="s">
        <v>505</v>
      </c>
      <c r="B389">
        <v>2019</v>
      </c>
      <c r="H389" s="3">
        <f t="shared" si="12"/>
        <v>0</v>
      </c>
      <c r="I389" s="3">
        <f t="shared" si="13"/>
        <v>0</v>
      </c>
    </row>
    <row r="390" spans="1:9" x14ac:dyDescent="0.2">
      <c r="A390" t="s">
        <v>506</v>
      </c>
      <c r="B390">
        <v>2019</v>
      </c>
      <c r="C390">
        <v>1</v>
      </c>
      <c r="H390" s="3">
        <f t="shared" si="12"/>
        <v>1</v>
      </c>
      <c r="I390" s="3">
        <f t="shared" si="13"/>
        <v>1</v>
      </c>
    </row>
    <row r="391" spans="1:9" x14ac:dyDescent="0.2">
      <c r="A391" t="s">
        <v>507</v>
      </c>
      <c r="B391">
        <v>2019</v>
      </c>
      <c r="H391" s="3">
        <f t="shared" si="12"/>
        <v>0</v>
      </c>
      <c r="I391" s="3">
        <f t="shared" si="13"/>
        <v>0</v>
      </c>
    </row>
    <row r="392" spans="1:9" x14ac:dyDescent="0.2">
      <c r="A392" t="s">
        <v>508</v>
      </c>
      <c r="B392">
        <v>2019</v>
      </c>
      <c r="C392">
        <v>1</v>
      </c>
      <c r="H392" s="3">
        <f t="shared" si="12"/>
        <v>1</v>
      </c>
      <c r="I392" s="3">
        <f t="shared" si="13"/>
        <v>1</v>
      </c>
    </row>
    <row r="393" spans="1:9" x14ac:dyDescent="0.2">
      <c r="A393" t="s">
        <v>509</v>
      </c>
      <c r="B393">
        <v>2019</v>
      </c>
      <c r="C393">
        <v>1</v>
      </c>
      <c r="D393">
        <v>1</v>
      </c>
      <c r="E393">
        <v>1</v>
      </c>
      <c r="F393">
        <v>1</v>
      </c>
      <c r="G393">
        <v>1</v>
      </c>
      <c r="H393" s="3">
        <f t="shared" si="12"/>
        <v>5</v>
      </c>
      <c r="I393" s="3">
        <f t="shared" si="13"/>
        <v>5</v>
      </c>
    </row>
    <row r="394" spans="1:9" x14ac:dyDescent="0.2">
      <c r="A394" t="s">
        <v>510</v>
      </c>
      <c r="B394">
        <v>2019</v>
      </c>
      <c r="H394" s="3">
        <f t="shared" si="12"/>
        <v>0</v>
      </c>
      <c r="I394" s="3">
        <f t="shared" si="13"/>
        <v>0</v>
      </c>
    </row>
    <row r="395" spans="1:9" x14ac:dyDescent="0.2">
      <c r="A395" t="s">
        <v>511</v>
      </c>
      <c r="B395">
        <v>2019</v>
      </c>
      <c r="C395">
        <v>1</v>
      </c>
      <c r="D395">
        <v>1</v>
      </c>
      <c r="E395">
        <v>1</v>
      </c>
      <c r="F395">
        <v>1</v>
      </c>
      <c r="G395">
        <v>1</v>
      </c>
      <c r="H395" s="3">
        <f t="shared" si="12"/>
        <v>5</v>
      </c>
      <c r="I395" s="3">
        <f t="shared" si="13"/>
        <v>5</v>
      </c>
    </row>
    <row r="396" spans="1:9" x14ac:dyDescent="0.2">
      <c r="A396" t="s">
        <v>512</v>
      </c>
      <c r="B396">
        <v>2019</v>
      </c>
      <c r="C396">
        <v>1</v>
      </c>
      <c r="D396">
        <v>1</v>
      </c>
      <c r="E396">
        <v>1</v>
      </c>
      <c r="F396">
        <v>1</v>
      </c>
      <c r="G396">
        <v>1</v>
      </c>
      <c r="H396" s="3">
        <f t="shared" si="12"/>
        <v>5</v>
      </c>
      <c r="I396" s="3">
        <f t="shared" si="13"/>
        <v>5</v>
      </c>
    </row>
    <row r="397" spans="1:9" x14ac:dyDescent="0.2">
      <c r="A397" t="s">
        <v>513</v>
      </c>
      <c r="B397">
        <v>2019</v>
      </c>
      <c r="H397" s="3">
        <f t="shared" si="12"/>
        <v>0</v>
      </c>
      <c r="I397" s="3">
        <f t="shared" si="13"/>
        <v>0</v>
      </c>
    </row>
    <row r="398" spans="1:9" x14ac:dyDescent="0.2">
      <c r="A398" t="s">
        <v>514</v>
      </c>
      <c r="B398">
        <v>2019</v>
      </c>
      <c r="C398">
        <v>1</v>
      </c>
      <c r="H398" s="3">
        <f t="shared" si="12"/>
        <v>1</v>
      </c>
      <c r="I398" s="3">
        <f t="shared" si="13"/>
        <v>1</v>
      </c>
    </row>
    <row r="399" spans="1:9" x14ac:dyDescent="0.2">
      <c r="A399" t="s">
        <v>515</v>
      </c>
      <c r="B399">
        <v>2019</v>
      </c>
      <c r="H399" s="3">
        <f t="shared" si="12"/>
        <v>0</v>
      </c>
      <c r="I399" s="3">
        <f t="shared" si="13"/>
        <v>0</v>
      </c>
    </row>
    <row r="400" spans="1:9" x14ac:dyDescent="0.2">
      <c r="A400" t="s">
        <v>516</v>
      </c>
      <c r="B400">
        <v>2019</v>
      </c>
      <c r="H400" s="3">
        <f t="shared" si="12"/>
        <v>0</v>
      </c>
      <c r="I400" s="3">
        <f t="shared" si="13"/>
        <v>0</v>
      </c>
    </row>
    <row r="401" spans="1:9" x14ac:dyDescent="0.2">
      <c r="A401" t="s">
        <v>517</v>
      </c>
      <c r="B401">
        <v>2019</v>
      </c>
      <c r="D401">
        <v>1</v>
      </c>
      <c r="E401">
        <v>1</v>
      </c>
      <c r="F401">
        <v>1</v>
      </c>
      <c r="G401">
        <v>1</v>
      </c>
      <c r="H401" s="3">
        <f t="shared" si="12"/>
        <v>4</v>
      </c>
      <c r="I401" s="3">
        <f t="shared" si="13"/>
        <v>4</v>
      </c>
    </row>
    <row r="402" spans="1:9" x14ac:dyDescent="0.2">
      <c r="A402" t="s">
        <v>518</v>
      </c>
      <c r="B402">
        <v>2019</v>
      </c>
      <c r="C402">
        <v>1</v>
      </c>
      <c r="H402" s="3">
        <f t="shared" si="12"/>
        <v>1</v>
      </c>
      <c r="I402" s="3">
        <f t="shared" si="13"/>
        <v>1</v>
      </c>
    </row>
    <row r="403" spans="1:9" x14ac:dyDescent="0.2">
      <c r="A403" t="s">
        <v>519</v>
      </c>
      <c r="B403">
        <v>2019</v>
      </c>
      <c r="H403" s="3">
        <f t="shared" si="12"/>
        <v>0</v>
      </c>
      <c r="I403" s="3">
        <f t="shared" si="13"/>
        <v>0</v>
      </c>
    </row>
    <row r="404" spans="1:9" x14ac:dyDescent="0.2">
      <c r="A404" t="s">
        <v>520</v>
      </c>
      <c r="B404">
        <v>2019</v>
      </c>
      <c r="D404">
        <v>1</v>
      </c>
      <c r="E404">
        <v>1</v>
      </c>
      <c r="F404">
        <v>1</v>
      </c>
      <c r="G404">
        <v>1</v>
      </c>
      <c r="H404" s="3">
        <f t="shared" si="12"/>
        <v>4</v>
      </c>
      <c r="I404" s="3">
        <f t="shared" si="13"/>
        <v>4</v>
      </c>
    </row>
    <row r="405" spans="1:9" x14ac:dyDescent="0.2">
      <c r="A405" t="s">
        <v>521</v>
      </c>
      <c r="B405">
        <v>2019</v>
      </c>
      <c r="H405" s="3">
        <f t="shared" si="12"/>
        <v>0</v>
      </c>
      <c r="I405" s="3">
        <f t="shared" si="13"/>
        <v>0</v>
      </c>
    </row>
    <row r="406" spans="1:9" x14ac:dyDescent="0.2">
      <c r="A406" t="s">
        <v>522</v>
      </c>
      <c r="B406">
        <v>2019</v>
      </c>
      <c r="C406">
        <v>1</v>
      </c>
      <c r="D406">
        <v>1</v>
      </c>
      <c r="E406">
        <v>1</v>
      </c>
      <c r="H406" s="3">
        <f t="shared" si="12"/>
        <v>3</v>
      </c>
      <c r="I406" s="3">
        <f t="shared" si="13"/>
        <v>3</v>
      </c>
    </row>
    <row r="407" spans="1:9" x14ac:dyDescent="0.2">
      <c r="A407" t="s">
        <v>523</v>
      </c>
      <c r="B407">
        <v>2019</v>
      </c>
      <c r="C407">
        <v>1</v>
      </c>
      <c r="D407">
        <v>1</v>
      </c>
      <c r="E407">
        <v>1</v>
      </c>
      <c r="F407">
        <v>1</v>
      </c>
      <c r="G407">
        <v>1</v>
      </c>
      <c r="H407" s="3">
        <f t="shared" si="12"/>
        <v>5</v>
      </c>
      <c r="I407" s="3">
        <f t="shared" si="13"/>
        <v>5</v>
      </c>
    </row>
    <row r="408" spans="1:9" x14ac:dyDescent="0.2">
      <c r="A408" t="s">
        <v>524</v>
      </c>
      <c r="B408">
        <v>2019</v>
      </c>
      <c r="C408">
        <v>1</v>
      </c>
      <c r="D408">
        <v>1</v>
      </c>
      <c r="H408" s="3">
        <f t="shared" si="12"/>
        <v>2</v>
      </c>
      <c r="I408" s="3">
        <f t="shared" si="13"/>
        <v>2</v>
      </c>
    </row>
    <row r="409" spans="1:9" x14ac:dyDescent="0.2">
      <c r="A409" t="s">
        <v>525</v>
      </c>
      <c r="B409">
        <v>2019</v>
      </c>
      <c r="D409">
        <v>1</v>
      </c>
      <c r="E409">
        <v>1</v>
      </c>
      <c r="F409">
        <v>1</v>
      </c>
      <c r="G409">
        <v>1</v>
      </c>
      <c r="H409" s="3">
        <f t="shared" si="12"/>
        <v>4</v>
      </c>
      <c r="I409" s="3">
        <f t="shared" si="13"/>
        <v>4</v>
      </c>
    </row>
    <row r="410" spans="1:9" x14ac:dyDescent="0.2">
      <c r="A410" t="s">
        <v>526</v>
      </c>
      <c r="B410">
        <v>2019</v>
      </c>
      <c r="H410" s="3">
        <f t="shared" si="12"/>
        <v>0</v>
      </c>
      <c r="I410" s="3">
        <f t="shared" si="13"/>
        <v>0</v>
      </c>
    </row>
    <row r="411" spans="1:9" x14ac:dyDescent="0.2">
      <c r="A411" t="s">
        <v>527</v>
      </c>
      <c r="B411">
        <v>2019</v>
      </c>
      <c r="C411">
        <v>1</v>
      </c>
      <c r="H411" s="3">
        <f t="shared" si="12"/>
        <v>1</v>
      </c>
      <c r="I411" s="3">
        <f t="shared" si="13"/>
        <v>1</v>
      </c>
    </row>
    <row r="412" spans="1:9" x14ac:dyDescent="0.2">
      <c r="A412" t="s">
        <v>528</v>
      </c>
      <c r="B412">
        <v>2019</v>
      </c>
      <c r="H412" s="3">
        <f t="shared" si="12"/>
        <v>0</v>
      </c>
      <c r="I412" s="3">
        <f t="shared" si="13"/>
        <v>0</v>
      </c>
    </row>
    <row r="413" spans="1:9" x14ac:dyDescent="0.2">
      <c r="A413" t="s">
        <v>529</v>
      </c>
      <c r="B413">
        <v>2019</v>
      </c>
      <c r="C413">
        <v>1</v>
      </c>
      <c r="H413" s="3">
        <f t="shared" si="12"/>
        <v>1</v>
      </c>
      <c r="I413" s="3">
        <f t="shared" si="13"/>
        <v>1</v>
      </c>
    </row>
    <row r="414" spans="1:9" x14ac:dyDescent="0.2">
      <c r="A414" t="s">
        <v>530</v>
      </c>
      <c r="B414">
        <v>2019</v>
      </c>
      <c r="C414">
        <v>1</v>
      </c>
      <c r="H414" s="3">
        <f t="shared" si="12"/>
        <v>1</v>
      </c>
      <c r="I414" s="3">
        <f t="shared" si="13"/>
        <v>1</v>
      </c>
    </row>
    <row r="415" spans="1:9" x14ac:dyDescent="0.2">
      <c r="A415" t="s">
        <v>531</v>
      </c>
      <c r="B415">
        <v>2019</v>
      </c>
      <c r="H415" s="3">
        <f t="shared" si="12"/>
        <v>0</v>
      </c>
      <c r="I415" s="3">
        <f t="shared" si="13"/>
        <v>0</v>
      </c>
    </row>
    <row r="416" spans="1:9" x14ac:dyDescent="0.2">
      <c r="A416" t="s">
        <v>532</v>
      </c>
      <c r="B416">
        <v>2019</v>
      </c>
      <c r="H416" s="3">
        <f t="shared" si="12"/>
        <v>0</v>
      </c>
      <c r="I416" s="3">
        <f t="shared" si="13"/>
        <v>0</v>
      </c>
    </row>
    <row r="417" spans="1:9" x14ac:dyDescent="0.2">
      <c r="A417" t="s">
        <v>533</v>
      </c>
      <c r="B417">
        <v>2019</v>
      </c>
      <c r="H417" s="3">
        <f t="shared" si="12"/>
        <v>0</v>
      </c>
      <c r="I417" s="3">
        <f t="shared" si="13"/>
        <v>0</v>
      </c>
    </row>
    <row r="418" spans="1:9" x14ac:dyDescent="0.2">
      <c r="A418" t="s">
        <v>534</v>
      </c>
      <c r="B418">
        <v>2019</v>
      </c>
      <c r="H418" s="3">
        <f t="shared" si="12"/>
        <v>0</v>
      </c>
      <c r="I418" s="3">
        <f t="shared" si="13"/>
        <v>0</v>
      </c>
    </row>
    <row r="419" spans="1:9" x14ac:dyDescent="0.2">
      <c r="A419" t="s">
        <v>535</v>
      </c>
      <c r="B419">
        <v>2019</v>
      </c>
      <c r="H419" s="3">
        <f t="shared" si="12"/>
        <v>0</v>
      </c>
      <c r="I419" s="3">
        <f t="shared" si="13"/>
        <v>0</v>
      </c>
    </row>
    <row r="420" spans="1:9" x14ac:dyDescent="0.2">
      <c r="A420" t="s">
        <v>536</v>
      </c>
      <c r="B420">
        <v>2019</v>
      </c>
      <c r="C420">
        <v>1</v>
      </c>
      <c r="D420">
        <v>1</v>
      </c>
      <c r="E420">
        <v>1</v>
      </c>
      <c r="F420">
        <v>1</v>
      </c>
      <c r="G420">
        <v>1</v>
      </c>
      <c r="H420" s="3">
        <f t="shared" si="12"/>
        <v>5</v>
      </c>
      <c r="I420" s="3">
        <f t="shared" si="13"/>
        <v>5</v>
      </c>
    </row>
    <row r="421" spans="1:9" x14ac:dyDescent="0.2">
      <c r="A421" t="s">
        <v>537</v>
      </c>
      <c r="B421">
        <v>2019</v>
      </c>
      <c r="C421">
        <v>1</v>
      </c>
      <c r="D421">
        <v>1</v>
      </c>
      <c r="E421">
        <v>1</v>
      </c>
      <c r="F421">
        <v>1</v>
      </c>
      <c r="G421">
        <v>1</v>
      </c>
      <c r="H421" s="3">
        <f t="shared" si="12"/>
        <v>5</v>
      </c>
      <c r="I421" s="3">
        <f t="shared" si="13"/>
        <v>5</v>
      </c>
    </row>
    <row r="422" spans="1:9" x14ac:dyDescent="0.2">
      <c r="A422" t="s">
        <v>538</v>
      </c>
      <c r="B422">
        <v>2019</v>
      </c>
      <c r="C422">
        <v>1</v>
      </c>
      <c r="H422" s="3">
        <f t="shared" si="12"/>
        <v>1</v>
      </c>
      <c r="I422" s="3">
        <f t="shared" si="13"/>
        <v>1</v>
      </c>
    </row>
    <row r="423" spans="1:9" x14ac:dyDescent="0.2">
      <c r="A423" t="s">
        <v>539</v>
      </c>
      <c r="B423">
        <v>2019</v>
      </c>
      <c r="H423" s="3">
        <f t="shared" si="12"/>
        <v>0</v>
      </c>
      <c r="I423" s="3">
        <f t="shared" si="13"/>
        <v>0</v>
      </c>
    </row>
    <row r="424" spans="1:9" x14ac:dyDescent="0.2">
      <c r="A424" t="s">
        <v>540</v>
      </c>
      <c r="B424">
        <v>2019</v>
      </c>
      <c r="H424" s="3">
        <f t="shared" si="12"/>
        <v>0</v>
      </c>
      <c r="I424" s="3">
        <f t="shared" si="13"/>
        <v>0</v>
      </c>
    </row>
    <row r="425" spans="1:9" x14ac:dyDescent="0.2">
      <c r="A425" t="s">
        <v>541</v>
      </c>
      <c r="B425">
        <v>2019</v>
      </c>
      <c r="H425" s="3">
        <f t="shared" si="12"/>
        <v>0</v>
      </c>
      <c r="I425" s="3">
        <f t="shared" si="13"/>
        <v>0</v>
      </c>
    </row>
    <row r="426" spans="1:9" x14ac:dyDescent="0.2">
      <c r="A426" t="s">
        <v>542</v>
      </c>
      <c r="B426">
        <v>2019</v>
      </c>
      <c r="C426">
        <v>1</v>
      </c>
      <c r="H426" s="3">
        <f t="shared" si="12"/>
        <v>1</v>
      </c>
      <c r="I426" s="3">
        <f t="shared" si="13"/>
        <v>1</v>
      </c>
    </row>
    <row r="427" spans="1:9" x14ac:dyDescent="0.2">
      <c r="A427" t="s">
        <v>543</v>
      </c>
      <c r="B427">
        <v>2019</v>
      </c>
      <c r="H427" s="3">
        <f t="shared" si="12"/>
        <v>0</v>
      </c>
      <c r="I427" s="3">
        <f t="shared" si="13"/>
        <v>0</v>
      </c>
    </row>
    <row r="428" spans="1:9" x14ac:dyDescent="0.2">
      <c r="A428" t="s">
        <v>544</v>
      </c>
      <c r="B428">
        <v>2019</v>
      </c>
      <c r="D428">
        <v>1</v>
      </c>
      <c r="E428">
        <v>1</v>
      </c>
      <c r="F428">
        <v>1</v>
      </c>
      <c r="H428" s="3">
        <f t="shared" si="12"/>
        <v>3</v>
      </c>
      <c r="I428" s="3">
        <f t="shared" si="13"/>
        <v>3</v>
      </c>
    </row>
    <row r="429" spans="1:9" x14ac:dyDescent="0.2">
      <c r="A429" t="s">
        <v>545</v>
      </c>
      <c r="B429">
        <v>2019</v>
      </c>
      <c r="H429" s="3">
        <f t="shared" si="12"/>
        <v>0</v>
      </c>
      <c r="I429" s="3">
        <f t="shared" si="13"/>
        <v>0</v>
      </c>
    </row>
    <row r="430" spans="1:9" x14ac:dyDescent="0.2">
      <c r="A430" t="s">
        <v>546</v>
      </c>
      <c r="B430">
        <v>2019</v>
      </c>
      <c r="C430">
        <v>1</v>
      </c>
      <c r="H430" s="3">
        <f t="shared" si="12"/>
        <v>1</v>
      </c>
      <c r="I430" s="3">
        <f t="shared" si="13"/>
        <v>1</v>
      </c>
    </row>
    <row r="431" spans="1:9" x14ac:dyDescent="0.2">
      <c r="A431" t="s">
        <v>547</v>
      </c>
      <c r="B431">
        <v>2019</v>
      </c>
      <c r="H431" s="3">
        <f t="shared" si="12"/>
        <v>0</v>
      </c>
      <c r="I431" s="3">
        <f t="shared" si="13"/>
        <v>0</v>
      </c>
    </row>
    <row r="432" spans="1:9" x14ac:dyDescent="0.2">
      <c r="A432" t="s">
        <v>548</v>
      </c>
      <c r="B432">
        <v>2019</v>
      </c>
      <c r="C432">
        <v>1</v>
      </c>
      <c r="H432" s="3">
        <f t="shared" si="12"/>
        <v>1</v>
      </c>
      <c r="I432" s="3">
        <f t="shared" si="13"/>
        <v>1</v>
      </c>
    </row>
    <row r="433" spans="1:9" x14ac:dyDescent="0.2">
      <c r="A433" t="s">
        <v>549</v>
      </c>
      <c r="B433">
        <v>2019</v>
      </c>
      <c r="H433" s="3">
        <f t="shared" si="12"/>
        <v>0</v>
      </c>
      <c r="I433" s="3">
        <f t="shared" si="13"/>
        <v>0</v>
      </c>
    </row>
    <row r="434" spans="1:9" x14ac:dyDescent="0.2">
      <c r="A434" t="s">
        <v>550</v>
      </c>
      <c r="B434">
        <v>2019</v>
      </c>
      <c r="C434">
        <v>1</v>
      </c>
      <c r="D434">
        <v>1</v>
      </c>
      <c r="E434">
        <v>1</v>
      </c>
      <c r="F434">
        <v>1</v>
      </c>
      <c r="G434">
        <v>1</v>
      </c>
      <c r="H434" s="3">
        <f t="shared" si="12"/>
        <v>5</v>
      </c>
      <c r="I434" s="3">
        <f t="shared" si="13"/>
        <v>5</v>
      </c>
    </row>
    <row r="435" spans="1:9" x14ac:dyDescent="0.2">
      <c r="A435" t="s">
        <v>551</v>
      </c>
      <c r="B435">
        <v>2019</v>
      </c>
      <c r="H435" s="3">
        <f t="shared" si="12"/>
        <v>0</v>
      </c>
      <c r="I435" s="3">
        <f t="shared" si="13"/>
        <v>0</v>
      </c>
    </row>
    <row r="436" spans="1:9" x14ac:dyDescent="0.2">
      <c r="A436" t="s">
        <v>552</v>
      </c>
      <c r="B436">
        <v>2019</v>
      </c>
      <c r="C436">
        <v>1</v>
      </c>
      <c r="H436" s="3">
        <f t="shared" si="12"/>
        <v>1</v>
      </c>
      <c r="I436" s="3">
        <f t="shared" si="13"/>
        <v>1</v>
      </c>
    </row>
    <row r="437" spans="1:9" x14ac:dyDescent="0.2">
      <c r="A437" t="s">
        <v>553</v>
      </c>
      <c r="B437">
        <v>2019</v>
      </c>
      <c r="C437">
        <v>1</v>
      </c>
      <c r="E437">
        <v>1</v>
      </c>
      <c r="H437" s="3">
        <f t="shared" si="12"/>
        <v>2</v>
      </c>
      <c r="I437" s="3">
        <f t="shared" si="13"/>
        <v>2</v>
      </c>
    </row>
    <row r="438" spans="1:9" x14ac:dyDescent="0.2">
      <c r="A438" t="s">
        <v>554</v>
      </c>
      <c r="B438">
        <v>2019</v>
      </c>
      <c r="H438" s="3">
        <f t="shared" si="12"/>
        <v>0</v>
      </c>
      <c r="I438" s="3">
        <f t="shared" si="13"/>
        <v>0</v>
      </c>
    </row>
    <row r="439" spans="1:9" x14ac:dyDescent="0.2">
      <c r="A439" t="s">
        <v>555</v>
      </c>
      <c r="B439">
        <v>2019</v>
      </c>
      <c r="C439">
        <v>1</v>
      </c>
      <c r="D439">
        <v>1</v>
      </c>
      <c r="E439">
        <v>1</v>
      </c>
      <c r="F439">
        <v>1</v>
      </c>
      <c r="H439" s="3">
        <f t="shared" si="12"/>
        <v>4</v>
      </c>
      <c r="I439" s="3">
        <f t="shared" si="13"/>
        <v>4</v>
      </c>
    </row>
    <row r="440" spans="1:9" x14ac:dyDescent="0.2">
      <c r="A440" t="s">
        <v>556</v>
      </c>
      <c r="B440">
        <v>2019</v>
      </c>
      <c r="H440" s="3">
        <f t="shared" si="12"/>
        <v>0</v>
      </c>
      <c r="I440" s="3">
        <f t="shared" si="13"/>
        <v>0</v>
      </c>
    </row>
    <row r="441" spans="1:9" x14ac:dyDescent="0.2">
      <c r="A441" t="s">
        <v>557</v>
      </c>
      <c r="B441">
        <v>2019</v>
      </c>
      <c r="H441" s="3">
        <f t="shared" si="12"/>
        <v>0</v>
      </c>
      <c r="I441" s="3">
        <f t="shared" si="13"/>
        <v>0</v>
      </c>
    </row>
    <row r="442" spans="1:9" x14ac:dyDescent="0.2">
      <c r="A442" t="s">
        <v>558</v>
      </c>
      <c r="B442">
        <v>2019</v>
      </c>
      <c r="H442" s="3">
        <f t="shared" si="12"/>
        <v>0</v>
      </c>
      <c r="I442" s="3">
        <f t="shared" si="13"/>
        <v>0</v>
      </c>
    </row>
    <row r="443" spans="1:9" x14ac:dyDescent="0.2">
      <c r="A443" t="s">
        <v>559</v>
      </c>
      <c r="B443">
        <v>2019</v>
      </c>
      <c r="H443" s="3">
        <f t="shared" si="12"/>
        <v>0</v>
      </c>
      <c r="I443" s="3">
        <f t="shared" si="13"/>
        <v>0</v>
      </c>
    </row>
    <row r="444" spans="1:9" x14ac:dyDescent="0.2">
      <c r="A444" t="s">
        <v>560</v>
      </c>
      <c r="B444">
        <v>2019</v>
      </c>
      <c r="H444" s="3">
        <f t="shared" si="12"/>
        <v>0</v>
      </c>
      <c r="I444" s="3">
        <f t="shared" si="13"/>
        <v>0</v>
      </c>
    </row>
    <row r="445" spans="1:9" x14ac:dyDescent="0.2">
      <c r="A445" t="s">
        <v>561</v>
      </c>
      <c r="B445">
        <v>2019</v>
      </c>
      <c r="H445" s="3">
        <f t="shared" si="12"/>
        <v>0</v>
      </c>
      <c r="I445" s="3">
        <f t="shared" si="13"/>
        <v>0</v>
      </c>
    </row>
    <row r="446" spans="1:9" x14ac:dyDescent="0.2">
      <c r="A446" t="s">
        <v>562</v>
      </c>
      <c r="B446">
        <v>2019</v>
      </c>
      <c r="H446" s="3">
        <f t="shared" si="12"/>
        <v>0</v>
      </c>
      <c r="I446" s="3">
        <f t="shared" si="13"/>
        <v>0</v>
      </c>
    </row>
    <row r="447" spans="1:9" x14ac:dyDescent="0.2">
      <c r="A447" t="s">
        <v>563</v>
      </c>
      <c r="B447">
        <v>2019</v>
      </c>
      <c r="H447" s="3">
        <f t="shared" si="12"/>
        <v>0</v>
      </c>
      <c r="I447" s="3">
        <f t="shared" si="13"/>
        <v>0</v>
      </c>
    </row>
    <row r="448" spans="1:9" x14ac:dyDescent="0.2">
      <c r="A448" t="s">
        <v>564</v>
      </c>
      <c r="B448">
        <v>2019</v>
      </c>
      <c r="H448" s="3">
        <f t="shared" si="12"/>
        <v>0</v>
      </c>
      <c r="I448" s="3">
        <f t="shared" si="13"/>
        <v>0</v>
      </c>
    </row>
    <row r="449" spans="1:9" x14ac:dyDescent="0.2">
      <c r="A449" t="s">
        <v>565</v>
      </c>
      <c r="B449">
        <v>2019</v>
      </c>
      <c r="H449" s="3">
        <f t="shared" si="12"/>
        <v>0</v>
      </c>
      <c r="I449" s="3">
        <f t="shared" si="13"/>
        <v>0</v>
      </c>
    </row>
    <row r="450" spans="1:9" x14ac:dyDescent="0.2">
      <c r="A450" t="s">
        <v>566</v>
      </c>
      <c r="B450">
        <v>2019</v>
      </c>
      <c r="H450" s="3">
        <f t="shared" si="12"/>
        <v>0</v>
      </c>
      <c r="I450" s="3">
        <f t="shared" si="13"/>
        <v>0</v>
      </c>
    </row>
    <row r="451" spans="1:9" x14ac:dyDescent="0.2">
      <c r="A451" t="s">
        <v>567</v>
      </c>
      <c r="B451">
        <v>2019</v>
      </c>
      <c r="C451">
        <v>1</v>
      </c>
      <c r="D451">
        <v>1</v>
      </c>
      <c r="E451">
        <v>1</v>
      </c>
      <c r="F451">
        <v>1</v>
      </c>
      <c r="G451">
        <v>1</v>
      </c>
      <c r="H451" s="3">
        <f t="shared" ref="H451:H514" si="14">COUNT(C451:G451)</f>
        <v>5</v>
      </c>
      <c r="I451" s="3">
        <f t="shared" ref="I451:I514" si="15">COUNTA(C451:G451)</f>
        <v>5</v>
      </c>
    </row>
    <row r="452" spans="1:9" x14ac:dyDescent="0.2">
      <c r="A452" t="s">
        <v>568</v>
      </c>
      <c r="B452">
        <v>2019</v>
      </c>
      <c r="C452">
        <v>1</v>
      </c>
      <c r="H452" s="3">
        <f t="shared" si="14"/>
        <v>1</v>
      </c>
      <c r="I452" s="3">
        <f t="shared" si="15"/>
        <v>1</v>
      </c>
    </row>
    <row r="453" spans="1:9" x14ac:dyDescent="0.2">
      <c r="A453" t="s">
        <v>569</v>
      </c>
      <c r="B453">
        <v>2019</v>
      </c>
      <c r="H453" s="3">
        <f t="shared" si="14"/>
        <v>0</v>
      </c>
      <c r="I453" s="3">
        <f t="shared" si="15"/>
        <v>0</v>
      </c>
    </row>
    <row r="454" spans="1:9" x14ac:dyDescent="0.2">
      <c r="A454" t="s">
        <v>570</v>
      </c>
      <c r="B454">
        <v>2019</v>
      </c>
      <c r="H454" s="3">
        <f t="shared" si="14"/>
        <v>0</v>
      </c>
      <c r="I454" s="3">
        <f t="shared" si="15"/>
        <v>0</v>
      </c>
    </row>
    <row r="455" spans="1:9" x14ac:dyDescent="0.2">
      <c r="A455" t="s">
        <v>571</v>
      </c>
      <c r="B455">
        <v>2019</v>
      </c>
      <c r="H455" s="3">
        <f t="shared" si="14"/>
        <v>0</v>
      </c>
      <c r="I455" s="3">
        <f t="shared" si="15"/>
        <v>0</v>
      </c>
    </row>
    <row r="456" spans="1:9" x14ac:dyDescent="0.2">
      <c r="A456" t="s">
        <v>572</v>
      </c>
      <c r="B456">
        <v>2019</v>
      </c>
      <c r="C456">
        <v>1</v>
      </c>
      <c r="H456" s="3">
        <f t="shared" si="14"/>
        <v>1</v>
      </c>
      <c r="I456" s="3">
        <f t="shared" si="15"/>
        <v>1</v>
      </c>
    </row>
    <row r="457" spans="1:9" x14ac:dyDescent="0.2">
      <c r="A457" t="s">
        <v>573</v>
      </c>
      <c r="B457">
        <v>2019</v>
      </c>
      <c r="H457" s="3">
        <f t="shared" si="14"/>
        <v>0</v>
      </c>
      <c r="I457" s="3">
        <f t="shared" si="15"/>
        <v>0</v>
      </c>
    </row>
    <row r="458" spans="1:9" x14ac:dyDescent="0.2">
      <c r="A458" t="s">
        <v>574</v>
      </c>
      <c r="B458">
        <v>2019</v>
      </c>
      <c r="H458" s="3">
        <f t="shared" si="14"/>
        <v>0</v>
      </c>
      <c r="I458" s="3">
        <f t="shared" si="15"/>
        <v>0</v>
      </c>
    </row>
    <row r="459" spans="1:9" x14ac:dyDescent="0.2">
      <c r="A459" t="s">
        <v>575</v>
      </c>
      <c r="B459">
        <v>2019</v>
      </c>
      <c r="H459" s="3">
        <f t="shared" si="14"/>
        <v>0</v>
      </c>
      <c r="I459" s="3">
        <f t="shared" si="15"/>
        <v>0</v>
      </c>
    </row>
    <row r="460" spans="1:9" x14ac:dyDescent="0.2">
      <c r="A460" t="s">
        <v>576</v>
      </c>
      <c r="B460">
        <v>2019</v>
      </c>
      <c r="H460" s="3">
        <f t="shared" si="14"/>
        <v>0</v>
      </c>
      <c r="I460" s="3">
        <f t="shared" si="15"/>
        <v>0</v>
      </c>
    </row>
    <row r="461" spans="1:9" x14ac:dyDescent="0.2">
      <c r="A461" t="s">
        <v>577</v>
      </c>
      <c r="B461">
        <v>2019</v>
      </c>
      <c r="H461" s="3">
        <f t="shared" si="14"/>
        <v>0</v>
      </c>
      <c r="I461" s="3">
        <f t="shared" si="15"/>
        <v>0</v>
      </c>
    </row>
    <row r="462" spans="1:9" x14ac:dyDescent="0.2">
      <c r="A462" t="s">
        <v>578</v>
      </c>
      <c r="B462">
        <v>2019</v>
      </c>
      <c r="H462" s="3">
        <f t="shared" si="14"/>
        <v>0</v>
      </c>
      <c r="I462" s="3">
        <f t="shared" si="15"/>
        <v>0</v>
      </c>
    </row>
    <row r="463" spans="1:9" x14ac:dyDescent="0.2">
      <c r="A463" t="s">
        <v>579</v>
      </c>
      <c r="B463">
        <v>2019</v>
      </c>
      <c r="H463" s="3">
        <f t="shared" si="14"/>
        <v>0</v>
      </c>
      <c r="I463" s="3">
        <f t="shared" si="15"/>
        <v>0</v>
      </c>
    </row>
    <row r="464" spans="1:9" x14ac:dyDescent="0.2">
      <c r="A464" t="s">
        <v>580</v>
      </c>
      <c r="B464">
        <v>2019</v>
      </c>
      <c r="H464" s="3">
        <f t="shared" si="14"/>
        <v>0</v>
      </c>
      <c r="I464" s="3">
        <f t="shared" si="15"/>
        <v>0</v>
      </c>
    </row>
    <row r="465" spans="1:9" x14ac:dyDescent="0.2">
      <c r="A465" t="s">
        <v>581</v>
      </c>
      <c r="B465">
        <v>2019</v>
      </c>
      <c r="C465">
        <v>1</v>
      </c>
      <c r="D465">
        <v>1</v>
      </c>
      <c r="E465">
        <v>1</v>
      </c>
      <c r="F465">
        <v>1</v>
      </c>
      <c r="G465">
        <v>1</v>
      </c>
      <c r="H465" s="3">
        <f t="shared" si="14"/>
        <v>5</v>
      </c>
      <c r="I465" s="3">
        <f t="shared" si="15"/>
        <v>5</v>
      </c>
    </row>
    <row r="466" spans="1:9" x14ac:dyDescent="0.2">
      <c r="A466" t="s">
        <v>582</v>
      </c>
      <c r="B466">
        <v>2019</v>
      </c>
      <c r="H466" s="3">
        <f t="shared" si="14"/>
        <v>0</v>
      </c>
      <c r="I466" s="3">
        <f t="shared" si="15"/>
        <v>0</v>
      </c>
    </row>
    <row r="467" spans="1:9" x14ac:dyDescent="0.2">
      <c r="A467" t="s">
        <v>583</v>
      </c>
      <c r="B467">
        <v>2019</v>
      </c>
      <c r="C467">
        <v>1</v>
      </c>
      <c r="D467">
        <v>1</v>
      </c>
      <c r="E467">
        <v>1</v>
      </c>
      <c r="H467" s="3">
        <f t="shared" si="14"/>
        <v>3</v>
      </c>
      <c r="I467" s="3">
        <f t="shared" si="15"/>
        <v>3</v>
      </c>
    </row>
    <row r="468" spans="1:9" x14ac:dyDescent="0.2">
      <c r="A468" t="s">
        <v>584</v>
      </c>
      <c r="B468">
        <v>2019</v>
      </c>
      <c r="H468" s="3">
        <f t="shared" si="14"/>
        <v>0</v>
      </c>
      <c r="I468" s="3">
        <f t="shared" si="15"/>
        <v>0</v>
      </c>
    </row>
    <row r="469" spans="1:9" x14ac:dyDescent="0.2">
      <c r="A469" t="s">
        <v>585</v>
      </c>
      <c r="B469">
        <v>2019</v>
      </c>
      <c r="H469" s="3">
        <f t="shared" si="14"/>
        <v>0</v>
      </c>
      <c r="I469" s="3">
        <f t="shared" si="15"/>
        <v>0</v>
      </c>
    </row>
    <row r="470" spans="1:9" x14ac:dyDescent="0.2">
      <c r="A470" t="s">
        <v>586</v>
      </c>
      <c r="B470">
        <v>2019</v>
      </c>
      <c r="C470">
        <v>1</v>
      </c>
      <c r="H470" s="3">
        <f t="shared" si="14"/>
        <v>1</v>
      </c>
      <c r="I470" s="3">
        <f t="shared" si="15"/>
        <v>1</v>
      </c>
    </row>
    <row r="471" spans="1:9" x14ac:dyDescent="0.2">
      <c r="A471" t="s">
        <v>587</v>
      </c>
      <c r="B471">
        <v>2019</v>
      </c>
      <c r="H471" s="3">
        <f t="shared" si="14"/>
        <v>0</v>
      </c>
      <c r="I471" s="3">
        <f t="shared" si="15"/>
        <v>0</v>
      </c>
    </row>
    <row r="472" spans="1:9" x14ac:dyDescent="0.2">
      <c r="A472" t="s">
        <v>588</v>
      </c>
      <c r="B472">
        <v>2019</v>
      </c>
      <c r="H472" s="3">
        <f t="shared" si="14"/>
        <v>0</v>
      </c>
      <c r="I472" s="3">
        <f t="shared" si="15"/>
        <v>0</v>
      </c>
    </row>
    <row r="473" spans="1:9" x14ac:dyDescent="0.2">
      <c r="A473" t="s">
        <v>589</v>
      </c>
      <c r="B473">
        <v>2019</v>
      </c>
      <c r="H473" s="3">
        <f t="shared" si="14"/>
        <v>0</v>
      </c>
      <c r="I473" s="3">
        <f t="shared" si="15"/>
        <v>0</v>
      </c>
    </row>
    <row r="474" spans="1:9" x14ac:dyDescent="0.2">
      <c r="A474" t="s">
        <v>590</v>
      </c>
      <c r="B474">
        <v>2019</v>
      </c>
      <c r="C474">
        <v>1</v>
      </c>
      <c r="D474">
        <v>1</v>
      </c>
      <c r="E474">
        <v>1</v>
      </c>
      <c r="F474">
        <v>1</v>
      </c>
      <c r="H474" s="3">
        <f t="shared" si="14"/>
        <v>4</v>
      </c>
      <c r="I474" s="3">
        <f t="shared" si="15"/>
        <v>4</v>
      </c>
    </row>
    <row r="475" spans="1:9" x14ac:dyDescent="0.2">
      <c r="A475" t="s">
        <v>591</v>
      </c>
      <c r="B475">
        <v>2019</v>
      </c>
      <c r="C475">
        <v>1</v>
      </c>
      <c r="D475">
        <v>1</v>
      </c>
      <c r="E475">
        <v>1</v>
      </c>
      <c r="H475" s="3">
        <f t="shared" si="14"/>
        <v>3</v>
      </c>
      <c r="I475" s="3">
        <f t="shared" si="15"/>
        <v>3</v>
      </c>
    </row>
    <row r="476" spans="1:9" x14ac:dyDescent="0.2">
      <c r="A476" t="s">
        <v>349</v>
      </c>
      <c r="B476">
        <v>2020</v>
      </c>
      <c r="C476">
        <v>1</v>
      </c>
      <c r="G476">
        <v>1</v>
      </c>
      <c r="H476" s="3">
        <f t="shared" si="14"/>
        <v>2</v>
      </c>
      <c r="I476" s="3">
        <f t="shared" si="15"/>
        <v>2</v>
      </c>
    </row>
    <row r="477" spans="1:9" x14ac:dyDescent="0.2">
      <c r="A477" t="s">
        <v>350</v>
      </c>
      <c r="B477">
        <v>2020</v>
      </c>
      <c r="E477">
        <v>1</v>
      </c>
      <c r="H477" s="3">
        <f t="shared" si="14"/>
        <v>1</v>
      </c>
      <c r="I477" s="3">
        <f t="shared" si="15"/>
        <v>1</v>
      </c>
    </row>
    <row r="478" spans="1:9" x14ac:dyDescent="0.2">
      <c r="A478" t="s">
        <v>351</v>
      </c>
      <c r="B478">
        <v>2020</v>
      </c>
      <c r="C478">
        <v>1</v>
      </c>
      <c r="H478" s="3">
        <f t="shared" si="14"/>
        <v>1</v>
      </c>
      <c r="I478" s="3">
        <f t="shared" si="15"/>
        <v>1</v>
      </c>
    </row>
    <row r="479" spans="1:9" x14ac:dyDescent="0.2">
      <c r="A479" t="s">
        <v>352</v>
      </c>
      <c r="B479">
        <v>2020</v>
      </c>
      <c r="D479">
        <v>1</v>
      </c>
      <c r="F479">
        <v>1</v>
      </c>
      <c r="H479" s="3">
        <f t="shared" si="14"/>
        <v>2</v>
      </c>
      <c r="I479" s="3">
        <f t="shared" si="15"/>
        <v>2</v>
      </c>
    </row>
    <row r="480" spans="1:9" x14ac:dyDescent="0.2">
      <c r="A480" t="s">
        <v>353</v>
      </c>
      <c r="B480">
        <v>2020</v>
      </c>
      <c r="C480">
        <v>1</v>
      </c>
      <c r="H480" s="3">
        <f t="shared" si="14"/>
        <v>1</v>
      </c>
      <c r="I480" s="3">
        <f t="shared" si="15"/>
        <v>1</v>
      </c>
    </row>
    <row r="481" spans="1:9" x14ac:dyDescent="0.2">
      <c r="A481" t="s">
        <v>354</v>
      </c>
      <c r="B481">
        <v>2020</v>
      </c>
      <c r="C481">
        <v>1</v>
      </c>
      <c r="H481" s="3">
        <f t="shared" si="14"/>
        <v>1</v>
      </c>
      <c r="I481" s="3">
        <f t="shared" si="15"/>
        <v>1</v>
      </c>
    </row>
    <row r="482" spans="1:9" x14ac:dyDescent="0.2">
      <c r="A482" t="s">
        <v>355</v>
      </c>
      <c r="B482">
        <v>2020</v>
      </c>
      <c r="E482">
        <v>1</v>
      </c>
      <c r="H482" s="3">
        <f t="shared" si="14"/>
        <v>1</v>
      </c>
      <c r="I482" s="3">
        <f t="shared" si="15"/>
        <v>1</v>
      </c>
    </row>
    <row r="483" spans="1:9" x14ac:dyDescent="0.2">
      <c r="A483" t="s">
        <v>356</v>
      </c>
      <c r="B483">
        <v>2020</v>
      </c>
      <c r="E483">
        <v>1</v>
      </c>
      <c r="H483" s="3">
        <f t="shared" si="14"/>
        <v>1</v>
      </c>
      <c r="I483" s="3">
        <f t="shared" si="15"/>
        <v>1</v>
      </c>
    </row>
    <row r="484" spans="1:9" x14ac:dyDescent="0.2">
      <c r="A484" t="s">
        <v>357</v>
      </c>
      <c r="B484">
        <v>2020</v>
      </c>
      <c r="E484">
        <v>1</v>
      </c>
      <c r="H484" s="3">
        <f t="shared" si="14"/>
        <v>1</v>
      </c>
      <c r="I484" s="3">
        <f t="shared" si="15"/>
        <v>1</v>
      </c>
    </row>
    <row r="485" spans="1:9" x14ac:dyDescent="0.2">
      <c r="A485" t="s">
        <v>358</v>
      </c>
      <c r="B485">
        <v>2020</v>
      </c>
      <c r="E485">
        <v>1</v>
      </c>
      <c r="H485" s="3">
        <f t="shared" si="14"/>
        <v>1</v>
      </c>
      <c r="I485" s="3">
        <f t="shared" si="15"/>
        <v>1</v>
      </c>
    </row>
    <row r="486" spans="1:9" x14ac:dyDescent="0.2">
      <c r="A486" t="s">
        <v>359</v>
      </c>
      <c r="B486">
        <v>2020</v>
      </c>
      <c r="C486">
        <v>1</v>
      </c>
      <c r="F486">
        <v>1</v>
      </c>
      <c r="H486" s="3">
        <f t="shared" si="14"/>
        <v>2</v>
      </c>
      <c r="I486" s="3">
        <f t="shared" si="15"/>
        <v>2</v>
      </c>
    </row>
    <row r="487" spans="1:9" x14ac:dyDescent="0.2">
      <c r="A487" t="s">
        <v>360</v>
      </c>
      <c r="B487">
        <v>2020</v>
      </c>
      <c r="C487">
        <v>1</v>
      </c>
      <c r="H487" s="3">
        <f t="shared" si="14"/>
        <v>1</v>
      </c>
      <c r="I487" s="3">
        <f t="shared" si="15"/>
        <v>1</v>
      </c>
    </row>
    <row r="488" spans="1:9" x14ac:dyDescent="0.2">
      <c r="A488" t="s">
        <v>361</v>
      </c>
      <c r="B488">
        <v>2020</v>
      </c>
      <c r="C488">
        <v>1</v>
      </c>
      <c r="H488" s="3">
        <f t="shared" si="14"/>
        <v>1</v>
      </c>
      <c r="I488" s="3">
        <f t="shared" si="15"/>
        <v>1</v>
      </c>
    </row>
    <row r="489" spans="1:9" x14ac:dyDescent="0.2">
      <c r="A489" t="s">
        <v>362</v>
      </c>
      <c r="B489">
        <v>2020</v>
      </c>
      <c r="C489">
        <v>1</v>
      </c>
      <c r="G489">
        <v>1</v>
      </c>
      <c r="H489" s="3">
        <f t="shared" si="14"/>
        <v>2</v>
      </c>
      <c r="I489" s="3">
        <f t="shared" si="15"/>
        <v>2</v>
      </c>
    </row>
    <row r="490" spans="1:9" x14ac:dyDescent="0.2">
      <c r="A490" t="s">
        <v>363</v>
      </c>
      <c r="B490">
        <v>2020</v>
      </c>
      <c r="C490">
        <v>1</v>
      </c>
      <c r="H490" s="3">
        <f t="shared" si="14"/>
        <v>1</v>
      </c>
      <c r="I490" s="3">
        <f t="shared" si="15"/>
        <v>1</v>
      </c>
    </row>
    <row r="491" spans="1:9" x14ac:dyDescent="0.2">
      <c r="A491" t="s">
        <v>364</v>
      </c>
      <c r="B491">
        <v>2020</v>
      </c>
      <c r="C491">
        <v>1</v>
      </c>
      <c r="E491">
        <v>1</v>
      </c>
      <c r="H491" s="3">
        <f t="shared" si="14"/>
        <v>2</v>
      </c>
      <c r="I491" s="3">
        <f t="shared" si="15"/>
        <v>2</v>
      </c>
    </row>
    <row r="492" spans="1:9" x14ac:dyDescent="0.2">
      <c r="A492" t="s">
        <v>365</v>
      </c>
      <c r="B492">
        <v>2020</v>
      </c>
      <c r="D492">
        <v>1</v>
      </c>
      <c r="G492">
        <v>1</v>
      </c>
      <c r="H492" s="3">
        <f t="shared" si="14"/>
        <v>2</v>
      </c>
      <c r="I492" s="3">
        <f t="shared" si="15"/>
        <v>2</v>
      </c>
    </row>
    <row r="493" spans="1:9" x14ac:dyDescent="0.2">
      <c r="A493" t="s">
        <v>366</v>
      </c>
      <c r="B493">
        <v>2020</v>
      </c>
      <c r="C493">
        <v>1</v>
      </c>
      <c r="H493" s="3">
        <f t="shared" si="14"/>
        <v>1</v>
      </c>
      <c r="I493" s="3">
        <f t="shared" si="15"/>
        <v>1</v>
      </c>
    </row>
    <row r="494" spans="1:9" x14ac:dyDescent="0.2">
      <c r="A494" t="s">
        <v>367</v>
      </c>
      <c r="B494">
        <v>2020</v>
      </c>
      <c r="C494">
        <v>1</v>
      </c>
      <c r="H494" s="3">
        <f t="shared" si="14"/>
        <v>1</v>
      </c>
      <c r="I494" s="3">
        <f t="shared" si="15"/>
        <v>1</v>
      </c>
    </row>
    <row r="495" spans="1:9" x14ac:dyDescent="0.2">
      <c r="A495" t="s">
        <v>368</v>
      </c>
      <c r="B495">
        <v>2020</v>
      </c>
      <c r="C495">
        <v>1</v>
      </c>
      <c r="H495" s="3">
        <f t="shared" si="14"/>
        <v>1</v>
      </c>
      <c r="I495" s="3">
        <f t="shared" si="15"/>
        <v>1</v>
      </c>
    </row>
    <row r="496" spans="1:9" x14ac:dyDescent="0.2">
      <c r="A496" t="s">
        <v>369</v>
      </c>
      <c r="B496">
        <v>2020</v>
      </c>
      <c r="E496">
        <v>1</v>
      </c>
      <c r="H496" s="3">
        <f t="shared" si="14"/>
        <v>1</v>
      </c>
      <c r="I496" s="3">
        <f t="shared" si="15"/>
        <v>1</v>
      </c>
    </row>
    <row r="497" spans="1:9" x14ac:dyDescent="0.2">
      <c r="A497" t="s">
        <v>370</v>
      </c>
      <c r="B497">
        <v>2020</v>
      </c>
      <c r="E497">
        <v>1</v>
      </c>
      <c r="H497" s="3">
        <f t="shared" si="14"/>
        <v>1</v>
      </c>
      <c r="I497" s="3">
        <f t="shared" si="15"/>
        <v>1</v>
      </c>
    </row>
    <row r="498" spans="1:9" x14ac:dyDescent="0.2">
      <c r="A498" t="s">
        <v>371</v>
      </c>
      <c r="B498">
        <v>2020</v>
      </c>
      <c r="D498">
        <v>1</v>
      </c>
      <c r="H498" s="3">
        <f t="shared" si="14"/>
        <v>1</v>
      </c>
      <c r="I498" s="3">
        <f t="shared" si="15"/>
        <v>1</v>
      </c>
    </row>
    <row r="499" spans="1:9" x14ac:dyDescent="0.2">
      <c r="A499" t="s">
        <v>372</v>
      </c>
      <c r="B499">
        <v>2020</v>
      </c>
      <c r="C499">
        <v>1</v>
      </c>
      <c r="H499" s="3">
        <f t="shared" si="14"/>
        <v>1</v>
      </c>
      <c r="I499" s="3">
        <f t="shared" si="15"/>
        <v>1</v>
      </c>
    </row>
    <row r="500" spans="1:9" x14ac:dyDescent="0.2">
      <c r="A500" t="s">
        <v>373</v>
      </c>
      <c r="B500">
        <v>2020</v>
      </c>
      <c r="C500">
        <v>1</v>
      </c>
      <c r="H500" s="3">
        <f t="shared" si="14"/>
        <v>1</v>
      </c>
      <c r="I500" s="3">
        <f t="shared" si="15"/>
        <v>1</v>
      </c>
    </row>
    <row r="501" spans="1:9" x14ac:dyDescent="0.2">
      <c r="A501" t="s">
        <v>374</v>
      </c>
      <c r="B501">
        <v>2020</v>
      </c>
      <c r="D501">
        <v>1</v>
      </c>
      <c r="G501">
        <v>1</v>
      </c>
      <c r="H501" s="3">
        <f t="shared" si="14"/>
        <v>2</v>
      </c>
      <c r="I501" s="3">
        <f t="shared" si="15"/>
        <v>2</v>
      </c>
    </row>
    <row r="502" spans="1:9" x14ac:dyDescent="0.2">
      <c r="A502" t="s">
        <v>375</v>
      </c>
      <c r="B502">
        <v>2020</v>
      </c>
      <c r="C502">
        <v>1</v>
      </c>
      <c r="H502" s="3">
        <f t="shared" si="14"/>
        <v>1</v>
      </c>
      <c r="I502" s="3">
        <f t="shared" si="15"/>
        <v>1</v>
      </c>
    </row>
    <row r="503" spans="1:9" x14ac:dyDescent="0.2">
      <c r="A503" t="s">
        <v>376</v>
      </c>
      <c r="B503">
        <v>2020</v>
      </c>
      <c r="E503">
        <v>1</v>
      </c>
      <c r="F503">
        <v>1</v>
      </c>
      <c r="H503" s="3">
        <f t="shared" si="14"/>
        <v>2</v>
      </c>
      <c r="I503" s="3">
        <f t="shared" si="15"/>
        <v>2</v>
      </c>
    </row>
    <row r="504" spans="1:9" x14ac:dyDescent="0.2">
      <c r="A504" t="s">
        <v>377</v>
      </c>
      <c r="B504">
        <v>2020</v>
      </c>
      <c r="F504">
        <v>1</v>
      </c>
      <c r="H504" s="3">
        <f t="shared" si="14"/>
        <v>1</v>
      </c>
      <c r="I504" s="3">
        <f t="shared" si="15"/>
        <v>1</v>
      </c>
    </row>
    <row r="505" spans="1:9" x14ac:dyDescent="0.2">
      <c r="A505" t="s">
        <v>378</v>
      </c>
      <c r="B505">
        <v>2020</v>
      </c>
      <c r="C505">
        <v>1</v>
      </c>
      <c r="H505" s="3">
        <f t="shared" si="14"/>
        <v>1</v>
      </c>
      <c r="I505" s="3">
        <f t="shared" si="15"/>
        <v>1</v>
      </c>
    </row>
    <row r="506" spans="1:9" x14ac:dyDescent="0.2">
      <c r="A506" t="s">
        <v>379</v>
      </c>
      <c r="B506">
        <v>2020</v>
      </c>
      <c r="E506">
        <v>1</v>
      </c>
      <c r="H506" s="3">
        <f t="shared" si="14"/>
        <v>1</v>
      </c>
      <c r="I506" s="3">
        <f t="shared" si="15"/>
        <v>1</v>
      </c>
    </row>
    <row r="507" spans="1:9" x14ac:dyDescent="0.2">
      <c r="A507" t="s">
        <v>380</v>
      </c>
      <c r="B507">
        <v>2020</v>
      </c>
      <c r="E507">
        <v>1</v>
      </c>
      <c r="H507" s="3">
        <f t="shared" si="14"/>
        <v>1</v>
      </c>
      <c r="I507" s="3">
        <f t="shared" si="15"/>
        <v>1</v>
      </c>
    </row>
    <row r="508" spans="1:9" x14ac:dyDescent="0.2">
      <c r="A508" t="s">
        <v>381</v>
      </c>
      <c r="B508">
        <v>2020</v>
      </c>
      <c r="D508">
        <v>1</v>
      </c>
      <c r="E508">
        <v>1</v>
      </c>
      <c r="H508" s="3">
        <f t="shared" si="14"/>
        <v>2</v>
      </c>
      <c r="I508" s="3">
        <f t="shared" si="15"/>
        <v>2</v>
      </c>
    </row>
    <row r="509" spans="1:9" x14ac:dyDescent="0.2">
      <c r="A509" t="s">
        <v>382</v>
      </c>
      <c r="B509">
        <v>2020</v>
      </c>
      <c r="C509">
        <v>1</v>
      </c>
      <c r="H509" s="3">
        <f t="shared" si="14"/>
        <v>1</v>
      </c>
      <c r="I509" s="3">
        <f t="shared" si="15"/>
        <v>1</v>
      </c>
    </row>
    <row r="510" spans="1:9" x14ac:dyDescent="0.2">
      <c r="A510" t="s">
        <v>383</v>
      </c>
      <c r="B510">
        <v>2020</v>
      </c>
      <c r="C510">
        <v>1</v>
      </c>
      <c r="H510" s="3">
        <f t="shared" si="14"/>
        <v>1</v>
      </c>
      <c r="I510" s="3">
        <f t="shared" si="15"/>
        <v>1</v>
      </c>
    </row>
    <row r="511" spans="1:9" x14ac:dyDescent="0.2">
      <c r="A511" t="s">
        <v>384</v>
      </c>
      <c r="B511">
        <v>2020</v>
      </c>
      <c r="E511">
        <v>1</v>
      </c>
      <c r="G511">
        <v>1</v>
      </c>
      <c r="H511" s="3">
        <f t="shared" si="14"/>
        <v>2</v>
      </c>
      <c r="I511" s="3">
        <f t="shared" si="15"/>
        <v>2</v>
      </c>
    </row>
    <row r="512" spans="1:9" x14ac:dyDescent="0.2">
      <c r="A512" t="s">
        <v>385</v>
      </c>
      <c r="B512">
        <v>2020</v>
      </c>
      <c r="D512">
        <v>1</v>
      </c>
      <c r="H512" s="3">
        <f t="shared" si="14"/>
        <v>1</v>
      </c>
      <c r="I512" s="3">
        <f t="shared" si="15"/>
        <v>1</v>
      </c>
    </row>
    <row r="513" spans="1:9" x14ac:dyDescent="0.2">
      <c r="A513" t="s">
        <v>386</v>
      </c>
      <c r="B513">
        <v>2020</v>
      </c>
      <c r="C513">
        <v>1</v>
      </c>
      <c r="H513" s="3">
        <f t="shared" si="14"/>
        <v>1</v>
      </c>
      <c r="I513" s="3">
        <f t="shared" si="15"/>
        <v>1</v>
      </c>
    </row>
    <row r="514" spans="1:9" x14ac:dyDescent="0.2">
      <c r="A514" t="s">
        <v>387</v>
      </c>
      <c r="B514">
        <v>2020</v>
      </c>
      <c r="C514">
        <v>1</v>
      </c>
      <c r="H514" s="3">
        <f t="shared" si="14"/>
        <v>1</v>
      </c>
      <c r="I514" s="3">
        <f t="shared" si="15"/>
        <v>1</v>
      </c>
    </row>
    <row r="515" spans="1:9" x14ac:dyDescent="0.2">
      <c r="A515" t="s">
        <v>388</v>
      </c>
      <c r="B515">
        <v>2020</v>
      </c>
      <c r="C515">
        <v>1</v>
      </c>
      <c r="G515">
        <v>1</v>
      </c>
      <c r="H515" s="3">
        <f t="shared" ref="H515:H578" si="16">COUNT(C515:G515)</f>
        <v>2</v>
      </c>
      <c r="I515" s="3">
        <f t="shared" ref="I515:I578" si="17">COUNTA(C515:G515)</f>
        <v>2</v>
      </c>
    </row>
    <row r="516" spans="1:9" x14ac:dyDescent="0.2">
      <c r="A516" t="s">
        <v>389</v>
      </c>
      <c r="B516">
        <v>2020</v>
      </c>
      <c r="C516">
        <v>1</v>
      </c>
      <c r="H516" s="3">
        <f t="shared" si="16"/>
        <v>1</v>
      </c>
      <c r="I516" s="3">
        <f t="shared" si="17"/>
        <v>1</v>
      </c>
    </row>
    <row r="517" spans="1:9" x14ac:dyDescent="0.2">
      <c r="A517" t="s">
        <v>390</v>
      </c>
      <c r="B517">
        <v>2020</v>
      </c>
      <c r="C517">
        <v>1</v>
      </c>
      <c r="H517" s="3">
        <f t="shared" si="16"/>
        <v>1</v>
      </c>
      <c r="I517" s="3">
        <f t="shared" si="17"/>
        <v>1</v>
      </c>
    </row>
    <row r="518" spans="1:9" x14ac:dyDescent="0.2">
      <c r="A518" t="s">
        <v>391</v>
      </c>
      <c r="B518">
        <v>2020</v>
      </c>
      <c r="C518">
        <v>1</v>
      </c>
      <c r="H518" s="3">
        <f t="shared" si="16"/>
        <v>1</v>
      </c>
      <c r="I518" s="3">
        <f t="shared" si="17"/>
        <v>1</v>
      </c>
    </row>
    <row r="519" spans="1:9" x14ac:dyDescent="0.2">
      <c r="A519" t="s">
        <v>392</v>
      </c>
      <c r="B519">
        <v>2020</v>
      </c>
      <c r="F519">
        <v>1</v>
      </c>
      <c r="H519" s="3">
        <f t="shared" si="16"/>
        <v>1</v>
      </c>
      <c r="I519" s="3">
        <f t="shared" si="17"/>
        <v>1</v>
      </c>
    </row>
    <row r="520" spans="1:9" x14ac:dyDescent="0.2">
      <c r="A520" t="s">
        <v>393</v>
      </c>
      <c r="B520">
        <v>2020</v>
      </c>
      <c r="C520">
        <v>1</v>
      </c>
      <c r="H520" s="3">
        <f t="shared" si="16"/>
        <v>1</v>
      </c>
      <c r="I520" s="3">
        <f t="shared" si="17"/>
        <v>1</v>
      </c>
    </row>
    <row r="521" spans="1:9" x14ac:dyDescent="0.2">
      <c r="A521" t="s">
        <v>394</v>
      </c>
      <c r="B521">
        <v>2020</v>
      </c>
      <c r="E521">
        <v>1</v>
      </c>
      <c r="H521" s="3">
        <f t="shared" si="16"/>
        <v>1</v>
      </c>
      <c r="I521" s="3">
        <f t="shared" si="17"/>
        <v>1</v>
      </c>
    </row>
    <row r="522" spans="1:9" x14ac:dyDescent="0.2">
      <c r="A522" t="s">
        <v>395</v>
      </c>
      <c r="B522">
        <v>2020</v>
      </c>
      <c r="C522">
        <v>1</v>
      </c>
      <c r="H522" s="3">
        <f t="shared" si="16"/>
        <v>1</v>
      </c>
      <c r="I522" s="3">
        <f t="shared" si="17"/>
        <v>1</v>
      </c>
    </row>
    <row r="523" spans="1:9" x14ac:dyDescent="0.2">
      <c r="A523" t="s">
        <v>396</v>
      </c>
      <c r="B523">
        <v>2020</v>
      </c>
      <c r="D523">
        <v>1</v>
      </c>
      <c r="H523" s="3">
        <f t="shared" si="16"/>
        <v>1</v>
      </c>
      <c r="I523" s="3">
        <f t="shared" si="17"/>
        <v>1</v>
      </c>
    </row>
    <row r="524" spans="1:9" x14ac:dyDescent="0.2">
      <c r="A524" t="s">
        <v>397</v>
      </c>
      <c r="B524">
        <v>2020</v>
      </c>
      <c r="C524">
        <v>1</v>
      </c>
      <c r="F524">
        <v>1</v>
      </c>
      <c r="H524" s="3">
        <f t="shared" si="16"/>
        <v>2</v>
      </c>
      <c r="I524" s="3">
        <f t="shared" si="17"/>
        <v>2</v>
      </c>
    </row>
    <row r="525" spans="1:9" x14ac:dyDescent="0.2">
      <c r="A525" t="s">
        <v>398</v>
      </c>
      <c r="B525">
        <v>2020</v>
      </c>
      <c r="E525">
        <v>1</v>
      </c>
      <c r="H525" s="3">
        <f t="shared" si="16"/>
        <v>1</v>
      </c>
      <c r="I525" s="3">
        <f t="shared" si="17"/>
        <v>1</v>
      </c>
    </row>
    <row r="526" spans="1:9" x14ac:dyDescent="0.2">
      <c r="A526" t="s">
        <v>399</v>
      </c>
      <c r="B526">
        <v>2020</v>
      </c>
      <c r="C526">
        <v>1</v>
      </c>
      <c r="H526" s="3">
        <f t="shared" si="16"/>
        <v>1</v>
      </c>
      <c r="I526" s="3">
        <f t="shared" si="17"/>
        <v>1</v>
      </c>
    </row>
    <row r="527" spans="1:9" x14ac:dyDescent="0.2">
      <c r="A527" t="s">
        <v>400</v>
      </c>
      <c r="B527">
        <v>2020</v>
      </c>
      <c r="C527">
        <v>1</v>
      </c>
      <c r="H527" s="3">
        <f t="shared" si="16"/>
        <v>1</v>
      </c>
      <c r="I527" s="3">
        <f t="shared" si="17"/>
        <v>1</v>
      </c>
    </row>
    <row r="528" spans="1:9" x14ac:dyDescent="0.2">
      <c r="A528" t="s">
        <v>401</v>
      </c>
      <c r="B528">
        <v>2020</v>
      </c>
      <c r="C528">
        <v>1</v>
      </c>
      <c r="H528" s="3">
        <f t="shared" si="16"/>
        <v>1</v>
      </c>
      <c r="I528" s="3">
        <f t="shared" si="17"/>
        <v>1</v>
      </c>
    </row>
    <row r="529" spans="1:9" x14ac:dyDescent="0.2">
      <c r="A529" t="s">
        <v>402</v>
      </c>
      <c r="B529">
        <v>2020</v>
      </c>
      <c r="C529">
        <v>1</v>
      </c>
      <c r="H529" s="3">
        <f t="shared" si="16"/>
        <v>1</v>
      </c>
      <c r="I529" s="3">
        <f t="shared" si="17"/>
        <v>1</v>
      </c>
    </row>
    <row r="530" spans="1:9" x14ac:dyDescent="0.2">
      <c r="A530" t="s">
        <v>403</v>
      </c>
      <c r="B530">
        <v>2020</v>
      </c>
      <c r="C530">
        <v>1</v>
      </c>
      <c r="H530" s="3">
        <f t="shared" si="16"/>
        <v>1</v>
      </c>
      <c r="I530" s="3">
        <f t="shared" si="17"/>
        <v>1</v>
      </c>
    </row>
    <row r="531" spans="1:9" x14ac:dyDescent="0.2">
      <c r="A531" t="s">
        <v>404</v>
      </c>
      <c r="B531">
        <v>2020</v>
      </c>
      <c r="C531">
        <v>1</v>
      </c>
      <c r="H531" s="3">
        <f t="shared" si="16"/>
        <v>1</v>
      </c>
      <c r="I531" s="3">
        <f t="shared" si="17"/>
        <v>1</v>
      </c>
    </row>
    <row r="532" spans="1:9" x14ac:dyDescent="0.2">
      <c r="A532" t="s">
        <v>405</v>
      </c>
      <c r="B532">
        <v>2020</v>
      </c>
      <c r="E532">
        <v>1</v>
      </c>
      <c r="H532" s="3">
        <f t="shared" si="16"/>
        <v>1</v>
      </c>
      <c r="I532" s="3">
        <f t="shared" si="17"/>
        <v>1</v>
      </c>
    </row>
    <row r="533" spans="1:9" x14ac:dyDescent="0.2">
      <c r="A533" t="s">
        <v>406</v>
      </c>
      <c r="B533">
        <v>2020</v>
      </c>
      <c r="D533">
        <v>1</v>
      </c>
      <c r="H533" s="3">
        <f t="shared" si="16"/>
        <v>1</v>
      </c>
      <c r="I533" s="3">
        <f t="shared" si="17"/>
        <v>1</v>
      </c>
    </row>
    <row r="534" spans="1:9" x14ac:dyDescent="0.2">
      <c r="A534" t="s">
        <v>407</v>
      </c>
      <c r="B534">
        <v>2020</v>
      </c>
      <c r="C534">
        <v>1</v>
      </c>
      <c r="H534" s="3">
        <f t="shared" si="16"/>
        <v>1</v>
      </c>
      <c r="I534" s="3">
        <f t="shared" si="17"/>
        <v>1</v>
      </c>
    </row>
    <row r="535" spans="1:9" x14ac:dyDescent="0.2">
      <c r="A535" t="s">
        <v>408</v>
      </c>
      <c r="B535">
        <v>2020</v>
      </c>
      <c r="C535">
        <v>1</v>
      </c>
      <c r="H535" s="3">
        <f t="shared" si="16"/>
        <v>1</v>
      </c>
      <c r="I535" s="3">
        <f t="shared" si="17"/>
        <v>1</v>
      </c>
    </row>
    <row r="536" spans="1:9" x14ac:dyDescent="0.2">
      <c r="A536" t="s">
        <v>409</v>
      </c>
      <c r="B536">
        <v>2020</v>
      </c>
      <c r="C536">
        <v>1</v>
      </c>
      <c r="H536" s="3">
        <f t="shared" si="16"/>
        <v>1</v>
      </c>
      <c r="I536" s="3">
        <f t="shared" si="17"/>
        <v>1</v>
      </c>
    </row>
    <row r="537" spans="1:9" x14ac:dyDescent="0.2">
      <c r="A537" t="s">
        <v>410</v>
      </c>
      <c r="B537">
        <v>2020</v>
      </c>
      <c r="E537">
        <v>1</v>
      </c>
      <c r="H537" s="3">
        <f t="shared" si="16"/>
        <v>1</v>
      </c>
      <c r="I537" s="3">
        <f t="shared" si="17"/>
        <v>1</v>
      </c>
    </row>
    <row r="538" spans="1:9" x14ac:dyDescent="0.2">
      <c r="A538" t="s">
        <v>411</v>
      </c>
      <c r="B538">
        <v>2020</v>
      </c>
      <c r="C538">
        <v>1</v>
      </c>
      <c r="H538" s="3">
        <f t="shared" si="16"/>
        <v>1</v>
      </c>
      <c r="I538" s="3">
        <f t="shared" si="17"/>
        <v>1</v>
      </c>
    </row>
    <row r="539" spans="1:9" x14ac:dyDescent="0.2">
      <c r="A539" t="s">
        <v>412</v>
      </c>
      <c r="B539">
        <v>2020</v>
      </c>
      <c r="C539">
        <v>1</v>
      </c>
      <c r="H539" s="3">
        <f t="shared" si="16"/>
        <v>1</v>
      </c>
      <c r="I539" s="3">
        <f t="shared" si="17"/>
        <v>1</v>
      </c>
    </row>
    <row r="540" spans="1:9" x14ac:dyDescent="0.2">
      <c r="A540" t="s">
        <v>413</v>
      </c>
      <c r="B540">
        <v>2020</v>
      </c>
      <c r="D540">
        <v>1</v>
      </c>
      <c r="H540" s="3">
        <f t="shared" si="16"/>
        <v>1</v>
      </c>
      <c r="I540" s="3">
        <f t="shared" si="17"/>
        <v>1</v>
      </c>
    </row>
    <row r="541" spans="1:9" x14ac:dyDescent="0.2">
      <c r="A541" t="s">
        <v>414</v>
      </c>
      <c r="B541">
        <v>2020</v>
      </c>
      <c r="C541">
        <v>1</v>
      </c>
      <c r="G541">
        <v>1</v>
      </c>
      <c r="H541" s="3">
        <f t="shared" si="16"/>
        <v>2</v>
      </c>
      <c r="I541" s="3">
        <f t="shared" si="17"/>
        <v>2</v>
      </c>
    </row>
    <row r="542" spans="1:9" x14ac:dyDescent="0.2">
      <c r="A542" t="s">
        <v>415</v>
      </c>
      <c r="B542">
        <v>2020</v>
      </c>
      <c r="D542">
        <v>1</v>
      </c>
      <c r="H542" s="3">
        <f t="shared" si="16"/>
        <v>1</v>
      </c>
      <c r="I542" s="3">
        <f t="shared" si="17"/>
        <v>1</v>
      </c>
    </row>
    <row r="543" spans="1:9" x14ac:dyDescent="0.2">
      <c r="A543" t="s">
        <v>416</v>
      </c>
      <c r="B543">
        <v>2020</v>
      </c>
      <c r="D543">
        <v>1</v>
      </c>
      <c r="H543" s="3">
        <f t="shared" si="16"/>
        <v>1</v>
      </c>
      <c r="I543" s="3">
        <f t="shared" si="17"/>
        <v>1</v>
      </c>
    </row>
    <row r="544" spans="1:9" x14ac:dyDescent="0.2">
      <c r="A544" t="s">
        <v>417</v>
      </c>
      <c r="B544">
        <v>2020</v>
      </c>
      <c r="D544">
        <v>1</v>
      </c>
      <c r="H544" s="3">
        <f t="shared" si="16"/>
        <v>1</v>
      </c>
      <c r="I544" s="3">
        <f t="shared" si="17"/>
        <v>1</v>
      </c>
    </row>
    <row r="545" spans="1:9" x14ac:dyDescent="0.2">
      <c r="A545" t="s">
        <v>418</v>
      </c>
      <c r="B545">
        <v>2020</v>
      </c>
      <c r="C545">
        <v>1</v>
      </c>
      <c r="H545" s="3">
        <f t="shared" si="16"/>
        <v>1</v>
      </c>
      <c r="I545" s="3">
        <f t="shared" si="17"/>
        <v>1</v>
      </c>
    </row>
    <row r="546" spans="1:9" x14ac:dyDescent="0.2">
      <c r="A546" t="s">
        <v>419</v>
      </c>
      <c r="B546">
        <v>2020</v>
      </c>
      <c r="D546">
        <v>1</v>
      </c>
      <c r="F546">
        <v>1</v>
      </c>
      <c r="H546" s="3">
        <f t="shared" si="16"/>
        <v>2</v>
      </c>
      <c r="I546" s="3">
        <f t="shared" si="17"/>
        <v>2</v>
      </c>
    </row>
    <row r="547" spans="1:9" x14ac:dyDescent="0.2">
      <c r="A547" t="s">
        <v>420</v>
      </c>
      <c r="B547">
        <v>2020</v>
      </c>
      <c r="C547">
        <v>1</v>
      </c>
      <c r="H547" s="3">
        <f t="shared" si="16"/>
        <v>1</v>
      </c>
      <c r="I547" s="3">
        <f t="shared" si="17"/>
        <v>1</v>
      </c>
    </row>
    <row r="548" spans="1:9" x14ac:dyDescent="0.2">
      <c r="A548" t="s">
        <v>421</v>
      </c>
      <c r="B548">
        <v>2020</v>
      </c>
      <c r="D548">
        <v>1</v>
      </c>
      <c r="H548" s="3">
        <f t="shared" si="16"/>
        <v>1</v>
      </c>
      <c r="I548" s="3">
        <f t="shared" si="17"/>
        <v>1</v>
      </c>
    </row>
    <row r="549" spans="1:9" x14ac:dyDescent="0.2">
      <c r="A549" t="s">
        <v>422</v>
      </c>
      <c r="B549">
        <v>2020</v>
      </c>
      <c r="C549">
        <v>1</v>
      </c>
      <c r="H549" s="3">
        <f t="shared" si="16"/>
        <v>1</v>
      </c>
      <c r="I549" s="3">
        <f t="shared" si="17"/>
        <v>1</v>
      </c>
    </row>
    <row r="550" spans="1:9" x14ac:dyDescent="0.2">
      <c r="A550" t="s">
        <v>423</v>
      </c>
      <c r="B550">
        <v>2020</v>
      </c>
      <c r="E550">
        <v>1</v>
      </c>
      <c r="H550" s="3">
        <f t="shared" si="16"/>
        <v>1</v>
      </c>
      <c r="I550" s="3">
        <f t="shared" si="17"/>
        <v>1</v>
      </c>
    </row>
    <row r="551" spans="1:9" x14ac:dyDescent="0.2">
      <c r="A551" t="s">
        <v>424</v>
      </c>
      <c r="B551">
        <v>2020</v>
      </c>
      <c r="D551">
        <v>1</v>
      </c>
      <c r="H551" s="3">
        <f t="shared" si="16"/>
        <v>1</v>
      </c>
      <c r="I551" s="3">
        <f t="shared" si="17"/>
        <v>1</v>
      </c>
    </row>
    <row r="552" spans="1:9" x14ac:dyDescent="0.2">
      <c r="A552" t="s">
        <v>425</v>
      </c>
      <c r="B552">
        <v>2020</v>
      </c>
      <c r="D552">
        <v>1</v>
      </c>
      <c r="H552" s="3">
        <f t="shared" si="16"/>
        <v>1</v>
      </c>
      <c r="I552" s="3">
        <f t="shared" si="17"/>
        <v>1</v>
      </c>
    </row>
    <row r="553" spans="1:9" x14ac:dyDescent="0.2">
      <c r="A553" t="s">
        <v>426</v>
      </c>
      <c r="B553">
        <v>2020</v>
      </c>
      <c r="C553">
        <v>1</v>
      </c>
      <c r="H553" s="3">
        <f t="shared" si="16"/>
        <v>1</v>
      </c>
      <c r="I553" s="3">
        <f t="shared" si="17"/>
        <v>1</v>
      </c>
    </row>
    <row r="554" spans="1:9" x14ac:dyDescent="0.2">
      <c r="A554" t="s">
        <v>427</v>
      </c>
      <c r="B554">
        <v>2020</v>
      </c>
      <c r="C554">
        <v>1</v>
      </c>
      <c r="H554" s="3">
        <f t="shared" si="16"/>
        <v>1</v>
      </c>
      <c r="I554" s="3">
        <f t="shared" si="17"/>
        <v>1</v>
      </c>
    </row>
    <row r="555" spans="1:9" x14ac:dyDescent="0.2">
      <c r="A555" t="s">
        <v>428</v>
      </c>
      <c r="B555">
        <v>2020</v>
      </c>
      <c r="D555">
        <v>1</v>
      </c>
      <c r="H555" s="3">
        <f t="shared" si="16"/>
        <v>1</v>
      </c>
      <c r="I555" s="3">
        <f t="shared" si="17"/>
        <v>1</v>
      </c>
    </row>
    <row r="556" spans="1:9" x14ac:dyDescent="0.2">
      <c r="A556" t="s">
        <v>429</v>
      </c>
      <c r="B556">
        <v>2020</v>
      </c>
      <c r="C556">
        <v>1</v>
      </c>
      <c r="G556">
        <v>1</v>
      </c>
      <c r="H556" s="3">
        <f t="shared" si="16"/>
        <v>2</v>
      </c>
      <c r="I556" s="3">
        <f t="shared" si="17"/>
        <v>2</v>
      </c>
    </row>
    <row r="557" spans="1:9" x14ac:dyDescent="0.2">
      <c r="A557" t="s">
        <v>430</v>
      </c>
      <c r="B557">
        <v>2020</v>
      </c>
      <c r="C557">
        <v>1</v>
      </c>
      <c r="H557" s="3">
        <f t="shared" si="16"/>
        <v>1</v>
      </c>
      <c r="I557" s="3">
        <f t="shared" si="17"/>
        <v>1</v>
      </c>
    </row>
    <row r="558" spans="1:9" x14ac:dyDescent="0.2">
      <c r="A558" t="s">
        <v>431</v>
      </c>
      <c r="B558">
        <v>2020</v>
      </c>
      <c r="D558">
        <v>1</v>
      </c>
      <c r="H558" s="3">
        <f t="shared" si="16"/>
        <v>1</v>
      </c>
      <c r="I558" s="3">
        <f t="shared" si="17"/>
        <v>1</v>
      </c>
    </row>
    <row r="559" spans="1:9" x14ac:dyDescent="0.2">
      <c r="A559" t="s">
        <v>432</v>
      </c>
      <c r="B559">
        <v>2020</v>
      </c>
      <c r="C559">
        <v>1</v>
      </c>
      <c r="H559" s="3">
        <f t="shared" si="16"/>
        <v>1</v>
      </c>
      <c r="I559" s="3">
        <f t="shared" si="17"/>
        <v>1</v>
      </c>
    </row>
    <row r="560" spans="1:9" x14ac:dyDescent="0.2">
      <c r="A560" t="s">
        <v>433</v>
      </c>
      <c r="B560">
        <v>2020</v>
      </c>
      <c r="E560">
        <v>1</v>
      </c>
      <c r="H560" s="3">
        <f t="shared" si="16"/>
        <v>1</v>
      </c>
      <c r="I560" s="3">
        <f t="shared" si="17"/>
        <v>1</v>
      </c>
    </row>
    <row r="561" spans="1:9" x14ac:dyDescent="0.2">
      <c r="A561" t="s">
        <v>434</v>
      </c>
      <c r="B561">
        <v>2020</v>
      </c>
      <c r="E561">
        <v>1</v>
      </c>
      <c r="H561" s="3">
        <f t="shared" si="16"/>
        <v>1</v>
      </c>
      <c r="I561" s="3">
        <f t="shared" si="17"/>
        <v>1</v>
      </c>
    </row>
    <row r="562" spans="1:9" x14ac:dyDescent="0.2">
      <c r="A562" t="s">
        <v>435</v>
      </c>
      <c r="B562">
        <v>2020</v>
      </c>
      <c r="C562">
        <v>1</v>
      </c>
      <c r="H562" s="3">
        <f t="shared" si="16"/>
        <v>1</v>
      </c>
      <c r="I562" s="3">
        <f t="shared" si="17"/>
        <v>1</v>
      </c>
    </row>
    <row r="563" spans="1:9" x14ac:dyDescent="0.2">
      <c r="A563" t="s">
        <v>436</v>
      </c>
      <c r="B563">
        <v>2020</v>
      </c>
      <c r="D563">
        <v>1</v>
      </c>
      <c r="H563" s="3">
        <f t="shared" si="16"/>
        <v>1</v>
      </c>
      <c r="I563" s="3">
        <f t="shared" si="17"/>
        <v>1</v>
      </c>
    </row>
    <row r="564" spans="1:9" x14ac:dyDescent="0.2">
      <c r="A564" t="s">
        <v>437</v>
      </c>
      <c r="B564">
        <v>2020</v>
      </c>
      <c r="E564">
        <v>1</v>
      </c>
      <c r="H564" s="3">
        <f t="shared" si="16"/>
        <v>1</v>
      </c>
      <c r="I564" s="3">
        <f t="shared" si="17"/>
        <v>1</v>
      </c>
    </row>
    <row r="565" spans="1:9" x14ac:dyDescent="0.2">
      <c r="A565" t="s">
        <v>438</v>
      </c>
      <c r="B565">
        <v>2020</v>
      </c>
      <c r="C565">
        <v>1</v>
      </c>
      <c r="H565" s="3">
        <f t="shared" si="16"/>
        <v>1</v>
      </c>
      <c r="I565" s="3">
        <f t="shared" si="17"/>
        <v>1</v>
      </c>
    </row>
    <row r="566" spans="1:9" x14ac:dyDescent="0.2">
      <c r="A566" t="s">
        <v>439</v>
      </c>
      <c r="B566">
        <v>2020</v>
      </c>
      <c r="E566">
        <v>1</v>
      </c>
      <c r="H566" s="3">
        <f t="shared" si="16"/>
        <v>1</v>
      </c>
      <c r="I566" s="3">
        <f t="shared" si="17"/>
        <v>1</v>
      </c>
    </row>
    <row r="567" spans="1:9" x14ac:dyDescent="0.2">
      <c r="A567" t="s">
        <v>440</v>
      </c>
      <c r="B567">
        <v>2020</v>
      </c>
      <c r="C567">
        <v>1</v>
      </c>
      <c r="H567" s="3">
        <f t="shared" si="16"/>
        <v>1</v>
      </c>
      <c r="I567" s="3">
        <f t="shared" si="17"/>
        <v>1</v>
      </c>
    </row>
    <row r="568" spans="1:9" x14ac:dyDescent="0.2">
      <c r="A568" t="s">
        <v>441</v>
      </c>
      <c r="B568">
        <v>2020</v>
      </c>
      <c r="D568">
        <v>1</v>
      </c>
      <c r="H568" s="3">
        <f t="shared" si="16"/>
        <v>1</v>
      </c>
      <c r="I568" s="3">
        <f t="shared" si="17"/>
        <v>1</v>
      </c>
    </row>
    <row r="569" spans="1:9" x14ac:dyDescent="0.2">
      <c r="A569" t="s">
        <v>442</v>
      </c>
      <c r="B569">
        <v>2020</v>
      </c>
      <c r="F569">
        <v>1</v>
      </c>
      <c r="H569" s="3">
        <f t="shared" si="16"/>
        <v>1</v>
      </c>
      <c r="I569" s="3">
        <f t="shared" si="17"/>
        <v>1</v>
      </c>
    </row>
    <row r="570" spans="1:9" x14ac:dyDescent="0.2">
      <c r="A570" t="s">
        <v>443</v>
      </c>
      <c r="B570">
        <v>2020</v>
      </c>
      <c r="C570">
        <v>1</v>
      </c>
      <c r="H570" s="3">
        <f t="shared" si="16"/>
        <v>1</v>
      </c>
      <c r="I570" s="3">
        <f t="shared" si="17"/>
        <v>1</v>
      </c>
    </row>
    <row r="571" spans="1:9" x14ac:dyDescent="0.2">
      <c r="A571" t="s">
        <v>444</v>
      </c>
      <c r="B571">
        <v>2020</v>
      </c>
      <c r="C571">
        <v>1</v>
      </c>
      <c r="H571" s="3">
        <f t="shared" si="16"/>
        <v>1</v>
      </c>
      <c r="I571" s="3">
        <f t="shared" si="17"/>
        <v>1</v>
      </c>
    </row>
    <row r="572" spans="1:9" x14ac:dyDescent="0.2">
      <c r="A572" t="s">
        <v>445</v>
      </c>
      <c r="B572">
        <v>2020</v>
      </c>
      <c r="C572">
        <v>1</v>
      </c>
      <c r="H572" s="3">
        <f t="shared" si="16"/>
        <v>1</v>
      </c>
      <c r="I572" s="3">
        <f t="shared" si="17"/>
        <v>1</v>
      </c>
    </row>
    <row r="573" spans="1:9" x14ac:dyDescent="0.2">
      <c r="A573" t="s">
        <v>446</v>
      </c>
      <c r="B573">
        <v>2020</v>
      </c>
      <c r="E573">
        <v>1</v>
      </c>
      <c r="H573" s="3">
        <f t="shared" si="16"/>
        <v>1</v>
      </c>
      <c r="I573" s="3">
        <f t="shared" si="17"/>
        <v>1</v>
      </c>
    </row>
    <row r="574" spans="1:9" x14ac:dyDescent="0.2">
      <c r="A574" t="s">
        <v>447</v>
      </c>
      <c r="B574">
        <v>2020</v>
      </c>
      <c r="E574">
        <v>1</v>
      </c>
      <c r="H574" s="3">
        <f t="shared" si="16"/>
        <v>1</v>
      </c>
      <c r="I574" s="3">
        <f t="shared" si="17"/>
        <v>1</v>
      </c>
    </row>
    <row r="575" spans="1:9" x14ac:dyDescent="0.2">
      <c r="A575" t="s">
        <v>212</v>
      </c>
      <c r="B575">
        <v>2021</v>
      </c>
      <c r="C575">
        <v>1</v>
      </c>
      <c r="D575">
        <v>1</v>
      </c>
      <c r="E575">
        <v>1</v>
      </c>
      <c r="F575">
        <v>1</v>
      </c>
      <c r="G575">
        <v>1</v>
      </c>
      <c r="H575" s="3">
        <f t="shared" si="16"/>
        <v>5</v>
      </c>
      <c r="I575" s="3">
        <f t="shared" si="17"/>
        <v>5</v>
      </c>
    </row>
    <row r="576" spans="1:9" x14ac:dyDescent="0.2">
      <c r="A576" t="s">
        <v>213</v>
      </c>
      <c r="B576">
        <v>2021</v>
      </c>
      <c r="C576">
        <v>1</v>
      </c>
      <c r="D576" t="s">
        <v>1047</v>
      </c>
      <c r="E576" t="s">
        <v>1047</v>
      </c>
      <c r="F576" t="s">
        <v>1047</v>
      </c>
      <c r="G576" t="s">
        <v>1047</v>
      </c>
      <c r="H576" s="3">
        <f t="shared" si="16"/>
        <v>1</v>
      </c>
      <c r="I576" s="3">
        <f t="shared" si="17"/>
        <v>5</v>
      </c>
    </row>
    <row r="577" spans="1:9" x14ac:dyDescent="0.2">
      <c r="A577" t="s">
        <v>214</v>
      </c>
      <c r="B577">
        <v>2021</v>
      </c>
      <c r="C577" t="s">
        <v>1047</v>
      </c>
      <c r="D577" t="s">
        <v>1047</v>
      </c>
      <c r="E577" t="s">
        <v>1047</v>
      </c>
      <c r="F577" t="s">
        <v>1047</v>
      </c>
      <c r="G577" t="s">
        <v>1047</v>
      </c>
      <c r="H577" s="3">
        <f t="shared" si="16"/>
        <v>0</v>
      </c>
      <c r="I577" s="3">
        <f t="shared" si="17"/>
        <v>5</v>
      </c>
    </row>
    <row r="578" spans="1:9" x14ac:dyDescent="0.2">
      <c r="A578" t="s">
        <v>215</v>
      </c>
      <c r="B578">
        <v>2021</v>
      </c>
      <c r="C578" t="s">
        <v>1047</v>
      </c>
      <c r="D578" t="s">
        <v>1047</v>
      </c>
      <c r="E578" t="s">
        <v>1047</v>
      </c>
      <c r="F578" t="s">
        <v>1047</v>
      </c>
      <c r="G578" t="s">
        <v>1047</v>
      </c>
      <c r="H578" s="3">
        <f t="shared" si="16"/>
        <v>0</v>
      </c>
      <c r="I578" s="3">
        <f t="shared" si="17"/>
        <v>5</v>
      </c>
    </row>
    <row r="579" spans="1:9" x14ac:dyDescent="0.2">
      <c r="A579" t="s">
        <v>216</v>
      </c>
      <c r="B579">
        <v>2021</v>
      </c>
      <c r="C579" t="s">
        <v>1047</v>
      </c>
      <c r="D579" t="s">
        <v>1047</v>
      </c>
      <c r="E579" t="s">
        <v>1047</v>
      </c>
      <c r="F579" t="s">
        <v>1047</v>
      </c>
      <c r="G579" t="s">
        <v>1047</v>
      </c>
      <c r="H579" s="3">
        <f t="shared" ref="H579:H642" si="18">COUNT(C579:G579)</f>
        <v>0</v>
      </c>
      <c r="I579" s="3">
        <f t="shared" ref="I579:I642" si="19">COUNTA(C579:G579)</f>
        <v>5</v>
      </c>
    </row>
    <row r="580" spans="1:9" x14ac:dyDescent="0.2">
      <c r="A580" t="s">
        <v>217</v>
      </c>
      <c r="B580">
        <v>2021</v>
      </c>
      <c r="C580">
        <v>1</v>
      </c>
      <c r="D580" t="s">
        <v>1047</v>
      </c>
      <c r="E580" t="s">
        <v>1047</v>
      </c>
      <c r="F580" t="s">
        <v>1047</v>
      </c>
      <c r="G580" t="s">
        <v>1047</v>
      </c>
      <c r="H580" s="3">
        <f t="shared" si="18"/>
        <v>1</v>
      </c>
      <c r="I580" s="3">
        <f t="shared" si="19"/>
        <v>5</v>
      </c>
    </row>
    <row r="581" spans="1:9" x14ac:dyDescent="0.2">
      <c r="A581" t="s">
        <v>218</v>
      </c>
      <c r="B581">
        <v>2021</v>
      </c>
      <c r="C581" t="s">
        <v>1047</v>
      </c>
      <c r="D581" t="s">
        <v>1047</v>
      </c>
      <c r="E581" t="s">
        <v>1047</v>
      </c>
      <c r="F581" t="s">
        <v>1047</v>
      </c>
      <c r="G581" t="s">
        <v>1047</v>
      </c>
      <c r="H581" s="3">
        <f t="shared" si="18"/>
        <v>0</v>
      </c>
      <c r="I581" s="3">
        <f t="shared" si="19"/>
        <v>5</v>
      </c>
    </row>
    <row r="582" spans="1:9" x14ac:dyDescent="0.2">
      <c r="A582" t="s">
        <v>219</v>
      </c>
      <c r="B582">
        <v>2021</v>
      </c>
      <c r="C582" t="s">
        <v>1047</v>
      </c>
      <c r="D582" t="s">
        <v>1047</v>
      </c>
      <c r="E582" t="s">
        <v>1047</v>
      </c>
      <c r="F582" t="s">
        <v>1047</v>
      </c>
      <c r="G582" t="s">
        <v>1047</v>
      </c>
      <c r="H582" s="3">
        <f t="shared" si="18"/>
        <v>0</v>
      </c>
      <c r="I582" s="3">
        <f t="shared" si="19"/>
        <v>5</v>
      </c>
    </row>
    <row r="583" spans="1:9" x14ac:dyDescent="0.2">
      <c r="A583" t="s">
        <v>220</v>
      </c>
      <c r="B583">
        <v>2021</v>
      </c>
      <c r="C583" t="s">
        <v>1047</v>
      </c>
      <c r="D583" t="s">
        <v>1047</v>
      </c>
      <c r="E583" t="s">
        <v>1047</v>
      </c>
      <c r="F583" t="s">
        <v>1047</v>
      </c>
      <c r="G583" t="s">
        <v>1047</v>
      </c>
      <c r="H583" s="3">
        <f t="shared" si="18"/>
        <v>0</v>
      </c>
      <c r="I583" s="3">
        <f t="shared" si="19"/>
        <v>5</v>
      </c>
    </row>
    <row r="584" spans="1:9" x14ac:dyDescent="0.2">
      <c r="A584" t="s">
        <v>221</v>
      </c>
      <c r="B584">
        <v>2021</v>
      </c>
      <c r="C584" t="s">
        <v>1047</v>
      </c>
      <c r="D584" t="s">
        <v>1047</v>
      </c>
      <c r="E584" t="s">
        <v>1047</v>
      </c>
      <c r="F584" t="s">
        <v>1047</v>
      </c>
      <c r="G584" t="s">
        <v>1047</v>
      </c>
      <c r="H584" s="3">
        <f t="shared" si="18"/>
        <v>0</v>
      </c>
      <c r="I584" s="3">
        <f t="shared" si="19"/>
        <v>5</v>
      </c>
    </row>
    <row r="585" spans="1:9" x14ac:dyDescent="0.2">
      <c r="A585" t="s">
        <v>222</v>
      </c>
      <c r="B585">
        <v>2021</v>
      </c>
      <c r="C585" t="s">
        <v>1047</v>
      </c>
      <c r="D585" t="s">
        <v>1047</v>
      </c>
      <c r="E585" t="s">
        <v>1047</v>
      </c>
      <c r="F585" t="s">
        <v>1047</v>
      </c>
      <c r="G585" t="s">
        <v>1047</v>
      </c>
      <c r="H585" s="3">
        <f t="shared" si="18"/>
        <v>0</v>
      </c>
      <c r="I585" s="3">
        <f t="shared" si="19"/>
        <v>5</v>
      </c>
    </row>
    <row r="586" spans="1:9" x14ac:dyDescent="0.2">
      <c r="A586" t="s">
        <v>223</v>
      </c>
      <c r="B586">
        <v>2021</v>
      </c>
      <c r="C586">
        <v>1</v>
      </c>
      <c r="D586" t="s">
        <v>1047</v>
      </c>
      <c r="E586" t="s">
        <v>1047</v>
      </c>
      <c r="F586" t="s">
        <v>1047</v>
      </c>
      <c r="G586" t="s">
        <v>1047</v>
      </c>
      <c r="H586" s="3">
        <f t="shared" si="18"/>
        <v>1</v>
      </c>
      <c r="I586" s="3">
        <f t="shared" si="19"/>
        <v>5</v>
      </c>
    </row>
    <row r="587" spans="1:9" x14ac:dyDescent="0.2">
      <c r="A587" t="s">
        <v>224</v>
      </c>
      <c r="B587">
        <v>2021</v>
      </c>
      <c r="C587" t="s">
        <v>1047</v>
      </c>
      <c r="D587" t="s">
        <v>1047</v>
      </c>
      <c r="E587" t="s">
        <v>1047</v>
      </c>
      <c r="F587" t="s">
        <v>1047</v>
      </c>
      <c r="G587" t="s">
        <v>1047</v>
      </c>
      <c r="H587" s="3">
        <f t="shared" si="18"/>
        <v>0</v>
      </c>
      <c r="I587" s="3">
        <f t="shared" si="19"/>
        <v>5</v>
      </c>
    </row>
    <row r="588" spans="1:9" x14ac:dyDescent="0.2">
      <c r="A588" t="s">
        <v>225</v>
      </c>
      <c r="B588">
        <v>2021</v>
      </c>
      <c r="C588" t="s">
        <v>1047</v>
      </c>
      <c r="D588" t="s">
        <v>1047</v>
      </c>
      <c r="E588" t="s">
        <v>1047</v>
      </c>
      <c r="F588" t="s">
        <v>1047</v>
      </c>
      <c r="G588" t="s">
        <v>1047</v>
      </c>
      <c r="H588" s="3">
        <f t="shared" si="18"/>
        <v>0</v>
      </c>
      <c r="I588" s="3">
        <f t="shared" si="19"/>
        <v>5</v>
      </c>
    </row>
    <row r="589" spans="1:9" x14ac:dyDescent="0.2">
      <c r="A589" t="s">
        <v>226</v>
      </c>
      <c r="B589">
        <v>2021</v>
      </c>
      <c r="C589">
        <v>1</v>
      </c>
      <c r="D589">
        <v>1</v>
      </c>
      <c r="E589">
        <v>1</v>
      </c>
      <c r="F589">
        <v>1</v>
      </c>
      <c r="G589">
        <v>1</v>
      </c>
      <c r="H589" s="3">
        <f t="shared" si="18"/>
        <v>5</v>
      </c>
      <c r="I589" s="3">
        <f t="shared" si="19"/>
        <v>5</v>
      </c>
    </row>
    <row r="590" spans="1:9" x14ac:dyDescent="0.2">
      <c r="A590" t="s">
        <v>227</v>
      </c>
      <c r="B590">
        <v>2021</v>
      </c>
      <c r="C590" t="s">
        <v>1047</v>
      </c>
      <c r="D590" t="s">
        <v>1047</v>
      </c>
      <c r="E590" t="s">
        <v>1047</v>
      </c>
      <c r="F590" t="s">
        <v>1047</v>
      </c>
      <c r="G590" t="s">
        <v>1047</v>
      </c>
      <c r="H590" s="3">
        <f t="shared" si="18"/>
        <v>0</v>
      </c>
      <c r="I590" s="3">
        <f t="shared" si="19"/>
        <v>5</v>
      </c>
    </row>
    <row r="591" spans="1:9" x14ac:dyDescent="0.2">
      <c r="A591" t="s">
        <v>228</v>
      </c>
      <c r="B591">
        <v>2021</v>
      </c>
      <c r="C591" t="s">
        <v>1047</v>
      </c>
      <c r="D591" t="s">
        <v>1047</v>
      </c>
      <c r="E591" t="s">
        <v>1047</v>
      </c>
      <c r="F591" t="s">
        <v>1047</v>
      </c>
      <c r="G591" t="s">
        <v>1047</v>
      </c>
      <c r="H591" s="3">
        <f t="shared" si="18"/>
        <v>0</v>
      </c>
      <c r="I591" s="3">
        <f t="shared" si="19"/>
        <v>5</v>
      </c>
    </row>
    <row r="592" spans="1:9" x14ac:dyDescent="0.2">
      <c r="A592" t="s">
        <v>229</v>
      </c>
      <c r="B592">
        <v>2021</v>
      </c>
      <c r="C592" t="s">
        <v>1047</v>
      </c>
      <c r="D592" t="s">
        <v>1047</v>
      </c>
      <c r="E592" t="s">
        <v>1047</v>
      </c>
      <c r="F592" t="s">
        <v>1047</v>
      </c>
      <c r="G592" t="s">
        <v>1047</v>
      </c>
      <c r="H592" s="3">
        <f t="shared" si="18"/>
        <v>0</v>
      </c>
      <c r="I592" s="3">
        <f t="shared" si="19"/>
        <v>5</v>
      </c>
    </row>
    <row r="593" spans="1:9" x14ac:dyDescent="0.2">
      <c r="A593" t="s">
        <v>230</v>
      </c>
      <c r="B593">
        <v>2021</v>
      </c>
      <c r="C593" t="s">
        <v>1047</v>
      </c>
      <c r="D593" t="s">
        <v>1047</v>
      </c>
      <c r="E593" t="s">
        <v>1047</v>
      </c>
      <c r="F593" t="s">
        <v>1047</v>
      </c>
      <c r="G593" t="s">
        <v>1047</v>
      </c>
      <c r="H593" s="3">
        <f t="shared" si="18"/>
        <v>0</v>
      </c>
      <c r="I593" s="3">
        <f t="shared" si="19"/>
        <v>5</v>
      </c>
    </row>
    <row r="594" spans="1:9" x14ac:dyDescent="0.2">
      <c r="A594" t="s">
        <v>231</v>
      </c>
      <c r="B594">
        <v>2021</v>
      </c>
      <c r="C594" t="s">
        <v>1047</v>
      </c>
      <c r="D594" t="s">
        <v>1047</v>
      </c>
      <c r="E594" t="s">
        <v>1047</v>
      </c>
      <c r="F594" t="s">
        <v>1047</v>
      </c>
      <c r="G594" t="s">
        <v>1047</v>
      </c>
      <c r="H594" s="3">
        <f t="shared" si="18"/>
        <v>0</v>
      </c>
      <c r="I594" s="3">
        <f t="shared" si="19"/>
        <v>5</v>
      </c>
    </row>
    <row r="595" spans="1:9" x14ac:dyDescent="0.2">
      <c r="A595" t="s">
        <v>232</v>
      </c>
      <c r="B595">
        <v>2021</v>
      </c>
      <c r="C595" t="s">
        <v>1047</v>
      </c>
      <c r="D595" t="s">
        <v>1047</v>
      </c>
      <c r="E595" t="s">
        <v>1047</v>
      </c>
      <c r="F595" t="s">
        <v>1047</v>
      </c>
      <c r="G595" t="s">
        <v>1047</v>
      </c>
      <c r="H595" s="3">
        <f t="shared" si="18"/>
        <v>0</v>
      </c>
      <c r="I595" s="3">
        <f t="shared" si="19"/>
        <v>5</v>
      </c>
    </row>
    <row r="596" spans="1:9" x14ac:dyDescent="0.2">
      <c r="A596" t="s">
        <v>233</v>
      </c>
      <c r="B596">
        <v>2021</v>
      </c>
      <c r="C596" t="s">
        <v>1047</v>
      </c>
      <c r="D596" t="s">
        <v>1047</v>
      </c>
      <c r="E596" t="s">
        <v>1047</v>
      </c>
      <c r="F596" t="s">
        <v>1047</v>
      </c>
      <c r="G596" t="s">
        <v>1047</v>
      </c>
      <c r="H596" s="3">
        <f t="shared" si="18"/>
        <v>0</v>
      </c>
      <c r="I596" s="3">
        <f t="shared" si="19"/>
        <v>5</v>
      </c>
    </row>
    <row r="597" spans="1:9" x14ac:dyDescent="0.2">
      <c r="A597" t="s">
        <v>234</v>
      </c>
      <c r="B597">
        <v>2021</v>
      </c>
      <c r="C597">
        <v>1</v>
      </c>
      <c r="D597" t="s">
        <v>1047</v>
      </c>
      <c r="E597" t="s">
        <v>1047</v>
      </c>
      <c r="F597" t="s">
        <v>1047</v>
      </c>
      <c r="G597" t="s">
        <v>1047</v>
      </c>
      <c r="H597" s="3">
        <f t="shared" si="18"/>
        <v>1</v>
      </c>
      <c r="I597" s="3">
        <f t="shared" si="19"/>
        <v>5</v>
      </c>
    </row>
    <row r="598" spans="1:9" x14ac:dyDescent="0.2">
      <c r="A598" t="s">
        <v>235</v>
      </c>
      <c r="B598">
        <v>2021</v>
      </c>
      <c r="C598" t="s">
        <v>1047</v>
      </c>
      <c r="D598" t="s">
        <v>1047</v>
      </c>
      <c r="E598" t="s">
        <v>1047</v>
      </c>
      <c r="F598" t="s">
        <v>1047</v>
      </c>
      <c r="G598" t="s">
        <v>1047</v>
      </c>
      <c r="H598" s="3">
        <f t="shared" si="18"/>
        <v>0</v>
      </c>
      <c r="I598" s="3">
        <f t="shared" si="19"/>
        <v>5</v>
      </c>
    </row>
    <row r="599" spans="1:9" x14ac:dyDescent="0.2">
      <c r="A599" t="s">
        <v>236</v>
      </c>
      <c r="B599">
        <v>2021</v>
      </c>
      <c r="C599" t="s">
        <v>1047</v>
      </c>
      <c r="D599">
        <v>1</v>
      </c>
      <c r="E599">
        <v>1</v>
      </c>
      <c r="F599">
        <v>1</v>
      </c>
      <c r="G599">
        <v>1</v>
      </c>
      <c r="H599" s="3">
        <f t="shared" si="18"/>
        <v>4</v>
      </c>
      <c r="I599" s="3">
        <f t="shared" si="19"/>
        <v>5</v>
      </c>
    </row>
    <row r="600" spans="1:9" x14ac:dyDescent="0.2">
      <c r="A600" t="s">
        <v>237</v>
      </c>
      <c r="B600">
        <v>2021</v>
      </c>
      <c r="C600">
        <v>1</v>
      </c>
      <c r="D600">
        <v>1</v>
      </c>
      <c r="E600">
        <v>1</v>
      </c>
      <c r="F600">
        <v>1</v>
      </c>
      <c r="G600">
        <v>1</v>
      </c>
      <c r="H600" s="3">
        <f t="shared" si="18"/>
        <v>5</v>
      </c>
      <c r="I600" s="3">
        <f t="shared" si="19"/>
        <v>5</v>
      </c>
    </row>
    <row r="601" spans="1:9" x14ac:dyDescent="0.2">
      <c r="A601" t="s">
        <v>238</v>
      </c>
      <c r="B601">
        <v>2021</v>
      </c>
      <c r="C601" t="s">
        <v>1047</v>
      </c>
      <c r="D601" t="s">
        <v>1047</v>
      </c>
      <c r="E601" t="s">
        <v>1047</v>
      </c>
      <c r="F601" t="s">
        <v>1047</v>
      </c>
      <c r="G601" t="s">
        <v>1047</v>
      </c>
      <c r="H601" s="3">
        <f t="shared" si="18"/>
        <v>0</v>
      </c>
      <c r="I601" s="3">
        <f t="shared" si="19"/>
        <v>5</v>
      </c>
    </row>
    <row r="602" spans="1:9" x14ac:dyDescent="0.2">
      <c r="A602" t="s">
        <v>239</v>
      </c>
      <c r="B602">
        <v>2021</v>
      </c>
      <c r="C602" t="s">
        <v>1047</v>
      </c>
      <c r="D602" t="s">
        <v>1047</v>
      </c>
      <c r="E602" t="s">
        <v>1047</v>
      </c>
      <c r="F602" t="s">
        <v>1047</v>
      </c>
      <c r="G602" t="s">
        <v>1047</v>
      </c>
      <c r="H602" s="3">
        <f t="shared" si="18"/>
        <v>0</v>
      </c>
      <c r="I602" s="3">
        <f t="shared" si="19"/>
        <v>5</v>
      </c>
    </row>
    <row r="603" spans="1:9" x14ac:dyDescent="0.2">
      <c r="A603" t="s">
        <v>240</v>
      </c>
      <c r="B603">
        <v>2021</v>
      </c>
      <c r="C603" t="s">
        <v>1047</v>
      </c>
      <c r="D603" t="s">
        <v>1047</v>
      </c>
      <c r="E603" t="s">
        <v>1047</v>
      </c>
      <c r="F603" t="s">
        <v>1047</v>
      </c>
      <c r="G603" t="s">
        <v>1047</v>
      </c>
      <c r="H603" s="3">
        <f t="shared" si="18"/>
        <v>0</v>
      </c>
      <c r="I603" s="3">
        <f t="shared" si="19"/>
        <v>5</v>
      </c>
    </row>
    <row r="604" spans="1:9" x14ac:dyDescent="0.2">
      <c r="A604" t="s">
        <v>241</v>
      </c>
      <c r="B604">
        <v>2021</v>
      </c>
      <c r="C604" t="s">
        <v>1047</v>
      </c>
      <c r="D604" t="s">
        <v>1047</v>
      </c>
      <c r="E604" t="s">
        <v>1047</v>
      </c>
      <c r="F604" t="s">
        <v>1047</v>
      </c>
      <c r="G604" t="s">
        <v>1047</v>
      </c>
      <c r="H604" s="3">
        <f t="shared" si="18"/>
        <v>0</v>
      </c>
      <c r="I604" s="3">
        <f t="shared" si="19"/>
        <v>5</v>
      </c>
    </row>
    <row r="605" spans="1:9" x14ac:dyDescent="0.2">
      <c r="A605" t="s">
        <v>242</v>
      </c>
      <c r="B605">
        <v>2021</v>
      </c>
      <c r="C605" t="s">
        <v>1047</v>
      </c>
      <c r="D605">
        <v>1</v>
      </c>
      <c r="E605">
        <v>1</v>
      </c>
      <c r="F605">
        <v>1</v>
      </c>
      <c r="G605">
        <v>1</v>
      </c>
      <c r="H605" s="3">
        <f t="shared" si="18"/>
        <v>4</v>
      </c>
      <c r="I605" s="3">
        <f t="shared" si="19"/>
        <v>5</v>
      </c>
    </row>
    <row r="606" spans="1:9" x14ac:dyDescent="0.2">
      <c r="A606" t="s">
        <v>243</v>
      </c>
      <c r="B606">
        <v>2021</v>
      </c>
      <c r="C606" t="s">
        <v>1047</v>
      </c>
      <c r="D606">
        <v>1</v>
      </c>
      <c r="E606">
        <v>1</v>
      </c>
      <c r="F606">
        <v>1</v>
      </c>
      <c r="G606">
        <v>1</v>
      </c>
      <c r="H606" s="3">
        <f t="shared" si="18"/>
        <v>4</v>
      </c>
      <c r="I606" s="3">
        <f t="shared" si="19"/>
        <v>5</v>
      </c>
    </row>
    <row r="607" spans="1:9" x14ac:dyDescent="0.2">
      <c r="A607" t="s">
        <v>244</v>
      </c>
      <c r="B607">
        <v>2021</v>
      </c>
      <c r="C607" t="s">
        <v>1047</v>
      </c>
      <c r="D607" t="s">
        <v>1047</v>
      </c>
      <c r="E607" t="s">
        <v>1047</v>
      </c>
      <c r="F607" t="s">
        <v>1047</v>
      </c>
      <c r="G607" t="s">
        <v>1047</v>
      </c>
      <c r="H607" s="3">
        <f t="shared" si="18"/>
        <v>0</v>
      </c>
      <c r="I607" s="3">
        <f t="shared" si="19"/>
        <v>5</v>
      </c>
    </row>
    <row r="608" spans="1:9" x14ac:dyDescent="0.2">
      <c r="A608" t="s">
        <v>245</v>
      </c>
      <c r="B608">
        <v>2021</v>
      </c>
      <c r="C608" t="s">
        <v>1047</v>
      </c>
      <c r="D608" t="s">
        <v>1047</v>
      </c>
      <c r="E608" t="s">
        <v>1047</v>
      </c>
      <c r="F608" t="s">
        <v>1047</v>
      </c>
      <c r="G608" t="s">
        <v>1047</v>
      </c>
      <c r="H608" s="3">
        <f t="shared" si="18"/>
        <v>0</v>
      </c>
      <c r="I608" s="3">
        <f t="shared" si="19"/>
        <v>5</v>
      </c>
    </row>
    <row r="609" spans="1:9" x14ac:dyDescent="0.2">
      <c r="A609" t="s">
        <v>246</v>
      </c>
      <c r="B609">
        <v>2021</v>
      </c>
      <c r="C609" t="s">
        <v>1047</v>
      </c>
      <c r="D609" t="s">
        <v>1047</v>
      </c>
      <c r="E609" t="s">
        <v>1047</v>
      </c>
      <c r="F609" t="s">
        <v>1047</v>
      </c>
      <c r="G609" t="s">
        <v>1047</v>
      </c>
      <c r="H609" s="3">
        <f t="shared" si="18"/>
        <v>0</v>
      </c>
      <c r="I609" s="3">
        <f t="shared" si="19"/>
        <v>5</v>
      </c>
    </row>
    <row r="610" spans="1:9" x14ac:dyDescent="0.2">
      <c r="A610" t="s">
        <v>247</v>
      </c>
      <c r="B610">
        <v>2021</v>
      </c>
      <c r="C610">
        <v>1</v>
      </c>
      <c r="D610" t="s">
        <v>1047</v>
      </c>
      <c r="E610" t="s">
        <v>1047</v>
      </c>
      <c r="F610" t="s">
        <v>1047</v>
      </c>
      <c r="G610" t="s">
        <v>1047</v>
      </c>
      <c r="H610" s="3">
        <f t="shared" si="18"/>
        <v>1</v>
      </c>
      <c r="I610" s="3">
        <f t="shared" si="19"/>
        <v>5</v>
      </c>
    </row>
    <row r="611" spans="1:9" x14ac:dyDescent="0.2">
      <c r="A611" t="s">
        <v>248</v>
      </c>
      <c r="B611">
        <v>2021</v>
      </c>
      <c r="C611" t="s">
        <v>1047</v>
      </c>
      <c r="D611" t="s">
        <v>1047</v>
      </c>
      <c r="E611" t="s">
        <v>1047</v>
      </c>
      <c r="F611" t="s">
        <v>1047</v>
      </c>
      <c r="G611" t="s">
        <v>1047</v>
      </c>
      <c r="H611" s="3">
        <f t="shared" si="18"/>
        <v>0</v>
      </c>
      <c r="I611" s="3">
        <f t="shared" si="19"/>
        <v>5</v>
      </c>
    </row>
    <row r="612" spans="1:9" x14ac:dyDescent="0.2">
      <c r="A612" t="s">
        <v>249</v>
      </c>
      <c r="B612">
        <v>2021</v>
      </c>
      <c r="C612" t="s">
        <v>1047</v>
      </c>
      <c r="D612" t="s">
        <v>1047</v>
      </c>
      <c r="E612" t="s">
        <v>1047</v>
      </c>
      <c r="F612" t="s">
        <v>1047</v>
      </c>
      <c r="G612" t="s">
        <v>1047</v>
      </c>
      <c r="H612" s="3">
        <f t="shared" si="18"/>
        <v>0</v>
      </c>
      <c r="I612" s="3">
        <f t="shared" si="19"/>
        <v>5</v>
      </c>
    </row>
    <row r="613" spans="1:9" x14ac:dyDescent="0.2">
      <c r="A613" t="s">
        <v>250</v>
      </c>
      <c r="B613">
        <v>2021</v>
      </c>
      <c r="C613">
        <v>1</v>
      </c>
      <c r="D613" t="s">
        <v>1047</v>
      </c>
      <c r="E613" t="s">
        <v>1047</v>
      </c>
      <c r="F613" t="s">
        <v>1047</v>
      </c>
      <c r="G613" t="s">
        <v>1047</v>
      </c>
      <c r="H613" s="3">
        <f t="shared" si="18"/>
        <v>1</v>
      </c>
      <c r="I613" s="3">
        <f t="shared" si="19"/>
        <v>5</v>
      </c>
    </row>
    <row r="614" spans="1:9" x14ac:dyDescent="0.2">
      <c r="A614" t="s">
        <v>251</v>
      </c>
      <c r="B614">
        <v>2021</v>
      </c>
      <c r="C614">
        <v>1</v>
      </c>
      <c r="D614" t="s">
        <v>1047</v>
      </c>
      <c r="E614" t="s">
        <v>1047</v>
      </c>
      <c r="F614" t="s">
        <v>1047</v>
      </c>
      <c r="G614" t="s">
        <v>1047</v>
      </c>
      <c r="H614" s="3">
        <f t="shared" si="18"/>
        <v>1</v>
      </c>
      <c r="I614" s="3">
        <f t="shared" si="19"/>
        <v>5</v>
      </c>
    </row>
    <row r="615" spans="1:9" x14ac:dyDescent="0.2">
      <c r="A615" t="s">
        <v>252</v>
      </c>
      <c r="B615">
        <v>2021</v>
      </c>
      <c r="C615" t="s">
        <v>1047</v>
      </c>
      <c r="D615">
        <v>1</v>
      </c>
      <c r="E615">
        <v>1</v>
      </c>
      <c r="F615">
        <v>1</v>
      </c>
      <c r="G615">
        <v>1</v>
      </c>
      <c r="H615" s="3">
        <f t="shared" si="18"/>
        <v>4</v>
      </c>
      <c r="I615" s="3">
        <f t="shared" si="19"/>
        <v>5</v>
      </c>
    </row>
    <row r="616" spans="1:9" x14ac:dyDescent="0.2">
      <c r="A616" t="s">
        <v>253</v>
      </c>
      <c r="B616">
        <v>2021</v>
      </c>
      <c r="C616">
        <v>1</v>
      </c>
      <c r="D616" t="s">
        <v>1047</v>
      </c>
      <c r="E616" t="s">
        <v>1047</v>
      </c>
      <c r="F616" t="s">
        <v>1047</v>
      </c>
      <c r="G616" t="s">
        <v>1047</v>
      </c>
      <c r="H616" s="3">
        <f t="shared" si="18"/>
        <v>1</v>
      </c>
      <c r="I616" s="3">
        <f t="shared" si="19"/>
        <v>5</v>
      </c>
    </row>
    <row r="617" spans="1:9" x14ac:dyDescent="0.2">
      <c r="A617" t="s">
        <v>254</v>
      </c>
      <c r="B617">
        <v>2021</v>
      </c>
      <c r="C617">
        <v>1</v>
      </c>
      <c r="D617">
        <v>1</v>
      </c>
      <c r="E617">
        <v>1</v>
      </c>
      <c r="F617">
        <v>1</v>
      </c>
      <c r="G617">
        <v>1</v>
      </c>
      <c r="H617" s="3">
        <f t="shared" si="18"/>
        <v>5</v>
      </c>
      <c r="I617" s="3">
        <f t="shared" si="19"/>
        <v>5</v>
      </c>
    </row>
    <row r="618" spans="1:9" x14ac:dyDescent="0.2">
      <c r="A618" t="s">
        <v>255</v>
      </c>
      <c r="B618">
        <v>2021</v>
      </c>
      <c r="C618">
        <v>1</v>
      </c>
      <c r="D618">
        <v>1</v>
      </c>
      <c r="E618">
        <v>1</v>
      </c>
      <c r="F618">
        <v>1</v>
      </c>
      <c r="G618">
        <v>1</v>
      </c>
      <c r="H618" s="3">
        <f t="shared" si="18"/>
        <v>5</v>
      </c>
      <c r="I618" s="3">
        <f t="shared" si="19"/>
        <v>5</v>
      </c>
    </row>
    <row r="619" spans="1:9" x14ac:dyDescent="0.2">
      <c r="A619" t="s">
        <v>256</v>
      </c>
      <c r="B619">
        <v>2021</v>
      </c>
      <c r="C619">
        <v>1</v>
      </c>
      <c r="D619">
        <v>1</v>
      </c>
      <c r="E619">
        <v>1</v>
      </c>
      <c r="F619" t="s">
        <v>1047</v>
      </c>
      <c r="G619" t="s">
        <v>1047</v>
      </c>
      <c r="H619" s="3">
        <f t="shared" si="18"/>
        <v>3</v>
      </c>
      <c r="I619" s="3">
        <f t="shared" si="19"/>
        <v>5</v>
      </c>
    </row>
    <row r="620" spans="1:9" x14ac:dyDescent="0.2">
      <c r="A620" t="s">
        <v>257</v>
      </c>
      <c r="B620">
        <v>2021</v>
      </c>
      <c r="C620" t="s">
        <v>1047</v>
      </c>
      <c r="D620" t="s">
        <v>1047</v>
      </c>
      <c r="E620" t="s">
        <v>1047</v>
      </c>
      <c r="F620" t="s">
        <v>1047</v>
      </c>
      <c r="G620" t="s">
        <v>1047</v>
      </c>
      <c r="H620" s="3">
        <f t="shared" si="18"/>
        <v>0</v>
      </c>
      <c r="I620" s="3">
        <f t="shared" si="19"/>
        <v>5</v>
      </c>
    </row>
    <row r="621" spans="1:9" x14ac:dyDescent="0.2">
      <c r="A621" t="s">
        <v>258</v>
      </c>
      <c r="B621">
        <v>2021</v>
      </c>
      <c r="C621" t="s">
        <v>1047</v>
      </c>
      <c r="D621" t="s">
        <v>1047</v>
      </c>
      <c r="E621" t="s">
        <v>1047</v>
      </c>
      <c r="F621" t="s">
        <v>1047</v>
      </c>
      <c r="G621" t="s">
        <v>1047</v>
      </c>
      <c r="H621" s="3">
        <f t="shared" si="18"/>
        <v>0</v>
      </c>
      <c r="I621" s="3">
        <f t="shared" si="19"/>
        <v>5</v>
      </c>
    </row>
    <row r="622" spans="1:9" x14ac:dyDescent="0.2">
      <c r="A622" t="s">
        <v>259</v>
      </c>
      <c r="B622">
        <v>2021</v>
      </c>
      <c r="C622" t="s">
        <v>1047</v>
      </c>
      <c r="D622">
        <v>1</v>
      </c>
      <c r="E622">
        <v>1</v>
      </c>
      <c r="F622">
        <v>1</v>
      </c>
      <c r="G622">
        <v>1</v>
      </c>
      <c r="H622" s="3">
        <f t="shared" si="18"/>
        <v>4</v>
      </c>
      <c r="I622" s="3">
        <f t="shared" si="19"/>
        <v>5</v>
      </c>
    </row>
    <row r="623" spans="1:9" x14ac:dyDescent="0.2">
      <c r="A623" t="s">
        <v>260</v>
      </c>
      <c r="B623">
        <v>2021</v>
      </c>
      <c r="C623" t="s">
        <v>1047</v>
      </c>
      <c r="D623" t="s">
        <v>1047</v>
      </c>
      <c r="E623" t="s">
        <v>1047</v>
      </c>
      <c r="F623" t="s">
        <v>1047</v>
      </c>
      <c r="G623" t="s">
        <v>1047</v>
      </c>
      <c r="H623" s="3">
        <f t="shared" si="18"/>
        <v>0</v>
      </c>
      <c r="I623" s="3">
        <f t="shared" si="19"/>
        <v>5</v>
      </c>
    </row>
    <row r="624" spans="1:9" x14ac:dyDescent="0.2">
      <c r="A624" t="s">
        <v>261</v>
      </c>
      <c r="B624">
        <v>2021</v>
      </c>
      <c r="C624" t="s">
        <v>1047</v>
      </c>
      <c r="D624" t="s">
        <v>1047</v>
      </c>
      <c r="E624" t="s">
        <v>1047</v>
      </c>
      <c r="F624" t="s">
        <v>1047</v>
      </c>
      <c r="G624" t="s">
        <v>1047</v>
      </c>
      <c r="H624" s="3">
        <f t="shared" si="18"/>
        <v>0</v>
      </c>
      <c r="I624" s="3">
        <f t="shared" si="19"/>
        <v>5</v>
      </c>
    </row>
    <row r="625" spans="1:9" x14ac:dyDescent="0.2">
      <c r="A625" t="s">
        <v>262</v>
      </c>
      <c r="B625">
        <v>2021</v>
      </c>
      <c r="C625" t="s">
        <v>1047</v>
      </c>
      <c r="D625" t="s">
        <v>1047</v>
      </c>
      <c r="E625" t="s">
        <v>1047</v>
      </c>
      <c r="F625" t="s">
        <v>1047</v>
      </c>
      <c r="G625" t="s">
        <v>1047</v>
      </c>
      <c r="H625" s="3">
        <f t="shared" si="18"/>
        <v>0</v>
      </c>
      <c r="I625" s="3">
        <f t="shared" si="19"/>
        <v>5</v>
      </c>
    </row>
    <row r="626" spans="1:9" x14ac:dyDescent="0.2">
      <c r="A626" t="s">
        <v>263</v>
      </c>
      <c r="B626">
        <v>2021</v>
      </c>
      <c r="C626">
        <v>1</v>
      </c>
      <c r="D626" t="s">
        <v>1047</v>
      </c>
      <c r="E626" t="s">
        <v>1047</v>
      </c>
      <c r="F626" t="s">
        <v>1047</v>
      </c>
      <c r="G626" t="s">
        <v>1047</v>
      </c>
      <c r="H626" s="3">
        <f t="shared" si="18"/>
        <v>1</v>
      </c>
      <c r="I626" s="3">
        <f t="shared" si="19"/>
        <v>5</v>
      </c>
    </row>
    <row r="627" spans="1:9" x14ac:dyDescent="0.2">
      <c r="A627" t="s">
        <v>264</v>
      </c>
      <c r="B627">
        <v>2021</v>
      </c>
      <c r="C627" t="s">
        <v>1047</v>
      </c>
      <c r="D627">
        <v>1</v>
      </c>
      <c r="E627">
        <v>1</v>
      </c>
      <c r="F627">
        <v>1</v>
      </c>
      <c r="G627">
        <v>1</v>
      </c>
      <c r="H627" s="3">
        <f t="shared" si="18"/>
        <v>4</v>
      </c>
      <c r="I627" s="3">
        <f t="shared" si="19"/>
        <v>5</v>
      </c>
    </row>
    <row r="628" spans="1:9" x14ac:dyDescent="0.2">
      <c r="A628" t="s">
        <v>265</v>
      </c>
      <c r="B628">
        <v>2021</v>
      </c>
      <c r="C628" t="s">
        <v>1047</v>
      </c>
      <c r="D628" t="s">
        <v>1047</v>
      </c>
      <c r="E628" t="s">
        <v>1047</v>
      </c>
      <c r="F628" t="s">
        <v>1047</v>
      </c>
      <c r="G628" t="s">
        <v>1047</v>
      </c>
      <c r="H628" s="3">
        <f t="shared" si="18"/>
        <v>0</v>
      </c>
      <c r="I628" s="3">
        <f t="shared" si="19"/>
        <v>5</v>
      </c>
    </row>
    <row r="629" spans="1:9" x14ac:dyDescent="0.2">
      <c r="A629" t="s">
        <v>266</v>
      </c>
      <c r="B629">
        <v>2021</v>
      </c>
      <c r="C629" t="s">
        <v>1047</v>
      </c>
      <c r="D629" t="s">
        <v>1047</v>
      </c>
      <c r="E629" t="s">
        <v>1047</v>
      </c>
      <c r="F629" t="s">
        <v>1047</v>
      </c>
      <c r="G629" t="s">
        <v>1047</v>
      </c>
      <c r="H629" s="3">
        <f t="shared" si="18"/>
        <v>0</v>
      </c>
      <c r="I629" s="3">
        <f t="shared" si="19"/>
        <v>5</v>
      </c>
    </row>
    <row r="630" spans="1:9" x14ac:dyDescent="0.2">
      <c r="A630" t="s">
        <v>267</v>
      </c>
      <c r="B630">
        <v>2021</v>
      </c>
      <c r="C630" t="s">
        <v>1047</v>
      </c>
      <c r="D630" t="s">
        <v>1047</v>
      </c>
      <c r="E630" t="s">
        <v>1047</v>
      </c>
      <c r="F630" t="s">
        <v>1047</v>
      </c>
      <c r="G630" t="s">
        <v>1047</v>
      </c>
      <c r="H630" s="3">
        <f t="shared" si="18"/>
        <v>0</v>
      </c>
      <c r="I630" s="3">
        <f t="shared" si="19"/>
        <v>5</v>
      </c>
    </row>
    <row r="631" spans="1:9" x14ac:dyDescent="0.2">
      <c r="A631" t="s">
        <v>268</v>
      </c>
      <c r="B631">
        <v>2021</v>
      </c>
      <c r="C631" t="s">
        <v>1047</v>
      </c>
      <c r="D631" t="s">
        <v>1047</v>
      </c>
      <c r="E631" t="s">
        <v>1047</v>
      </c>
      <c r="F631" t="s">
        <v>1047</v>
      </c>
      <c r="G631" t="s">
        <v>1047</v>
      </c>
      <c r="H631" s="3">
        <f t="shared" si="18"/>
        <v>0</v>
      </c>
      <c r="I631" s="3">
        <f t="shared" si="19"/>
        <v>5</v>
      </c>
    </row>
    <row r="632" spans="1:9" x14ac:dyDescent="0.2">
      <c r="A632" t="s">
        <v>269</v>
      </c>
      <c r="B632">
        <v>2021</v>
      </c>
      <c r="C632" t="s">
        <v>1047</v>
      </c>
      <c r="D632" t="s">
        <v>1047</v>
      </c>
      <c r="E632" t="s">
        <v>1047</v>
      </c>
      <c r="F632" t="s">
        <v>1047</v>
      </c>
      <c r="G632" t="s">
        <v>1047</v>
      </c>
      <c r="H632" s="3">
        <f t="shared" si="18"/>
        <v>0</v>
      </c>
      <c r="I632" s="3">
        <f t="shared" si="19"/>
        <v>5</v>
      </c>
    </row>
    <row r="633" spans="1:9" x14ac:dyDescent="0.2">
      <c r="A633" t="s">
        <v>270</v>
      </c>
      <c r="B633">
        <v>2021</v>
      </c>
      <c r="C633" t="s">
        <v>1047</v>
      </c>
      <c r="D633" t="s">
        <v>1047</v>
      </c>
      <c r="E633" t="s">
        <v>1047</v>
      </c>
      <c r="F633" t="s">
        <v>1047</v>
      </c>
      <c r="G633" t="s">
        <v>1047</v>
      </c>
      <c r="H633" s="3">
        <f t="shared" si="18"/>
        <v>0</v>
      </c>
      <c r="I633" s="3">
        <f t="shared" si="19"/>
        <v>5</v>
      </c>
    </row>
    <row r="634" spans="1:9" x14ac:dyDescent="0.2">
      <c r="A634" t="s">
        <v>271</v>
      </c>
      <c r="B634">
        <v>2021</v>
      </c>
      <c r="C634">
        <v>1</v>
      </c>
      <c r="D634" t="s">
        <v>1047</v>
      </c>
      <c r="E634" t="s">
        <v>1047</v>
      </c>
      <c r="F634" t="s">
        <v>1047</v>
      </c>
      <c r="G634" t="s">
        <v>1047</v>
      </c>
      <c r="H634" s="3">
        <f t="shared" si="18"/>
        <v>1</v>
      </c>
      <c r="I634" s="3">
        <f t="shared" si="19"/>
        <v>5</v>
      </c>
    </row>
    <row r="635" spans="1:9" x14ac:dyDescent="0.2">
      <c r="A635" t="s">
        <v>272</v>
      </c>
      <c r="B635">
        <v>2021</v>
      </c>
      <c r="C635" t="s">
        <v>1047</v>
      </c>
      <c r="D635" t="s">
        <v>1047</v>
      </c>
      <c r="E635" t="s">
        <v>1047</v>
      </c>
      <c r="F635" t="s">
        <v>1047</v>
      </c>
      <c r="G635" t="s">
        <v>1047</v>
      </c>
      <c r="H635" s="3">
        <f t="shared" si="18"/>
        <v>0</v>
      </c>
      <c r="I635" s="3">
        <f t="shared" si="19"/>
        <v>5</v>
      </c>
    </row>
    <row r="636" spans="1:9" x14ac:dyDescent="0.2">
      <c r="A636" t="s">
        <v>273</v>
      </c>
      <c r="B636">
        <v>2021</v>
      </c>
      <c r="C636" t="s">
        <v>1047</v>
      </c>
      <c r="D636">
        <v>1</v>
      </c>
      <c r="E636">
        <v>1</v>
      </c>
      <c r="F636">
        <v>1</v>
      </c>
      <c r="G636">
        <v>1</v>
      </c>
      <c r="H636" s="3">
        <f t="shared" si="18"/>
        <v>4</v>
      </c>
      <c r="I636" s="3">
        <f t="shared" si="19"/>
        <v>5</v>
      </c>
    </row>
    <row r="637" spans="1:9" x14ac:dyDescent="0.2">
      <c r="A637" t="s">
        <v>274</v>
      </c>
      <c r="B637">
        <v>2021</v>
      </c>
      <c r="C637" t="s">
        <v>1047</v>
      </c>
      <c r="D637">
        <v>1</v>
      </c>
      <c r="E637">
        <v>1</v>
      </c>
      <c r="F637">
        <v>1</v>
      </c>
      <c r="G637">
        <v>1</v>
      </c>
      <c r="H637" s="3">
        <f t="shared" si="18"/>
        <v>4</v>
      </c>
      <c r="I637" s="3">
        <f t="shared" si="19"/>
        <v>5</v>
      </c>
    </row>
    <row r="638" spans="1:9" x14ac:dyDescent="0.2">
      <c r="A638" t="s">
        <v>275</v>
      </c>
      <c r="B638">
        <v>2021</v>
      </c>
      <c r="C638" t="s">
        <v>1047</v>
      </c>
      <c r="D638" t="s">
        <v>1047</v>
      </c>
      <c r="E638" t="s">
        <v>1047</v>
      </c>
      <c r="F638" t="s">
        <v>1047</v>
      </c>
      <c r="G638" t="s">
        <v>1047</v>
      </c>
      <c r="H638" s="3">
        <f t="shared" si="18"/>
        <v>0</v>
      </c>
      <c r="I638" s="3">
        <f t="shared" si="19"/>
        <v>5</v>
      </c>
    </row>
    <row r="639" spans="1:9" x14ac:dyDescent="0.2">
      <c r="A639" t="s">
        <v>276</v>
      </c>
      <c r="B639">
        <v>2021</v>
      </c>
      <c r="C639">
        <v>1</v>
      </c>
      <c r="D639">
        <v>1</v>
      </c>
      <c r="E639">
        <v>1</v>
      </c>
      <c r="F639">
        <v>1</v>
      </c>
      <c r="G639">
        <v>1</v>
      </c>
      <c r="H639" s="3">
        <f t="shared" si="18"/>
        <v>5</v>
      </c>
      <c r="I639" s="3">
        <f t="shared" si="19"/>
        <v>5</v>
      </c>
    </row>
    <row r="640" spans="1:9" x14ac:dyDescent="0.2">
      <c r="A640" t="s">
        <v>277</v>
      </c>
      <c r="B640">
        <v>2021</v>
      </c>
      <c r="C640" t="s">
        <v>1047</v>
      </c>
      <c r="D640" t="s">
        <v>1047</v>
      </c>
      <c r="E640" t="s">
        <v>1047</v>
      </c>
      <c r="F640" t="s">
        <v>1047</v>
      </c>
      <c r="G640" t="s">
        <v>1047</v>
      </c>
      <c r="H640" s="3">
        <f t="shared" si="18"/>
        <v>0</v>
      </c>
      <c r="I640" s="3">
        <f t="shared" si="19"/>
        <v>5</v>
      </c>
    </row>
    <row r="641" spans="1:9" x14ac:dyDescent="0.2">
      <c r="A641" t="s">
        <v>278</v>
      </c>
      <c r="B641">
        <v>2021</v>
      </c>
      <c r="C641">
        <v>1</v>
      </c>
      <c r="D641" t="s">
        <v>1047</v>
      </c>
      <c r="E641" t="s">
        <v>1047</v>
      </c>
      <c r="F641" t="s">
        <v>1047</v>
      </c>
      <c r="G641" t="s">
        <v>1047</v>
      </c>
      <c r="H641" s="3">
        <f t="shared" si="18"/>
        <v>1</v>
      </c>
      <c r="I641" s="3">
        <f t="shared" si="19"/>
        <v>5</v>
      </c>
    </row>
    <row r="642" spans="1:9" x14ac:dyDescent="0.2">
      <c r="A642" t="s">
        <v>279</v>
      </c>
      <c r="B642">
        <v>2021</v>
      </c>
      <c r="C642" t="s">
        <v>1047</v>
      </c>
      <c r="D642" t="s">
        <v>1047</v>
      </c>
      <c r="E642" t="s">
        <v>1047</v>
      </c>
      <c r="F642" t="s">
        <v>1047</v>
      </c>
      <c r="G642" t="s">
        <v>1047</v>
      </c>
      <c r="H642" s="3">
        <f t="shared" si="18"/>
        <v>0</v>
      </c>
      <c r="I642" s="3">
        <f t="shared" si="19"/>
        <v>5</v>
      </c>
    </row>
    <row r="643" spans="1:9" x14ac:dyDescent="0.2">
      <c r="A643" t="s">
        <v>280</v>
      </c>
      <c r="B643">
        <v>2021</v>
      </c>
      <c r="C643" t="s">
        <v>1047</v>
      </c>
      <c r="D643" t="s">
        <v>1047</v>
      </c>
      <c r="E643" t="s">
        <v>1047</v>
      </c>
      <c r="F643" t="s">
        <v>1047</v>
      </c>
      <c r="G643" t="s">
        <v>1047</v>
      </c>
      <c r="H643" s="3">
        <f t="shared" ref="H643:H706" si="20">COUNT(C643:G643)</f>
        <v>0</v>
      </c>
      <c r="I643" s="3">
        <f t="shared" ref="I643:I706" si="21">COUNTA(C643:G643)</f>
        <v>5</v>
      </c>
    </row>
    <row r="644" spans="1:9" x14ac:dyDescent="0.2">
      <c r="A644" t="s">
        <v>281</v>
      </c>
      <c r="B644">
        <v>2021</v>
      </c>
      <c r="C644" t="s">
        <v>1047</v>
      </c>
      <c r="D644">
        <v>1</v>
      </c>
      <c r="E644">
        <v>1</v>
      </c>
      <c r="F644">
        <v>1</v>
      </c>
      <c r="G644">
        <v>1</v>
      </c>
      <c r="H644" s="3">
        <f t="shared" si="20"/>
        <v>4</v>
      </c>
      <c r="I644" s="3">
        <f t="shared" si="21"/>
        <v>5</v>
      </c>
    </row>
    <row r="645" spans="1:9" x14ac:dyDescent="0.2">
      <c r="A645" t="s">
        <v>282</v>
      </c>
      <c r="B645">
        <v>2021</v>
      </c>
      <c r="C645" t="s">
        <v>1047</v>
      </c>
      <c r="D645" t="s">
        <v>1047</v>
      </c>
      <c r="E645" t="s">
        <v>1047</v>
      </c>
      <c r="F645" t="s">
        <v>1047</v>
      </c>
      <c r="G645" t="s">
        <v>1047</v>
      </c>
      <c r="H645" s="3">
        <f t="shared" si="20"/>
        <v>0</v>
      </c>
      <c r="I645" s="3">
        <f t="shared" si="21"/>
        <v>5</v>
      </c>
    </row>
    <row r="646" spans="1:9" x14ac:dyDescent="0.2">
      <c r="A646" t="s">
        <v>283</v>
      </c>
      <c r="B646">
        <v>2021</v>
      </c>
      <c r="C646" t="s">
        <v>1047</v>
      </c>
      <c r="D646" t="s">
        <v>1047</v>
      </c>
      <c r="E646" t="s">
        <v>1047</v>
      </c>
      <c r="F646" t="s">
        <v>1047</v>
      </c>
      <c r="G646" t="s">
        <v>1047</v>
      </c>
      <c r="H646" s="3">
        <f t="shared" si="20"/>
        <v>0</v>
      </c>
      <c r="I646" s="3">
        <f t="shared" si="21"/>
        <v>5</v>
      </c>
    </row>
    <row r="647" spans="1:9" x14ac:dyDescent="0.2">
      <c r="A647" t="s">
        <v>284</v>
      </c>
      <c r="B647">
        <v>2021</v>
      </c>
      <c r="C647" t="s">
        <v>1047</v>
      </c>
      <c r="D647" t="s">
        <v>1047</v>
      </c>
      <c r="E647" t="s">
        <v>1047</v>
      </c>
      <c r="F647" t="s">
        <v>1047</v>
      </c>
      <c r="G647" t="s">
        <v>1047</v>
      </c>
      <c r="H647" s="3">
        <f t="shared" si="20"/>
        <v>0</v>
      </c>
      <c r="I647" s="3">
        <f t="shared" si="21"/>
        <v>5</v>
      </c>
    </row>
    <row r="648" spans="1:9" x14ac:dyDescent="0.2">
      <c r="A648" t="s">
        <v>285</v>
      </c>
      <c r="B648">
        <v>2021</v>
      </c>
      <c r="C648" t="s">
        <v>1047</v>
      </c>
      <c r="D648" t="s">
        <v>1047</v>
      </c>
      <c r="E648" t="s">
        <v>1047</v>
      </c>
      <c r="F648" t="s">
        <v>1047</v>
      </c>
      <c r="G648" t="s">
        <v>1047</v>
      </c>
      <c r="H648" s="3">
        <f t="shared" si="20"/>
        <v>0</v>
      </c>
      <c r="I648" s="3">
        <f t="shared" si="21"/>
        <v>5</v>
      </c>
    </row>
    <row r="649" spans="1:9" x14ac:dyDescent="0.2">
      <c r="A649" t="s">
        <v>286</v>
      </c>
      <c r="B649">
        <v>2021</v>
      </c>
      <c r="C649" t="s">
        <v>1047</v>
      </c>
      <c r="D649">
        <v>1</v>
      </c>
      <c r="E649">
        <v>1</v>
      </c>
      <c r="F649" t="s">
        <v>1047</v>
      </c>
      <c r="G649" t="s">
        <v>1047</v>
      </c>
      <c r="H649" s="3">
        <f t="shared" si="20"/>
        <v>2</v>
      </c>
      <c r="I649" s="3">
        <f t="shared" si="21"/>
        <v>5</v>
      </c>
    </row>
    <row r="650" spans="1:9" x14ac:dyDescent="0.2">
      <c r="A650" t="s">
        <v>287</v>
      </c>
      <c r="B650">
        <v>2021</v>
      </c>
      <c r="C650" t="s">
        <v>1047</v>
      </c>
      <c r="D650" t="s">
        <v>1047</v>
      </c>
      <c r="E650" t="s">
        <v>1047</v>
      </c>
      <c r="F650" t="s">
        <v>1047</v>
      </c>
      <c r="G650" t="s">
        <v>1047</v>
      </c>
      <c r="H650" s="3">
        <f t="shared" si="20"/>
        <v>0</v>
      </c>
      <c r="I650" s="3">
        <f t="shared" si="21"/>
        <v>5</v>
      </c>
    </row>
    <row r="651" spans="1:9" x14ac:dyDescent="0.2">
      <c r="A651" t="s">
        <v>288</v>
      </c>
      <c r="B651">
        <v>2021</v>
      </c>
      <c r="C651" t="s">
        <v>1047</v>
      </c>
      <c r="D651" t="s">
        <v>1047</v>
      </c>
      <c r="E651" t="s">
        <v>1047</v>
      </c>
      <c r="F651" t="s">
        <v>1047</v>
      </c>
      <c r="G651" t="s">
        <v>1047</v>
      </c>
      <c r="H651" s="3">
        <f t="shared" si="20"/>
        <v>0</v>
      </c>
      <c r="I651" s="3">
        <f t="shared" si="21"/>
        <v>5</v>
      </c>
    </row>
    <row r="652" spans="1:9" x14ac:dyDescent="0.2">
      <c r="A652" t="s">
        <v>289</v>
      </c>
      <c r="B652">
        <v>2021</v>
      </c>
      <c r="C652">
        <v>1</v>
      </c>
      <c r="D652" t="s">
        <v>1047</v>
      </c>
      <c r="E652" t="s">
        <v>1047</v>
      </c>
      <c r="F652" t="s">
        <v>1047</v>
      </c>
      <c r="G652" t="s">
        <v>1047</v>
      </c>
      <c r="H652" s="3">
        <f t="shared" si="20"/>
        <v>1</v>
      </c>
      <c r="I652" s="3">
        <f t="shared" si="21"/>
        <v>5</v>
      </c>
    </row>
    <row r="653" spans="1:9" x14ac:dyDescent="0.2">
      <c r="A653" t="s">
        <v>290</v>
      </c>
      <c r="B653">
        <v>2021</v>
      </c>
      <c r="C653" t="s">
        <v>1047</v>
      </c>
      <c r="D653" t="s">
        <v>1047</v>
      </c>
      <c r="E653" t="s">
        <v>1047</v>
      </c>
      <c r="F653" t="s">
        <v>1047</v>
      </c>
      <c r="G653" t="s">
        <v>1047</v>
      </c>
      <c r="H653" s="3">
        <f t="shared" si="20"/>
        <v>0</v>
      </c>
      <c r="I653" s="3">
        <f t="shared" si="21"/>
        <v>5</v>
      </c>
    </row>
    <row r="654" spans="1:9" x14ac:dyDescent="0.2">
      <c r="A654" t="s">
        <v>291</v>
      </c>
      <c r="B654">
        <v>2021</v>
      </c>
      <c r="C654" t="s">
        <v>1047</v>
      </c>
      <c r="D654" t="s">
        <v>1047</v>
      </c>
      <c r="E654" t="s">
        <v>1047</v>
      </c>
      <c r="F654" t="s">
        <v>1047</v>
      </c>
      <c r="G654" t="s">
        <v>1047</v>
      </c>
      <c r="H654" s="3">
        <f t="shared" si="20"/>
        <v>0</v>
      </c>
      <c r="I654" s="3">
        <f t="shared" si="21"/>
        <v>5</v>
      </c>
    </row>
    <row r="655" spans="1:9" x14ac:dyDescent="0.2">
      <c r="A655" t="s">
        <v>292</v>
      </c>
      <c r="B655">
        <v>2021</v>
      </c>
      <c r="C655" t="s">
        <v>1047</v>
      </c>
      <c r="D655">
        <v>1</v>
      </c>
      <c r="E655" t="s">
        <v>1047</v>
      </c>
      <c r="F655" t="s">
        <v>1047</v>
      </c>
      <c r="G655" t="s">
        <v>1047</v>
      </c>
      <c r="H655" s="3">
        <f t="shared" si="20"/>
        <v>1</v>
      </c>
      <c r="I655" s="3">
        <f t="shared" si="21"/>
        <v>5</v>
      </c>
    </row>
    <row r="656" spans="1:9" x14ac:dyDescent="0.2">
      <c r="A656" t="s">
        <v>293</v>
      </c>
      <c r="B656">
        <v>2021</v>
      </c>
      <c r="C656">
        <v>1</v>
      </c>
      <c r="D656" t="s">
        <v>1047</v>
      </c>
      <c r="E656" t="s">
        <v>1047</v>
      </c>
      <c r="F656" t="s">
        <v>1047</v>
      </c>
      <c r="G656" t="s">
        <v>1047</v>
      </c>
      <c r="H656" s="3">
        <f t="shared" si="20"/>
        <v>1</v>
      </c>
      <c r="I656" s="3">
        <f t="shared" si="21"/>
        <v>5</v>
      </c>
    </row>
    <row r="657" spans="1:9" x14ac:dyDescent="0.2">
      <c r="A657" t="s">
        <v>294</v>
      </c>
      <c r="B657">
        <v>2021</v>
      </c>
      <c r="C657">
        <v>1</v>
      </c>
      <c r="D657" t="s">
        <v>1047</v>
      </c>
      <c r="E657" t="s">
        <v>1047</v>
      </c>
      <c r="F657" t="s">
        <v>1047</v>
      </c>
      <c r="G657" t="s">
        <v>1047</v>
      </c>
      <c r="H657" s="3">
        <f t="shared" si="20"/>
        <v>1</v>
      </c>
      <c r="I657" s="3">
        <f t="shared" si="21"/>
        <v>5</v>
      </c>
    </row>
    <row r="658" spans="1:9" x14ac:dyDescent="0.2">
      <c r="A658" t="s">
        <v>295</v>
      </c>
      <c r="B658">
        <v>2021</v>
      </c>
      <c r="C658" t="s">
        <v>1047</v>
      </c>
      <c r="D658" t="s">
        <v>1047</v>
      </c>
      <c r="E658" t="s">
        <v>1047</v>
      </c>
      <c r="F658" t="s">
        <v>1047</v>
      </c>
      <c r="G658" t="s">
        <v>1047</v>
      </c>
      <c r="H658" s="3">
        <f t="shared" si="20"/>
        <v>0</v>
      </c>
      <c r="I658" s="3">
        <f t="shared" si="21"/>
        <v>5</v>
      </c>
    </row>
    <row r="659" spans="1:9" x14ac:dyDescent="0.2">
      <c r="A659" t="s">
        <v>296</v>
      </c>
      <c r="B659">
        <v>2021</v>
      </c>
      <c r="C659" t="s">
        <v>1047</v>
      </c>
      <c r="D659" t="s">
        <v>1047</v>
      </c>
      <c r="E659" t="s">
        <v>1047</v>
      </c>
      <c r="F659" t="s">
        <v>1047</v>
      </c>
      <c r="G659" t="s">
        <v>1047</v>
      </c>
      <c r="H659" s="3">
        <f t="shared" si="20"/>
        <v>0</v>
      </c>
      <c r="I659" s="3">
        <f t="shared" si="21"/>
        <v>5</v>
      </c>
    </row>
    <row r="660" spans="1:9" x14ac:dyDescent="0.2">
      <c r="A660" t="s">
        <v>297</v>
      </c>
      <c r="B660">
        <v>2021</v>
      </c>
      <c r="C660" t="s">
        <v>1047</v>
      </c>
      <c r="D660" t="s">
        <v>1047</v>
      </c>
      <c r="E660" t="s">
        <v>1047</v>
      </c>
      <c r="F660" t="s">
        <v>1047</v>
      </c>
      <c r="G660" t="s">
        <v>1047</v>
      </c>
      <c r="H660" s="3">
        <f t="shared" si="20"/>
        <v>0</v>
      </c>
      <c r="I660" s="3">
        <f t="shared" si="21"/>
        <v>5</v>
      </c>
    </row>
    <row r="661" spans="1:9" x14ac:dyDescent="0.2">
      <c r="A661" t="s">
        <v>298</v>
      </c>
      <c r="B661">
        <v>2021</v>
      </c>
      <c r="C661" t="s">
        <v>1047</v>
      </c>
      <c r="D661" t="s">
        <v>1047</v>
      </c>
      <c r="E661" t="s">
        <v>1047</v>
      </c>
      <c r="F661" t="s">
        <v>1047</v>
      </c>
      <c r="G661" t="s">
        <v>1047</v>
      </c>
      <c r="H661" s="3">
        <f t="shared" si="20"/>
        <v>0</v>
      </c>
      <c r="I661" s="3">
        <f t="shared" si="21"/>
        <v>5</v>
      </c>
    </row>
    <row r="662" spans="1:9" x14ac:dyDescent="0.2">
      <c r="A662" t="s">
        <v>299</v>
      </c>
      <c r="B662">
        <v>2021</v>
      </c>
      <c r="C662">
        <v>1</v>
      </c>
      <c r="D662" t="s">
        <v>1047</v>
      </c>
      <c r="E662" t="s">
        <v>1047</v>
      </c>
      <c r="F662" t="s">
        <v>1047</v>
      </c>
      <c r="G662" t="s">
        <v>1047</v>
      </c>
      <c r="H662" s="3">
        <f t="shared" si="20"/>
        <v>1</v>
      </c>
      <c r="I662" s="3">
        <f t="shared" si="21"/>
        <v>5</v>
      </c>
    </row>
    <row r="663" spans="1:9" x14ac:dyDescent="0.2">
      <c r="A663" t="s">
        <v>300</v>
      </c>
      <c r="B663">
        <v>2021</v>
      </c>
      <c r="C663" t="s">
        <v>1047</v>
      </c>
      <c r="D663" t="s">
        <v>1047</v>
      </c>
      <c r="E663" t="s">
        <v>1047</v>
      </c>
      <c r="F663" t="s">
        <v>1047</v>
      </c>
      <c r="G663" t="s">
        <v>1047</v>
      </c>
      <c r="H663" s="3">
        <f t="shared" si="20"/>
        <v>0</v>
      </c>
      <c r="I663" s="3">
        <f t="shared" si="21"/>
        <v>5</v>
      </c>
    </row>
    <row r="664" spans="1:9" x14ac:dyDescent="0.2">
      <c r="A664" t="s">
        <v>301</v>
      </c>
      <c r="B664">
        <v>2021</v>
      </c>
      <c r="C664" t="s">
        <v>1047</v>
      </c>
      <c r="D664" t="s">
        <v>1047</v>
      </c>
      <c r="E664" t="s">
        <v>1047</v>
      </c>
      <c r="F664" t="s">
        <v>1047</v>
      </c>
      <c r="G664" t="s">
        <v>1047</v>
      </c>
      <c r="H664" s="3">
        <f t="shared" si="20"/>
        <v>0</v>
      </c>
      <c r="I664" s="3">
        <f t="shared" si="21"/>
        <v>5</v>
      </c>
    </row>
    <row r="665" spans="1:9" x14ac:dyDescent="0.2">
      <c r="A665" t="s">
        <v>302</v>
      </c>
      <c r="B665">
        <v>2021</v>
      </c>
      <c r="C665">
        <v>1</v>
      </c>
      <c r="D665">
        <v>1</v>
      </c>
      <c r="E665">
        <v>1</v>
      </c>
      <c r="F665">
        <v>1</v>
      </c>
      <c r="G665">
        <v>1</v>
      </c>
      <c r="H665" s="3">
        <f t="shared" si="20"/>
        <v>5</v>
      </c>
      <c r="I665" s="3">
        <f t="shared" si="21"/>
        <v>5</v>
      </c>
    </row>
    <row r="666" spans="1:9" x14ac:dyDescent="0.2">
      <c r="A666" t="s">
        <v>303</v>
      </c>
      <c r="B666">
        <v>2021</v>
      </c>
      <c r="C666" t="s">
        <v>1047</v>
      </c>
      <c r="D666">
        <v>1</v>
      </c>
      <c r="E666">
        <v>1</v>
      </c>
      <c r="F666">
        <v>1</v>
      </c>
      <c r="G666">
        <v>1</v>
      </c>
      <c r="H666" s="3">
        <f t="shared" si="20"/>
        <v>4</v>
      </c>
      <c r="I666" s="3">
        <f t="shared" si="21"/>
        <v>5</v>
      </c>
    </row>
    <row r="667" spans="1:9" x14ac:dyDescent="0.2">
      <c r="A667" t="s">
        <v>304</v>
      </c>
      <c r="B667">
        <v>2021</v>
      </c>
      <c r="C667" t="s">
        <v>1047</v>
      </c>
      <c r="D667" t="s">
        <v>1047</v>
      </c>
      <c r="E667" t="s">
        <v>1047</v>
      </c>
      <c r="F667" t="s">
        <v>1047</v>
      </c>
      <c r="G667" t="s">
        <v>1047</v>
      </c>
      <c r="H667" s="3">
        <f t="shared" si="20"/>
        <v>0</v>
      </c>
      <c r="I667" s="3">
        <f t="shared" si="21"/>
        <v>5</v>
      </c>
    </row>
    <row r="668" spans="1:9" x14ac:dyDescent="0.2">
      <c r="A668" t="s">
        <v>305</v>
      </c>
      <c r="B668">
        <v>2021</v>
      </c>
      <c r="C668" t="s">
        <v>1047</v>
      </c>
      <c r="D668" t="s">
        <v>1047</v>
      </c>
      <c r="E668" t="s">
        <v>1047</v>
      </c>
      <c r="F668" t="s">
        <v>1047</v>
      </c>
      <c r="G668" t="s">
        <v>1047</v>
      </c>
      <c r="H668" s="3">
        <f t="shared" si="20"/>
        <v>0</v>
      </c>
      <c r="I668" s="3">
        <f t="shared" si="21"/>
        <v>5</v>
      </c>
    </row>
    <row r="669" spans="1:9" x14ac:dyDescent="0.2">
      <c r="A669" t="s">
        <v>306</v>
      </c>
      <c r="B669">
        <v>2021</v>
      </c>
      <c r="C669" t="s">
        <v>1047</v>
      </c>
      <c r="D669" t="s">
        <v>1047</v>
      </c>
      <c r="E669" t="s">
        <v>1047</v>
      </c>
      <c r="F669" t="s">
        <v>1047</v>
      </c>
      <c r="G669" t="s">
        <v>1047</v>
      </c>
      <c r="H669" s="3">
        <f t="shared" si="20"/>
        <v>0</v>
      </c>
      <c r="I669" s="3">
        <f t="shared" si="21"/>
        <v>5</v>
      </c>
    </row>
    <row r="670" spans="1:9" x14ac:dyDescent="0.2">
      <c r="A670" t="s">
        <v>307</v>
      </c>
      <c r="B670">
        <v>2021</v>
      </c>
      <c r="C670">
        <v>1</v>
      </c>
      <c r="D670">
        <v>1</v>
      </c>
      <c r="E670">
        <v>1</v>
      </c>
      <c r="F670">
        <v>1</v>
      </c>
      <c r="G670">
        <v>1</v>
      </c>
      <c r="H670" s="3">
        <f t="shared" si="20"/>
        <v>5</v>
      </c>
      <c r="I670" s="3">
        <f t="shared" si="21"/>
        <v>5</v>
      </c>
    </row>
    <row r="671" spans="1:9" x14ac:dyDescent="0.2">
      <c r="A671" t="s">
        <v>308</v>
      </c>
      <c r="B671">
        <v>2021</v>
      </c>
      <c r="C671" t="s">
        <v>1047</v>
      </c>
      <c r="D671">
        <v>1</v>
      </c>
      <c r="E671">
        <v>1</v>
      </c>
      <c r="F671">
        <v>1</v>
      </c>
      <c r="G671">
        <v>1</v>
      </c>
      <c r="H671" s="3">
        <f t="shared" si="20"/>
        <v>4</v>
      </c>
      <c r="I671" s="3">
        <f t="shared" si="21"/>
        <v>5</v>
      </c>
    </row>
    <row r="672" spans="1:9" x14ac:dyDescent="0.2">
      <c r="A672" t="s">
        <v>309</v>
      </c>
      <c r="B672">
        <v>2021</v>
      </c>
      <c r="C672">
        <v>1</v>
      </c>
      <c r="D672">
        <v>1</v>
      </c>
      <c r="E672">
        <v>1</v>
      </c>
      <c r="F672">
        <v>1</v>
      </c>
      <c r="G672" t="s">
        <v>1047</v>
      </c>
      <c r="H672" s="3">
        <f t="shared" si="20"/>
        <v>4</v>
      </c>
      <c r="I672" s="3">
        <f t="shared" si="21"/>
        <v>5</v>
      </c>
    </row>
    <row r="673" spans="1:9" x14ac:dyDescent="0.2">
      <c r="A673" t="s">
        <v>310</v>
      </c>
      <c r="B673">
        <v>2021</v>
      </c>
      <c r="C673" t="s">
        <v>1047</v>
      </c>
      <c r="D673" t="s">
        <v>1047</v>
      </c>
      <c r="E673" t="s">
        <v>1047</v>
      </c>
      <c r="F673" t="s">
        <v>1047</v>
      </c>
      <c r="G673" t="s">
        <v>1047</v>
      </c>
      <c r="H673" s="3">
        <f t="shared" si="20"/>
        <v>0</v>
      </c>
      <c r="I673" s="3">
        <f t="shared" si="21"/>
        <v>5</v>
      </c>
    </row>
    <row r="674" spans="1:9" x14ac:dyDescent="0.2">
      <c r="A674" t="s">
        <v>311</v>
      </c>
      <c r="B674">
        <v>2021</v>
      </c>
      <c r="C674" t="s">
        <v>1047</v>
      </c>
      <c r="D674" t="s">
        <v>1047</v>
      </c>
      <c r="E674" t="s">
        <v>1047</v>
      </c>
      <c r="F674" t="s">
        <v>1047</v>
      </c>
      <c r="G674" t="s">
        <v>1047</v>
      </c>
      <c r="H674" s="3">
        <f t="shared" si="20"/>
        <v>0</v>
      </c>
      <c r="I674" s="3">
        <f t="shared" si="21"/>
        <v>5</v>
      </c>
    </row>
    <row r="675" spans="1:9" x14ac:dyDescent="0.2">
      <c r="A675" t="s">
        <v>312</v>
      </c>
      <c r="B675">
        <v>2021</v>
      </c>
      <c r="C675">
        <v>1</v>
      </c>
      <c r="D675" t="s">
        <v>1047</v>
      </c>
      <c r="E675" t="s">
        <v>1047</v>
      </c>
      <c r="F675" t="s">
        <v>1047</v>
      </c>
      <c r="G675" t="s">
        <v>1047</v>
      </c>
      <c r="H675" s="3">
        <f t="shared" si="20"/>
        <v>1</v>
      </c>
      <c r="I675" s="3">
        <f t="shared" si="21"/>
        <v>5</v>
      </c>
    </row>
    <row r="676" spans="1:9" x14ac:dyDescent="0.2">
      <c r="A676" t="s">
        <v>313</v>
      </c>
      <c r="B676">
        <v>2021</v>
      </c>
      <c r="C676" t="s">
        <v>1047</v>
      </c>
      <c r="D676" t="s">
        <v>1047</v>
      </c>
      <c r="E676" t="s">
        <v>1047</v>
      </c>
      <c r="F676" t="s">
        <v>1047</v>
      </c>
      <c r="G676" t="s">
        <v>1047</v>
      </c>
      <c r="H676" s="3">
        <f t="shared" si="20"/>
        <v>0</v>
      </c>
      <c r="I676" s="3">
        <f t="shared" si="21"/>
        <v>5</v>
      </c>
    </row>
    <row r="677" spans="1:9" x14ac:dyDescent="0.2">
      <c r="A677" t="s">
        <v>314</v>
      </c>
      <c r="B677">
        <v>2021</v>
      </c>
      <c r="C677" t="s">
        <v>1047</v>
      </c>
      <c r="D677" t="s">
        <v>1047</v>
      </c>
      <c r="E677" t="s">
        <v>1047</v>
      </c>
      <c r="F677" t="s">
        <v>1047</v>
      </c>
      <c r="G677" t="s">
        <v>1047</v>
      </c>
      <c r="H677" s="3">
        <f t="shared" si="20"/>
        <v>0</v>
      </c>
      <c r="I677" s="3">
        <f t="shared" si="21"/>
        <v>5</v>
      </c>
    </row>
    <row r="678" spans="1:9" x14ac:dyDescent="0.2">
      <c r="A678" t="s">
        <v>315</v>
      </c>
      <c r="B678">
        <v>2021</v>
      </c>
      <c r="C678">
        <v>1</v>
      </c>
      <c r="D678">
        <v>1</v>
      </c>
      <c r="E678">
        <v>1</v>
      </c>
      <c r="F678">
        <v>1</v>
      </c>
      <c r="G678" t="s">
        <v>1047</v>
      </c>
      <c r="H678" s="3">
        <f t="shared" si="20"/>
        <v>4</v>
      </c>
      <c r="I678" s="3">
        <f t="shared" si="21"/>
        <v>5</v>
      </c>
    </row>
    <row r="679" spans="1:9" x14ac:dyDescent="0.2">
      <c r="A679" t="s">
        <v>316</v>
      </c>
      <c r="B679">
        <v>2021</v>
      </c>
      <c r="C679">
        <v>1</v>
      </c>
      <c r="D679" t="s">
        <v>1047</v>
      </c>
      <c r="E679" t="s">
        <v>1047</v>
      </c>
      <c r="F679" t="s">
        <v>1047</v>
      </c>
      <c r="G679" t="s">
        <v>1047</v>
      </c>
      <c r="H679" s="3">
        <f t="shared" si="20"/>
        <v>1</v>
      </c>
      <c r="I679" s="3">
        <f t="shared" si="21"/>
        <v>5</v>
      </c>
    </row>
    <row r="680" spans="1:9" x14ac:dyDescent="0.2">
      <c r="A680" t="s">
        <v>317</v>
      </c>
      <c r="B680">
        <v>2021</v>
      </c>
      <c r="C680" t="s">
        <v>1047</v>
      </c>
      <c r="D680" t="s">
        <v>1047</v>
      </c>
      <c r="E680" t="s">
        <v>1047</v>
      </c>
      <c r="F680" t="s">
        <v>1047</v>
      </c>
      <c r="G680" t="s">
        <v>1047</v>
      </c>
      <c r="H680" s="3">
        <f t="shared" si="20"/>
        <v>0</v>
      </c>
      <c r="I680" s="3">
        <f t="shared" si="21"/>
        <v>5</v>
      </c>
    </row>
    <row r="681" spans="1:9" x14ac:dyDescent="0.2">
      <c r="A681" t="s">
        <v>318</v>
      </c>
      <c r="B681">
        <v>2021</v>
      </c>
      <c r="C681" t="s">
        <v>1047</v>
      </c>
      <c r="D681" t="s">
        <v>1047</v>
      </c>
      <c r="E681" t="s">
        <v>1047</v>
      </c>
      <c r="F681" t="s">
        <v>1047</v>
      </c>
      <c r="G681" t="s">
        <v>1047</v>
      </c>
      <c r="H681" s="3">
        <f t="shared" si="20"/>
        <v>0</v>
      </c>
      <c r="I681" s="3">
        <f t="shared" si="21"/>
        <v>5</v>
      </c>
    </row>
    <row r="682" spans="1:9" x14ac:dyDescent="0.2">
      <c r="A682" t="s">
        <v>319</v>
      </c>
      <c r="B682">
        <v>2021</v>
      </c>
      <c r="C682" t="s">
        <v>1047</v>
      </c>
      <c r="D682" t="s">
        <v>1047</v>
      </c>
      <c r="E682" t="s">
        <v>1047</v>
      </c>
      <c r="F682" t="s">
        <v>1047</v>
      </c>
      <c r="G682" t="s">
        <v>1047</v>
      </c>
      <c r="H682" s="3">
        <f t="shared" si="20"/>
        <v>0</v>
      </c>
      <c r="I682" s="3">
        <f t="shared" si="21"/>
        <v>5</v>
      </c>
    </row>
    <row r="683" spans="1:9" x14ac:dyDescent="0.2">
      <c r="A683" t="s">
        <v>320</v>
      </c>
      <c r="B683">
        <v>2021</v>
      </c>
      <c r="C683">
        <v>1</v>
      </c>
      <c r="D683" t="s">
        <v>1047</v>
      </c>
      <c r="E683" t="s">
        <v>1047</v>
      </c>
      <c r="F683" t="s">
        <v>1047</v>
      </c>
      <c r="G683" t="s">
        <v>1047</v>
      </c>
      <c r="H683" s="3">
        <f t="shared" si="20"/>
        <v>1</v>
      </c>
      <c r="I683" s="3">
        <f t="shared" si="21"/>
        <v>5</v>
      </c>
    </row>
    <row r="684" spans="1:9" x14ac:dyDescent="0.2">
      <c r="A684" t="s">
        <v>321</v>
      </c>
      <c r="B684">
        <v>2021</v>
      </c>
      <c r="C684">
        <v>1</v>
      </c>
      <c r="D684">
        <v>1</v>
      </c>
      <c r="E684">
        <v>1</v>
      </c>
      <c r="F684">
        <v>1</v>
      </c>
      <c r="G684">
        <v>1</v>
      </c>
      <c r="H684" s="3">
        <f t="shared" si="20"/>
        <v>5</v>
      </c>
      <c r="I684" s="3">
        <f t="shared" si="21"/>
        <v>5</v>
      </c>
    </row>
    <row r="685" spans="1:9" x14ac:dyDescent="0.2">
      <c r="A685" t="s">
        <v>322</v>
      </c>
      <c r="B685">
        <v>2021</v>
      </c>
      <c r="C685" t="s">
        <v>1047</v>
      </c>
      <c r="D685" t="s">
        <v>1047</v>
      </c>
      <c r="E685" t="s">
        <v>1047</v>
      </c>
      <c r="F685" t="s">
        <v>1047</v>
      </c>
      <c r="G685" t="s">
        <v>1047</v>
      </c>
      <c r="H685" s="3">
        <f t="shared" si="20"/>
        <v>0</v>
      </c>
      <c r="I685" s="3">
        <f t="shared" si="21"/>
        <v>5</v>
      </c>
    </row>
    <row r="686" spans="1:9" x14ac:dyDescent="0.2">
      <c r="A686" t="s">
        <v>323</v>
      </c>
      <c r="B686">
        <v>2021</v>
      </c>
      <c r="C686" t="s">
        <v>1047</v>
      </c>
      <c r="D686" t="s">
        <v>1047</v>
      </c>
      <c r="E686" t="s">
        <v>1047</v>
      </c>
      <c r="F686" t="s">
        <v>1047</v>
      </c>
      <c r="G686" t="s">
        <v>1047</v>
      </c>
      <c r="H686" s="3">
        <f t="shared" si="20"/>
        <v>0</v>
      </c>
      <c r="I686" s="3">
        <f t="shared" si="21"/>
        <v>5</v>
      </c>
    </row>
    <row r="687" spans="1:9" x14ac:dyDescent="0.2">
      <c r="A687" t="s">
        <v>324</v>
      </c>
      <c r="B687">
        <v>2021</v>
      </c>
      <c r="C687">
        <v>1</v>
      </c>
      <c r="D687">
        <v>1</v>
      </c>
      <c r="E687">
        <v>1</v>
      </c>
      <c r="F687">
        <v>1</v>
      </c>
      <c r="G687">
        <v>1</v>
      </c>
      <c r="H687" s="3">
        <f t="shared" si="20"/>
        <v>5</v>
      </c>
      <c r="I687" s="3">
        <f t="shared" si="21"/>
        <v>5</v>
      </c>
    </row>
    <row r="688" spans="1:9" x14ac:dyDescent="0.2">
      <c r="A688" t="s">
        <v>325</v>
      </c>
      <c r="B688">
        <v>2021</v>
      </c>
      <c r="C688" t="s">
        <v>1047</v>
      </c>
      <c r="D688" t="s">
        <v>1047</v>
      </c>
      <c r="E688" t="s">
        <v>1047</v>
      </c>
      <c r="F688" t="s">
        <v>1047</v>
      </c>
      <c r="G688" t="s">
        <v>1047</v>
      </c>
      <c r="H688" s="3">
        <f t="shared" si="20"/>
        <v>0</v>
      </c>
      <c r="I688" s="3">
        <f t="shared" si="21"/>
        <v>5</v>
      </c>
    </row>
    <row r="689" spans="1:9" x14ac:dyDescent="0.2">
      <c r="A689" t="s">
        <v>326</v>
      </c>
      <c r="B689">
        <v>2021</v>
      </c>
      <c r="C689" t="s">
        <v>1047</v>
      </c>
      <c r="D689">
        <v>1</v>
      </c>
      <c r="E689">
        <v>1</v>
      </c>
      <c r="F689">
        <v>1</v>
      </c>
      <c r="G689">
        <v>1</v>
      </c>
      <c r="H689" s="3">
        <f t="shared" si="20"/>
        <v>4</v>
      </c>
      <c r="I689" s="3">
        <f t="shared" si="21"/>
        <v>5</v>
      </c>
    </row>
    <row r="690" spans="1:9" x14ac:dyDescent="0.2">
      <c r="A690" t="s">
        <v>327</v>
      </c>
      <c r="B690">
        <v>2021</v>
      </c>
      <c r="C690" t="s">
        <v>1047</v>
      </c>
      <c r="D690" t="s">
        <v>1047</v>
      </c>
      <c r="E690" t="s">
        <v>1047</v>
      </c>
      <c r="F690" t="s">
        <v>1047</v>
      </c>
      <c r="G690" t="s">
        <v>1047</v>
      </c>
      <c r="H690" s="3">
        <f t="shared" si="20"/>
        <v>0</v>
      </c>
      <c r="I690" s="3">
        <f t="shared" si="21"/>
        <v>5</v>
      </c>
    </row>
    <row r="691" spans="1:9" x14ac:dyDescent="0.2">
      <c r="A691" t="s">
        <v>328</v>
      </c>
      <c r="B691">
        <v>2021</v>
      </c>
      <c r="C691">
        <v>1</v>
      </c>
      <c r="D691" t="s">
        <v>1047</v>
      </c>
      <c r="E691" t="s">
        <v>1047</v>
      </c>
      <c r="F691" t="s">
        <v>1047</v>
      </c>
      <c r="G691" t="s">
        <v>1047</v>
      </c>
      <c r="H691" s="3">
        <f t="shared" si="20"/>
        <v>1</v>
      </c>
      <c r="I691" s="3">
        <f t="shared" si="21"/>
        <v>5</v>
      </c>
    </row>
    <row r="692" spans="1:9" x14ac:dyDescent="0.2">
      <c r="A692" t="s">
        <v>329</v>
      </c>
      <c r="B692">
        <v>2021</v>
      </c>
      <c r="C692" t="s">
        <v>1047</v>
      </c>
      <c r="D692">
        <v>1</v>
      </c>
      <c r="E692">
        <v>1</v>
      </c>
      <c r="F692" t="s">
        <v>1047</v>
      </c>
      <c r="G692" t="s">
        <v>1047</v>
      </c>
      <c r="H692" s="3">
        <f t="shared" si="20"/>
        <v>2</v>
      </c>
      <c r="I692" s="3">
        <f t="shared" si="21"/>
        <v>5</v>
      </c>
    </row>
    <row r="693" spans="1:9" x14ac:dyDescent="0.2">
      <c r="A693" t="s">
        <v>330</v>
      </c>
      <c r="B693">
        <v>2021</v>
      </c>
      <c r="C693">
        <v>1</v>
      </c>
      <c r="D693">
        <v>1</v>
      </c>
      <c r="E693">
        <v>1</v>
      </c>
      <c r="F693" t="s">
        <v>1047</v>
      </c>
      <c r="G693" t="s">
        <v>1047</v>
      </c>
      <c r="H693" s="3">
        <f t="shared" si="20"/>
        <v>3</v>
      </c>
      <c r="I693" s="3">
        <f t="shared" si="21"/>
        <v>5</v>
      </c>
    </row>
    <row r="694" spans="1:9" x14ac:dyDescent="0.2">
      <c r="A694" t="s">
        <v>331</v>
      </c>
      <c r="B694">
        <v>2021</v>
      </c>
      <c r="C694" t="s">
        <v>1047</v>
      </c>
      <c r="D694" t="s">
        <v>1047</v>
      </c>
      <c r="E694" t="s">
        <v>1047</v>
      </c>
      <c r="F694" t="s">
        <v>1047</v>
      </c>
      <c r="G694" t="s">
        <v>1047</v>
      </c>
      <c r="H694" s="3">
        <f t="shared" si="20"/>
        <v>0</v>
      </c>
      <c r="I694" s="3">
        <f t="shared" si="21"/>
        <v>5</v>
      </c>
    </row>
    <row r="695" spans="1:9" x14ac:dyDescent="0.2">
      <c r="A695" t="s">
        <v>332</v>
      </c>
      <c r="B695">
        <v>2021</v>
      </c>
      <c r="C695" t="s">
        <v>1047</v>
      </c>
      <c r="D695">
        <v>1</v>
      </c>
      <c r="E695">
        <v>1</v>
      </c>
      <c r="F695">
        <v>1</v>
      </c>
      <c r="G695">
        <v>1</v>
      </c>
      <c r="H695" s="3">
        <f t="shared" si="20"/>
        <v>4</v>
      </c>
      <c r="I695" s="3">
        <f t="shared" si="21"/>
        <v>5</v>
      </c>
    </row>
    <row r="696" spans="1:9" x14ac:dyDescent="0.2">
      <c r="A696" t="s">
        <v>333</v>
      </c>
      <c r="B696">
        <v>2021</v>
      </c>
      <c r="C696">
        <v>1</v>
      </c>
      <c r="D696">
        <v>1</v>
      </c>
      <c r="E696">
        <v>1</v>
      </c>
      <c r="F696">
        <v>1</v>
      </c>
      <c r="G696">
        <v>1</v>
      </c>
      <c r="H696" s="3">
        <f t="shared" si="20"/>
        <v>5</v>
      </c>
      <c r="I696" s="3">
        <f t="shared" si="21"/>
        <v>5</v>
      </c>
    </row>
    <row r="697" spans="1:9" x14ac:dyDescent="0.2">
      <c r="A697" t="s">
        <v>334</v>
      </c>
      <c r="B697">
        <v>2021</v>
      </c>
      <c r="C697" t="s">
        <v>1047</v>
      </c>
      <c r="D697" t="s">
        <v>1047</v>
      </c>
      <c r="E697" t="s">
        <v>1047</v>
      </c>
      <c r="F697" t="s">
        <v>1047</v>
      </c>
      <c r="G697" t="s">
        <v>1047</v>
      </c>
      <c r="H697" s="3">
        <f t="shared" si="20"/>
        <v>0</v>
      </c>
      <c r="I697" s="3">
        <f t="shared" si="21"/>
        <v>5</v>
      </c>
    </row>
    <row r="698" spans="1:9" x14ac:dyDescent="0.2">
      <c r="A698" t="s">
        <v>335</v>
      </c>
      <c r="B698">
        <v>2021</v>
      </c>
      <c r="C698">
        <v>1</v>
      </c>
      <c r="D698">
        <v>1</v>
      </c>
      <c r="E698">
        <v>1</v>
      </c>
      <c r="F698">
        <v>1</v>
      </c>
      <c r="G698">
        <v>1</v>
      </c>
      <c r="H698" s="3">
        <f t="shared" si="20"/>
        <v>5</v>
      </c>
      <c r="I698" s="3">
        <f t="shared" si="21"/>
        <v>5</v>
      </c>
    </row>
    <row r="699" spans="1:9" x14ac:dyDescent="0.2">
      <c r="A699" t="s">
        <v>336</v>
      </c>
      <c r="B699">
        <v>2021</v>
      </c>
      <c r="C699" t="s">
        <v>1047</v>
      </c>
      <c r="D699" t="s">
        <v>1047</v>
      </c>
      <c r="E699" t="s">
        <v>1047</v>
      </c>
      <c r="F699" t="s">
        <v>1047</v>
      </c>
      <c r="G699" t="s">
        <v>1047</v>
      </c>
      <c r="H699" s="3">
        <f t="shared" si="20"/>
        <v>0</v>
      </c>
      <c r="I699" s="3">
        <f t="shared" si="21"/>
        <v>5</v>
      </c>
    </row>
    <row r="700" spans="1:9" x14ac:dyDescent="0.2">
      <c r="A700" t="s">
        <v>337</v>
      </c>
      <c r="B700">
        <v>2021</v>
      </c>
      <c r="C700">
        <v>1</v>
      </c>
      <c r="D700">
        <v>1</v>
      </c>
      <c r="E700">
        <v>1</v>
      </c>
      <c r="F700">
        <v>1</v>
      </c>
      <c r="G700">
        <v>1</v>
      </c>
      <c r="H700" s="3">
        <f t="shared" si="20"/>
        <v>5</v>
      </c>
      <c r="I700" s="3">
        <f t="shared" si="21"/>
        <v>5</v>
      </c>
    </row>
    <row r="701" spans="1:9" x14ac:dyDescent="0.2">
      <c r="A701" t="s">
        <v>338</v>
      </c>
      <c r="B701">
        <v>2021</v>
      </c>
      <c r="C701" t="s">
        <v>1047</v>
      </c>
      <c r="D701" t="s">
        <v>1047</v>
      </c>
      <c r="E701" t="s">
        <v>1047</v>
      </c>
      <c r="F701" t="s">
        <v>1047</v>
      </c>
      <c r="G701" t="s">
        <v>1047</v>
      </c>
      <c r="H701" s="3">
        <f t="shared" si="20"/>
        <v>0</v>
      </c>
      <c r="I701" s="3">
        <f t="shared" si="21"/>
        <v>5</v>
      </c>
    </row>
    <row r="702" spans="1:9" x14ac:dyDescent="0.2">
      <c r="A702" t="s">
        <v>339</v>
      </c>
      <c r="B702">
        <v>2021</v>
      </c>
      <c r="C702" t="s">
        <v>1047</v>
      </c>
      <c r="D702" t="s">
        <v>1047</v>
      </c>
      <c r="E702" t="s">
        <v>1047</v>
      </c>
      <c r="F702" t="s">
        <v>1047</v>
      </c>
      <c r="G702" t="s">
        <v>1047</v>
      </c>
      <c r="H702" s="3">
        <f t="shared" si="20"/>
        <v>0</v>
      </c>
      <c r="I702" s="3">
        <f t="shared" si="21"/>
        <v>5</v>
      </c>
    </row>
    <row r="703" spans="1:9" x14ac:dyDescent="0.2">
      <c r="A703" t="s">
        <v>340</v>
      </c>
      <c r="B703">
        <v>2021</v>
      </c>
      <c r="C703" t="s">
        <v>1047</v>
      </c>
      <c r="D703" t="s">
        <v>1047</v>
      </c>
      <c r="E703" t="s">
        <v>1047</v>
      </c>
      <c r="F703" t="s">
        <v>1047</v>
      </c>
      <c r="G703" t="s">
        <v>1047</v>
      </c>
      <c r="H703" s="3">
        <f t="shared" si="20"/>
        <v>0</v>
      </c>
      <c r="I703" s="3">
        <f t="shared" si="21"/>
        <v>5</v>
      </c>
    </row>
    <row r="704" spans="1:9" x14ac:dyDescent="0.2">
      <c r="A704" t="s">
        <v>341</v>
      </c>
      <c r="B704">
        <v>2021</v>
      </c>
      <c r="C704" t="s">
        <v>1047</v>
      </c>
      <c r="D704" t="s">
        <v>1047</v>
      </c>
      <c r="E704" t="s">
        <v>1047</v>
      </c>
      <c r="F704" t="s">
        <v>1047</v>
      </c>
      <c r="G704" t="s">
        <v>1047</v>
      </c>
      <c r="H704" s="3">
        <f t="shared" si="20"/>
        <v>0</v>
      </c>
      <c r="I704" s="3">
        <f t="shared" si="21"/>
        <v>5</v>
      </c>
    </row>
    <row r="705" spans="1:9" x14ac:dyDescent="0.2">
      <c r="A705" t="s">
        <v>342</v>
      </c>
      <c r="B705">
        <v>2021</v>
      </c>
      <c r="C705">
        <v>1</v>
      </c>
      <c r="D705" t="s">
        <v>1047</v>
      </c>
      <c r="E705" t="s">
        <v>1047</v>
      </c>
      <c r="F705" t="s">
        <v>1047</v>
      </c>
      <c r="G705" t="s">
        <v>1047</v>
      </c>
      <c r="H705" s="3">
        <f t="shared" si="20"/>
        <v>1</v>
      </c>
      <c r="I705" s="3">
        <f t="shared" si="21"/>
        <v>5</v>
      </c>
    </row>
    <row r="706" spans="1:9" x14ac:dyDescent="0.2">
      <c r="A706" t="s">
        <v>343</v>
      </c>
      <c r="B706">
        <v>2021</v>
      </c>
      <c r="C706">
        <v>1</v>
      </c>
      <c r="D706">
        <v>1</v>
      </c>
      <c r="E706">
        <v>1</v>
      </c>
      <c r="F706" t="s">
        <v>1047</v>
      </c>
      <c r="G706" t="s">
        <v>1047</v>
      </c>
      <c r="H706" s="3">
        <f t="shared" si="20"/>
        <v>3</v>
      </c>
      <c r="I706" s="3">
        <f t="shared" si="21"/>
        <v>5</v>
      </c>
    </row>
    <row r="707" spans="1:9" x14ac:dyDescent="0.2">
      <c r="A707" t="s">
        <v>344</v>
      </c>
      <c r="B707">
        <v>2021</v>
      </c>
      <c r="C707" t="s">
        <v>1047</v>
      </c>
      <c r="D707" t="s">
        <v>1047</v>
      </c>
      <c r="E707" t="s">
        <v>1047</v>
      </c>
      <c r="F707" t="s">
        <v>1047</v>
      </c>
      <c r="G707" t="s">
        <v>1047</v>
      </c>
      <c r="H707" s="3">
        <f t="shared" ref="H707:H770" si="22">COUNT(C707:G707)</f>
        <v>0</v>
      </c>
      <c r="I707" s="3">
        <f t="shared" ref="I707:I770" si="23">COUNTA(C707:G707)</f>
        <v>5</v>
      </c>
    </row>
    <row r="708" spans="1:9" x14ac:dyDescent="0.2">
      <c r="A708" t="s">
        <v>345</v>
      </c>
      <c r="B708">
        <v>2021</v>
      </c>
      <c r="C708" t="s">
        <v>1047</v>
      </c>
      <c r="D708">
        <v>1</v>
      </c>
      <c r="E708">
        <v>1</v>
      </c>
      <c r="F708" t="s">
        <v>1047</v>
      </c>
      <c r="G708">
        <v>1</v>
      </c>
      <c r="H708" s="3">
        <f t="shared" si="22"/>
        <v>3</v>
      </c>
      <c r="I708" s="3">
        <f t="shared" si="23"/>
        <v>5</v>
      </c>
    </row>
    <row r="709" spans="1:9" x14ac:dyDescent="0.2">
      <c r="A709" t="s">
        <v>346</v>
      </c>
      <c r="B709">
        <v>2021</v>
      </c>
      <c r="H709" s="3">
        <f t="shared" si="22"/>
        <v>0</v>
      </c>
      <c r="I709" s="3">
        <f t="shared" si="23"/>
        <v>0</v>
      </c>
    </row>
    <row r="710" spans="1:9" x14ac:dyDescent="0.2">
      <c r="A710" t="s">
        <v>347</v>
      </c>
      <c r="B710">
        <v>2021</v>
      </c>
      <c r="H710" s="3">
        <f t="shared" si="22"/>
        <v>0</v>
      </c>
      <c r="I710" s="3">
        <f t="shared" si="23"/>
        <v>0</v>
      </c>
    </row>
    <row r="711" spans="1:9" x14ac:dyDescent="0.2">
      <c r="A711" t="s">
        <v>348</v>
      </c>
      <c r="B711">
        <v>2021</v>
      </c>
      <c r="H711" s="3">
        <f t="shared" si="22"/>
        <v>0</v>
      </c>
      <c r="I711" s="3">
        <f t="shared" si="23"/>
        <v>0</v>
      </c>
    </row>
    <row r="712" spans="1:9" x14ac:dyDescent="0.2">
      <c r="A712" t="s">
        <v>71</v>
      </c>
      <c r="B712">
        <v>2022</v>
      </c>
      <c r="D712">
        <v>1</v>
      </c>
      <c r="E712">
        <v>1</v>
      </c>
      <c r="H712" s="3">
        <f t="shared" si="22"/>
        <v>2</v>
      </c>
      <c r="I712" s="3">
        <f t="shared" si="23"/>
        <v>2</v>
      </c>
    </row>
    <row r="713" spans="1:9" x14ac:dyDescent="0.2">
      <c r="A713" t="s">
        <v>73</v>
      </c>
      <c r="B713">
        <v>2022</v>
      </c>
      <c r="C713">
        <v>1</v>
      </c>
      <c r="D713">
        <v>1</v>
      </c>
      <c r="F713">
        <v>1</v>
      </c>
      <c r="G713">
        <v>1</v>
      </c>
      <c r="H713" s="3">
        <f t="shared" si="22"/>
        <v>4</v>
      </c>
      <c r="I713" s="3">
        <f t="shared" si="23"/>
        <v>4</v>
      </c>
    </row>
    <row r="714" spans="1:9" x14ac:dyDescent="0.2">
      <c r="A714" t="s">
        <v>74</v>
      </c>
      <c r="B714">
        <v>2022</v>
      </c>
      <c r="H714" s="3">
        <f t="shared" si="22"/>
        <v>0</v>
      </c>
      <c r="I714" s="3">
        <f t="shared" si="23"/>
        <v>0</v>
      </c>
    </row>
    <row r="715" spans="1:9" x14ac:dyDescent="0.2">
      <c r="A715" t="s">
        <v>75</v>
      </c>
      <c r="B715">
        <v>2022</v>
      </c>
      <c r="E715">
        <v>1</v>
      </c>
      <c r="H715" s="3">
        <f t="shared" si="22"/>
        <v>1</v>
      </c>
      <c r="I715" s="3">
        <f t="shared" si="23"/>
        <v>1</v>
      </c>
    </row>
    <row r="716" spans="1:9" x14ac:dyDescent="0.2">
      <c r="A716" t="s">
        <v>76</v>
      </c>
      <c r="B716">
        <v>2022</v>
      </c>
      <c r="H716" s="3">
        <f t="shared" si="22"/>
        <v>0</v>
      </c>
      <c r="I716" s="3">
        <f t="shared" si="23"/>
        <v>0</v>
      </c>
    </row>
    <row r="717" spans="1:9" x14ac:dyDescent="0.2">
      <c r="A717" t="s">
        <v>77</v>
      </c>
      <c r="B717">
        <v>2022</v>
      </c>
      <c r="H717" s="3">
        <f t="shared" si="22"/>
        <v>0</v>
      </c>
      <c r="I717" s="3">
        <f t="shared" si="23"/>
        <v>0</v>
      </c>
    </row>
    <row r="718" spans="1:9" x14ac:dyDescent="0.2">
      <c r="A718" t="s">
        <v>78</v>
      </c>
      <c r="B718">
        <v>2022</v>
      </c>
      <c r="C718">
        <v>1</v>
      </c>
      <c r="D718">
        <v>1</v>
      </c>
      <c r="E718">
        <v>1</v>
      </c>
      <c r="F718">
        <v>1</v>
      </c>
      <c r="G718">
        <v>1</v>
      </c>
      <c r="H718" s="3">
        <f t="shared" si="22"/>
        <v>5</v>
      </c>
      <c r="I718" s="3">
        <f t="shared" si="23"/>
        <v>5</v>
      </c>
    </row>
    <row r="719" spans="1:9" x14ac:dyDescent="0.2">
      <c r="A719" t="s">
        <v>79</v>
      </c>
      <c r="B719">
        <v>2022</v>
      </c>
      <c r="H719" s="3">
        <f t="shared" si="22"/>
        <v>0</v>
      </c>
      <c r="I719" s="3">
        <f t="shared" si="23"/>
        <v>0</v>
      </c>
    </row>
    <row r="720" spans="1:9" x14ac:dyDescent="0.2">
      <c r="A720" t="s">
        <v>80</v>
      </c>
      <c r="B720">
        <v>2022</v>
      </c>
      <c r="C720">
        <v>1</v>
      </c>
      <c r="D720">
        <v>1</v>
      </c>
      <c r="E720">
        <v>1</v>
      </c>
      <c r="F720">
        <v>1</v>
      </c>
      <c r="G720">
        <v>1</v>
      </c>
      <c r="H720" s="3">
        <f t="shared" si="22"/>
        <v>5</v>
      </c>
      <c r="I720" s="3">
        <f t="shared" si="23"/>
        <v>5</v>
      </c>
    </row>
    <row r="721" spans="1:9" x14ac:dyDescent="0.2">
      <c r="A721" t="s">
        <v>81</v>
      </c>
      <c r="B721">
        <v>2022</v>
      </c>
      <c r="C721">
        <v>1</v>
      </c>
      <c r="H721" s="3">
        <f t="shared" si="22"/>
        <v>1</v>
      </c>
      <c r="I721" s="3">
        <f t="shared" si="23"/>
        <v>1</v>
      </c>
    </row>
    <row r="722" spans="1:9" x14ac:dyDescent="0.2">
      <c r="A722" t="s">
        <v>82</v>
      </c>
      <c r="B722">
        <v>2022</v>
      </c>
      <c r="H722" s="3">
        <f t="shared" si="22"/>
        <v>0</v>
      </c>
      <c r="I722" s="3">
        <f t="shared" si="23"/>
        <v>0</v>
      </c>
    </row>
    <row r="723" spans="1:9" x14ac:dyDescent="0.2">
      <c r="A723" t="s">
        <v>83</v>
      </c>
      <c r="B723">
        <v>2022</v>
      </c>
      <c r="E723">
        <v>1</v>
      </c>
      <c r="H723" s="3">
        <f t="shared" si="22"/>
        <v>1</v>
      </c>
      <c r="I723" s="3">
        <f t="shared" si="23"/>
        <v>1</v>
      </c>
    </row>
    <row r="724" spans="1:9" x14ac:dyDescent="0.2">
      <c r="A724" t="s">
        <v>84</v>
      </c>
      <c r="B724">
        <v>2022</v>
      </c>
      <c r="C724">
        <v>1</v>
      </c>
      <c r="H724" s="3">
        <f t="shared" si="22"/>
        <v>1</v>
      </c>
      <c r="I724" s="3">
        <f t="shared" si="23"/>
        <v>1</v>
      </c>
    </row>
    <row r="725" spans="1:9" x14ac:dyDescent="0.2">
      <c r="A725" t="s">
        <v>85</v>
      </c>
      <c r="B725">
        <v>2022</v>
      </c>
      <c r="H725" s="3">
        <f t="shared" si="22"/>
        <v>0</v>
      </c>
      <c r="I725" s="3">
        <f t="shared" si="23"/>
        <v>0</v>
      </c>
    </row>
    <row r="726" spans="1:9" x14ac:dyDescent="0.2">
      <c r="A726" t="s">
        <v>86</v>
      </c>
      <c r="B726">
        <v>2022</v>
      </c>
      <c r="H726" s="3">
        <f t="shared" si="22"/>
        <v>0</v>
      </c>
      <c r="I726" s="3">
        <f t="shared" si="23"/>
        <v>0</v>
      </c>
    </row>
    <row r="727" spans="1:9" x14ac:dyDescent="0.2">
      <c r="A727" t="s">
        <v>87</v>
      </c>
      <c r="B727">
        <v>2022</v>
      </c>
      <c r="C727">
        <v>1</v>
      </c>
      <c r="D727">
        <v>1</v>
      </c>
      <c r="E727">
        <v>1</v>
      </c>
      <c r="F727">
        <v>1</v>
      </c>
      <c r="G727">
        <v>1</v>
      </c>
      <c r="H727" s="3">
        <f t="shared" si="22"/>
        <v>5</v>
      </c>
      <c r="I727" s="3">
        <f t="shared" si="23"/>
        <v>5</v>
      </c>
    </row>
    <row r="728" spans="1:9" x14ac:dyDescent="0.2">
      <c r="A728" t="s">
        <v>88</v>
      </c>
      <c r="B728">
        <v>2022</v>
      </c>
      <c r="H728" s="3">
        <f t="shared" si="22"/>
        <v>0</v>
      </c>
      <c r="I728" s="3">
        <f t="shared" si="23"/>
        <v>0</v>
      </c>
    </row>
    <row r="729" spans="1:9" x14ac:dyDescent="0.2">
      <c r="A729" t="s">
        <v>89</v>
      </c>
      <c r="B729">
        <v>2022</v>
      </c>
      <c r="H729" s="3">
        <f t="shared" si="22"/>
        <v>0</v>
      </c>
      <c r="I729" s="3">
        <f t="shared" si="23"/>
        <v>0</v>
      </c>
    </row>
    <row r="730" spans="1:9" x14ac:dyDescent="0.2">
      <c r="A730" t="s">
        <v>90</v>
      </c>
      <c r="B730">
        <v>2022</v>
      </c>
      <c r="C730">
        <v>1</v>
      </c>
      <c r="H730" s="3">
        <f t="shared" si="22"/>
        <v>1</v>
      </c>
      <c r="I730" s="3">
        <f t="shared" si="23"/>
        <v>1</v>
      </c>
    </row>
    <row r="731" spans="1:9" x14ac:dyDescent="0.2">
      <c r="A731" t="s">
        <v>91</v>
      </c>
      <c r="B731">
        <v>2022</v>
      </c>
      <c r="H731" s="3">
        <f t="shared" si="22"/>
        <v>0</v>
      </c>
      <c r="I731" s="3">
        <f t="shared" si="23"/>
        <v>0</v>
      </c>
    </row>
    <row r="732" spans="1:9" x14ac:dyDescent="0.2">
      <c r="A732" t="s">
        <v>92</v>
      </c>
      <c r="B732">
        <v>2022</v>
      </c>
      <c r="D732">
        <v>1</v>
      </c>
      <c r="E732">
        <v>1</v>
      </c>
      <c r="F732">
        <v>1</v>
      </c>
      <c r="G732">
        <v>1</v>
      </c>
      <c r="H732" s="3">
        <f t="shared" si="22"/>
        <v>4</v>
      </c>
      <c r="I732" s="3">
        <f t="shared" si="23"/>
        <v>4</v>
      </c>
    </row>
    <row r="733" spans="1:9" x14ac:dyDescent="0.2">
      <c r="A733" t="s">
        <v>93</v>
      </c>
      <c r="B733">
        <v>2022</v>
      </c>
      <c r="H733" s="3">
        <f t="shared" si="22"/>
        <v>0</v>
      </c>
      <c r="I733" s="3">
        <f t="shared" si="23"/>
        <v>0</v>
      </c>
    </row>
    <row r="734" spans="1:9" x14ac:dyDescent="0.2">
      <c r="A734" t="s">
        <v>94</v>
      </c>
      <c r="B734">
        <v>2022</v>
      </c>
      <c r="H734" s="3">
        <f t="shared" si="22"/>
        <v>0</v>
      </c>
      <c r="I734" s="3">
        <f t="shared" si="23"/>
        <v>0</v>
      </c>
    </row>
    <row r="735" spans="1:9" x14ac:dyDescent="0.2">
      <c r="A735" t="s">
        <v>95</v>
      </c>
      <c r="B735">
        <v>2022</v>
      </c>
      <c r="C735">
        <v>1</v>
      </c>
      <c r="D735">
        <v>1</v>
      </c>
      <c r="E735">
        <v>1</v>
      </c>
      <c r="F735">
        <v>1</v>
      </c>
      <c r="G735">
        <v>1</v>
      </c>
      <c r="H735" s="3">
        <f t="shared" si="22"/>
        <v>5</v>
      </c>
      <c r="I735" s="3">
        <f t="shared" si="23"/>
        <v>5</v>
      </c>
    </row>
    <row r="736" spans="1:9" x14ac:dyDescent="0.2">
      <c r="A736" t="s">
        <v>96</v>
      </c>
      <c r="B736">
        <v>2022</v>
      </c>
      <c r="C736">
        <v>1</v>
      </c>
      <c r="H736" s="3">
        <f t="shared" si="22"/>
        <v>1</v>
      </c>
      <c r="I736" s="3">
        <f t="shared" si="23"/>
        <v>1</v>
      </c>
    </row>
    <row r="737" spans="1:9" x14ac:dyDescent="0.2">
      <c r="A737" t="s">
        <v>97</v>
      </c>
      <c r="B737">
        <v>2022</v>
      </c>
      <c r="D737">
        <v>1</v>
      </c>
      <c r="E737">
        <v>1</v>
      </c>
      <c r="H737" s="3">
        <f t="shared" si="22"/>
        <v>2</v>
      </c>
      <c r="I737" s="3">
        <f t="shared" si="23"/>
        <v>2</v>
      </c>
    </row>
    <row r="738" spans="1:9" x14ac:dyDescent="0.2">
      <c r="A738" t="s">
        <v>98</v>
      </c>
      <c r="B738">
        <v>2022</v>
      </c>
      <c r="H738" s="3">
        <f t="shared" si="22"/>
        <v>0</v>
      </c>
      <c r="I738" s="3">
        <f t="shared" si="23"/>
        <v>0</v>
      </c>
    </row>
    <row r="739" spans="1:9" x14ac:dyDescent="0.2">
      <c r="A739" t="s">
        <v>99</v>
      </c>
      <c r="B739">
        <v>2022</v>
      </c>
      <c r="C739">
        <v>1</v>
      </c>
      <c r="D739">
        <v>1</v>
      </c>
      <c r="E739">
        <v>1</v>
      </c>
      <c r="F739">
        <v>1</v>
      </c>
      <c r="H739" s="3">
        <f t="shared" si="22"/>
        <v>4</v>
      </c>
      <c r="I739" s="3">
        <f t="shared" si="23"/>
        <v>4</v>
      </c>
    </row>
    <row r="740" spans="1:9" x14ac:dyDescent="0.2">
      <c r="A740" t="s">
        <v>100</v>
      </c>
      <c r="B740">
        <v>2022</v>
      </c>
      <c r="H740" s="3">
        <f t="shared" si="22"/>
        <v>0</v>
      </c>
      <c r="I740" s="3">
        <f t="shared" si="23"/>
        <v>0</v>
      </c>
    </row>
    <row r="741" spans="1:9" x14ac:dyDescent="0.2">
      <c r="A741" t="s">
        <v>101</v>
      </c>
      <c r="B741">
        <v>2022</v>
      </c>
      <c r="C741">
        <v>1</v>
      </c>
      <c r="H741" s="3">
        <f t="shared" si="22"/>
        <v>1</v>
      </c>
      <c r="I741" s="3">
        <f t="shared" si="23"/>
        <v>1</v>
      </c>
    </row>
    <row r="742" spans="1:9" x14ac:dyDescent="0.2">
      <c r="A742" t="s">
        <v>102</v>
      </c>
      <c r="B742">
        <v>2022</v>
      </c>
      <c r="H742" s="3">
        <f t="shared" si="22"/>
        <v>0</v>
      </c>
      <c r="I742" s="3">
        <f t="shared" si="23"/>
        <v>0</v>
      </c>
    </row>
    <row r="743" spans="1:9" x14ac:dyDescent="0.2">
      <c r="A743" t="s">
        <v>103</v>
      </c>
      <c r="B743">
        <v>2022</v>
      </c>
      <c r="H743" s="3">
        <f t="shared" si="22"/>
        <v>0</v>
      </c>
      <c r="I743" s="3">
        <f t="shared" si="23"/>
        <v>0</v>
      </c>
    </row>
    <row r="744" spans="1:9" x14ac:dyDescent="0.2">
      <c r="A744" t="s">
        <v>104</v>
      </c>
      <c r="B744">
        <v>2022</v>
      </c>
      <c r="H744" s="3">
        <f t="shared" si="22"/>
        <v>0</v>
      </c>
      <c r="I744" s="3">
        <f t="shared" si="23"/>
        <v>0</v>
      </c>
    </row>
    <row r="745" spans="1:9" x14ac:dyDescent="0.2">
      <c r="A745" t="s">
        <v>105</v>
      </c>
      <c r="B745">
        <v>2022</v>
      </c>
      <c r="D745">
        <v>1</v>
      </c>
      <c r="E745">
        <v>1</v>
      </c>
      <c r="F745">
        <v>1</v>
      </c>
      <c r="G745">
        <v>1</v>
      </c>
      <c r="H745" s="3">
        <f t="shared" si="22"/>
        <v>4</v>
      </c>
      <c r="I745" s="3">
        <f t="shared" si="23"/>
        <v>4</v>
      </c>
    </row>
    <row r="746" spans="1:9" x14ac:dyDescent="0.2">
      <c r="A746" t="s">
        <v>106</v>
      </c>
      <c r="B746">
        <v>2022</v>
      </c>
      <c r="C746">
        <v>1</v>
      </c>
      <c r="D746">
        <v>1</v>
      </c>
      <c r="E746">
        <v>1</v>
      </c>
      <c r="F746">
        <v>1</v>
      </c>
      <c r="G746">
        <v>1</v>
      </c>
      <c r="H746" s="3">
        <f t="shared" si="22"/>
        <v>5</v>
      </c>
      <c r="I746" s="3">
        <f t="shared" si="23"/>
        <v>5</v>
      </c>
    </row>
    <row r="747" spans="1:9" x14ac:dyDescent="0.2">
      <c r="A747" t="s">
        <v>107</v>
      </c>
      <c r="B747">
        <v>2022</v>
      </c>
      <c r="C747">
        <v>1</v>
      </c>
      <c r="H747" s="3">
        <f t="shared" si="22"/>
        <v>1</v>
      </c>
      <c r="I747" s="3">
        <f t="shared" si="23"/>
        <v>1</v>
      </c>
    </row>
    <row r="748" spans="1:9" x14ac:dyDescent="0.2">
      <c r="A748" t="s">
        <v>108</v>
      </c>
      <c r="B748">
        <v>2022</v>
      </c>
      <c r="H748" s="3">
        <f t="shared" si="22"/>
        <v>0</v>
      </c>
      <c r="I748" s="3">
        <f t="shared" si="23"/>
        <v>0</v>
      </c>
    </row>
    <row r="749" spans="1:9" x14ac:dyDescent="0.2">
      <c r="A749" t="s">
        <v>109</v>
      </c>
      <c r="B749">
        <v>2022</v>
      </c>
      <c r="H749" s="3">
        <f t="shared" si="22"/>
        <v>0</v>
      </c>
      <c r="I749" s="3">
        <f t="shared" si="23"/>
        <v>0</v>
      </c>
    </row>
    <row r="750" spans="1:9" x14ac:dyDescent="0.2">
      <c r="A750" t="s">
        <v>111</v>
      </c>
      <c r="B750">
        <v>2022</v>
      </c>
      <c r="C750">
        <v>1</v>
      </c>
      <c r="D750">
        <v>1</v>
      </c>
      <c r="E750">
        <v>1</v>
      </c>
      <c r="F750">
        <v>1</v>
      </c>
      <c r="G750">
        <v>1</v>
      </c>
      <c r="H750" s="3">
        <f t="shared" si="22"/>
        <v>5</v>
      </c>
      <c r="I750" s="3">
        <f t="shared" si="23"/>
        <v>5</v>
      </c>
    </row>
    <row r="751" spans="1:9" x14ac:dyDescent="0.2">
      <c r="A751" t="s">
        <v>112</v>
      </c>
      <c r="B751">
        <v>2022</v>
      </c>
      <c r="C751">
        <v>1</v>
      </c>
      <c r="H751" s="3">
        <f t="shared" si="22"/>
        <v>1</v>
      </c>
      <c r="I751" s="3">
        <f t="shared" si="23"/>
        <v>1</v>
      </c>
    </row>
    <row r="752" spans="1:9" x14ac:dyDescent="0.2">
      <c r="A752" t="s">
        <v>113</v>
      </c>
      <c r="B752">
        <v>2022</v>
      </c>
      <c r="D752">
        <v>1</v>
      </c>
      <c r="E752">
        <v>1</v>
      </c>
      <c r="F752">
        <v>1</v>
      </c>
      <c r="G752">
        <v>1</v>
      </c>
      <c r="H752" s="3">
        <f t="shared" si="22"/>
        <v>4</v>
      </c>
      <c r="I752" s="3">
        <f t="shared" si="23"/>
        <v>4</v>
      </c>
    </row>
    <row r="753" spans="1:9" x14ac:dyDescent="0.2">
      <c r="A753" t="s">
        <v>114</v>
      </c>
      <c r="B753">
        <v>2022</v>
      </c>
      <c r="C753">
        <v>1</v>
      </c>
      <c r="D753">
        <v>1</v>
      </c>
      <c r="E753">
        <v>1</v>
      </c>
      <c r="F753">
        <v>1</v>
      </c>
      <c r="G753">
        <v>1</v>
      </c>
      <c r="H753" s="3">
        <f t="shared" si="22"/>
        <v>5</v>
      </c>
      <c r="I753" s="3">
        <f t="shared" si="23"/>
        <v>5</v>
      </c>
    </row>
    <row r="754" spans="1:9" x14ac:dyDescent="0.2">
      <c r="A754" t="s">
        <v>115</v>
      </c>
      <c r="B754">
        <v>2022</v>
      </c>
      <c r="H754" s="3">
        <f t="shared" si="22"/>
        <v>0</v>
      </c>
      <c r="I754" s="3">
        <f t="shared" si="23"/>
        <v>0</v>
      </c>
    </row>
    <row r="755" spans="1:9" x14ac:dyDescent="0.2">
      <c r="A755" t="s">
        <v>116</v>
      </c>
      <c r="B755">
        <v>2022</v>
      </c>
      <c r="C755">
        <v>1</v>
      </c>
      <c r="H755" s="3">
        <f t="shared" si="22"/>
        <v>1</v>
      </c>
      <c r="I755" s="3">
        <f t="shared" si="23"/>
        <v>1</v>
      </c>
    </row>
    <row r="756" spans="1:9" x14ac:dyDescent="0.2">
      <c r="A756" t="s">
        <v>117</v>
      </c>
      <c r="B756">
        <v>2022</v>
      </c>
      <c r="C756">
        <v>1</v>
      </c>
      <c r="D756">
        <v>1</v>
      </c>
      <c r="E756">
        <v>1</v>
      </c>
      <c r="F756">
        <v>1</v>
      </c>
      <c r="G756">
        <v>1</v>
      </c>
      <c r="H756" s="3">
        <f t="shared" si="22"/>
        <v>5</v>
      </c>
      <c r="I756" s="3">
        <f t="shared" si="23"/>
        <v>5</v>
      </c>
    </row>
    <row r="757" spans="1:9" x14ac:dyDescent="0.2">
      <c r="A757" t="s">
        <v>118</v>
      </c>
      <c r="B757">
        <v>2022</v>
      </c>
      <c r="C757">
        <v>1</v>
      </c>
      <c r="D757">
        <v>1</v>
      </c>
      <c r="E757">
        <v>1</v>
      </c>
      <c r="F757">
        <v>1</v>
      </c>
      <c r="G757">
        <v>1</v>
      </c>
      <c r="H757" s="3">
        <f t="shared" si="22"/>
        <v>5</v>
      </c>
      <c r="I757" s="3">
        <f t="shared" si="23"/>
        <v>5</v>
      </c>
    </row>
    <row r="758" spans="1:9" x14ac:dyDescent="0.2">
      <c r="A758" t="s">
        <v>119</v>
      </c>
      <c r="B758">
        <v>2022</v>
      </c>
      <c r="H758" s="3">
        <f t="shared" si="22"/>
        <v>0</v>
      </c>
      <c r="I758" s="3">
        <f t="shared" si="23"/>
        <v>0</v>
      </c>
    </row>
    <row r="759" spans="1:9" x14ac:dyDescent="0.2">
      <c r="A759" t="s">
        <v>120</v>
      </c>
      <c r="B759">
        <v>2022</v>
      </c>
      <c r="E759">
        <v>1</v>
      </c>
      <c r="H759" s="3">
        <f t="shared" si="22"/>
        <v>1</v>
      </c>
      <c r="I759" s="3">
        <f t="shared" si="23"/>
        <v>1</v>
      </c>
    </row>
    <row r="760" spans="1:9" x14ac:dyDescent="0.2">
      <c r="A760" t="s">
        <v>121</v>
      </c>
      <c r="B760">
        <v>2022</v>
      </c>
      <c r="D760">
        <v>1</v>
      </c>
      <c r="E760">
        <v>1</v>
      </c>
      <c r="F760">
        <v>1</v>
      </c>
      <c r="G760">
        <v>1</v>
      </c>
      <c r="H760" s="3">
        <f t="shared" si="22"/>
        <v>4</v>
      </c>
      <c r="I760" s="3">
        <f t="shared" si="23"/>
        <v>4</v>
      </c>
    </row>
    <row r="761" spans="1:9" x14ac:dyDescent="0.2">
      <c r="A761" t="s">
        <v>122</v>
      </c>
      <c r="B761">
        <v>2022</v>
      </c>
      <c r="D761">
        <v>1</v>
      </c>
      <c r="E761">
        <v>1</v>
      </c>
      <c r="F761">
        <v>1</v>
      </c>
      <c r="G761">
        <v>1</v>
      </c>
      <c r="H761" s="3">
        <f t="shared" si="22"/>
        <v>4</v>
      </c>
      <c r="I761" s="3">
        <f t="shared" si="23"/>
        <v>4</v>
      </c>
    </row>
    <row r="762" spans="1:9" x14ac:dyDescent="0.2">
      <c r="A762" t="s">
        <v>123</v>
      </c>
      <c r="B762">
        <v>2022</v>
      </c>
      <c r="C762">
        <v>1</v>
      </c>
      <c r="D762">
        <v>1</v>
      </c>
      <c r="E762">
        <v>1</v>
      </c>
      <c r="F762">
        <v>1</v>
      </c>
      <c r="G762">
        <v>1</v>
      </c>
      <c r="H762" s="3">
        <f t="shared" si="22"/>
        <v>5</v>
      </c>
      <c r="I762" s="3">
        <f t="shared" si="23"/>
        <v>5</v>
      </c>
    </row>
    <row r="763" spans="1:9" x14ac:dyDescent="0.2">
      <c r="A763" t="s">
        <v>124</v>
      </c>
      <c r="B763">
        <v>2022</v>
      </c>
      <c r="C763">
        <v>1</v>
      </c>
      <c r="D763">
        <v>1</v>
      </c>
      <c r="E763">
        <v>1</v>
      </c>
      <c r="F763">
        <v>1</v>
      </c>
      <c r="G763">
        <v>1</v>
      </c>
      <c r="H763" s="3">
        <f t="shared" si="22"/>
        <v>5</v>
      </c>
      <c r="I763" s="3">
        <f t="shared" si="23"/>
        <v>5</v>
      </c>
    </row>
    <row r="764" spans="1:9" x14ac:dyDescent="0.2">
      <c r="A764" t="s">
        <v>125</v>
      </c>
      <c r="B764">
        <v>2022</v>
      </c>
      <c r="C764">
        <v>1</v>
      </c>
      <c r="H764" s="3">
        <f t="shared" si="22"/>
        <v>1</v>
      </c>
      <c r="I764" s="3">
        <f t="shared" si="23"/>
        <v>1</v>
      </c>
    </row>
    <row r="765" spans="1:9" x14ac:dyDescent="0.2">
      <c r="A765" t="s">
        <v>126</v>
      </c>
      <c r="B765">
        <v>2022</v>
      </c>
      <c r="D765">
        <v>1</v>
      </c>
      <c r="E765">
        <v>1</v>
      </c>
      <c r="F765">
        <v>1</v>
      </c>
      <c r="G765">
        <v>1</v>
      </c>
      <c r="H765" s="3">
        <f t="shared" si="22"/>
        <v>4</v>
      </c>
      <c r="I765" s="3">
        <f t="shared" si="23"/>
        <v>4</v>
      </c>
    </row>
    <row r="766" spans="1:9" x14ac:dyDescent="0.2">
      <c r="A766" t="s">
        <v>127</v>
      </c>
      <c r="B766">
        <v>2022</v>
      </c>
      <c r="D766">
        <v>1</v>
      </c>
      <c r="H766" s="3">
        <f t="shared" si="22"/>
        <v>1</v>
      </c>
      <c r="I766" s="3">
        <f t="shared" si="23"/>
        <v>1</v>
      </c>
    </row>
    <row r="767" spans="1:9" x14ac:dyDescent="0.2">
      <c r="A767" t="s">
        <v>128</v>
      </c>
      <c r="B767">
        <v>2022</v>
      </c>
      <c r="D767">
        <v>1</v>
      </c>
      <c r="E767">
        <v>1</v>
      </c>
      <c r="F767">
        <v>1</v>
      </c>
      <c r="G767">
        <v>1</v>
      </c>
      <c r="H767" s="3">
        <f t="shared" si="22"/>
        <v>4</v>
      </c>
      <c r="I767" s="3">
        <f t="shared" si="23"/>
        <v>4</v>
      </c>
    </row>
    <row r="768" spans="1:9" x14ac:dyDescent="0.2">
      <c r="A768" t="s">
        <v>129</v>
      </c>
      <c r="B768">
        <v>2022</v>
      </c>
      <c r="C768">
        <v>1</v>
      </c>
      <c r="H768" s="3">
        <f t="shared" si="22"/>
        <v>1</v>
      </c>
      <c r="I768" s="3">
        <f t="shared" si="23"/>
        <v>1</v>
      </c>
    </row>
    <row r="769" spans="1:9" x14ac:dyDescent="0.2">
      <c r="A769" t="s">
        <v>130</v>
      </c>
      <c r="B769">
        <v>2022</v>
      </c>
      <c r="D769">
        <v>1</v>
      </c>
      <c r="E769">
        <v>1</v>
      </c>
      <c r="H769" s="3">
        <f t="shared" si="22"/>
        <v>2</v>
      </c>
      <c r="I769" s="3">
        <f t="shared" si="23"/>
        <v>2</v>
      </c>
    </row>
    <row r="770" spans="1:9" x14ac:dyDescent="0.2">
      <c r="A770" t="s">
        <v>131</v>
      </c>
      <c r="B770">
        <v>2022</v>
      </c>
      <c r="D770">
        <v>1</v>
      </c>
      <c r="E770">
        <v>1</v>
      </c>
      <c r="F770">
        <v>1</v>
      </c>
      <c r="G770">
        <v>1</v>
      </c>
      <c r="H770" s="3">
        <f t="shared" si="22"/>
        <v>4</v>
      </c>
      <c r="I770" s="3">
        <f t="shared" si="23"/>
        <v>4</v>
      </c>
    </row>
    <row r="771" spans="1:9" x14ac:dyDescent="0.2">
      <c r="A771" t="s">
        <v>132</v>
      </c>
      <c r="B771">
        <v>2022</v>
      </c>
      <c r="H771" s="3">
        <f t="shared" ref="H771:H834" si="24">COUNT(C771:G771)</f>
        <v>0</v>
      </c>
      <c r="I771" s="3">
        <f t="shared" ref="I771:I834" si="25">COUNTA(C771:G771)</f>
        <v>0</v>
      </c>
    </row>
    <row r="772" spans="1:9" x14ac:dyDescent="0.2">
      <c r="A772" t="s">
        <v>133</v>
      </c>
      <c r="B772">
        <v>2022</v>
      </c>
      <c r="H772" s="3">
        <f t="shared" si="24"/>
        <v>0</v>
      </c>
      <c r="I772" s="3">
        <f t="shared" si="25"/>
        <v>0</v>
      </c>
    </row>
    <row r="773" spans="1:9" x14ac:dyDescent="0.2">
      <c r="A773" t="s">
        <v>134</v>
      </c>
      <c r="B773">
        <v>2022</v>
      </c>
      <c r="H773" s="3">
        <f t="shared" si="24"/>
        <v>0</v>
      </c>
      <c r="I773" s="3">
        <f t="shared" si="25"/>
        <v>0</v>
      </c>
    </row>
    <row r="774" spans="1:9" x14ac:dyDescent="0.2">
      <c r="A774" t="s">
        <v>135</v>
      </c>
      <c r="B774">
        <v>2022</v>
      </c>
      <c r="H774" s="3">
        <f t="shared" si="24"/>
        <v>0</v>
      </c>
      <c r="I774" s="3">
        <f t="shared" si="25"/>
        <v>0</v>
      </c>
    </row>
    <row r="775" spans="1:9" x14ac:dyDescent="0.2">
      <c r="A775" t="s">
        <v>136</v>
      </c>
      <c r="B775">
        <v>2022</v>
      </c>
      <c r="D775">
        <v>1</v>
      </c>
      <c r="E775">
        <v>1</v>
      </c>
      <c r="F775">
        <v>1</v>
      </c>
      <c r="G775">
        <v>1</v>
      </c>
      <c r="H775" s="3">
        <f t="shared" si="24"/>
        <v>4</v>
      </c>
      <c r="I775" s="3">
        <f t="shared" si="25"/>
        <v>4</v>
      </c>
    </row>
    <row r="776" spans="1:9" x14ac:dyDescent="0.2">
      <c r="A776" t="s">
        <v>137</v>
      </c>
      <c r="B776">
        <v>2022</v>
      </c>
      <c r="C776">
        <v>1</v>
      </c>
      <c r="D776">
        <v>1</v>
      </c>
      <c r="E776">
        <v>1</v>
      </c>
      <c r="F776">
        <v>1</v>
      </c>
      <c r="G776">
        <v>1</v>
      </c>
      <c r="H776" s="3">
        <f t="shared" si="24"/>
        <v>5</v>
      </c>
      <c r="I776" s="3">
        <f t="shared" si="25"/>
        <v>5</v>
      </c>
    </row>
    <row r="777" spans="1:9" x14ac:dyDescent="0.2">
      <c r="A777" t="s">
        <v>138</v>
      </c>
      <c r="B777">
        <v>2022</v>
      </c>
      <c r="D777">
        <v>1</v>
      </c>
      <c r="E777">
        <v>1</v>
      </c>
      <c r="F777">
        <v>1</v>
      </c>
      <c r="G777">
        <v>1</v>
      </c>
      <c r="H777" s="3">
        <f t="shared" si="24"/>
        <v>4</v>
      </c>
      <c r="I777" s="3">
        <f t="shared" si="25"/>
        <v>4</v>
      </c>
    </row>
    <row r="778" spans="1:9" x14ac:dyDescent="0.2">
      <c r="A778" t="s">
        <v>139</v>
      </c>
      <c r="B778">
        <v>2022</v>
      </c>
      <c r="D778">
        <v>1</v>
      </c>
      <c r="E778">
        <v>1</v>
      </c>
      <c r="F778">
        <v>1</v>
      </c>
      <c r="G778">
        <v>1</v>
      </c>
      <c r="H778" s="3">
        <f t="shared" si="24"/>
        <v>4</v>
      </c>
      <c r="I778" s="3">
        <f t="shared" si="25"/>
        <v>4</v>
      </c>
    </row>
    <row r="779" spans="1:9" x14ac:dyDescent="0.2">
      <c r="A779" t="s">
        <v>140</v>
      </c>
      <c r="B779">
        <v>2022</v>
      </c>
      <c r="E779">
        <v>1</v>
      </c>
      <c r="H779" s="3">
        <f t="shared" si="24"/>
        <v>1</v>
      </c>
      <c r="I779" s="3">
        <f t="shared" si="25"/>
        <v>1</v>
      </c>
    </row>
    <row r="780" spans="1:9" x14ac:dyDescent="0.2">
      <c r="A780" t="s">
        <v>141</v>
      </c>
      <c r="B780">
        <v>2022</v>
      </c>
      <c r="C780">
        <v>1</v>
      </c>
      <c r="D780">
        <v>1</v>
      </c>
      <c r="E780">
        <v>1</v>
      </c>
      <c r="F780">
        <v>1</v>
      </c>
      <c r="G780">
        <v>1</v>
      </c>
      <c r="H780" s="3">
        <f t="shared" si="24"/>
        <v>5</v>
      </c>
      <c r="I780" s="3">
        <f t="shared" si="25"/>
        <v>5</v>
      </c>
    </row>
    <row r="781" spans="1:9" x14ac:dyDescent="0.2">
      <c r="A781" t="s">
        <v>142</v>
      </c>
      <c r="B781">
        <v>2022</v>
      </c>
      <c r="H781" s="3">
        <f t="shared" si="24"/>
        <v>0</v>
      </c>
      <c r="I781" s="3">
        <f t="shared" si="25"/>
        <v>0</v>
      </c>
    </row>
    <row r="782" spans="1:9" x14ac:dyDescent="0.2">
      <c r="A782" t="s">
        <v>143</v>
      </c>
      <c r="B782">
        <v>2022</v>
      </c>
      <c r="D782">
        <v>1</v>
      </c>
      <c r="E782">
        <v>1</v>
      </c>
      <c r="H782" s="3">
        <f t="shared" si="24"/>
        <v>2</v>
      </c>
      <c r="I782" s="3">
        <f t="shared" si="25"/>
        <v>2</v>
      </c>
    </row>
    <row r="783" spans="1:9" x14ac:dyDescent="0.2">
      <c r="A783" t="s">
        <v>144</v>
      </c>
      <c r="B783">
        <v>2022</v>
      </c>
      <c r="H783" s="3">
        <f t="shared" si="24"/>
        <v>0</v>
      </c>
      <c r="I783" s="3">
        <f t="shared" si="25"/>
        <v>0</v>
      </c>
    </row>
    <row r="784" spans="1:9" x14ac:dyDescent="0.2">
      <c r="A784" t="s">
        <v>145</v>
      </c>
      <c r="B784">
        <v>2022</v>
      </c>
      <c r="C784">
        <v>1</v>
      </c>
      <c r="H784" s="3">
        <f t="shared" si="24"/>
        <v>1</v>
      </c>
      <c r="I784" s="3">
        <f t="shared" si="25"/>
        <v>1</v>
      </c>
    </row>
    <row r="785" spans="1:9" x14ac:dyDescent="0.2">
      <c r="A785" t="s">
        <v>146</v>
      </c>
      <c r="B785">
        <v>2022</v>
      </c>
      <c r="C785">
        <v>1</v>
      </c>
      <c r="D785">
        <v>1</v>
      </c>
      <c r="E785">
        <v>1</v>
      </c>
      <c r="F785">
        <v>1</v>
      </c>
      <c r="G785">
        <v>1</v>
      </c>
      <c r="H785" s="3">
        <f t="shared" si="24"/>
        <v>5</v>
      </c>
      <c r="I785" s="3">
        <f t="shared" si="25"/>
        <v>5</v>
      </c>
    </row>
    <row r="786" spans="1:9" x14ac:dyDescent="0.2">
      <c r="A786" t="s">
        <v>147</v>
      </c>
      <c r="B786">
        <v>2022</v>
      </c>
      <c r="C786">
        <v>1</v>
      </c>
      <c r="D786">
        <v>1</v>
      </c>
      <c r="E786">
        <v>1</v>
      </c>
      <c r="F786">
        <v>1</v>
      </c>
      <c r="G786">
        <v>1</v>
      </c>
      <c r="H786" s="3">
        <f t="shared" si="24"/>
        <v>5</v>
      </c>
      <c r="I786" s="3">
        <f t="shared" si="25"/>
        <v>5</v>
      </c>
    </row>
    <row r="787" spans="1:9" x14ac:dyDescent="0.2">
      <c r="A787" t="s">
        <v>148</v>
      </c>
      <c r="B787">
        <v>2022</v>
      </c>
      <c r="D787">
        <v>1</v>
      </c>
      <c r="E787">
        <v>1</v>
      </c>
      <c r="H787" s="3">
        <f t="shared" si="24"/>
        <v>2</v>
      </c>
      <c r="I787" s="3">
        <f t="shared" si="25"/>
        <v>2</v>
      </c>
    </row>
    <row r="788" spans="1:9" x14ac:dyDescent="0.2">
      <c r="A788" t="s">
        <v>149</v>
      </c>
      <c r="B788">
        <v>2022</v>
      </c>
      <c r="C788">
        <v>1</v>
      </c>
      <c r="H788" s="3">
        <f t="shared" si="24"/>
        <v>1</v>
      </c>
      <c r="I788" s="3">
        <f t="shared" si="25"/>
        <v>1</v>
      </c>
    </row>
    <row r="789" spans="1:9" x14ac:dyDescent="0.2">
      <c r="A789" t="s">
        <v>150</v>
      </c>
      <c r="B789">
        <v>2022</v>
      </c>
      <c r="H789" s="3">
        <f t="shared" si="24"/>
        <v>0</v>
      </c>
      <c r="I789" s="3">
        <f t="shared" si="25"/>
        <v>0</v>
      </c>
    </row>
    <row r="790" spans="1:9" x14ac:dyDescent="0.2">
      <c r="A790" t="s">
        <v>151</v>
      </c>
      <c r="B790">
        <v>2022</v>
      </c>
      <c r="H790" s="3">
        <f t="shared" si="24"/>
        <v>0</v>
      </c>
      <c r="I790" s="3">
        <f t="shared" si="25"/>
        <v>0</v>
      </c>
    </row>
    <row r="791" spans="1:9" x14ac:dyDescent="0.2">
      <c r="A791" t="s">
        <v>152</v>
      </c>
      <c r="B791">
        <v>2022</v>
      </c>
      <c r="D791">
        <v>1</v>
      </c>
      <c r="E791">
        <v>1</v>
      </c>
      <c r="F791">
        <v>1</v>
      </c>
      <c r="H791" s="3">
        <f t="shared" si="24"/>
        <v>3</v>
      </c>
      <c r="I791" s="3">
        <f t="shared" si="25"/>
        <v>3</v>
      </c>
    </row>
    <row r="792" spans="1:9" x14ac:dyDescent="0.2">
      <c r="A792" t="s">
        <v>153</v>
      </c>
      <c r="B792">
        <v>2022</v>
      </c>
      <c r="H792" s="3">
        <f t="shared" si="24"/>
        <v>0</v>
      </c>
      <c r="I792" s="3">
        <f t="shared" si="25"/>
        <v>0</v>
      </c>
    </row>
    <row r="793" spans="1:9" x14ac:dyDescent="0.2">
      <c r="A793" t="s">
        <v>154</v>
      </c>
      <c r="B793">
        <v>2022</v>
      </c>
      <c r="H793" s="3">
        <f t="shared" si="24"/>
        <v>0</v>
      </c>
      <c r="I793" s="3">
        <f t="shared" si="25"/>
        <v>0</v>
      </c>
    </row>
    <row r="794" spans="1:9" x14ac:dyDescent="0.2">
      <c r="A794" t="s">
        <v>155</v>
      </c>
      <c r="B794">
        <v>2022</v>
      </c>
      <c r="H794" s="3">
        <f t="shared" si="24"/>
        <v>0</v>
      </c>
      <c r="I794" s="3">
        <f t="shared" si="25"/>
        <v>0</v>
      </c>
    </row>
    <row r="795" spans="1:9" x14ac:dyDescent="0.2">
      <c r="A795" t="s">
        <v>156</v>
      </c>
      <c r="B795">
        <v>2022</v>
      </c>
      <c r="H795" s="3">
        <f t="shared" si="24"/>
        <v>0</v>
      </c>
      <c r="I795" s="3">
        <f t="shared" si="25"/>
        <v>0</v>
      </c>
    </row>
    <row r="796" spans="1:9" x14ac:dyDescent="0.2">
      <c r="A796" t="s">
        <v>157</v>
      </c>
      <c r="B796">
        <v>2022</v>
      </c>
      <c r="H796" s="3">
        <f t="shared" si="24"/>
        <v>0</v>
      </c>
      <c r="I796" s="3">
        <f t="shared" si="25"/>
        <v>0</v>
      </c>
    </row>
    <row r="797" spans="1:9" x14ac:dyDescent="0.2">
      <c r="A797" t="s">
        <v>158</v>
      </c>
      <c r="B797">
        <v>2022</v>
      </c>
      <c r="F797">
        <v>1</v>
      </c>
      <c r="H797" s="3">
        <f t="shared" si="24"/>
        <v>1</v>
      </c>
      <c r="I797" s="3">
        <f t="shared" si="25"/>
        <v>1</v>
      </c>
    </row>
    <row r="798" spans="1:9" x14ac:dyDescent="0.2">
      <c r="A798" t="s">
        <v>159</v>
      </c>
      <c r="B798">
        <v>2022</v>
      </c>
      <c r="H798" s="3">
        <f t="shared" si="24"/>
        <v>0</v>
      </c>
      <c r="I798" s="3">
        <f t="shared" si="25"/>
        <v>0</v>
      </c>
    </row>
    <row r="799" spans="1:9" x14ac:dyDescent="0.2">
      <c r="A799" t="s">
        <v>160</v>
      </c>
      <c r="B799">
        <v>2022</v>
      </c>
      <c r="C799">
        <v>1</v>
      </c>
      <c r="D799">
        <v>1</v>
      </c>
      <c r="E799">
        <v>1</v>
      </c>
      <c r="F799">
        <v>1</v>
      </c>
      <c r="H799" s="3">
        <f t="shared" si="24"/>
        <v>4</v>
      </c>
      <c r="I799" s="3">
        <f t="shared" si="25"/>
        <v>4</v>
      </c>
    </row>
    <row r="800" spans="1:9" x14ac:dyDescent="0.2">
      <c r="A800" t="s">
        <v>161</v>
      </c>
      <c r="B800">
        <v>2022</v>
      </c>
      <c r="H800" s="3">
        <f t="shared" si="24"/>
        <v>0</v>
      </c>
      <c r="I800" s="3">
        <f t="shared" si="25"/>
        <v>0</v>
      </c>
    </row>
    <row r="801" spans="1:9" x14ac:dyDescent="0.2">
      <c r="A801" t="s">
        <v>162</v>
      </c>
      <c r="B801">
        <v>2022</v>
      </c>
      <c r="H801" s="3">
        <f t="shared" si="24"/>
        <v>0</v>
      </c>
      <c r="I801" s="3">
        <f t="shared" si="25"/>
        <v>0</v>
      </c>
    </row>
    <row r="802" spans="1:9" x14ac:dyDescent="0.2">
      <c r="A802" t="s">
        <v>163</v>
      </c>
      <c r="B802">
        <v>2022</v>
      </c>
      <c r="H802" s="3">
        <f t="shared" si="24"/>
        <v>0</v>
      </c>
      <c r="I802" s="3">
        <f t="shared" si="25"/>
        <v>0</v>
      </c>
    </row>
    <row r="803" spans="1:9" x14ac:dyDescent="0.2">
      <c r="A803" t="s">
        <v>164</v>
      </c>
      <c r="B803">
        <v>2022</v>
      </c>
      <c r="D803">
        <v>1</v>
      </c>
      <c r="E803">
        <v>1</v>
      </c>
      <c r="F803">
        <v>1</v>
      </c>
      <c r="G803">
        <v>1</v>
      </c>
      <c r="H803" s="3">
        <f t="shared" si="24"/>
        <v>4</v>
      </c>
      <c r="I803" s="3">
        <f t="shared" si="25"/>
        <v>4</v>
      </c>
    </row>
    <row r="804" spans="1:9" x14ac:dyDescent="0.2">
      <c r="A804" t="s">
        <v>165</v>
      </c>
      <c r="B804">
        <v>2022</v>
      </c>
      <c r="H804" s="3">
        <f t="shared" si="24"/>
        <v>0</v>
      </c>
      <c r="I804" s="3">
        <f t="shared" si="25"/>
        <v>0</v>
      </c>
    </row>
    <row r="805" spans="1:9" x14ac:dyDescent="0.2">
      <c r="A805" t="s">
        <v>166</v>
      </c>
      <c r="B805">
        <v>2022</v>
      </c>
      <c r="C805">
        <v>1</v>
      </c>
      <c r="D805">
        <v>1</v>
      </c>
      <c r="E805">
        <v>1</v>
      </c>
      <c r="H805" s="3">
        <f t="shared" si="24"/>
        <v>3</v>
      </c>
      <c r="I805" s="3">
        <f t="shared" si="25"/>
        <v>3</v>
      </c>
    </row>
    <row r="806" spans="1:9" x14ac:dyDescent="0.2">
      <c r="A806" t="s">
        <v>167</v>
      </c>
      <c r="B806">
        <v>2022</v>
      </c>
      <c r="D806">
        <v>1</v>
      </c>
      <c r="E806">
        <v>1</v>
      </c>
      <c r="F806">
        <v>1</v>
      </c>
      <c r="G806">
        <v>1</v>
      </c>
      <c r="H806" s="3">
        <f t="shared" si="24"/>
        <v>4</v>
      </c>
      <c r="I806" s="3">
        <f t="shared" si="25"/>
        <v>4</v>
      </c>
    </row>
    <row r="807" spans="1:9" x14ac:dyDescent="0.2">
      <c r="A807" t="s">
        <v>168</v>
      </c>
      <c r="B807">
        <v>2022</v>
      </c>
      <c r="H807" s="3">
        <f t="shared" si="24"/>
        <v>0</v>
      </c>
      <c r="I807" s="3">
        <f t="shared" si="25"/>
        <v>0</v>
      </c>
    </row>
    <row r="808" spans="1:9" x14ac:dyDescent="0.2">
      <c r="A808" t="s">
        <v>169</v>
      </c>
      <c r="B808">
        <v>2022</v>
      </c>
      <c r="H808" s="3">
        <f t="shared" si="24"/>
        <v>0</v>
      </c>
      <c r="I808" s="3">
        <f t="shared" si="25"/>
        <v>0</v>
      </c>
    </row>
    <row r="809" spans="1:9" x14ac:dyDescent="0.2">
      <c r="A809" t="s">
        <v>170</v>
      </c>
      <c r="B809">
        <v>2022</v>
      </c>
      <c r="D809">
        <v>1</v>
      </c>
      <c r="E809">
        <v>1</v>
      </c>
      <c r="F809">
        <v>1</v>
      </c>
      <c r="G809">
        <v>1</v>
      </c>
      <c r="H809" s="3">
        <f t="shared" si="24"/>
        <v>4</v>
      </c>
      <c r="I809" s="3">
        <f t="shared" si="25"/>
        <v>4</v>
      </c>
    </row>
    <row r="810" spans="1:9" x14ac:dyDescent="0.2">
      <c r="A810" t="s">
        <v>171</v>
      </c>
      <c r="B810">
        <v>2022</v>
      </c>
      <c r="H810" s="3">
        <f t="shared" si="24"/>
        <v>0</v>
      </c>
      <c r="I810" s="3">
        <f t="shared" si="25"/>
        <v>0</v>
      </c>
    </row>
    <row r="811" spans="1:9" x14ac:dyDescent="0.2">
      <c r="A811" t="s">
        <v>172</v>
      </c>
      <c r="B811">
        <v>2022</v>
      </c>
      <c r="H811" s="3">
        <f t="shared" si="24"/>
        <v>0</v>
      </c>
      <c r="I811" s="3">
        <f t="shared" si="25"/>
        <v>0</v>
      </c>
    </row>
    <row r="812" spans="1:9" x14ac:dyDescent="0.2">
      <c r="A812" t="s">
        <v>173</v>
      </c>
      <c r="B812">
        <v>2022</v>
      </c>
      <c r="H812" s="3">
        <f t="shared" si="24"/>
        <v>0</v>
      </c>
      <c r="I812" s="3">
        <f t="shared" si="25"/>
        <v>0</v>
      </c>
    </row>
    <row r="813" spans="1:9" x14ac:dyDescent="0.2">
      <c r="A813" t="s">
        <v>174</v>
      </c>
      <c r="B813">
        <v>2022</v>
      </c>
      <c r="C813">
        <v>1</v>
      </c>
      <c r="D813">
        <v>1</v>
      </c>
      <c r="E813">
        <v>1</v>
      </c>
      <c r="F813">
        <v>1</v>
      </c>
      <c r="G813">
        <v>1</v>
      </c>
      <c r="H813" s="3">
        <f t="shared" si="24"/>
        <v>5</v>
      </c>
      <c r="I813" s="3">
        <f t="shared" si="25"/>
        <v>5</v>
      </c>
    </row>
    <row r="814" spans="1:9" x14ac:dyDescent="0.2">
      <c r="A814" t="s">
        <v>175</v>
      </c>
      <c r="B814">
        <v>2022</v>
      </c>
      <c r="C814">
        <v>1</v>
      </c>
      <c r="F814">
        <v>1</v>
      </c>
      <c r="H814" s="3">
        <f t="shared" si="24"/>
        <v>2</v>
      </c>
      <c r="I814" s="3">
        <f t="shared" si="25"/>
        <v>2</v>
      </c>
    </row>
    <row r="815" spans="1:9" x14ac:dyDescent="0.2">
      <c r="A815" t="s">
        <v>176</v>
      </c>
      <c r="B815">
        <v>2022</v>
      </c>
      <c r="D815">
        <v>1</v>
      </c>
      <c r="E815">
        <v>1</v>
      </c>
      <c r="F815">
        <v>1</v>
      </c>
      <c r="G815">
        <v>1</v>
      </c>
      <c r="H815" s="3">
        <f t="shared" si="24"/>
        <v>4</v>
      </c>
      <c r="I815" s="3">
        <f t="shared" si="25"/>
        <v>4</v>
      </c>
    </row>
    <row r="816" spans="1:9" x14ac:dyDescent="0.2">
      <c r="A816" t="s">
        <v>177</v>
      </c>
      <c r="B816">
        <v>2022</v>
      </c>
      <c r="H816" s="3">
        <f t="shared" si="24"/>
        <v>0</v>
      </c>
      <c r="I816" s="3">
        <f t="shared" si="25"/>
        <v>0</v>
      </c>
    </row>
    <row r="817" spans="1:9" x14ac:dyDescent="0.2">
      <c r="A817" t="s">
        <v>178</v>
      </c>
      <c r="B817">
        <v>2022</v>
      </c>
      <c r="C817">
        <v>1</v>
      </c>
      <c r="D817">
        <v>1</v>
      </c>
      <c r="E817">
        <v>1</v>
      </c>
      <c r="F817">
        <v>1</v>
      </c>
      <c r="G817">
        <v>1</v>
      </c>
      <c r="H817" s="3">
        <f t="shared" si="24"/>
        <v>5</v>
      </c>
      <c r="I817" s="3">
        <f t="shared" si="25"/>
        <v>5</v>
      </c>
    </row>
    <row r="818" spans="1:9" x14ac:dyDescent="0.2">
      <c r="A818" t="s">
        <v>179</v>
      </c>
      <c r="B818">
        <v>2022</v>
      </c>
      <c r="H818" s="3">
        <f t="shared" si="24"/>
        <v>0</v>
      </c>
      <c r="I818" s="3">
        <f t="shared" si="25"/>
        <v>0</v>
      </c>
    </row>
    <row r="819" spans="1:9" x14ac:dyDescent="0.2">
      <c r="A819" t="s">
        <v>180</v>
      </c>
      <c r="B819">
        <v>2022</v>
      </c>
      <c r="H819" s="3">
        <f t="shared" si="24"/>
        <v>0</v>
      </c>
      <c r="I819" s="3">
        <f t="shared" si="25"/>
        <v>0</v>
      </c>
    </row>
    <row r="820" spans="1:9" x14ac:dyDescent="0.2">
      <c r="A820" t="s">
        <v>181</v>
      </c>
      <c r="B820">
        <v>2022</v>
      </c>
      <c r="H820" s="3">
        <f t="shared" si="24"/>
        <v>0</v>
      </c>
      <c r="I820" s="3">
        <f t="shared" si="25"/>
        <v>0</v>
      </c>
    </row>
    <row r="821" spans="1:9" x14ac:dyDescent="0.2">
      <c r="A821" t="s">
        <v>182</v>
      </c>
      <c r="B821">
        <v>2022</v>
      </c>
      <c r="H821" s="3">
        <f t="shared" si="24"/>
        <v>0</v>
      </c>
      <c r="I821" s="3">
        <f t="shared" si="25"/>
        <v>0</v>
      </c>
    </row>
    <row r="822" spans="1:9" x14ac:dyDescent="0.2">
      <c r="A822" t="s">
        <v>183</v>
      </c>
      <c r="B822">
        <v>2022</v>
      </c>
      <c r="H822" s="3">
        <f t="shared" si="24"/>
        <v>0</v>
      </c>
      <c r="I822" s="3">
        <f t="shared" si="25"/>
        <v>0</v>
      </c>
    </row>
    <row r="823" spans="1:9" x14ac:dyDescent="0.2">
      <c r="A823" t="s">
        <v>184</v>
      </c>
      <c r="B823">
        <v>2022</v>
      </c>
      <c r="E823">
        <v>1</v>
      </c>
      <c r="H823" s="3">
        <f t="shared" si="24"/>
        <v>1</v>
      </c>
      <c r="I823" s="3">
        <f t="shared" si="25"/>
        <v>1</v>
      </c>
    </row>
    <row r="824" spans="1:9" x14ac:dyDescent="0.2">
      <c r="A824" t="s">
        <v>185</v>
      </c>
      <c r="B824">
        <v>2022</v>
      </c>
      <c r="C824">
        <v>1</v>
      </c>
      <c r="D824">
        <v>1</v>
      </c>
      <c r="E824">
        <v>1</v>
      </c>
      <c r="F824">
        <v>1</v>
      </c>
      <c r="G824">
        <v>1</v>
      </c>
      <c r="H824" s="3">
        <f t="shared" si="24"/>
        <v>5</v>
      </c>
      <c r="I824" s="3">
        <f t="shared" si="25"/>
        <v>5</v>
      </c>
    </row>
    <row r="825" spans="1:9" x14ac:dyDescent="0.2">
      <c r="A825" t="s">
        <v>186</v>
      </c>
      <c r="B825">
        <v>2022</v>
      </c>
      <c r="D825">
        <v>1</v>
      </c>
      <c r="E825">
        <v>1</v>
      </c>
      <c r="F825">
        <v>1</v>
      </c>
      <c r="G825">
        <v>1</v>
      </c>
      <c r="H825" s="3">
        <f t="shared" si="24"/>
        <v>4</v>
      </c>
      <c r="I825" s="3">
        <f t="shared" si="25"/>
        <v>4</v>
      </c>
    </row>
    <row r="826" spans="1:9" x14ac:dyDescent="0.2">
      <c r="A826" t="s">
        <v>187</v>
      </c>
      <c r="B826">
        <v>2022</v>
      </c>
      <c r="H826" s="3">
        <f t="shared" si="24"/>
        <v>0</v>
      </c>
      <c r="I826" s="3">
        <f t="shared" si="25"/>
        <v>0</v>
      </c>
    </row>
    <row r="827" spans="1:9" x14ac:dyDescent="0.2">
      <c r="A827" t="s">
        <v>188</v>
      </c>
      <c r="B827">
        <v>2022</v>
      </c>
      <c r="H827" s="3">
        <f t="shared" si="24"/>
        <v>0</v>
      </c>
      <c r="I827" s="3">
        <f t="shared" si="25"/>
        <v>0</v>
      </c>
    </row>
    <row r="828" spans="1:9" x14ac:dyDescent="0.2">
      <c r="A828" t="s">
        <v>189</v>
      </c>
      <c r="B828">
        <v>2022</v>
      </c>
      <c r="H828" s="3">
        <f t="shared" si="24"/>
        <v>0</v>
      </c>
      <c r="I828" s="3">
        <f t="shared" si="25"/>
        <v>0</v>
      </c>
    </row>
    <row r="829" spans="1:9" x14ac:dyDescent="0.2">
      <c r="A829" t="s">
        <v>190</v>
      </c>
      <c r="B829">
        <v>2022</v>
      </c>
      <c r="D829">
        <v>1</v>
      </c>
      <c r="F829">
        <v>1</v>
      </c>
      <c r="H829" s="3">
        <f t="shared" si="24"/>
        <v>2</v>
      </c>
      <c r="I829" s="3">
        <f t="shared" si="25"/>
        <v>2</v>
      </c>
    </row>
    <row r="830" spans="1:9" x14ac:dyDescent="0.2">
      <c r="A830" t="s">
        <v>191</v>
      </c>
      <c r="B830">
        <v>2022</v>
      </c>
      <c r="C830">
        <v>1</v>
      </c>
      <c r="D830">
        <v>1</v>
      </c>
      <c r="E830">
        <v>1</v>
      </c>
      <c r="F830">
        <v>1</v>
      </c>
      <c r="G830">
        <v>1</v>
      </c>
      <c r="H830" s="3">
        <f t="shared" si="24"/>
        <v>5</v>
      </c>
      <c r="I830" s="3">
        <f t="shared" si="25"/>
        <v>5</v>
      </c>
    </row>
    <row r="831" spans="1:9" x14ac:dyDescent="0.2">
      <c r="A831" t="s">
        <v>192</v>
      </c>
      <c r="B831">
        <v>2022</v>
      </c>
      <c r="E831">
        <v>1</v>
      </c>
      <c r="H831" s="3">
        <f t="shared" si="24"/>
        <v>1</v>
      </c>
      <c r="I831" s="3">
        <f t="shared" si="25"/>
        <v>1</v>
      </c>
    </row>
    <row r="832" spans="1:9" x14ac:dyDescent="0.2">
      <c r="A832" t="s">
        <v>193</v>
      </c>
      <c r="B832">
        <v>2022</v>
      </c>
      <c r="H832" s="3">
        <f t="shared" si="24"/>
        <v>0</v>
      </c>
      <c r="I832" s="3">
        <f t="shared" si="25"/>
        <v>0</v>
      </c>
    </row>
    <row r="833" spans="1:9" x14ac:dyDescent="0.2">
      <c r="A833" t="s">
        <v>194</v>
      </c>
      <c r="B833">
        <v>2022</v>
      </c>
      <c r="C833">
        <v>1</v>
      </c>
      <c r="D833">
        <v>1</v>
      </c>
      <c r="E833">
        <v>1</v>
      </c>
      <c r="H833" s="3">
        <f t="shared" si="24"/>
        <v>3</v>
      </c>
      <c r="I833" s="3">
        <f t="shared" si="25"/>
        <v>3</v>
      </c>
    </row>
    <row r="834" spans="1:9" x14ac:dyDescent="0.2">
      <c r="A834" t="s">
        <v>195</v>
      </c>
      <c r="B834">
        <v>2022</v>
      </c>
      <c r="C834">
        <v>1</v>
      </c>
      <c r="H834" s="3">
        <f t="shared" si="24"/>
        <v>1</v>
      </c>
      <c r="I834" s="3">
        <f t="shared" si="25"/>
        <v>1</v>
      </c>
    </row>
    <row r="835" spans="1:9" x14ac:dyDescent="0.2">
      <c r="A835" t="s">
        <v>196</v>
      </c>
      <c r="B835">
        <v>2022</v>
      </c>
      <c r="C835">
        <v>1</v>
      </c>
      <c r="D835">
        <v>1</v>
      </c>
      <c r="E835">
        <v>1</v>
      </c>
      <c r="F835">
        <v>1</v>
      </c>
      <c r="G835">
        <v>1</v>
      </c>
      <c r="H835" s="3">
        <f t="shared" ref="H835:H898" si="26">COUNT(C835:G835)</f>
        <v>5</v>
      </c>
      <c r="I835" s="3">
        <f t="shared" ref="I835:I898" si="27">COUNTA(C835:G835)</f>
        <v>5</v>
      </c>
    </row>
    <row r="836" spans="1:9" x14ac:dyDescent="0.2">
      <c r="A836" t="s">
        <v>197</v>
      </c>
      <c r="B836">
        <v>2022</v>
      </c>
      <c r="H836" s="3">
        <f t="shared" si="26"/>
        <v>0</v>
      </c>
      <c r="I836" s="3">
        <f t="shared" si="27"/>
        <v>0</v>
      </c>
    </row>
    <row r="837" spans="1:9" x14ac:dyDescent="0.2">
      <c r="A837" t="s">
        <v>198</v>
      </c>
      <c r="B837">
        <v>2022</v>
      </c>
      <c r="C837">
        <v>1</v>
      </c>
      <c r="H837" s="3">
        <f t="shared" si="26"/>
        <v>1</v>
      </c>
      <c r="I837" s="3">
        <f t="shared" si="27"/>
        <v>1</v>
      </c>
    </row>
    <row r="838" spans="1:9" x14ac:dyDescent="0.2">
      <c r="A838" t="s">
        <v>199</v>
      </c>
      <c r="B838">
        <v>2022</v>
      </c>
      <c r="H838" s="3">
        <f t="shared" si="26"/>
        <v>0</v>
      </c>
      <c r="I838" s="3">
        <f t="shared" si="27"/>
        <v>0</v>
      </c>
    </row>
    <row r="839" spans="1:9" x14ac:dyDescent="0.2">
      <c r="A839" t="s">
        <v>200</v>
      </c>
      <c r="B839">
        <v>2022</v>
      </c>
      <c r="H839" s="3">
        <f t="shared" si="26"/>
        <v>0</v>
      </c>
      <c r="I839" s="3">
        <f t="shared" si="27"/>
        <v>0</v>
      </c>
    </row>
    <row r="840" spans="1:9" x14ac:dyDescent="0.2">
      <c r="A840" t="s">
        <v>201</v>
      </c>
      <c r="B840">
        <v>2022</v>
      </c>
      <c r="D840">
        <v>1</v>
      </c>
      <c r="E840">
        <v>1</v>
      </c>
      <c r="F840">
        <v>1</v>
      </c>
      <c r="G840">
        <v>1</v>
      </c>
      <c r="H840" s="3">
        <f t="shared" si="26"/>
        <v>4</v>
      </c>
      <c r="I840" s="3">
        <f t="shared" si="27"/>
        <v>4</v>
      </c>
    </row>
    <row r="841" spans="1:9" x14ac:dyDescent="0.2">
      <c r="A841" t="s">
        <v>202</v>
      </c>
      <c r="B841">
        <v>2022</v>
      </c>
      <c r="H841" s="3">
        <f t="shared" si="26"/>
        <v>0</v>
      </c>
      <c r="I841" s="3">
        <f t="shared" si="27"/>
        <v>0</v>
      </c>
    </row>
    <row r="842" spans="1:9" x14ac:dyDescent="0.2">
      <c r="A842" t="s">
        <v>203</v>
      </c>
      <c r="B842">
        <v>2022</v>
      </c>
      <c r="H842" s="3">
        <f t="shared" si="26"/>
        <v>0</v>
      </c>
      <c r="I842" s="3">
        <f t="shared" si="27"/>
        <v>0</v>
      </c>
    </row>
    <row r="843" spans="1:9" x14ac:dyDescent="0.2">
      <c r="A843" t="s">
        <v>204</v>
      </c>
      <c r="B843">
        <v>2022</v>
      </c>
      <c r="H843" s="3">
        <f t="shared" si="26"/>
        <v>0</v>
      </c>
      <c r="I843" s="3">
        <f t="shared" si="27"/>
        <v>0</v>
      </c>
    </row>
    <row r="844" spans="1:9" x14ac:dyDescent="0.2">
      <c r="A844" t="s">
        <v>205</v>
      </c>
      <c r="B844">
        <v>2022</v>
      </c>
      <c r="C844">
        <v>1</v>
      </c>
      <c r="E844">
        <v>1</v>
      </c>
      <c r="H844" s="3">
        <f t="shared" si="26"/>
        <v>2</v>
      </c>
      <c r="I844" s="3">
        <f t="shared" si="27"/>
        <v>2</v>
      </c>
    </row>
    <row r="845" spans="1:9" x14ac:dyDescent="0.2">
      <c r="A845" t="s">
        <v>206</v>
      </c>
      <c r="B845">
        <v>2022</v>
      </c>
      <c r="C845">
        <v>1</v>
      </c>
      <c r="D845">
        <v>1</v>
      </c>
      <c r="H845" s="3">
        <f t="shared" si="26"/>
        <v>2</v>
      </c>
      <c r="I845" s="3">
        <f t="shared" si="27"/>
        <v>2</v>
      </c>
    </row>
    <row r="846" spans="1:9" x14ac:dyDescent="0.2">
      <c r="A846" t="s">
        <v>207</v>
      </c>
      <c r="B846">
        <v>2022</v>
      </c>
      <c r="C846">
        <v>1</v>
      </c>
      <c r="D846">
        <v>1</v>
      </c>
      <c r="E846">
        <v>1</v>
      </c>
      <c r="F846">
        <v>1</v>
      </c>
      <c r="G846">
        <v>1</v>
      </c>
      <c r="H846" s="3">
        <f t="shared" si="26"/>
        <v>5</v>
      </c>
      <c r="I846" s="3">
        <f t="shared" si="27"/>
        <v>5</v>
      </c>
    </row>
    <row r="847" spans="1:9" x14ac:dyDescent="0.2">
      <c r="A847" t="s">
        <v>208</v>
      </c>
      <c r="B847">
        <v>2022</v>
      </c>
      <c r="C847">
        <v>1</v>
      </c>
      <c r="D847">
        <v>1</v>
      </c>
      <c r="E847">
        <v>1</v>
      </c>
      <c r="H847" s="3">
        <f t="shared" si="26"/>
        <v>3</v>
      </c>
      <c r="I847" s="3">
        <f t="shared" si="27"/>
        <v>3</v>
      </c>
    </row>
    <row r="848" spans="1:9" x14ac:dyDescent="0.2">
      <c r="A848" t="s">
        <v>209</v>
      </c>
      <c r="B848">
        <v>2022</v>
      </c>
      <c r="H848" s="3">
        <f t="shared" si="26"/>
        <v>0</v>
      </c>
      <c r="I848" s="3">
        <f t="shared" si="27"/>
        <v>0</v>
      </c>
    </row>
    <row r="849" spans="1:9" x14ac:dyDescent="0.2">
      <c r="A849" t="s">
        <v>210</v>
      </c>
      <c r="B849">
        <v>2022</v>
      </c>
      <c r="E849">
        <v>1</v>
      </c>
      <c r="H849" s="3">
        <f t="shared" si="26"/>
        <v>1</v>
      </c>
      <c r="I849" s="3">
        <f t="shared" si="27"/>
        <v>1</v>
      </c>
    </row>
    <row r="850" spans="1:9" x14ac:dyDescent="0.2">
      <c r="A850" t="s">
        <v>211</v>
      </c>
      <c r="B850">
        <v>2022</v>
      </c>
      <c r="C850">
        <v>1</v>
      </c>
      <c r="D850">
        <v>1</v>
      </c>
      <c r="E850">
        <v>1</v>
      </c>
      <c r="F850">
        <v>1</v>
      </c>
      <c r="G850">
        <v>1</v>
      </c>
      <c r="H850" s="3">
        <f t="shared" si="26"/>
        <v>5</v>
      </c>
      <c r="I850" s="3">
        <f t="shared" si="27"/>
        <v>5</v>
      </c>
    </row>
    <row r="851" spans="1:9" x14ac:dyDescent="0.2">
      <c r="A851" t="s">
        <v>923</v>
      </c>
      <c r="B851">
        <v>2023</v>
      </c>
      <c r="C851">
        <v>1</v>
      </c>
      <c r="H851" s="3">
        <f t="shared" si="26"/>
        <v>1</v>
      </c>
      <c r="I851" s="3">
        <f t="shared" si="27"/>
        <v>1</v>
      </c>
    </row>
    <row r="852" spans="1:9" x14ac:dyDescent="0.2">
      <c r="A852" t="s">
        <v>924</v>
      </c>
      <c r="B852">
        <v>2023</v>
      </c>
      <c r="H852" s="3">
        <f t="shared" si="26"/>
        <v>0</v>
      </c>
      <c r="I852" s="3">
        <f t="shared" si="27"/>
        <v>0</v>
      </c>
    </row>
    <row r="853" spans="1:9" x14ac:dyDescent="0.2">
      <c r="A853" t="s">
        <v>925</v>
      </c>
      <c r="B853">
        <v>2023</v>
      </c>
      <c r="H853" s="3">
        <f t="shared" si="26"/>
        <v>0</v>
      </c>
      <c r="I853" s="3">
        <f t="shared" si="27"/>
        <v>0</v>
      </c>
    </row>
    <row r="854" spans="1:9" x14ac:dyDescent="0.2">
      <c r="A854" t="s">
        <v>926</v>
      </c>
      <c r="B854">
        <v>2023</v>
      </c>
      <c r="C854">
        <v>1</v>
      </c>
      <c r="H854" s="3">
        <f t="shared" si="26"/>
        <v>1</v>
      </c>
      <c r="I854" s="3">
        <f t="shared" si="27"/>
        <v>1</v>
      </c>
    </row>
    <row r="855" spans="1:9" x14ac:dyDescent="0.2">
      <c r="A855" t="s">
        <v>927</v>
      </c>
      <c r="B855">
        <v>2023</v>
      </c>
      <c r="C855">
        <v>1</v>
      </c>
      <c r="H855" s="3">
        <f t="shared" si="26"/>
        <v>1</v>
      </c>
      <c r="I855" s="3">
        <f t="shared" si="27"/>
        <v>1</v>
      </c>
    </row>
    <row r="856" spans="1:9" x14ac:dyDescent="0.2">
      <c r="A856" t="s">
        <v>928</v>
      </c>
      <c r="B856">
        <v>2023</v>
      </c>
      <c r="C856">
        <v>1</v>
      </c>
      <c r="D856">
        <v>1</v>
      </c>
      <c r="E856">
        <v>1</v>
      </c>
      <c r="F856">
        <v>1</v>
      </c>
      <c r="G856">
        <v>1</v>
      </c>
      <c r="H856" s="3">
        <f t="shared" si="26"/>
        <v>5</v>
      </c>
      <c r="I856" s="3">
        <f t="shared" si="27"/>
        <v>5</v>
      </c>
    </row>
    <row r="857" spans="1:9" x14ac:dyDescent="0.2">
      <c r="A857" t="s">
        <v>929</v>
      </c>
      <c r="B857">
        <v>2023</v>
      </c>
      <c r="D857">
        <v>1</v>
      </c>
      <c r="E857">
        <v>1</v>
      </c>
      <c r="F857">
        <v>1</v>
      </c>
      <c r="G857">
        <v>1</v>
      </c>
      <c r="H857" s="3">
        <f t="shared" si="26"/>
        <v>4</v>
      </c>
      <c r="I857" s="3">
        <f t="shared" si="27"/>
        <v>4</v>
      </c>
    </row>
    <row r="858" spans="1:9" x14ac:dyDescent="0.2">
      <c r="A858" t="s">
        <v>930</v>
      </c>
      <c r="B858">
        <v>2023</v>
      </c>
      <c r="H858" s="3">
        <f t="shared" si="26"/>
        <v>0</v>
      </c>
      <c r="I858" s="3">
        <f t="shared" si="27"/>
        <v>0</v>
      </c>
    </row>
    <row r="859" spans="1:9" x14ac:dyDescent="0.2">
      <c r="A859" t="s">
        <v>931</v>
      </c>
      <c r="B859">
        <v>2023</v>
      </c>
      <c r="C859">
        <v>1</v>
      </c>
      <c r="D859">
        <v>1</v>
      </c>
      <c r="E859">
        <v>1</v>
      </c>
      <c r="F859">
        <v>1</v>
      </c>
      <c r="G859">
        <v>1</v>
      </c>
      <c r="H859" s="3">
        <f t="shared" si="26"/>
        <v>5</v>
      </c>
      <c r="I859" s="3">
        <f t="shared" si="27"/>
        <v>5</v>
      </c>
    </row>
    <row r="860" spans="1:9" x14ac:dyDescent="0.2">
      <c r="A860" t="s">
        <v>932</v>
      </c>
      <c r="B860">
        <v>2023</v>
      </c>
      <c r="C860">
        <v>1</v>
      </c>
      <c r="D860">
        <v>1</v>
      </c>
      <c r="E860">
        <v>1</v>
      </c>
      <c r="F860">
        <v>1</v>
      </c>
      <c r="H860" s="3">
        <f t="shared" si="26"/>
        <v>4</v>
      </c>
      <c r="I860" s="3">
        <f t="shared" si="27"/>
        <v>4</v>
      </c>
    </row>
    <row r="861" spans="1:9" x14ac:dyDescent="0.2">
      <c r="A861" t="s">
        <v>933</v>
      </c>
      <c r="B861">
        <v>2023</v>
      </c>
      <c r="H861" s="3">
        <f t="shared" si="26"/>
        <v>0</v>
      </c>
      <c r="I861" s="3">
        <f t="shared" si="27"/>
        <v>0</v>
      </c>
    </row>
    <row r="862" spans="1:9" x14ac:dyDescent="0.2">
      <c r="A862" t="s">
        <v>934</v>
      </c>
      <c r="B862">
        <v>2023</v>
      </c>
      <c r="D862">
        <v>1</v>
      </c>
      <c r="E862">
        <v>1</v>
      </c>
      <c r="F862">
        <v>1</v>
      </c>
      <c r="G862">
        <v>1</v>
      </c>
      <c r="H862" s="3">
        <f t="shared" si="26"/>
        <v>4</v>
      </c>
      <c r="I862" s="3">
        <f t="shared" si="27"/>
        <v>4</v>
      </c>
    </row>
    <row r="863" spans="1:9" x14ac:dyDescent="0.2">
      <c r="A863" t="s">
        <v>935</v>
      </c>
      <c r="B863">
        <v>2023</v>
      </c>
      <c r="D863">
        <v>1</v>
      </c>
      <c r="E863">
        <v>1</v>
      </c>
      <c r="F863">
        <v>1</v>
      </c>
      <c r="G863">
        <v>1</v>
      </c>
      <c r="H863" s="3">
        <f t="shared" si="26"/>
        <v>4</v>
      </c>
      <c r="I863" s="3">
        <f t="shared" si="27"/>
        <v>4</v>
      </c>
    </row>
    <row r="864" spans="1:9" x14ac:dyDescent="0.2">
      <c r="A864" t="s">
        <v>936</v>
      </c>
      <c r="B864">
        <v>2023</v>
      </c>
      <c r="H864" s="3">
        <f t="shared" si="26"/>
        <v>0</v>
      </c>
      <c r="I864" s="3">
        <f t="shared" si="27"/>
        <v>0</v>
      </c>
    </row>
    <row r="865" spans="1:9" x14ac:dyDescent="0.2">
      <c r="A865" t="s">
        <v>937</v>
      </c>
      <c r="B865">
        <v>2023</v>
      </c>
      <c r="C865">
        <v>1</v>
      </c>
      <c r="H865" s="3">
        <f t="shared" si="26"/>
        <v>1</v>
      </c>
      <c r="I865" s="3">
        <f t="shared" si="27"/>
        <v>1</v>
      </c>
    </row>
    <row r="866" spans="1:9" x14ac:dyDescent="0.2">
      <c r="A866" t="s">
        <v>938</v>
      </c>
      <c r="B866">
        <v>2023</v>
      </c>
      <c r="D866">
        <v>1</v>
      </c>
      <c r="E866">
        <v>1</v>
      </c>
      <c r="H866" s="3">
        <f t="shared" si="26"/>
        <v>2</v>
      </c>
      <c r="I866" s="3">
        <f t="shared" si="27"/>
        <v>2</v>
      </c>
    </row>
    <row r="867" spans="1:9" x14ac:dyDescent="0.2">
      <c r="A867" t="s">
        <v>939</v>
      </c>
      <c r="B867">
        <v>2023</v>
      </c>
      <c r="D867">
        <v>1</v>
      </c>
      <c r="E867">
        <v>1</v>
      </c>
      <c r="F867">
        <v>1</v>
      </c>
      <c r="H867" s="3">
        <f t="shared" si="26"/>
        <v>3</v>
      </c>
      <c r="I867" s="3">
        <f t="shared" si="27"/>
        <v>3</v>
      </c>
    </row>
    <row r="868" spans="1:9" x14ac:dyDescent="0.2">
      <c r="A868" t="s">
        <v>940</v>
      </c>
      <c r="B868">
        <v>2023</v>
      </c>
      <c r="H868" s="3">
        <f t="shared" si="26"/>
        <v>0</v>
      </c>
      <c r="I868" s="3">
        <f t="shared" si="27"/>
        <v>0</v>
      </c>
    </row>
    <row r="869" spans="1:9" x14ac:dyDescent="0.2">
      <c r="A869" t="s">
        <v>941</v>
      </c>
      <c r="B869">
        <v>2023</v>
      </c>
      <c r="H869" s="3">
        <f t="shared" si="26"/>
        <v>0</v>
      </c>
      <c r="I869" s="3">
        <f t="shared" si="27"/>
        <v>0</v>
      </c>
    </row>
    <row r="870" spans="1:9" x14ac:dyDescent="0.2">
      <c r="A870" t="s">
        <v>942</v>
      </c>
      <c r="B870">
        <v>2023</v>
      </c>
      <c r="C870">
        <v>1</v>
      </c>
      <c r="H870" s="3">
        <f t="shared" si="26"/>
        <v>1</v>
      </c>
      <c r="I870" s="3">
        <f t="shared" si="27"/>
        <v>1</v>
      </c>
    </row>
    <row r="871" spans="1:9" x14ac:dyDescent="0.2">
      <c r="A871" t="s">
        <v>943</v>
      </c>
      <c r="B871">
        <v>2023</v>
      </c>
      <c r="C871">
        <v>1</v>
      </c>
      <c r="H871" s="3">
        <f t="shared" si="26"/>
        <v>1</v>
      </c>
      <c r="I871" s="3">
        <f t="shared" si="27"/>
        <v>1</v>
      </c>
    </row>
    <row r="872" spans="1:9" x14ac:dyDescent="0.2">
      <c r="A872" t="s">
        <v>944</v>
      </c>
      <c r="B872">
        <v>2023</v>
      </c>
      <c r="E872">
        <v>1</v>
      </c>
      <c r="H872" s="3">
        <f t="shared" si="26"/>
        <v>1</v>
      </c>
      <c r="I872" s="3">
        <f t="shared" si="27"/>
        <v>1</v>
      </c>
    </row>
    <row r="873" spans="1:9" x14ac:dyDescent="0.2">
      <c r="A873" t="s">
        <v>945</v>
      </c>
      <c r="B873">
        <v>2023</v>
      </c>
      <c r="C873">
        <v>1</v>
      </c>
      <c r="D873">
        <v>1</v>
      </c>
      <c r="E873">
        <v>1</v>
      </c>
      <c r="F873">
        <v>1</v>
      </c>
      <c r="G873">
        <v>1</v>
      </c>
      <c r="H873" s="3">
        <f t="shared" si="26"/>
        <v>5</v>
      </c>
      <c r="I873" s="3">
        <f t="shared" si="27"/>
        <v>5</v>
      </c>
    </row>
    <row r="874" spans="1:9" x14ac:dyDescent="0.2">
      <c r="A874" t="s">
        <v>946</v>
      </c>
      <c r="B874">
        <v>2023</v>
      </c>
      <c r="H874" s="3">
        <f t="shared" si="26"/>
        <v>0</v>
      </c>
      <c r="I874" s="3">
        <f t="shared" si="27"/>
        <v>0</v>
      </c>
    </row>
    <row r="875" spans="1:9" x14ac:dyDescent="0.2">
      <c r="A875" t="s">
        <v>947</v>
      </c>
      <c r="B875">
        <v>2023</v>
      </c>
      <c r="H875" s="3">
        <f t="shared" si="26"/>
        <v>0</v>
      </c>
      <c r="I875" s="3">
        <f t="shared" si="27"/>
        <v>0</v>
      </c>
    </row>
    <row r="876" spans="1:9" x14ac:dyDescent="0.2">
      <c r="A876" t="s">
        <v>948</v>
      </c>
      <c r="B876">
        <v>2023</v>
      </c>
      <c r="C876">
        <v>1</v>
      </c>
      <c r="H876" s="3">
        <f t="shared" si="26"/>
        <v>1</v>
      </c>
      <c r="I876" s="3">
        <f t="shared" si="27"/>
        <v>1</v>
      </c>
    </row>
    <row r="877" spans="1:9" x14ac:dyDescent="0.2">
      <c r="A877" t="s">
        <v>949</v>
      </c>
      <c r="B877">
        <v>2023</v>
      </c>
      <c r="H877" s="3">
        <f t="shared" si="26"/>
        <v>0</v>
      </c>
      <c r="I877" s="3">
        <f t="shared" si="27"/>
        <v>0</v>
      </c>
    </row>
    <row r="878" spans="1:9" x14ac:dyDescent="0.2">
      <c r="A878" t="s">
        <v>950</v>
      </c>
      <c r="B878">
        <v>2023</v>
      </c>
      <c r="C878">
        <v>1</v>
      </c>
      <c r="D878">
        <v>1</v>
      </c>
      <c r="E878">
        <v>1</v>
      </c>
      <c r="F878">
        <v>1</v>
      </c>
      <c r="H878" s="3">
        <f t="shared" si="26"/>
        <v>4</v>
      </c>
      <c r="I878" s="3">
        <f t="shared" si="27"/>
        <v>4</v>
      </c>
    </row>
    <row r="879" spans="1:9" x14ac:dyDescent="0.2">
      <c r="A879" t="s">
        <v>951</v>
      </c>
      <c r="B879">
        <v>2023</v>
      </c>
      <c r="H879" s="3">
        <f t="shared" si="26"/>
        <v>0</v>
      </c>
      <c r="I879" s="3">
        <f t="shared" si="27"/>
        <v>0</v>
      </c>
    </row>
    <row r="880" spans="1:9" x14ac:dyDescent="0.2">
      <c r="A880" t="s">
        <v>952</v>
      </c>
      <c r="B880">
        <v>2023</v>
      </c>
      <c r="C880">
        <v>1</v>
      </c>
      <c r="D880">
        <v>1</v>
      </c>
      <c r="E880">
        <v>1</v>
      </c>
      <c r="F880">
        <v>1</v>
      </c>
      <c r="H880" s="3">
        <f t="shared" si="26"/>
        <v>4</v>
      </c>
      <c r="I880" s="3">
        <f t="shared" si="27"/>
        <v>4</v>
      </c>
    </row>
    <row r="881" spans="1:9" x14ac:dyDescent="0.2">
      <c r="A881" t="s">
        <v>953</v>
      </c>
      <c r="B881">
        <v>2023</v>
      </c>
      <c r="H881" s="3">
        <f t="shared" si="26"/>
        <v>0</v>
      </c>
      <c r="I881" s="3">
        <f t="shared" si="27"/>
        <v>0</v>
      </c>
    </row>
    <row r="882" spans="1:9" x14ac:dyDescent="0.2">
      <c r="A882" t="s">
        <v>954</v>
      </c>
      <c r="B882">
        <v>2023</v>
      </c>
      <c r="H882" s="3">
        <f t="shared" si="26"/>
        <v>0</v>
      </c>
      <c r="I882" s="3">
        <f t="shared" si="27"/>
        <v>0</v>
      </c>
    </row>
    <row r="883" spans="1:9" x14ac:dyDescent="0.2">
      <c r="A883" t="s">
        <v>955</v>
      </c>
      <c r="B883">
        <v>2023</v>
      </c>
      <c r="H883" s="3">
        <f t="shared" si="26"/>
        <v>0</v>
      </c>
      <c r="I883" s="3">
        <f t="shared" si="27"/>
        <v>0</v>
      </c>
    </row>
    <row r="884" spans="1:9" x14ac:dyDescent="0.2">
      <c r="A884" t="s">
        <v>956</v>
      </c>
      <c r="B884">
        <v>2023</v>
      </c>
      <c r="H884" s="3">
        <f t="shared" si="26"/>
        <v>0</v>
      </c>
      <c r="I884" s="3">
        <f t="shared" si="27"/>
        <v>0</v>
      </c>
    </row>
    <row r="885" spans="1:9" x14ac:dyDescent="0.2">
      <c r="A885" t="s">
        <v>957</v>
      </c>
      <c r="B885">
        <v>2023</v>
      </c>
      <c r="H885" s="3">
        <f t="shared" si="26"/>
        <v>0</v>
      </c>
      <c r="I885" s="3">
        <f t="shared" si="27"/>
        <v>0</v>
      </c>
    </row>
    <row r="886" spans="1:9" x14ac:dyDescent="0.2">
      <c r="A886" t="s">
        <v>958</v>
      </c>
      <c r="B886">
        <v>2023</v>
      </c>
      <c r="H886" s="3">
        <f t="shared" si="26"/>
        <v>0</v>
      </c>
      <c r="I886" s="3">
        <f t="shared" si="27"/>
        <v>0</v>
      </c>
    </row>
    <row r="887" spans="1:9" x14ac:dyDescent="0.2">
      <c r="A887" t="s">
        <v>959</v>
      </c>
      <c r="B887">
        <v>2023</v>
      </c>
      <c r="H887" s="3">
        <f t="shared" si="26"/>
        <v>0</v>
      </c>
      <c r="I887" s="3">
        <f t="shared" si="27"/>
        <v>0</v>
      </c>
    </row>
    <row r="888" spans="1:9" x14ac:dyDescent="0.2">
      <c r="A888" t="s">
        <v>960</v>
      </c>
      <c r="B888">
        <v>2023</v>
      </c>
      <c r="D888">
        <v>1</v>
      </c>
      <c r="E888">
        <v>1</v>
      </c>
      <c r="F888">
        <v>1</v>
      </c>
      <c r="G888">
        <v>1</v>
      </c>
      <c r="H888" s="3">
        <f t="shared" si="26"/>
        <v>4</v>
      </c>
      <c r="I888" s="3">
        <f t="shared" si="27"/>
        <v>4</v>
      </c>
    </row>
    <row r="889" spans="1:9" x14ac:dyDescent="0.2">
      <c r="A889" t="s">
        <v>961</v>
      </c>
      <c r="B889">
        <v>2023</v>
      </c>
      <c r="H889" s="3">
        <f t="shared" si="26"/>
        <v>0</v>
      </c>
      <c r="I889" s="3">
        <f t="shared" si="27"/>
        <v>0</v>
      </c>
    </row>
    <row r="890" spans="1:9" x14ac:dyDescent="0.2">
      <c r="A890" t="s">
        <v>962</v>
      </c>
      <c r="B890">
        <v>2023</v>
      </c>
      <c r="H890" s="3">
        <f t="shared" si="26"/>
        <v>0</v>
      </c>
      <c r="I890" s="3">
        <f t="shared" si="27"/>
        <v>0</v>
      </c>
    </row>
    <row r="891" spans="1:9" x14ac:dyDescent="0.2">
      <c r="A891" t="s">
        <v>963</v>
      </c>
      <c r="B891">
        <v>2023</v>
      </c>
      <c r="C891">
        <v>1</v>
      </c>
      <c r="D891">
        <v>1</v>
      </c>
      <c r="E891">
        <v>1</v>
      </c>
      <c r="F891">
        <v>1</v>
      </c>
      <c r="G891">
        <v>1</v>
      </c>
      <c r="H891" s="3">
        <f t="shared" si="26"/>
        <v>5</v>
      </c>
      <c r="I891" s="3">
        <f t="shared" si="27"/>
        <v>5</v>
      </c>
    </row>
    <row r="892" spans="1:9" x14ac:dyDescent="0.2">
      <c r="A892" t="s">
        <v>964</v>
      </c>
      <c r="B892">
        <v>2023</v>
      </c>
      <c r="H892" s="3">
        <f t="shared" si="26"/>
        <v>0</v>
      </c>
      <c r="I892" s="3">
        <f t="shared" si="27"/>
        <v>0</v>
      </c>
    </row>
    <row r="893" spans="1:9" x14ac:dyDescent="0.2">
      <c r="A893" t="s">
        <v>965</v>
      </c>
      <c r="B893">
        <v>2023</v>
      </c>
      <c r="C893">
        <v>1</v>
      </c>
      <c r="D893">
        <v>1</v>
      </c>
      <c r="E893">
        <v>1</v>
      </c>
      <c r="F893">
        <v>1</v>
      </c>
      <c r="H893" s="3">
        <f t="shared" si="26"/>
        <v>4</v>
      </c>
      <c r="I893" s="3">
        <f t="shared" si="27"/>
        <v>4</v>
      </c>
    </row>
    <row r="894" spans="1:9" x14ac:dyDescent="0.2">
      <c r="A894" t="s">
        <v>966</v>
      </c>
      <c r="B894">
        <v>2023</v>
      </c>
      <c r="H894" s="3">
        <f t="shared" si="26"/>
        <v>0</v>
      </c>
      <c r="I894" s="3">
        <f t="shared" si="27"/>
        <v>0</v>
      </c>
    </row>
    <row r="895" spans="1:9" x14ac:dyDescent="0.2">
      <c r="A895" t="s">
        <v>967</v>
      </c>
      <c r="B895">
        <v>2023</v>
      </c>
      <c r="H895" s="3">
        <f t="shared" si="26"/>
        <v>0</v>
      </c>
      <c r="I895" s="3">
        <f t="shared" si="27"/>
        <v>0</v>
      </c>
    </row>
    <row r="896" spans="1:9" x14ac:dyDescent="0.2">
      <c r="A896" t="s">
        <v>968</v>
      </c>
      <c r="B896">
        <v>2023</v>
      </c>
      <c r="C896">
        <v>1</v>
      </c>
      <c r="H896" s="3">
        <f t="shared" si="26"/>
        <v>1</v>
      </c>
      <c r="I896" s="3">
        <f t="shared" si="27"/>
        <v>1</v>
      </c>
    </row>
    <row r="897" spans="1:9" x14ac:dyDescent="0.2">
      <c r="A897" t="s">
        <v>969</v>
      </c>
      <c r="B897">
        <v>2023</v>
      </c>
      <c r="H897" s="3">
        <f t="shared" si="26"/>
        <v>0</v>
      </c>
      <c r="I897" s="3">
        <f t="shared" si="27"/>
        <v>0</v>
      </c>
    </row>
    <row r="898" spans="1:9" x14ac:dyDescent="0.2">
      <c r="A898" t="s">
        <v>970</v>
      </c>
      <c r="B898">
        <v>2023</v>
      </c>
      <c r="H898" s="3">
        <f t="shared" si="26"/>
        <v>0</v>
      </c>
      <c r="I898" s="3">
        <f t="shared" si="27"/>
        <v>0</v>
      </c>
    </row>
    <row r="899" spans="1:9" x14ac:dyDescent="0.2">
      <c r="A899" t="s">
        <v>971</v>
      </c>
      <c r="B899">
        <v>2023</v>
      </c>
      <c r="C899">
        <v>1</v>
      </c>
      <c r="D899">
        <v>1</v>
      </c>
      <c r="E899">
        <v>1</v>
      </c>
      <c r="F899">
        <v>1</v>
      </c>
      <c r="G899">
        <v>1</v>
      </c>
      <c r="H899" s="3">
        <f t="shared" ref="H899:H962" si="28">COUNT(C899:G899)</f>
        <v>5</v>
      </c>
      <c r="I899" s="3">
        <f t="shared" ref="I899:I962" si="29">COUNTA(C899:G899)</f>
        <v>5</v>
      </c>
    </row>
    <row r="900" spans="1:9" x14ac:dyDescent="0.2">
      <c r="A900" t="s">
        <v>972</v>
      </c>
      <c r="B900">
        <v>2023</v>
      </c>
      <c r="C900">
        <v>1</v>
      </c>
      <c r="D900">
        <v>1</v>
      </c>
      <c r="E900">
        <v>1</v>
      </c>
      <c r="F900">
        <v>1</v>
      </c>
      <c r="G900">
        <v>1</v>
      </c>
      <c r="H900" s="3">
        <f t="shared" si="28"/>
        <v>5</v>
      </c>
      <c r="I900" s="3">
        <f t="shared" si="29"/>
        <v>5</v>
      </c>
    </row>
    <row r="901" spans="1:9" x14ac:dyDescent="0.2">
      <c r="A901" t="s">
        <v>973</v>
      </c>
      <c r="B901">
        <v>2023</v>
      </c>
      <c r="C901">
        <v>1</v>
      </c>
      <c r="D901">
        <v>1</v>
      </c>
      <c r="E901">
        <v>1</v>
      </c>
      <c r="F901">
        <v>1</v>
      </c>
      <c r="H901" s="3">
        <f t="shared" si="28"/>
        <v>4</v>
      </c>
      <c r="I901" s="3">
        <f t="shared" si="29"/>
        <v>4</v>
      </c>
    </row>
    <row r="902" spans="1:9" x14ac:dyDescent="0.2">
      <c r="A902" t="s">
        <v>974</v>
      </c>
      <c r="B902">
        <v>2023</v>
      </c>
      <c r="C902">
        <v>1</v>
      </c>
      <c r="D902">
        <v>1</v>
      </c>
      <c r="E902">
        <v>1</v>
      </c>
      <c r="F902">
        <v>1</v>
      </c>
      <c r="G902">
        <v>1</v>
      </c>
      <c r="H902" s="3">
        <f t="shared" si="28"/>
        <v>5</v>
      </c>
      <c r="I902" s="3">
        <f t="shared" si="29"/>
        <v>5</v>
      </c>
    </row>
    <row r="903" spans="1:9" x14ac:dyDescent="0.2">
      <c r="A903" t="s">
        <v>975</v>
      </c>
      <c r="B903">
        <v>2023</v>
      </c>
      <c r="H903" s="3">
        <f t="shared" si="28"/>
        <v>0</v>
      </c>
      <c r="I903" s="3">
        <f t="shared" si="29"/>
        <v>0</v>
      </c>
    </row>
    <row r="904" spans="1:9" x14ac:dyDescent="0.2">
      <c r="A904" t="s">
        <v>976</v>
      </c>
      <c r="B904">
        <v>2023</v>
      </c>
      <c r="H904" s="3">
        <f t="shared" si="28"/>
        <v>0</v>
      </c>
      <c r="I904" s="3">
        <f t="shared" si="29"/>
        <v>0</v>
      </c>
    </row>
    <row r="905" spans="1:9" x14ac:dyDescent="0.2">
      <c r="A905" t="s">
        <v>977</v>
      </c>
      <c r="B905">
        <v>2023</v>
      </c>
      <c r="H905" s="3">
        <f t="shared" si="28"/>
        <v>0</v>
      </c>
      <c r="I905" s="3">
        <f t="shared" si="29"/>
        <v>0</v>
      </c>
    </row>
    <row r="906" spans="1:9" x14ac:dyDescent="0.2">
      <c r="A906" t="s">
        <v>978</v>
      </c>
      <c r="B906">
        <v>2023</v>
      </c>
      <c r="H906" s="3">
        <f t="shared" si="28"/>
        <v>0</v>
      </c>
      <c r="I906" s="3">
        <f t="shared" si="29"/>
        <v>0</v>
      </c>
    </row>
    <row r="907" spans="1:9" x14ac:dyDescent="0.2">
      <c r="A907" t="s">
        <v>979</v>
      </c>
      <c r="B907">
        <v>2023</v>
      </c>
      <c r="H907" s="3">
        <f t="shared" si="28"/>
        <v>0</v>
      </c>
      <c r="I907" s="3">
        <f t="shared" si="29"/>
        <v>0</v>
      </c>
    </row>
    <row r="908" spans="1:9" x14ac:dyDescent="0.2">
      <c r="A908" t="s">
        <v>980</v>
      </c>
      <c r="B908">
        <v>2023</v>
      </c>
      <c r="C908">
        <v>1</v>
      </c>
      <c r="H908" s="3">
        <f t="shared" si="28"/>
        <v>1</v>
      </c>
      <c r="I908" s="3">
        <f t="shared" si="29"/>
        <v>1</v>
      </c>
    </row>
    <row r="909" spans="1:9" x14ac:dyDescent="0.2">
      <c r="A909" t="s">
        <v>981</v>
      </c>
      <c r="B909">
        <v>2023</v>
      </c>
      <c r="H909" s="3">
        <f t="shared" si="28"/>
        <v>0</v>
      </c>
      <c r="I909" s="3">
        <f t="shared" si="29"/>
        <v>0</v>
      </c>
    </row>
    <row r="910" spans="1:9" x14ac:dyDescent="0.2">
      <c r="A910" t="s">
        <v>982</v>
      </c>
      <c r="B910">
        <v>2023</v>
      </c>
      <c r="H910" s="3">
        <f t="shared" si="28"/>
        <v>0</v>
      </c>
      <c r="I910" s="3">
        <f t="shared" si="29"/>
        <v>0</v>
      </c>
    </row>
    <row r="911" spans="1:9" x14ac:dyDescent="0.2">
      <c r="A911" t="s">
        <v>983</v>
      </c>
      <c r="B911">
        <v>2023</v>
      </c>
      <c r="C911">
        <v>1</v>
      </c>
      <c r="E911">
        <v>1</v>
      </c>
      <c r="H911" s="3">
        <f t="shared" si="28"/>
        <v>2</v>
      </c>
      <c r="I911" s="3">
        <f t="shared" si="29"/>
        <v>2</v>
      </c>
    </row>
    <row r="912" spans="1:9" x14ac:dyDescent="0.2">
      <c r="A912" t="s">
        <v>984</v>
      </c>
      <c r="B912">
        <v>2023</v>
      </c>
      <c r="H912" s="3">
        <f t="shared" si="28"/>
        <v>0</v>
      </c>
      <c r="I912" s="3">
        <f t="shared" si="29"/>
        <v>0</v>
      </c>
    </row>
    <row r="913" spans="1:9" x14ac:dyDescent="0.2">
      <c r="A913" t="s">
        <v>985</v>
      </c>
      <c r="B913">
        <v>2023</v>
      </c>
      <c r="H913" s="3">
        <f t="shared" si="28"/>
        <v>0</v>
      </c>
      <c r="I913" s="3">
        <f t="shared" si="29"/>
        <v>0</v>
      </c>
    </row>
    <row r="914" spans="1:9" x14ac:dyDescent="0.2">
      <c r="A914" t="s">
        <v>986</v>
      </c>
      <c r="B914">
        <v>2023</v>
      </c>
      <c r="D914">
        <v>1</v>
      </c>
      <c r="E914">
        <v>1</v>
      </c>
      <c r="H914" s="3">
        <f t="shared" si="28"/>
        <v>2</v>
      </c>
      <c r="I914" s="3">
        <f t="shared" si="29"/>
        <v>2</v>
      </c>
    </row>
    <row r="915" spans="1:9" x14ac:dyDescent="0.2">
      <c r="A915" t="s">
        <v>987</v>
      </c>
      <c r="B915">
        <v>2023</v>
      </c>
      <c r="H915" s="3">
        <f t="shared" si="28"/>
        <v>0</v>
      </c>
      <c r="I915" s="3">
        <f t="shared" si="29"/>
        <v>0</v>
      </c>
    </row>
    <row r="916" spans="1:9" x14ac:dyDescent="0.2">
      <c r="A916" t="s">
        <v>988</v>
      </c>
      <c r="B916">
        <v>2023</v>
      </c>
      <c r="H916" s="3">
        <f t="shared" si="28"/>
        <v>0</v>
      </c>
      <c r="I916" s="3">
        <f t="shared" si="29"/>
        <v>0</v>
      </c>
    </row>
    <row r="917" spans="1:9" x14ac:dyDescent="0.2">
      <c r="A917" t="s">
        <v>989</v>
      </c>
      <c r="B917">
        <v>2023</v>
      </c>
      <c r="C917">
        <v>1</v>
      </c>
      <c r="H917" s="3">
        <f t="shared" si="28"/>
        <v>1</v>
      </c>
      <c r="I917" s="3">
        <f t="shared" si="29"/>
        <v>1</v>
      </c>
    </row>
    <row r="918" spans="1:9" x14ac:dyDescent="0.2">
      <c r="A918" t="s">
        <v>990</v>
      </c>
      <c r="B918">
        <v>2023</v>
      </c>
      <c r="C918">
        <v>1</v>
      </c>
      <c r="D918">
        <v>1</v>
      </c>
      <c r="E918">
        <v>1</v>
      </c>
      <c r="F918">
        <v>1</v>
      </c>
      <c r="G918">
        <v>1</v>
      </c>
      <c r="H918" s="3">
        <f t="shared" si="28"/>
        <v>5</v>
      </c>
      <c r="I918" s="3">
        <f t="shared" si="29"/>
        <v>5</v>
      </c>
    </row>
    <row r="919" spans="1:9" x14ac:dyDescent="0.2">
      <c r="A919" t="s">
        <v>991</v>
      </c>
      <c r="B919">
        <v>2023</v>
      </c>
      <c r="C919">
        <v>1</v>
      </c>
      <c r="D919">
        <v>1</v>
      </c>
      <c r="E919">
        <v>1</v>
      </c>
      <c r="F919">
        <v>1</v>
      </c>
      <c r="G919">
        <v>1</v>
      </c>
      <c r="H919" s="3">
        <f t="shared" si="28"/>
        <v>5</v>
      </c>
      <c r="I919" s="3">
        <f t="shared" si="29"/>
        <v>5</v>
      </c>
    </row>
    <row r="920" spans="1:9" x14ac:dyDescent="0.2">
      <c r="A920" t="s">
        <v>992</v>
      </c>
      <c r="B920">
        <v>2023</v>
      </c>
      <c r="H920" s="3">
        <f t="shared" si="28"/>
        <v>0</v>
      </c>
      <c r="I920" s="3">
        <f t="shared" si="29"/>
        <v>0</v>
      </c>
    </row>
    <row r="921" spans="1:9" x14ac:dyDescent="0.2">
      <c r="A921" t="s">
        <v>993</v>
      </c>
      <c r="B921">
        <v>2023</v>
      </c>
      <c r="H921" s="3">
        <f t="shared" si="28"/>
        <v>0</v>
      </c>
      <c r="I921" s="3">
        <f t="shared" si="29"/>
        <v>0</v>
      </c>
    </row>
    <row r="922" spans="1:9" x14ac:dyDescent="0.2">
      <c r="A922" t="s">
        <v>994</v>
      </c>
      <c r="B922">
        <v>2023</v>
      </c>
      <c r="H922" s="3">
        <f t="shared" si="28"/>
        <v>0</v>
      </c>
      <c r="I922" s="3">
        <f t="shared" si="29"/>
        <v>0</v>
      </c>
    </row>
    <row r="923" spans="1:9" x14ac:dyDescent="0.2">
      <c r="A923" t="s">
        <v>995</v>
      </c>
      <c r="B923">
        <v>2023</v>
      </c>
      <c r="H923" s="3">
        <f t="shared" si="28"/>
        <v>0</v>
      </c>
      <c r="I923" s="3">
        <f t="shared" si="29"/>
        <v>0</v>
      </c>
    </row>
    <row r="924" spans="1:9" x14ac:dyDescent="0.2">
      <c r="A924" t="s">
        <v>996</v>
      </c>
      <c r="B924">
        <v>2023</v>
      </c>
      <c r="H924" s="3">
        <f t="shared" si="28"/>
        <v>0</v>
      </c>
      <c r="I924" s="3">
        <f t="shared" si="29"/>
        <v>0</v>
      </c>
    </row>
    <row r="925" spans="1:9" x14ac:dyDescent="0.2">
      <c r="A925" t="s">
        <v>997</v>
      </c>
      <c r="B925">
        <v>2023</v>
      </c>
      <c r="E925">
        <v>1</v>
      </c>
      <c r="H925" s="3">
        <f t="shared" si="28"/>
        <v>1</v>
      </c>
      <c r="I925" s="3">
        <f t="shared" si="29"/>
        <v>1</v>
      </c>
    </row>
    <row r="926" spans="1:9" x14ac:dyDescent="0.2">
      <c r="A926" t="s">
        <v>998</v>
      </c>
      <c r="B926">
        <v>2023</v>
      </c>
      <c r="H926" s="3">
        <f t="shared" si="28"/>
        <v>0</v>
      </c>
      <c r="I926" s="3">
        <f t="shared" si="29"/>
        <v>0</v>
      </c>
    </row>
    <row r="927" spans="1:9" x14ac:dyDescent="0.2">
      <c r="A927" t="s">
        <v>999</v>
      </c>
      <c r="B927">
        <v>2023</v>
      </c>
      <c r="H927" s="3">
        <f t="shared" si="28"/>
        <v>0</v>
      </c>
      <c r="I927" s="3">
        <f t="shared" si="29"/>
        <v>0</v>
      </c>
    </row>
    <row r="928" spans="1:9" x14ac:dyDescent="0.2">
      <c r="A928" t="s">
        <v>1000</v>
      </c>
      <c r="B928">
        <v>2023</v>
      </c>
      <c r="C928">
        <v>1</v>
      </c>
      <c r="D928">
        <v>1</v>
      </c>
      <c r="E928">
        <v>1</v>
      </c>
      <c r="F928">
        <v>1</v>
      </c>
      <c r="G928">
        <v>1</v>
      </c>
      <c r="H928" s="3">
        <f t="shared" si="28"/>
        <v>5</v>
      </c>
      <c r="I928" s="3">
        <f t="shared" si="29"/>
        <v>5</v>
      </c>
    </row>
    <row r="929" spans="1:9" x14ac:dyDescent="0.2">
      <c r="A929" t="s">
        <v>1001</v>
      </c>
      <c r="B929">
        <v>2023</v>
      </c>
      <c r="H929" s="3">
        <f t="shared" si="28"/>
        <v>0</v>
      </c>
      <c r="I929" s="3">
        <f t="shared" si="29"/>
        <v>0</v>
      </c>
    </row>
    <row r="930" spans="1:9" x14ac:dyDescent="0.2">
      <c r="A930" t="s">
        <v>1002</v>
      </c>
      <c r="B930">
        <v>2023</v>
      </c>
      <c r="H930" s="3">
        <f t="shared" si="28"/>
        <v>0</v>
      </c>
      <c r="I930" s="3">
        <f t="shared" si="29"/>
        <v>0</v>
      </c>
    </row>
    <row r="931" spans="1:9" x14ac:dyDescent="0.2">
      <c r="A931" t="s">
        <v>1003</v>
      </c>
      <c r="B931">
        <v>2023</v>
      </c>
      <c r="C931">
        <v>1</v>
      </c>
      <c r="D931">
        <v>1</v>
      </c>
      <c r="E931">
        <v>1</v>
      </c>
      <c r="F931">
        <v>1</v>
      </c>
      <c r="G931">
        <v>1</v>
      </c>
      <c r="H931" s="3">
        <f t="shared" si="28"/>
        <v>5</v>
      </c>
      <c r="I931" s="3">
        <f t="shared" si="29"/>
        <v>5</v>
      </c>
    </row>
    <row r="932" spans="1:9" x14ac:dyDescent="0.2">
      <c r="A932" t="s">
        <v>1004</v>
      </c>
      <c r="B932">
        <v>2023</v>
      </c>
      <c r="C932">
        <v>1</v>
      </c>
      <c r="D932">
        <v>1</v>
      </c>
      <c r="E932">
        <v>1</v>
      </c>
      <c r="H932" s="3">
        <f t="shared" si="28"/>
        <v>3</v>
      </c>
      <c r="I932" s="3">
        <f t="shared" si="29"/>
        <v>3</v>
      </c>
    </row>
    <row r="933" spans="1:9" x14ac:dyDescent="0.2">
      <c r="A933" t="s">
        <v>1005</v>
      </c>
      <c r="B933">
        <v>2023</v>
      </c>
      <c r="H933" s="3">
        <f t="shared" si="28"/>
        <v>0</v>
      </c>
      <c r="I933" s="3">
        <f t="shared" si="29"/>
        <v>0</v>
      </c>
    </row>
    <row r="934" spans="1:9" x14ac:dyDescent="0.2">
      <c r="A934" t="s">
        <v>1006</v>
      </c>
      <c r="B934">
        <v>2023</v>
      </c>
      <c r="C934">
        <v>1</v>
      </c>
      <c r="D934">
        <v>1</v>
      </c>
      <c r="E934">
        <v>1</v>
      </c>
      <c r="F934">
        <v>1</v>
      </c>
      <c r="G934">
        <v>1</v>
      </c>
      <c r="H934" s="3">
        <f t="shared" si="28"/>
        <v>5</v>
      </c>
      <c r="I934" s="3">
        <f t="shared" si="29"/>
        <v>5</v>
      </c>
    </row>
    <row r="935" spans="1:9" x14ac:dyDescent="0.2">
      <c r="A935" t="s">
        <v>1007</v>
      </c>
      <c r="B935">
        <v>2023</v>
      </c>
      <c r="C935">
        <v>1</v>
      </c>
      <c r="D935">
        <v>1</v>
      </c>
      <c r="E935">
        <v>1</v>
      </c>
      <c r="F935">
        <v>1</v>
      </c>
      <c r="H935" s="3">
        <f t="shared" si="28"/>
        <v>4</v>
      </c>
      <c r="I935" s="3">
        <f t="shared" si="29"/>
        <v>4</v>
      </c>
    </row>
    <row r="936" spans="1:9" x14ac:dyDescent="0.2">
      <c r="A936" t="s">
        <v>1008</v>
      </c>
      <c r="B936">
        <v>2023</v>
      </c>
      <c r="C936">
        <v>1</v>
      </c>
      <c r="D936">
        <v>1</v>
      </c>
      <c r="E936">
        <v>1</v>
      </c>
      <c r="F936">
        <v>1</v>
      </c>
      <c r="G936">
        <v>1</v>
      </c>
      <c r="H936" s="3">
        <f t="shared" si="28"/>
        <v>5</v>
      </c>
      <c r="I936" s="3">
        <f t="shared" si="29"/>
        <v>5</v>
      </c>
    </row>
    <row r="937" spans="1:9" x14ac:dyDescent="0.2">
      <c r="A937" t="s">
        <v>1009</v>
      </c>
      <c r="B937">
        <v>2023</v>
      </c>
      <c r="E937">
        <v>1</v>
      </c>
      <c r="H937" s="3">
        <f t="shared" si="28"/>
        <v>1</v>
      </c>
      <c r="I937" s="3">
        <f t="shared" si="29"/>
        <v>1</v>
      </c>
    </row>
    <row r="938" spans="1:9" x14ac:dyDescent="0.2">
      <c r="A938" t="s">
        <v>1010</v>
      </c>
      <c r="B938">
        <v>2023</v>
      </c>
      <c r="H938" s="3">
        <f t="shared" si="28"/>
        <v>0</v>
      </c>
      <c r="I938" s="3">
        <f t="shared" si="29"/>
        <v>0</v>
      </c>
    </row>
    <row r="939" spans="1:9" x14ac:dyDescent="0.2">
      <c r="A939" t="s">
        <v>1011</v>
      </c>
      <c r="B939">
        <v>2023</v>
      </c>
      <c r="H939" s="3">
        <f t="shared" si="28"/>
        <v>0</v>
      </c>
      <c r="I939" s="3">
        <f t="shared" si="29"/>
        <v>0</v>
      </c>
    </row>
    <row r="940" spans="1:9" x14ac:dyDescent="0.2">
      <c r="A940" t="s">
        <v>1012</v>
      </c>
      <c r="B940">
        <v>2023</v>
      </c>
      <c r="H940" s="3">
        <f t="shared" si="28"/>
        <v>0</v>
      </c>
      <c r="I940" s="3">
        <f t="shared" si="29"/>
        <v>0</v>
      </c>
    </row>
    <row r="941" spans="1:9" x14ac:dyDescent="0.2">
      <c r="A941" t="s">
        <v>1013</v>
      </c>
      <c r="B941">
        <v>2023</v>
      </c>
      <c r="H941" s="3">
        <f t="shared" si="28"/>
        <v>0</v>
      </c>
      <c r="I941" s="3">
        <f t="shared" si="29"/>
        <v>0</v>
      </c>
    </row>
    <row r="942" spans="1:9" x14ac:dyDescent="0.2">
      <c r="A942" t="s">
        <v>1064</v>
      </c>
      <c r="B942">
        <v>2024</v>
      </c>
      <c r="C942">
        <v>1</v>
      </c>
      <c r="H942" s="3">
        <f t="shared" si="28"/>
        <v>1</v>
      </c>
      <c r="I942" s="3">
        <f t="shared" si="29"/>
        <v>1</v>
      </c>
    </row>
    <row r="943" spans="1:9" x14ac:dyDescent="0.2">
      <c r="A943" t="s">
        <v>1065</v>
      </c>
      <c r="B943">
        <v>2024</v>
      </c>
      <c r="C943">
        <v>1</v>
      </c>
      <c r="H943" s="3">
        <f t="shared" si="28"/>
        <v>1</v>
      </c>
      <c r="I943" s="3">
        <f t="shared" si="29"/>
        <v>1</v>
      </c>
    </row>
    <row r="944" spans="1:9" x14ac:dyDescent="0.2">
      <c r="A944" t="s">
        <v>1066</v>
      </c>
      <c r="B944">
        <v>2024</v>
      </c>
      <c r="H944" s="3">
        <f t="shared" si="28"/>
        <v>0</v>
      </c>
      <c r="I944" s="3">
        <f t="shared" si="29"/>
        <v>0</v>
      </c>
    </row>
    <row r="945" spans="1:9" x14ac:dyDescent="0.2">
      <c r="A945" t="s">
        <v>1067</v>
      </c>
      <c r="B945">
        <v>2024</v>
      </c>
      <c r="C945">
        <v>1</v>
      </c>
      <c r="H945" s="3">
        <f t="shared" si="28"/>
        <v>1</v>
      </c>
      <c r="I945" s="3">
        <f t="shared" si="29"/>
        <v>1</v>
      </c>
    </row>
    <row r="946" spans="1:9" x14ac:dyDescent="0.2">
      <c r="A946" t="s">
        <v>1068</v>
      </c>
      <c r="B946">
        <v>2024</v>
      </c>
      <c r="H946" s="3">
        <f t="shared" si="28"/>
        <v>0</v>
      </c>
      <c r="I946" s="3">
        <f t="shared" si="29"/>
        <v>0</v>
      </c>
    </row>
    <row r="947" spans="1:9" x14ac:dyDescent="0.2">
      <c r="A947" t="s">
        <v>1069</v>
      </c>
      <c r="B947">
        <v>2024</v>
      </c>
      <c r="C947">
        <v>1</v>
      </c>
      <c r="D947">
        <v>1</v>
      </c>
      <c r="E947">
        <v>1</v>
      </c>
      <c r="F947">
        <v>1</v>
      </c>
      <c r="G947">
        <v>1</v>
      </c>
      <c r="H947" s="3">
        <f t="shared" si="28"/>
        <v>5</v>
      </c>
      <c r="I947" s="3">
        <f t="shared" si="29"/>
        <v>5</v>
      </c>
    </row>
    <row r="948" spans="1:9" x14ac:dyDescent="0.2">
      <c r="A948" t="s">
        <v>1070</v>
      </c>
      <c r="B948">
        <v>2024</v>
      </c>
      <c r="H948" s="3">
        <f t="shared" si="28"/>
        <v>0</v>
      </c>
      <c r="I948" s="3">
        <f t="shared" si="29"/>
        <v>0</v>
      </c>
    </row>
    <row r="949" spans="1:9" x14ac:dyDescent="0.2">
      <c r="A949" t="s">
        <v>1071</v>
      </c>
      <c r="B949">
        <v>2024</v>
      </c>
      <c r="C949">
        <v>1</v>
      </c>
      <c r="D949">
        <v>1</v>
      </c>
      <c r="E949">
        <v>1</v>
      </c>
      <c r="F949">
        <v>1</v>
      </c>
      <c r="G949">
        <v>1</v>
      </c>
      <c r="H949" s="3">
        <f t="shared" si="28"/>
        <v>5</v>
      </c>
      <c r="I949" s="3">
        <f t="shared" si="29"/>
        <v>5</v>
      </c>
    </row>
    <row r="950" spans="1:9" x14ac:dyDescent="0.2">
      <c r="A950" t="s">
        <v>1072</v>
      </c>
      <c r="B950">
        <v>2024</v>
      </c>
      <c r="C950">
        <v>1</v>
      </c>
      <c r="D950">
        <v>1</v>
      </c>
      <c r="E950">
        <v>1</v>
      </c>
      <c r="H950" s="3">
        <f t="shared" si="28"/>
        <v>3</v>
      </c>
      <c r="I950" s="3">
        <f t="shared" si="29"/>
        <v>3</v>
      </c>
    </row>
    <row r="951" spans="1:9" x14ac:dyDescent="0.2">
      <c r="A951" t="s">
        <v>1073</v>
      </c>
      <c r="B951">
        <v>2024</v>
      </c>
      <c r="C951">
        <v>1</v>
      </c>
      <c r="D951">
        <v>1</v>
      </c>
      <c r="E951">
        <v>1</v>
      </c>
      <c r="F951">
        <v>1</v>
      </c>
      <c r="G951">
        <v>1</v>
      </c>
      <c r="H951" s="3">
        <f t="shared" si="28"/>
        <v>5</v>
      </c>
      <c r="I951" s="3">
        <f t="shared" si="29"/>
        <v>5</v>
      </c>
    </row>
    <row r="952" spans="1:9" x14ac:dyDescent="0.2">
      <c r="A952" t="s">
        <v>1074</v>
      </c>
      <c r="B952">
        <v>2024</v>
      </c>
      <c r="C952">
        <v>1</v>
      </c>
      <c r="D952">
        <v>1</v>
      </c>
      <c r="E952">
        <v>1</v>
      </c>
      <c r="H952" s="3">
        <f t="shared" si="28"/>
        <v>3</v>
      </c>
      <c r="I952" s="3">
        <f t="shared" si="29"/>
        <v>3</v>
      </c>
    </row>
    <row r="953" spans="1:9" x14ac:dyDescent="0.2">
      <c r="A953" t="s">
        <v>1075</v>
      </c>
      <c r="B953">
        <v>2024</v>
      </c>
      <c r="D953">
        <v>1</v>
      </c>
      <c r="E953">
        <v>1</v>
      </c>
      <c r="H953" s="3">
        <f t="shared" si="28"/>
        <v>2</v>
      </c>
      <c r="I953" s="3">
        <f t="shared" si="29"/>
        <v>2</v>
      </c>
    </row>
    <row r="954" spans="1:9" x14ac:dyDescent="0.2">
      <c r="A954" t="s">
        <v>1076</v>
      </c>
      <c r="B954">
        <v>2024</v>
      </c>
      <c r="C954">
        <v>1</v>
      </c>
      <c r="H954" s="3">
        <f t="shared" si="28"/>
        <v>1</v>
      </c>
      <c r="I954" s="3">
        <f t="shared" si="29"/>
        <v>1</v>
      </c>
    </row>
    <row r="955" spans="1:9" x14ac:dyDescent="0.2">
      <c r="A955" t="s">
        <v>1077</v>
      </c>
      <c r="B955">
        <v>2024</v>
      </c>
      <c r="D955">
        <v>1</v>
      </c>
      <c r="E955">
        <v>1</v>
      </c>
      <c r="F955">
        <v>1</v>
      </c>
      <c r="G955">
        <v>1</v>
      </c>
      <c r="H955" s="3">
        <f t="shared" si="28"/>
        <v>4</v>
      </c>
      <c r="I955" s="3">
        <f t="shared" si="29"/>
        <v>4</v>
      </c>
    </row>
    <row r="956" spans="1:9" x14ac:dyDescent="0.2">
      <c r="A956" t="s">
        <v>1078</v>
      </c>
      <c r="B956">
        <v>2024</v>
      </c>
      <c r="D956">
        <v>1</v>
      </c>
      <c r="H956" s="3">
        <f t="shared" si="28"/>
        <v>1</v>
      </c>
      <c r="I956" s="3">
        <f t="shared" si="29"/>
        <v>1</v>
      </c>
    </row>
    <row r="957" spans="1:9" x14ac:dyDescent="0.2">
      <c r="A957" t="s">
        <v>1079</v>
      </c>
      <c r="B957">
        <v>2024</v>
      </c>
      <c r="C957">
        <v>1</v>
      </c>
      <c r="F957">
        <v>1</v>
      </c>
      <c r="H957" s="3">
        <f t="shared" si="28"/>
        <v>2</v>
      </c>
      <c r="I957" s="3">
        <f t="shared" si="29"/>
        <v>2</v>
      </c>
    </row>
    <row r="958" spans="1:9" x14ac:dyDescent="0.2">
      <c r="A958" t="s">
        <v>1080</v>
      </c>
      <c r="B958">
        <v>2024</v>
      </c>
      <c r="D958">
        <v>1</v>
      </c>
      <c r="E958">
        <v>1</v>
      </c>
      <c r="F958">
        <v>1</v>
      </c>
      <c r="G958">
        <v>1</v>
      </c>
      <c r="H958" s="3">
        <f t="shared" si="28"/>
        <v>4</v>
      </c>
      <c r="I958" s="3">
        <f t="shared" si="29"/>
        <v>4</v>
      </c>
    </row>
    <row r="959" spans="1:9" x14ac:dyDescent="0.2">
      <c r="A959" t="s">
        <v>1081</v>
      </c>
      <c r="B959">
        <v>2024</v>
      </c>
      <c r="H959" s="3">
        <f t="shared" si="28"/>
        <v>0</v>
      </c>
      <c r="I959" s="3">
        <f t="shared" si="29"/>
        <v>0</v>
      </c>
    </row>
    <row r="960" spans="1:9" x14ac:dyDescent="0.2">
      <c r="A960" t="s">
        <v>1082</v>
      </c>
      <c r="B960">
        <v>2024</v>
      </c>
      <c r="H960" s="3">
        <f t="shared" si="28"/>
        <v>0</v>
      </c>
      <c r="I960" s="3">
        <f t="shared" si="29"/>
        <v>0</v>
      </c>
    </row>
    <row r="961" spans="1:9" x14ac:dyDescent="0.2">
      <c r="A961" t="s">
        <v>1083</v>
      </c>
      <c r="B961">
        <v>2024</v>
      </c>
      <c r="C961">
        <v>1</v>
      </c>
      <c r="D961">
        <v>1</v>
      </c>
      <c r="E961">
        <v>1</v>
      </c>
      <c r="F961">
        <v>1</v>
      </c>
      <c r="G961">
        <v>1</v>
      </c>
      <c r="H961" s="3">
        <f t="shared" si="28"/>
        <v>5</v>
      </c>
      <c r="I961" s="3">
        <f t="shared" si="29"/>
        <v>5</v>
      </c>
    </row>
    <row r="962" spans="1:9" x14ac:dyDescent="0.2">
      <c r="A962" t="s">
        <v>1084</v>
      </c>
      <c r="B962">
        <v>2024</v>
      </c>
      <c r="D962">
        <v>1</v>
      </c>
      <c r="E962">
        <v>1</v>
      </c>
      <c r="H962" s="3">
        <f t="shared" si="28"/>
        <v>2</v>
      </c>
      <c r="I962" s="3">
        <f t="shared" si="29"/>
        <v>2</v>
      </c>
    </row>
    <row r="963" spans="1:9" x14ac:dyDescent="0.2">
      <c r="A963" t="s">
        <v>1085</v>
      </c>
      <c r="B963">
        <v>2024</v>
      </c>
      <c r="C963">
        <v>1</v>
      </c>
      <c r="D963">
        <v>1</v>
      </c>
      <c r="E963">
        <v>1</v>
      </c>
      <c r="F963">
        <v>1</v>
      </c>
      <c r="G963">
        <v>1</v>
      </c>
      <c r="H963" s="3">
        <f t="shared" ref="H963:H1026" si="30">COUNT(C963:G963)</f>
        <v>5</v>
      </c>
      <c r="I963" s="3">
        <f t="shared" ref="I963:I1026" si="31">COUNTA(C963:G963)</f>
        <v>5</v>
      </c>
    </row>
    <row r="964" spans="1:9" x14ac:dyDescent="0.2">
      <c r="A964" t="s">
        <v>1086</v>
      </c>
      <c r="B964">
        <v>2024</v>
      </c>
      <c r="H964" s="3">
        <f t="shared" si="30"/>
        <v>0</v>
      </c>
      <c r="I964" s="3">
        <f t="shared" si="31"/>
        <v>0</v>
      </c>
    </row>
    <row r="965" spans="1:9" x14ac:dyDescent="0.2">
      <c r="A965" t="s">
        <v>1087</v>
      </c>
      <c r="B965">
        <v>2024</v>
      </c>
      <c r="H965" s="3">
        <f t="shared" si="30"/>
        <v>0</v>
      </c>
      <c r="I965" s="3">
        <f t="shared" si="31"/>
        <v>0</v>
      </c>
    </row>
    <row r="966" spans="1:9" x14ac:dyDescent="0.2">
      <c r="A966" t="s">
        <v>1088</v>
      </c>
      <c r="B966">
        <v>2024</v>
      </c>
      <c r="H966" s="3">
        <f t="shared" si="30"/>
        <v>0</v>
      </c>
      <c r="I966" s="3">
        <f t="shared" si="31"/>
        <v>0</v>
      </c>
    </row>
    <row r="967" spans="1:9" x14ac:dyDescent="0.2">
      <c r="A967" t="s">
        <v>1089</v>
      </c>
      <c r="B967">
        <v>2024</v>
      </c>
      <c r="H967" s="3">
        <f t="shared" si="30"/>
        <v>0</v>
      </c>
      <c r="I967" s="3">
        <f t="shared" si="31"/>
        <v>0</v>
      </c>
    </row>
    <row r="968" spans="1:9" x14ac:dyDescent="0.2">
      <c r="A968" t="s">
        <v>1090</v>
      </c>
      <c r="B968">
        <v>2024</v>
      </c>
      <c r="C968">
        <v>1</v>
      </c>
      <c r="H968" s="3">
        <f t="shared" si="30"/>
        <v>1</v>
      </c>
      <c r="I968" s="3">
        <f t="shared" si="31"/>
        <v>1</v>
      </c>
    </row>
    <row r="969" spans="1:9" x14ac:dyDescent="0.2">
      <c r="A969" t="s">
        <v>1091</v>
      </c>
      <c r="B969">
        <v>2024</v>
      </c>
      <c r="H969" s="3">
        <f t="shared" si="30"/>
        <v>0</v>
      </c>
      <c r="I969" s="3">
        <f t="shared" si="31"/>
        <v>0</v>
      </c>
    </row>
    <row r="970" spans="1:9" x14ac:dyDescent="0.2">
      <c r="A970" t="s">
        <v>1092</v>
      </c>
      <c r="B970">
        <v>2024</v>
      </c>
      <c r="H970" s="3">
        <f t="shared" si="30"/>
        <v>0</v>
      </c>
      <c r="I970" s="3">
        <f t="shared" si="31"/>
        <v>0</v>
      </c>
    </row>
    <row r="971" spans="1:9" x14ac:dyDescent="0.2">
      <c r="A971" t="s">
        <v>1093</v>
      </c>
      <c r="B971">
        <v>2024</v>
      </c>
      <c r="D971">
        <v>1</v>
      </c>
      <c r="E971">
        <v>1</v>
      </c>
      <c r="F971">
        <v>1</v>
      </c>
      <c r="G971">
        <v>1</v>
      </c>
      <c r="H971" s="3">
        <f t="shared" si="30"/>
        <v>4</v>
      </c>
      <c r="I971" s="3">
        <f t="shared" si="31"/>
        <v>4</v>
      </c>
    </row>
    <row r="972" spans="1:9" x14ac:dyDescent="0.2">
      <c r="A972" t="s">
        <v>1094</v>
      </c>
      <c r="B972">
        <v>2024</v>
      </c>
      <c r="C972">
        <v>1</v>
      </c>
      <c r="D972">
        <v>1</v>
      </c>
      <c r="E972">
        <v>1</v>
      </c>
      <c r="F972">
        <v>1</v>
      </c>
      <c r="G972">
        <v>1</v>
      </c>
      <c r="H972" s="3">
        <f t="shared" si="30"/>
        <v>5</v>
      </c>
      <c r="I972" s="3">
        <f t="shared" si="31"/>
        <v>5</v>
      </c>
    </row>
    <row r="973" spans="1:9" x14ac:dyDescent="0.2">
      <c r="A973" t="s">
        <v>1095</v>
      </c>
      <c r="B973">
        <v>2024</v>
      </c>
      <c r="C973">
        <v>1</v>
      </c>
      <c r="H973" s="3">
        <f t="shared" si="30"/>
        <v>1</v>
      </c>
      <c r="I973" s="3">
        <f t="shared" si="31"/>
        <v>1</v>
      </c>
    </row>
    <row r="974" spans="1:9" x14ac:dyDescent="0.2">
      <c r="A974" t="s">
        <v>1096</v>
      </c>
      <c r="B974">
        <v>2024</v>
      </c>
      <c r="H974" s="3">
        <f t="shared" si="30"/>
        <v>0</v>
      </c>
      <c r="I974" s="3">
        <f t="shared" si="31"/>
        <v>0</v>
      </c>
    </row>
    <row r="975" spans="1:9" x14ac:dyDescent="0.2">
      <c r="A975" t="s">
        <v>1097</v>
      </c>
      <c r="B975">
        <v>2024</v>
      </c>
      <c r="H975" s="3">
        <f t="shared" si="30"/>
        <v>0</v>
      </c>
      <c r="I975" s="3">
        <f t="shared" si="31"/>
        <v>0</v>
      </c>
    </row>
    <row r="976" spans="1:9" x14ac:dyDescent="0.2">
      <c r="A976" t="s">
        <v>1098</v>
      </c>
      <c r="B976">
        <v>2024</v>
      </c>
      <c r="H976" s="3">
        <f t="shared" si="30"/>
        <v>0</v>
      </c>
      <c r="I976" s="3">
        <f t="shared" si="31"/>
        <v>0</v>
      </c>
    </row>
    <row r="977" spans="1:9" x14ac:dyDescent="0.2">
      <c r="A977" t="s">
        <v>1099</v>
      </c>
      <c r="B977">
        <v>2024</v>
      </c>
      <c r="C977">
        <v>1</v>
      </c>
      <c r="F977">
        <v>1</v>
      </c>
      <c r="H977" s="3">
        <f t="shared" si="30"/>
        <v>2</v>
      </c>
      <c r="I977" s="3">
        <f t="shared" si="31"/>
        <v>2</v>
      </c>
    </row>
    <row r="978" spans="1:9" x14ac:dyDescent="0.2">
      <c r="A978" t="s">
        <v>1100</v>
      </c>
      <c r="B978">
        <v>2024</v>
      </c>
      <c r="H978" s="3">
        <f t="shared" si="30"/>
        <v>0</v>
      </c>
      <c r="I978" s="3">
        <f t="shared" si="31"/>
        <v>0</v>
      </c>
    </row>
    <row r="979" spans="1:9" x14ac:dyDescent="0.2">
      <c r="A979" t="s">
        <v>1101</v>
      </c>
      <c r="B979">
        <v>2024</v>
      </c>
      <c r="C979">
        <v>1</v>
      </c>
      <c r="H979" s="3">
        <f t="shared" si="30"/>
        <v>1</v>
      </c>
      <c r="I979" s="3">
        <f t="shared" si="31"/>
        <v>1</v>
      </c>
    </row>
    <row r="980" spans="1:9" x14ac:dyDescent="0.2">
      <c r="A980" t="s">
        <v>1102</v>
      </c>
      <c r="B980">
        <v>2024</v>
      </c>
      <c r="H980" s="3">
        <f t="shared" si="30"/>
        <v>0</v>
      </c>
      <c r="I980" s="3">
        <f t="shared" si="31"/>
        <v>0</v>
      </c>
    </row>
    <row r="981" spans="1:9" x14ac:dyDescent="0.2">
      <c r="A981" t="s">
        <v>1103</v>
      </c>
      <c r="B981">
        <v>2024</v>
      </c>
      <c r="H981" s="3">
        <f t="shared" si="30"/>
        <v>0</v>
      </c>
      <c r="I981" s="3">
        <f t="shared" si="31"/>
        <v>0</v>
      </c>
    </row>
    <row r="982" spans="1:9" x14ac:dyDescent="0.2">
      <c r="A982" t="s">
        <v>1104</v>
      </c>
      <c r="B982">
        <v>2024</v>
      </c>
      <c r="D982">
        <v>1</v>
      </c>
      <c r="H982" s="3">
        <f t="shared" si="30"/>
        <v>1</v>
      </c>
      <c r="I982" s="3">
        <f t="shared" si="31"/>
        <v>1</v>
      </c>
    </row>
    <row r="983" spans="1:9" x14ac:dyDescent="0.2">
      <c r="A983" t="s">
        <v>1105</v>
      </c>
      <c r="B983">
        <v>2024</v>
      </c>
      <c r="C983">
        <v>1</v>
      </c>
      <c r="D983">
        <v>1</v>
      </c>
      <c r="H983" s="3">
        <f t="shared" si="30"/>
        <v>2</v>
      </c>
      <c r="I983" s="3">
        <f t="shared" si="31"/>
        <v>2</v>
      </c>
    </row>
    <row r="984" spans="1:9" x14ac:dyDescent="0.2">
      <c r="A984" t="s">
        <v>1106</v>
      </c>
      <c r="B984">
        <v>2024</v>
      </c>
      <c r="E984">
        <v>1</v>
      </c>
      <c r="G984">
        <v>1</v>
      </c>
      <c r="H984" s="3">
        <f t="shared" si="30"/>
        <v>2</v>
      </c>
      <c r="I984" s="3">
        <f t="shared" si="31"/>
        <v>2</v>
      </c>
    </row>
    <row r="985" spans="1:9" x14ac:dyDescent="0.2">
      <c r="A985" t="s">
        <v>1107</v>
      </c>
      <c r="B985">
        <v>2024</v>
      </c>
      <c r="D985">
        <v>1</v>
      </c>
      <c r="E985">
        <v>1</v>
      </c>
      <c r="F985">
        <v>1</v>
      </c>
      <c r="G985">
        <v>1</v>
      </c>
      <c r="H985" s="3">
        <f t="shared" si="30"/>
        <v>4</v>
      </c>
      <c r="I985" s="3">
        <f t="shared" si="31"/>
        <v>4</v>
      </c>
    </row>
    <row r="986" spans="1:9" x14ac:dyDescent="0.2">
      <c r="A986" t="s">
        <v>1108</v>
      </c>
      <c r="B986">
        <v>2024</v>
      </c>
      <c r="H986" s="3">
        <f t="shared" si="30"/>
        <v>0</v>
      </c>
      <c r="I986" s="3">
        <f t="shared" si="31"/>
        <v>0</v>
      </c>
    </row>
    <row r="987" spans="1:9" x14ac:dyDescent="0.2">
      <c r="A987" t="s">
        <v>1109</v>
      </c>
      <c r="B987">
        <v>2024</v>
      </c>
      <c r="H987" s="3">
        <f t="shared" si="30"/>
        <v>0</v>
      </c>
      <c r="I987" s="3">
        <f t="shared" si="31"/>
        <v>0</v>
      </c>
    </row>
    <row r="988" spans="1:9" x14ac:dyDescent="0.2">
      <c r="A988" t="s">
        <v>1110</v>
      </c>
      <c r="B988">
        <v>2024</v>
      </c>
      <c r="H988" s="3">
        <f t="shared" si="30"/>
        <v>0</v>
      </c>
      <c r="I988" s="3">
        <f t="shared" si="31"/>
        <v>0</v>
      </c>
    </row>
    <row r="989" spans="1:9" x14ac:dyDescent="0.2">
      <c r="A989" t="s">
        <v>1111</v>
      </c>
      <c r="B989">
        <v>2024</v>
      </c>
      <c r="C989">
        <v>1</v>
      </c>
      <c r="D989">
        <v>1</v>
      </c>
      <c r="E989">
        <v>1</v>
      </c>
      <c r="F989">
        <v>1</v>
      </c>
      <c r="G989">
        <v>1</v>
      </c>
      <c r="H989" s="3">
        <f t="shared" si="30"/>
        <v>5</v>
      </c>
      <c r="I989" s="3">
        <f t="shared" si="31"/>
        <v>5</v>
      </c>
    </row>
    <row r="990" spans="1:9" x14ac:dyDescent="0.2">
      <c r="A990" t="s">
        <v>1112</v>
      </c>
      <c r="B990">
        <v>2024</v>
      </c>
      <c r="H990" s="3">
        <f t="shared" si="30"/>
        <v>0</v>
      </c>
      <c r="I990" s="3">
        <f t="shared" si="31"/>
        <v>0</v>
      </c>
    </row>
    <row r="991" spans="1:9" x14ac:dyDescent="0.2">
      <c r="A991" t="s">
        <v>1113</v>
      </c>
      <c r="B991">
        <v>2024</v>
      </c>
      <c r="H991" s="3">
        <f t="shared" si="30"/>
        <v>0</v>
      </c>
      <c r="I991" s="3">
        <f t="shared" si="31"/>
        <v>0</v>
      </c>
    </row>
    <row r="992" spans="1:9" x14ac:dyDescent="0.2">
      <c r="A992" t="s">
        <v>1114</v>
      </c>
      <c r="B992">
        <v>2024</v>
      </c>
      <c r="H992" s="3">
        <f t="shared" si="30"/>
        <v>0</v>
      </c>
      <c r="I992" s="3">
        <f t="shared" si="31"/>
        <v>0</v>
      </c>
    </row>
    <row r="993" spans="1:9" x14ac:dyDescent="0.2">
      <c r="A993" t="s">
        <v>1115</v>
      </c>
      <c r="B993">
        <v>2024</v>
      </c>
      <c r="H993" s="3">
        <f t="shared" si="30"/>
        <v>0</v>
      </c>
      <c r="I993" s="3">
        <f t="shared" si="31"/>
        <v>0</v>
      </c>
    </row>
    <row r="994" spans="1:9" x14ac:dyDescent="0.2">
      <c r="A994" t="s">
        <v>1116</v>
      </c>
      <c r="B994">
        <v>2024</v>
      </c>
      <c r="D994">
        <v>1</v>
      </c>
      <c r="E994">
        <v>1</v>
      </c>
      <c r="F994">
        <v>1</v>
      </c>
      <c r="G994">
        <v>1</v>
      </c>
      <c r="H994" s="3">
        <f t="shared" si="30"/>
        <v>4</v>
      </c>
      <c r="I994" s="3">
        <f t="shared" si="31"/>
        <v>4</v>
      </c>
    </row>
    <row r="995" spans="1:9" x14ac:dyDescent="0.2">
      <c r="A995" t="s">
        <v>1117</v>
      </c>
      <c r="B995">
        <v>2024</v>
      </c>
      <c r="C995">
        <v>1</v>
      </c>
      <c r="H995" s="3">
        <f t="shared" si="30"/>
        <v>1</v>
      </c>
      <c r="I995" s="3">
        <f t="shared" si="31"/>
        <v>1</v>
      </c>
    </row>
    <row r="996" spans="1:9" x14ac:dyDescent="0.2">
      <c r="A996" t="s">
        <v>1118</v>
      </c>
      <c r="B996">
        <v>2024</v>
      </c>
      <c r="H996" s="3">
        <f t="shared" si="30"/>
        <v>0</v>
      </c>
      <c r="I996" s="3">
        <f t="shared" si="31"/>
        <v>0</v>
      </c>
    </row>
    <row r="997" spans="1:9" x14ac:dyDescent="0.2">
      <c r="A997" t="s">
        <v>1119</v>
      </c>
      <c r="B997">
        <v>2024</v>
      </c>
      <c r="D997">
        <v>1</v>
      </c>
      <c r="H997" s="3">
        <f t="shared" si="30"/>
        <v>1</v>
      </c>
      <c r="I997" s="3">
        <f t="shared" si="31"/>
        <v>1</v>
      </c>
    </row>
    <row r="998" spans="1:9" x14ac:dyDescent="0.2">
      <c r="A998" t="s">
        <v>1120</v>
      </c>
      <c r="B998">
        <v>2024</v>
      </c>
      <c r="H998" s="3">
        <f t="shared" si="30"/>
        <v>0</v>
      </c>
      <c r="I998" s="3">
        <f t="shared" si="31"/>
        <v>0</v>
      </c>
    </row>
    <row r="999" spans="1:9" x14ac:dyDescent="0.2">
      <c r="A999" t="s">
        <v>1121</v>
      </c>
      <c r="B999">
        <v>2024</v>
      </c>
      <c r="H999" s="3">
        <f t="shared" si="30"/>
        <v>0</v>
      </c>
      <c r="I999" s="3">
        <f t="shared" si="31"/>
        <v>0</v>
      </c>
    </row>
    <row r="1000" spans="1:9" x14ac:dyDescent="0.2">
      <c r="A1000" t="s">
        <v>1122</v>
      </c>
      <c r="B1000">
        <v>2024</v>
      </c>
      <c r="H1000" s="3">
        <f t="shared" si="30"/>
        <v>0</v>
      </c>
      <c r="I1000" s="3">
        <f t="shared" si="31"/>
        <v>0</v>
      </c>
    </row>
    <row r="1001" spans="1:9" x14ac:dyDescent="0.2">
      <c r="A1001" t="s">
        <v>1123</v>
      </c>
      <c r="B1001">
        <v>2024</v>
      </c>
      <c r="C1001">
        <v>1</v>
      </c>
      <c r="D1001">
        <v>1</v>
      </c>
      <c r="E1001">
        <v>1</v>
      </c>
      <c r="F1001">
        <v>1</v>
      </c>
      <c r="G1001">
        <v>1</v>
      </c>
      <c r="H1001" s="3">
        <f t="shared" si="30"/>
        <v>5</v>
      </c>
      <c r="I1001" s="3">
        <f t="shared" si="31"/>
        <v>5</v>
      </c>
    </row>
    <row r="1002" spans="1:9" x14ac:dyDescent="0.2">
      <c r="A1002" t="s">
        <v>1124</v>
      </c>
      <c r="B1002">
        <v>2024</v>
      </c>
      <c r="H1002" s="3">
        <f t="shared" si="30"/>
        <v>0</v>
      </c>
      <c r="I1002" s="3">
        <f t="shared" si="31"/>
        <v>0</v>
      </c>
    </row>
    <row r="1003" spans="1:9" x14ac:dyDescent="0.2">
      <c r="A1003" t="s">
        <v>1125</v>
      </c>
      <c r="B1003">
        <v>2024</v>
      </c>
      <c r="C1003">
        <v>1</v>
      </c>
      <c r="H1003" s="3">
        <f t="shared" si="30"/>
        <v>1</v>
      </c>
      <c r="I1003" s="3">
        <f t="shared" si="31"/>
        <v>1</v>
      </c>
    </row>
    <row r="1004" spans="1:9" x14ac:dyDescent="0.2">
      <c r="A1004" t="s">
        <v>1126</v>
      </c>
      <c r="B1004">
        <v>2024</v>
      </c>
      <c r="D1004">
        <v>1</v>
      </c>
      <c r="E1004">
        <v>1</v>
      </c>
      <c r="G1004">
        <v>1</v>
      </c>
      <c r="H1004" s="3">
        <f t="shared" si="30"/>
        <v>3</v>
      </c>
      <c r="I1004" s="3">
        <f t="shared" si="31"/>
        <v>3</v>
      </c>
    </row>
    <row r="1005" spans="1:9" x14ac:dyDescent="0.2">
      <c r="A1005" t="s">
        <v>1127</v>
      </c>
      <c r="B1005">
        <v>2024</v>
      </c>
      <c r="H1005" s="3">
        <f t="shared" si="30"/>
        <v>0</v>
      </c>
      <c r="I1005" s="3">
        <f t="shared" si="31"/>
        <v>0</v>
      </c>
    </row>
    <row r="1006" spans="1:9" x14ac:dyDescent="0.2">
      <c r="A1006" t="s">
        <v>1128</v>
      </c>
      <c r="B1006">
        <v>2024</v>
      </c>
      <c r="D1006">
        <v>1</v>
      </c>
      <c r="E1006">
        <v>1</v>
      </c>
      <c r="F1006">
        <v>1</v>
      </c>
      <c r="G1006">
        <v>1</v>
      </c>
      <c r="H1006" s="3">
        <f t="shared" si="30"/>
        <v>4</v>
      </c>
      <c r="I1006" s="3">
        <f t="shared" si="31"/>
        <v>4</v>
      </c>
    </row>
    <row r="1007" spans="1:9" x14ac:dyDescent="0.2">
      <c r="A1007" t="s">
        <v>1129</v>
      </c>
      <c r="B1007">
        <v>2024</v>
      </c>
      <c r="C1007">
        <v>1</v>
      </c>
      <c r="E1007">
        <v>1</v>
      </c>
      <c r="H1007" s="3">
        <f t="shared" si="30"/>
        <v>2</v>
      </c>
      <c r="I1007" s="3">
        <f t="shared" si="31"/>
        <v>2</v>
      </c>
    </row>
    <row r="1008" spans="1:9" x14ac:dyDescent="0.2">
      <c r="A1008" t="s">
        <v>1130</v>
      </c>
      <c r="B1008">
        <v>2024</v>
      </c>
      <c r="H1008" s="3">
        <f t="shared" si="30"/>
        <v>0</v>
      </c>
      <c r="I1008" s="3">
        <f t="shared" si="31"/>
        <v>0</v>
      </c>
    </row>
    <row r="1009" spans="1:9" x14ac:dyDescent="0.2">
      <c r="A1009" t="s">
        <v>1131</v>
      </c>
      <c r="B1009">
        <v>2024</v>
      </c>
      <c r="H1009" s="3">
        <f t="shared" si="30"/>
        <v>0</v>
      </c>
      <c r="I1009" s="3">
        <f t="shared" si="31"/>
        <v>0</v>
      </c>
    </row>
    <row r="1010" spans="1:9" x14ac:dyDescent="0.2">
      <c r="A1010" t="s">
        <v>1132</v>
      </c>
      <c r="B1010">
        <v>2024</v>
      </c>
      <c r="H1010" s="3">
        <f t="shared" si="30"/>
        <v>0</v>
      </c>
      <c r="I1010" s="3">
        <f t="shared" si="31"/>
        <v>0</v>
      </c>
    </row>
    <row r="1011" spans="1:9" x14ac:dyDescent="0.2">
      <c r="A1011" t="s">
        <v>1133</v>
      </c>
      <c r="B1011">
        <v>2024</v>
      </c>
      <c r="H1011" s="3">
        <f t="shared" si="30"/>
        <v>0</v>
      </c>
      <c r="I1011" s="3">
        <f t="shared" si="31"/>
        <v>0</v>
      </c>
    </row>
    <row r="1012" spans="1:9" x14ac:dyDescent="0.2">
      <c r="A1012" t="s">
        <v>1134</v>
      </c>
      <c r="B1012">
        <v>2024</v>
      </c>
      <c r="H1012" s="3">
        <f t="shared" si="30"/>
        <v>0</v>
      </c>
      <c r="I1012" s="3">
        <f t="shared" si="31"/>
        <v>0</v>
      </c>
    </row>
    <row r="1013" spans="1:9" x14ac:dyDescent="0.2">
      <c r="A1013" t="s">
        <v>1135</v>
      </c>
      <c r="B1013">
        <v>2024</v>
      </c>
      <c r="D1013">
        <v>1</v>
      </c>
      <c r="E1013">
        <v>1</v>
      </c>
      <c r="H1013" s="3">
        <f t="shared" si="30"/>
        <v>2</v>
      </c>
      <c r="I1013" s="3">
        <f t="shared" si="31"/>
        <v>2</v>
      </c>
    </row>
    <row r="1014" spans="1:9" x14ac:dyDescent="0.2">
      <c r="A1014" t="s">
        <v>1136</v>
      </c>
      <c r="B1014">
        <v>2024</v>
      </c>
      <c r="C1014">
        <v>1</v>
      </c>
      <c r="H1014" s="3">
        <f t="shared" si="30"/>
        <v>1</v>
      </c>
      <c r="I1014" s="3">
        <f t="shared" si="31"/>
        <v>1</v>
      </c>
    </row>
    <row r="1015" spans="1:9" x14ac:dyDescent="0.2">
      <c r="A1015" t="s">
        <v>1137</v>
      </c>
      <c r="B1015">
        <v>2024</v>
      </c>
      <c r="H1015" s="3">
        <f t="shared" si="30"/>
        <v>0</v>
      </c>
      <c r="I1015" s="3">
        <f t="shared" si="31"/>
        <v>0</v>
      </c>
    </row>
    <row r="1016" spans="1:9" x14ac:dyDescent="0.2">
      <c r="A1016" t="s">
        <v>1138</v>
      </c>
      <c r="B1016">
        <v>2024</v>
      </c>
      <c r="H1016" s="3">
        <f t="shared" si="30"/>
        <v>0</v>
      </c>
      <c r="I1016" s="3">
        <f t="shared" si="31"/>
        <v>0</v>
      </c>
    </row>
    <row r="1017" spans="1:9" x14ac:dyDescent="0.2">
      <c r="A1017" t="s">
        <v>1139</v>
      </c>
      <c r="B1017">
        <v>2024</v>
      </c>
      <c r="C1017">
        <v>1</v>
      </c>
      <c r="E1017">
        <v>1</v>
      </c>
      <c r="H1017" s="3">
        <f t="shared" si="30"/>
        <v>2</v>
      </c>
      <c r="I1017" s="3">
        <f t="shared" si="31"/>
        <v>2</v>
      </c>
    </row>
    <row r="1018" spans="1:9" x14ac:dyDescent="0.2">
      <c r="A1018" t="s">
        <v>1140</v>
      </c>
      <c r="B1018">
        <v>2024</v>
      </c>
      <c r="C1018">
        <v>1</v>
      </c>
      <c r="E1018">
        <v>1</v>
      </c>
      <c r="H1018" s="3">
        <f t="shared" si="30"/>
        <v>2</v>
      </c>
      <c r="I1018" s="3">
        <f t="shared" si="31"/>
        <v>2</v>
      </c>
    </row>
    <row r="1019" spans="1:9" x14ac:dyDescent="0.2">
      <c r="A1019" t="s">
        <v>1141</v>
      </c>
      <c r="B1019">
        <v>2024</v>
      </c>
      <c r="C1019">
        <v>1</v>
      </c>
      <c r="H1019" s="3">
        <f t="shared" si="30"/>
        <v>1</v>
      </c>
      <c r="I1019" s="3">
        <f t="shared" si="31"/>
        <v>1</v>
      </c>
    </row>
    <row r="1020" spans="1:9" x14ac:dyDescent="0.2">
      <c r="A1020" t="s">
        <v>1142</v>
      </c>
      <c r="B1020">
        <v>2024</v>
      </c>
      <c r="D1020">
        <v>1</v>
      </c>
      <c r="E1020">
        <v>1</v>
      </c>
      <c r="H1020" s="3">
        <f t="shared" si="30"/>
        <v>2</v>
      </c>
      <c r="I1020" s="3">
        <f t="shared" si="31"/>
        <v>2</v>
      </c>
    </row>
    <row r="1021" spans="1:9" x14ac:dyDescent="0.2">
      <c r="A1021" t="s">
        <v>1143</v>
      </c>
      <c r="B1021">
        <v>2024</v>
      </c>
      <c r="C1021">
        <v>1</v>
      </c>
      <c r="D1021">
        <v>1</v>
      </c>
      <c r="H1021" s="3">
        <f t="shared" si="30"/>
        <v>2</v>
      </c>
      <c r="I1021" s="3">
        <f t="shared" si="31"/>
        <v>2</v>
      </c>
    </row>
    <row r="1022" spans="1:9" x14ac:dyDescent="0.2">
      <c r="A1022" t="s">
        <v>1144</v>
      </c>
      <c r="B1022">
        <v>2024</v>
      </c>
      <c r="H1022" s="3">
        <f t="shared" si="30"/>
        <v>0</v>
      </c>
      <c r="I1022" s="3">
        <f t="shared" si="31"/>
        <v>0</v>
      </c>
    </row>
    <row r="1023" spans="1:9" x14ac:dyDescent="0.2">
      <c r="A1023" t="s">
        <v>1145</v>
      </c>
      <c r="B1023">
        <v>2024</v>
      </c>
      <c r="H1023" s="3">
        <f t="shared" si="30"/>
        <v>0</v>
      </c>
      <c r="I1023" s="3">
        <f t="shared" si="31"/>
        <v>0</v>
      </c>
    </row>
    <row r="1024" spans="1:9" x14ac:dyDescent="0.2">
      <c r="A1024" t="s">
        <v>1146</v>
      </c>
      <c r="B1024">
        <v>2024</v>
      </c>
      <c r="C1024">
        <v>1</v>
      </c>
      <c r="D1024">
        <v>1</v>
      </c>
      <c r="E1024">
        <v>1</v>
      </c>
      <c r="F1024">
        <v>1</v>
      </c>
      <c r="G1024">
        <v>1</v>
      </c>
      <c r="H1024" s="3">
        <f t="shared" si="30"/>
        <v>5</v>
      </c>
      <c r="I1024" s="3">
        <f t="shared" si="31"/>
        <v>5</v>
      </c>
    </row>
    <row r="1025" spans="1:9" x14ac:dyDescent="0.2">
      <c r="A1025" t="s">
        <v>1147</v>
      </c>
      <c r="B1025">
        <v>2024</v>
      </c>
      <c r="H1025" s="3">
        <f t="shared" si="30"/>
        <v>0</v>
      </c>
      <c r="I1025" s="3">
        <f t="shared" si="31"/>
        <v>0</v>
      </c>
    </row>
    <row r="1026" spans="1:9" x14ac:dyDescent="0.2">
      <c r="A1026" t="s">
        <v>1148</v>
      </c>
      <c r="B1026">
        <v>2024</v>
      </c>
      <c r="C1026">
        <v>1</v>
      </c>
      <c r="D1026">
        <v>1</v>
      </c>
      <c r="E1026">
        <v>1</v>
      </c>
      <c r="H1026" s="3">
        <f t="shared" si="30"/>
        <v>3</v>
      </c>
      <c r="I1026" s="3">
        <f t="shared" si="31"/>
        <v>3</v>
      </c>
    </row>
    <row r="1027" spans="1:9" x14ac:dyDescent="0.2">
      <c r="A1027" t="s">
        <v>1149</v>
      </c>
      <c r="B1027">
        <v>2024</v>
      </c>
      <c r="H1027" s="3">
        <f t="shared" ref="H1027:H1090" si="32">COUNT(C1027:G1027)</f>
        <v>0</v>
      </c>
      <c r="I1027" s="3">
        <f t="shared" ref="I1027:I1090" si="33">COUNTA(C1027:G1027)</f>
        <v>0</v>
      </c>
    </row>
    <row r="1028" spans="1:9" x14ac:dyDescent="0.2">
      <c r="A1028" t="s">
        <v>1150</v>
      </c>
      <c r="B1028">
        <v>2024</v>
      </c>
      <c r="C1028">
        <v>1</v>
      </c>
      <c r="H1028" s="3">
        <f t="shared" si="32"/>
        <v>1</v>
      </c>
      <c r="I1028" s="3">
        <f t="shared" si="33"/>
        <v>1</v>
      </c>
    </row>
    <row r="1029" spans="1:9" x14ac:dyDescent="0.2">
      <c r="A1029" t="s">
        <v>1151</v>
      </c>
      <c r="B1029">
        <v>2024</v>
      </c>
      <c r="D1029">
        <v>1</v>
      </c>
      <c r="E1029">
        <v>1</v>
      </c>
      <c r="F1029">
        <v>1</v>
      </c>
      <c r="G1029">
        <v>1</v>
      </c>
      <c r="H1029" s="3">
        <f t="shared" si="32"/>
        <v>4</v>
      </c>
      <c r="I1029" s="3">
        <f t="shared" si="33"/>
        <v>4</v>
      </c>
    </row>
    <row r="1030" spans="1:9" x14ac:dyDescent="0.2">
      <c r="A1030" t="s">
        <v>1152</v>
      </c>
      <c r="B1030">
        <v>2024</v>
      </c>
      <c r="C1030">
        <v>1</v>
      </c>
      <c r="H1030" s="3">
        <f t="shared" si="32"/>
        <v>1</v>
      </c>
      <c r="I1030" s="3">
        <f t="shared" si="33"/>
        <v>1</v>
      </c>
    </row>
    <row r="1031" spans="1:9" x14ac:dyDescent="0.2">
      <c r="A1031" t="s">
        <v>1153</v>
      </c>
      <c r="B1031">
        <v>2024</v>
      </c>
      <c r="C1031">
        <v>1</v>
      </c>
      <c r="D1031">
        <v>1</v>
      </c>
      <c r="E1031">
        <v>1</v>
      </c>
      <c r="H1031" s="3">
        <f t="shared" si="32"/>
        <v>3</v>
      </c>
      <c r="I1031" s="3">
        <f t="shared" si="33"/>
        <v>3</v>
      </c>
    </row>
    <row r="1032" spans="1:9" x14ac:dyDescent="0.2">
      <c r="A1032" t="s">
        <v>1154</v>
      </c>
      <c r="B1032">
        <v>2024</v>
      </c>
      <c r="H1032" s="3">
        <f t="shared" si="32"/>
        <v>0</v>
      </c>
      <c r="I1032" s="3">
        <f t="shared" si="33"/>
        <v>0</v>
      </c>
    </row>
    <row r="1033" spans="1:9" x14ac:dyDescent="0.2">
      <c r="A1033" t="s">
        <v>1155</v>
      </c>
      <c r="B1033">
        <v>2024</v>
      </c>
      <c r="H1033" s="3">
        <f t="shared" si="32"/>
        <v>0</v>
      </c>
      <c r="I1033" s="3">
        <f t="shared" si="33"/>
        <v>0</v>
      </c>
    </row>
    <row r="1034" spans="1:9" x14ac:dyDescent="0.2">
      <c r="A1034" t="s">
        <v>1156</v>
      </c>
      <c r="B1034">
        <v>2024</v>
      </c>
      <c r="H1034" s="3">
        <f t="shared" si="32"/>
        <v>0</v>
      </c>
      <c r="I1034" s="3">
        <f t="shared" si="33"/>
        <v>0</v>
      </c>
    </row>
    <row r="1035" spans="1:9" x14ac:dyDescent="0.2">
      <c r="A1035" t="s">
        <v>1157</v>
      </c>
      <c r="B1035">
        <v>2024</v>
      </c>
      <c r="C1035">
        <v>1</v>
      </c>
      <c r="D1035">
        <v>1</v>
      </c>
      <c r="E1035">
        <v>1</v>
      </c>
      <c r="F1035">
        <v>1</v>
      </c>
      <c r="G1035">
        <v>1</v>
      </c>
      <c r="H1035" s="3">
        <f t="shared" si="32"/>
        <v>5</v>
      </c>
      <c r="I1035" s="3">
        <f t="shared" si="33"/>
        <v>5</v>
      </c>
    </row>
    <row r="1036" spans="1:9" x14ac:dyDescent="0.2">
      <c r="A1036" t="s">
        <v>1158</v>
      </c>
      <c r="B1036">
        <v>2024</v>
      </c>
      <c r="H1036" s="3">
        <f t="shared" si="32"/>
        <v>0</v>
      </c>
      <c r="I1036" s="3">
        <f t="shared" si="33"/>
        <v>0</v>
      </c>
    </row>
    <row r="1037" spans="1:9" x14ac:dyDescent="0.2">
      <c r="A1037" t="s">
        <v>1159</v>
      </c>
      <c r="B1037">
        <v>2024</v>
      </c>
      <c r="H1037" s="3">
        <f t="shared" si="32"/>
        <v>0</v>
      </c>
      <c r="I1037" s="3">
        <f t="shared" si="33"/>
        <v>0</v>
      </c>
    </row>
    <row r="1038" spans="1:9" x14ac:dyDescent="0.2">
      <c r="A1038" t="s">
        <v>1160</v>
      </c>
      <c r="B1038">
        <v>2024</v>
      </c>
      <c r="C1038">
        <v>1</v>
      </c>
      <c r="D1038">
        <v>1</v>
      </c>
      <c r="E1038">
        <v>1</v>
      </c>
      <c r="F1038">
        <v>1</v>
      </c>
      <c r="G1038">
        <v>1</v>
      </c>
      <c r="H1038" s="3">
        <f t="shared" si="32"/>
        <v>5</v>
      </c>
      <c r="I1038" s="3">
        <f t="shared" si="33"/>
        <v>5</v>
      </c>
    </row>
    <row r="1039" spans="1:9" x14ac:dyDescent="0.2">
      <c r="A1039" t="s">
        <v>1161</v>
      </c>
      <c r="B1039">
        <v>2024</v>
      </c>
      <c r="H1039" s="3">
        <f t="shared" si="32"/>
        <v>0</v>
      </c>
      <c r="I1039" s="3">
        <f t="shared" si="33"/>
        <v>0</v>
      </c>
    </row>
    <row r="1040" spans="1:9" x14ac:dyDescent="0.2">
      <c r="A1040" t="s">
        <v>1162</v>
      </c>
      <c r="B1040">
        <v>2024</v>
      </c>
      <c r="D1040">
        <v>1</v>
      </c>
      <c r="E1040">
        <v>1</v>
      </c>
      <c r="H1040" s="3">
        <f t="shared" si="32"/>
        <v>2</v>
      </c>
      <c r="I1040" s="3">
        <f t="shared" si="33"/>
        <v>2</v>
      </c>
    </row>
    <row r="1041" spans="1:9" x14ac:dyDescent="0.2">
      <c r="A1041" t="s">
        <v>1163</v>
      </c>
      <c r="B1041">
        <v>2024</v>
      </c>
      <c r="C1041">
        <v>1</v>
      </c>
      <c r="D1041">
        <v>1</v>
      </c>
      <c r="E1041">
        <v>1</v>
      </c>
      <c r="F1041">
        <v>1</v>
      </c>
      <c r="H1041" s="3">
        <f t="shared" si="32"/>
        <v>4</v>
      </c>
      <c r="I1041" s="3">
        <f t="shared" si="33"/>
        <v>4</v>
      </c>
    </row>
    <row r="1042" spans="1:9" x14ac:dyDescent="0.2">
      <c r="A1042" t="s">
        <v>1164</v>
      </c>
      <c r="B1042">
        <v>2024</v>
      </c>
      <c r="C1042">
        <v>1</v>
      </c>
      <c r="D1042">
        <v>1</v>
      </c>
      <c r="E1042">
        <v>1</v>
      </c>
      <c r="F1042">
        <v>1</v>
      </c>
      <c r="G1042">
        <v>1</v>
      </c>
      <c r="H1042" s="3">
        <f t="shared" si="32"/>
        <v>5</v>
      </c>
      <c r="I1042" s="3">
        <f t="shared" si="33"/>
        <v>5</v>
      </c>
    </row>
    <row r="1043" spans="1:9" x14ac:dyDescent="0.2">
      <c r="A1043" t="s">
        <v>1165</v>
      </c>
      <c r="B1043">
        <v>2024</v>
      </c>
      <c r="H1043" s="3">
        <f t="shared" si="32"/>
        <v>0</v>
      </c>
      <c r="I1043" s="3">
        <f t="shared" si="33"/>
        <v>0</v>
      </c>
    </row>
    <row r="1044" spans="1:9" x14ac:dyDescent="0.2">
      <c r="A1044" t="s">
        <v>1166</v>
      </c>
      <c r="B1044">
        <v>2024</v>
      </c>
      <c r="H1044" s="3">
        <f t="shared" si="32"/>
        <v>0</v>
      </c>
      <c r="I1044" s="3">
        <f t="shared" si="33"/>
        <v>0</v>
      </c>
    </row>
    <row r="1045" spans="1:9" x14ac:dyDescent="0.2">
      <c r="A1045" t="s">
        <v>1167</v>
      </c>
      <c r="B1045">
        <v>2024</v>
      </c>
      <c r="H1045" s="3">
        <f t="shared" si="32"/>
        <v>0</v>
      </c>
      <c r="I1045" s="3">
        <f t="shared" si="33"/>
        <v>0</v>
      </c>
    </row>
    <row r="1046" spans="1:9" x14ac:dyDescent="0.2">
      <c r="A1046" t="s">
        <v>1168</v>
      </c>
      <c r="B1046">
        <v>2024</v>
      </c>
      <c r="C1046">
        <v>1</v>
      </c>
      <c r="D1046">
        <v>1</v>
      </c>
      <c r="E1046">
        <v>1</v>
      </c>
      <c r="F1046">
        <v>1</v>
      </c>
      <c r="H1046" s="3">
        <f t="shared" si="32"/>
        <v>4</v>
      </c>
      <c r="I1046" s="3">
        <f t="shared" si="33"/>
        <v>4</v>
      </c>
    </row>
    <row r="1047" spans="1:9" x14ac:dyDescent="0.2">
      <c r="A1047" t="s">
        <v>1169</v>
      </c>
      <c r="B1047">
        <v>2024</v>
      </c>
      <c r="D1047">
        <v>1</v>
      </c>
      <c r="E1047">
        <v>1</v>
      </c>
      <c r="F1047">
        <v>1</v>
      </c>
      <c r="H1047" s="3">
        <f t="shared" si="32"/>
        <v>3</v>
      </c>
      <c r="I1047" s="3">
        <f t="shared" si="33"/>
        <v>3</v>
      </c>
    </row>
    <row r="1048" spans="1:9" x14ac:dyDescent="0.2">
      <c r="A1048" t="s">
        <v>1170</v>
      </c>
      <c r="B1048">
        <v>2024</v>
      </c>
      <c r="C1048">
        <v>1</v>
      </c>
      <c r="H1048" s="3">
        <f t="shared" si="32"/>
        <v>1</v>
      </c>
      <c r="I1048" s="3">
        <f t="shared" si="33"/>
        <v>1</v>
      </c>
    </row>
    <row r="1049" spans="1:9" x14ac:dyDescent="0.2">
      <c r="A1049" t="s">
        <v>1187</v>
      </c>
      <c r="B1049">
        <v>2025</v>
      </c>
      <c r="C1049">
        <v>1</v>
      </c>
      <c r="D1049">
        <v>1</v>
      </c>
      <c r="E1049">
        <v>1</v>
      </c>
      <c r="H1049" s="3">
        <f t="shared" si="32"/>
        <v>3</v>
      </c>
      <c r="I1049" s="3">
        <f t="shared" si="33"/>
        <v>3</v>
      </c>
    </row>
    <row r="1050" spans="1:9" x14ac:dyDescent="0.2">
      <c r="A1050" t="s">
        <v>1188</v>
      </c>
      <c r="B1050">
        <v>2025</v>
      </c>
      <c r="H1050" s="3">
        <f t="shared" si="32"/>
        <v>0</v>
      </c>
      <c r="I1050" s="3">
        <f t="shared" si="33"/>
        <v>0</v>
      </c>
    </row>
    <row r="1051" spans="1:9" x14ac:dyDescent="0.2">
      <c r="A1051" t="s">
        <v>1189</v>
      </c>
      <c r="B1051">
        <v>2025</v>
      </c>
      <c r="C1051">
        <v>1</v>
      </c>
      <c r="D1051">
        <v>1</v>
      </c>
      <c r="E1051">
        <v>1</v>
      </c>
      <c r="G1051">
        <v>1</v>
      </c>
      <c r="H1051" s="3">
        <f t="shared" si="32"/>
        <v>4</v>
      </c>
      <c r="I1051" s="3">
        <f t="shared" si="33"/>
        <v>4</v>
      </c>
    </row>
    <row r="1052" spans="1:9" x14ac:dyDescent="0.2">
      <c r="A1052" t="s">
        <v>1190</v>
      </c>
      <c r="B1052">
        <v>2025</v>
      </c>
      <c r="H1052" s="3">
        <f t="shared" si="32"/>
        <v>0</v>
      </c>
      <c r="I1052" s="3">
        <f t="shared" si="33"/>
        <v>0</v>
      </c>
    </row>
    <row r="1053" spans="1:9" x14ac:dyDescent="0.2">
      <c r="A1053" t="s">
        <v>1191</v>
      </c>
      <c r="B1053">
        <v>2025</v>
      </c>
      <c r="H1053" s="3">
        <f t="shared" si="32"/>
        <v>0</v>
      </c>
      <c r="I1053" s="3">
        <f t="shared" si="33"/>
        <v>0</v>
      </c>
    </row>
    <row r="1054" spans="1:9" x14ac:dyDescent="0.2">
      <c r="A1054" t="s">
        <v>1192</v>
      </c>
      <c r="B1054">
        <v>2025</v>
      </c>
      <c r="E1054">
        <v>1</v>
      </c>
      <c r="H1054" s="3">
        <f t="shared" si="32"/>
        <v>1</v>
      </c>
      <c r="I1054" s="3">
        <f t="shared" si="33"/>
        <v>1</v>
      </c>
    </row>
    <row r="1055" spans="1:9" x14ac:dyDescent="0.2">
      <c r="A1055" t="s">
        <v>1193</v>
      </c>
      <c r="B1055">
        <v>2025</v>
      </c>
      <c r="C1055">
        <v>1</v>
      </c>
      <c r="D1055">
        <v>1</v>
      </c>
      <c r="E1055">
        <v>1</v>
      </c>
      <c r="F1055">
        <v>1</v>
      </c>
      <c r="H1055" s="3">
        <f t="shared" si="32"/>
        <v>4</v>
      </c>
      <c r="I1055" s="3">
        <f t="shared" si="33"/>
        <v>4</v>
      </c>
    </row>
    <row r="1056" spans="1:9" x14ac:dyDescent="0.2">
      <c r="A1056" t="s">
        <v>1194</v>
      </c>
      <c r="B1056">
        <v>2025</v>
      </c>
      <c r="H1056" s="3">
        <f t="shared" si="32"/>
        <v>0</v>
      </c>
      <c r="I1056" s="3">
        <f t="shared" si="33"/>
        <v>0</v>
      </c>
    </row>
    <row r="1057" spans="1:9" x14ac:dyDescent="0.2">
      <c r="A1057" t="s">
        <v>1195</v>
      </c>
      <c r="B1057">
        <v>2025</v>
      </c>
      <c r="H1057" s="3">
        <f t="shared" si="32"/>
        <v>0</v>
      </c>
      <c r="I1057" s="3">
        <f t="shared" si="33"/>
        <v>0</v>
      </c>
    </row>
    <row r="1058" spans="1:9" x14ac:dyDescent="0.2">
      <c r="A1058" t="s">
        <v>1196</v>
      </c>
      <c r="B1058">
        <v>2025</v>
      </c>
      <c r="C1058">
        <v>1</v>
      </c>
      <c r="H1058" s="3">
        <f t="shared" si="32"/>
        <v>1</v>
      </c>
      <c r="I1058" s="3">
        <f t="shared" si="33"/>
        <v>1</v>
      </c>
    </row>
    <row r="1059" spans="1:9" x14ac:dyDescent="0.2">
      <c r="A1059" t="s">
        <v>1197</v>
      </c>
      <c r="B1059">
        <v>2025</v>
      </c>
      <c r="C1059">
        <v>1</v>
      </c>
      <c r="H1059" s="3">
        <f t="shared" si="32"/>
        <v>1</v>
      </c>
      <c r="I1059" s="3">
        <f t="shared" si="33"/>
        <v>1</v>
      </c>
    </row>
    <row r="1060" spans="1:9" x14ac:dyDescent="0.2">
      <c r="A1060" t="s">
        <v>1198</v>
      </c>
      <c r="B1060">
        <v>2025</v>
      </c>
      <c r="H1060" s="3">
        <f t="shared" si="32"/>
        <v>0</v>
      </c>
      <c r="I1060" s="3">
        <f t="shared" si="33"/>
        <v>0</v>
      </c>
    </row>
    <row r="1061" spans="1:9" x14ac:dyDescent="0.2">
      <c r="A1061" t="s">
        <v>1199</v>
      </c>
      <c r="B1061">
        <v>2025</v>
      </c>
      <c r="D1061">
        <v>1</v>
      </c>
      <c r="F1061">
        <v>1</v>
      </c>
      <c r="H1061" s="3">
        <f t="shared" si="32"/>
        <v>2</v>
      </c>
      <c r="I1061" s="3">
        <f t="shared" si="33"/>
        <v>2</v>
      </c>
    </row>
    <row r="1062" spans="1:9" x14ac:dyDescent="0.2">
      <c r="A1062" t="s">
        <v>1200</v>
      </c>
      <c r="B1062">
        <v>2025</v>
      </c>
      <c r="D1062">
        <v>1</v>
      </c>
      <c r="E1062">
        <v>1</v>
      </c>
      <c r="F1062">
        <v>1</v>
      </c>
      <c r="G1062">
        <v>1</v>
      </c>
      <c r="H1062" s="3">
        <f t="shared" si="32"/>
        <v>4</v>
      </c>
      <c r="I1062" s="3">
        <f t="shared" si="33"/>
        <v>4</v>
      </c>
    </row>
    <row r="1063" spans="1:9" x14ac:dyDescent="0.2">
      <c r="A1063" t="s">
        <v>1201</v>
      </c>
      <c r="B1063">
        <v>2025</v>
      </c>
      <c r="H1063" s="3">
        <f t="shared" si="32"/>
        <v>0</v>
      </c>
      <c r="I1063" s="3">
        <f t="shared" si="33"/>
        <v>0</v>
      </c>
    </row>
    <row r="1064" spans="1:9" x14ac:dyDescent="0.2">
      <c r="A1064" t="s">
        <v>1202</v>
      </c>
      <c r="B1064">
        <v>2025</v>
      </c>
      <c r="H1064" s="3">
        <f t="shared" si="32"/>
        <v>0</v>
      </c>
      <c r="I1064" s="3">
        <f t="shared" si="33"/>
        <v>0</v>
      </c>
    </row>
    <row r="1065" spans="1:9" x14ac:dyDescent="0.2">
      <c r="A1065" t="s">
        <v>1203</v>
      </c>
      <c r="B1065">
        <v>2025</v>
      </c>
      <c r="H1065" s="3">
        <f t="shared" si="32"/>
        <v>0</v>
      </c>
      <c r="I1065" s="3">
        <f t="shared" si="33"/>
        <v>0</v>
      </c>
    </row>
    <row r="1066" spans="1:9" x14ac:dyDescent="0.2">
      <c r="A1066" t="s">
        <v>1204</v>
      </c>
      <c r="B1066">
        <v>2025</v>
      </c>
      <c r="H1066" s="3">
        <f t="shared" si="32"/>
        <v>0</v>
      </c>
      <c r="I1066" s="3">
        <f t="shared" si="33"/>
        <v>0</v>
      </c>
    </row>
    <row r="1067" spans="1:9" x14ac:dyDescent="0.2">
      <c r="A1067" t="s">
        <v>1205</v>
      </c>
      <c r="B1067">
        <v>2025</v>
      </c>
      <c r="C1067">
        <v>1</v>
      </c>
      <c r="H1067" s="3">
        <f t="shared" si="32"/>
        <v>1</v>
      </c>
      <c r="I1067" s="3">
        <f t="shared" si="33"/>
        <v>1</v>
      </c>
    </row>
    <row r="1068" spans="1:9" x14ac:dyDescent="0.2">
      <c r="A1068" t="s">
        <v>1206</v>
      </c>
      <c r="B1068">
        <v>2025</v>
      </c>
      <c r="H1068" s="3">
        <f t="shared" si="32"/>
        <v>0</v>
      </c>
      <c r="I1068" s="3">
        <f t="shared" si="33"/>
        <v>0</v>
      </c>
    </row>
    <row r="1069" spans="1:9" x14ac:dyDescent="0.2">
      <c r="A1069" t="s">
        <v>1207</v>
      </c>
      <c r="B1069">
        <v>2025</v>
      </c>
      <c r="D1069">
        <v>1</v>
      </c>
      <c r="E1069">
        <v>1</v>
      </c>
      <c r="F1069">
        <v>1</v>
      </c>
      <c r="G1069">
        <v>1</v>
      </c>
      <c r="H1069" s="3">
        <f t="shared" si="32"/>
        <v>4</v>
      </c>
      <c r="I1069" s="3">
        <f t="shared" si="33"/>
        <v>4</v>
      </c>
    </row>
    <row r="1070" spans="1:9" x14ac:dyDescent="0.2">
      <c r="A1070" t="s">
        <v>1208</v>
      </c>
      <c r="B1070">
        <v>2025</v>
      </c>
      <c r="D1070">
        <v>1</v>
      </c>
      <c r="E1070">
        <v>1</v>
      </c>
      <c r="F1070">
        <v>1</v>
      </c>
      <c r="G1070">
        <v>1</v>
      </c>
      <c r="H1070" s="3">
        <f t="shared" si="32"/>
        <v>4</v>
      </c>
      <c r="I1070" s="3">
        <f t="shared" si="33"/>
        <v>4</v>
      </c>
    </row>
    <row r="1071" spans="1:9" x14ac:dyDescent="0.2">
      <c r="A1071" t="s">
        <v>1209</v>
      </c>
      <c r="B1071">
        <v>2025</v>
      </c>
      <c r="H1071" s="3">
        <f t="shared" si="32"/>
        <v>0</v>
      </c>
      <c r="I1071" s="3">
        <f t="shared" si="33"/>
        <v>0</v>
      </c>
    </row>
    <row r="1072" spans="1:9" x14ac:dyDescent="0.2">
      <c r="A1072" t="s">
        <v>1210</v>
      </c>
      <c r="B1072">
        <v>2025</v>
      </c>
      <c r="D1072">
        <v>1</v>
      </c>
      <c r="E1072">
        <v>1</v>
      </c>
      <c r="G1072">
        <v>1</v>
      </c>
      <c r="H1072" s="3">
        <f t="shared" si="32"/>
        <v>3</v>
      </c>
      <c r="I1072" s="3">
        <f t="shared" si="33"/>
        <v>3</v>
      </c>
    </row>
    <row r="1073" spans="1:9" x14ac:dyDescent="0.2">
      <c r="A1073" t="s">
        <v>1211</v>
      </c>
      <c r="B1073">
        <v>2025</v>
      </c>
      <c r="C1073">
        <v>1</v>
      </c>
      <c r="H1073" s="3">
        <f t="shared" si="32"/>
        <v>1</v>
      </c>
      <c r="I1073" s="3">
        <f t="shared" si="33"/>
        <v>1</v>
      </c>
    </row>
    <row r="1074" spans="1:9" x14ac:dyDescent="0.2">
      <c r="A1074" t="s">
        <v>1212</v>
      </c>
      <c r="B1074">
        <v>2025</v>
      </c>
      <c r="H1074" s="3">
        <f t="shared" si="32"/>
        <v>0</v>
      </c>
      <c r="I1074" s="3">
        <f t="shared" si="33"/>
        <v>0</v>
      </c>
    </row>
    <row r="1075" spans="1:9" x14ac:dyDescent="0.2">
      <c r="A1075" t="s">
        <v>1213</v>
      </c>
      <c r="B1075">
        <v>2025</v>
      </c>
      <c r="H1075" s="3">
        <f t="shared" si="32"/>
        <v>0</v>
      </c>
      <c r="I1075" s="3">
        <f t="shared" si="33"/>
        <v>0</v>
      </c>
    </row>
    <row r="1076" spans="1:9" x14ac:dyDescent="0.2">
      <c r="A1076" t="s">
        <v>1214</v>
      </c>
      <c r="B1076">
        <v>2025</v>
      </c>
      <c r="C1076">
        <v>1</v>
      </c>
      <c r="D1076">
        <v>1</v>
      </c>
      <c r="E1076">
        <v>1</v>
      </c>
      <c r="H1076" s="3">
        <f t="shared" si="32"/>
        <v>3</v>
      </c>
      <c r="I1076" s="3">
        <f t="shared" si="33"/>
        <v>3</v>
      </c>
    </row>
    <row r="1077" spans="1:9" x14ac:dyDescent="0.2">
      <c r="A1077" t="s">
        <v>1215</v>
      </c>
      <c r="B1077">
        <v>2025</v>
      </c>
      <c r="H1077" s="3">
        <f t="shared" si="32"/>
        <v>0</v>
      </c>
      <c r="I1077" s="3">
        <f t="shared" si="33"/>
        <v>0</v>
      </c>
    </row>
    <row r="1078" spans="1:9" x14ac:dyDescent="0.2">
      <c r="A1078" t="s">
        <v>1216</v>
      </c>
      <c r="B1078">
        <v>2025</v>
      </c>
      <c r="H1078" s="3">
        <f t="shared" si="32"/>
        <v>0</v>
      </c>
      <c r="I1078" s="3">
        <f t="shared" si="33"/>
        <v>0</v>
      </c>
    </row>
    <row r="1079" spans="1:9" x14ac:dyDescent="0.2">
      <c r="A1079" t="s">
        <v>1217</v>
      </c>
      <c r="B1079">
        <v>2025</v>
      </c>
      <c r="H1079" s="3">
        <f t="shared" si="32"/>
        <v>0</v>
      </c>
      <c r="I1079" s="3">
        <f t="shared" si="33"/>
        <v>0</v>
      </c>
    </row>
    <row r="1080" spans="1:9" x14ac:dyDescent="0.2">
      <c r="A1080" t="s">
        <v>1218</v>
      </c>
      <c r="B1080">
        <v>2025</v>
      </c>
      <c r="D1080">
        <v>1</v>
      </c>
      <c r="E1080">
        <v>1</v>
      </c>
      <c r="G1080">
        <v>1</v>
      </c>
      <c r="H1080" s="3">
        <f t="shared" si="32"/>
        <v>3</v>
      </c>
      <c r="I1080" s="3">
        <f t="shared" si="33"/>
        <v>3</v>
      </c>
    </row>
    <row r="1081" spans="1:9" x14ac:dyDescent="0.2">
      <c r="A1081" t="s">
        <v>1219</v>
      </c>
      <c r="B1081">
        <v>2025</v>
      </c>
      <c r="D1081">
        <v>1</v>
      </c>
      <c r="E1081">
        <v>1</v>
      </c>
      <c r="G1081">
        <v>1</v>
      </c>
      <c r="H1081" s="3">
        <f t="shared" si="32"/>
        <v>3</v>
      </c>
      <c r="I1081" s="3">
        <f t="shared" si="33"/>
        <v>3</v>
      </c>
    </row>
    <row r="1082" spans="1:9" x14ac:dyDescent="0.2">
      <c r="A1082" t="s">
        <v>1220</v>
      </c>
      <c r="B1082">
        <v>2025</v>
      </c>
      <c r="H1082" s="3">
        <f t="shared" si="32"/>
        <v>0</v>
      </c>
      <c r="I1082" s="3">
        <f t="shared" si="33"/>
        <v>0</v>
      </c>
    </row>
    <row r="1083" spans="1:9" x14ac:dyDescent="0.2">
      <c r="A1083" t="s">
        <v>1221</v>
      </c>
      <c r="B1083">
        <v>2025</v>
      </c>
      <c r="D1083">
        <v>1</v>
      </c>
      <c r="E1083">
        <v>1</v>
      </c>
      <c r="F1083">
        <v>1</v>
      </c>
      <c r="G1083">
        <v>1</v>
      </c>
      <c r="H1083" s="3">
        <f t="shared" si="32"/>
        <v>4</v>
      </c>
      <c r="I1083" s="3">
        <f t="shared" si="33"/>
        <v>4</v>
      </c>
    </row>
    <row r="1084" spans="1:9" x14ac:dyDescent="0.2">
      <c r="A1084" t="s">
        <v>1222</v>
      </c>
      <c r="B1084">
        <v>2025</v>
      </c>
      <c r="C1084">
        <v>1</v>
      </c>
      <c r="H1084" s="3">
        <f t="shared" si="32"/>
        <v>1</v>
      </c>
      <c r="I1084" s="3">
        <f t="shared" si="33"/>
        <v>1</v>
      </c>
    </row>
    <row r="1085" spans="1:9" x14ac:dyDescent="0.2">
      <c r="A1085" t="s">
        <v>1223</v>
      </c>
      <c r="B1085">
        <v>2025</v>
      </c>
      <c r="C1085">
        <v>1</v>
      </c>
      <c r="H1085" s="3">
        <f t="shared" si="32"/>
        <v>1</v>
      </c>
      <c r="I1085" s="3">
        <f t="shared" si="33"/>
        <v>1</v>
      </c>
    </row>
    <row r="1086" spans="1:9" x14ac:dyDescent="0.2">
      <c r="A1086" t="s">
        <v>1224</v>
      </c>
      <c r="B1086">
        <v>2025</v>
      </c>
      <c r="H1086" s="3">
        <f t="shared" si="32"/>
        <v>0</v>
      </c>
      <c r="I1086" s="3">
        <f t="shared" si="33"/>
        <v>0</v>
      </c>
    </row>
    <row r="1087" spans="1:9" x14ac:dyDescent="0.2">
      <c r="A1087" t="s">
        <v>1225</v>
      </c>
      <c r="B1087">
        <v>2025</v>
      </c>
      <c r="D1087">
        <v>1</v>
      </c>
      <c r="E1087">
        <v>1</v>
      </c>
      <c r="F1087">
        <v>1</v>
      </c>
      <c r="G1087">
        <v>1</v>
      </c>
      <c r="H1087" s="3">
        <f t="shared" si="32"/>
        <v>4</v>
      </c>
      <c r="I1087" s="3">
        <f t="shared" si="33"/>
        <v>4</v>
      </c>
    </row>
    <row r="1088" spans="1:9" x14ac:dyDescent="0.2">
      <c r="A1088" t="s">
        <v>1226</v>
      </c>
      <c r="B1088">
        <v>2025</v>
      </c>
      <c r="H1088" s="3">
        <f t="shared" si="32"/>
        <v>0</v>
      </c>
      <c r="I1088" s="3">
        <f t="shared" si="33"/>
        <v>0</v>
      </c>
    </row>
    <row r="1089" spans="1:9" x14ac:dyDescent="0.2">
      <c r="A1089" t="s">
        <v>1227</v>
      </c>
      <c r="B1089">
        <v>2025</v>
      </c>
      <c r="H1089" s="3">
        <f t="shared" si="32"/>
        <v>0</v>
      </c>
      <c r="I1089" s="3">
        <f t="shared" si="33"/>
        <v>0</v>
      </c>
    </row>
    <row r="1090" spans="1:9" x14ac:dyDescent="0.2">
      <c r="A1090" t="s">
        <v>1228</v>
      </c>
      <c r="B1090">
        <v>2025</v>
      </c>
      <c r="H1090" s="3">
        <f t="shared" si="32"/>
        <v>0</v>
      </c>
      <c r="I1090" s="3">
        <f t="shared" si="33"/>
        <v>0</v>
      </c>
    </row>
    <row r="1091" spans="1:9" x14ac:dyDescent="0.2">
      <c r="A1091" t="s">
        <v>1229</v>
      </c>
      <c r="B1091">
        <v>2025</v>
      </c>
      <c r="H1091" s="3">
        <f t="shared" ref="H1091:H1154" si="34">COUNT(C1091:G1091)</f>
        <v>0</v>
      </c>
      <c r="I1091" s="3">
        <f t="shared" ref="I1091:I1154" si="35">COUNTA(C1091:G1091)</f>
        <v>0</v>
      </c>
    </row>
    <row r="1092" spans="1:9" x14ac:dyDescent="0.2">
      <c r="A1092" t="s">
        <v>1230</v>
      </c>
      <c r="B1092">
        <v>2025</v>
      </c>
      <c r="D1092">
        <v>1</v>
      </c>
      <c r="E1092">
        <v>1</v>
      </c>
      <c r="F1092">
        <v>1</v>
      </c>
      <c r="G1092">
        <v>1</v>
      </c>
      <c r="H1092" s="3">
        <f t="shared" si="34"/>
        <v>4</v>
      </c>
      <c r="I1092" s="3">
        <f t="shared" si="35"/>
        <v>4</v>
      </c>
    </row>
    <row r="1093" spans="1:9" x14ac:dyDescent="0.2">
      <c r="A1093" t="s">
        <v>1231</v>
      </c>
      <c r="B1093">
        <v>2025</v>
      </c>
      <c r="H1093" s="3">
        <f t="shared" si="34"/>
        <v>0</v>
      </c>
      <c r="I1093" s="3">
        <f t="shared" si="35"/>
        <v>0</v>
      </c>
    </row>
    <row r="1094" spans="1:9" x14ac:dyDescent="0.2">
      <c r="A1094" t="s">
        <v>1232</v>
      </c>
      <c r="B1094">
        <v>2025</v>
      </c>
      <c r="D1094">
        <v>1</v>
      </c>
      <c r="E1094">
        <v>1</v>
      </c>
      <c r="F1094">
        <v>1</v>
      </c>
      <c r="G1094">
        <v>1</v>
      </c>
      <c r="H1094" s="3">
        <f t="shared" si="34"/>
        <v>4</v>
      </c>
      <c r="I1094" s="3">
        <f t="shared" si="35"/>
        <v>4</v>
      </c>
    </row>
    <row r="1095" spans="1:9" x14ac:dyDescent="0.2">
      <c r="A1095" t="s">
        <v>1233</v>
      </c>
      <c r="B1095">
        <v>2025</v>
      </c>
      <c r="H1095" s="3">
        <f t="shared" si="34"/>
        <v>0</v>
      </c>
      <c r="I1095" s="3">
        <f t="shared" si="35"/>
        <v>0</v>
      </c>
    </row>
    <row r="1096" spans="1:9" x14ac:dyDescent="0.2">
      <c r="A1096" t="s">
        <v>1234</v>
      </c>
      <c r="B1096">
        <v>2025</v>
      </c>
      <c r="D1096">
        <v>1</v>
      </c>
      <c r="E1096">
        <v>1</v>
      </c>
      <c r="H1096" s="3">
        <f t="shared" si="34"/>
        <v>2</v>
      </c>
      <c r="I1096" s="3">
        <f t="shared" si="35"/>
        <v>2</v>
      </c>
    </row>
    <row r="1097" spans="1:9" x14ac:dyDescent="0.2">
      <c r="A1097" t="s">
        <v>1235</v>
      </c>
      <c r="B1097">
        <v>2025</v>
      </c>
      <c r="C1097">
        <v>1</v>
      </c>
      <c r="H1097" s="3">
        <f t="shared" si="34"/>
        <v>1</v>
      </c>
      <c r="I1097" s="3">
        <f t="shared" si="35"/>
        <v>1</v>
      </c>
    </row>
    <row r="1098" spans="1:9" x14ac:dyDescent="0.2">
      <c r="A1098" t="s">
        <v>1236</v>
      </c>
      <c r="B1098">
        <v>2025</v>
      </c>
      <c r="H1098" s="3">
        <f t="shared" si="34"/>
        <v>0</v>
      </c>
      <c r="I1098" s="3">
        <f t="shared" si="35"/>
        <v>0</v>
      </c>
    </row>
    <row r="1099" spans="1:9" x14ac:dyDescent="0.2">
      <c r="A1099" t="s">
        <v>1237</v>
      </c>
      <c r="B1099">
        <v>2025</v>
      </c>
      <c r="C1099">
        <v>1</v>
      </c>
      <c r="D1099">
        <v>1</v>
      </c>
      <c r="E1099">
        <v>1</v>
      </c>
      <c r="F1099">
        <v>1</v>
      </c>
      <c r="G1099">
        <v>1</v>
      </c>
      <c r="H1099" s="3">
        <f t="shared" si="34"/>
        <v>5</v>
      </c>
      <c r="I1099" s="3">
        <f t="shared" si="35"/>
        <v>5</v>
      </c>
    </row>
    <row r="1100" spans="1:9" x14ac:dyDescent="0.2">
      <c r="A1100" t="s">
        <v>1238</v>
      </c>
      <c r="B1100">
        <v>2025</v>
      </c>
      <c r="D1100">
        <v>1</v>
      </c>
      <c r="E1100">
        <v>1</v>
      </c>
      <c r="F1100">
        <v>1</v>
      </c>
      <c r="G1100">
        <v>1</v>
      </c>
      <c r="H1100" s="3">
        <f t="shared" si="34"/>
        <v>4</v>
      </c>
      <c r="I1100" s="3">
        <f t="shared" si="35"/>
        <v>4</v>
      </c>
    </row>
    <row r="1101" spans="1:9" x14ac:dyDescent="0.2">
      <c r="A1101" t="s">
        <v>1239</v>
      </c>
      <c r="B1101">
        <v>2025</v>
      </c>
      <c r="H1101" s="3">
        <f t="shared" si="34"/>
        <v>0</v>
      </c>
      <c r="I1101" s="3">
        <f t="shared" si="35"/>
        <v>0</v>
      </c>
    </row>
    <row r="1102" spans="1:9" x14ac:dyDescent="0.2">
      <c r="A1102" t="s">
        <v>1240</v>
      </c>
      <c r="B1102">
        <v>2025</v>
      </c>
      <c r="D1102">
        <v>1</v>
      </c>
      <c r="E1102">
        <v>1</v>
      </c>
      <c r="F1102">
        <v>1</v>
      </c>
      <c r="G1102">
        <v>1</v>
      </c>
      <c r="H1102" s="3">
        <f t="shared" si="34"/>
        <v>4</v>
      </c>
      <c r="I1102" s="3">
        <f t="shared" si="35"/>
        <v>4</v>
      </c>
    </row>
    <row r="1103" spans="1:9" x14ac:dyDescent="0.2">
      <c r="A1103" t="s">
        <v>1241</v>
      </c>
      <c r="B1103">
        <v>2025</v>
      </c>
      <c r="H1103" s="3">
        <f t="shared" si="34"/>
        <v>0</v>
      </c>
      <c r="I1103" s="3">
        <f t="shared" si="35"/>
        <v>0</v>
      </c>
    </row>
    <row r="1104" spans="1:9" x14ac:dyDescent="0.2">
      <c r="A1104" t="s">
        <v>1242</v>
      </c>
      <c r="B1104">
        <v>2025</v>
      </c>
      <c r="C1104">
        <v>1</v>
      </c>
      <c r="D1104">
        <v>1</v>
      </c>
      <c r="E1104">
        <v>1</v>
      </c>
      <c r="F1104">
        <v>1</v>
      </c>
      <c r="G1104">
        <v>1</v>
      </c>
      <c r="H1104" s="3">
        <f t="shared" si="34"/>
        <v>5</v>
      </c>
      <c r="I1104" s="3">
        <f t="shared" si="35"/>
        <v>5</v>
      </c>
    </row>
    <row r="1105" spans="1:9" x14ac:dyDescent="0.2">
      <c r="A1105" t="s">
        <v>1243</v>
      </c>
      <c r="B1105">
        <v>2025</v>
      </c>
      <c r="H1105" s="3">
        <f t="shared" si="34"/>
        <v>0</v>
      </c>
      <c r="I1105" s="3">
        <f t="shared" si="35"/>
        <v>0</v>
      </c>
    </row>
    <row r="1106" spans="1:9" x14ac:dyDescent="0.2">
      <c r="A1106" t="s">
        <v>1244</v>
      </c>
      <c r="B1106">
        <v>2025</v>
      </c>
      <c r="H1106" s="3">
        <f t="shared" si="34"/>
        <v>0</v>
      </c>
      <c r="I1106" s="3">
        <f t="shared" si="35"/>
        <v>0</v>
      </c>
    </row>
    <row r="1107" spans="1:9" x14ac:dyDescent="0.2">
      <c r="A1107" t="s">
        <v>1245</v>
      </c>
      <c r="B1107">
        <v>2025</v>
      </c>
      <c r="D1107">
        <v>1</v>
      </c>
      <c r="E1107">
        <v>1</v>
      </c>
      <c r="F1107">
        <v>1</v>
      </c>
      <c r="G1107">
        <v>1</v>
      </c>
      <c r="H1107" s="3">
        <f t="shared" si="34"/>
        <v>4</v>
      </c>
      <c r="I1107" s="3">
        <f t="shared" si="35"/>
        <v>4</v>
      </c>
    </row>
    <row r="1108" spans="1:9" x14ac:dyDescent="0.2">
      <c r="A1108" t="s">
        <v>1246</v>
      </c>
      <c r="B1108">
        <v>2025</v>
      </c>
      <c r="H1108" s="3">
        <f t="shared" si="34"/>
        <v>0</v>
      </c>
      <c r="I1108" s="3">
        <f t="shared" si="35"/>
        <v>0</v>
      </c>
    </row>
    <row r="1109" spans="1:9" x14ac:dyDescent="0.2">
      <c r="A1109" t="s">
        <v>1247</v>
      </c>
      <c r="B1109">
        <v>2025</v>
      </c>
      <c r="H1109" s="3">
        <f t="shared" si="34"/>
        <v>0</v>
      </c>
      <c r="I1109" s="3">
        <f t="shared" si="35"/>
        <v>0</v>
      </c>
    </row>
    <row r="1110" spans="1:9" x14ac:dyDescent="0.2">
      <c r="A1110" t="s">
        <v>1248</v>
      </c>
      <c r="B1110">
        <v>2025</v>
      </c>
      <c r="C1110">
        <v>1</v>
      </c>
      <c r="D1110">
        <v>1</v>
      </c>
      <c r="E1110">
        <v>1</v>
      </c>
      <c r="F1110">
        <v>1</v>
      </c>
      <c r="G1110">
        <v>1</v>
      </c>
      <c r="H1110" s="3">
        <f t="shared" si="34"/>
        <v>5</v>
      </c>
      <c r="I1110" s="3">
        <f t="shared" si="35"/>
        <v>5</v>
      </c>
    </row>
    <row r="1111" spans="1:9" x14ac:dyDescent="0.2">
      <c r="A1111" t="s">
        <v>1249</v>
      </c>
      <c r="B1111">
        <v>2025</v>
      </c>
      <c r="H1111" s="3">
        <f t="shared" si="34"/>
        <v>0</v>
      </c>
      <c r="I1111" s="3">
        <f t="shared" si="35"/>
        <v>0</v>
      </c>
    </row>
    <row r="1112" spans="1:9" x14ac:dyDescent="0.2">
      <c r="A1112" t="s">
        <v>1250</v>
      </c>
      <c r="B1112">
        <v>2025</v>
      </c>
      <c r="D1112">
        <v>1</v>
      </c>
      <c r="E1112">
        <v>1</v>
      </c>
      <c r="H1112" s="3">
        <f t="shared" si="34"/>
        <v>2</v>
      </c>
      <c r="I1112" s="3">
        <f t="shared" si="35"/>
        <v>2</v>
      </c>
    </row>
    <row r="1113" spans="1:9" x14ac:dyDescent="0.2">
      <c r="A1113" t="s">
        <v>1251</v>
      </c>
      <c r="B1113">
        <v>2025</v>
      </c>
      <c r="C1113">
        <v>1</v>
      </c>
      <c r="D1113">
        <v>1</v>
      </c>
      <c r="E1113">
        <v>1</v>
      </c>
      <c r="H1113" s="3">
        <f t="shared" si="34"/>
        <v>3</v>
      </c>
      <c r="I1113" s="3">
        <f t="shared" si="35"/>
        <v>3</v>
      </c>
    </row>
    <row r="1114" spans="1:9" x14ac:dyDescent="0.2">
      <c r="A1114" t="s">
        <v>1252</v>
      </c>
      <c r="B1114">
        <v>2025</v>
      </c>
      <c r="E1114">
        <v>1</v>
      </c>
      <c r="H1114" s="3">
        <f t="shared" si="34"/>
        <v>1</v>
      </c>
      <c r="I1114" s="3">
        <f t="shared" si="35"/>
        <v>1</v>
      </c>
    </row>
    <row r="1115" spans="1:9" x14ac:dyDescent="0.2">
      <c r="A1115" t="s">
        <v>1253</v>
      </c>
      <c r="B1115">
        <v>2025</v>
      </c>
      <c r="D1115">
        <v>1</v>
      </c>
      <c r="E1115">
        <v>1</v>
      </c>
      <c r="F1115">
        <v>1</v>
      </c>
      <c r="G1115">
        <v>1</v>
      </c>
      <c r="H1115" s="3">
        <f t="shared" si="34"/>
        <v>4</v>
      </c>
      <c r="I1115" s="3">
        <f t="shared" si="35"/>
        <v>4</v>
      </c>
    </row>
    <row r="1116" spans="1:9" x14ac:dyDescent="0.2">
      <c r="A1116" t="s">
        <v>1254</v>
      </c>
      <c r="B1116">
        <v>2025</v>
      </c>
      <c r="H1116" s="3">
        <f t="shared" si="34"/>
        <v>0</v>
      </c>
      <c r="I1116" s="3">
        <f t="shared" si="35"/>
        <v>0</v>
      </c>
    </row>
    <row r="1117" spans="1:9" x14ac:dyDescent="0.2">
      <c r="A1117" t="s">
        <v>1255</v>
      </c>
      <c r="B1117">
        <v>2025</v>
      </c>
      <c r="D1117">
        <v>1</v>
      </c>
      <c r="E1117">
        <v>1</v>
      </c>
      <c r="F1117">
        <v>1</v>
      </c>
      <c r="G1117">
        <v>1</v>
      </c>
      <c r="H1117" s="3">
        <f t="shared" si="34"/>
        <v>4</v>
      </c>
      <c r="I1117" s="3">
        <f t="shared" si="35"/>
        <v>4</v>
      </c>
    </row>
    <row r="1118" spans="1:9" x14ac:dyDescent="0.2">
      <c r="A1118" t="s">
        <v>1256</v>
      </c>
      <c r="B1118">
        <v>2025</v>
      </c>
      <c r="E1118">
        <v>1</v>
      </c>
      <c r="H1118" s="3">
        <f t="shared" si="34"/>
        <v>1</v>
      </c>
      <c r="I1118" s="3">
        <f t="shared" si="35"/>
        <v>1</v>
      </c>
    </row>
    <row r="1119" spans="1:9" x14ac:dyDescent="0.2">
      <c r="A1119" t="s">
        <v>1257</v>
      </c>
      <c r="B1119">
        <v>2025</v>
      </c>
      <c r="H1119" s="3">
        <f t="shared" si="34"/>
        <v>0</v>
      </c>
      <c r="I1119" s="3">
        <f t="shared" si="35"/>
        <v>0</v>
      </c>
    </row>
    <row r="1120" spans="1:9" x14ac:dyDescent="0.2">
      <c r="A1120" t="s">
        <v>1258</v>
      </c>
      <c r="B1120">
        <v>2025</v>
      </c>
      <c r="D1120">
        <v>1</v>
      </c>
      <c r="E1120">
        <v>1</v>
      </c>
      <c r="F1120">
        <v>1</v>
      </c>
      <c r="G1120">
        <v>1</v>
      </c>
      <c r="H1120" s="3">
        <f t="shared" si="34"/>
        <v>4</v>
      </c>
      <c r="I1120" s="3">
        <f t="shared" si="35"/>
        <v>4</v>
      </c>
    </row>
    <row r="1121" spans="1:9" x14ac:dyDescent="0.2">
      <c r="A1121" t="s">
        <v>1259</v>
      </c>
      <c r="B1121">
        <v>2025</v>
      </c>
      <c r="C1121">
        <v>1</v>
      </c>
      <c r="D1121">
        <v>1</v>
      </c>
      <c r="E1121">
        <v>1</v>
      </c>
      <c r="F1121">
        <v>1</v>
      </c>
      <c r="G1121">
        <v>1</v>
      </c>
      <c r="H1121" s="3">
        <f t="shared" si="34"/>
        <v>5</v>
      </c>
      <c r="I1121" s="3">
        <f t="shared" si="35"/>
        <v>5</v>
      </c>
    </row>
    <row r="1122" spans="1:9" x14ac:dyDescent="0.2">
      <c r="A1122" t="s">
        <v>1260</v>
      </c>
      <c r="B1122">
        <v>2025</v>
      </c>
      <c r="C1122">
        <v>1</v>
      </c>
      <c r="H1122" s="3">
        <f t="shared" si="34"/>
        <v>1</v>
      </c>
      <c r="I1122" s="3">
        <f t="shared" si="35"/>
        <v>1</v>
      </c>
    </row>
    <row r="1123" spans="1:9" x14ac:dyDescent="0.2">
      <c r="A1123" t="s">
        <v>1261</v>
      </c>
      <c r="B1123">
        <v>2025</v>
      </c>
      <c r="H1123" s="3">
        <f t="shared" si="34"/>
        <v>0</v>
      </c>
      <c r="I1123" s="3">
        <f t="shared" si="35"/>
        <v>0</v>
      </c>
    </row>
    <row r="1124" spans="1:9" x14ac:dyDescent="0.2">
      <c r="A1124" t="s">
        <v>1262</v>
      </c>
      <c r="B1124">
        <v>2025</v>
      </c>
      <c r="H1124" s="3">
        <f t="shared" si="34"/>
        <v>0</v>
      </c>
      <c r="I1124" s="3">
        <f t="shared" si="35"/>
        <v>0</v>
      </c>
    </row>
    <row r="1125" spans="1:9" x14ac:dyDescent="0.2">
      <c r="A1125" t="s">
        <v>1263</v>
      </c>
      <c r="B1125">
        <v>2025</v>
      </c>
      <c r="C1125">
        <v>1</v>
      </c>
      <c r="D1125">
        <v>1</v>
      </c>
      <c r="E1125">
        <v>1</v>
      </c>
      <c r="F1125">
        <v>1</v>
      </c>
      <c r="G1125">
        <v>1</v>
      </c>
      <c r="H1125" s="3">
        <f t="shared" si="34"/>
        <v>5</v>
      </c>
      <c r="I1125" s="3">
        <f t="shared" si="35"/>
        <v>5</v>
      </c>
    </row>
    <row r="1126" spans="1:9" x14ac:dyDescent="0.2">
      <c r="A1126" t="s">
        <v>1264</v>
      </c>
      <c r="B1126">
        <v>2025</v>
      </c>
      <c r="D1126">
        <v>1</v>
      </c>
      <c r="E1126">
        <v>1</v>
      </c>
      <c r="F1126">
        <v>1</v>
      </c>
      <c r="G1126">
        <v>1</v>
      </c>
      <c r="H1126" s="3">
        <f t="shared" si="34"/>
        <v>4</v>
      </c>
      <c r="I1126" s="3">
        <f t="shared" si="35"/>
        <v>4</v>
      </c>
    </row>
    <row r="1127" spans="1:9" x14ac:dyDescent="0.2">
      <c r="A1127" t="s">
        <v>1265</v>
      </c>
      <c r="B1127">
        <v>2025</v>
      </c>
      <c r="D1127">
        <v>1</v>
      </c>
      <c r="E1127">
        <v>1</v>
      </c>
      <c r="F1127">
        <v>1</v>
      </c>
      <c r="G1127">
        <v>1</v>
      </c>
      <c r="H1127" s="3">
        <f t="shared" si="34"/>
        <v>4</v>
      </c>
      <c r="I1127" s="3">
        <f t="shared" si="35"/>
        <v>4</v>
      </c>
    </row>
    <row r="1128" spans="1:9" x14ac:dyDescent="0.2">
      <c r="A1128" t="s">
        <v>1266</v>
      </c>
      <c r="B1128">
        <v>2025</v>
      </c>
      <c r="H1128" s="3">
        <f t="shared" si="34"/>
        <v>0</v>
      </c>
      <c r="I1128" s="3">
        <f t="shared" si="35"/>
        <v>0</v>
      </c>
    </row>
    <row r="1129" spans="1:9" x14ac:dyDescent="0.2">
      <c r="A1129" t="s">
        <v>1267</v>
      </c>
      <c r="B1129">
        <v>2025</v>
      </c>
      <c r="C1129">
        <v>1</v>
      </c>
      <c r="H1129" s="3">
        <f t="shared" si="34"/>
        <v>1</v>
      </c>
      <c r="I1129" s="3">
        <f t="shared" si="35"/>
        <v>1</v>
      </c>
    </row>
    <row r="1130" spans="1:9" x14ac:dyDescent="0.2">
      <c r="A1130" t="s">
        <v>1268</v>
      </c>
      <c r="B1130">
        <v>2025</v>
      </c>
      <c r="C1130">
        <v>1</v>
      </c>
      <c r="H1130" s="3">
        <f t="shared" si="34"/>
        <v>1</v>
      </c>
      <c r="I1130" s="3">
        <f t="shared" si="35"/>
        <v>1</v>
      </c>
    </row>
    <row r="1131" spans="1:9" x14ac:dyDescent="0.2">
      <c r="A1131" t="s">
        <v>1269</v>
      </c>
      <c r="B1131">
        <v>2025</v>
      </c>
      <c r="C1131">
        <v>1</v>
      </c>
      <c r="D1131">
        <v>1</v>
      </c>
      <c r="E1131">
        <v>1</v>
      </c>
      <c r="F1131">
        <v>1</v>
      </c>
      <c r="G1131">
        <v>1</v>
      </c>
      <c r="H1131" s="3">
        <f t="shared" si="34"/>
        <v>5</v>
      </c>
      <c r="I1131" s="3">
        <f t="shared" si="35"/>
        <v>5</v>
      </c>
    </row>
    <row r="1132" spans="1:9" x14ac:dyDescent="0.2">
      <c r="A1132" t="s">
        <v>1270</v>
      </c>
      <c r="B1132">
        <v>2025</v>
      </c>
      <c r="C1132">
        <v>1</v>
      </c>
      <c r="H1132" s="3">
        <f t="shared" si="34"/>
        <v>1</v>
      </c>
      <c r="I1132" s="3">
        <f t="shared" si="35"/>
        <v>1</v>
      </c>
    </row>
    <row r="1133" spans="1:9" x14ac:dyDescent="0.2">
      <c r="A1133" t="s">
        <v>1271</v>
      </c>
      <c r="B1133">
        <v>2025</v>
      </c>
      <c r="H1133" s="3">
        <f t="shared" si="34"/>
        <v>0</v>
      </c>
      <c r="I1133" s="3">
        <f t="shared" si="35"/>
        <v>0</v>
      </c>
    </row>
    <row r="1134" spans="1:9" x14ac:dyDescent="0.2">
      <c r="A1134" t="s">
        <v>1272</v>
      </c>
      <c r="B1134">
        <v>2025</v>
      </c>
      <c r="C1134">
        <v>1</v>
      </c>
      <c r="D1134">
        <v>1</v>
      </c>
      <c r="E1134">
        <v>1</v>
      </c>
      <c r="F1134">
        <v>1</v>
      </c>
      <c r="G1134">
        <v>1</v>
      </c>
      <c r="H1134" s="3">
        <f t="shared" si="34"/>
        <v>5</v>
      </c>
      <c r="I1134" s="3">
        <f t="shared" si="35"/>
        <v>5</v>
      </c>
    </row>
    <row r="1135" spans="1:9" x14ac:dyDescent="0.2">
      <c r="A1135" t="s">
        <v>1273</v>
      </c>
      <c r="B1135">
        <v>2025</v>
      </c>
      <c r="H1135" s="3">
        <f t="shared" si="34"/>
        <v>0</v>
      </c>
      <c r="I1135" s="3">
        <f t="shared" si="35"/>
        <v>0</v>
      </c>
    </row>
    <row r="1136" spans="1:9" x14ac:dyDescent="0.2">
      <c r="A1136" t="s">
        <v>1274</v>
      </c>
      <c r="B1136">
        <v>2025</v>
      </c>
      <c r="C1136">
        <v>1</v>
      </c>
      <c r="D1136">
        <v>1</v>
      </c>
      <c r="E1136">
        <v>1</v>
      </c>
      <c r="F1136">
        <v>1</v>
      </c>
      <c r="G1136">
        <v>1</v>
      </c>
      <c r="H1136" s="3">
        <f t="shared" si="34"/>
        <v>5</v>
      </c>
      <c r="I1136" s="3">
        <f t="shared" si="35"/>
        <v>5</v>
      </c>
    </row>
    <row r="1137" spans="1:9" x14ac:dyDescent="0.2">
      <c r="A1137" t="s">
        <v>1275</v>
      </c>
      <c r="B1137">
        <v>2025</v>
      </c>
      <c r="H1137" s="3">
        <f t="shared" si="34"/>
        <v>0</v>
      </c>
      <c r="I1137" s="3">
        <f t="shared" si="35"/>
        <v>0</v>
      </c>
    </row>
    <row r="1138" spans="1:9" x14ac:dyDescent="0.2">
      <c r="A1138" t="s">
        <v>1276</v>
      </c>
      <c r="B1138">
        <v>2025</v>
      </c>
      <c r="C1138">
        <v>1</v>
      </c>
      <c r="D1138">
        <v>1</v>
      </c>
      <c r="E1138">
        <v>1</v>
      </c>
      <c r="F1138">
        <v>1</v>
      </c>
      <c r="G1138">
        <v>1</v>
      </c>
      <c r="H1138" s="3">
        <f t="shared" si="34"/>
        <v>5</v>
      </c>
      <c r="I1138" s="3">
        <f t="shared" si="35"/>
        <v>5</v>
      </c>
    </row>
    <row r="1139" spans="1:9" x14ac:dyDescent="0.2">
      <c r="A1139" t="s">
        <v>1277</v>
      </c>
      <c r="B1139">
        <v>2025</v>
      </c>
      <c r="H1139" s="3">
        <f t="shared" si="34"/>
        <v>0</v>
      </c>
      <c r="I1139" s="3">
        <f t="shared" si="35"/>
        <v>0</v>
      </c>
    </row>
    <row r="1140" spans="1:9" x14ac:dyDescent="0.2">
      <c r="A1140" t="s">
        <v>1278</v>
      </c>
      <c r="B1140">
        <v>2025</v>
      </c>
      <c r="D1140">
        <v>1</v>
      </c>
      <c r="H1140" s="3">
        <f t="shared" si="34"/>
        <v>1</v>
      </c>
      <c r="I1140" s="3">
        <f t="shared" si="35"/>
        <v>1</v>
      </c>
    </row>
    <row r="1141" spans="1:9" x14ac:dyDescent="0.2">
      <c r="A1141" t="s">
        <v>1279</v>
      </c>
      <c r="B1141">
        <v>2025</v>
      </c>
      <c r="H1141" s="3">
        <f t="shared" si="34"/>
        <v>0</v>
      </c>
      <c r="I1141" s="3">
        <f t="shared" si="35"/>
        <v>0</v>
      </c>
    </row>
    <row r="1142" spans="1:9" x14ac:dyDescent="0.2">
      <c r="A1142" t="s">
        <v>1280</v>
      </c>
      <c r="B1142">
        <v>2025</v>
      </c>
      <c r="E1142">
        <v>1</v>
      </c>
      <c r="H1142" s="3">
        <f t="shared" si="34"/>
        <v>1</v>
      </c>
      <c r="I1142" s="3">
        <f t="shared" si="35"/>
        <v>1</v>
      </c>
    </row>
    <row r="1143" spans="1:9" x14ac:dyDescent="0.2">
      <c r="A1143" t="s">
        <v>1281</v>
      </c>
      <c r="B1143">
        <v>2025</v>
      </c>
      <c r="H1143" s="3">
        <f t="shared" si="34"/>
        <v>0</v>
      </c>
      <c r="I1143" s="3">
        <f t="shared" si="35"/>
        <v>0</v>
      </c>
    </row>
    <row r="1144" spans="1:9" x14ac:dyDescent="0.2">
      <c r="A1144" t="s">
        <v>1282</v>
      </c>
      <c r="B1144">
        <v>2025</v>
      </c>
      <c r="D1144">
        <v>1</v>
      </c>
      <c r="E1144">
        <v>1</v>
      </c>
      <c r="F1144">
        <v>1</v>
      </c>
      <c r="G1144">
        <v>1</v>
      </c>
      <c r="H1144" s="3">
        <f t="shared" si="34"/>
        <v>4</v>
      </c>
      <c r="I1144" s="3">
        <f t="shared" si="35"/>
        <v>4</v>
      </c>
    </row>
    <row r="1145" spans="1:9" x14ac:dyDescent="0.2">
      <c r="A1145" t="s">
        <v>1283</v>
      </c>
      <c r="B1145">
        <v>2025</v>
      </c>
      <c r="H1145" s="3">
        <f t="shared" si="34"/>
        <v>0</v>
      </c>
      <c r="I1145" s="3">
        <f t="shared" si="35"/>
        <v>0</v>
      </c>
    </row>
    <row r="1146" spans="1:9" x14ac:dyDescent="0.2">
      <c r="A1146" t="s">
        <v>1284</v>
      </c>
      <c r="B1146">
        <v>2025</v>
      </c>
      <c r="H1146" s="3">
        <f t="shared" si="34"/>
        <v>0</v>
      </c>
      <c r="I1146" s="3">
        <f t="shared" si="35"/>
        <v>0</v>
      </c>
    </row>
    <row r="1147" spans="1:9" x14ac:dyDescent="0.2">
      <c r="A1147" t="s">
        <v>1285</v>
      </c>
      <c r="B1147">
        <v>2025</v>
      </c>
      <c r="H1147" s="3">
        <f t="shared" si="34"/>
        <v>0</v>
      </c>
      <c r="I1147" s="3">
        <f t="shared" si="35"/>
        <v>0</v>
      </c>
    </row>
    <row r="1148" spans="1:9" x14ac:dyDescent="0.2">
      <c r="A1148" t="s">
        <v>1286</v>
      </c>
      <c r="B1148">
        <v>2025</v>
      </c>
      <c r="D1148">
        <v>1</v>
      </c>
      <c r="E1148">
        <v>1</v>
      </c>
      <c r="F1148">
        <v>1</v>
      </c>
      <c r="G1148">
        <v>1</v>
      </c>
      <c r="H1148" s="3">
        <f t="shared" si="34"/>
        <v>4</v>
      </c>
      <c r="I1148" s="3">
        <f t="shared" si="35"/>
        <v>4</v>
      </c>
    </row>
    <row r="1149" spans="1:9" x14ac:dyDescent="0.2">
      <c r="A1149" t="s">
        <v>1287</v>
      </c>
      <c r="B1149">
        <v>2025</v>
      </c>
      <c r="H1149" s="3">
        <f t="shared" si="34"/>
        <v>0</v>
      </c>
      <c r="I1149" s="3">
        <f t="shared" si="35"/>
        <v>0</v>
      </c>
    </row>
    <row r="1150" spans="1:9" x14ac:dyDescent="0.2">
      <c r="A1150" t="s">
        <v>1288</v>
      </c>
      <c r="B1150">
        <v>2025</v>
      </c>
      <c r="H1150" s="3">
        <f t="shared" si="34"/>
        <v>0</v>
      </c>
      <c r="I1150" s="3">
        <f t="shared" si="35"/>
        <v>0</v>
      </c>
    </row>
    <row r="1151" spans="1:9" x14ac:dyDescent="0.2">
      <c r="A1151" t="s">
        <v>1289</v>
      </c>
      <c r="B1151">
        <v>2025</v>
      </c>
      <c r="H1151" s="3">
        <f t="shared" si="34"/>
        <v>0</v>
      </c>
      <c r="I1151" s="3">
        <f t="shared" si="35"/>
        <v>0</v>
      </c>
    </row>
    <row r="1152" spans="1:9" x14ac:dyDescent="0.2">
      <c r="A1152" t="s">
        <v>1290</v>
      </c>
      <c r="B1152">
        <v>2025</v>
      </c>
      <c r="D1152">
        <v>1</v>
      </c>
      <c r="E1152">
        <v>1</v>
      </c>
      <c r="F1152">
        <v>1</v>
      </c>
      <c r="G1152">
        <v>1</v>
      </c>
      <c r="H1152" s="3">
        <f t="shared" si="34"/>
        <v>4</v>
      </c>
      <c r="I1152" s="3">
        <f t="shared" si="35"/>
        <v>4</v>
      </c>
    </row>
    <row r="1153" spans="1:9" x14ac:dyDescent="0.2">
      <c r="A1153" t="s">
        <v>1291</v>
      </c>
      <c r="B1153">
        <v>2025</v>
      </c>
      <c r="H1153" s="3">
        <f t="shared" si="34"/>
        <v>0</v>
      </c>
      <c r="I1153" s="3">
        <f t="shared" si="35"/>
        <v>0</v>
      </c>
    </row>
    <row r="1154" spans="1:9" x14ac:dyDescent="0.2">
      <c r="A1154" t="s">
        <v>1292</v>
      </c>
      <c r="B1154">
        <v>2025</v>
      </c>
      <c r="H1154" s="3">
        <f t="shared" si="34"/>
        <v>0</v>
      </c>
      <c r="I1154" s="3">
        <f t="shared" si="35"/>
        <v>0</v>
      </c>
    </row>
    <row r="1155" spans="1:9" x14ac:dyDescent="0.2">
      <c r="A1155" t="s">
        <v>1293</v>
      </c>
      <c r="B1155">
        <v>2025</v>
      </c>
      <c r="C1155">
        <v>1</v>
      </c>
      <c r="D1155">
        <v>1</v>
      </c>
      <c r="E1155">
        <v>1</v>
      </c>
      <c r="F1155">
        <v>1</v>
      </c>
      <c r="G1155">
        <v>1</v>
      </c>
      <c r="H1155" s="3">
        <f t="shared" ref="H1155:H1218" si="36">COUNT(C1155:G1155)</f>
        <v>5</v>
      </c>
      <c r="I1155" s="3">
        <f t="shared" ref="I1155:I1218" si="37">COUNTA(C1155:G1155)</f>
        <v>5</v>
      </c>
    </row>
    <row r="1156" spans="1:9" x14ac:dyDescent="0.2">
      <c r="A1156" t="s">
        <v>1294</v>
      </c>
      <c r="B1156">
        <v>2025</v>
      </c>
      <c r="H1156" s="3">
        <f t="shared" si="36"/>
        <v>0</v>
      </c>
      <c r="I1156" s="3">
        <f t="shared" si="37"/>
        <v>0</v>
      </c>
    </row>
    <row r="1157" spans="1:9" x14ac:dyDescent="0.2">
      <c r="A1157" t="s">
        <v>1295</v>
      </c>
      <c r="B1157">
        <v>2025</v>
      </c>
      <c r="C1157">
        <v>1</v>
      </c>
      <c r="D1157">
        <v>1</v>
      </c>
      <c r="E1157">
        <v>1</v>
      </c>
      <c r="F1157">
        <v>1</v>
      </c>
      <c r="G1157">
        <v>1</v>
      </c>
      <c r="H1157" s="3">
        <f t="shared" si="36"/>
        <v>5</v>
      </c>
      <c r="I1157" s="3">
        <f t="shared" si="37"/>
        <v>5</v>
      </c>
    </row>
    <row r="1158" spans="1:9" x14ac:dyDescent="0.2">
      <c r="A1158" t="s">
        <v>1296</v>
      </c>
      <c r="B1158">
        <v>2025</v>
      </c>
      <c r="D1158">
        <v>1</v>
      </c>
      <c r="E1158">
        <v>1</v>
      </c>
      <c r="G1158">
        <v>1</v>
      </c>
      <c r="H1158" s="3">
        <f t="shared" si="36"/>
        <v>3</v>
      </c>
      <c r="I1158" s="3">
        <f t="shared" si="37"/>
        <v>3</v>
      </c>
    </row>
    <row r="1159" spans="1:9" x14ac:dyDescent="0.2">
      <c r="A1159" t="s">
        <v>1297</v>
      </c>
      <c r="B1159">
        <v>2025</v>
      </c>
      <c r="C1159">
        <v>1</v>
      </c>
      <c r="D1159">
        <v>1</v>
      </c>
      <c r="E1159">
        <v>1</v>
      </c>
      <c r="F1159">
        <v>1</v>
      </c>
      <c r="G1159">
        <v>1</v>
      </c>
      <c r="H1159" s="3">
        <f t="shared" si="36"/>
        <v>5</v>
      </c>
      <c r="I1159" s="3">
        <f t="shared" si="37"/>
        <v>5</v>
      </c>
    </row>
    <row r="1160" spans="1:9" x14ac:dyDescent="0.2">
      <c r="A1160" t="s">
        <v>1298</v>
      </c>
      <c r="B1160">
        <v>2025</v>
      </c>
      <c r="F1160">
        <v>1</v>
      </c>
      <c r="H1160" s="3">
        <f t="shared" si="36"/>
        <v>1</v>
      </c>
      <c r="I1160" s="3">
        <f t="shared" si="37"/>
        <v>1</v>
      </c>
    </row>
    <row r="1161" spans="1:9" x14ac:dyDescent="0.2">
      <c r="A1161" t="s">
        <v>1299</v>
      </c>
      <c r="B1161">
        <v>2025</v>
      </c>
      <c r="H1161" s="3">
        <f t="shared" si="36"/>
        <v>0</v>
      </c>
      <c r="I1161" s="3">
        <f t="shared" si="37"/>
        <v>0</v>
      </c>
    </row>
    <row r="1162" spans="1:9" x14ac:dyDescent="0.2">
      <c r="A1162" t="s">
        <v>1300</v>
      </c>
      <c r="B1162">
        <v>2025</v>
      </c>
      <c r="H1162" s="3">
        <f t="shared" si="36"/>
        <v>0</v>
      </c>
      <c r="I1162" s="3">
        <f t="shared" si="37"/>
        <v>0</v>
      </c>
    </row>
    <row r="1163" spans="1:9" x14ac:dyDescent="0.2">
      <c r="A1163" t="s">
        <v>1304</v>
      </c>
      <c r="B1163">
        <v>2026</v>
      </c>
      <c r="C1163">
        <v>1</v>
      </c>
      <c r="H1163" s="3">
        <f t="shared" si="36"/>
        <v>1</v>
      </c>
      <c r="I1163" s="3">
        <f t="shared" si="37"/>
        <v>1</v>
      </c>
    </row>
    <row r="1164" spans="1:9" x14ac:dyDescent="0.2">
      <c r="A1164" t="s">
        <v>1305</v>
      </c>
      <c r="B1164">
        <v>2026</v>
      </c>
      <c r="D1164">
        <v>1</v>
      </c>
      <c r="E1164">
        <v>1</v>
      </c>
      <c r="F1164">
        <v>1</v>
      </c>
      <c r="G1164">
        <v>1</v>
      </c>
      <c r="H1164" s="3">
        <f t="shared" si="36"/>
        <v>4</v>
      </c>
      <c r="I1164" s="3">
        <f t="shared" si="37"/>
        <v>4</v>
      </c>
    </row>
    <row r="1165" spans="1:9" x14ac:dyDescent="0.2">
      <c r="A1165" t="s">
        <v>1306</v>
      </c>
      <c r="B1165">
        <v>2026</v>
      </c>
      <c r="E1165">
        <v>1</v>
      </c>
      <c r="H1165" s="3">
        <f t="shared" si="36"/>
        <v>1</v>
      </c>
      <c r="I1165" s="3">
        <f t="shared" si="37"/>
        <v>1</v>
      </c>
    </row>
    <row r="1166" spans="1:9" x14ac:dyDescent="0.2">
      <c r="A1166" t="s">
        <v>1307</v>
      </c>
      <c r="B1166">
        <v>2026</v>
      </c>
      <c r="D1166">
        <v>1</v>
      </c>
      <c r="E1166">
        <v>1</v>
      </c>
      <c r="G1166">
        <v>1</v>
      </c>
      <c r="H1166" s="3">
        <f t="shared" si="36"/>
        <v>3</v>
      </c>
      <c r="I1166" s="3">
        <f t="shared" si="37"/>
        <v>3</v>
      </c>
    </row>
    <row r="1167" spans="1:9" x14ac:dyDescent="0.2">
      <c r="A1167" t="s">
        <v>1308</v>
      </c>
      <c r="B1167">
        <v>2026</v>
      </c>
      <c r="H1167" s="3">
        <f t="shared" si="36"/>
        <v>0</v>
      </c>
      <c r="I1167" s="3">
        <f t="shared" si="37"/>
        <v>0</v>
      </c>
    </row>
    <row r="1168" spans="1:9" x14ac:dyDescent="0.2">
      <c r="A1168" t="s">
        <v>1309</v>
      </c>
      <c r="B1168">
        <v>2026</v>
      </c>
      <c r="C1168">
        <v>1</v>
      </c>
      <c r="H1168" s="3">
        <f t="shared" si="36"/>
        <v>1</v>
      </c>
      <c r="I1168" s="3">
        <f t="shared" si="37"/>
        <v>1</v>
      </c>
    </row>
    <row r="1169" spans="1:9" x14ac:dyDescent="0.2">
      <c r="A1169" t="s">
        <v>1310</v>
      </c>
      <c r="B1169">
        <v>2026</v>
      </c>
      <c r="H1169" s="3">
        <f t="shared" si="36"/>
        <v>0</v>
      </c>
      <c r="I1169" s="3">
        <f t="shared" si="37"/>
        <v>0</v>
      </c>
    </row>
    <row r="1170" spans="1:9" x14ac:dyDescent="0.2">
      <c r="A1170" t="s">
        <v>1311</v>
      </c>
      <c r="B1170">
        <v>2026</v>
      </c>
      <c r="H1170" s="3">
        <f t="shared" si="36"/>
        <v>0</v>
      </c>
      <c r="I1170" s="3">
        <f t="shared" si="37"/>
        <v>0</v>
      </c>
    </row>
    <row r="1171" spans="1:9" x14ac:dyDescent="0.2">
      <c r="A1171" t="s">
        <v>1312</v>
      </c>
      <c r="B1171">
        <v>2026</v>
      </c>
      <c r="D1171">
        <v>1</v>
      </c>
      <c r="E1171">
        <v>1</v>
      </c>
      <c r="H1171" s="3">
        <f t="shared" si="36"/>
        <v>2</v>
      </c>
      <c r="I1171" s="3">
        <f t="shared" si="37"/>
        <v>2</v>
      </c>
    </row>
    <row r="1172" spans="1:9" x14ac:dyDescent="0.2">
      <c r="A1172" t="s">
        <v>1313</v>
      </c>
      <c r="B1172">
        <v>2026</v>
      </c>
      <c r="H1172" s="3">
        <f t="shared" si="36"/>
        <v>0</v>
      </c>
      <c r="I1172" s="3">
        <f t="shared" si="37"/>
        <v>0</v>
      </c>
    </row>
    <row r="1173" spans="1:9" x14ac:dyDescent="0.2">
      <c r="A1173" t="s">
        <v>1314</v>
      </c>
      <c r="B1173">
        <v>2026</v>
      </c>
      <c r="H1173" s="3">
        <f t="shared" si="36"/>
        <v>0</v>
      </c>
      <c r="I1173" s="3">
        <f t="shared" si="37"/>
        <v>0</v>
      </c>
    </row>
    <row r="1174" spans="1:9" x14ac:dyDescent="0.2">
      <c r="A1174" t="s">
        <v>1315</v>
      </c>
      <c r="B1174">
        <v>2026</v>
      </c>
      <c r="H1174" s="3">
        <f t="shared" si="36"/>
        <v>0</v>
      </c>
      <c r="I1174" s="3">
        <f t="shared" si="37"/>
        <v>0</v>
      </c>
    </row>
    <row r="1175" spans="1:9" x14ac:dyDescent="0.2">
      <c r="A1175" t="s">
        <v>1316</v>
      </c>
      <c r="B1175">
        <v>2026</v>
      </c>
      <c r="D1175">
        <v>1</v>
      </c>
      <c r="E1175">
        <v>1</v>
      </c>
      <c r="F1175">
        <v>1</v>
      </c>
      <c r="G1175">
        <v>1</v>
      </c>
      <c r="H1175" s="3">
        <f t="shared" si="36"/>
        <v>4</v>
      </c>
      <c r="I1175" s="3">
        <f t="shared" si="37"/>
        <v>4</v>
      </c>
    </row>
    <row r="1176" spans="1:9" x14ac:dyDescent="0.2">
      <c r="A1176" t="s">
        <v>1317</v>
      </c>
      <c r="B1176">
        <v>2026</v>
      </c>
      <c r="C1176">
        <v>1</v>
      </c>
      <c r="D1176">
        <v>1</v>
      </c>
      <c r="E1176">
        <v>1</v>
      </c>
      <c r="H1176" s="3">
        <f t="shared" si="36"/>
        <v>3</v>
      </c>
      <c r="I1176" s="3">
        <f t="shared" si="37"/>
        <v>3</v>
      </c>
    </row>
    <row r="1177" spans="1:9" x14ac:dyDescent="0.2">
      <c r="A1177" t="s">
        <v>1318</v>
      </c>
      <c r="B1177">
        <v>2026</v>
      </c>
      <c r="H1177" s="3">
        <f t="shared" si="36"/>
        <v>0</v>
      </c>
      <c r="I1177" s="3">
        <f t="shared" si="37"/>
        <v>0</v>
      </c>
    </row>
    <row r="1178" spans="1:9" x14ac:dyDescent="0.2">
      <c r="A1178" t="s">
        <v>1319</v>
      </c>
      <c r="B1178">
        <v>2026</v>
      </c>
      <c r="H1178" s="3">
        <f t="shared" si="36"/>
        <v>0</v>
      </c>
      <c r="I1178" s="3">
        <f t="shared" si="37"/>
        <v>0</v>
      </c>
    </row>
    <row r="1179" spans="1:9" x14ac:dyDescent="0.2">
      <c r="A1179" t="s">
        <v>1320</v>
      </c>
      <c r="B1179">
        <v>2026</v>
      </c>
      <c r="C1179">
        <v>1</v>
      </c>
      <c r="D1179">
        <v>1</v>
      </c>
      <c r="E1179">
        <v>1</v>
      </c>
      <c r="F1179">
        <v>1</v>
      </c>
      <c r="G1179">
        <v>1</v>
      </c>
      <c r="H1179" s="3">
        <f t="shared" si="36"/>
        <v>5</v>
      </c>
      <c r="I1179" s="3">
        <f t="shared" si="37"/>
        <v>5</v>
      </c>
    </row>
    <row r="1180" spans="1:9" x14ac:dyDescent="0.2">
      <c r="A1180" t="s">
        <v>1321</v>
      </c>
      <c r="B1180">
        <v>2026</v>
      </c>
      <c r="H1180" s="3">
        <f t="shared" si="36"/>
        <v>0</v>
      </c>
      <c r="I1180" s="3">
        <f t="shared" si="37"/>
        <v>0</v>
      </c>
    </row>
    <row r="1181" spans="1:9" x14ac:dyDescent="0.2">
      <c r="A1181" t="s">
        <v>1322</v>
      </c>
      <c r="B1181">
        <v>2026</v>
      </c>
      <c r="H1181" s="3">
        <f t="shared" si="36"/>
        <v>0</v>
      </c>
      <c r="I1181" s="3">
        <f t="shared" si="37"/>
        <v>0</v>
      </c>
    </row>
    <row r="1182" spans="1:9" x14ac:dyDescent="0.2">
      <c r="A1182" t="s">
        <v>1323</v>
      </c>
      <c r="B1182">
        <v>2026</v>
      </c>
      <c r="H1182" s="3">
        <f t="shared" si="36"/>
        <v>0</v>
      </c>
      <c r="I1182" s="3">
        <f t="shared" si="37"/>
        <v>0</v>
      </c>
    </row>
    <row r="1183" spans="1:9" x14ac:dyDescent="0.2">
      <c r="A1183" t="s">
        <v>1324</v>
      </c>
      <c r="B1183">
        <v>2026</v>
      </c>
      <c r="H1183" s="3">
        <f t="shared" si="36"/>
        <v>0</v>
      </c>
      <c r="I1183" s="3">
        <f t="shared" si="37"/>
        <v>0</v>
      </c>
    </row>
    <row r="1184" spans="1:9" x14ac:dyDescent="0.2">
      <c r="A1184" t="s">
        <v>1325</v>
      </c>
      <c r="B1184">
        <v>2026</v>
      </c>
      <c r="E1184">
        <v>1</v>
      </c>
      <c r="G1184">
        <v>1</v>
      </c>
      <c r="H1184" s="3">
        <f t="shared" si="36"/>
        <v>2</v>
      </c>
      <c r="I1184" s="3">
        <f t="shared" si="37"/>
        <v>2</v>
      </c>
    </row>
    <row r="1185" spans="1:9" x14ac:dyDescent="0.2">
      <c r="A1185" t="s">
        <v>1326</v>
      </c>
      <c r="B1185">
        <v>2026</v>
      </c>
      <c r="H1185" s="3">
        <f t="shared" si="36"/>
        <v>0</v>
      </c>
      <c r="I1185" s="3">
        <f t="shared" si="37"/>
        <v>0</v>
      </c>
    </row>
    <row r="1186" spans="1:9" x14ac:dyDescent="0.2">
      <c r="A1186" t="s">
        <v>1327</v>
      </c>
      <c r="B1186">
        <v>2026</v>
      </c>
      <c r="D1186">
        <v>1</v>
      </c>
      <c r="E1186">
        <v>1</v>
      </c>
      <c r="G1186">
        <v>1</v>
      </c>
      <c r="H1186" s="3">
        <f t="shared" si="36"/>
        <v>3</v>
      </c>
      <c r="I1186" s="3">
        <f t="shared" si="37"/>
        <v>3</v>
      </c>
    </row>
    <row r="1187" spans="1:9" x14ac:dyDescent="0.2">
      <c r="A1187" t="s">
        <v>1328</v>
      </c>
      <c r="B1187">
        <v>2026</v>
      </c>
      <c r="H1187" s="3">
        <f t="shared" si="36"/>
        <v>0</v>
      </c>
      <c r="I1187" s="3">
        <f t="shared" si="37"/>
        <v>0</v>
      </c>
    </row>
    <row r="1188" spans="1:9" x14ac:dyDescent="0.2">
      <c r="A1188" t="s">
        <v>1329</v>
      </c>
      <c r="B1188">
        <v>2026</v>
      </c>
      <c r="H1188" s="3">
        <f t="shared" si="36"/>
        <v>0</v>
      </c>
      <c r="I1188" s="3">
        <f t="shared" si="37"/>
        <v>0</v>
      </c>
    </row>
    <row r="1189" spans="1:9" x14ac:dyDescent="0.2">
      <c r="A1189" t="s">
        <v>1330</v>
      </c>
      <c r="B1189">
        <v>2026</v>
      </c>
      <c r="H1189" s="3">
        <f t="shared" si="36"/>
        <v>0</v>
      </c>
      <c r="I1189" s="3">
        <f t="shared" si="37"/>
        <v>0</v>
      </c>
    </row>
    <row r="1190" spans="1:9" x14ac:dyDescent="0.2">
      <c r="A1190" t="s">
        <v>1331</v>
      </c>
      <c r="B1190">
        <v>2026</v>
      </c>
      <c r="D1190">
        <v>1</v>
      </c>
      <c r="E1190">
        <v>1</v>
      </c>
      <c r="F1190">
        <v>1</v>
      </c>
      <c r="G1190">
        <v>1</v>
      </c>
      <c r="H1190" s="3">
        <f t="shared" si="36"/>
        <v>4</v>
      </c>
      <c r="I1190" s="3">
        <f t="shared" si="37"/>
        <v>4</v>
      </c>
    </row>
    <row r="1191" spans="1:9" x14ac:dyDescent="0.2">
      <c r="A1191" t="s">
        <v>1332</v>
      </c>
      <c r="B1191">
        <v>2026</v>
      </c>
      <c r="C1191">
        <v>1</v>
      </c>
      <c r="H1191" s="3">
        <f t="shared" si="36"/>
        <v>1</v>
      </c>
      <c r="I1191" s="3">
        <f t="shared" si="37"/>
        <v>1</v>
      </c>
    </row>
    <row r="1192" spans="1:9" x14ac:dyDescent="0.2">
      <c r="A1192" t="s">
        <v>1333</v>
      </c>
      <c r="B1192">
        <v>2026</v>
      </c>
      <c r="D1192">
        <v>1</v>
      </c>
      <c r="E1192">
        <v>1</v>
      </c>
      <c r="F1192">
        <v>1</v>
      </c>
      <c r="G1192">
        <v>1</v>
      </c>
      <c r="H1192" s="3">
        <f t="shared" si="36"/>
        <v>4</v>
      </c>
      <c r="I1192" s="3">
        <f t="shared" si="37"/>
        <v>4</v>
      </c>
    </row>
    <row r="1193" spans="1:9" x14ac:dyDescent="0.2">
      <c r="A1193" t="s">
        <v>1334</v>
      </c>
      <c r="B1193">
        <v>2026</v>
      </c>
      <c r="H1193" s="3">
        <f t="shared" si="36"/>
        <v>0</v>
      </c>
      <c r="I1193" s="3">
        <f t="shared" si="37"/>
        <v>0</v>
      </c>
    </row>
    <row r="1194" spans="1:9" x14ac:dyDescent="0.2">
      <c r="A1194" t="s">
        <v>1335</v>
      </c>
      <c r="B1194">
        <v>2026</v>
      </c>
      <c r="C1194">
        <v>1</v>
      </c>
      <c r="H1194" s="3">
        <f t="shared" si="36"/>
        <v>1</v>
      </c>
      <c r="I1194" s="3">
        <f t="shared" si="37"/>
        <v>1</v>
      </c>
    </row>
    <row r="1195" spans="1:9" x14ac:dyDescent="0.2">
      <c r="A1195" t="s">
        <v>1336</v>
      </c>
      <c r="B1195">
        <v>2026</v>
      </c>
      <c r="C1195">
        <v>1</v>
      </c>
      <c r="D1195">
        <v>1</v>
      </c>
      <c r="E1195">
        <v>1</v>
      </c>
      <c r="G1195">
        <v>1</v>
      </c>
      <c r="H1195" s="3">
        <f t="shared" si="36"/>
        <v>4</v>
      </c>
      <c r="I1195" s="3">
        <f t="shared" si="37"/>
        <v>4</v>
      </c>
    </row>
    <row r="1196" spans="1:9" x14ac:dyDescent="0.2">
      <c r="A1196" t="s">
        <v>1337</v>
      </c>
      <c r="B1196">
        <v>2026</v>
      </c>
      <c r="H1196" s="3">
        <f t="shared" si="36"/>
        <v>0</v>
      </c>
      <c r="I1196" s="3">
        <f t="shared" si="37"/>
        <v>0</v>
      </c>
    </row>
    <row r="1197" spans="1:9" x14ac:dyDescent="0.2">
      <c r="A1197" t="s">
        <v>1338</v>
      </c>
      <c r="B1197">
        <v>2026</v>
      </c>
      <c r="D1197">
        <v>1</v>
      </c>
      <c r="E1197">
        <v>1</v>
      </c>
      <c r="H1197" s="3">
        <f t="shared" si="36"/>
        <v>2</v>
      </c>
      <c r="I1197" s="3">
        <f t="shared" si="37"/>
        <v>2</v>
      </c>
    </row>
    <row r="1198" spans="1:9" x14ac:dyDescent="0.2">
      <c r="A1198" t="s">
        <v>1339</v>
      </c>
      <c r="B1198">
        <v>2026</v>
      </c>
      <c r="H1198" s="3">
        <f t="shared" si="36"/>
        <v>0</v>
      </c>
      <c r="I1198" s="3">
        <f t="shared" si="37"/>
        <v>0</v>
      </c>
    </row>
    <row r="1199" spans="1:9" x14ac:dyDescent="0.2">
      <c r="A1199" t="s">
        <v>1340</v>
      </c>
      <c r="B1199">
        <v>2026</v>
      </c>
      <c r="C1199">
        <v>1</v>
      </c>
      <c r="D1199">
        <v>1</v>
      </c>
      <c r="E1199">
        <v>1</v>
      </c>
      <c r="F1199">
        <v>1</v>
      </c>
      <c r="G1199">
        <v>1</v>
      </c>
      <c r="H1199" s="3">
        <f t="shared" si="36"/>
        <v>5</v>
      </c>
      <c r="I1199" s="3">
        <f t="shared" si="37"/>
        <v>5</v>
      </c>
    </row>
    <row r="1200" spans="1:9" x14ac:dyDescent="0.2">
      <c r="A1200" t="s">
        <v>1341</v>
      </c>
      <c r="B1200">
        <v>2026</v>
      </c>
      <c r="D1200">
        <v>1</v>
      </c>
      <c r="E1200">
        <v>1</v>
      </c>
      <c r="F1200">
        <v>1</v>
      </c>
      <c r="G1200">
        <v>1</v>
      </c>
      <c r="H1200" s="3">
        <f t="shared" si="36"/>
        <v>4</v>
      </c>
      <c r="I1200" s="3">
        <f t="shared" si="37"/>
        <v>4</v>
      </c>
    </row>
    <row r="1201" spans="1:9" x14ac:dyDescent="0.2">
      <c r="A1201" t="s">
        <v>1342</v>
      </c>
      <c r="B1201">
        <v>2026</v>
      </c>
      <c r="D1201">
        <v>1</v>
      </c>
      <c r="E1201">
        <v>1</v>
      </c>
      <c r="H1201" s="3">
        <f t="shared" si="36"/>
        <v>2</v>
      </c>
      <c r="I1201" s="3">
        <f t="shared" si="37"/>
        <v>2</v>
      </c>
    </row>
    <row r="1202" spans="1:9" x14ac:dyDescent="0.2">
      <c r="A1202" t="s">
        <v>1343</v>
      </c>
      <c r="B1202">
        <v>2026</v>
      </c>
      <c r="C1202">
        <v>1</v>
      </c>
      <c r="D1202">
        <v>1</v>
      </c>
      <c r="E1202">
        <v>1</v>
      </c>
      <c r="H1202" s="3">
        <f t="shared" si="36"/>
        <v>3</v>
      </c>
      <c r="I1202" s="3">
        <f t="shared" si="37"/>
        <v>3</v>
      </c>
    </row>
    <row r="1203" spans="1:9" x14ac:dyDescent="0.2">
      <c r="A1203" t="s">
        <v>1344</v>
      </c>
      <c r="B1203">
        <v>2026</v>
      </c>
      <c r="H1203" s="3">
        <f t="shared" si="36"/>
        <v>0</v>
      </c>
      <c r="I1203" s="3">
        <f t="shared" si="37"/>
        <v>0</v>
      </c>
    </row>
    <row r="1204" spans="1:9" x14ac:dyDescent="0.2">
      <c r="A1204" t="s">
        <v>1345</v>
      </c>
      <c r="B1204">
        <v>2026</v>
      </c>
      <c r="C1204">
        <v>1</v>
      </c>
      <c r="D1204">
        <v>1</v>
      </c>
      <c r="E1204">
        <v>1</v>
      </c>
      <c r="F1204">
        <v>1</v>
      </c>
      <c r="G1204">
        <v>1</v>
      </c>
      <c r="H1204" s="3">
        <f t="shared" si="36"/>
        <v>5</v>
      </c>
      <c r="I1204" s="3">
        <f t="shared" si="37"/>
        <v>5</v>
      </c>
    </row>
    <row r="1205" spans="1:9" x14ac:dyDescent="0.2">
      <c r="A1205" t="s">
        <v>1346</v>
      </c>
      <c r="B1205">
        <v>2026</v>
      </c>
      <c r="H1205" s="3">
        <f t="shared" si="36"/>
        <v>0</v>
      </c>
      <c r="I1205" s="3">
        <f t="shared" si="37"/>
        <v>0</v>
      </c>
    </row>
    <row r="1206" spans="1:9" x14ac:dyDescent="0.2">
      <c r="A1206" t="s">
        <v>1347</v>
      </c>
      <c r="B1206">
        <v>2026</v>
      </c>
      <c r="H1206" s="3">
        <f t="shared" si="36"/>
        <v>0</v>
      </c>
      <c r="I1206" s="3">
        <f t="shared" si="37"/>
        <v>0</v>
      </c>
    </row>
    <row r="1207" spans="1:9" x14ac:dyDescent="0.2">
      <c r="A1207" t="s">
        <v>1348</v>
      </c>
      <c r="B1207">
        <v>2026</v>
      </c>
      <c r="H1207" s="3">
        <f t="shared" si="36"/>
        <v>0</v>
      </c>
      <c r="I1207" s="3">
        <f t="shared" si="37"/>
        <v>0</v>
      </c>
    </row>
    <row r="1208" spans="1:9" x14ac:dyDescent="0.2">
      <c r="A1208" t="s">
        <v>1349</v>
      </c>
      <c r="B1208">
        <v>2026</v>
      </c>
      <c r="H1208" s="3">
        <f t="shared" si="36"/>
        <v>0</v>
      </c>
      <c r="I1208" s="3">
        <f t="shared" si="37"/>
        <v>0</v>
      </c>
    </row>
    <row r="1209" spans="1:9" x14ac:dyDescent="0.2">
      <c r="A1209" t="s">
        <v>1350</v>
      </c>
      <c r="B1209">
        <v>2026</v>
      </c>
      <c r="H1209" s="3">
        <f t="shared" si="36"/>
        <v>0</v>
      </c>
      <c r="I1209" s="3">
        <f t="shared" si="37"/>
        <v>0</v>
      </c>
    </row>
    <row r="1210" spans="1:9" x14ac:dyDescent="0.2">
      <c r="A1210" t="s">
        <v>1351</v>
      </c>
      <c r="B1210">
        <v>2026</v>
      </c>
      <c r="D1210">
        <v>1</v>
      </c>
      <c r="E1210">
        <v>1</v>
      </c>
      <c r="F1210">
        <v>1</v>
      </c>
      <c r="G1210">
        <v>1</v>
      </c>
      <c r="H1210" s="3">
        <f t="shared" si="36"/>
        <v>4</v>
      </c>
      <c r="I1210" s="3">
        <f t="shared" si="37"/>
        <v>4</v>
      </c>
    </row>
    <row r="1211" spans="1:9" x14ac:dyDescent="0.2">
      <c r="A1211" t="s">
        <v>1352</v>
      </c>
      <c r="B1211">
        <v>2026</v>
      </c>
      <c r="H1211" s="3">
        <f t="shared" si="36"/>
        <v>0</v>
      </c>
      <c r="I1211" s="3">
        <f t="shared" si="37"/>
        <v>0</v>
      </c>
    </row>
    <row r="1212" spans="1:9" x14ac:dyDescent="0.2">
      <c r="A1212" t="s">
        <v>1353</v>
      </c>
      <c r="B1212">
        <v>2026</v>
      </c>
      <c r="C1212">
        <v>1</v>
      </c>
      <c r="D1212">
        <v>1</v>
      </c>
      <c r="E1212">
        <v>1</v>
      </c>
      <c r="F1212">
        <v>1</v>
      </c>
      <c r="G1212">
        <v>1</v>
      </c>
      <c r="H1212" s="3">
        <f t="shared" si="36"/>
        <v>5</v>
      </c>
      <c r="I1212" s="3">
        <f t="shared" si="37"/>
        <v>5</v>
      </c>
    </row>
    <row r="1213" spans="1:9" x14ac:dyDescent="0.2">
      <c r="A1213" t="s">
        <v>1354</v>
      </c>
      <c r="B1213">
        <v>2026</v>
      </c>
      <c r="D1213">
        <v>1</v>
      </c>
      <c r="E1213">
        <v>1</v>
      </c>
      <c r="F1213">
        <v>1</v>
      </c>
      <c r="G1213">
        <v>1</v>
      </c>
      <c r="H1213" s="3">
        <f t="shared" si="36"/>
        <v>4</v>
      </c>
      <c r="I1213" s="3">
        <f t="shared" si="37"/>
        <v>4</v>
      </c>
    </row>
    <row r="1214" spans="1:9" x14ac:dyDescent="0.2">
      <c r="A1214" t="s">
        <v>1355</v>
      </c>
      <c r="B1214">
        <v>2026</v>
      </c>
      <c r="E1214">
        <v>1</v>
      </c>
      <c r="F1214">
        <v>1</v>
      </c>
      <c r="G1214">
        <v>1</v>
      </c>
      <c r="H1214" s="3">
        <f t="shared" si="36"/>
        <v>3</v>
      </c>
      <c r="I1214" s="3">
        <f t="shared" si="37"/>
        <v>3</v>
      </c>
    </row>
    <row r="1215" spans="1:9" x14ac:dyDescent="0.2">
      <c r="A1215" t="s">
        <v>1356</v>
      </c>
      <c r="B1215">
        <v>2026</v>
      </c>
      <c r="H1215" s="3">
        <f t="shared" si="36"/>
        <v>0</v>
      </c>
      <c r="I1215" s="3">
        <f t="shared" si="37"/>
        <v>0</v>
      </c>
    </row>
    <row r="1216" spans="1:9" x14ac:dyDescent="0.2">
      <c r="A1216" t="s">
        <v>1357</v>
      </c>
      <c r="B1216">
        <v>2026</v>
      </c>
      <c r="D1216">
        <v>1</v>
      </c>
      <c r="E1216">
        <v>1</v>
      </c>
      <c r="G1216">
        <v>1</v>
      </c>
      <c r="H1216" s="3">
        <f t="shared" si="36"/>
        <v>3</v>
      </c>
      <c r="I1216" s="3">
        <f t="shared" si="37"/>
        <v>3</v>
      </c>
    </row>
    <row r="1217" spans="1:9" x14ac:dyDescent="0.2">
      <c r="A1217" t="s">
        <v>1358</v>
      </c>
      <c r="B1217">
        <v>2026</v>
      </c>
      <c r="H1217" s="3">
        <f t="shared" si="36"/>
        <v>0</v>
      </c>
      <c r="I1217" s="3">
        <f t="shared" si="37"/>
        <v>0</v>
      </c>
    </row>
    <row r="1218" spans="1:9" x14ac:dyDescent="0.2">
      <c r="A1218" t="s">
        <v>1359</v>
      </c>
      <c r="B1218">
        <v>2026</v>
      </c>
      <c r="C1218">
        <v>1</v>
      </c>
      <c r="D1218">
        <v>1</v>
      </c>
      <c r="E1218">
        <v>1</v>
      </c>
      <c r="F1218">
        <v>1</v>
      </c>
      <c r="G1218">
        <v>1</v>
      </c>
      <c r="H1218" s="3">
        <f t="shared" si="36"/>
        <v>5</v>
      </c>
      <c r="I1218" s="3">
        <f t="shared" si="37"/>
        <v>5</v>
      </c>
    </row>
    <row r="1219" spans="1:9" x14ac:dyDescent="0.2">
      <c r="A1219" t="s">
        <v>1360</v>
      </c>
      <c r="B1219">
        <v>2026</v>
      </c>
      <c r="H1219" s="3">
        <f t="shared" ref="H1219:H1239" si="38">COUNT(C1219:G1219)</f>
        <v>0</v>
      </c>
      <c r="I1219" s="3">
        <f t="shared" ref="I1219:I1239" si="39">COUNTA(C1219:G1219)</f>
        <v>0</v>
      </c>
    </row>
    <row r="1220" spans="1:9" x14ac:dyDescent="0.2">
      <c r="A1220" t="s">
        <v>1361</v>
      </c>
      <c r="B1220">
        <v>2026</v>
      </c>
      <c r="E1220">
        <v>1</v>
      </c>
      <c r="H1220" s="3">
        <f t="shared" si="38"/>
        <v>1</v>
      </c>
      <c r="I1220" s="3">
        <f t="shared" si="39"/>
        <v>1</v>
      </c>
    </row>
    <row r="1221" spans="1:9" x14ac:dyDescent="0.2">
      <c r="A1221" t="s">
        <v>1362</v>
      </c>
      <c r="B1221">
        <v>2026</v>
      </c>
      <c r="C1221">
        <v>1</v>
      </c>
      <c r="D1221">
        <v>1</v>
      </c>
      <c r="E1221">
        <v>1</v>
      </c>
      <c r="F1221">
        <v>1</v>
      </c>
      <c r="H1221" s="3">
        <f t="shared" si="38"/>
        <v>4</v>
      </c>
      <c r="I1221" s="3">
        <f t="shared" si="39"/>
        <v>4</v>
      </c>
    </row>
    <row r="1222" spans="1:9" x14ac:dyDescent="0.2">
      <c r="A1222" t="s">
        <v>1363</v>
      </c>
      <c r="B1222">
        <v>2026</v>
      </c>
      <c r="H1222" s="3">
        <f t="shared" si="38"/>
        <v>0</v>
      </c>
      <c r="I1222" s="3">
        <f t="shared" si="39"/>
        <v>0</v>
      </c>
    </row>
    <row r="1223" spans="1:9" x14ac:dyDescent="0.2">
      <c r="A1223" t="s">
        <v>1364</v>
      </c>
      <c r="B1223">
        <v>2026</v>
      </c>
      <c r="H1223" s="3">
        <f t="shared" si="38"/>
        <v>0</v>
      </c>
      <c r="I1223" s="3">
        <f t="shared" si="39"/>
        <v>0</v>
      </c>
    </row>
    <row r="1224" spans="1:9" x14ac:dyDescent="0.2">
      <c r="A1224" t="s">
        <v>1365</v>
      </c>
      <c r="B1224">
        <v>2026</v>
      </c>
      <c r="H1224" s="3">
        <f t="shared" si="38"/>
        <v>0</v>
      </c>
      <c r="I1224" s="3">
        <f t="shared" si="39"/>
        <v>0</v>
      </c>
    </row>
    <row r="1225" spans="1:9" x14ac:dyDescent="0.2">
      <c r="A1225" t="s">
        <v>1366</v>
      </c>
      <c r="B1225">
        <v>2026</v>
      </c>
      <c r="D1225">
        <v>1</v>
      </c>
      <c r="E1225">
        <v>1</v>
      </c>
      <c r="H1225" s="3">
        <f t="shared" si="38"/>
        <v>2</v>
      </c>
      <c r="I1225" s="3">
        <f t="shared" si="39"/>
        <v>2</v>
      </c>
    </row>
    <row r="1226" spans="1:9" x14ac:dyDescent="0.2">
      <c r="A1226" t="s">
        <v>1367</v>
      </c>
      <c r="B1226">
        <v>2026</v>
      </c>
      <c r="D1226">
        <v>1</v>
      </c>
      <c r="E1226">
        <v>1</v>
      </c>
      <c r="F1226">
        <v>1</v>
      </c>
      <c r="H1226" s="3">
        <f t="shared" si="38"/>
        <v>3</v>
      </c>
      <c r="I1226" s="3">
        <f t="shared" si="39"/>
        <v>3</v>
      </c>
    </row>
    <row r="1227" spans="1:9" x14ac:dyDescent="0.2">
      <c r="A1227" t="s">
        <v>1368</v>
      </c>
      <c r="B1227">
        <v>2026</v>
      </c>
      <c r="C1227">
        <v>1</v>
      </c>
      <c r="H1227" s="3">
        <f t="shared" si="38"/>
        <v>1</v>
      </c>
      <c r="I1227" s="3">
        <f t="shared" si="39"/>
        <v>1</v>
      </c>
    </row>
    <row r="1228" spans="1:9" x14ac:dyDescent="0.2">
      <c r="A1228" t="s">
        <v>1369</v>
      </c>
      <c r="B1228">
        <v>2026</v>
      </c>
      <c r="D1228">
        <v>1</v>
      </c>
      <c r="H1228" s="3">
        <f t="shared" si="38"/>
        <v>1</v>
      </c>
      <c r="I1228" s="3">
        <f t="shared" si="39"/>
        <v>1</v>
      </c>
    </row>
    <row r="1229" spans="1:9" x14ac:dyDescent="0.2">
      <c r="A1229" t="s">
        <v>1370</v>
      </c>
      <c r="B1229">
        <v>2026</v>
      </c>
      <c r="C1229">
        <v>1</v>
      </c>
      <c r="D1229">
        <v>1</v>
      </c>
      <c r="E1229">
        <v>1</v>
      </c>
      <c r="H1229" s="3">
        <f t="shared" si="38"/>
        <v>3</v>
      </c>
      <c r="I1229" s="3">
        <f t="shared" si="39"/>
        <v>3</v>
      </c>
    </row>
    <row r="1230" spans="1:9" x14ac:dyDescent="0.2">
      <c r="A1230" t="s">
        <v>1371</v>
      </c>
      <c r="B1230">
        <v>2026</v>
      </c>
      <c r="D1230">
        <v>1</v>
      </c>
      <c r="E1230">
        <v>1</v>
      </c>
      <c r="F1230">
        <v>1</v>
      </c>
      <c r="H1230" s="3">
        <f t="shared" si="38"/>
        <v>3</v>
      </c>
      <c r="I1230" s="3">
        <f t="shared" si="39"/>
        <v>3</v>
      </c>
    </row>
    <row r="1231" spans="1:9" x14ac:dyDescent="0.2">
      <c r="A1231" t="s">
        <v>1372</v>
      </c>
      <c r="B1231">
        <v>2026</v>
      </c>
      <c r="H1231" s="3">
        <f t="shared" si="38"/>
        <v>0</v>
      </c>
      <c r="I1231" s="3">
        <f t="shared" si="39"/>
        <v>0</v>
      </c>
    </row>
    <row r="1232" spans="1:9" x14ac:dyDescent="0.2">
      <c r="A1232" t="s">
        <v>1373</v>
      </c>
      <c r="B1232">
        <v>2026</v>
      </c>
      <c r="D1232">
        <v>1</v>
      </c>
      <c r="E1232">
        <v>1</v>
      </c>
      <c r="F1232">
        <v>1</v>
      </c>
      <c r="G1232">
        <v>1</v>
      </c>
      <c r="H1232" s="3">
        <f t="shared" si="38"/>
        <v>4</v>
      </c>
      <c r="I1232" s="3">
        <f t="shared" si="39"/>
        <v>4</v>
      </c>
    </row>
    <row r="1233" spans="1:9" x14ac:dyDescent="0.2">
      <c r="A1233" t="s">
        <v>1374</v>
      </c>
      <c r="B1233">
        <v>2026</v>
      </c>
      <c r="C1233">
        <v>1</v>
      </c>
      <c r="D1233">
        <v>1</v>
      </c>
      <c r="E1233">
        <v>1</v>
      </c>
      <c r="F1233">
        <v>1</v>
      </c>
      <c r="G1233">
        <v>1</v>
      </c>
      <c r="H1233" s="3">
        <f t="shared" si="38"/>
        <v>5</v>
      </c>
      <c r="I1233" s="3">
        <f t="shared" si="39"/>
        <v>5</v>
      </c>
    </row>
    <row r="1234" spans="1:9" x14ac:dyDescent="0.2">
      <c r="A1234" t="s">
        <v>1375</v>
      </c>
      <c r="B1234">
        <v>2026</v>
      </c>
      <c r="E1234">
        <v>1</v>
      </c>
      <c r="H1234" s="3">
        <f t="shared" si="38"/>
        <v>1</v>
      </c>
      <c r="I1234" s="3">
        <f t="shared" si="39"/>
        <v>1</v>
      </c>
    </row>
    <row r="1235" spans="1:9" x14ac:dyDescent="0.2">
      <c r="A1235" t="s">
        <v>1376</v>
      </c>
      <c r="B1235">
        <v>2026</v>
      </c>
      <c r="C1235">
        <v>1</v>
      </c>
      <c r="D1235">
        <v>1</v>
      </c>
      <c r="E1235">
        <v>1</v>
      </c>
      <c r="G1235">
        <v>1</v>
      </c>
      <c r="H1235" s="3">
        <f t="shared" si="38"/>
        <v>4</v>
      </c>
      <c r="I1235" s="3">
        <f t="shared" si="39"/>
        <v>4</v>
      </c>
    </row>
    <row r="1236" spans="1:9" x14ac:dyDescent="0.2">
      <c r="A1236" t="s">
        <v>1377</v>
      </c>
      <c r="B1236">
        <v>2026</v>
      </c>
      <c r="D1236">
        <v>1</v>
      </c>
      <c r="E1236">
        <v>1</v>
      </c>
      <c r="F1236">
        <v>1</v>
      </c>
      <c r="H1236" s="3">
        <f t="shared" si="38"/>
        <v>3</v>
      </c>
      <c r="I1236" s="3">
        <f t="shared" si="39"/>
        <v>3</v>
      </c>
    </row>
    <row r="1237" spans="1:9" x14ac:dyDescent="0.2">
      <c r="A1237" t="s">
        <v>1378</v>
      </c>
      <c r="B1237">
        <v>2026</v>
      </c>
      <c r="D1237">
        <v>1</v>
      </c>
      <c r="H1237" s="3">
        <f t="shared" si="38"/>
        <v>1</v>
      </c>
      <c r="I1237" s="3">
        <f t="shared" si="39"/>
        <v>1</v>
      </c>
    </row>
    <row r="1238" spans="1:9" x14ac:dyDescent="0.2">
      <c r="A1238" t="s">
        <v>1379</v>
      </c>
      <c r="B1238">
        <v>2026</v>
      </c>
      <c r="H1238" s="3">
        <f t="shared" si="38"/>
        <v>0</v>
      </c>
      <c r="I1238" s="3">
        <f t="shared" si="39"/>
        <v>0</v>
      </c>
    </row>
    <row r="1239" spans="1:9" x14ac:dyDescent="0.2">
      <c r="A1239" t="s">
        <v>1380</v>
      </c>
      <c r="B1239">
        <v>2026</v>
      </c>
      <c r="H1239" s="3">
        <f t="shared" si="38"/>
        <v>0</v>
      </c>
      <c r="I1239" s="3">
        <f t="shared" si="39"/>
        <v>0</v>
      </c>
    </row>
  </sheetData>
  <pageMargins left="0.7" right="0.7" top="0.75" bottom="0.75" header="0.3" footer="0.3"/>
  <pageSetup orientation="portrait" r:id="rId1"/>
  <ignoredErrors>
    <ignoredError sqref="H2:H3"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88E4E-72B4-154F-8786-85501A7E958E}">
  <dimension ref="A1:B1239"/>
  <sheetViews>
    <sheetView workbookViewId="0">
      <selection activeCell="H31" sqref="H31"/>
    </sheetView>
  </sheetViews>
  <sheetFormatPr baseColWidth="10" defaultRowHeight="16" x14ac:dyDescent="0.2"/>
  <cols>
    <col min="1" max="1" width="8.83203125" customWidth="1"/>
    <col min="2" max="2" width="17" customWidth="1"/>
  </cols>
  <sheetData>
    <row r="1" spans="1:2" x14ac:dyDescent="0.2">
      <c r="A1" t="s">
        <v>1</v>
      </c>
      <c r="B1" t="s">
        <v>11</v>
      </c>
    </row>
    <row r="2" spans="1:2" x14ac:dyDescent="0.2">
      <c r="A2">
        <v>2016</v>
      </c>
      <c r="B2" t="s">
        <v>1036</v>
      </c>
    </row>
    <row r="3" spans="1:2" x14ac:dyDescent="0.2">
      <c r="A3">
        <v>2016</v>
      </c>
      <c r="B3" t="s">
        <v>1038</v>
      </c>
    </row>
    <row r="4" spans="1:2" x14ac:dyDescent="0.2">
      <c r="A4">
        <v>2016</v>
      </c>
      <c r="B4" t="s">
        <v>1041</v>
      </c>
    </row>
    <row r="5" spans="1:2" x14ac:dyDescent="0.2">
      <c r="A5">
        <v>2016</v>
      </c>
      <c r="B5" t="s">
        <v>1041</v>
      </c>
    </row>
    <row r="6" spans="1:2" x14ac:dyDescent="0.2">
      <c r="A6">
        <v>2016</v>
      </c>
      <c r="B6" t="s">
        <v>1038</v>
      </c>
    </row>
    <row r="7" spans="1:2" x14ac:dyDescent="0.2">
      <c r="A7">
        <v>2016</v>
      </c>
      <c r="B7" t="s">
        <v>1038</v>
      </c>
    </row>
    <row r="8" spans="1:2" x14ac:dyDescent="0.2">
      <c r="A8">
        <v>2016</v>
      </c>
      <c r="B8" t="s">
        <v>1041</v>
      </c>
    </row>
    <row r="9" spans="1:2" x14ac:dyDescent="0.2">
      <c r="A9">
        <v>2016</v>
      </c>
      <c r="B9" t="s">
        <v>1038</v>
      </c>
    </row>
    <row r="10" spans="1:2" x14ac:dyDescent="0.2">
      <c r="A10">
        <v>2016</v>
      </c>
      <c r="B10" t="s">
        <v>1043</v>
      </c>
    </row>
    <row r="11" spans="1:2" x14ac:dyDescent="0.2">
      <c r="A11">
        <v>2016</v>
      </c>
      <c r="B11" t="s">
        <v>1026</v>
      </c>
    </row>
    <row r="12" spans="1:2" x14ac:dyDescent="0.2">
      <c r="A12">
        <v>2016</v>
      </c>
      <c r="B12" t="s">
        <v>1038</v>
      </c>
    </row>
    <row r="13" spans="1:2" x14ac:dyDescent="0.2">
      <c r="A13">
        <v>2016</v>
      </c>
      <c r="B13" t="s">
        <v>1026</v>
      </c>
    </row>
    <row r="14" spans="1:2" x14ac:dyDescent="0.2">
      <c r="A14">
        <v>2016</v>
      </c>
      <c r="B14" t="s">
        <v>1026</v>
      </c>
    </row>
    <row r="15" spans="1:2" x14ac:dyDescent="0.2">
      <c r="A15">
        <v>2016</v>
      </c>
      <c r="B15" t="s">
        <v>1043</v>
      </c>
    </row>
    <row r="16" spans="1:2" x14ac:dyDescent="0.2">
      <c r="A16">
        <v>2016</v>
      </c>
      <c r="B16" t="s">
        <v>1026</v>
      </c>
    </row>
    <row r="17" spans="1:2" x14ac:dyDescent="0.2">
      <c r="A17">
        <v>2016</v>
      </c>
      <c r="B17" t="s">
        <v>1038</v>
      </c>
    </row>
    <row r="18" spans="1:2" x14ac:dyDescent="0.2">
      <c r="A18">
        <v>2016</v>
      </c>
      <c r="B18" t="s">
        <v>1026</v>
      </c>
    </row>
    <row r="19" spans="1:2" x14ac:dyDescent="0.2">
      <c r="A19">
        <v>2016</v>
      </c>
      <c r="B19" t="s">
        <v>1038</v>
      </c>
    </row>
    <row r="20" spans="1:2" x14ac:dyDescent="0.2">
      <c r="A20">
        <v>2016</v>
      </c>
      <c r="B20" t="s">
        <v>1041</v>
      </c>
    </row>
    <row r="21" spans="1:2" x14ac:dyDescent="0.2">
      <c r="A21">
        <v>2016</v>
      </c>
      <c r="B21" t="s">
        <v>1026</v>
      </c>
    </row>
    <row r="22" spans="1:2" x14ac:dyDescent="0.2">
      <c r="A22">
        <v>2016</v>
      </c>
      <c r="B22" t="s">
        <v>1043</v>
      </c>
    </row>
    <row r="23" spans="1:2" x14ac:dyDescent="0.2">
      <c r="A23">
        <v>2016</v>
      </c>
      <c r="B23" t="s">
        <v>1026</v>
      </c>
    </row>
    <row r="24" spans="1:2" x14ac:dyDescent="0.2">
      <c r="A24">
        <v>2016</v>
      </c>
      <c r="B24" t="s">
        <v>1026</v>
      </c>
    </row>
    <row r="25" spans="1:2" x14ac:dyDescent="0.2">
      <c r="A25">
        <v>2016</v>
      </c>
      <c r="B25" t="s">
        <v>1026</v>
      </c>
    </row>
    <row r="26" spans="1:2" x14ac:dyDescent="0.2">
      <c r="A26">
        <v>2016</v>
      </c>
      <c r="B26" t="s">
        <v>1043</v>
      </c>
    </row>
    <row r="27" spans="1:2" x14ac:dyDescent="0.2">
      <c r="A27">
        <v>2016</v>
      </c>
      <c r="B27" t="s">
        <v>1026</v>
      </c>
    </row>
    <row r="28" spans="1:2" x14ac:dyDescent="0.2">
      <c r="A28">
        <v>2016</v>
      </c>
      <c r="B28" t="s">
        <v>1026</v>
      </c>
    </row>
    <row r="29" spans="1:2" x14ac:dyDescent="0.2">
      <c r="A29">
        <v>2016</v>
      </c>
      <c r="B29" t="s">
        <v>1026</v>
      </c>
    </row>
    <row r="30" spans="1:2" x14ac:dyDescent="0.2">
      <c r="A30">
        <v>2016</v>
      </c>
      <c r="B30" t="s">
        <v>1026</v>
      </c>
    </row>
    <row r="31" spans="1:2" x14ac:dyDescent="0.2">
      <c r="A31">
        <v>2016</v>
      </c>
      <c r="B31" t="s">
        <v>1026</v>
      </c>
    </row>
    <row r="32" spans="1:2" x14ac:dyDescent="0.2">
      <c r="A32">
        <v>2016</v>
      </c>
      <c r="B32" t="s">
        <v>1026</v>
      </c>
    </row>
    <row r="33" spans="1:2" x14ac:dyDescent="0.2">
      <c r="A33">
        <v>2016</v>
      </c>
      <c r="B33" t="s">
        <v>1026</v>
      </c>
    </row>
    <row r="34" spans="1:2" x14ac:dyDescent="0.2">
      <c r="A34">
        <v>2016</v>
      </c>
      <c r="B34" t="s">
        <v>1043</v>
      </c>
    </row>
    <row r="35" spans="1:2" x14ac:dyDescent="0.2">
      <c r="A35">
        <v>2016</v>
      </c>
      <c r="B35" t="s">
        <v>1026</v>
      </c>
    </row>
    <row r="36" spans="1:2" x14ac:dyDescent="0.2">
      <c r="A36">
        <v>2016</v>
      </c>
      <c r="B36" t="s">
        <v>1038</v>
      </c>
    </row>
    <row r="37" spans="1:2" x14ac:dyDescent="0.2">
      <c r="A37">
        <v>2016</v>
      </c>
      <c r="B37" t="s">
        <v>1041</v>
      </c>
    </row>
    <row r="38" spans="1:2" x14ac:dyDescent="0.2">
      <c r="A38">
        <v>2016</v>
      </c>
      <c r="B38" t="s">
        <v>1026</v>
      </c>
    </row>
    <row r="39" spans="1:2" x14ac:dyDescent="0.2">
      <c r="A39">
        <v>2016</v>
      </c>
      <c r="B39" t="s">
        <v>1038</v>
      </c>
    </row>
    <row r="40" spans="1:2" x14ac:dyDescent="0.2">
      <c r="A40">
        <v>2016</v>
      </c>
      <c r="B40" t="s">
        <v>1026</v>
      </c>
    </row>
    <row r="41" spans="1:2" x14ac:dyDescent="0.2">
      <c r="A41">
        <v>2016</v>
      </c>
      <c r="B41" t="s">
        <v>1026</v>
      </c>
    </row>
    <row r="42" spans="1:2" x14ac:dyDescent="0.2">
      <c r="A42">
        <v>2016</v>
      </c>
      <c r="B42" t="s">
        <v>1026</v>
      </c>
    </row>
    <row r="43" spans="1:2" x14ac:dyDescent="0.2">
      <c r="A43">
        <v>2016</v>
      </c>
      <c r="B43" t="s">
        <v>1026</v>
      </c>
    </row>
    <row r="44" spans="1:2" x14ac:dyDescent="0.2">
      <c r="A44">
        <v>2016</v>
      </c>
      <c r="B44" t="s">
        <v>1026</v>
      </c>
    </row>
    <row r="45" spans="1:2" x14ac:dyDescent="0.2">
      <c r="A45">
        <v>2016</v>
      </c>
      <c r="B45" t="s">
        <v>1038</v>
      </c>
    </row>
    <row r="46" spans="1:2" x14ac:dyDescent="0.2">
      <c r="A46">
        <v>2016</v>
      </c>
      <c r="B46" t="s">
        <v>1026</v>
      </c>
    </row>
    <row r="47" spans="1:2" x14ac:dyDescent="0.2">
      <c r="A47">
        <v>2016</v>
      </c>
      <c r="B47" t="s">
        <v>1036</v>
      </c>
    </row>
    <row r="48" spans="1:2" x14ac:dyDescent="0.2">
      <c r="A48">
        <v>2016</v>
      </c>
      <c r="B48" t="s">
        <v>1026</v>
      </c>
    </row>
    <row r="49" spans="1:2" x14ac:dyDescent="0.2">
      <c r="A49">
        <v>2016</v>
      </c>
      <c r="B49" t="s">
        <v>1026</v>
      </c>
    </row>
    <row r="50" spans="1:2" x14ac:dyDescent="0.2">
      <c r="A50">
        <v>2016</v>
      </c>
      <c r="B50" t="s">
        <v>1038</v>
      </c>
    </row>
    <row r="51" spans="1:2" x14ac:dyDescent="0.2">
      <c r="A51">
        <v>2016</v>
      </c>
      <c r="B51" t="s">
        <v>1026</v>
      </c>
    </row>
    <row r="52" spans="1:2" x14ac:dyDescent="0.2">
      <c r="A52">
        <v>2016</v>
      </c>
      <c r="B52" t="s">
        <v>1041</v>
      </c>
    </row>
    <row r="53" spans="1:2" x14ac:dyDescent="0.2">
      <c r="A53">
        <v>2016</v>
      </c>
      <c r="B53" t="s">
        <v>1046</v>
      </c>
    </row>
    <row r="54" spans="1:2" x14ac:dyDescent="0.2">
      <c r="A54">
        <v>2016</v>
      </c>
      <c r="B54" t="s">
        <v>1026</v>
      </c>
    </row>
    <row r="55" spans="1:2" x14ac:dyDescent="0.2">
      <c r="A55">
        <v>2016</v>
      </c>
      <c r="B55" t="s">
        <v>1043</v>
      </c>
    </row>
    <row r="56" spans="1:2" x14ac:dyDescent="0.2">
      <c r="A56">
        <v>2016</v>
      </c>
      <c r="B56" t="s">
        <v>1026</v>
      </c>
    </row>
    <row r="57" spans="1:2" x14ac:dyDescent="0.2">
      <c r="A57">
        <v>2016</v>
      </c>
      <c r="B57" t="s">
        <v>1038</v>
      </c>
    </row>
    <row r="58" spans="1:2" x14ac:dyDescent="0.2">
      <c r="A58">
        <v>2016</v>
      </c>
      <c r="B58" t="s">
        <v>1041</v>
      </c>
    </row>
    <row r="59" spans="1:2" x14ac:dyDescent="0.2">
      <c r="A59">
        <v>2016</v>
      </c>
      <c r="B59" t="s">
        <v>1038</v>
      </c>
    </row>
    <row r="60" spans="1:2" x14ac:dyDescent="0.2">
      <c r="A60">
        <v>2016</v>
      </c>
      <c r="B60" t="s">
        <v>1036</v>
      </c>
    </row>
    <row r="61" spans="1:2" x14ac:dyDescent="0.2">
      <c r="A61">
        <v>2016</v>
      </c>
      <c r="B61" t="s">
        <v>1041</v>
      </c>
    </row>
    <row r="62" spans="1:2" x14ac:dyDescent="0.2">
      <c r="A62">
        <v>2016</v>
      </c>
      <c r="B62" t="s">
        <v>1026</v>
      </c>
    </row>
    <row r="63" spans="1:2" x14ac:dyDescent="0.2">
      <c r="A63">
        <v>2016</v>
      </c>
      <c r="B63" t="s">
        <v>1038</v>
      </c>
    </row>
    <row r="64" spans="1:2" x14ac:dyDescent="0.2">
      <c r="A64">
        <v>2016</v>
      </c>
      <c r="B64" t="s">
        <v>1026</v>
      </c>
    </row>
    <row r="65" spans="1:2" x14ac:dyDescent="0.2">
      <c r="A65">
        <v>2016</v>
      </c>
      <c r="B65" t="s">
        <v>1026</v>
      </c>
    </row>
    <row r="66" spans="1:2" x14ac:dyDescent="0.2">
      <c r="A66">
        <v>2016</v>
      </c>
      <c r="B66" t="s">
        <v>1038</v>
      </c>
    </row>
    <row r="67" spans="1:2" x14ac:dyDescent="0.2">
      <c r="A67">
        <v>2016</v>
      </c>
      <c r="B67" t="s">
        <v>1043</v>
      </c>
    </row>
    <row r="68" spans="1:2" x14ac:dyDescent="0.2">
      <c r="A68">
        <v>2016</v>
      </c>
      <c r="B68" t="s">
        <v>1043</v>
      </c>
    </row>
    <row r="69" spans="1:2" x14ac:dyDescent="0.2">
      <c r="A69">
        <v>2016</v>
      </c>
      <c r="B69" t="s">
        <v>1036</v>
      </c>
    </row>
    <row r="70" spans="1:2" x14ac:dyDescent="0.2">
      <c r="A70">
        <v>2016</v>
      </c>
      <c r="B70" t="s">
        <v>1026</v>
      </c>
    </row>
    <row r="71" spans="1:2" x14ac:dyDescent="0.2">
      <c r="A71">
        <v>2016</v>
      </c>
      <c r="B71" t="s">
        <v>1026</v>
      </c>
    </row>
    <row r="72" spans="1:2" x14ac:dyDescent="0.2">
      <c r="A72">
        <v>2016</v>
      </c>
      <c r="B72" t="s">
        <v>1038</v>
      </c>
    </row>
    <row r="73" spans="1:2" x14ac:dyDescent="0.2">
      <c r="A73">
        <v>2016</v>
      </c>
      <c r="B73" t="s">
        <v>1026</v>
      </c>
    </row>
    <row r="74" spans="1:2" x14ac:dyDescent="0.2">
      <c r="A74">
        <v>2016</v>
      </c>
      <c r="B74" t="s">
        <v>1036</v>
      </c>
    </row>
    <row r="75" spans="1:2" x14ac:dyDescent="0.2">
      <c r="A75">
        <v>2016</v>
      </c>
      <c r="B75" t="s">
        <v>1026</v>
      </c>
    </row>
    <row r="76" spans="1:2" x14ac:dyDescent="0.2">
      <c r="A76">
        <v>2016</v>
      </c>
      <c r="B76" t="s">
        <v>1043</v>
      </c>
    </row>
    <row r="77" spans="1:2" x14ac:dyDescent="0.2">
      <c r="A77">
        <v>2016</v>
      </c>
      <c r="B77" t="s">
        <v>1026</v>
      </c>
    </row>
    <row r="78" spans="1:2" x14ac:dyDescent="0.2">
      <c r="A78">
        <v>2016</v>
      </c>
      <c r="B78" t="s">
        <v>1038</v>
      </c>
    </row>
    <row r="79" spans="1:2" x14ac:dyDescent="0.2">
      <c r="A79">
        <v>2016</v>
      </c>
      <c r="B79" t="s">
        <v>1038</v>
      </c>
    </row>
    <row r="80" spans="1:2" x14ac:dyDescent="0.2">
      <c r="A80">
        <v>2016</v>
      </c>
      <c r="B80" t="s">
        <v>1026</v>
      </c>
    </row>
    <row r="81" spans="1:2" x14ac:dyDescent="0.2">
      <c r="A81">
        <v>2016</v>
      </c>
      <c r="B81" t="s">
        <v>1026</v>
      </c>
    </row>
    <row r="82" spans="1:2" x14ac:dyDescent="0.2">
      <c r="A82">
        <v>2016</v>
      </c>
      <c r="B82" t="s">
        <v>1026</v>
      </c>
    </row>
    <row r="83" spans="1:2" x14ac:dyDescent="0.2">
      <c r="A83">
        <v>2016</v>
      </c>
      <c r="B83" t="s">
        <v>1026</v>
      </c>
    </row>
    <row r="84" spans="1:2" x14ac:dyDescent="0.2">
      <c r="A84">
        <v>2016</v>
      </c>
      <c r="B84" t="s">
        <v>1026</v>
      </c>
    </row>
    <row r="85" spans="1:2" x14ac:dyDescent="0.2">
      <c r="A85">
        <v>2016</v>
      </c>
      <c r="B85" t="s">
        <v>1038</v>
      </c>
    </row>
    <row r="86" spans="1:2" x14ac:dyDescent="0.2">
      <c r="A86">
        <v>2016</v>
      </c>
      <c r="B86" t="s">
        <v>1041</v>
      </c>
    </row>
    <row r="87" spans="1:2" x14ac:dyDescent="0.2">
      <c r="A87">
        <v>2016</v>
      </c>
      <c r="B87" t="s">
        <v>1026</v>
      </c>
    </row>
    <row r="88" spans="1:2" x14ac:dyDescent="0.2">
      <c r="A88">
        <v>2016</v>
      </c>
      <c r="B88" t="s">
        <v>1036</v>
      </c>
    </row>
    <row r="89" spans="1:2" x14ac:dyDescent="0.2">
      <c r="A89">
        <v>2016</v>
      </c>
      <c r="B89" t="s">
        <v>1026</v>
      </c>
    </row>
    <row r="90" spans="1:2" x14ac:dyDescent="0.2">
      <c r="A90">
        <v>2016</v>
      </c>
      <c r="B90" t="s">
        <v>1026</v>
      </c>
    </row>
    <row r="91" spans="1:2" x14ac:dyDescent="0.2">
      <c r="A91">
        <v>2016</v>
      </c>
      <c r="B91" t="s">
        <v>1026</v>
      </c>
    </row>
    <row r="92" spans="1:2" x14ac:dyDescent="0.2">
      <c r="A92">
        <v>2016</v>
      </c>
      <c r="B92" t="s">
        <v>1038</v>
      </c>
    </row>
    <row r="93" spans="1:2" x14ac:dyDescent="0.2">
      <c r="A93">
        <v>2016</v>
      </c>
      <c r="B93" t="s">
        <v>1026</v>
      </c>
    </row>
    <row r="94" spans="1:2" x14ac:dyDescent="0.2">
      <c r="A94">
        <v>2016</v>
      </c>
      <c r="B94" t="s">
        <v>1041</v>
      </c>
    </row>
    <row r="95" spans="1:2" x14ac:dyDescent="0.2">
      <c r="A95">
        <v>2016</v>
      </c>
      <c r="B95" t="s">
        <v>1026</v>
      </c>
    </row>
    <row r="96" spans="1:2" x14ac:dyDescent="0.2">
      <c r="A96">
        <v>2016</v>
      </c>
      <c r="B96" t="s">
        <v>1026</v>
      </c>
    </row>
    <row r="97" spans="1:2" x14ac:dyDescent="0.2">
      <c r="A97">
        <v>2016</v>
      </c>
      <c r="B97" t="s">
        <v>1038</v>
      </c>
    </row>
    <row r="98" spans="1:2" x14ac:dyDescent="0.2">
      <c r="A98">
        <v>2016</v>
      </c>
      <c r="B98" t="s">
        <v>1026</v>
      </c>
    </row>
    <row r="99" spans="1:2" x14ac:dyDescent="0.2">
      <c r="A99">
        <v>2016</v>
      </c>
      <c r="B99" t="s">
        <v>1038</v>
      </c>
    </row>
    <row r="100" spans="1:2" x14ac:dyDescent="0.2">
      <c r="A100">
        <v>2016</v>
      </c>
      <c r="B100" t="s">
        <v>1043</v>
      </c>
    </row>
    <row r="101" spans="1:2" x14ac:dyDescent="0.2">
      <c r="A101">
        <v>2016</v>
      </c>
      <c r="B101" t="s">
        <v>1041</v>
      </c>
    </row>
    <row r="102" spans="1:2" x14ac:dyDescent="0.2">
      <c r="A102">
        <v>2016</v>
      </c>
      <c r="B102" t="s">
        <v>1026</v>
      </c>
    </row>
    <row r="103" spans="1:2" x14ac:dyDescent="0.2">
      <c r="A103">
        <v>2016</v>
      </c>
      <c r="B103" t="s">
        <v>1026</v>
      </c>
    </row>
    <row r="104" spans="1:2" x14ac:dyDescent="0.2">
      <c r="A104">
        <v>2016</v>
      </c>
      <c r="B104" t="s">
        <v>1026</v>
      </c>
    </row>
    <row r="105" spans="1:2" x14ac:dyDescent="0.2">
      <c r="A105">
        <v>2016</v>
      </c>
      <c r="B105" t="s">
        <v>1026</v>
      </c>
    </row>
    <row r="106" spans="1:2" x14ac:dyDescent="0.2">
      <c r="A106">
        <v>2016</v>
      </c>
      <c r="B106" t="s">
        <v>1026</v>
      </c>
    </row>
    <row r="107" spans="1:2" x14ac:dyDescent="0.2">
      <c r="A107">
        <v>2016</v>
      </c>
      <c r="B107" t="s">
        <v>1038</v>
      </c>
    </row>
    <row r="108" spans="1:2" x14ac:dyDescent="0.2">
      <c r="A108">
        <v>2016</v>
      </c>
      <c r="B108" t="s">
        <v>1026</v>
      </c>
    </row>
    <row r="109" spans="1:2" x14ac:dyDescent="0.2">
      <c r="A109">
        <v>2016</v>
      </c>
      <c r="B109" t="s">
        <v>1026</v>
      </c>
    </row>
    <row r="110" spans="1:2" x14ac:dyDescent="0.2">
      <c r="A110">
        <v>2016</v>
      </c>
      <c r="B110" t="s">
        <v>1036</v>
      </c>
    </row>
    <row r="111" spans="1:2" x14ac:dyDescent="0.2">
      <c r="A111">
        <v>2016</v>
      </c>
      <c r="B111" t="s">
        <v>1026</v>
      </c>
    </row>
    <row r="112" spans="1:2" x14ac:dyDescent="0.2">
      <c r="A112">
        <v>2016</v>
      </c>
      <c r="B112" t="s">
        <v>1026</v>
      </c>
    </row>
    <row r="113" spans="1:2" x14ac:dyDescent="0.2">
      <c r="A113">
        <v>2016</v>
      </c>
    </row>
    <row r="114" spans="1:2" x14ac:dyDescent="0.2">
      <c r="A114">
        <v>2016</v>
      </c>
      <c r="B114" t="s">
        <v>1026</v>
      </c>
    </row>
    <row r="115" spans="1:2" x14ac:dyDescent="0.2">
      <c r="A115">
        <v>2017</v>
      </c>
      <c r="B115" t="s">
        <v>1026</v>
      </c>
    </row>
    <row r="116" spans="1:2" x14ac:dyDescent="0.2">
      <c r="A116">
        <v>2017</v>
      </c>
      <c r="B116" t="s">
        <v>1041</v>
      </c>
    </row>
    <row r="117" spans="1:2" x14ac:dyDescent="0.2">
      <c r="A117">
        <v>2017</v>
      </c>
      <c r="B117" t="s">
        <v>1062</v>
      </c>
    </row>
    <row r="118" spans="1:2" x14ac:dyDescent="0.2">
      <c r="A118">
        <v>2017</v>
      </c>
      <c r="B118" t="s">
        <v>1026</v>
      </c>
    </row>
    <row r="119" spans="1:2" x14ac:dyDescent="0.2">
      <c r="A119">
        <v>2017</v>
      </c>
      <c r="B119" t="s">
        <v>1036</v>
      </c>
    </row>
    <row r="120" spans="1:2" x14ac:dyDescent="0.2">
      <c r="A120">
        <v>2017</v>
      </c>
      <c r="B120" t="s">
        <v>1026</v>
      </c>
    </row>
    <row r="121" spans="1:2" x14ac:dyDescent="0.2">
      <c r="A121">
        <v>2017</v>
      </c>
      <c r="B121" t="s">
        <v>1038</v>
      </c>
    </row>
    <row r="122" spans="1:2" x14ac:dyDescent="0.2">
      <c r="A122">
        <v>2017</v>
      </c>
      <c r="B122" t="s">
        <v>1026</v>
      </c>
    </row>
    <row r="123" spans="1:2" x14ac:dyDescent="0.2">
      <c r="A123">
        <v>2017</v>
      </c>
      <c r="B123" t="s">
        <v>1036</v>
      </c>
    </row>
    <row r="124" spans="1:2" x14ac:dyDescent="0.2">
      <c r="A124">
        <v>2017</v>
      </c>
      <c r="B124" t="s">
        <v>1036</v>
      </c>
    </row>
    <row r="125" spans="1:2" x14ac:dyDescent="0.2">
      <c r="A125">
        <v>2017</v>
      </c>
      <c r="B125" t="s">
        <v>1026</v>
      </c>
    </row>
    <row r="126" spans="1:2" x14ac:dyDescent="0.2">
      <c r="A126">
        <v>2017</v>
      </c>
      <c r="B126" t="s">
        <v>1038</v>
      </c>
    </row>
    <row r="127" spans="1:2" x14ac:dyDescent="0.2">
      <c r="A127">
        <v>2017</v>
      </c>
      <c r="B127" t="s">
        <v>1026</v>
      </c>
    </row>
    <row r="128" spans="1:2" x14ac:dyDescent="0.2">
      <c r="A128">
        <v>2017</v>
      </c>
      <c r="B128" t="s">
        <v>1038</v>
      </c>
    </row>
    <row r="129" spans="1:2" x14ac:dyDescent="0.2">
      <c r="A129">
        <v>2017</v>
      </c>
      <c r="B129" t="s">
        <v>1026</v>
      </c>
    </row>
    <row r="130" spans="1:2" x14ac:dyDescent="0.2">
      <c r="A130">
        <v>2017</v>
      </c>
      <c r="B130" t="s">
        <v>1026</v>
      </c>
    </row>
    <row r="131" spans="1:2" x14ac:dyDescent="0.2">
      <c r="A131">
        <v>2017</v>
      </c>
      <c r="B131" t="s">
        <v>1043</v>
      </c>
    </row>
    <row r="132" spans="1:2" x14ac:dyDescent="0.2">
      <c r="A132">
        <v>2017</v>
      </c>
      <c r="B132" t="s">
        <v>1043</v>
      </c>
    </row>
    <row r="133" spans="1:2" x14ac:dyDescent="0.2">
      <c r="A133">
        <v>2017</v>
      </c>
      <c r="B133" t="s">
        <v>1038</v>
      </c>
    </row>
    <row r="134" spans="1:2" x14ac:dyDescent="0.2">
      <c r="A134">
        <v>2017</v>
      </c>
      <c r="B134" t="s">
        <v>1038</v>
      </c>
    </row>
    <row r="135" spans="1:2" x14ac:dyDescent="0.2">
      <c r="A135">
        <v>2017</v>
      </c>
      <c r="B135" t="s">
        <v>1026</v>
      </c>
    </row>
    <row r="136" spans="1:2" x14ac:dyDescent="0.2">
      <c r="A136">
        <v>2017</v>
      </c>
      <c r="B136" t="s">
        <v>1026</v>
      </c>
    </row>
    <row r="137" spans="1:2" x14ac:dyDescent="0.2">
      <c r="A137">
        <v>2017</v>
      </c>
      <c r="B137" t="s">
        <v>1026</v>
      </c>
    </row>
    <row r="138" spans="1:2" x14ac:dyDescent="0.2">
      <c r="A138">
        <v>2017</v>
      </c>
      <c r="B138" t="s">
        <v>1026</v>
      </c>
    </row>
    <row r="139" spans="1:2" x14ac:dyDescent="0.2">
      <c r="A139">
        <v>2017</v>
      </c>
      <c r="B139" t="s">
        <v>1026</v>
      </c>
    </row>
    <row r="140" spans="1:2" x14ac:dyDescent="0.2">
      <c r="A140">
        <v>2017</v>
      </c>
      <c r="B140" t="s">
        <v>1026</v>
      </c>
    </row>
    <row r="141" spans="1:2" x14ac:dyDescent="0.2">
      <c r="A141">
        <v>2017</v>
      </c>
      <c r="B141" t="s">
        <v>1026</v>
      </c>
    </row>
    <row r="142" spans="1:2" x14ac:dyDescent="0.2">
      <c r="A142">
        <v>2017</v>
      </c>
      <c r="B142" t="s">
        <v>1026</v>
      </c>
    </row>
    <row r="143" spans="1:2" x14ac:dyDescent="0.2">
      <c r="A143">
        <v>2017</v>
      </c>
      <c r="B143" t="s">
        <v>1026</v>
      </c>
    </row>
    <row r="144" spans="1:2" x14ac:dyDescent="0.2">
      <c r="A144">
        <v>2017</v>
      </c>
      <c r="B144" t="s">
        <v>1041</v>
      </c>
    </row>
    <row r="145" spans="1:2" x14ac:dyDescent="0.2">
      <c r="A145">
        <v>2017</v>
      </c>
      <c r="B145" t="s">
        <v>1043</v>
      </c>
    </row>
    <row r="146" spans="1:2" x14ac:dyDescent="0.2">
      <c r="A146">
        <v>2017</v>
      </c>
      <c r="B146" t="s">
        <v>1036</v>
      </c>
    </row>
    <row r="147" spans="1:2" x14ac:dyDescent="0.2">
      <c r="A147">
        <v>2017</v>
      </c>
      <c r="B147" t="s">
        <v>1036</v>
      </c>
    </row>
    <row r="148" spans="1:2" x14ac:dyDescent="0.2">
      <c r="A148">
        <v>2017</v>
      </c>
      <c r="B148" t="s">
        <v>1026</v>
      </c>
    </row>
    <row r="149" spans="1:2" x14ac:dyDescent="0.2">
      <c r="A149">
        <v>2017</v>
      </c>
      <c r="B149" t="s">
        <v>1026</v>
      </c>
    </row>
    <row r="150" spans="1:2" x14ac:dyDescent="0.2">
      <c r="A150">
        <v>2017</v>
      </c>
      <c r="B150" t="s">
        <v>1026</v>
      </c>
    </row>
    <row r="151" spans="1:2" x14ac:dyDescent="0.2">
      <c r="A151">
        <v>2017</v>
      </c>
      <c r="B151" t="s">
        <v>1026</v>
      </c>
    </row>
    <row r="152" spans="1:2" x14ac:dyDescent="0.2">
      <c r="A152">
        <v>2017</v>
      </c>
      <c r="B152" t="s">
        <v>1038</v>
      </c>
    </row>
    <row r="153" spans="1:2" x14ac:dyDescent="0.2">
      <c r="A153">
        <v>2017</v>
      </c>
      <c r="B153" t="s">
        <v>1026</v>
      </c>
    </row>
    <row r="154" spans="1:2" x14ac:dyDescent="0.2">
      <c r="A154">
        <v>2017</v>
      </c>
      <c r="B154" t="s">
        <v>1038</v>
      </c>
    </row>
    <row r="155" spans="1:2" x14ac:dyDescent="0.2">
      <c r="A155">
        <v>2017</v>
      </c>
      <c r="B155" t="s">
        <v>1041</v>
      </c>
    </row>
    <row r="156" spans="1:2" x14ac:dyDescent="0.2">
      <c r="A156">
        <v>2017</v>
      </c>
      <c r="B156" t="s">
        <v>1026</v>
      </c>
    </row>
    <row r="157" spans="1:2" x14ac:dyDescent="0.2">
      <c r="A157">
        <v>2017</v>
      </c>
      <c r="B157" t="s">
        <v>1026</v>
      </c>
    </row>
    <row r="158" spans="1:2" x14ac:dyDescent="0.2">
      <c r="A158">
        <v>2017</v>
      </c>
      <c r="B158" t="s">
        <v>1026</v>
      </c>
    </row>
    <row r="159" spans="1:2" x14ac:dyDescent="0.2">
      <c r="A159">
        <v>2017</v>
      </c>
      <c r="B159" t="s">
        <v>1026</v>
      </c>
    </row>
    <row r="160" spans="1:2" x14ac:dyDescent="0.2">
      <c r="A160">
        <v>2017</v>
      </c>
      <c r="B160" t="s">
        <v>1026</v>
      </c>
    </row>
    <row r="161" spans="1:2" x14ac:dyDescent="0.2">
      <c r="A161">
        <v>2017</v>
      </c>
      <c r="B161" t="s">
        <v>1036</v>
      </c>
    </row>
    <row r="162" spans="1:2" x14ac:dyDescent="0.2">
      <c r="A162">
        <v>2017</v>
      </c>
      <c r="B162" t="s">
        <v>1038</v>
      </c>
    </row>
    <row r="163" spans="1:2" x14ac:dyDescent="0.2">
      <c r="A163">
        <v>2017</v>
      </c>
      <c r="B163" t="s">
        <v>1041</v>
      </c>
    </row>
    <row r="164" spans="1:2" x14ac:dyDescent="0.2">
      <c r="A164">
        <v>2017</v>
      </c>
      <c r="B164" t="s">
        <v>1038</v>
      </c>
    </row>
    <row r="165" spans="1:2" x14ac:dyDescent="0.2">
      <c r="A165">
        <v>2017</v>
      </c>
      <c r="B165" t="s">
        <v>1026</v>
      </c>
    </row>
    <row r="166" spans="1:2" x14ac:dyDescent="0.2">
      <c r="A166">
        <v>2017</v>
      </c>
      <c r="B166" t="s">
        <v>1026</v>
      </c>
    </row>
    <row r="167" spans="1:2" x14ac:dyDescent="0.2">
      <c r="A167">
        <v>2017</v>
      </c>
      <c r="B167" t="s">
        <v>1026</v>
      </c>
    </row>
    <row r="168" spans="1:2" x14ac:dyDescent="0.2">
      <c r="A168">
        <v>2017</v>
      </c>
      <c r="B168" t="s">
        <v>1026</v>
      </c>
    </row>
    <row r="169" spans="1:2" x14ac:dyDescent="0.2">
      <c r="A169">
        <v>2017</v>
      </c>
      <c r="B169" t="s">
        <v>1046</v>
      </c>
    </row>
    <row r="170" spans="1:2" x14ac:dyDescent="0.2">
      <c r="A170">
        <v>2017</v>
      </c>
      <c r="B170" t="s">
        <v>1038</v>
      </c>
    </row>
    <row r="171" spans="1:2" x14ac:dyDescent="0.2">
      <c r="A171">
        <v>2017</v>
      </c>
      <c r="B171" t="s">
        <v>1043</v>
      </c>
    </row>
    <row r="172" spans="1:2" x14ac:dyDescent="0.2">
      <c r="A172">
        <v>2017</v>
      </c>
      <c r="B172" t="s">
        <v>1026</v>
      </c>
    </row>
    <row r="173" spans="1:2" x14ac:dyDescent="0.2">
      <c r="A173">
        <v>2017</v>
      </c>
      <c r="B173" t="s">
        <v>1026</v>
      </c>
    </row>
    <row r="174" spans="1:2" x14ac:dyDescent="0.2">
      <c r="A174">
        <v>2017</v>
      </c>
      <c r="B174" t="s">
        <v>1036</v>
      </c>
    </row>
    <row r="175" spans="1:2" x14ac:dyDescent="0.2">
      <c r="A175">
        <v>2017</v>
      </c>
      <c r="B175" t="s">
        <v>1038</v>
      </c>
    </row>
    <row r="176" spans="1:2" x14ac:dyDescent="0.2">
      <c r="A176">
        <v>2017</v>
      </c>
      <c r="B176" t="s">
        <v>1038</v>
      </c>
    </row>
    <row r="177" spans="1:2" x14ac:dyDescent="0.2">
      <c r="A177">
        <v>2017</v>
      </c>
      <c r="B177" t="s">
        <v>1043</v>
      </c>
    </row>
    <row r="178" spans="1:2" x14ac:dyDescent="0.2">
      <c r="A178">
        <v>2017</v>
      </c>
      <c r="B178" t="s">
        <v>1026</v>
      </c>
    </row>
    <row r="179" spans="1:2" x14ac:dyDescent="0.2">
      <c r="A179">
        <v>2017</v>
      </c>
      <c r="B179" t="s">
        <v>1041</v>
      </c>
    </row>
    <row r="180" spans="1:2" x14ac:dyDescent="0.2">
      <c r="A180">
        <v>2017</v>
      </c>
      <c r="B180" t="s">
        <v>1036</v>
      </c>
    </row>
    <row r="181" spans="1:2" x14ac:dyDescent="0.2">
      <c r="A181">
        <v>2017</v>
      </c>
      <c r="B181" t="s">
        <v>1046</v>
      </c>
    </row>
    <row r="182" spans="1:2" x14ac:dyDescent="0.2">
      <c r="A182">
        <v>2017</v>
      </c>
      <c r="B182" t="s">
        <v>1026</v>
      </c>
    </row>
    <row r="183" spans="1:2" x14ac:dyDescent="0.2">
      <c r="A183">
        <v>2017</v>
      </c>
      <c r="B183" t="s">
        <v>1036</v>
      </c>
    </row>
    <row r="184" spans="1:2" x14ac:dyDescent="0.2">
      <c r="A184">
        <v>2017</v>
      </c>
      <c r="B184" t="s">
        <v>1043</v>
      </c>
    </row>
    <row r="185" spans="1:2" x14ac:dyDescent="0.2">
      <c r="A185">
        <v>2017</v>
      </c>
      <c r="B185" t="s">
        <v>1026</v>
      </c>
    </row>
    <row r="186" spans="1:2" x14ac:dyDescent="0.2">
      <c r="A186">
        <v>2017</v>
      </c>
      <c r="B186" t="s">
        <v>1036</v>
      </c>
    </row>
    <row r="187" spans="1:2" x14ac:dyDescent="0.2">
      <c r="A187">
        <v>2017</v>
      </c>
      <c r="B187" t="s">
        <v>1038</v>
      </c>
    </row>
    <row r="188" spans="1:2" x14ac:dyDescent="0.2">
      <c r="A188">
        <v>2017</v>
      </c>
      <c r="B188" t="s">
        <v>1026</v>
      </c>
    </row>
    <row r="189" spans="1:2" x14ac:dyDescent="0.2">
      <c r="A189">
        <v>2017</v>
      </c>
      <c r="B189" t="s">
        <v>1036</v>
      </c>
    </row>
    <row r="190" spans="1:2" x14ac:dyDescent="0.2">
      <c r="A190">
        <v>2017</v>
      </c>
      <c r="B190" t="s">
        <v>1026</v>
      </c>
    </row>
    <row r="191" spans="1:2" x14ac:dyDescent="0.2">
      <c r="A191">
        <v>2017</v>
      </c>
      <c r="B191" t="s">
        <v>1043</v>
      </c>
    </row>
    <row r="192" spans="1:2" x14ac:dyDescent="0.2">
      <c r="A192">
        <v>2017</v>
      </c>
      <c r="B192" t="s">
        <v>1026</v>
      </c>
    </row>
    <row r="193" spans="1:2" x14ac:dyDescent="0.2">
      <c r="A193">
        <v>2017</v>
      </c>
      <c r="B193" t="s">
        <v>1036</v>
      </c>
    </row>
    <row r="194" spans="1:2" x14ac:dyDescent="0.2">
      <c r="A194">
        <v>2017</v>
      </c>
      <c r="B194" t="s">
        <v>1038</v>
      </c>
    </row>
    <row r="195" spans="1:2" x14ac:dyDescent="0.2">
      <c r="A195">
        <v>2017</v>
      </c>
      <c r="B195" t="s">
        <v>1026</v>
      </c>
    </row>
    <row r="196" spans="1:2" x14ac:dyDescent="0.2">
      <c r="A196">
        <v>2017</v>
      </c>
      <c r="B196" t="s">
        <v>1026</v>
      </c>
    </row>
    <row r="197" spans="1:2" x14ac:dyDescent="0.2">
      <c r="A197">
        <v>2017</v>
      </c>
      <c r="B197" t="s">
        <v>1026</v>
      </c>
    </row>
    <row r="198" spans="1:2" x14ac:dyDescent="0.2">
      <c r="A198">
        <v>2017</v>
      </c>
      <c r="B198" t="s">
        <v>1026</v>
      </c>
    </row>
    <row r="199" spans="1:2" x14ac:dyDescent="0.2">
      <c r="A199">
        <v>2017</v>
      </c>
      <c r="B199" t="s">
        <v>1026</v>
      </c>
    </row>
    <row r="200" spans="1:2" x14ac:dyDescent="0.2">
      <c r="A200">
        <v>2017</v>
      </c>
      <c r="B200" t="s">
        <v>1026</v>
      </c>
    </row>
    <row r="201" spans="1:2" x14ac:dyDescent="0.2">
      <c r="A201">
        <v>2017</v>
      </c>
      <c r="B201" t="s">
        <v>1038</v>
      </c>
    </row>
    <row r="202" spans="1:2" x14ac:dyDescent="0.2">
      <c r="A202">
        <v>2017</v>
      </c>
    </row>
    <row r="203" spans="1:2" x14ac:dyDescent="0.2">
      <c r="A203">
        <v>2017</v>
      </c>
    </row>
    <row r="204" spans="1:2" x14ac:dyDescent="0.2">
      <c r="A204">
        <v>2017</v>
      </c>
      <c r="B204" t="s">
        <v>1038</v>
      </c>
    </row>
    <row r="205" spans="1:2" x14ac:dyDescent="0.2">
      <c r="A205">
        <v>2017</v>
      </c>
      <c r="B205" t="s">
        <v>1026</v>
      </c>
    </row>
    <row r="206" spans="1:2" x14ac:dyDescent="0.2">
      <c r="A206">
        <v>2017</v>
      </c>
    </row>
    <row r="207" spans="1:2" x14ac:dyDescent="0.2">
      <c r="A207">
        <v>2017</v>
      </c>
      <c r="B207" t="s">
        <v>1026</v>
      </c>
    </row>
    <row r="208" spans="1:2" x14ac:dyDescent="0.2">
      <c r="A208">
        <v>2017</v>
      </c>
      <c r="B208" t="s">
        <v>1026</v>
      </c>
    </row>
    <row r="209" spans="1:2" x14ac:dyDescent="0.2">
      <c r="A209">
        <v>2017</v>
      </c>
      <c r="B209" t="s">
        <v>1036</v>
      </c>
    </row>
    <row r="210" spans="1:2" x14ac:dyDescent="0.2">
      <c r="A210">
        <v>2017</v>
      </c>
      <c r="B210" t="s">
        <v>1046</v>
      </c>
    </row>
    <row r="211" spans="1:2" x14ac:dyDescent="0.2">
      <c r="A211">
        <v>2017</v>
      </c>
      <c r="B211" t="s">
        <v>1026</v>
      </c>
    </row>
    <row r="212" spans="1:2" x14ac:dyDescent="0.2">
      <c r="A212">
        <v>2017</v>
      </c>
      <c r="B212" t="s">
        <v>1026</v>
      </c>
    </row>
    <row r="213" spans="1:2" x14ac:dyDescent="0.2">
      <c r="A213">
        <v>2017</v>
      </c>
      <c r="B213" t="s">
        <v>1038</v>
      </c>
    </row>
    <row r="214" spans="1:2" x14ac:dyDescent="0.2">
      <c r="A214">
        <v>2017</v>
      </c>
      <c r="B214" t="s">
        <v>1026</v>
      </c>
    </row>
    <row r="215" spans="1:2" x14ac:dyDescent="0.2">
      <c r="A215">
        <v>2017</v>
      </c>
      <c r="B215" t="s">
        <v>1026</v>
      </c>
    </row>
    <row r="216" spans="1:2" x14ac:dyDescent="0.2">
      <c r="A216">
        <v>2017</v>
      </c>
      <c r="B216" t="s">
        <v>1026</v>
      </c>
    </row>
    <row r="217" spans="1:2" x14ac:dyDescent="0.2">
      <c r="A217">
        <v>2017</v>
      </c>
      <c r="B217" t="s">
        <v>1026</v>
      </c>
    </row>
    <row r="218" spans="1:2" x14ac:dyDescent="0.2">
      <c r="A218">
        <v>2017</v>
      </c>
      <c r="B218" t="s">
        <v>1026</v>
      </c>
    </row>
    <row r="219" spans="1:2" x14ac:dyDescent="0.2">
      <c r="A219">
        <v>2017</v>
      </c>
      <c r="B219" t="s">
        <v>1026</v>
      </c>
    </row>
    <row r="220" spans="1:2" x14ac:dyDescent="0.2">
      <c r="A220">
        <v>2017</v>
      </c>
      <c r="B220" t="s">
        <v>1038</v>
      </c>
    </row>
    <row r="221" spans="1:2" x14ac:dyDescent="0.2">
      <c r="A221">
        <v>2017</v>
      </c>
      <c r="B221" t="s">
        <v>1036</v>
      </c>
    </row>
    <row r="222" spans="1:2" x14ac:dyDescent="0.2">
      <c r="A222">
        <v>2017</v>
      </c>
      <c r="B222" t="s">
        <v>1036</v>
      </c>
    </row>
    <row r="223" spans="1:2" x14ac:dyDescent="0.2">
      <c r="A223">
        <v>2017</v>
      </c>
      <c r="B223" t="s">
        <v>1038</v>
      </c>
    </row>
    <row r="224" spans="1:2" x14ac:dyDescent="0.2">
      <c r="A224">
        <v>2017</v>
      </c>
      <c r="B224" t="s">
        <v>1026</v>
      </c>
    </row>
    <row r="225" spans="1:2" x14ac:dyDescent="0.2">
      <c r="A225">
        <v>2017</v>
      </c>
      <c r="B225" t="s">
        <v>1026</v>
      </c>
    </row>
    <row r="226" spans="1:2" x14ac:dyDescent="0.2">
      <c r="A226">
        <v>2017</v>
      </c>
      <c r="B226" t="s">
        <v>1026</v>
      </c>
    </row>
    <row r="227" spans="1:2" x14ac:dyDescent="0.2">
      <c r="A227">
        <v>2017</v>
      </c>
      <c r="B227" t="s">
        <v>1043</v>
      </c>
    </row>
    <row r="228" spans="1:2" x14ac:dyDescent="0.2">
      <c r="A228">
        <v>2017</v>
      </c>
      <c r="B228" t="s">
        <v>1026</v>
      </c>
    </row>
    <row r="229" spans="1:2" x14ac:dyDescent="0.2">
      <c r="A229">
        <v>2017</v>
      </c>
      <c r="B229" t="s">
        <v>1041</v>
      </c>
    </row>
    <row r="230" spans="1:2" x14ac:dyDescent="0.2">
      <c r="A230">
        <v>2017</v>
      </c>
      <c r="B230" t="s">
        <v>1038</v>
      </c>
    </row>
    <row r="231" spans="1:2" x14ac:dyDescent="0.2">
      <c r="A231">
        <v>2017</v>
      </c>
      <c r="B231" t="s">
        <v>1026</v>
      </c>
    </row>
    <row r="232" spans="1:2" x14ac:dyDescent="0.2">
      <c r="A232">
        <v>2017</v>
      </c>
      <c r="B232" t="s">
        <v>1041</v>
      </c>
    </row>
    <row r="233" spans="1:2" x14ac:dyDescent="0.2">
      <c r="A233">
        <v>2017</v>
      </c>
      <c r="B233" t="s">
        <v>1026</v>
      </c>
    </row>
    <row r="234" spans="1:2" x14ac:dyDescent="0.2">
      <c r="A234">
        <v>2017</v>
      </c>
      <c r="B234" t="s">
        <v>1036</v>
      </c>
    </row>
    <row r="235" spans="1:2" x14ac:dyDescent="0.2">
      <c r="A235">
        <v>2017</v>
      </c>
      <c r="B235" t="s">
        <v>1026</v>
      </c>
    </row>
    <row r="236" spans="1:2" x14ac:dyDescent="0.2">
      <c r="A236">
        <v>2018</v>
      </c>
      <c r="B236" t="s">
        <v>1026</v>
      </c>
    </row>
    <row r="237" spans="1:2" x14ac:dyDescent="0.2">
      <c r="A237">
        <v>2018</v>
      </c>
      <c r="B237" t="s">
        <v>1026</v>
      </c>
    </row>
    <row r="238" spans="1:2" x14ac:dyDescent="0.2">
      <c r="A238">
        <v>2018</v>
      </c>
      <c r="B238" t="s">
        <v>1043</v>
      </c>
    </row>
    <row r="239" spans="1:2" x14ac:dyDescent="0.2">
      <c r="A239">
        <v>2018</v>
      </c>
      <c r="B239" t="s">
        <v>1026</v>
      </c>
    </row>
    <row r="240" spans="1:2" x14ac:dyDescent="0.2">
      <c r="A240">
        <v>2018</v>
      </c>
      <c r="B240" t="s">
        <v>1026</v>
      </c>
    </row>
    <row r="241" spans="1:2" x14ac:dyDescent="0.2">
      <c r="A241">
        <v>2018</v>
      </c>
      <c r="B241" t="s">
        <v>1043</v>
      </c>
    </row>
    <row r="242" spans="1:2" x14ac:dyDescent="0.2">
      <c r="A242">
        <v>2018</v>
      </c>
      <c r="B242" t="s">
        <v>1043</v>
      </c>
    </row>
    <row r="243" spans="1:2" x14ac:dyDescent="0.2">
      <c r="A243">
        <v>2018</v>
      </c>
      <c r="B243" t="s">
        <v>1026</v>
      </c>
    </row>
    <row r="244" spans="1:2" x14ac:dyDescent="0.2">
      <c r="A244">
        <v>2018</v>
      </c>
      <c r="B244" t="s">
        <v>1038</v>
      </c>
    </row>
    <row r="245" spans="1:2" x14ac:dyDescent="0.2">
      <c r="A245">
        <v>2018</v>
      </c>
      <c r="B245" t="s">
        <v>1026</v>
      </c>
    </row>
    <row r="246" spans="1:2" x14ac:dyDescent="0.2">
      <c r="A246">
        <v>2018</v>
      </c>
      <c r="B246" t="s">
        <v>1043</v>
      </c>
    </row>
    <row r="247" spans="1:2" x14ac:dyDescent="0.2">
      <c r="A247">
        <v>2018</v>
      </c>
      <c r="B247" t="s">
        <v>1036</v>
      </c>
    </row>
    <row r="248" spans="1:2" x14ac:dyDescent="0.2">
      <c r="A248">
        <v>2018</v>
      </c>
      <c r="B248" t="s">
        <v>1038</v>
      </c>
    </row>
    <row r="249" spans="1:2" x14ac:dyDescent="0.2">
      <c r="A249">
        <v>2018</v>
      </c>
      <c r="B249" t="s">
        <v>1026</v>
      </c>
    </row>
    <row r="250" spans="1:2" x14ac:dyDescent="0.2">
      <c r="A250">
        <v>2018</v>
      </c>
      <c r="B250" t="s">
        <v>1043</v>
      </c>
    </row>
    <row r="251" spans="1:2" x14ac:dyDescent="0.2">
      <c r="A251">
        <v>2018</v>
      </c>
      <c r="B251" t="s">
        <v>1026</v>
      </c>
    </row>
    <row r="252" spans="1:2" x14ac:dyDescent="0.2">
      <c r="A252">
        <v>2018</v>
      </c>
      <c r="B252" t="s">
        <v>1026</v>
      </c>
    </row>
    <row r="253" spans="1:2" x14ac:dyDescent="0.2">
      <c r="A253">
        <v>2018</v>
      </c>
      <c r="B253" t="s">
        <v>1026</v>
      </c>
    </row>
    <row r="254" spans="1:2" x14ac:dyDescent="0.2">
      <c r="A254">
        <v>2018</v>
      </c>
      <c r="B254" t="s">
        <v>1038</v>
      </c>
    </row>
    <row r="255" spans="1:2" x14ac:dyDescent="0.2">
      <c r="A255">
        <v>2018</v>
      </c>
      <c r="B255" t="s">
        <v>1026</v>
      </c>
    </row>
    <row r="256" spans="1:2" x14ac:dyDescent="0.2">
      <c r="A256">
        <v>2018</v>
      </c>
      <c r="B256" t="s">
        <v>1038</v>
      </c>
    </row>
    <row r="257" spans="1:2" x14ac:dyDescent="0.2">
      <c r="A257">
        <v>2018</v>
      </c>
      <c r="B257" t="s">
        <v>1026</v>
      </c>
    </row>
    <row r="258" spans="1:2" x14ac:dyDescent="0.2">
      <c r="A258">
        <v>2018</v>
      </c>
      <c r="B258" t="s">
        <v>1026</v>
      </c>
    </row>
    <row r="259" spans="1:2" x14ac:dyDescent="0.2">
      <c r="A259">
        <v>2018</v>
      </c>
      <c r="B259" t="s">
        <v>1043</v>
      </c>
    </row>
    <row r="260" spans="1:2" x14ac:dyDescent="0.2">
      <c r="A260">
        <v>2018</v>
      </c>
      <c r="B260" t="s">
        <v>1026</v>
      </c>
    </row>
    <row r="261" spans="1:2" x14ac:dyDescent="0.2">
      <c r="A261">
        <v>2018</v>
      </c>
      <c r="B261" t="s">
        <v>1043</v>
      </c>
    </row>
    <row r="262" spans="1:2" x14ac:dyDescent="0.2">
      <c r="A262">
        <v>2018</v>
      </c>
      <c r="B262" t="s">
        <v>1026</v>
      </c>
    </row>
    <row r="263" spans="1:2" x14ac:dyDescent="0.2">
      <c r="A263">
        <v>2018</v>
      </c>
      <c r="B263" t="s">
        <v>1038</v>
      </c>
    </row>
    <row r="264" spans="1:2" x14ac:dyDescent="0.2">
      <c r="A264">
        <v>2018</v>
      </c>
      <c r="B264" t="s">
        <v>1026</v>
      </c>
    </row>
    <row r="265" spans="1:2" x14ac:dyDescent="0.2">
      <c r="A265">
        <v>2018</v>
      </c>
      <c r="B265" t="s">
        <v>1026</v>
      </c>
    </row>
    <row r="266" spans="1:2" x14ac:dyDescent="0.2">
      <c r="A266">
        <v>2018</v>
      </c>
      <c r="B266" t="s">
        <v>1038</v>
      </c>
    </row>
    <row r="267" spans="1:2" x14ac:dyDescent="0.2">
      <c r="A267">
        <v>2018</v>
      </c>
      <c r="B267" t="s">
        <v>1026</v>
      </c>
    </row>
    <row r="268" spans="1:2" x14ac:dyDescent="0.2">
      <c r="A268">
        <v>2018</v>
      </c>
      <c r="B268" t="s">
        <v>1026</v>
      </c>
    </row>
    <row r="269" spans="1:2" x14ac:dyDescent="0.2">
      <c r="A269">
        <v>2018</v>
      </c>
      <c r="B269" t="s">
        <v>1041</v>
      </c>
    </row>
    <row r="270" spans="1:2" x14ac:dyDescent="0.2">
      <c r="A270">
        <v>2018</v>
      </c>
      <c r="B270" t="s">
        <v>1038</v>
      </c>
    </row>
    <row r="271" spans="1:2" x14ac:dyDescent="0.2">
      <c r="A271">
        <v>2018</v>
      </c>
      <c r="B271" t="s">
        <v>1026</v>
      </c>
    </row>
    <row r="272" spans="1:2" x14ac:dyDescent="0.2">
      <c r="A272">
        <v>2018</v>
      </c>
      <c r="B272" t="s">
        <v>1036</v>
      </c>
    </row>
    <row r="273" spans="1:2" x14ac:dyDescent="0.2">
      <c r="A273">
        <v>2018</v>
      </c>
      <c r="B273" t="s">
        <v>1026</v>
      </c>
    </row>
    <row r="274" spans="1:2" x14ac:dyDescent="0.2">
      <c r="A274">
        <v>2018</v>
      </c>
      <c r="B274" t="s">
        <v>1038</v>
      </c>
    </row>
    <row r="275" spans="1:2" x14ac:dyDescent="0.2">
      <c r="A275">
        <v>2018</v>
      </c>
      <c r="B275" t="s">
        <v>1043</v>
      </c>
    </row>
    <row r="276" spans="1:2" x14ac:dyDescent="0.2">
      <c r="A276">
        <v>2018</v>
      </c>
      <c r="B276" t="s">
        <v>1026</v>
      </c>
    </row>
    <row r="277" spans="1:2" x14ac:dyDescent="0.2">
      <c r="A277">
        <v>2018</v>
      </c>
      <c r="B277" t="s">
        <v>1038</v>
      </c>
    </row>
    <row r="278" spans="1:2" x14ac:dyDescent="0.2">
      <c r="A278">
        <v>2018</v>
      </c>
      <c r="B278" t="s">
        <v>1038</v>
      </c>
    </row>
    <row r="279" spans="1:2" x14ac:dyDescent="0.2">
      <c r="A279">
        <v>2018</v>
      </c>
      <c r="B279" t="s">
        <v>1026</v>
      </c>
    </row>
    <row r="280" spans="1:2" x14ac:dyDescent="0.2">
      <c r="A280">
        <v>2018</v>
      </c>
      <c r="B280" t="s">
        <v>1039</v>
      </c>
    </row>
    <row r="281" spans="1:2" x14ac:dyDescent="0.2">
      <c r="A281">
        <v>2018</v>
      </c>
      <c r="B281" t="s">
        <v>1026</v>
      </c>
    </row>
    <row r="282" spans="1:2" x14ac:dyDescent="0.2">
      <c r="A282">
        <v>2018</v>
      </c>
      <c r="B282" t="s">
        <v>1041</v>
      </c>
    </row>
    <row r="283" spans="1:2" x14ac:dyDescent="0.2">
      <c r="A283">
        <v>2018</v>
      </c>
      <c r="B283" t="s">
        <v>1038</v>
      </c>
    </row>
    <row r="284" spans="1:2" x14ac:dyDescent="0.2">
      <c r="A284">
        <v>2018</v>
      </c>
      <c r="B284" t="s">
        <v>1039</v>
      </c>
    </row>
    <row r="285" spans="1:2" x14ac:dyDescent="0.2">
      <c r="A285">
        <v>2018</v>
      </c>
      <c r="B285" t="s">
        <v>1038</v>
      </c>
    </row>
    <row r="286" spans="1:2" x14ac:dyDescent="0.2">
      <c r="A286">
        <v>2018</v>
      </c>
      <c r="B286" t="s">
        <v>1046</v>
      </c>
    </row>
    <row r="287" spans="1:2" x14ac:dyDescent="0.2">
      <c r="A287">
        <v>2018</v>
      </c>
      <c r="B287" t="s">
        <v>1026</v>
      </c>
    </row>
    <row r="288" spans="1:2" x14ac:dyDescent="0.2">
      <c r="A288">
        <v>2018</v>
      </c>
      <c r="B288" t="s">
        <v>1026</v>
      </c>
    </row>
    <row r="289" spans="1:2" x14ac:dyDescent="0.2">
      <c r="A289">
        <v>2018</v>
      </c>
      <c r="B289" t="s">
        <v>1026</v>
      </c>
    </row>
    <row r="290" spans="1:2" x14ac:dyDescent="0.2">
      <c r="A290">
        <v>2018</v>
      </c>
      <c r="B290" t="s">
        <v>1038</v>
      </c>
    </row>
    <row r="291" spans="1:2" x14ac:dyDescent="0.2">
      <c r="A291">
        <v>2018</v>
      </c>
      <c r="B291" t="s">
        <v>1026</v>
      </c>
    </row>
    <row r="292" spans="1:2" x14ac:dyDescent="0.2">
      <c r="A292">
        <v>2018</v>
      </c>
      <c r="B292" t="s">
        <v>1038</v>
      </c>
    </row>
    <row r="293" spans="1:2" x14ac:dyDescent="0.2">
      <c r="A293">
        <v>2018</v>
      </c>
      <c r="B293" t="s">
        <v>1036</v>
      </c>
    </row>
    <row r="294" spans="1:2" x14ac:dyDescent="0.2">
      <c r="A294">
        <v>2018</v>
      </c>
      <c r="B294" t="s">
        <v>1026</v>
      </c>
    </row>
    <row r="295" spans="1:2" x14ac:dyDescent="0.2">
      <c r="A295">
        <v>2018</v>
      </c>
      <c r="B295" t="s">
        <v>1026</v>
      </c>
    </row>
    <row r="296" spans="1:2" x14ac:dyDescent="0.2">
      <c r="A296">
        <v>2018</v>
      </c>
      <c r="B296" t="s">
        <v>1026</v>
      </c>
    </row>
    <row r="297" spans="1:2" x14ac:dyDescent="0.2">
      <c r="A297">
        <v>2018</v>
      </c>
      <c r="B297" t="s">
        <v>1026</v>
      </c>
    </row>
    <row r="298" spans="1:2" x14ac:dyDescent="0.2">
      <c r="A298">
        <v>2018</v>
      </c>
      <c r="B298" t="s">
        <v>1026</v>
      </c>
    </row>
    <row r="299" spans="1:2" x14ac:dyDescent="0.2">
      <c r="A299">
        <v>2018</v>
      </c>
      <c r="B299" t="s">
        <v>1038</v>
      </c>
    </row>
    <row r="300" spans="1:2" x14ac:dyDescent="0.2">
      <c r="A300">
        <v>2018</v>
      </c>
      <c r="B300" t="s">
        <v>1026</v>
      </c>
    </row>
    <row r="301" spans="1:2" x14ac:dyDescent="0.2">
      <c r="A301">
        <v>2018</v>
      </c>
      <c r="B301" t="s">
        <v>1041</v>
      </c>
    </row>
    <row r="302" spans="1:2" x14ac:dyDescent="0.2">
      <c r="A302">
        <v>2018</v>
      </c>
      <c r="B302" t="s">
        <v>1038</v>
      </c>
    </row>
    <row r="303" spans="1:2" x14ac:dyDescent="0.2">
      <c r="A303">
        <v>2018</v>
      </c>
      <c r="B303" t="s">
        <v>1026</v>
      </c>
    </row>
    <row r="304" spans="1:2" x14ac:dyDescent="0.2">
      <c r="A304">
        <v>2018</v>
      </c>
      <c r="B304" t="s">
        <v>1038</v>
      </c>
    </row>
    <row r="305" spans="1:2" x14ac:dyDescent="0.2">
      <c r="A305">
        <v>2018</v>
      </c>
      <c r="B305" t="s">
        <v>1026</v>
      </c>
    </row>
    <row r="306" spans="1:2" x14ac:dyDescent="0.2">
      <c r="A306">
        <v>2018</v>
      </c>
      <c r="B306" t="s">
        <v>1026</v>
      </c>
    </row>
    <row r="307" spans="1:2" x14ac:dyDescent="0.2">
      <c r="A307">
        <v>2018</v>
      </c>
      <c r="B307" t="s">
        <v>1026</v>
      </c>
    </row>
    <row r="308" spans="1:2" x14ac:dyDescent="0.2">
      <c r="A308">
        <v>2018</v>
      </c>
      <c r="B308" t="s">
        <v>1026</v>
      </c>
    </row>
    <row r="309" spans="1:2" x14ac:dyDescent="0.2">
      <c r="A309">
        <v>2018</v>
      </c>
      <c r="B309" t="s">
        <v>1038</v>
      </c>
    </row>
    <row r="310" spans="1:2" x14ac:dyDescent="0.2">
      <c r="A310">
        <v>2018</v>
      </c>
      <c r="B310" t="s">
        <v>1043</v>
      </c>
    </row>
    <row r="311" spans="1:2" x14ac:dyDescent="0.2">
      <c r="A311">
        <v>2018</v>
      </c>
      <c r="B311" t="s">
        <v>1026</v>
      </c>
    </row>
    <row r="312" spans="1:2" x14ac:dyDescent="0.2">
      <c r="A312">
        <v>2018</v>
      </c>
      <c r="B312" t="s">
        <v>1038</v>
      </c>
    </row>
    <row r="313" spans="1:2" x14ac:dyDescent="0.2">
      <c r="A313">
        <v>2018</v>
      </c>
      <c r="B313" t="s">
        <v>1026</v>
      </c>
    </row>
    <row r="314" spans="1:2" x14ac:dyDescent="0.2">
      <c r="A314">
        <v>2018</v>
      </c>
      <c r="B314" t="s">
        <v>1038</v>
      </c>
    </row>
    <row r="315" spans="1:2" x14ac:dyDescent="0.2">
      <c r="A315">
        <v>2018</v>
      </c>
      <c r="B315" t="s">
        <v>1026</v>
      </c>
    </row>
    <row r="316" spans="1:2" x14ac:dyDescent="0.2">
      <c r="A316">
        <v>2018</v>
      </c>
      <c r="B316" t="s">
        <v>1038</v>
      </c>
    </row>
    <row r="317" spans="1:2" x14ac:dyDescent="0.2">
      <c r="A317">
        <v>2018</v>
      </c>
      <c r="B317" t="s">
        <v>1038</v>
      </c>
    </row>
    <row r="318" spans="1:2" x14ac:dyDescent="0.2">
      <c r="A318">
        <v>2018</v>
      </c>
      <c r="B318" t="s">
        <v>1026</v>
      </c>
    </row>
    <row r="319" spans="1:2" x14ac:dyDescent="0.2">
      <c r="A319">
        <v>2018</v>
      </c>
      <c r="B319" t="s">
        <v>1038</v>
      </c>
    </row>
    <row r="320" spans="1:2" x14ac:dyDescent="0.2">
      <c r="A320">
        <v>2018</v>
      </c>
      <c r="B320" t="s">
        <v>1026</v>
      </c>
    </row>
    <row r="321" spans="1:2" x14ac:dyDescent="0.2">
      <c r="A321">
        <v>2018</v>
      </c>
      <c r="B321" t="s">
        <v>1026</v>
      </c>
    </row>
    <row r="322" spans="1:2" x14ac:dyDescent="0.2">
      <c r="A322">
        <v>2018</v>
      </c>
      <c r="B322" t="s">
        <v>1026</v>
      </c>
    </row>
    <row r="323" spans="1:2" x14ac:dyDescent="0.2">
      <c r="A323">
        <v>2018</v>
      </c>
      <c r="B323" t="s">
        <v>1026</v>
      </c>
    </row>
    <row r="324" spans="1:2" x14ac:dyDescent="0.2">
      <c r="A324">
        <v>2018</v>
      </c>
      <c r="B324" t="s">
        <v>1026</v>
      </c>
    </row>
    <row r="325" spans="1:2" x14ac:dyDescent="0.2">
      <c r="A325">
        <v>2018</v>
      </c>
      <c r="B325" t="s">
        <v>1026</v>
      </c>
    </row>
    <row r="326" spans="1:2" x14ac:dyDescent="0.2">
      <c r="A326">
        <v>2018</v>
      </c>
      <c r="B326" t="s">
        <v>1038</v>
      </c>
    </row>
    <row r="327" spans="1:2" x14ac:dyDescent="0.2">
      <c r="A327">
        <v>2018</v>
      </c>
      <c r="B327" t="s">
        <v>1025</v>
      </c>
    </row>
    <row r="328" spans="1:2" x14ac:dyDescent="0.2">
      <c r="A328">
        <v>2018</v>
      </c>
      <c r="B328" t="s">
        <v>1038</v>
      </c>
    </row>
    <row r="329" spans="1:2" x14ac:dyDescent="0.2">
      <c r="A329">
        <v>2018</v>
      </c>
      <c r="B329" t="s">
        <v>1026</v>
      </c>
    </row>
    <row r="330" spans="1:2" x14ac:dyDescent="0.2">
      <c r="A330">
        <v>2018</v>
      </c>
      <c r="B330" t="s">
        <v>1039</v>
      </c>
    </row>
    <row r="331" spans="1:2" x14ac:dyDescent="0.2">
      <c r="A331">
        <v>2018</v>
      </c>
      <c r="B331" t="s">
        <v>1026</v>
      </c>
    </row>
    <row r="332" spans="1:2" x14ac:dyDescent="0.2">
      <c r="A332">
        <v>2019</v>
      </c>
      <c r="B332" t="s">
        <v>1026</v>
      </c>
    </row>
    <row r="333" spans="1:2" x14ac:dyDescent="0.2">
      <c r="A333">
        <v>2019</v>
      </c>
      <c r="B333" t="s">
        <v>1041</v>
      </c>
    </row>
    <row r="334" spans="1:2" x14ac:dyDescent="0.2">
      <c r="A334">
        <v>2019</v>
      </c>
      <c r="B334" t="s">
        <v>1026</v>
      </c>
    </row>
    <row r="335" spans="1:2" x14ac:dyDescent="0.2">
      <c r="A335">
        <v>2019</v>
      </c>
      <c r="B335" t="s">
        <v>1043</v>
      </c>
    </row>
    <row r="336" spans="1:2" x14ac:dyDescent="0.2">
      <c r="A336">
        <v>2019</v>
      </c>
      <c r="B336" t="s">
        <v>1026</v>
      </c>
    </row>
    <row r="337" spans="1:2" x14ac:dyDescent="0.2">
      <c r="A337">
        <v>2019</v>
      </c>
      <c r="B337" t="s">
        <v>1026</v>
      </c>
    </row>
    <row r="338" spans="1:2" x14ac:dyDescent="0.2">
      <c r="A338">
        <v>2019</v>
      </c>
      <c r="B338" t="s">
        <v>1038</v>
      </c>
    </row>
    <row r="339" spans="1:2" x14ac:dyDescent="0.2">
      <c r="A339">
        <v>2019</v>
      </c>
      <c r="B339" t="s">
        <v>1026</v>
      </c>
    </row>
    <row r="340" spans="1:2" x14ac:dyDescent="0.2">
      <c r="A340">
        <v>2019</v>
      </c>
      <c r="B340" t="s">
        <v>1041</v>
      </c>
    </row>
    <row r="341" spans="1:2" x14ac:dyDescent="0.2">
      <c r="A341">
        <v>2019</v>
      </c>
      <c r="B341" t="s">
        <v>1041</v>
      </c>
    </row>
    <row r="342" spans="1:2" x14ac:dyDescent="0.2">
      <c r="A342">
        <v>2019</v>
      </c>
      <c r="B342" t="s">
        <v>1026</v>
      </c>
    </row>
    <row r="343" spans="1:2" x14ac:dyDescent="0.2">
      <c r="A343">
        <v>2019</v>
      </c>
      <c r="B343" t="s">
        <v>1038</v>
      </c>
    </row>
    <row r="344" spans="1:2" x14ac:dyDescent="0.2">
      <c r="A344">
        <v>2019</v>
      </c>
      <c r="B344" t="s">
        <v>1039</v>
      </c>
    </row>
    <row r="345" spans="1:2" x14ac:dyDescent="0.2">
      <c r="A345">
        <v>2019</v>
      </c>
      <c r="B345" t="s">
        <v>1043</v>
      </c>
    </row>
    <row r="346" spans="1:2" x14ac:dyDescent="0.2">
      <c r="A346">
        <v>2019</v>
      </c>
    </row>
    <row r="347" spans="1:2" x14ac:dyDescent="0.2">
      <c r="A347">
        <v>2019</v>
      </c>
      <c r="B347" t="s">
        <v>1043</v>
      </c>
    </row>
    <row r="348" spans="1:2" x14ac:dyDescent="0.2">
      <c r="A348">
        <v>2019</v>
      </c>
      <c r="B348" t="s">
        <v>1038</v>
      </c>
    </row>
    <row r="349" spans="1:2" x14ac:dyDescent="0.2">
      <c r="A349">
        <v>2019</v>
      </c>
      <c r="B349" t="s">
        <v>1038</v>
      </c>
    </row>
    <row r="350" spans="1:2" x14ac:dyDescent="0.2">
      <c r="A350">
        <v>2019</v>
      </c>
      <c r="B350" t="s">
        <v>1026</v>
      </c>
    </row>
    <row r="351" spans="1:2" x14ac:dyDescent="0.2">
      <c r="A351">
        <v>2019</v>
      </c>
      <c r="B351" t="s">
        <v>1038</v>
      </c>
    </row>
    <row r="352" spans="1:2" x14ac:dyDescent="0.2">
      <c r="A352">
        <v>2019</v>
      </c>
      <c r="B352" t="s">
        <v>1026</v>
      </c>
    </row>
    <row r="353" spans="1:2" x14ac:dyDescent="0.2">
      <c r="A353">
        <v>2019</v>
      </c>
      <c r="B353" t="s">
        <v>1026</v>
      </c>
    </row>
    <row r="354" spans="1:2" x14ac:dyDescent="0.2">
      <c r="A354">
        <v>2019</v>
      </c>
      <c r="B354" t="s">
        <v>1026</v>
      </c>
    </row>
    <row r="355" spans="1:2" x14ac:dyDescent="0.2">
      <c r="A355">
        <v>2019</v>
      </c>
      <c r="B355" t="s">
        <v>1026</v>
      </c>
    </row>
    <row r="356" spans="1:2" x14ac:dyDescent="0.2">
      <c r="A356">
        <v>2019</v>
      </c>
      <c r="B356" t="s">
        <v>1026</v>
      </c>
    </row>
    <row r="357" spans="1:2" x14ac:dyDescent="0.2">
      <c r="A357">
        <v>2019</v>
      </c>
      <c r="B357" t="s">
        <v>1026</v>
      </c>
    </row>
    <row r="358" spans="1:2" x14ac:dyDescent="0.2">
      <c r="A358">
        <v>2019</v>
      </c>
      <c r="B358" t="s">
        <v>1026</v>
      </c>
    </row>
    <row r="359" spans="1:2" x14ac:dyDescent="0.2">
      <c r="A359">
        <v>2019</v>
      </c>
      <c r="B359" t="s">
        <v>1026</v>
      </c>
    </row>
    <row r="360" spans="1:2" x14ac:dyDescent="0.2">
      <c r="A360">
        <v>2019</v>
      </c>
      <c r="B360" t="s">
        <v>1038</v>
      </c>
    </row>
    <row r="361" spans="1:2" x14ac:dyDescent="0.2">
      <c r="A361">
        <v>2019</v>
      </c>
      <c r="B361" t="s">
        <v>1026</v>
      </c>
    </row>
    <row r="362" spans="1:2" x14ac:dyDescent="0.2">
      <c r="A362">
        <v>2019</v>
      </c>
      <c r="B362" t="s">
        <v>1026</v>
      </c>
    </row>
    <row r="363" spans="1:2" x14ac:dyDescent="0.2">
      <c r="A363">
        <v>2019</v>
      </c>
      <c r="B363" t="s">
        <v>1038</v>
      </c>
    </row>
    <row r="364" spans="1:2" x14ac:dyDescent="0.2">
      <c r="A364">
        <v>2019</v>
      </c>
      <c r="B364" t="s">
        <v>1026</v>
      </c>
    </row>
    <row r="365" spans="1:2" x14ac:dyDescent="0.2">
      <c r="A365">
        <v>2019</v>
      </c>
      <c r="B365" t="s">
        <v>1043</v>
      </c>
    </row>
    <row r="366" spans="1:2" x14ac:dyDescent="0.2">
      <c r="A366">
        <v>2019</v>
      </c>
      <c r="B366" t="s">
        <v>1026</v>
      </c>
    </row>
    <row r="367" spans="1:2" x14ac:dyDescent="0.2">
      <c r="A367">
        <v>2019</v>
      </c>
      <c r="B367" t="s">
        <v>1038</v>
      </c>
    </row>
    <row r="368" spans="1:2" x14ac:dyDescent="0.2">
      <c r="A368">
        <v>2019</v>
      </c>
      <c r="B368" t="s">
        <v>1039</v>
      </c>
    </row>
    <row r="369" spans="1:2" x14ac:dyDescent="0.2">
      <c r="A369">
        <v>2019</v>
      </c>
      <c r="B369" t="s">
        <v>1026</v>
      </c>
    </row>
    <row r="370" spans="1:2" x14ac:dyDescent="0.2">
      <c r="A370">
        <v>2019</v>
      </c>
      <c r="B370" t="s">
        <v>1026</v>
      </c>
    </row>
    <row r="371" spans="1:2" x14ac:dyDescent="0.2">
      <c r="A371">
        <v>2019</v>
      </c>
      <c r="B371" t="s">
        <v>1039</v>
      </c>
    </row>
    <row r="372" spans="1:2" x14ac:dyDescent="0.2">
      <c r="A372">
        <v>2019</v>
      </c>
      <c r="B372" t="s">
        <v>1039</v>
      </c>
    </row>
    <row r="373" spans="1:2" x14ac:dyDescent="0.2">
      <c r="A373">
        <v>2019</v>
      </c>
      <c r="B373" t="s">
        <v>1039</v>
      </c>
    </row>
    <row r="374" spans="1:2" x14ac:dyDescent="0.2">
      <c r="A374">
        <v>2019</v>
      </c>
      <c r="B374" t="s">
        <v>1039</v>
      </c>
    </row>
    <row r="375" spans="1:2" x14ac:dyDescent="0.2">
      <c r="A375">
        <v>2019</v>
      </c>
      <c r="B375" t="s">
        <v>1026</v>
      </c>
    </row>
    <row r="376" spans="1:2" x14ac:dyDescent="0.2">
      <c r="A376">
        <v>2019</v>
      </c>
      <c r="B376" t="s">
        <v>1043</v>
      </c>
    </row>
    <row r="377" spans="1:2" x14ac:dyDescent="0.2">
      <c r="A377">
        <v>2019</v>
      </c>
      <c r="B377" t="s">
        <v>1041</v>
      </c>
    </row>
    <row r="378" spans="1:2" x14ac:dyDescent="0.2">
      <c r="A378">
        <v>2019</v>
      </c>
      <c r="B378" t="s">
        <v>1036</v>
      </c>
    </row>
    <row r="379" spans="1:2" x14ac:dyDescent="0.2">
      <c r="A379">
        <v>2019</v>
      </c>
      <c r="B379" t="s">
        <v>1041</v>
      </c>
    </row>
    <row r="380" spans="1:2" x14ac:dyDescent="0.2">
      <c r="A380">
        <v>2019</v>
      </c>
      <c r="B380" t="s">
        <v>1041</v>
      </c>
    </row>
    <row r="381" spans="1:2" x14ac:dyDescent="0.2">
      <c r="A381">
        <v>2019</v>
      </c>
      <c r="B381" t="s">
        <v>1026</v>
      </c>
    </row>
    <row r="382" spans="1:2" x14ac:dyDescent="0.2">
      <c r="A382">
        <v>2019</v>
      </c>
      <c r="B382" t="s">
        <v>1038</v>
      </c>
    </row>
    <row r="383" spans="1:2" x14ac:dyDescent="0.2">
      <c r="A383">
        <v>2019</v>
      </c>
      <c r="B383" t="s">
        <v>1041</v>
      </c>
    </row>
    <row r="384" spans="1:2" x14ac:dyDescent="0.2">
      <c r="A384">
        <v>2019</v>
      </c>
      <c r="B384" t="s">
        <v>1038</v>
      </c>
    </row>
    <row r="385" spans="1:2" x14ac:dyDescent="0.2">
      <c r="A385">
        <v>2019</v>
      </c>
      <c r="B385" t="s">
        <v>1026</v>
      </c>
    </row>
    <row r="386" spans="1:2" x14ac:dyDescent="0.2">
      <c r="A386">
        <v>2019</v>
      </c>
      <c r="B386" t="s">
        <v>1039</v>
      </c>
    </row>
    <row r="387" spans="1:2" x14ac:dyDescent="0.2">
      <c r="A387">
        <v>2019</v>
      </c>
      <c r="B387" t="s">
        <v>1026</v>
      </c>
    </row>
    <row r="388" spans="1:2" x14ac:dyDescent="0.2">
      <c r="A388">
        <v>2019</v>
      </c>
      <c r="B388" t="s">
        <v>1038</v>
      </c>
    </row>
    <row r="389" spans="1:2" x14ac:dyDescent="0.2">
      <c r="A389">
        <v>2019</v>
      </c>
      <c r="B389" t="s">
        <v>1038</v>
      </c>
    </row>
    <row r="390" spans="1:2" x14ac:dyDescent="0.2">
      <c r="A390">
        <v>2019</v>
      </c>
      <c r="B390" t="s">
        <v>1038</v>
      </c>
    </row>
    <row r="391" spans="1:2" x14ac:dyDescent="0.2">
      <c r="A391">
        <v>2019</v>
      </c>
    </row>
    <row r="392" spans="1:2" x14ac:dyDescent="0.2">
      <c r="A392">
        <v>2019</v>
      </c>
      <c r="B392" t="s">
        <v>1038</v>
      </c>
    </row>
    <row r="393" spans="1:2" x14ac:dyDescent="0.2">
      <c r="A393">
        <v>2019</v>
      </c>
      <c r="B393" t="s">
        <v>1026</v>
      </c>
    </row>
    <row r="394" spans="1:2" x14ac:dyDescent="0.2">
      <c r="A394">
        <v>2019</v>
      </c>
      <c r="B394" t="s">
        <v>1038</v>
      </c>
    </row>
    <row r="395" spans="1:2" x14ac:dyDescent="0.2">
      <c r="A395">
        <v>2019</v>
      </c>
      <c r="B395" t="s">
        <v>1026</v>
      </c>
    </row>
    <row r="396" spans="1:2" x14ac:dyDescent="0.2">
      <c r="A396">
        <v>2019</v>
      </c>
      <c r="B396" t="s">
        <v>1039</v>
      </c>
    </row>
    <row r="397" spans="1:2" x14ac:dyDescent="0.2">
      <c r="A397">
        <v>2019</v>
      </c>
      <c r="B397" t="s">
        <v>1036</v>
      </c>
    </row>
    <row r="398" spans="1:2" x14ac:dyDescent="0.2">
      <c r="A398">
        <v>2019</v>
      </c>
      <c r="B398" t="s">
        <v>1026</v>
      </c>
    </row>
    <row r="399" spans="1:2" x14ac:dyDescent="0.2">
      <c r="A399">
        <v>2019</v>
      </c>
      <c r="B399" t="s">
        <v>1026</v>
      </c>
    </row>
    <row r="400" spans="1:2" x14ac:dyDescent="0.2">
      <c r="A400">
        <v>2019</v>
      </c>
      <c r="B400" t="s">
        <v>1038</v>
      </c>
    </row>
    <row r="401" spans="1:2" x14ac:dyDescent="0.2">
      <c r="A401">
        <v>2019</v>
      </c>
      <c r="B401" t="s">
        <v>1026</v>
      </c>
    </row>
    <row r="402" spans="1:2" x14ac:dyDescent="0.2">
      <c r="A402">
        <v>2019</v>
      </c>
      <c r="B402" t="s">
        <v>1026</v>
      </c>
    </row>
    <row r="403" spans="1:2" x14ac:dyDescent="0.2">
      <c r="A403">
        <v>2019</v>
      </c>
      <c r="B403" t="s">
        <v>1026</v>
      </c>
    </row>
    <row r="404" spans="1:2" x14ac:dyDescent="0.2">
      <c r="A404">
        <v>2019</v>
      </c>
      <c r="B404" t="s">
        <v>1026</v>
      </c>
    </row>
    <row r="405" spans="1:2" x14ac:dyDescent="0.2">
      <c r="A405">
        <v>2019</v>
      </c>
      <c r="B405" t="s">
        <v>1026</v>
      </c>
    </row>
    <row r="406" spans="1:2" x14ac:dyDescent="0.2">
      <c r="A406">
        <v>2019</v>
      </c>
      <c r="B406" t="s">
        <v>1026</v>
      </c>
    </row>
    <row r="407" spans="1:2" x14ac:dyDescent="0.2">
      <c r="A407">
        <v>2019</v>
      </c>
      <c r="B407" t="s">
        <v>1038</v>
      </c>
    </row>
    <row r="408" spans="1:2" x14ac:dyDescent="0.2">
      <c r="A408">
        <v>2019</v>
      </c>
      <c r="B408" t="s">
        <v>1043</v>
      </c>
    </row>
    <row r="409" spans="1:2" x14ac:dyDescent="0.2">
      <c r="A409">
        <v>2019</v>
      </c>
      <c r="B409" t="s">
        <v>1026</v>
      </c>
    </row>
    <row r="410" spans="1:2" x14ac:dyDescent="0.2">
      <c r="A410">
        <v>2019</v>
      </c>
      <c r="B410" t="s">
        <v>1026</v>
      </c>
    </row>
    <row r="411" spans="1:2" x14ac:dyDescent="0.2">
      <c r="A411">
        <v>2019</v>
      </c>
      <c r="B411" t="s">
        <v>1038</v>
      </c>
    </row>
    <row r="412" spans="1:2" x14ac:dyDescent="0.2">
      <c r="A412">
        <v>2019</v>
      </c>
      <c r="B412" t="s">
        <v>1043</v>
      </c>
    </row>
    <row r="413" spans="1:2" x14ac:dyDescent="0.2">
      <c r="A413">
        <v>2019</v>
      </c>
      <c r="B413" t="s">
        <v>1026</v>
      </c>
    </row>
    <row r="414" spans="1:2" x14ac:dyDescent="0.2">
      <c r="A414">
        <v>2019</v>
      </c>
      <c r="B414" t="s">
        <v>1041</v>
      </c>
    </row>
    <row r="415" spans="1:2" x14ac:dyDescent="0.2">
      <c r="A415">
        <v>2019</v>
      </c>
      <c r="B415" t="s">
        <v>1039</v>
      </c>
    </row>
    <row r="416" spans="1:2" x14ac:dyDescent="0.2">
      <c r="A416">
        <v>2019</v>
      </c>
      <c r="B416" t="s">
        <v>1026</v>
      </c>
    </row>
    <row r="417" spans="1:2" x14ac:dyDescent="0.2">
      <c r="A417">
        <v>2019</v>
      </c>
    </row>
    <row r="418" spans="1:2" x14ac:dyDescent="0.2">
      <c r="A418">
        <v>2019</v>
      </c>
      <c r="B418" t="s">
        <v>1038</v>
      </c>
    </row>
    <row r="419" spans="1:2" x14ac:dyDescent="0.2">
      <c r="A419">
        <v>2019</v>
      </c>
      <c r="B419" t="s">
        <v>1026</v>
      </c>
    </row>
    <row r="420" spans="1:2" x14ac:dyDescent="0.2">
      <c r="A420">
        <v>2019</v>
      </c>
      <c r="B420" t="s">
        <v>1026</v>
      </c>
    </row>
    <row r="421" spans="1:2" x14ac:dyDescent="0.2">
      <c r="A421">
        <v>2019</v>
      </c>
      <c r="B421" t="s">
        <v>1026</v>
      </c>
    </row>
    <row r="422" spans="1:2" x14ac:dyDescent="0.2">
      <c r="A422">
        <v>2019</v>
      </c>
      <c r="B422" t="s">
        <v>1026</v>
      </c>
    </row>
    <row r="423" spans="1:2" x14ac:dyDescent="0.2">
      <c r="A423">
        <v>2019</v>
      </c>
      <c r="B423" t="s">
        <v>1038</v>
      </c>
    </row>
    <row r="424" spans="1:2" x14ac:dyDescent="0.2">
      <c r="A424">
        <v>2019</v>
      </c>
      <c r="B424" t="s">
        <v>1026</v>
      </c>
    </row>
    <row r="425" spans="1:2" x14ac:dyDescent="0.2">
      <c r="A425">
        <v>2019</v>
      </c>
      <c r="B425" t="s">
        <v>1043</v>
      </c>
    </row>
    <row r="426" spans="1:2" x14ac:dyDescent="0.2">
      <c r="A426">
        <v>2019</v>
      </c>
      <c r="B426" t="s">
        <v>1046</v>
      </c>
    </row>
    <row r="427" spans="1:2" x14ac:dyDescent="0.2">
      <c r="A427">
        <v>2019</v>
      </c>
      <c r="B427" t="s">
        <v>1036</v>
      </c>
    </row>
    <row r="428" spans="1:2" x14ac:dyDescent="0.2">
      <c r="A428">
        <v>2019</v>
      </c>
      <c r="B428" t="s">
        <v>1026</v>
      </c>
    </row>
    <row r="429" spans="1:2" x14ac:dyDescent="0.2">
      <c r="A429">
        <v>2019</v>
      </c>
      <c r="B429" t="s">
        <v>1026</v>
      </c>
    </row>
    <row r="430" spans="1:2" x14ac:dyDescent="0.2">
      <c r="A430">
        <v>2019</v>
      </c>
      <c r="B430" t="s">
        <v>1026</v>
      </c>
    </row>
    <row r="431" spans="1:2" x14ac:dyDescent="0.2">
      <c r="A431">
        <v>2019</v>
      </c>
      <c r="B431" t="s">
        <v>1036</v>
      </c>
    </row>
    <row r="432" spans="1:2" x14ac:dyDescent="0.2">
      <c r="A432">
        <v>2019</v>
      </c>
      <c r="B432" t="s">
        <v>1043</v>
      </c>
    </row>
    <row r="433" spans="1:2" x14ac:dyDescent="0.2">
      <c r="A433">
        <v>2019</v>
      </c>
      <c r="B433" t="s">
        <v>1038</v>
      </c>
    </row>
    <row r="434" spans="1:2" x14ac:dyDescent="0.2">
      <c r="A434">
        <v>2019</v>
      </c>
      <c r="B434" t="s">
        <v>1026</v>
      </c>
    </row>
    <row r="435" spans="1:2" x14ac:dyDescent="0.2">
      <c r="A435">
        <v>2019</v>
      </c>
      <c r="B435" t="s">
        <v>1026</v>
      </c>
    </row>
    <row r="436" spans="1:2" x14ac:dyDescent="0.2">
      <c r="A436">
        <v>2019</v>
      </c>
      <c r="B436" t="s">
        <v>1043</v>
      </c>
    </row>
    <row r="437" spans="1:2" x14ac:dyDescent="0.2">
      <c r="A437">
        <v>2019</v>
      </c>
      <c r="B437" t="s">
        <v>1026</v>
      </c>
    </row>
    <row r="438" spans="1:2" x14ac:dyDescent="0.2">
      <c r="A438">
        <v>2019</v>
      </c>
      <c r="B438" t="s">
        <v>1038</v>
      </c>
    </row>
    <row r="439" spans="1:2" x14ac:dyDescent="0.2">
      <c r="A439">
        <v>2019</v>
      </c>
      <c r="B439" t="s">
        <v>1026</v>
      </c>
    </row>
    <row r="440" spans="1:2" x14ac:dyDescent="0.2">
      <c r="A440">
        <v>2019</v>
      </c>
    </row>
    <row r="441" spans="1:2" x14ac:dyDescent="0.2">
      <c r="A441">
        <v>2019</v>
      </c>
    </row>
    <row r="442" spans="1:2" x14ac:dyDescent="0.2">
      <c r="A442">
        <v>2019</v>
      </c>
    </row>
    <row r="443" spans="1:2" x14ac:dyDescent="0.2">
      <c r="A443">
        <v>2019</v>
      </c>
    </row>
    <row r="444" spans="1:2" x14ac:dyDescent="0.2">
      <c r="A444">
        <v>2019</v>
      </c>
      <c r="B444" t="s">
        <v>1026</v>
      </c>
    </row>
    <row r="445" spans="1:2" x14ac:dyDescent="0.2">
      <c r="A445">
        <v>2019</v>
      </c>
    </row>
    <row r="446" spans="1:2" x14ac:dyDescent="0.2">
      <c r="A446">
        <v>2019</v>
      </c>
    </row>
    <row r="447" spans="1:2" x14ac:dyDescent="0.2">
      <c r="A447">
        <v>2019</v>
      </c>
      <c r="B447" t="s">
        <v>1026</v>
      </c>
    </row>
    <row r="448" spans="1:2" x14ac:dyDescent="0.2">
      <c r="A448">
        <v>2019</v>
      </c>
      <c r="B448" t="s">
        <v>1026</v>
      </c>
    </row>
    <row r="449" spans="1:2" x14ac:dyDescent="0.2">
      <c r="A449">
        <v>2019</v>
      </c>
    </row>
    <row r="450" spans="1:2" x14ac:dyDescent="0.2">
      <c r="A450">
        <v>2019</v>
      </c>
    </row>
    <row r="451" spans="1:2" x14ac:dyDescent="0.2">
      <c r="A451">
        <v>2019</v>
      </c>
      <c r="B451" t="s">
        <v>1043</v>
      </c>
    </row>
    <row r="452" spans="1:2" x14ac:dyDescent="0.2">
      <c r="A452">
        <v>2019</v>
      </c>
      <c r="B452" t="s">
        <v>1038</v>
      </c>
    </row>
    <row r="453" spans="1:2" x14ac:dyDescent="0.2">
      <c r="A453">
        <v>2019</v>
      </c>
    </row>
    <row r="454" spans="1:2" x14ac:dyDescent="0.2">
      <c r="A454">
        <v>2019</v>
      </c>
      <c r="B454" t="s">
        <v>1026</v>
      </c>
    </row>
    <row r="455" spans="1:2" x14ac:dyDescent="0.2">
      <c r="A455">
        <v>2019</v>
      </c>
      <c r="B455" t="s">
        <v>1041</v>
      </c>
    </row>
    <row r="456" spans="1:2" x14ac:dyDescent="0.2">
      <c r="A456">
        <v>2019</v>
      </c>
      <c r="B456" t="s">
        <v>1036</v>
      </c>
    </row>
    <row r="457" spans="1:2" x14ac:dyDescent="0.2">
      <c r="A457">
        <v>2019</v>
      </c>
      <c r="B457" t="s">
        <v>1026</v>
      </c>
    </row>
    <row r="458" spans="1:2" x14ac:dyDescent="0.2">
      <c r="A458">
        <v>2019</v>
      </c>
      <c r="B458" t="s">
        <v>1041</v>
      </c>
    </row>
    <row r="459" spans="1:2" x14ac:dyDescent="0.2">
      <c r="A459">
        <v>2019</v>
      </c>
      <c r="B459" t="s">
        <v>1038</v>
      </c>
    </row>
    <row r="460" spans="1:2" x14ac:dyDescent="0.2">
      <c r="A460">
        <v>2019</v>
      </c>
      <c r="B460" t="s">
        <v>1039</v>
      </c>
    </row>
    <row r="461" spans="1:2" x14ac:dyDescent="0.2">
      <c r="A461">
        <v>2019</v>
      </c>
      <c r="B461" t="s">
        <v>1026</v>
      </c>
    </row>
    <row r="462" spans="1:2" x14ac:dyDescent="0.2">
      <c r="A462">
        <v>2019</v>
      </c>
      <c r="B462" t="s">
        <v>1039</v>
      </c>
    </row>
    <row r="463" spans="1:2" x14ac:dyDescent="0.2">
      <c r="A463">
        <v>2019</v>
      </c>
      <c r="B463" t="s">
        <v>1026</v>
      </c>
    </row>
    <row r="464" spans="1:2" x14ac:dyDescent="0.2">
      <c r="A464">
        <v>2019</v>
      </c>
    </row>
    <row r="465" spans="1:2" x14ac:dyDescent="0.2">
      <c r="A465">
        <v>2019</v>
      </c>
      <c r="B465" t="s">
        <v>1026</v>
      </c>
    </row>
    <row r="466" spans="1:2" x14ac:dyDescent="0.2">
      <c r="A466">
        <v>2019</v>
      </c>
    </row>
    <row r="467" spans="1:2" x14ac:dyDescent="0.2">
      <c r="A467">
        <v>2019</v>
      </c>
      <c r="B467" t="s">
        <v>1043</v>
      </c>
    </row>
    <row r="468" spans="1:2" x14ac:dyDescent="0.2">
      <c r="A468">
        <v>2019</v>
      </c>
      <c r="B468" t="s">
        <v>1041</v>
      </c>
    </row>
    <row r="469" spans="1:2" x14ac:dyDescent="0.2">
      <c r="A469">
        <v>2019</v>
      </c>
      <c r="B469" t="s">
        <v>1026</v>
      </c>
    </row>
    <row r="470" spans="1:2" x14ac:dyDescent="0.2">
      <c r="A470">
        <v>2019</v>
      </c>
      <c r="B470" t="s">
        <v>1026</v>
      </c>
    </row>
    <row r="471" spans="1:2" x14ac:dyDescent="0.2">
      <c r="A471">
        <v>2019</v>
      </c>
    </row>
    <row r="472" spans="1:2" x14ac:dyDescent="0.2">
      <c r="A472">
        <v>2019</v>
      </c>
    </row>
    <row r="473" spans="1:2" x14ac:dyDescent="0.2">
      <c r="A473">
        <v>2019</v>
      </c>
    </row>
    <row r="474" spans="1:2" x14ac:dyDescent="0.2">
      <c r="A474">
        <v>2019</v>
      </c>
      <c r="B474" t="s">
        <v>1026</v>
      </c>
    </row>
    <row r="475" spans="1:2" x14ac:dyDescent="0.2">
      <c r="A475">
        <v>2019</v>
      </c>
      <c r="B475" t="s">
        <v>1026</v>
      </c>
    </row>
    <row r="476" spans="1:2" x14ac:dyDescent="0.2">
      <c r="A476">
        <v>2020</v>
      </c>
      <c r="B476" t="s">
        <v>1026</v>
      </c>
    </row>
    <row r="477" spans="1:2" x14ac:dyDescent="0.2">
      <c r="A477">
        <v>2020</v>
      </c>
      <c r="B477" t="s">
        <v>1026</v>
      </c>
    </row>
    <row r="478" spans="1:2" x14ac:dyDescent="0.2">
      <c r="A478">
        <v>2020</v>
      </c>
      <c r="B478" t="s">
        <v>1026</v>
      </c>
    </row>
    <row r="479" spans="1:2" x14ac:dyDescent="0.2">
      <c r="A479">
        <v>2020</v>
      </c>
      <c r="B479" t="s">
        <v>1043</v>
      </c>
    </row>
    <row r="480" spans="1:2" x14ac:dyDescent="0.2">
      <c r="A480">
        <v>2020</v>
      </c>
      <c r="B480" t="s">
        <v>1026</v>
      </c>
    </row>
    <row r="481" spans="1:2" x14ac:dyDescent="0.2">
      <c r="A481">
        <v>2020</v>
      </c>
      <c r="B481" t="s">
        <v>1026</v>
      </c>
    </row>
    <row r="482" spans="1:2" x14ac:dyDescent="0.2">
      <c r="A482">
        <v>2020</v>
      </c>
      <c r="B482" t="s">
        <v>1041</v>
      </c>
    </row>
    <row r="483" spans="1:2" x14ac:dyDescent="0.2">
      <c r="A483">
        <v>2020</v>
      </c>
      <c r="B483" t="s">
        <v>1026</v>
      </c>
    </row>
    <row r="484" spans="1:2" x14ac:dyDescent="0.2">
      <c r="A484">
        <v>2020</v>
      </c>
      <c r="B484" t="s">
        <v>1026</v>
      </c>
    </row>
    <row r="485" spans="1:2" x14ac:dyDescent="0.2">
      <c r="A485">
        <v>2020</v>
      </c>
      <c r="B485" t="s">
        <v>1026</v>
      </c>
    </row>
    <row r="486" spans="1:2" x14ac:dyDescent="0.2">
      <c r="A486">
        <v>2020</v>
      </c>
      <c r="B486" t="s">
        <v>1038</v>
      </c>
    </row>
    <row r="487" spans="1:2" x14ac:dyDescent="0.2">
      <c r="A487">
        <v>2020</v>
      </c>
      <c r="B487" t="s">
        <v>1026</v>
      </c>
    </row>
    <row r="488" spans="1:2" x14ac:dyDescent="0.2">
      <c r="A488">
        <v>2020</v>
      </c>
      <c r="B488" t="s">
        <v>1026</v>
      </c>
    </row>
    <row r="489" spans="1:2" x14ac:dyDescent="0.2">
      <c r="A489">
        <v>2020</v>
      </c>
      <c r="B489" t="s">
        <v>1038</v>
      </c>
    </row>
    <row r="490" spans="1:2" x14ac:dyDescent="0.2">
      <c r="A490">
        <v>2020</v>
      </c>
      <c r="B490" t="s">
        <v>1026</v>
      </c>
    </row>
    <row r="491" spans="1:2" x14ac:dyDescent="0.2">
      <c r="A491">
        <v>2020</v>
      </c>
      <c r="B491" t="s">
        <v>1026</v>
      </c>
    </row>
    <row r="492" spans="1:2" x14ac:dyDescent="0.2">
      <c r="A492">
        <v>2020</v>
      </c>
      <c r="B492" t="s">
        <v>1026</v>
      </c>
    </row>
    <row r="493" spans="1:2" x14ac:dyDescent="0.2">
      <c r="A493">
        <v>2020</v>
      </c>
      <c r="B493" t="s">
        <v>1038</v>
      </c>
    </row>
    <row r="494" spans="1:2" x14ac:dyDescent="0.2">
      <c r="A494">
        <v>2020</v>
      </c>
      <c r="B494" t="s">
        <v>1043</v>
      </c>
    </row>
    <row r="495" spans="1:2" x14ac:dyDescent="0.2">
      <c r="A495">
        <v>2020</v>
      </c>
      <c r="B495" t="s">
        <v>1026</v>
      </c>
    </row>
    <row r="496" spans="1:2" x14ac:dyDescent="0.2">
      <c r="A496">
        <v>2020</v>
      </c>
      <c r="B496" t="s">
        <v>1026</v>
      </c>
    </row>
    <row r="497" spans="1:2" x14ac:dyDescent="0.2">
      <c r="A497">
        <v>2020</v>
      </c>
      <c r="B497" t="s">
        <v>1041</v>
      </c>
    </row>
    <row r="498" spans="1:2" x14ac:dyDescent="0.2">
      <c r="A498">
        <v>2020</v>
      </c>
      <c r="B498" t="s">
        <v>1026</v>
      </c>
    </row>
    <row r="499" spans="1:2" x14ac:dyDescent="0.2">
      <c r="A499">
        <v>2020</v>
      </c>
      <c r="B499" t="s">
        <v>1038</v>
      </c>
    </row>
    <row r="500" spans="1:2" x14ac:dyDescent="0.2">
      <c r="A500">
        <v>2020</v>
      </c>
      <c r="B500" t="s">
        <v>1038</v>
      </c>
    </row>
    <row r="501" spans="1:2" x14ac:dyDescent="0.2">
      <c r="A501">
        <v>2020</v>
      </c>
      <c r="B501" t="s">
        <v>1026</v>
      </c>
    </row>
    <row r="502" spans="1:2" x14ac:dyDescent="0.2">
      <c r="A502">
        <v>2020</v>
      </c>
      <c r="B502" t="s">
        <v>1026</v>
      </c>
    </row>
    <row r="503" spans="1:2" x14ac:dyDescent="0.2">
      <c r="A503">
        <v>2020</v>
      </c>
      <c r="B503" t="s">
        <v>1026</v>
      </c>
    </row>
    <row r="504" spans="1:2" x14ac:dyDescent="0.2">
      <c r="A504">
        <v>2020</v>
      </c>
      <c r="B504" t="s">
        <v>1026</v>
      </c>
    </row>
    <row r="505" spans="1:2" x14ac:dyDescent="0.2">
      <c r="A505">
        <v>2020</v>
      </c>
      <c r="B505" t="s">
        <v>1038</v>
      </c>
    </row>
    <row r="506" spans="1:2" x14ac:dyDescent="0.2">
      <c r="A506">
        <v>2020</v>
      </c>
      <c r="B506" t="s">
        <v>1038</v>
      </c>
    </row>
    <row r="507" spans="1:2" x14ac:dyDescent="0.2">
      <c r="A507">
        <v>2020</v>
      </c>
      <c r="B507" t="s">
        <v>1041</v>
      </c>
    </row>
    <row r="508" spans="1:2" x14ac:dyDescent="0.2">
      <c r="A508">
        <v>2020</v>
      </c>
      <c r="B508" t="s">
        <v>1043</v>
      </c>
    </row>
    <row r="509" spans="1:2" x14ac:dyDescent="0.2">
      <c r="A509">
        <v>2020</v>
      </c>
      <c r="B509" t="s">
        <v>1039</v>
      </c>
    </row>
    <row r="510" spans="1:2" x14ac:dyDescent="0.2">
      <c r="A510">
        <v>2020</v>
      </c>
      <c r="B510" t="s">
        <v>1026</v>
      </c>
    </row>
    <row r="511" spans="1:2" x14ac:dyDescent="0.2">
      <c r="A511">
        <v>2020</v>
      </c>
      <c r="B511" t="s">
        <v>1026</v>
      </c>
    </row>
    <row r="512" spans="1:2" x14ac:dyDescent="0.2">
      <c r="A512">
        <v>2020</v>
      </c>
      <c r="B512" t="s">
        <v>1036</v>
      </c>
    </row>
    <row r="513" spans="1:2" x14ac:dyDescent="0.2">
      <c r="A513">
        <v>2020</v>
      </c>
      <c r="B513" t="s">
        <v>1026</v>
      </c>
    </row>
    <row r="514" spans="1:2" x14ac:dyDescent="0.2">
      <c r="A514">
        <v>2020</v>
      </c>
      <c r="B514" t="s">
        <v>1026</v>
      </c>
    </row>
    <row r="515" spans="1:2" x14ac:dyDescent="0.2">
      <c r="A515">
        <v>2020</v>
      </c>
      <c r="B515" t="s">
        <v>1041</v>
      </c>
    </row>
    <row r="516" spans="1:2" x14ac:dyDescent="0.2">
      <c r="A516">
        <v>2020</v>
      </c>
      <c r="B516" t="s">
        <v>1026</v>
      </c>
    </row>
    <row r="517" spans="1:2" x14ac:dyDescent="0.2">
      <c r="A517">
        <v>2020</v>
      </c>
      <c r="B517" t="s">
        <v>1026</v>
      </c>
    </row>
    <row r="518" spans="1:2" x14ac:dyDescent="0.2">
      <c r="A518">
        <v>2020</v>
      </c>
      <c r="B518" t="s">
        <v>1041</v>
      </c>
    </row>
    <row r="519" spans="1:2" x14ac:dyDescent="0.2">
      <c r="A519">
        <v>2020</v>
      </c>
      <c r="B519" t="s">
        <v>1036</v>
      </c>
    </row>
    <row r="520" spans="1:2" x14ac:dyDescent="0.2">
      <c r="A520">
        <v>2020</v>
      </c>
      <c r="B520" t="s">
        <v>1038</v>
      </c>
    </row>
    <row r="521" spans="1:2" x14ac:dyDescent="0.2">
      <c r="A521">
        <v>2020</v>
      </c>
      <c r="B521" t="s">
        <v>1041</v>
      </c>
    </row>
    <row r="522" spans="1:2" x14ac:dyDescent="0.2">
      <c r="A522">
        <v>2020</v>
      </c>
      <c r="B522" t="s">
        <v>1038</v>
      </c>
    </row>
    <row r="523" spans="1:2" x14ac:dyDescent="0.2">
      <c r="A523">
        <v>2020</v>
      </c>
      <c r="B523" t="s">
        <v>1026</v>
      </c>
    </row>
    <row r="524" spans="1:2" x14ac:dyDescent="0.2">
      <c r="A524">
        <v>2020</v>
      </c>
      <c r="B524" t="s">
        <v>1026</v>
      </c>
    </row>
    <row r="525" spans="1:2" x14ac:dyDescent="0.2">
      <c r="A525">
        <v>2020</v>
      </c>
      <c r="B525" t="s">
        <v>1038</v>
      </c>
    </row>
    <row r="526" spans="1:2" x14ac:dyDescent="0.2">
      <c r="A526">
        <v>2020</v>
      </c>
      <c r="B526" t="s">
        <v>1043</v>
      </c>
    </row>
    <row r="527" spans="1:2" x14ac:dyDescent="0.2">
      <c r="A527">
        <v>2020</v>
      </c>
      <c r="B527" t="s">
        <v>1026</v>
      </c>
    </row>
    <row r="528" spans="1:2" x14ac:dyDescent="0.2">
      <c r="A528">
        <v>2020</v>
      </c>
      <c r="B528" t="s">
        <v>1026</v>
      </c>
    </row>
    <row r="529" spans="1:2" x14ac:dyDescent="0.2">
      <c r="A529">
        <v>2020</v>
      </c>
      <c r="B529" t="s">
        <v>1026</v>
      </c>
    </row>
    <row r="530" spans="1:2" x14ac:dyDescent="0.2">
      <c r="A530">
        <v>2020</v>
      </c>
      <c r="B530" t="s">
        <v>1026</v>
      </c>
    </row>
    <row r="531" spans="1:2" x14ac:dyDescent="0.2">
      <c r="A531">
        <v>2020</v>
      </c>
      <c r="B531" t="s">
        <v>1026</v>
      </c>
    </row>
    <row r="532" spans="1:2" x14ac:dyDescent="0.2">
      <c r="A532">
        <v>2020</v>
      </c>
      <c r="B532" t="s">
        <v>1043</v>
      </c>
    </row>
    <row r="533" spans="1:2" x14ac:dyDescent="0.2">
      <c r="A533">
        <v>2020</v>
      </c>
      <c r="B533" t="s">
        <v>1026</v>
      </c>
    </row>
    <row r="534" spans="1:2" x14ac:dyDescent="0.2">
      <c r="A534">
        <v>2020</v>
      </c>
      <c r="B534" t="s">
        <v>1038</v>
      </c>
    </row>
    <row r="535" spans="1:2" x14ac:dyDescent="0.2">
      <c r="A535">
        <v>2020</v>
      </c>
      <c r="B535" t="s">
        <v>1038</v>
      </c>
    </row>
    <row r="536" spans="1:2" x14ac:dyDescent="0.2">
      <c r="A536">
        <v>2020</v>
      </c>
      <c r="B536" t="s">
        <v>1038</v>
      </c>
    </row>
    <row r="537" spans="1:2" x14ac:dyDescent="0.2">
      <c r="A537">
        <v>2020</v>
      </c>
      <c r="B537" t="s">
        <v>1041</v>
      </c>
    </row>
    <row r="538" spans="1:2" x14ac:dyDescent="0.2">
      <c r="A538">
        <v>2020</v>
      </c>
      <c r="B538" t="s">
        <v>1026</v>
      </c>
    </row>
    <row r="539" spans="1:2" x14ac:dyDescent="0.2">
      <c r="A539">
        <v>2020</v>
      </c>
      <c r="B539" t="s">
        <v>1026</v>
      </c>
    </row>
    <row r="540" spans="1:2" x14ac:dyDescent="0.2">
      <c r="A540">
        <v>2020</v>
      </c>
      <c r="B540" t="s">
        <v>1026</v>
      </c>
    </row>
    <row r="541" spans="1:2" x14ac:dyDescent="0.2">
      <c r="A541">
        <v>2020</v>
      </c>
      <c r="B541" t="s">
        <v>1038</v>
      </c>
    </row>
    <row r="542" spans="1:2" x14ac:dyDescent="0.2">
      <c r="A542">
        <v>2020</v>
      </c>
      <c r="B542" t="s">
        <v>1058</v>
      </c>
    </row>
    <row r="543" spans="1:2" x14ac:dyDescent="0.2">
      <c r="A543">
        <v>2020</v>
      </c>
      <c r="B543" t="s">
        <v>1041</v>
      </c>
    </row>
    <row r="544" spans="1:2" x14ac:dyDescent="0.2">
      <c r="A544">
        <v>2020</v>
      </c>
      <c r="B544" t="s">
        <v>1026</v>
      </c>
    </row>
    <row r="545" spans="1:2" x14ac:dyDescent="0.2">
      <c r="A545">
        <v>2020</v>
      </c>
      <c r="B545" t="s">
        <v>1036</v>
      </c>
    </row>
    <row r="546" spans="1:2" x14ac:dyDescent="0.2">
      <c r="A546">
        <v>2020</v>
      </c>
      <c r="B546" t="s">
        <v>1041</v>
      </c>
    </row>
    <row r="547" spans="1:2" x14ac:dyDescent="0.2">
      <c r="A547">
        <v>2020</v>
      </c>
      <c r="B547" t="s">
        <v>1043</v>
      </c>
    </row>
    <row r="548" spans="1:2" x14ac:dyDescent="0.2">
      <c r="A548">
        <v>2020</v>
      </c>
      <c r="B548" t="s">
        <v>1026</v>
      </c>
    </row>
    <row r="549" spans="1:2" x14ac:dyDescent="0.2">
      <c r="A549">
        <v>2020</v>
      </c>
      <c r="B549" t="s">
        <v>1038</v>
      </c>
    </row>
    <row r="550" spans="1:2" x14ac:dyDescent="0.2">
      <c r="A550">
        <v>2020</v>
      </c>
      <c r="B550" t="s">
        <v>1041</v>
      </c>
    </row>
    <row r="551" spans="1:2" x14ac:dyDescent="0.2">
      <c r="A551">
        <v>2020</v>
      </c>
      <c r="B551" t="s">
        <v>1026</v>
      </c>
    </row>
    <row r="552" spans="1:2" x14ac:dyDescent="0.2">
      <c r="A552">
        <v>2020</v>
      </c>
      <c r="B552" t="s">
        <v>1038</v>
      </c>
    </row>
    <row r="553" spans="1:2" x14ac:dyDescent="0.2">
      <c r="A553">
        <v>2020</v>
      </c>
      <c r="B553" t="s">
        <v>1036</v>
      </c>
    </row>
    <row r="554" spans="1:2" x14ac:dyDescent="0.2">
      <c r="A554">
        <v>2020</v>
      </c>
      <c r="B554" t="s">
        <v>1026</v>
      </c>
    </row>
    <row r="555" spans="1:2" x14ac:dyDescent="0.2">
      <c r="A555">
        <v>2020</v>
      </c>
      <c r="B555" t="s">
        <v>1041</v>
      </c>
    </row>
    <row r="556" spans="1:2" x14ac:dyDescent="0.2">
      <c r="A556">
        <v>2020</v>
      </c>
      <c r="B556" t="s">
        <v>1043</v>
      </c>
    </row>
    <row r="557" spans="1:2" x14ac:dyDescent="0.2">
      <c r="A557">
        <v>2020</v>
      </c>
      <c r="B557" t="s">
        <v>1026</v>
      </c>
    </row>
    <row r="558" spans="1:2" x14ac:dyDescent="0.2">
      <c r="A558">
        <v>2020</v>
      </c>
      <c r="B558" t="s">
        <v>1026</v>
      </c>
    </row>
    <row r="559" spans="1:2" x14ac:dyDescent="0.2">
      <c r="A559">
        <v>2020</v>
      </c>
      <c r="B559" t="s">
        <v>1038</v>
      </c>
    </row>
    <row r="560" spans="1:2" x14ac:dyDescent="0.2">
      <c r="A560">
        <v>2020</v>
      </c>
      <c r="B560" t="s">
        <v>1038</v>
      </c>
    </row>
    <row r="561" spans="1:2" x14ac:dyDescent="0.2">
      <c r="A561">
        <v>2020</v>
      </c>
      <c r="B561" t="s">
        <v>1026</v>
      </c>
    </row>
    <row r="562" spans="1:2" x14ac:dyDescent="0.2">
      <c r="A562">
        <v>2020</v>
      </c>
      <c r="B562" t="s">
        <v>1041</v>
      </c>
    </row>
    <row r="563" spans="1:2" x14ac:dyDescent="0.2">
      <c r="A563">
        <v>2020</v>
      </c>
      <c r="B563" t="s">
        <v>1039</v>
      </c>
    </row>
    <row r="564" spans="1:2" x14ac:dyDescent="0.2">
      <c r="A564">
        <v>2020</v>
      </c>
      <c r="B564" t="s">
        <v>1026</v>
      </c>
    </row>
    <row r="565" spans="1:2" x14ac:dyDescent="0.2">
      <c r="A565">
        <v>2020</v>
      </c>
      <c r="B565" t="s">
        <v>1026</v>
      </c>
    </row>
    <row r="566" spans="1:2" x14ac:dyDescent="0.2">
      <c r="A566">
        <v>2020</v>
      </c>
      <c r="B566" t="s">
        <v>1026</v>
      </c>
    </row>
    <row r="567" spans="1:2" x14ac:dyDescent="0.2">
      <c r="A567">
        <v>2020</v>
      </c>
      <c r="B567" t="s">
        <v>1026</v>
      </c>
    </row>
    <row r="568" spans="1:2" x14ac:dyDescent="0.2">
      <c r="A568">
        <v>2020</v>
      </c>
      <c r="B568" t="s">
        <v>1026</v>
      </c>
    </row>
    <row r="569" spans="1:2" x14ac:dyDescent="0.2">
      <c r="A569">
        <v>2020</v>
      </c>
      <c r="B569" t="s">
        <v>1038</v>
      </c>
    </row>
    <row r="570" spans="1:2" x14ac:dyDescent="0.2">
      <c r="A570">
        <v>2020</v>
      </c>
      <c r="B570" t="s">
        <v>1043</v>
      </c>
    </row>
    <row r="571" spans="1:2" x14ac:dyDescent="0.2">
      <c r="A571">
        <v>2020</v>
      </c>
      <c r="B571" t="s">
        <v>1038</v>
      </c>
    </row>
    <row r="572" spans="1:2" x14ac:dyDescent="0.2">
      <c r="A572">
        <v>2020</v>
      </c>
      <c r="B572" t="s">
        <v>1041</v>
      </c>
    </row>
    <row r="573" spans="1:2" x14ac:dyDescent="0.2">
      <c r="A573">
        <v>2020</v>
      </c>
      <c r="B573" t="s">
        <v>1041</v>
      </c>
    </row>
    <row r="574" spans="1:2" x14ac:dyDescent="0.2">
      <c r="A574">
        <v>2020</v>
      </c>
      <c r="B574" t="s">
        <v>1026</v>
      </c>
    </row>
    <row r="575" spans="1:2" x14ac:dyDescent="0.2">
      <c r="A575">
        <v>2021</v>
      </c>
      <c r="B575" t="s">
        <v>1038</v>
      </c>
    </row>
    <row r="576" spans="1:2" x14ac:dyDescent="0.2">
      <c r="A576">
        <v>2021</v>
      </c>
      <c r="B576" t="s">
        <v>1038</v>
      </c>
    </row>
    <row r="577" spans="1:2" x14ac:dyDescent="0.2">
      <c r="A577">
        <v>2021</v>
      </c>
      <c r="B577" t="s">
        <v>1026</v>
      </c>
    </row>
    <row r="578" spans="1:2" x14ac:dyDescent="0.2">
      <c r="A578">
        <v>2021</v>
      </c>
      <c r="B578" t="s">
        <v>1038</v>
      </c>
    </row>
    <row r="579" spans="1:2" x14ac:dyDescent="0.2">
      <c r="A579">
        <v>2021</v>
      </c>
      <c r="B579" t="s">
        <v>1026</v>
      </c>
    </row>
    <row r="580" spans="1:2" x14ac:dyDescent="0.2">
      <c r="A580">
        <v>2021</v>
      </c>
      <c r="B580" t="s">
        <v>1043</v>
      </c>
    </row>
    <row r="581" spans="1:2" x14ac:dyDescent="0.2">
      <c r="A581">
        <v>2021</v>
      </c>
      <c r="B581" t="s">
        <v>1038</v>
      </c>
    </row>
    <row r="582" spans="1:2" x14ac:dyDescent="0.2">
      <c r="A582">
        <v>2021</v>
      </c>
      <c r="B582" t="s">
        <v>1026</v>
      </c>
    </row>
    <row r="583" spans="1:2" x14ac:dyDescent="0.2">
      <c r="A583">
        <v>2021</v>
      </c>
      <c r="B583" t="s">
        <v>1026</v>
      </c>
    </row>
    <row r="584" spans="1:2" x14ac:dyDescent="0.2">
      <c r="A584">
        <v>2021</v>
      </c>
      <c r="B584" t="s">
        <v>1026</v>
      </c>
    </row>
    <row r="585" spans="1:2" x14ac:dyDescent="0.2">
      <c r="A585">
        <v>2021</v>
      </c>
      <c r="B585" t="s">
        <v>1026</v>
      </c>
    </row>
    <row r="586" spans="1:2" x14ac:dyDescent="0.2">
      <c r="A586">
        <v>2021</v>
      </c>
      <c r="B586" t="s">
        <v>1026</v>
      </c>
    </row>
    <row r="587" spans="1:2" x14ac:dyDescent="0.2">
      <c r="A587">
        <v>2021</v>
      </c>
      <c r="B587" t="s">
        <v>1026</v>
      </c>
    </row>
    <row r="588" spans="1:2" x14ac:dyDescent="0.2">
      <c r="A588">
        <v>2021</v>
      </c>
      <c r="B588" t="s">
        <v>1026</v>
      </c>
    </row>
    <row r="589" spans="1:2" x14ac:dyDescent="0.2">
      <c r="A589">
        <v>2021</v>
      </c>
      <c r="B589" t="s">
        <v>1026</v>
      </c>
    </row>
    <row r="590" spans="1:2" x14ac:dyDescent="0.2">
      <c r="A590">
        <v>2021</v>
      </c>
      <c r="B590" t="s">
        <v>1026</v>
      </c>
    </row>
    <row r="591" spans="1:2" x14ac:dyDescent="0.2">
      <c r="A591">
        <v>2021</v>
      </c>
      <c r="B591" t="s">
        <v>1041</v>
      </c>
    </row>
    <row r="592" spans="1:2" x14ac:dyDescent="0.2">
      <c r="A592">
        <v>2021</v>
      </c>
      <c r="B592" t="s">
        <v>1038</v>
      </c>
    </row>
    <row r="593" spans="1:2" x14ac:dyDescent="0.2">
      <c r="A593">
        <v>2021</v>
      </c>
      <c r="B593" t="s">
        <v>1039</v>
      </c>
    </row>
    <row r="594" spans="1:2" x14ac:dyDescent="0.2">
      <c r="A594">
        <v>2021</v>
      </c>
      <c r="B594" t="s">
        <v>1026</v>
      </c>
    </row>
    <row r="595" spans="1:2" x14ac:dyDescent="0.2">
      <c r="A595">
        <v>2021</v>
      </c>
      <c r="B595" t="s">
        <v>1026</v>
      </c>
    </row>
    <row r="596" spans="1:2" x14ac:dyDescent="0.2">
      <c r="A596">
        <v>2021</v>
      </c>
      <c r="B596" t="s">
        <v>1038</v>
      </c>
    </row>
    <row r="597" spans="1:2" x14ac:dyDescent="0.2">
      <c r="A597">
        <v>2021</v>
      </c>
      <c r="B597" t="s">
        <v>1026</v>
      </c>
    </row>
    <row r="598" spans="1:2" x14ac:dyDescent="0.2">
      <c r="A598">
        <v>2021</v>
      </c>
      <c r="B598" t="s">
        <v>1026</v>
      </c>
    </row>
    <row r="599" spans="1:2" x14ac:dyDescent="0.2">
      <c r="A599">
        <v>2021</v>
      </c>
      <c r="B599" t="s">
        <v>1043</v>
      </c>
    </row>
    <row r="600" spans="1:2" x14ac:dyDescent="0.2">
      <c r="A600">
        <v>2021</v>
      </c>
      <c r="B600" t="s">
        <v>1041</v>
      </c>
    </row>
    <row r="601" spans="1:2" x14ac:dyDescent="0.2">
      <c r="A601">
        <v>2021</v>
      </c>
      <c r="B601" t="s">
        <v>1038</v>
      </c>
    </row>
    <row r="602" spans="1:2" x14ac:dyDescent="0.2">
      <c r="A602">
        <v>2021</v>
      </c>
      <c r="B602" t="s">
        <v>1038</v>
      </c>
    </row>
    <row r="603" spans="1:2" x14ac:dyDescent="0.2">
      <c r="A603">
        <v>2021</v>
      </c>
      <c r="B603" t="s">
        <v>1038</v>
      </c>
    </row>
    <row r="604" spans="1:2" x14ac:dyDescent="0.2">
      <c r="A604">
        <v>2021</v>
      </c>
      <c r="B604" t="s">
        <v>1026</v>
      </c>
    </row>
    <row r="605" spans="1:2" x14ac:dyDescent="0.2">
      <c r="A605">
        <v>2021</v>
      </c>
      <c r="B605" t="s">
        <v>1043</v>
      </c>
    </row>
    <row r="606" spans="1:2" x14ac:dyDescent="0.2">
      <c r="A606">
        <v>2021</v>
      </c>
      <c r="B606" t="s">
        <v>1026</v>
      </c>
    </row>
    <row r="607" spans="1:2" x14ac:dyDescent="0.2">
      <c r="A607">
        <v>2021</v>
      </c>
      <c r="B607" t="s">
        <v>1026</v>
      </c>
    </row>
    <row r="608" spans="1:2" x14ac:dyDescent="0.2">
      <c r="A608">
        <v>2021</v>
      </c>
      <c r="B608" t="s">
        <v>1038</v>
      </c>
    </row>
    <row r="609" spans="1:2" x14ac:dyDescent="0.2">
      <c r="A609">
        <v>2021</v>
      </c>
      <c r="B609" t="s">
        <v>1038</v>
      </c>
    </row>
    <row r="610" spans="1:2" x14ac:dyDescent="0.2">
      <c r="A610">
        <v>2021</v>
      </c>
      <c r="B610" t="s">
        <v>1026</v>
      </c>
    </row>
    <row r="611" spans="1:2" x14ac:dyDescent="0.2">
      <c r="A611">
        <v>2021</v>
      </c>
      <c r="B611" t="s">
        <v>1026</v>
      </c>
    </row>
    <row r="612" spans="1:2" x14ac:dyDescent="0.2">
      <c r="A612">
        <v>2021</v>
      </c>
      <c r="B612" t="s">
        <v>1026</v>
      </c>
    </row>
    <row r="613" spans="1:2" x14ac:dyDescent="0.2">
      <c r="A613">
        <v>2021</v>
      </c>
      <c r="B613" t="s">
        <v>1026</v>
      </c>
    </row>
    <row r="614" spans="1:2" x14ac:dyDescent="0.2">
      <c r="A614">
        <v>2021</v>
      </c>
      <c r="B614" t="s">
        <v>1026</v>
      </c>
    </row>
    <row r="615" spans="1:2" x14ac:dyDescent="0.2">
      <c r="A615">
        <v>2021</v>
      </c>
      <c r="B615" t="s">
        <v>1038</v>
      </c>
    </row>
    <row r="616" spans="1:2" x14ac:dyDescent="0.2">
      <c r="A616">
        <v>2021</v>
      </c>
      <c r="B616" t="s">
        <v>1026</v>
      </c>
    </row>
    <row r="617" spans="1:2" x14ac:dyDescent="0.2">
      <c r="A617">
        <v>2021</v>
      </c>
      <c r="B617" t="s">
        <v>1043</v>
      </c>
    </row>
    <row r="618" spans="1:2" x14ac:dyDescent="0.2">
      <c r="A618">
        <v>2021</v>
      </c>
      <c r="B618" t="s">
        <v>1026</v>
      </c>
    </row>
    <row r="619" spans="1:2" x14ac:dyDescent="0.2">
      <c r="A619">
        <v>2021</v>
      </c>
      <c r="B619" t="s">
        <v>1026</v>
      </c>
    </row>
    <row r="620" spans="1:2" x14ac:dyDescent="0.2">
      <c r="A620">
        <v>2021</v>
      </c>
      <c r="B620" t="s">
        <v>1026</v>
      </c>
    </row>
    <row r="621" spans="1:2" x14ac:dyDescent="0.2">
      <c r="A621">
        <v>2021</v>
      </c>
      <c r="B621" t="s">
        <v>1026</v>
      </c>
    </row>
    <row r="622" spans="1:2" x14ac:dyDescent="0.2">
      <c r="A622">
        <v>2021</v>
      </c>
      <c r="B622" t="s">
        <v>1026</v>
      </c>
    </row>
    <row r="623" spans="1:2" x14ac:dyDescent="0.2">
      <c r="A623">
        <v>2021</v>
      </c>
      <c r="B623" t="s">
        <v>1026</v>
      </c>
    </row>
    <row r="624" spans="1:2" x14ac:dyDescent="0.2">
      <c r="A624">
        <v>2021</v>
      </c>
      <c r="B624" t="s">
        <v>1026</v>
      </c>
    </row>
    <row r="625" spans="1:2" x14ac:dyDescent="0.2">
      <c r="A625">
        <v>2021</v>
      </c>
      <c r="B625" t="s">
        <v>1026</v>
      </c>
    </row>
    <row r="626" spans="1:2" x14ac:dyDescent="0.2">
      <c r="A626">
        <v>2021</v>
      </c>
      <c r="B626" t="s">
        <v>1026</v>
      </c>
    </row>
    <row r="627" spans="1:2" x14ac:dyDescent="0.2">
      <c r="A627">
        <v>2021</v>
      </c>
      <c r="B627" t="s">
        <v>1043</v>
      </c>
    </row>
    <row r="628" spans="1:2" x14ac:dyDescent="0.2">
      <c r="A628">
        <v>2021</v>
      </c>
      <c r="B628" t="s">
        <v>1026</v>
      </c>
    </row>
    <row r="629" spans="1:2" x14ac:dyDescent="0.2">
      <c r="A629">
        <v>2021</v>
      </c>
      <c r="B629" t="s">
        <v>1026</v>
      </c>
    </row>
    <row r="630" spans="1:2" x14ac:dyDescent="0.2">
      <c r="A630">
        <v>2021</v>
      </c>
      <c r="B630" t="s">
        <v>1041</v>
      </c>
    </row>
    <row r="631" spans="1:2" x14ac:dyDescent="0.2">
      <c r="A631">
        <v>2021</v>
      </c>
      <c r="B631" t="s">
        <v>1026</v>
      </c>
    </row>
    <row r="632" spans="1:2" x14ac:dyDescent="0.2">
      <c r="A632">
        <v>2021</v>
      </c>
      <c r="B632" t="s">
        <v>1039</v>
      </c>
    </row>
    <row r="633" spans="1:2" x14ac:dyDescent="0.2">
      <c r="A633">
        <v>2021</v>
      </c>
      <c r="B633" t="s">
        <v>1026</v>
      </c>
    </row>
    <row r="634" spans="1:2" x14ac:dyDescent="0.2">
      <c r="A634">
        <v>2021</v>
      </c>
      <c r="B634" t="s">
        <v>1026</v>
      </c>
    </row>
    <row r="635" spans="1:2" x14ac:dyDescent="0.2">
      <c r="A635">
        <v>2021</v>
      </c>
      <c r="B635" t="s">
        <v>1043</v>
      </c>
    </row>
    <row r="636" spans="1:2" x14ac:dyDescent="0.2">
      <c r="A636">
        <v>2021</v>
      </c>
      <c r="B636" t="s">
        <v>1026</v>
      </c>
    </row>
    <row r="637" spans="1:2" x14ac:dyDescent="0.2">
      <c r="A637">
        <v>2021</v>
      </c>
      <c r="B637" t="s">
        <v>1026</v>
      </c>
    </row>
    <row r="638" spans="1:2" x14ac:dyDescent="0.2">
      <c r="A638">
        <v>2021</v>
      </c>
      <c r="B638" t="s">
        <v>1039</v>
      </c>
    </row>
    <row r="639" spans="1:2" x14ac:dyDescent="0.2">
      <c r="A639">
        <v>2021</v>
      </c>
      <c r="B639" t="s">
        <v>1026</v>
      </c>
    </row>
    <row r="640" spans="1:2" x14ac:dyDescent="0.2">
      <c r="A640">
        <v>2021</v>
      </c>
      <c r="B640" t="s">
        <v>1038</v>
      </c>
    </row>
    <row r="641" spans="1:2" x14ac:dyDescent="0.2">
      <c r="A641">
        <v>2021</v>
      </c>
      <c r="B641" t="s">
        <v>1026</v>
      </c>
    </row>
    <row r="642" spans="1:2" x14ac:dyDescent="0.2">
      <c r="A642">
        <v>2021</v>
      </c>
      <c r="B642" t="s">
        <v>1041</v>
      </c>
    </row>
    <row r="643" spans="1:2" x14ac:dyDescent="0.2">
      <c r="A643">
        <v>2021</v>
      </c>
      <c r="B643" t="s">
        <v>1026</v>
      </c>
    </row>
    <row r="644" spans="1:2" x14ac:dyDescent="0.2">
      <c r="A644">
        <v>2021</v>
      </c>
      <c r="B644" t="s">
        <v>1041</v>
      </c>
    </row>
    <row r="645" spans="1:2" x14ac:dyDescent="0.2">
      <c r="A645">
        <v>2021</v>
      </c>
      <c r="B645" t="s">
        <v>1043</v>
      </c>
    </row>
    <row r="646" spans="1:2" x14ac:dyDescent="0.2">
      <c r="A646">
        <v>2021</v>
      </c>
      <c r="B646" t="s">
        <v>1041</v>
      </c>
    </row>
    <row r="647" spans="1:2" x14ac:dyDescent="0.2">
      <c r="A647">
        <v>2021</v>
      </c>
      <c r="B647" t="s">
        <v>1038</v>
      </c>
    </row>
    <row r="648" spans="1:2" x14ac:dyDescent="0.2">
      <c r="A648">
        <v>2021</v>
      </c>
      <c r="B648" t="s">
        <v>1038</v>
      </c>
    </row>
    <row r="649" spans="1:2" x14ac:dyDescent="0.2">
      <c r="A649">
        <v>2021</v>
      </c>
      <c r="B649" t="s">
        <v>1038</v>
      </c>
    </row>
    <row r="650" spans="1:2" x14ac:dyDescent="0.2">
      <c r="A650">
        <v>2021</v>
      </c>
      <c r="B650" t="s">
        <v>1026</v>
      </c>
    </row>
    <row r="651" spans="1:2" x14ac:dyDescent="0.2">
      <c r="A651">
        <v>2021</v>
      </c>
      <c r="B651" t="s">
        <v>1026</v>
      </c>
    </row>
    <row r="652" spans="1:2" x14ac:dyDescent="0.2">
      <c r="A652">
        <v>2021</v>
      </c>
      <c r="B652" t="s">
        <v>1026</v>
      </c>
    </row>
    <row r="653" spans="1:2" x14ac:dyDescent="0.2">
      <c r="A653">
        <v>2021</v>
      </c>
      <c r="B653" t="s">
        <v>1043</v>
      </c>
    </row>
    <row r="654" spans="1:2" x14ac:dyDescent="0.2">
      <c r="A654">
        <v>2021</v>
      </c>
      <c r="B654" t="s">
        <v>1026</v>
      </c>
    </row>
    <row r="655" spans="1:2" x14ac:dyDescent="0.2">
      <c r="A655">
        <v>2021</v>
      </c>
      <c r="B655" t="s">
        <v>1041</v>
      </c>
    </row>
    <row r="656" spans="1:2" x14ac:dyDescent="0.2">
      <c r="A656">
        <v>2021</v>
      </c>
      <c r="B656" t="s">
        <v>1026</v>
      </c>
    </row>
    <row r="657" spans="1:2" x14ac:dyDescent="0.2">
      <c r="A657">
        <v>2021</v>
      </c>
      <c r="B657" t="s">
        <v>1026</v>
      </c>
    </row>
    <row r="658" spans="1:2" x14ac:dyDescent="0.2">
      <c r="A658">
        <v>2021</v>
      </c>
      <c r="B658" t="s">
        <v>1026</v>
      </c>
    </row>
    <row r="659" spans="1:2" x14ac:dyDescent="0.2">
      <c r="A659">
        <v>2021</v>
      </c>
      <c r="B659" t="s">
        <v>1039</v>
      </c>
    </row>
    <row r="660" spans="1:2" x14ac:dyDescent="0.2">
      <c r="A660">
        <v>2021</v>
      </c>
      <c r="B660" t="s">
        <v>1026</v>
      </c>
    </row>
    <row r="661" spans="1:2" x14ac:dyDescent="0.2">
      <c r="A661">
        <v>2021</v>
      </c>
      <c r="B661" t="s">
        <v>1026</v>
      </c>
    </row>
    <row r="662" spans="1:2" x14ac:dyDescent="0.2">
      <c r="A662">
        <v>2021</v>
      </c>
      <c r="B662" t="s">
        <v>1026</v>
      </c>
    </row>
    <row r="663" spans="1:2" x14ac:dyDescent="0.2">
      <c r="A663">
        <v>2021</v>
      </c>
      <c r="B663" t="s">
        <v>1038</v>
      </c>
    </row>
    <row r="664" spans="1:2" x14ac:dyDescent="0.2">
      <c r="A664">
        <v>2021</v>
      </c>
      <c r="B664" t="s">
        <v>1026</v>
      </c>
    </row>
    <row r="665" spans="1:2" x14ac:dyDescent="0.2">
      <c r="A665">
        <v>2021</v>
      </c>
      <c r="B665" t="s">
        <v>1026</v>
      </c>
    </row>
    <row r="666" spans="1:2" x14ac:dyDescent="0.2">
      <c r="A666">
        <v>2021</v>
      </c>
      <c r="B666" t="s">
        <v>1026</v>
      </c>
    </row>
    <row r="667" spans="1:2" x14ac:dyDescent="0.2">
      <c r="A667">
        <v>2021</v>
      </c>
      <c r="B667" t="s">
        <v>1041</v>
      </c>
    </row>
    <row r="668" spans="1:2" x14ac:dyDescent="0.2">
      <c r="A668">
        <v>2021</v>
      </c>
      <c r="B668" t="s">
        <v>1043</v>
      </c>
    </row>
    <row r="669" spans="1:2" x14ac:dyDescent="0.2">
      <c r="A669">
        <v>2021</v>
      </c>
      <c r="B669" t="s">
        <v>1043</v>
      </c>
    </row>
    <row r="670" spans="1:2" x14ac:dyDescent="0.2">
      <c r="A670">
        <v>2021</v>
      </c>
      <c r="B670" t="s">
        <v>1026</v>
      </c>
    </row>
    <row r="671" spans="1:2" x14ac:dyDescent="0.2">
      <c r="A671">
        <v>2021</v>
      </c>
      <c r="B671" t="s">
        <v>1036</v>
      </c>
    </row>
    <row r="672" spans="1:2" x14ac:dyDescent="0.2">
      <c r="A672">
        <v>2021</v>
      </c>
      <c r="B672" t="s">
        <v>1038</v>
      </c>
    </row>
    <row r="673" spans="1:2" x14ac:dyDescent="0.2">
      <c r="A673">
        <v>2021</v>
      </c>
      <c r="B673" t="s">
        <v>1026</v>
      </c>
    </row>
    <row r="674" spans="1:2" x14ac:dyDescent="0.2">
      <c r="A674">
        <v>2021</v>
      </c>
      <c r="B674" t="s">
        <v>1026</v>
      </c>
    </row>
    <row r="675" spans="1:2" x14ac:dyDescent="0.2">
      <c r="A675">
        <v>2021</v>
      </c>
      <c r="B675" t="s">
        <v>1026</v>
      </c>
    </row>
    <row r="676" spans="1:2" x14ac:dyDescent="0.2">
      <c r="A676">
        <v>2021</v>
      </c>
      <c r="B676" t="s">
        <v>1026</v>
      </c>
    </row>
    <row r="677" spans="1:2" x14ac:dyDescent="0.2">
      <c r="A677">
        <v>2021</v>
      </c>
      <c r="B677" t="s">
        <v>1026</v>
      </c>
    </row>
    <row r="678" spans="1:2" x14ac:dyDescent="0.2">
      <c r="A678">
        <v>2021</v>
      </c>
      <c r="B678" t="s">
        <v>1026</v>
      </c>
    </row>
    <row r="679" spans="1:2" x14ac:dyDescent="0.2">
      <c r="A679">
        <v>2021</v>
      </c>
      <c r="B679" t="s">
        <v>1026</v>
      </c>
    </row>
    <row r="680" spans="1:2" x14ac:dyDescent="0.2">
      <c r="A680">
        <v>2021</v>
      </c>
      <c r="B680" t="s">
        <v>1038</v>
      </c>
    </row>
    <row r="681" spans="1:2" x14ac:dyDescent="0.2">
      <c r="A681">
        <v>2021</v>
      </c>
      <c r="B681" t="s">
        <v>1026</v>
      </c>
    </row>
    <row r="682" spans="1:2" x14ac:dyDescent="0.2">
      <c r="A682">
        <v>2021</v>
      </c>
      <c r="B682" t="s">
        <v>1026</v>
      </c>
    </row>
    <row r="683" spans="1:2" x14ac:dyDescent="0.2">
      <c r="A683">
        <v>2021</v>
      </c>
      <c r="B683" t="s">
        <v>1026</v>
      </c>
    </row>
    <row r="684" spans="1:2" x14ac:dyDescent="0.2">
      <c r="A684">
        <v>2021</v>
      </c>
      <c r="B684" t="s">
        <v>1026</v>
      </c>
    </row>
    <row r="685" spans="1:2" x14ac:dyDescent="0.2">
      <c r="A685">
        <v>2021</v>
      </c>
      <c r="B685" t="s">
        <v>1041</v>
      </c>
    </row>
    <row r="686" spans="1:2" x14ac:dyDescent="0.2">
      <c r="A686">
        <v>2021</v>
      </c>
      <c r="B686" t="s">
        <v>1043</v>
      </c>
    </row>
    <row r="687" spans="1:2" x14ac:dyDescent="0.2">
      <c r="A687">
        <v>2021</v>
      </c>
      <c r="B687" t="s">
        <v>1026</v>
      </c>
    </row>
    <row r="688" spans="1:2" x14ac:dyDescent="0.2">
      <c r="A688">
        <v>2021</v>
      </c>
      <c r="B688" t="s">
        <v>1036</v>
      </c>
    </row>
    <row r="689" spans="1:2" x14ac:dyDescent="0.2">
      <c r="A689">
        <v>2021</v>
      </c>
      <c r="B689" t="s">
        <v>1026</v>
      </c>
    </row>
    <row r="690" spans="1:2" x14ac:dyDescent="0.2">
      <c r="A690">
        <v>2021</v>
      </c>
      <c r="B690" t="s">
        <v>1026</v>
      </c>
    </row>
    <row r="691" spans="1:2" x14ac:dyDescent="0.2">
      <c r="A691">
        <v>2021</v>
      </c>
      <c r="B691" t="s">
        <v>1038</v>
      </c>
    </row>
    <row r="692" spans="1:2" x14ac:dyDescent="0.2">
      <c r="A692">
        <v>2021</v>
      </c>
      <c r="B692" t="s">
        <v>1039</v>
      </c>
    </row>
    <row r="693" spans="1:2" x14ac:dyDescent="0.2">
      <c r="A693">
        <v>2021</v>
      </c>
      <c r="B693" t="s">
        <v>1026</v>
      </c>
    </row>
    <row r="694" spans="1:2" x14ac:dyDescent="0.2">
      <c r="A694">
        <v>2021</v>
      </c>
      <c r="B694" t="s">
        <v>1038</v>
      </c>
    </row>
    <row r="695" spans="1:2" x14ac:dyDescent="0.2">
      <c r="A695">
        <v>2021</v>
      </c>
      <c r="B695" t="s">
        <v>1026</v>
      </c>
    </row>
    <row r="696" spans="1:2" x14ac:dyDescent="0.2">
      <c r="A696">
        <v>2021</v>
      </c>
      <c r="B696" t="s">
        <v>1026</v>
      </c>
    </row>
    <row r="697" spans="1:2" x14ac:dyDescent="0.2">
      <c r="A697">
        <v>2021</v>
      </c>
      <c r="B697" t="s">
        <v>1043</v>
      </c>
    </row>
    <row r="698" spans="1:2" x14ac:dyDescent="0.2">
      <c r="A698">
        <v>2021</v>
      </c>
      <c r="B698" t="s">
        <v>1026</v>
      </c>
    </row>
    <row r="699" spans="1:2" x14ac:dyDescent="0.2">
      <c r="A699">
        <v>2021</v>
      </c>
      <c r="B699" t="s">
        <v>1026</v>
      </c>
    </row>
    <row r="700" spans="1:2" x14ac:dyDescent="0.2">
      <c r="A700">
        <v>2021</v>
      </c>
      <c r="B700" t="s">
        <v>1036</v>
      </c>
    </row>
    <row r="701" spans="1:2" x14ac:dyDescent="0.2">
      <c r="A701">
        <v>2021</v>
      </c>
      <c r="B701" t="s">
        <v>1026</v>
      </c>
    </row>
    <row r="702" spans="1:2" x14ac:dyDescent="0.2">
      <c r="A702">
        <v>2021</v>
      </c>
      <c r="B702" t="s">
        <v>1026</v>
      </c>
    </row>
    <row r="703" spans="1:2" x14ac:dyDescent="0.2">
      <c r="A703">
        <v>2021</v>
      </c>
      <c r="B703" t="s">
        <v>1043</v>
      </c>
    </row>
    <row r="704" spans="1:2" x14ac:dyDescent="0.2">
      <c r="A704">
        <v>2021</v>
      </c>
      <c r="B704" t="s">
        <v>1038</v>
      </c>
    </row>
    <row r="705" spans="1:2" x14ac:dyDescent="0.2">
      <c r="A705">
        <v>2021</v>
      </c>
      <c r="B705" t="s">
        <v>1026</v>
      </c>
    </row>
    <row r="706" spans="1:2" x14ac:dyDescent="0.2">
      <c r="A706">
        <v>2021</v>
      </c>
      <c r="B706" t="s">
        <v>1026</v>
      </c>
    </row>
    <row r="707" spans="1:2" x14ac:dyDescent="0.2">
      <c r="A707">
        <v>2021</v>
      </c>
      <c r="B707" t="s">
        <v>1026</v>
      </c>
    </row>
    <row r="708" spans="1:2" x14ac:dyDescent="0.2">
      <c r="A708">
        <v>2021</v>
      </c>
      <c r="B708" t="s">
        <v>1038</v>
      </c>
    </row>
    <row r="709" spans="1:2" x14ac:dyDescent="0.2">
      <c r="A709">
        <v>2021</v>
      </c>
      <c r="B709" t="s">
        <v>1038</v>
      </c>
    </row>
    <row r="710" spans="1:2" x14ac:dyDescent="0.2">
      <c r="A710">
        <v>2021</v>
      </c>
      <c r="B710" t="s">
        <v>1026</v>
      </c>
    </row>
    <row r="711" spans="1:2" x14ac:dyDescent="0.2">
      <c r="A711">
        <v>2021</v>
      </c>
      <c r="B711" t="s">
        <v>1043</v>
      </c>
    </row>
    <row r="712" spans="1:2" x14ac:dyDescent="0.2">
      <c r="A712">
        <v>2022</v>
      </c>
      <c r="B712" t="s">
        <v>1026</v>
      </c>
    </row>
    <row r="713" spans="1:2" x14ac:dyDescent="0.2">
      <c r="A713">
        <v>2022</v>
      </c>
      <c r="B713" t="s">
        <v>1026</v>
      </c>
    </row>
    <row r="714" spans="1:2" x14ac:dyDescent="0.2">
      <c r="A714">
        <v>2022</v>
      </c>
      <c r="B714" t="s">
        <v>1026</v>
      </c>
    </row>
    <row r="715" spans="1:2" x14ac:dyDescent="0.2">
      <c r="A715">
        <v>2022</v>
      </c>
      <c r="B715" t="s">
        <v>1026</v>
      </c>
    </row>
    <row r="716" spans="1:2" x14ac:dyDescent="0.2">
      <c r="A716">
        <v>2022</v>
      </c>
      <c r="B716" t="s">
        <v>1026</v>
      </c>
    </row>
    <row r="717" spans="1:2" x14ac:dyDescent="0.2">
      <c r="A717">
        <v>2022</v>
      </c>
      <c r="B717" t="s">
        <v>1026</v>
      </c>
    </row>
    <row r="718" spans="1:2" x14ac:dyDescent="0.2">
      <c r="A718">
        <v>2022</v>
      </c>
      <c r="B718" t="s">
        <v>1026</v>
      </c>
    </row>
    <row r="719" spans="1:2" x14ac:dyDescent="0.2">
      <c r="A719">
        <v>2022</v>
      </c>
      <c r="B719" t="s">
        <v>1026</v>
      </c>
    </row>
    <row r="720" spans="1:2" x14ac:dyDescent="0.2">
      <c r="A720">
        <v>2022</v>
      </c>
      <c r="B720" t="s">
        <v>1026</v>
      </c>
    </row>
    <row r="721" spans="1:2" x14ac:dyDescent="0.2">
      <c r="A721">
        <v>2022</v>
      </c>
      <c r="B721" t="s">
        <v>1026</v>
      </c>
    </row>
    <row r="722" spans="1:2" x14ac:dyDescent="0.2">
      <c r="A722">
        <v>2022</v>
      </c>
      <c r="B722" t="s">
        <v>1038</v>
      </c>
    </row>
    <row r="723" spans="1:2" x14ac:dyDescent="0.2">
      <c r="A723">
        <v>2022</v>
      </c>
      <c r="B723" t="s">
        <v>1039</v>
      </c>
    </row>
    <row r="724" spans="1:2" x14ac:dyDescent="0.2">
      <c r="A724">
        <v>2022</v>
      </c>
      <c r="B724" t="s">
        <v>1026</v>
      </c>
    </row>
    <row r="725" spans="1:2" x14ac:dyDescent="0.2">
      <c r="A725">
        <v>2022</v>
      </c>
      <c r="B725" t="s">
        <v>1041</v>
      </c>
    </row>
    <row r="726" spans="1:2" x14ac:dyDescent="0.2">
      <c r="A726">
        <v>2022</v>
      </c>
      <c r="B726" t="s">
        <v>1026</v>
      </c>
    </row>
    <row r="727" spans="1:2" x14ac:dyDescent="0.2">
      <c r="A727">
        <v>2022</v>
      </c>
      <c r="B727" t="s">
        <v>1026</v>
      </c>
    </row>
    <row r="728" spans="1:2" x14ac:dyDescent="0.2">
      <c r="A728">
        <v>2022</v>
      </c>
      <c r="B728" t="s">
        <v>1026</v>
      </c>
    </row>
    <row r="729" spans="1:2" x14ac:dyDescent="0.2">
      <c r="A729">
        <v>2022</v>
      </c>
      <c r="B729" t="s">
        <v>1038</v>
      </c>
    </row>
    <row r="730" spans="1:2" x14ac:dyDescent="0.2">
      <c r="A730">
        <v>2022</v>
      </c>
      <c r="B730" t="s">
        <v>1036</v>
      </c>
    </row>
    <row r="731" spans="1:2" x14ac:dyDescent="0.2">
      <c r="A731">
        <v>2022</v>
      </c>
      <c r="B731" t="s">
        <v>1038</v>
      </c>
    </row>
    <row r="732" spans="1:2" x14ac:dyDescent="0.2">
      <c r="A732">
        <v>2022</v>
      </c>
      <c r="B732" t="s">
        <v>1041</v>
      </c>
    </row>
    <row r="733" spans="1:2" x14ac:dyDescent="0.2">
      <c r="A733">
        <v>2022</v>
      </c>
      <c r="B733" t="s">
        <v>1038</v>
      </c>
    </row>
    <row r="734" spans="1:2" x14ac:dyDescent="0.2">
      <c r="A734">
        <v>2022</v>
      </c>
      <c r="B734" t="s">
        <v>1026</v>
      </c>
    </row>
    <row r="735" spans="1:2" x14ac:dyDescent="0.2">
      <c r="A735">
        <v>2022</v>
      </c>
      <c r="B735" t="s">
        <v>1026</v>
      </c>
    </row>
    <row r="736" spans="1:2" x14ac:dyDescent="0.2">
      <c r="A736">
        <v>2022</v>
      </c>
      <c r="B736" t="s">
        <v>1026</v>
      </c>
    </row>
    <row r="737" spans="1:2" x14ac:dyDescent="0.2">
      <c r="A737">
        <v>2022</v>
      </c>
      <c r="B737" t="s">
        <v>1026</v>
      </c>
    </row>
    <row r="738" spans="1:2" x14ac:dyDescent="0.2">
      <c r="A738">
        <v>2022</v>
      </c>
      <c r="B738" t="s">
        <v>1041</v>
      </c>
    </row>
    <row r="739" spans="1:2" x14ac:dyDescent="0.2">
      <c r="A739">
        <v>2022</v>
      </c>
      <c r="B739" t="s">
        <v>1036</v>
      </c>
    </row>
    <row r="740" spans="1:2" x14ac:dyDescent="0.2">
      <c r="A740">
        <v>2022</v>
      </c>
      <c r="B740" t="s">
        <v>1043</v>
      </c>
    </row>
    <row r="741" spans="1:2" x14ac:dyDescent="0.2">
      <c r="A741">
        <v>2022</v>
      </c>
      <c r="B741" t="s">
        <v>1026</v>
      </c>
    </row>
    <row r="742" spans="1:2" x14ac:dyDescent="0.2">
      <c r="A742">
        <v>2022</v>
      </c>
      <c r="B742" t="s">
        <v>1038</v>
      </c>
    </row>
    <row r="743" spans="1:2" x14ac:dyDescent="0.2">
      <c r="A743">
        <v>2022</v>
      </c>
      <c r="B743" t="s">
        <v>1026</v>
      </c>
    </row>
    <row r="744" spans="1:2" x14ac:dyDescent="0.2">
      <c r="A744">
        <v>2022</v>
      </c>
      <c r="B744" t="s">
        <v>1043</v>
      </c>
    </row>
    <row r="745" spans="1:2" x14ac:dyDescent="0.2">
      <c r="A745">
        <v>2022</v>
      </c>
      <c r="B745" t="s">
        <v>1026</v>
      </c>
    </row>
    <row r="746" spans="1:2" x14ac:dyDescent="0.2">
      <c r="A746">
        <v>2022</v>
      </c>
      <c r="B746" t="s">
        <v>1036</v>
      </c>
    </row>
    <row r="747" spans="1:2" x14ac:dyDescent="0.2">
      <c r="A747">
        <v>2022</v>
      </c>
      <c r="B747" t="s">
        <v>1043</v>
      </c>
    </row>
    <row r="748" spans="1:2" x14ac:dyDescent="0.2">
      <c r="A748">
        <v>2022</v>
      </c>
      <c r="B748" t="s">
        <v>1026</v>
      </c>
    </row>
    <row r="749" spans="1:2" x14ac:dyDescent="0.2">
      <c r="A749">
        <v>2022</v>
      </c>
      <c r="B749" t="s">
        <v>1038</v>
      </c>
    </row>
    <row r="750" spans="1:2" x14ac:dyDescent="0.2">
      <c r="A750">
        <v>2022</v>
      </c>
      <c r="B750" t="s">
        <v>1026</v>
      </c>
    </row>
    <row r="751" spans="1:2" x14ac:dyDescent="0.2">
      <c r="A751">
        <v>2022</v>
      </c>
      <c r="B751" t="s">
        <v>1026</v>
      </c>
    </row>
    <row r="752" spans="1:2" x14ac:dyDescent="0.2">
      <c r="A752">
        <v>2022</v>
      </c>
      <c r="B752" t="s">
        <v>1026</v>
      </c>
    </row>
    <row r="753" spans="1:2" x14ac:dyDescent="0.2">
      <c r="A753">
        <v>2022</v>
      </c>
      <c r="B753" t="s">
        <v>1026</v>
      </c>
    </row>
    <row r="754" spans="1:2" x14ac:dyDescent="0.2">
      <c r="A754">
        <v>2022</v>
      </c>
      <c r="B754" t="s">
        <v>1026</v>
      </c>
    </row>
    <row r="755" spans="1:2" x14ac:dyDescent="0.2">
      <c r="A755">
        <v>2022</v>
      </c>
      <c r="B755" t="s">
        <v>1026</v>
      </c>
    </row>
    <row r="756" spans="1:2" x14ac:dyDescent="0.2">
      <c r="A756">
        <v>2022</v>
      </c>
      <c r="B756" t="s">
        <v>1026</v>
      </c>
    </row>
    <row r="757" spans="1:2" x14ac:dyDescent="0.2">
      <c r="A757">
        <v>2022</v>
      </c>
      <c r="B757" t="s">
        <v>1026</v>
      </c>
    </row>
    <row r="758" spans="1:2" x14ac:dyDescent="0.2">
      <c r="A758">
        <v>2022</v>
      </c>
      <c r="B758" t="s">
        <v>1026</v>
      </c>
    </row>
    <row r="759" spans="1:2" x14ac:dyDescent="0.2">
      <c r="A759">
        <v>2022</v>
      </c>
      <c r="B759" t="s">
        <v>1026</v>
      </c>
    </row>
    <row r="760" spans="1:2" x14ac:dyDescent="0.2">
      <c r="A760">
        <v>2022</v>
      </c>
      <c r="B760" t="s">
        <v>1039</v>
      </c>
    </row>
    <row r="761" spans="1:2" x14ac:dyDescent="0.2">
      <c r="A761">
        <v>2022</v>
      </c>
      <c r="B761" t="s">
        <v>1026</v>
      </c>
    </row>
    <row r="762" spans="1:2" x14ac:dyDescent="0.2">
      <c r="A762">
        <v>2022</v>
      </c>
      <c r="B762" t="s">
        <v>1038</v>
      </c>
    </row>
    <row r="763" spans="1:2" x14ac:dyDescent="0.2">
      <c r="A763">
        <v>2022</v>
      </c>
      <c r="B763" t="s">
        <v>1026</v>
      </c>
    </row>
    <row r="764" spans="1:2" x14ac:dyDescent="0.2">
      <c r="A764">
        <v>2022</v>
      </c>
      <c r="B764" t="s">
        <v>1026</v>
      </c>
    </row>
    <row r="765" spans="1:2" x14ac:dyDescent="0.2">
      <c r="A765">
        <v>2022</v>
      </c>
      <c r="B765" t="s">
        <v>1026</v>
      </c>
    </row>
    <row r="766" spans="1:2" x14ac:dyDescent="0.2">
      <c r="A766">
        <v>2022</v>
      </c>
      <c r="B766" t="s">
        <v>1026</v>
      </c>
    </row>
    <row r="767" spans="1:2" x14ac:dyDescent="0.2">
      <c r="A767">
        <v>2022</v>
      </c>
      <c r="B767" t="s">
        <v>1038</v>
      </c>
    </row>
    <row r="768" spans="1:2" x14ac:dyDescent="0.2">
      <c r="A768">
        <v>2022</v>
      </c>
      <c r="B768" t="s">
        <v>1026</v>
      </c>
    </row>
    <row r="769" spans="1:2" x14ac:dyDescent="0.2">
      <c r="A769">
        <v>2022</v>
      </c>
      <c r="B769" t="s">
        <v>1036</v>
      </c>
    </row>
    <row r="770" spans="1:2" x14ac:dyDescent="0.2">
      <c r="A770">
        <v>2022</v>
      </c>
      <c r="B770" t="s">
        <v>1043</v>
      </c>
    </row>
    <row r="771" spans="1:2" x14ac:dyDescent="0.2">
      <c r="A771">
        <v>2022</v>
      </c>
      <c r="B771" t="s">
        <v>1043</v>
      </c>
    </row>
    <row r="772" spans="1:2" x14ac:dyDescent="0.2">
      <c r="A772">
        <v>2022</v>
      </c>
      <c r="B772" t="s">
        <v>1026</v>
      </c>
    </row>
    <row r="773" spans="1:2" x14ac:dyDescent="0.2">
      <c r="A773">
        <v>2022</v>
      </c>
      <c r="B773" t="s">
        <v>1026</v>
      </c>
    </row>
    <row r="774" spans="1:2" x14ac:dyDescent="0.2">
      <c r="A774">
        <v>2022</v>
      </c>
      <c r="B774" t="s">
        <v>1026</v>
      </c>
    </row>
    <row r="775" spans="1:2" x14ac:dyDescent="0.2">
      <c r="A775">
        <v>2022</v>
      </c>
      <c r="B775" t="s">
        <v>1039</v>
      </c>
    </row>
    <row r="776" spans="1:2" x14ac:dyDescent="0.2">
      <c r="A776">
        <v>2022</v>
      </c>
      <c r="B776" t="s">
        <v>1039</v>
      </c>
    </row>
    <row r="777" spans="1:2" x14ac:dyDescent="0.2">
      <c r="A777">
        <v>2022</v>
      </c>
      <c r="B777" t="s">
        <v>1038</v>
      </c>
    </row>
    <row r="778" spans="1:2" x14ac:dyDescent="0.2">
      <c r="A778">
        <v>2022</v>
      </c>
      <c r="B778" t="s">
        <v>1026</v>
      </c>
    </row>
    <row r="779" spans="1:2" x14ac:dyDescent="0.2">
      <c r="A779">
        <v>2022</v>
      </c>
      <c r="B779" t="s">
        <v>1043</v>
      </c>
    </row>
    <row r="780" spans="1:2" x14ac:dyDescent="0.2">
      <c r="A780">
        <v>2022</v>
      </c>
      <c r="B780" t="s">
        <v>1026</v>
      </c>
    </row>
    <row r="781" spans="1:2" x14ac:dyDescent="0.2">
      <c r="A781">
        <v>2022</v>
      </c>
      <c r="B781" t="s">
        <v>1038</v>
      </c>
    </row>
    <row r="782" spans="1:2" x14ac:dyDescent="0.2">
      <c r="A782">
        <v>2022</v>
      </c>
      <c r="B782" t="s">
        <v>1026</v>
      </c>
    </row>
    <row r="783" spans="1:2" x14ac:dyDescent="0.2">
      <c r="A783">
        <v>2022</v>
      </c>
      <c r="B783" t="s">
        <v>1026</v>
      </c>
    </row>
    <row r="784" spans="1:2" x14ac:dyDescent="0.2">
      <c r="A784">
        <v>2022</v>
      </c>
      <c r="B784" t="s">
        <v>1026</v>
      </c>
    </row>
    <row r="785" spans="1:2" x14ac:dyDescent="0.2">
      <c r="A785">
        <v>2022</v>
      </c>
      <c r="B785" t="s">
        <v>1038</v>
      </c>
    </row>
    <row r="786" spans="1:2" x14ac:dyDescent="0.2">
      <c r="A786">
        <v>2022</v>
      </c>
      <c r="B786" t="s">
        <v>1041</v>
      </c>
    </row>
    <row r="787" spans="1:2" x14ac:dyDescent="0.2">
      <c r="A787">
        <v>2022</v>
      </c>
      <c r="B787" t="s">
        <v>1026</v>
      </c>
    </row>
    <row r="788" spans="1:2" x14ac:dyDescent="0.2">
      <c r="A788">
        <v>2022</v>
      </c>
      <c r="B788" t="s">
        <v>1026</v>
      </c>
    </row>
    <row r="789" spans="1:2" x14ac:dyDescent="0.2">
      <c r="A789">
        <v>2022</v>
      </c>
      <c r="B789" t="s">
        <v>1026</v>
      </c>
    </row>
    <row r="790" spans="1:2" x14ac:dyDescent="0.2">
      <c r="A790">
        <v>2022</v>
      </c>
      <c r="B790" t="s">
        <v>1026</v>
      </c>
    </row>
    <row r="791" spans="1:2" x14ac:dyDescent="0.2">
      <c r="A791">
        <v>2022</v>
      </c>
      <c r="B791" t="s">
        <v>1026</v>
      </c>
    </row>
    <row r="792" spans="1:2" x14ac:dyDescent="0.2">
      <c r="A792">
        <v>2022</v>
      </c>
      <c r="B792" t="s">
        <v>1038</v>
      </c>
    </row>
    <row r="793" spans="1:2" x14ac:dyDescent="0.2">
      <c r="A793">
        <v>2022</v>
      </c>
      <c r="B793" t="s">
        <v>1026</v>
      </c>
    </row>
    <row r="794" spans="1:2" x14ac:dyDescent="0.2">
      <c r="A794">
        <v>2022</v>
      </c>
      <c r="B794" t="s">
        <v>1026</v>
      </c>
    </row>
    <row r="795" spans="1:2" x14ac:dyDescent="0.2">
      <c r="A795">
        <v>2022</v>
      </c>
      <c r="B795" t="s">
        <v>1026</v>
      </c>
    </row>
    <row r="796" spans="1:2" x14ac:dyDescent="0.2">
      <c r="A796">
        <v>2022</v>
      </c>
      <c r="B796" t="s">
        <v>1026</v>
      </c>
    </row>
    <row r="797" spans="1:2" x14ac:dyDescent="0.2">
      <c r="A797">
        <v>2022</v>
      </c>
      <c r="B797" t="s">
        <v>1039</v>
      </c>
    </row>
    <row r="798" spans="1:2" x14ac:dyDescent="0.2">
      <c r="A798">
        <v>2022</v>
      </c>
      <c r="B798" t="s">
        <v>1026</v>
      </c>
    </row>
    <row r="799" spans="1:2" x14ac:dyDescent="0.2">
      <c r="A799">
        <v>2022</v>
      </c>
      <c r="B799" t="s">
        <v>1026</v>
      </c>
    </row>
    <row r="800" spans="1:2" x14ac:dyDescent="0.2">
      <c r="A800">
        <v>2022</v>
      </c>
      <c r="B800" t="s">
        <v>1026</v>
      </c>
    </row>
    <row r="801" spans="1:2" x14ac:dyDescent="0.2">
      <c r="A801">
        <v>2022</v>
      </c>
      <c r="B801" t="s">
        <v>1026</v>
      </c>
    </row>
    <row r="802" spans="1:2" x14ac:dyDescent="0.2">
      <c r="A802">
        <v>2022</v>
      </c>
      <c r="B802" t="s">
        <v>1026</v>
      </c>
    </row>
    <row r="803" spans="1:2" x14ac:dyDescent="0.2">
      <c r="A803">
        <v>2022</v>
      </c>
      <c r="B803" t="s">
        <v>1038</v>
      </c>
    </row>
    <row r="804" spans="1:2" x14ac:dyDescent="0.2">
      <c r="A804">
        <v>2022</v>
      </c>
      <c r="B804" t="s">
        <v>1038</v>
      </c>
    </row>
    <row r="805" spans="1:2" x14ac:dyDescent="0.2">
      <c r="A805">
        <v>2022</v>
      </c>
      <c r="B805" t="s">
        <v>1043</v>
      </c>
    </row>
    <row r="806" spans="1:2" x14ac:dyDescent="0.2">
      <c r="A806">
        <v>2022</v>
      </c>
      <c r="B806" t="s">
        <v>1026</v>
      </c>
    </row>
    <row r="807" spans="1:2" x14ac:dyDescent="0.2">
      <c r="A807">
        <v>2022</v>
      </c>
      <c r="B807" t="s">
        <v>1026</v>
      </c>
    </row>
    <row r="808" spans="1:2" x14ac:dyDescent="0.2">
      <c r="A808">
        <v>2022</v>
      </c>
      <c r="B808" t="s">
        <v>1039</v>
      </c>
    </row>
    <row r="809" spans="1:2" x14ac:dyDescent="0.2">
      <c r="A809">
        <v>2022</v>
      </c>
      <c r="B809" t="s">
        <v>1026</v>
      </c>
    </row>
    <row r="810" spans="1:2" x14ac:dyDescent="0.2">
      <c r="A810">
        <v>2022</v>
      </c>
      <c r="B810" t="s">
        <v>1026</v>
      </c>
    </row>
    <row r="811" spans="1:2" x14ac:dyDescent="0.2">
      <c r="A811">
        <v>2022</v>
      </c>
      <c r="B811" t="s">
        <v>1043</v>
      </c>
    </row>
    <row r="812" spans="1:2" x14ac:dyDescent="0.2">
      <c r="A812">
        <v>2022</v>
      </c>
      <c r="B812" t="s">
        <v>1026</v>
      </c>
    </row>
    <row r="813" spans="1:2" x14ac:dyDescent="0.2">
      <c r="A813">
        <v>2022</v>
      </c>
      <c r="B813" t="s">
        <v>1043</v>
      </c>
    </row>
    <row r="814" spans="1:2" x14ac:dyDescent="0.2">
      <c r="A814">
        <v>2022</v>
      </c>
      <c r="B814" t="s">
        <v>1038</v>
      </c>
    </row>
    <row r="815" spans="1:2" x14ac:dyDescent="0.2">
      <c r="A815">
        <v>2022</v>
      </c>
      <c r="B815" t="s">
        <v>1026</v>
      </c>
    </row>
    <row r="816" spans="1:2" x14ac:dyDescent="0.2">
      <c r="A816">
        <v>2022</v>
      </c>
      <c r="B816" t="s">
        <v>1026</v>
      </c>
    </row>
    <row r="817" spans="1:2" x14ac:dyDescent="0.2">
      <c r="A817">
        <v>2022</v>
      </c>
      <c r="B817" t="s">
        <v>1026</v>
      </c>
    </row>
    <row r="818" spans="1:2" x14ac:dyDescent="0.2">
      <c r="A818">
        <v>2022</v>
      </c>
      <c r="B818" t="s">
        <v>1041</v>
      </c>
    </row>
    <row r="819" spans="1:2" x14ac:dyDescent="0.2">
      <c r="A819">
        <v>2022</v>
      </c>
      <c r="B819" t="s">
        <v>1026</v>
      </c>
    </row>
    <row r="820" spans="1:2" x14ac:dyDescent="0.2">
      <c r="A820">
        <v>2022</v>
      </c>
      <c r="B820" t="s">
        <v>1038</v>
      </c>
    </row>
    <row r="821" spans="1:2" x14ac:dyDescent="0.2">
      <c r="A821">
        <v>2022</v>
      </c>
      <c r="B821" t="s">
        <v>1041</v>
      </c>
    </row>
    <row r="822" spans="1:2" x14ac:dyDescent="0.2">
      <c r="A822">
        <v>2022</v>
      </c>
      <c r="B822" t="s">
        <v>1041</v>
      </c>
    </row>
    <row r="823" spans="1:2" x14ac:dyDescent="0.2">
      <c r="A823">
        <v>2022</v>
      </c>
      <c r="B823" t="s">
        <v>1043</v>
      </c>
    </row>
    <row r="824" spans="1:2" x14ac:dyDescent="0.2">
      <c r="A824">
        <v>2022</v>
      </c>
      <c r="B824" t="s">
        <v>1038</v>
      </c>
    </row>
    <row r="825" spans="1:2" x14ac:dyDescent="0.2">
      <c r="A825">
        <v>2022</v>
      </c>
      <c r="B825" t="s">
        <v>1046</v>
      </c>
    </row>
    <row r="826" spans="1:2" x14ac:dyDescent="0.2">
      <c r="A826">
        <v>2022</v>
      </c>
      <c r="B826" t="s">
        <v>1026</v>
      </c>
    </row>
    <row r="827" spans="1:2" x14ac:dyDescent="0.2">
      <c r="A827">
        <v>2022</v>
      </c>
      <c r="B827" t="s">
        <v>1036</v>
      </c>
    </row>
    <row r="828" spans="1:2" x14ac:dyDescent="0.2">
      <c r="A828">
        <v>2022</v>
      </c>
      <c r="B828" t="s">
        <v>1026</v>
      </c>
    </row>
    <row r="829" spans="1:2" x14ac:dyDescent="0.2">
      <c r="A829">
        <v>2022</v>
      </c>
      <c r="B829" t="s">
        <v>1026</v>
      </c>
    </row>
    <row r="830" spans="1:2" x14ac:dyDescent="0.2">
      <c r="A830">
        <v>2022</v>
      </c>
      <c r="B830" t="s">
        <v>1038</v>
      </c>
    </row>
    <row r="831" spans="1:2" x14ac:dyDescent="0.2">
      <c r="A831">
        <v>2022</v>
      </c>
      <c r="B831" t="s">
        <v>1026</v>
      </c>
    </row>
    <row r="832" spans="1:2" x14ac:dyDescent="0.2">
      <c r="A832">
        <v>2022</v>
      </c>
      <c r="B832" t="s">
        <v>1026</v>
      </c>
    </row>
    <row r="833" spans="1:2" x14ac:dyDescent="0.2">
      <c r="A833">
        <v>2022</v>
      </c>
      <c r="B833" t="s">
        <v>1026</v>
      </c>
    </row>
    <row r="834" spans="1:2" x14ac:dyDescent="0.2">
      <c r="A834">
        <v>2022</v>
      </c>
      <c r="B834" t="s">
        <v>1043</v>
      </c>
    </row>
    <row r="835" spans="1:2" x14ac:dyDescent="0.2">
      <c r="A835">
        <v>2022</v>
      </c>
      <c r="B835" t="s">
        <v>1038</v>
      </c>
    </row>
    <row r="836" spans="1:2" x14ac:dyDescent="0.2">
      <c r="A836">
        <v>2022</v>
      </c>
      <c r="B836" t="s">
        <v>1026</v>
      </c>
    </row>
    <row r="837" spans="1:2" x14ac:dyDescent="0.2">
      <c r="A837">
        <v>2022</v>
      </c>
      <c r="B837" t="s">
        <v>1026</v>
      </c>
    </row>
    <row r="838" spans="1:2" x14ac:dyDescent="0.2">
      <c r="A838">
        <v>2022</v>
      </c>
      <c r="B838" t="s">
        <v>1026</v>
      </c>
    </row>
    <row r="839" spans="1:2" x14ac:dyDescent="0.2">
      <c r="A839">
        <v>2022</v>
      </c>
      <c r="B839" t="s">
        <v>1026</v>
      </c>
    </row>
    <row r="840" spans="1:2" x14ac:dyDescent="0.2">
      <c r="A840">
        <v>2022</v>
      </c>
      <c r="B840" t="s">
        <v>1043</v>
      </c>
    </row>
    <row r="841" spans="1:2" x14ac:dyDescent="0.2">
      <c r="A841">
        <v>2022</v>
      </c>
      <c r="B841" t="s">
        <v>1026</v>
      </c>
    </row>
    <row r="842" spans="1:2" x14ac:dyDescent="0.2">
      <c r="A842">
        <v>2022</v>
      </c>
      <c r="B842" t="s">
        <v>1041</v>
      </c>
    </row>
    <row r="843" spans="1:2" x14ac:dyDescent="0.2">
      <c r="A843">
        <v>2022</v>
      </c>
      <c r="B843" t="s">
        <v>1026</v>
      </c>
    </row>
    <row r="844" spans="1:2" x14ac:dyDescent="0.2">
      <c r="A844">
        <v>2022</v>
      </c>
      <c r="B844" t="s">
        <v>1026</v>
      </c>
    </row>
    <row r="845" spans="1:2" x14ac:dyDescent="0.2">
      <c r="A845">
        <v>2022</v>
      </c>
      <c r="B845" t="s">
        <v>1026</v>
      </c>
    </row>
    <row r="846" spans="1:2" x14ac:dyDescent="0.2">
      <c r="A846">
        <v>2022</v>
      </c>
      <c r="B846" t="s">
        <v>1026</v>
      </c>
    </row>
    <row r="847" spans="1:2" x14ac:dyDescent="0.2">
      <c r="A847">
        <v>2022</v>
      </c>
      <c r="B847" t="s">
        <v>1026</v>
      </c>
    </row>
    <row r="848" spans="1:2" x14ac:dyDescent="0.2">
      <c r="A848">
        <v>2022</v>
      </c>
      <c r="B848" t="s">
        <v>1026</v>
      </c>
    </row>
    <row r="849" spans="1:2" x14ac:dyDescent="0.2">
      <c r="A849">
        <v>2022</v>
      </c>
      <c r="B849" t="s">
        <v>1041</v>
      </c>
    </row>
    <row r="850" spans="1:2" x14ac:dyDescent="0.2">
      <c r="A850">
        <v>2022</v>
      </c>
      <c r="B850" t="s">
        <v>1038</v>
      </c>
    </row>
    <row r="851" spans="1:2" x14ac:dyDescent="0.2">
      <c r="A851">
        <v>2023</v>
      </c>
      <c r="B851" t="s">
        <v>1026</v>
      </c>
    </row>
    <row r="852" spans="1:2" x14ac:dyDescent="0.2">
      <c r="A852">
        <v>2023</v>
      </c>
      <c r="B852" t="s">
        <v>1026</v>
      </c>
    </row>
    <row r="853" spans="1:2" x14ac:dyDescent="0.2">
      <c r="A853">
        <v>2023</v>
      </c>
      <c r="B853" t="s">
        <v>1038</v>
      </c>
    </row>
    <row r="854" spans="1:2" x14ac:dyDescent="0.2">
      <c r="A854">
        <v>2023</v>
      </c>
      <c r="B854" t="s">
        <v>1026</v>
      </c>
    </row>
    <row r="855" spans="1:2" x14ac:dyDescent="0.2">
      <c r="A855">
        <v>2023</v>
      </c>
      <c r="B855" t="s">
        <v>1026</v>
      </c>
    </row>
    <row r="856" spans="1:2" x14ac:dyDescent="0.2">
      <c r="A856">
        <v>2023</v>
      </c>
      <c r="B856" t="s">
        <v>1026</v>
      </c>
    </row>
    <row r="857" spans="1:2" x14ac:dyDescent="0.2">
      <c r="A857">
        <v>2023</v>
      </c>
      <c r="B857" t="s">
        <v>1038</v>
      </c>
    </row>
    <row r="858" spans="1:2" x14ac:dyDescent="0.2">
      <c r="A858">
        <v>2023</v>
      </c>
      <c r="B858" t="s">
        <v>1043</v>
      </c>
    </row>
    <row r="859" spans="1:2" x14ac:dyDescent="0.2">
      <c r="A859">
        <v>2023</v>
      </c>
      <c r="B859" t="s">
        <v>1038</v>
      </c>
    </row>
    <row r="860" spans="1:2" x14ac:dyDescent="0.2">
      <c r="A860">
        <v>2023</v>
      </c>
      <c r="B860" t="s">
        <v>1043</v>
      </c>
    </row>
    <row r="861" spans="1:2" x14ac:dyDescent="0.2">
      <c r="A861">
        <v>2023</v>
      </c>
      <c r="B861" t="s">
        <v>1043</v>
      </c>
    </row>
    <row r="862" spans="1:2" x14ac:dyDescent="0.2">
      <c r="A862">
        <v>2023</v>
      </c>
      <c r="B862" t="s">
        <v>1038</v>
      </c>
    </row>
    <row r="863" spans="1:2" x14ac:dyDescent="0.2">
      <c r="A863">
        <v>2023</v>
      </c>
      <c r="B863" t="s">
        <v>1038</v>
      </c>
    </row>
    <row r="864" spans="1:2" x14ac:dyDescent="0.2">
      <c r="A864">
        <v>2023</v>
      </c>
      <c r="B864" t="s">
        <v>1026</v>
      </c>
    </row>
    <row r="865" spans="1:2" x14ac:dyDescent="0.2">
      <c r="A865">
        <v>2023</v>
      </c>
      <c r="B865" t="s">
        <v>1026</v>
      </c>
    </row>
    <row r="866" spans="1:2" x14ac:dyDescent="0.2">
      <c r="A866">
        <v>2023</v>
      </c>
      <c r="B866" t="s">
        <v>1038</v>
      </c>
    </row>
    <row r="867" spans="1:2" x14ac:dyDescent="0.2">
      <c r="A867">
        <v>2023</v>
      </c>
      <c r="B867" t="s">
        <v>1043</v>
      </c>
    </row>
    <row r="868" spans="1:2" x14ac:dyDescent="0.2">
      <c r="A868">
        <v>2023</v>
      </c>
      <c r="B868" t="s">
        <v>1041</v>
      </c>
    </row>
    <row r="869" spans="1:2" x14ac:dyDescent="0.2">
      <c r="A869">
        <v>2023</v>
      </c>
      <c r="B869" t="s">
        <v>1026</v>
      </c>
    </row>
    <row r="870" spans="1:2" x14ac:dyDescent="0.2">
      <c r="A870">
        <v>2023</v>
      </c>
      <c r="B870" t="s">
        <v>1038</v>
      </c>
    </row>
    <row r="871" spans="1:2" x14ac:dyDescent="0.2">
      <c r="A871">
        <v>2023</v>
      </c>
      <c r="B871" t="s">
        <v>1043</v>
      </c>
    </row>
    <row r="872" spans="1:2" x14ac:dyDescent="0.2">
      <c r="A872">
        <v>2023</v>
      </c>
      <c r="B872" t="s">
        <v>1026</v>
      </c>
    </row>
    <row r="873" spans="1:2" x14ac:dyDescent="0.2">
      <c r="A873">
        <v>2023</v>
      </c>
      <c r="B873" t="s">
        <v>1039</v>
      </c>
    </row>
    <row r="874" spans="1:2" x14ac:dyDescent="0.2">
      <c r="A874">
        <v>2023</v>
      </c>
      <c r="B874" t="s">
        <v>1026</v>
      </c>
    </row>
    <row r="875" spans="1:2" x14ac:dyDescent="0.2">
      <c r="A875">
        <v>2023</v>
      </c>
      <c r="B875" t="s">
        <v>1041</v>
      </c>
    </row>
    <row r="876" spans="1:2" x14ac:dyDescent="0.2">
      <c r="A876">
        <v>2023</v>
      </c>
      <c r="B876" t="s">
        <v>1041</v>
      </c>
    </row>
    <row r="877" spans="1:2" x14ac:dyDescent="0.2">
      <c r="A877">
        <v>2023</v>
      </c>
      <c r="B877" t="s">
        <v>1036</v>
      </c>
    </row>
    <row r="878" spans="1:2" x14ac:dyDescent="0.2">
      <c r="A878">
        <v>2023</v>
      </c>
      <c r="B878" t="s">
        <v>1026</v>
      </c>
    </row>
    <row r="879" spans="1:2" x14ac:dyDescent="0.2">
      <c r="A879">
        <v>2023</v>
      </c>
      <c r="B879" t="s">
        <v>1026</v>
      </c>
    </row>
    <row r="880" spans="1:2" x14ac:dyDescent="0.2">
      <c r="A880">
        <v>2023</v>
      </c>
      <c r="B880" t="s">
        <v>1038</v>
      </c>
    </row>
    <row r="881" spans="1:2" x14ac:dyDescent="0.2">
      <c r="A881">
        <v>2023</v>
      </c>
      <c r="B881" t="s">
        <v>1026</v>
      </c>
    </row>
    <row r="882" spans="1:2" x14ac:dyDescent="0.2">
      <c r="A882">
        <v>2023</v>
      </c>
      <c r="B882" t="s">
        <v>1026</v>
      </c>
    </row>
    <row r="883" spans="1:2" x14ac:dyDescent="0.2">
      <c r="A883">
        <v>2023</v>
      </c>
      <c r="B883" t="s">
        <v>1038</v>
      </c>
    </row>
    <row r="884" spans="1:2" x14ac:dyDescent="0.2">
      <c r="A884">
        <v>2023</v>
      </c>
      <c r="B884" t="s">
        <v>1036</v>
      </c>
    </row>
    <row r="885" spans="1:2" x14ac:dyDescent="0.2">
      <c r="A885">
        <v>2023</v>
      </c>
      <c r="B885" t="s">
        <v>1039</v>
      </c>
    </row>
    <row r="886" spans="1:2" x14ac:dyDescent="0.2">
      <c r="A886">
        <v>2023</v>
      </c>
      <c r="B886" t="s">
        <v>1026</v>
      </c>
    </row>
    <row r="887" spans="1:2" x14ac:dyDescent="0.2">
      <c r="A887">
        <v>2023</v>
      </c>
      <c r="B887" t="s">
        <v>1026</v>
      </c>
    </row>
    <row r="888" spans="1:2" x14ac:dyDescent="0.2">
      <c r="A888">
        <v>2023</v>
      </c>
      <c r="B888" t="s">
        <v>1043</v>
      </c>
    </row>
    <row r="889" spans="1:2" x14ac:dyDescent="0.2">
      <c r="A889">
        <v>2023</v>
      </c>
      <c r="B889" t="s">
        <v>1026</v>
      </c>
    </row>
    <row r="890" spans="1:2" x14ac:dyDescent="0.2">
      <c r="A890">
        <v>2023</v>
      </c>
      <c r="B890" t="s">
        <v>1038</v>
      </c>
    </row>
    <row r="891" spans="1:2" x14ac:dyDescent="0.2">
      <c r="A891">
        <v>2023</v>
      </c>
      <c r="B891" t="s">
        <v>1039</v>
      </c>
    </row>
    <row r="892" spans="1:2" x14ac:dyDescent="0.2">
      <c r="A892">
        <v>2023</v>
      </c>
      <c r="B892" t="s">
        <v>1026</v>
      </c>
    </row>
    <row r="893" spans="1:2" x14ac:dyDescent="0.2">
      <c r="A893">
        <v>2023</v>
      </c>
      <c r="B893" t="s">
        <v>1026</v>
      </c>
    </row>
    <row r="894" spans="1:2" x14ac:dyDescent="0.2">
      <c r="A894">
        <v>2023</v>
      </c>
      <c r="B894" t="s">
        <v>1038</v>
      </c>
    </row>
    <row r="895" spans="1:2" x14ac:dyDescent="0.2">
      <c r="A895">
        <v>2023</v>
      </c>
      <c r="B895" t="s">
        <v>1041</v>
      </c>
    </row>
    <row r="896" spans="1:2" x14ac:dyDescent="0.2">
      <c r="A896">
        <v>2023</v>
      </c>
      <c r="B896" t="s">
        <v>1026</v>
      </c>
    </row>
    <row r="897" spans="1:2" x14ac:dyDescent="0.2">
      <c r="A897">
        <v>2023</v>
      </c>
      <c r="B897" t="s">
        <v>1038</v>
      </c>
    </row>
    <row r="898" spans="1:2" x14ac:dyDescent="0.2">
      <c r="A898">
        <v>2023</v>
      </c>
      <c r="B898" t="s">
        <v>1026</v>
      </c>
    </row>
    <row r="899" spans="1:2" x14ac:dyDescent="0.2">
      <c r="A899">
        <v>2023</v>
      </c>
      <c r="B899" t="s">
        <v>1026</v>
      </c>
    </row>
    <row r="900" spans="1:2" x14ac:dyDescent="0.2">
      <c r="A900">
        <v>2023</v>
      </c>
      <c r="B900" t="s">
        <v>1038</v>
      </c>
    </row>
    <row r="901" spans="1:2" x14ac:dyDescent="0.2">
      <c r="A901">
        <v>2023</v>
      </c>
      <c r="B901" t="s">
        <v>1038</v>
      </c>
    </row>
    <row r="902" spans="1:2" x14ac:dyDescent="0.2">
      <c r="A902">
        <v>2023</v>
      </c>
      <c r="B902" t="s">
        <v>1026</v>
      </c>
    </row>
    <row r="903" spans="1:2" x14ac:dyDescent="0.2">
      <c r="A903">
        <v>2023</v>
      </c>
      <c r="B903" t="s">
        <v>1046</v>
      </c>
    </row>
    <row r="904" spans="1:2" x14ac:dyDescent="0.2">
      <c r="A904">
        <v>2023</v>
      </c>
      <c r="B904" t="s">
        <v>1026</v>
      </c>
    </row>
    <row r="905" spans="1:2" x14ac:dyDescent="0.2">
      <c r="A905">
        <v>2023</v>
      </c>
      <c r="B905" t="s">
        <v>1039</v>
      </c>
    </row>
    <row r="906" spans="1:2" x14ac:dyDescent="0.2">
      <c r="A906">
        <v>2023</v>
      </c>
      <c r="B906" t="s">
        <v>1026</v>
      </c>
    </row>
    <row r="907" spans="1:2" x14ac:dyDescent="0.2">
      <c r="A907">
        <v>2023</v>
      </c>
      <c r="B907" t="s">
        <v>1043</v>
      </c>
    </row>
    <row r="908" spans="1:2" x14ac:dyDescent="0.2">
      <c r="A908">
        <v>2023</v>
      </c>
      <c r="B908" t="s">
        <v>1026</v>
      </c>
    </row>
    <row r="909" spans="1:2" x14ac:dyDescent="0.2">
      <c r="A909">
        <v>2023</v>
      </c>
      <c r="B909" t="s">
        <v>1043</v>
      </c>
    </row>
    <row r="910" spans="1:2" x14ac:dyDescent="0.2">
      <c r="A910">
        <v>2023</v>
      </c>
      <c r="B910" t="s">
        <v>1039</v>
      </c>
    </row>
    <row r="911" spans="1:2" x14ac:dyDescent="0.2">
      <c r="A911">
        <v>2023</v>
      </c>
      <c r="B911" t="s">
        <v>1036</v>
      </c>
    </row>
    <row r="912" spans="1:2" x14ac:dyDescent="0.2">
      <c r="A912">
        <v>2023</v>
      </c>
      <c r="B912" t="s">
        <v>1038</v>
      </c>
    </row>
    <row r="913" spans="1:2" x14ac:dyDescent="0.2">
      <c r="A913">
        <v>2023</v>
      </c>
      <c r="B913" t="s">
        <v>1026</v>
      </c>
    </row>
    <row r="914" spans="1:2" x14ac:dyDescent="0.2">
      <c r="A914">
        <v>2023</v>
      </c>
      <c r="B914" t="s">
        <v>1038</v>
      </c>
    </row>
    <row r="915" spans="1:2" x14ac:dyDescent="0.2">
      <c r="A915">
        <v>2023</v>
      </c>
      <c r="B915" t="s">
        <v>1038</v>
      </c>
    </row>
    <row r="916" spans="1:2" x14ac:dyDescent="0.2">
      <c r="A916">
        <v>2023</v>
      </c>
      <c r="B916" t="s">
        <v>1038</v>
      </c>
    </row>
    <row r="917" spans="1:2" x14ac:dyDescent="0.2">
      <c r="A917">
        <v>2023</v>
      </c>
      <c r="B917" t="s">
        <v>1026</v>
      </c>
    </row>
    <row r="918" spans="1:2" x14ac:dyDescent="0.2">
      <c r="A918">
        <v>2023</v>
      </c>
      <c r="B918" t="s">
        <v>1026</v>
      </c>
    </row>
    <row r="919" spans="1:2" x14ac:dyDescent="0.2">
      <c r="A919">
        <v>2023</v>
      </c>
      <c r="B919" t="s">
        <v>1026</v>
      </c>
    </row>
    <row r="920" spans="1:2" x14ac:dyDescent="0.2">
      <c r="A920">
        <v>2023</v>
      </c>
      <c r="B920" t="s">
        <v>1026</v>
      </c>
    </row>
    <row r="921" spans="1:2" x14ac:dyDescent="0.2">
      <c r="A921">
        <v>2023</v>
      </c>
      <c r="B921" t="s">
        <v>1038</v>
      </c>
    </row>
    <row r="922" spans="1:2" x14ac:dyDescent="0.2">
      <c r="A922">
        <v>2023</v>
      </c>
      <c r="B922" t="s">
        <v>1026</v>
      </c>
    </row>
    <row r="923" spans="1:2" x14ac:dyDescent="0.2">
      <c r="A923">
        <v>2023</v>
      </c>
      <c r="B923" t="s">
        <v>1038</v>
      </c>
    </row>
    <row r="924" spans="1:2" x14ac:dyDescent="0.2">
      <c r="A924">
        <v>2023</v>
      </c>
      <c r="B924" t="s">
        <v>1026</v>
      </c>
    </row>
    <row r="925" spans="1:2" x14ac:dyDescent="0.2">
      <c r="A925">
        <v>2023</v>
      </c>
      <c r="B925" t="s">
        <v>1038</v>
      </c>
    </row>
    <row r="926" spans="1:2" x14ac:dyDescent="0.2">
      <c r="A926">
        <v>2023</v>
      </c>
      <c r="B926" t="s">
        <v>1036</v>
      </c>
    </row>
    <row r="927" spans="1:2" x14ac:dyDescent="0.2">
      <c r="A927">
        <v>2023</v>
      </c>
      <c r="B927" t="s">
        <v>1026</v>
      </c>
    </row>
    <row r="928" spans="1:2" x14ac:dyDescent="0.2">
      <c r="A928">
        <v>2023</v>
      </c>
      <c r="B928" t="s">
        <v>1038</v>
      </c>
    </row>
    <row r="929" spans="1:2" x14ac:dyDescent="0.2">
      <c r="A929">
        <v>2023</v>
      </c>
      <c r="B929" t="s">
        <v>1026</v>
      </c>
    </row>
    <row r="930" spans="1:2" x14ac:dyDescent="0.2">
      <c r="A930">
        <v>2023</v>
      </c>
      <c r="B930" t="s">
        <v>1026</v>
      </c>
    </row>
    <row r="931" spans="1:2" x14ac:dyDescent="0.2">
      <c r="A931">
        <v>2023</v>
      </c>
      <c r="B931" t="s">
        <v>1038</v>
      </c>
    </row>
    <row r="932" spans="1:2" x14ac:dyDescent="0.2">
      <c r="A932">
        <v>2023</v>
      </c>
      <c r="B932" t="s">
        <v>1026</v>
      </c>
    </row>
    <row r="933" spans="1:2" x14ac:dyDescent="0.2">
      <c r="A933">
        <v>2023</v>
      </c>
      <c r="B933" t="s">
        <v>1038</v>
      </c>
    </row>
    <row r="934" spans="1:2" x14ac:dyDescent="0.2">
      <c r="A934">
        <v>2023</v>
      </c>
      <c r="B934" t="s">
        <v>1026</v>
      </c>
    </row>
    <row r="935" spans="1:2" x14ac:dyDescent="0.2">
      <c r="A935">
        <v>2023</v>
      </c>
      <c r="B935" t="s">
        <v>1036</v>
      </c>
    </row>
    <row r="936" spans="1:2" x14ac:dyDescent="0.2">
      <c r="A936">
        <v>2023</v>
      </c>
      <c r="B936" t="s">
        <v>1038</v>
      </c>
    </row>
    <row r="937" spans="1:2" x14ac:dyDescent="0.2">
      <c r="A937">
        <v>2023</v>
      </c>
      <c r="B937" t="s">
        <v>1026</v>
      </c>
    </row>
    <row r="938" spans="1:2" x14ac:dyDescent="0.2">
      <c r="A938">
        <v>2023</v>
      </c>
      <c r="B938" t="s">
        <v>1026</v>
      </c>
    </row>
    <row r="939" spans="1:2" x14ac:dyDescent="0.2">
      <c r="A939">
        <v>2023</v>
      </c>
      <c r="B939" t="s">
        <v>1026</v>
      </c>
    </row>
    <row r="940" spans="1:2" x14ac:dyDescent="0.2">
      <c r="A940">
        <v>2023</v>
      </c>
      <c r="B940" t="s">
        <v>1038</v>
      </c>
    </row>
    <row r="941" spans="1:2" x14ac:dyDescent="0.2">
      <c r="A941">
        <v>2023</v>
      </c>
      <c r="B941" t="s">
        <v>1038</v>
      </c>
    </row>
    <row r="942" spans="1:2" x14ac:dyDescent="0.2">
      <c r="A942">
        <v>2024</v>
      </c>
      <c r="B942" t="s">
        <v>1043</v>
      </c>
    </row>
    <row r="943" spans="1:2" x14ac:dyDescent="0.2">
      <c r="A943">
        <v>2024</v>
      </c>
      <c r="B943" t="s">
        <v>1026</v>
      </c>
    </row>
    <row r="944" spans="1:2" x14ac:dyDescent="0.2">
      <c r="A944">
        <v>2024</v>
      </c>
      <c r="B944" t="s">
        <v>1036</v>
      </c>
    </row>
    <row r="945" spans="1:2" x14ac:dyDescent="0.2">
      <c r="A945">
        <v>2024</v>
      </c>
      <c r="B945" t="s">
        <v>1026</v>
      </c>
    </row>
    <row r="946" spans="1:2" x14ac:dyDescent="0.2">
      <c r="A946">
        <v>2024</v>
      </c>
      <c r="B946" t="s">
        <v>1026</v>
      </c>
    </row>
    <row r="947" spans="1:2" x14ac:dyDescent="0.2">
      <c r="A947">
        <v>2024</v>
      </c>
      <c r="B947" t="s">
        <v>1026</v>
      </c>
    </row>
    <row r="948" spans="1:2" x14ac:dyDescent="0.2">
      <c r="A948">
        <v>2024</v>
      </c>
      <c r="B948" t="s">
        <v>1038</v>
      </c>
    </row>
    <row r="949" spans="1:2" x14ac:dyDescent="0.2">
      <c r="A949">
        <v>2024</v>
      </c>
      <c r="B949" t="s">
        <v>1041</v>
      </c>
    </row>
    <row r="950" spans="1:2" x14ac:dyDescent="0.2">
      <c r="A950">
        <v>2024</v>
      </c>
      <c r="B950" t="s">
        <v>1026</v>
      </c>
    </row>
    <row r="951" spans="1:2" x14ac:dyDescent="0.2">
      <c r="A951">
        <v>2024</v>
      </c>
      <c r="B951" t="s">
        <v>1026</v>
      </c>
    </row>
    <row r="952" spans="1:2" x14ac:dyDescent="0.2">
      <c r="A952">
        <v>2024</v>
      </c>
      <c r="B952" t="s">
        <v>1026</v>
      </c>
    </row>
    <row r="953" spans="1:2" x14ac:dyDescent="0.2">
      <c r="A953">
        <v>2024</v>
      </c>
      <c r="B953" t="s">
        <v>1041</v>
      </c>
    </row>
    <row r="954" spans="1:2" x14ac:dyDescent="0.2">
      <c r="A954">
        <v>2024</v>
      </c>
      <c r="B954" t="s">
        <v>1046</v>
      </c>
    </row>
    <row r="955" spans="1:2" x14ac:dyDescent="0.2">
      <c r="A955">
        <v>2024</v>
      </c>
      <c r="B955" t="s">
        <v>1026</v>
      </c>
    </row>
    <row r="956" spans="1:2" x14ac:dyDescent="0.2">
      <c r="A956">
        <v>2024</v>
      </c>
      <c r="B956" t="s">
        <v>1026</v>
      </c>
    </row>
    <row r="957" spans="1:2" x14ac:dyDescent="0.2">
      <c r="A957">
        <v>2024</v>
      </c>
      <c r="B957" t="s">
        <v>1026</v>
      </c>
    </row>
    <row r="958" spans="1:2" x14ac:dyDescent="0.2">
      <c r="A958">
        <v>2024</v>
      </c>
      <c r="B958" t="s">
        <v>1026</v>
      </c>
    </row>
    <row r="959" spans="1:2" x14ac:dyDescent="0.2">
      <c r="A959">
        <v>2024</v>
      </c>
      <c r="B959" t="s">
        <v>1026</v>
      </c>
    </row>
    <row r="960" spans="1:2" x14ac:dyDescent="0.2">
      <c r="A960">
        <v>2024</v>
      </c>
      <c r="B960" t="s">
        <v>1041</v>
      </c>
    </row>
    <row r="961" spans="1:2" x14ac:dyDescent="0.2">
      <c r="A961">
        <v>2024</v>
      </c>
      <c r="B961" t="s">
        <v>1026</v>
      </c>
    </row>
    <row r="962" spans="1:2" x14ac:dyDescent="0.2">
      <c r="A962">
        <v>2024</v>
      </c>
      <c r="B962" t="s">
        <v>1038</v>
      </c>
    </row>
    <row r="963" spans="1:2" x14ac:dyDescent="0.2">
      <c r="A963">
        <v>2024</v>
      </c>
      <c r="B963" t="s">
        <v>1026</v>
      </c>
    </row>
    <row r="964" spans="1:2" x14ac:dyDescent="0.2">
      <c r="A964">
        <v>2024</v>
      </c>
      <c r="B964" t="s">
        <v>1026</v>
      </c>
    </row>
    <row r="965" spans="1:2" x14ac:dyDescent="0.2">
      <c r="A965">
        <v>2024</v>
      </c>
      <c r="B965" t="s">
        <v>1026</v>
      </c>
    </row>
    <row r="966" spans="1:2" x14ac:dyDescent="0.2">
      <c r="A966">
        <v>2024</v>
      </c>
      <c r="B966" t="s">
        <v>1038</v>
      </c>
    </row>
    <row r="967" spans="1:2" x14ac:dyDescent="0.2">
      <c r="A967">
        <v>2024</v>
      </c>
      <c r="B967" t="s">
        <v>1026</v>
      </c>
    </row>
    <row r="968" spans="1:2" x14ac:dyDescent="0.2">
      <c r="A968">
        <v>2024</v>
      </c>
      <c r="B968" t="s">
        <v>1026</v>
      </c>
    </row>
    <row r="969" spans="1:2" x14ac:dyDescent="0.2">
      <c r="A969">
        <v>2024</v>
      </c>
      <c r="B969" t="s">
        <v>1026</v>
      </c>
    </row>
    <row r="970" spans="1:2" x14ac:dyDescent="0.2">
      <c r="A970">
        <v>2024</v>
      </c>
      <c r="B970" t="s">
        <v>1026</v>
      </c>
    </row>
    <row r="971" spans="1:2" x14ac:dyDescent="0.2">
      <c r="A971">
        <v>2024</v>
      </c>
      <c r="B971" t="s">
        <v>1036</v>
      </c>
    </row>
    <row r="972" spans="1:2" x14ac:dyDescent="0.2">
      <c r="A972">
        <v>2024</v>
      </c>
      <c r="B972" t="s">
        <v>1041</v>
      </c>
    </row>
    <row r="973" spans="1:2" x14ac:dyDescent="0.2">
      <c r="A973">
        <v>2024</v>
      </c>
      <c r="B973" t="s">
        <v>1026</v>
      </c>
    </row>
    <row r="974" spans="1:2" x14ac:dyDescent="0.2">
      <c r="A974">
        <v>2024</v>
      </c>
      <c r="B974" t="s">
        <v>1026</v>
      </c>
    </row>
    <row r="975" spans="1:2" x14ac:dyDescent="0.2">
      <c r="A975">
        <v>2024</v>
      </c>
      <c r="B975" t="s">
        <v>1036</v>
      </c>
    </row>
    <row r="976" spans="1:2" x14ac:dyDescent="0.2">
      <c r="A976">
        <v>2024</v>
      </c>
      <c r="B976" t="s">
        <v>1026</v>
      </c>
    </row>
    <row r="977" spans="1:2" x14ac:dyDescent="0.2">
      <c r="A977">
        <v>2024</v>
      </c>
      <c r="B977" t="s">
        <v>1038</v>
      </c>
    </row>
    <row r="978" spans="1:2" x14ac:dyDescent="0.2">
      <c r="A978">
        <v>2024</v>
      </c>
      <c r="B978" t="s">
        <v>1026</v>
      </c>
    </row>
    <row r="979" spans="1:2" x14ac:dyDescent="0.2">
      <c r="A979">
        <v>2024</v>
      </c>
      <c r="B979" t="s">
        <v>1026</v>
      </c>
    </row>
    <row r="980" spans="1:2" x14ac:dyDescent="0.2">
      <c r="A980">
        <v>2024</v>
      </c>
      <c r="B980" t="s">
        <v>1038</v>
      </c>
    </row>
    <row r="981" spans="1:2" x14ac:dyDescent="0.2">
      <c r="A981">
        <v>2024</v>
      </c>
      <c r="B981" t="s">
        <v>1026</v>
      </c>
    </row>
    <row r="982" spans="1:2" x14ac:dyDescent="0.2">
      <c r="A982">
        <v>2024</v>
      </c>
      <c r="B982" t="s">
        <v>1026</v>
      </c>
    </row>
    <row r="983" spans="1:2" x14ac:dyDescent="0.2">
      <c r="A983">
        <v>2024</v>
      </c>
      <c r="B983" t="s">
        <v>1043</v>
      </c>
    </row>
    <row r="984" spans="1:2" x14ac:dyDescent="0.2">
      <c r="A984">
        <v>2024</v>
      </c>
      <c r="B984" t="s">
        <v>1026</v>
      </c>
    </row>
    <row r="985" spans="1:2" x14ac:dyDescent="0.2">
      <c r="A985">
        <v>2024</v>
      </c>
      <c r="B985" t="s">
        <v>1036</v>
      </c>
    </row>
    <row r="986" spans="1:2" x14ac:dyDescent="0.2">
      <c r="A986">
        <v>2024</v>
      </c>
      <c r="B986" t="s">
        <v>1041</v>
      </c>
    </row>
    <row r="987" spans="1:2" x14ac:dyDescent="0.2">
      <c r="A987">
        <v>2024</v>
      </c>
      <c r="B987" t="s">
        <v>1026</v>
      </c>
    </row>
    <row r="988" spans="1:2" x14ac:dyDescent="0.2">
      <c r="A988">
        <v>2024</v>
      </c>
      <c r="B988" t="s">
        <v>1026</v>
      </c>
    </row>
    <row r="989" spans="1:2" x14ac:dyDescent="0.2">
      <c r="A989">
        <v>2024</v>
      </c>
      <c r="B989" t="s">
        <v>1026</v>
      </c>
    </row>
    <row r="990" spans="1:2" x14ac:dyDescent="0.2">
      <c r="A990">
        <v>2024</v>
      </c>
      <c r="B990" t="s">
        <v>1026</v>
      </c>
    </row>
    <row r="991" spans="1:2" x14ac:dyDescent="0.2">
      <c r="A991">
        <v>2024</v>
      </c>
      <c r="B991" t="s">
        <v>1039</v>
      </c>
    </row>
    <row r="992" spans="1:2" x14ac:dyDescent="0.2">
      <c r="A992">
        <v>2024</v>
      </c>
      <c r="B992" t="s">
        <v>1026</v>
      </c>
    </row>
    <row r="993" spans="1:2" x14ac:dyDescent="0.2">
      <c r="A993">
        <v>2024</v>
      </c>
      <c r="B993" t="s">
        <v>1039</v>
      </c>
    </row>
    <row r="994" spans="1:2" x14ac:dyDescent="0.2">
      <c r="A994">
        <v>2024</v>
      </c>
      <c r="B994" t="s">
        <v>1043</v>
      </c>
    </row>
    <row r="995" spans="1:2" x14ac:dyDescent="0.2">
      <c r="A995">
        <v>2024</v>
      </c>
      <c r="B995" t="s">
        <v>1026</v>
      </c>
    </row>
    <row r="996" spans="1:2" x14ac:dyDescent="0.2">
      <c r="A996">
        <v>2024</v>
      </c>
      <c r="B996" t="s">
        <v>1036</v>
      </c>
    </row>
    <row r="997" spans="1:2" x14ac:dyDescent="0.2">
      <c r="A997">
        <v>2024</v>
      </c>
      <c r="B997" t="s">
        <v>1026</v>
      </c>
    </row>
    <row r="998" spans="1:2" x14ac:dyDescent="0.2">
      <c r="A998">
        <v>2024</v>
      </c>
      <c r="B998" t="s">
        <v>1026</v>
      </c>
    </row>
    <row r="999" spans="1:2" x14ac:dyDescent="0.2">
      <c r="A999">
        <v>2024</v>
      </c>
      <c r="B999" t="s">
        <v>1026</v>
      </c>
    </row>
    <row r="1000" spans="1:2" x14ac:dyDescent="0.2">
      <c r="A1000">
        <v>2024</v>
      </c>
      <c r="B1000" t="s">
        <v>1039</v>
      </c>
    </row>
    <row r="1001" spans="1:2" x14ac:dyDescent="0.2">
      <c r="A1001">
        <v>2024</v>
      </c>
      <c r="B1001" t="s">
        <v>1041</v>
      </c>
    </row>
    <row r="1002" spans="1:2" x14ac:dyDescent="0.2">
      <c r="A1002">
        <v>2024</v>
      </c>
      <c r="B1002" t="s">
        <v>1041</v>
      </c>
    </row>
    <row r="1003" spans="1:2" x14ac:dyDescent="0.2">
      <c r="A1003">
        <v>2024</v>
      </c>
      <c r="B1003" t="s">
        <v>1039</v>
      </c>
    </row>
    <row r="1004" spans="1:2" x14ac:dyDescent="0.2">
      <c r="A1004">
        <v>2024</v>
      </c>
      <c r="B1004" t="s">
        <v>1026</v>
      </c>
    </row>
    <row r="1005" spans="1:2" x14ac:dyDescent="0.2">
      <c r="A1005">
        <v>2024</v>
      </c>
      <c r="B1005" t="s">
        <v>1038</v>
      </c>
    </row>
    <row r="1006" spans="1:2" x14ac:dyDescent="0.2">
      <c r="A1006">
        <v>2024</v>
      </c>
      <c r="B1006" t="s">
        <v>1041</v>
      </c>
    </row>
    <row r="1007" spans="1:2" x14ac:dyDescent="0.2">
      <c r="A1007">
        <v>2024</v>
      </c>
      <c r="B1007" t="s">
        <v>1026</v>
      </c>
    </row>
    <row r="1008" spans="1:2" x14ac:dyDescent="0.2">
      <c r="A1008">
        <v>2024</v>
      </c>
      <c r="B1008" t="s">
        <v>1043</v>
      </c>
    </row>
    <row r="1009" spans="1:2" x14ac:dyDescent="0.2">
      <c r="A1009">
        <v>2024</v>
      </c>
      <c r="B1009" t="s">
        <v>1026</v>
      </c>
    </row>
    <row r="1010" spans="1:2" x14ac:dyDescent="0.2">
      <c r="A1010">
        <v>2024</v>
      </c>
      <c r="B1010" t="s">
        <v>1026</v>
      </c>
    </row>
    <row r="1011" spans="1:2" x14ac:dyDescent="0.2">
      <c r="A1011">
        <v>2024</v>
      </c>
      <c r="B1011" t="s">
        <v>1026</v>
      </c>
    </row>
    <row r="1012" spans="1:2" x14ac:dyDescent="0.2">
      <c r="A1012">
        <v>2024</v>
      </c>
      <c r="B1012" t="s">
        <v>1043</v>
      </c>
    </row>
    <row r="1013" spans="1:2" x14ac:dyDescent="0.2">
      <c r="A1013">
        <v>2024</v>
      </c>
      <c r="B1013" t="s">
        <v>1026</v>
      </c>
    </row>
    <row r="1014" spans="1:2" x14ac:dyDescent="0.2">
      <c r="A1014">
        <v>2024</v>
      </c>
      <c r="B1014" t="s">
        <v>1036</v>
      </c>
    </row>
    <row r="1015" spans="1:2" x14ac:dyDescent="0.2">
      <c r="A1015">
        <v>2024</v>
      </c>
      <c r="B1015" t="s">
        <v>1026</v>
      </c>
    </row>
    <row r="1016" spans="1:2" x14ac:dyDescent="0.2">
      <c r="A1016">
        <v>2024</v>
      </c>
      <c r="B1016" t="s">
        <v>1026</v>
      </c>
    </row>
    <row r="1017" spans="1:2" x14ac:dyDescent="0.2">
      <c r="A1017">
        <v>2024</v>
      </c>
      <c r="B1017" t="s">
        <v>1038</v>
      </c>
    </row>
    <row r="1018" spans="1:2" x14ac:dyDescent="0.2">
      <c r="A1018">
        <v>2024</v>
      </c>
      <c r="B1018" t="s">
        <v>1026</v>
      </c>
    </row>
    <row r="1019" spans="1:2" x14ac:dyDescent="0.2">
      <c r="A1019">
        <v>2024</v>
      </c>
      <c r="B1019" t="s">
        <v>1043</v>
      </c>
    </row>
    <row r="1020" spans="1:2" x14ac:dyDescent="0.2">
      <c r="A1020">
        <v>2024</v>
      </c>
      <c r="B1020" t="s">
        <v>1039</v>
      </c>
    </row>
    <row r="1021" spans="1:2" x14ac:dyDescent="0.2">
      <c r="A1021">
        <v>2024</v>
      </c>
      <c r="B1021" t="s">
        <v>1038</v>
      </c>
    </row>
    <row r="1022" spans="1:2" x14ac:dyDescent="0.2">
      <c r="A1022">
        <v>2024</v>
      </c>
      <c r="B1022" t="s">
        <v>1026</v>
      </c>
    </row>
    <row r="1023" spans="1:2" x14ac:dyDescent="0.2">
      <c r="A1023">
        <v>2024</v>
      </c>
      <c r="B1023" t="s">
        <v>1026</v>
      </c>
    </row>
    <row r="1024" spans="1:2" x14ac:dyDescent="0.2">
      <c r="A1024">
        <v>2024</v>
      </c>
      <c r="B1024" t="s">
        <v>1026</v>
      </c>
    </row>
    <row r="1025" spans="1:2" x14ac:dyDescent="0.2">
      <c r="A1025">
        <v>2024</v>
      </c>
      <c r="B1025" t="s">
        <v>1038</v>
      </c>
    </row>
    <row r="1026" spans="1:2" x14ac:dyDescent="0.2">
      <c r="A1026">
        <v>2024</v>
      </c>
      <c r="B1026" t="s">
        <v>1039</v>
      </c>
    </row>
    <row r="1027" spans="1:2" x14ac:dyDescent="0.2">
      <c r="A1027">
        <v>2024</v>
      </c>
      <c r="B1027" t="s">
        <v>1039</v>
      </c>
    </row>
    <row r="1028" spans="1:2" x14ac:dyDescent="0.2">
      <c r="A1028">
        <v>2024</v>
      </c>
      <c r="B1028" t="s">
        <v>1038</v>
      </c>
    </row>
    <row r="1029" spans="1:2" x14ac:dyDescent="0.2">
      <c r="A1029">
        <v>2024</v>
      </c>
      <c r="B1029" t="s">
        <v>1038</v>
      </c>
    </row>
    <row r="1030" spans="1:2" x14ac:dyDescent="0.2">
      <c r="A1030">
        <v>2024</v>
      </c>
      <c r="B1030" t="s">
        <v>1038</v>
      </c>
    </row>
    <row r="1031" spans="1:2" x14ac:dyDescent="0.2">
      <c r="A1031">
        <v>2024</v>
      </c>
      <c r="B1031" t="s">
        <v>1038</v>
      </c>
    </row>
    <row r="1032" spans="1:2" x14ac:dyDescent="0.2">
      <c r="A1032">
        <v>2024</v>
      </c>
      <c r="B1032" t="s">
        <v>1038</v>
      </c>
    </row>
    <row r="1033" spans="1:2" x14ac:dyDescent="0.2">
      <c r="A1033">
        <v>2024</v>
      </c>
      <c r="B1033" t="s">
        <v>1026</v>
      </c>
    </row>
    <row r="1034" spans="1:2" x14ac:dyDescent="0.2">
      <c r="A1034">
        <v>2024</v>
      </c>
      <c r="B1034" t="s">
        <v>1038</v>
      </c>
    </row>
    <row r="1035" spans="1:2" x14ac:dyDescent="0.2">
      <c r="A1035">
        <v>2024</v>
      </c>
      <c r="B1035" t="s">
        <v>1038</v>
      </c>
    </row>
    <row r="1036" spans="1:2" x14ac:dyDescent="0.2">
      <c r="A1036">
        <v>2024</v>
      </c>
      <c r="B1036" t="s">
        <v>1026</v>
      </c>
    </row>
    <row r="1037" spans="1:2" x14ac:dyDescent="0.2">
      <c r="A1037">
        <v>2024</v>
      </c>
      <c r="B1037" t="s">
        <v>1026</v>
      </c>
    </row>
    <row r="1038" spans="1:2" x14ac:dyDescent="0.2">
      <c r="A1038">
        <v>2024</v>
      </c>
      <c r="B1038" t="s">
        <v>1026</v>
      </c>
    </row>
    <row r="1039" spans="1:2" x14ac:dyDescent="0.2">
      <c r="A1039">
        <v>2024</v>
      </c>
      <c r="B1039" t="s">
        <v>1026</v>
      </c>
    </row>
    <row r="1040" spans="1:2" x14ac:dyDescent="0.2">
      <c r="A1040">
        <v>2024</v>
      </c>
      <c r="B1040" t="s">
        <v>1041</v>
      </c>
    </row>
    <row r="1041" spans="1:2" x14ac:dyDescent="0.2">
      <c r="A1041">
        <v>2024</v>
      </c>
      <c r="B1041" t="s">
        <v>1026</v>
      </c>
    </row>
    <row r="1042" spans="1:2" x14ac:dyDescent="0.2">
      <c r="A1042">
        <v>2024</v>
      </c>
      <c r="B1042" t="s">
        <v>1041</v>
      </c>
    </row>
    <row r="1043" spans="1:2" x14ac:dyDescent="0.2">
      <c r="A1043">
        <v>2024</v>
      </c>
      <c r="B1043" t="s">
        <v>1038</v>
      </c>
    </row>
    <row r="1044" spans="1:2" x14ac:dyDescent="0.2">
      <c r="A1044">
        <v>2024</v>
      </c>
      <c r="B1044" t="s">
        <v>1038</v>
      </c>
    </row>
    <row r="1045" spans="1:2" x14ac:dyDescent="0.2">
      <c r="A1045">
        <v>2024</v>
      </c>
      <c r="B1045" t="s">
        <v>1043</v>
      </c>
    </row>
    <row r="1046" spans="1:2" x14ac:dyDescent="0.2">
      <c r="A1046">
        <v>2024</v>
      </c>
      <c r="B1046" t="s">
        <v>1041</v>
      </c>
    </row>
    <row r="1047" spans="1:2" x14ac:dyDescent="0.2">
      <c r="A1047">
        <v>2024</v>
      </c>
      <c r="B1047" t="s">
        <v>1026</v>
      </c>
    </row>
    <row r="1048" spans="1:2" x14ac:dyDescent="0.2">
      <c r="A1048">
        <v>2024</v>
      </c>
      <c r="B1048" t="s">
        <v>1026</v>
      </c>
    </row>
    <row r="1049" spans="1:2" x14ac:dyDescent="0.2">
      <c r="A1049">
        <v>2025</v>
      </c>
      <c r="B1049" t="s">
        <v>1038</v>
      </c>
    </row>
    <row r="1050" spans="1:2" x14ac:dyDescent="0.2">
      <c r="A1050">
        <v>2025</v>
      </c>
      <c r="B1050" t="s">
        <v>1026</v>
      </c>
    </row>
    <row r="1051" spans="1:2" x14ac:dyDescent="0.2">
      <c r="A1051">
        <v>2025</v>
      </c>
      <c r="B1051" t="s">
        <v>1038</v>
      </c>
    </row>
    <row r="1052" spans="1:2" x14ac:dyDescent="0.2">
      <c r="A1052">
        <v>2025</v>
      </c>
      <c r="B1052" t="s">
        <v>1026</v>
      </c>
    </row>
    <row r="1053" spans="1:2" x14ac:dyDescent="0.2">
      <c r="A1053">
        <v>2025</v>
      </c>
      <c r="B1053" t="s">
        <v>1038</v>
      </c>
    </row>
    <row r="1054" spans="1:2" x14ac:dyDescent="0.2">
      <c r="A1054">
        <v>2025</v>
      </c>
      <c r="B1054" t="s">
        <v>1026</v>
      </c>
    </row>
    <row r="1055" spans="1:2" x14ac:dyDescent="0.2">
      <c r="A1055">
        <v>2025</v>
      </c>
      <c r="B1055" t="s">
        <v>1043</v>
      </c>
    </row>
    <row r="1056" spans="1:2" x14ac:dyDescent="0.2">
      <c r="A1056">
        <v>2025</v>
      </c>
      <c r="B1056" t="s">
        <v>1043</v>
      </c>
    </row>
    <row r="1057" spans="1:2" x14ac:dyDescent="0.2">
      <c r="A1057">
        <v>2025</v>
      </c>
      <c r="B1057" t="s">
        <v>1043</v>
      </c>
    </row>
    <row r="1058" spans="1:2" x14ac:dyDescent="0.2">
      <c r="A1058">
        <v>2025</v>
      </c>
      <c r="B1058" t="s">
        <v>1038</v>
      </c>
    </row>
    <row r="1059" spans="1:2" x14ac:dyDescent="0.2">
      <c r="A1059">
        <v>2025</v>
      </c>
      <c r="B1059" t="s">
        <v>1043</v>
      </c>
    </row>
    <row r="1060" spans="1:2" x14ac:dyDescent="0.2">
      <c r="A1060">
        <v>2025</v>
      </c>
      <c r="B1060" t="s">
        <v>1036</v>
      </c>
    </row>
    <row r="1061" spans="1:2" x14ac:dyDescent="0.2">
      <c r="A1061">
        <v>2025</v>
      </c>
      <c r="B1061" t="s">
        <v>1026</v>
      </c>
    </row>
    <row r="1062" spans="1:2" x14ac:dyDescent="0.2">
      <c r="A1062">
        <v>2025</v>
      </c>
      <c r="B1062" t="s">
        <v>1038</v>
      </c>
    </row>
    <row r="1063" spans="1:2" x14ac:dyDescent="0.2">
      <c r="A1063">
        <v>2025</v>
      </c>
      <c r="B1063" t="s">
        <v>1039</v>
      </c>
    </row>
    <row r="1064" spans="1:2" x14ac:dyDescent="0.2">
      <c r="A1064">
        <v>2025</v>
      </c>
      <c r="B1064" t="s">
        <v>1041</v>
      </c>
    </row>
    <row r="1065" spans="1:2" x14ac:dyDescent="0.2">
      <c r="A1065">
        <v>2025</v>
      </c>
      <c r="B1065" t="s">
        <v>1026</v>
      </c>
    </row>
    <row r="1066" spans="1:2" x14ac:dyDescent="0.2">
      <c r="A1066">
        <v>2025</v>
      </c>
      <c r="B1066" t="s">
        <v>1026</v>
      </c>
    </row>
    <row r="1067" spans="1:2" x14ac:dyDescent="0.2">
      <c r="A1067">
        <v>2025</v>
      </c>
      <c r="B1067" t="s">
        <v>1026</v>
      </c>
    </row>
    <row r="1068" spans="1:2" x14ac:dyDescent="0.2">
      <c r="A1068">
        <v>2025</v>
      </c>
      <c r="B1068" t="s">
        <v>1026</v>
      </c>
    </row>
    <row r="1069" spans="1:2" x14ac:dyDescent="0.2">
      <c r="A1069">
        <v>2025</v>
      </c>
      <c r="B1069" t="s">
        <v>1043</v>
      </c>
    </row>
    <row r="1070" spans="1:2" x14ac:dyDescent="0.2">
      <c r="A1070">
        <v>2025</v>
      </c>
      <c r="B1070" t="s">
        <v>1026</v>
      </c>
    </row>
    <row r="1071" spans="1:2" x14ac:dyDescent="0.2">
      <c r="A1071">
        <v>2025</v>
      </c>
      <c r="B1071" t="s">
        <v>1043</v>
      </c>
    </row>
    <row r="1072" spans="1:2" x14ac:dyDescent="0.2">
      <c r="A1072">
        <v>2025</v>
      </c>
      <c r="B1072" t="s">
        <v>1026</v>
      </c>
    </row>
    <row r="1073" spans="1:2" x14ac:dyDescent="0.2">
      <c r="A1073">
        <v>2025</v>
      </c>
      <c r="B1073" t="s">
        <v>1026</v>
      </c>
    </row>
    <row r="1074" spans="1:2" x14ac:dyDescent="0.2">
      <c r="A1074">
        <v>2025</v>
      </c>
      <c r="B1074" t="s">
        <v>1026</v>
      </c>
    </row>
    <row r="1075" spans="1:2" x14ac:dyDescent="0.2">
      <c r="A1075">
        <v>2025</v>
      </c>
      <c r="B1075" t="s">
        <v>1026</v>
      </c>
    </row>
    <row r="1076" spans="1:2" x14ac:dyDescent="0.2">
      <c r="A1076">
        <v>2025</v>
      </c>
      <c r="B1076" t="s">
        <v>1026</v>
      </c>
    </row>
    <row r="1077" spans="1:2" x14ac:dyDescent="0.2">
      <c r="A1077">
        <v>2025</v>
      </c>
      <c r="B1077" t="s">
        <v>1043</v>
      </c>
    </row>
    <row r="1078" spans="1:2" x14ac:dyDescent="0.2">
      <c r="A1078">
        <v>2025</v>
      </c>
      <c r="B1078" t="s">
        <v>1026</v>
      </c>
    </row>
    <row r="1079" spans="1:2" x14ac:dyDescent="0.2">
      <c r="A1079">
        <v>2025</v>
      </c>
      <c r="B1079" t="s">
        <v>1026</v>
      </c>
    </row>
    <row r="1080" spans="1:2" x14ac:dyDescent="0.2">
      <c r="A1080">
        <v>2025</v>
      </c>
      <c r="B1080" t="s">
        <v>1026</v>
      </c>
    </row>
    <row r="1081" spans="1:2" x14ac:dyDescent="0.2">
      <c r="A1081">
        <v>2025</v>
      </c>
      <c r="B1081" t="s">
        <v>1026</v>
      </c>
    </row>
    <row r="1082" spans="1:2" x14ac:dyDescent="0.2">
      <c r="A1082">
        <v>2025</v>
      </c>
      <c r="B1082" t="s">
        <v>1041</v>
      </c>
    </row>
    <row r="1083" spans="1:2" x14ac:dyDescent="0.2">
      <c r="A1083">
        <v>2025</v>
      </c>
      <c r="B1083" t="s">
        <v>1038</v>
      </c>
    </row>
    <row r="1084" spans="1:2" x14ac:dyDescent="0.2">
      <c r="A1084">
        <v>2025</v>
      </c>
      <c r="B1084" t="s">
        <v>1026</v>
      </c>
    </row>
    <row r="1085" spans="1:2" x14ac:dyDescent="0.2">
      <c r="A1085">
        <v>2025</v>
      </c>
      <c r="B1085" t="s">
        <v>1026</v>
      </c>
    </row>
    <row r="1086" spans="1:2" x14ac:dyDescent="0.2">
      <c r="A1086">
        <v>2025</v>
      </c>
      <c r="B1086" t="s">
        <v>1026</v>
      </c>
    </row>
    <row r="1087" spans="1:2" x14ac:dyDescent="0.2">
      <c r="A1087">
        <v>2025</v>
      </c>
      <c r="B1087" t="s">
        <v>1026</v>
      </c>
    </row>
    <row r="1088" spans="1:2" x14ac:dyDescent="0.2">
      <c r="A1088">
        <v>2025</v>
      </c>
      <c r="B1088" t="s">
        <v>1036</v>
      </c>
    </row>
    <row r="1089" spans="1:2" x14ac:dyDescent="0.2">
      <c r="A1089">
        <v>2025</v>
      </c>
      <c r="B1089" t="s">
        <v>1026</v>
      </c>
    </row>
    <row r="1090" spans="1:2" x14ac:dyDescent="0.2">
      <c r="A1090">
        <v>2025</v>
      </c>
      <c r="B1090" t="s">
        <v>1026</v>
      </c>
    </row>
    <row r="1091" spans="1:2" x14ac:dyDescent="0.2">
      <c r="A1091">
        <v>2025</v>
      </c>
      <c r="B1091" t="s">
        <v>1039</v>
      </c>
    </row>
    <row r="1092" spans="1:2" x14ac:dyDescent="0.2">
      <c r="A1092">
        <v>2025</v>
      </c>
      <c r="B1092" t="s">
        <v>1026</v>
      </c>
    </row>
    <row r="1093" spans="1:2" x14ac:dyDescent="0.2">
      <c r="A1093">
        <v>2025</v>
      </c>
      <c r="B1093" t="s">
        <v>1026</v>
      </c>
    </row>
    <row r="1094" spans="1:2" x14ac:dyDescent="0.2">
      <c r="A1094">
        <v>2025</v>
      </c>
      <c r="B1094" t="s">
        <v>1036</v>
      </c>
    </row>
    <row r="1095" spans="1:2" x14ac:dyDescent="0.2">
      <c r="A1095">
        <v>2025</v>
      </c>
      <c r="B1095" t="s">
        <v>1026</v>
      </c>
    </row>
    <row r="1096" spans="1:2" x14ac:dyDescent="0.2">
      <c r="A1096">
        <v>2025</v>
      </c>
      <c r="B1096" t="s">
        <v>1026</v>
      </c>
    </row>
    <row r="1097" spans="1:2" x14ac:dyDescent="0.2">
      <c r="A1097">
        <v>2025</v>
      </c>
      <c r="B1097" t="s">
        <v>1026</v>
      </c>
    </row>
    <row r="1098" spans="1:2" x14ac:dyDescent="0.2">
      <c r="A1098">
        <v>2025</v>
      </c>
      <c r="B1098" t="s">
        <v>1026</v>
      </c>
    </row>
    <row r="1099" spans="1:2" x14ac:dyDescent="0.2">
      <c r="A1099">
        <v>2025</v>
      </c>
      <c r="B1099" t="s">
        <v>1026</v>
      </c>
    </row>
    <row r="1100" spans="1:2" x14ac:dyDescent="0.2">
      <c r="A1100">
        <v>2025</v>
      </c>
      <c r="B1100" t="s">
        <v>1038</v>
      </c>
    </row>
    <row r="1101" spans="1:2" x14ac:dyDescent="0.2">
      <c r="A1101">
        <v>2025</v>
      </c>
      <c r="B1101" t="s">
        <v>1026</v>
      </c>
    </row>
    <row r="1102" spans="1:2" x14ac:dyDescent="0.2">
      <c r="A1102">
        <v>2025</v>
      </c>
      <c r="B1102" t="s">
        <v>1026</v>
      </c>
    </row>
    <row r="1103" spans="1:2" x14ac:dyDescent="0.2">
      <c r="A1103">
        <v>2025</v>
      </c>
      <c r="B1103" t="s">
        <v>1036</v>
      </c>
    </row>
    <row r="1104" spans="1:2" x14ac:dyDescent="0.2">
      <c r="A1104">
        <v>2025</v>
      </c>
      <c r="B1104" t="s">
        <v>1039</v>
      </c>
    </row>
    <row r="1105" spans="1:2" x14ac:dyDescent="0.2">
      <c r="A1105">
        <v>2025</v>
      </c>
      <c r="B1105" t="s">
        <v>1041</v>
      </c>
    </row>
    <row r="1106" spans="1:2" x14ac:dyDescent="0.2">
      <c r="A1106">
        <v>2025</v>
      </c>
      <c r="B1106" t="s">
        <v>1026</v>
      </c>
    </row>
    <row r="1107" spans="1:2" x14ac:dyDescent="0.2">
      <c r="A1107">
        <v>2025</v>
      </c>
      <c r="B1107" t="s">
        <v>1026</v>
      </c>
    </row>
    <row r="1108" spans="1:2" x14ac:dyDescent="0.2">
      <c r="A1108">
        <v>2025</v>
      </c>
      <c r="B1108" t="s">
        <v>1041</v>
      </c>
    </row>
    <row r="1109" spans="1:2" x14ac:dyDescent="0.2">
      <c r="A1109">
        <v>2025</v>
      </c>
      <c r="B1109" t="s">
        <v>1038</v>
      </c>
    </row>
    <row r="1110" spans="1:2" x14ac:dyDescent="0.2">
      <c r="A1110">
        <v>2025</v>
      </c>
      <c r="B1110" t="s">
        <v>1036</v>
      </c>
    </row>
    <row r="1111" spans="1:2" x14ac:dyDescent="0.2">
      <c r="A1111">
        <v>2025</v>
      </c>
      <c r="B1111" t="s">
        <v>1026</v>
      </c>
    </row>
    <row r="1112" spans="1:2" x14ac:dyDescent="0.2">
      <c r="A1112">
        <v>2025</v>
      </c>
      <c r="B1112" t="s">
        <v>1026</v>
      </c>
    </row>
    <row r="1113" spans="1:2" x14ac:dyDescent="0.2">
      <c r="A1113">
        <v>2025</v>
      </c>
      <c r="B1113" t="s">
        <v>1026</v>
      </c>
    </row>
    <row r="1114" spans="1:2" x14ac:dyDescent="0.2">
      <c r="A1114">
        <v>2025</v>
      </c>
      <c r="B1114" t="s">
        <v>1026</v>
      </c>
    </row>
    <row r="1115" spans="1:2" x14ac:dyDescent="0.2">
      <c r="A1115">
        <v>2025</v>
      </c>
      <c r="B1115" t="s">
        <v>1036</v>
      </c>
    </row>
    <row r="1116" spans="1:2" x14ac:dyDescent="0.2">
      <c r="A1116">
        <v>2025</v>
      </c>
      <c r="B1116" t="s">
        <v>1026</v>
      </c>
    </row>
    <row r="1117" spans="1:2" x14ac:dyDescent="0.2">
      <c r="A1117">
        <v>2025</v>
      </c>
      <c r="B1117" t="s">
        <v>1041</v>
      </c>
    </row>
    <row r="1118" spans="1:2" x14ac:dyDescent="0.2">
      <c r="A1118">
        <v>2025</v>
      </c>
      <c r="B1118" t="s">
        <v>1026</v>
      </c>
    </row>
    <row r="1119" spans="1:2" x14ac:dyDescent="0.2">
      <c r="A1119">
        <v>2025</v>
      </c>
      <c r="B1119" t="s">
        <v>1026</v>
      </c>
    </row>
    <row r="1120" spans="1:2" x14ac:dyDescent="0.2">
      <c r="A1120">
        <v>2025</v>
      </c>
      <c r="B1120" t="s">
        <v>1026</v>
      </c>
    </row>
    <row r="1121" spans="1:2" x14ac:dyDescent="0.2">
      <c r="A1121">
        <v>2025</v>
      </c>
      <c r="B1121" t="s">
        <v>1043</v>
      </c>
    </row>
    <row r="1122" spans="1:2" x14ac:dyDescent="0.2">
      <c r="A1122">
        <v>2025</v>
      </c>
      <c r="B1122" t="s">
        <v>1026</v>
      </c>
    </row>
    <row r="1123" spans="1:2" x14ac:dyDescent="0.2">
      <c r="A1123">
        <v>2025</v>
      </c>
      <c r="B1123" t="s">
        <v>1039</v>
      </c>
    </row>
    <row r="1124" spans="1:2" x14ac:dyDescent="0.2">
      <c r="A1124">
        <v>2025</v>
      </c>
      <c r="B1124" t="s">
        <v>1026</v>
      </c>
    </row>
    <row r="1125" spans="1:2" x14ac:dyDescent="0.2">
      <c r="A1125">
        <v>2025</v>
      </c>
      <c r="B1125" t="s">
        <v>1026</v>
      </c>
    </row>
    <row r="1126" spans="1:2" x14ac:dyDescent="0.2">
      <c r="A1126">
        <v>2025</v>
      </c>
      <c r="B1126" t="s">
        <v>1038</v>
      </c>
    </row>
    <row r="1127" spans="1:2" x14ac:dyDescent="0.2">
      <c r="A1127">
        <v>2025</v>
      </c>
      <c r="B1127" t="s">
        <v>1026</v>
      </c>
    </row>
    <row r="1128" spans="1:2" x14ac:dyDescent="0.2">
      <c r="A1128">
        <v>2025</v>
      </c>
      <c r="B1128" t="s">
        <v>1026</v>
      </c>
    </row>
    <row r="1129" spans="1:2" x14ac:dyDescent="0.2">
      <c r="A1129">
        <v>2025</v>
      </c>
      <c r="B1129" t="s">
        <v>1036</v>
      </c>
    </row>
    <row r="1130" spans="1:2" x14ac:dyDescent="0.2">
      <c r="A1130">
        <v>2025</v>
      </c>
      <c r="B1130" t="s">
        <v>1041</v>
      </c>
    </row>
    <row r="1131" spans="1:2" x14ac:dyDescent="0.2">
      <c r="A1131">
        <v>2025</v>
      </c>
      <c r="B1131" t="s">
        <v>1036</v>
      </c>
    </row>
    <row r="1132" spans="1:2" x14ac:dyDescent="0.2">
      <c r="A1132">
        <v>2025</v>
      </c>
      <c r="B1132" t="s">
        <v>1038</v>
      </c>
    </row>
    <row r="1133" spans="1:2" x14ac:dyDescent="0.2">
      <c r="A1133">
        <v>2025</v>
      </c>
      <c r="B1133" t="s">
        <v>1026</v>
      </c>
    </row>
    <row r="1134" spans="1:2" x14ac:dyDescent="0.2">
      <c r="A1134">
        <v>2025</v>
      </c>
      <c r="B1134" t="s">
        <v>1036</v>
      </c>
    </row>
    <row r="1135" spans="1:2" x14ac:dyDescent="0.2">
      <c r="A1135">
        <v>2025</v>
      </c>
      <c r="B1135" t="s">
        <v>1026</v>
      </c>
    </row>
    <row r="1136" spans="1:2" x14ac:dyDescent="0.2">
      <c r="A1136">
        <v>2025</v>
      </c>
      <c r="B1136" t="s">
        <v>1026</v>
      </c>
    </row>
    <row r="1137" spans="1:2" x14ac:dyDescent="0.2">
      <c r="A1137">
        <v>2025</v>
      </c>
      <c r="B1137" t="s">
        <v>1043</v>
      </c>
    </row>
    <row r="1138" spans="1:2" x14ac:dyDescent="0.2">
      <c r="A1138">
        <v>2025</v>
      </c>
      <c r="B1138" t="s">
        <v>1026</v>
      </c>
    </row>
    <row r="1139" spans="1:2" x14ac:dyDescent="0.2">
      <c r="A1139">
        <v>2025</v>
      </c>
      <c r="B1139" t="s">
        <v>1043</v>
      </c>
    </row>
    <row r="1140" spans="1:2" x14ac:dyDescent="0.2">
      <c r="A1140">
        <v>2025</v>
      </c>
      <c r="B1140" t="s">
        <v>1026</v>
      </c>
    </row>
    <row r="1141" spans="1:2" x14ac:dyDescent="0.2">
      <c r="A1141">
        <v>2025</v>
      </c>
      <c r="B1141" t="s">
        <v>1038</v>
      </c>
    </row>
    <row r="1142" spans="1:2" x14ac:dyDescent="0.2">
      <c r="A1142">
        <v>2025</v>
      </c>
      <c r="B1142" t="s">
        <v>1026</v>
      </c>
    </row>
    <row r="1143" spans="1:2" x14ac:dyDescent="0.2">
      <c r="A1143">
        <v>2025</v>
      </c>
      <c r="B1143" t="s">
        <v>1043</v>
      </c>
    </row>
    <row r="1144" spans="1:2" x14ac:dyDescent="0.2">
      <c r="A1144">
        <v>2025</v>
      </c>
      <c r="B1144" t="s">
        <v>1043</v>
      </c>
    </row>
    <row r="1145" spans="1:2" x14ac:dyDescent="0.2">
      <c r="A1145">
        <v>2025</v>
      </c>
      <c r="B1145" t="s">
        <v>1026</v>
      </c>
    </row>
    <row r="1146" spans="1:2" x14ac:dyDescent="0.2">
      <c r="A1146">
        <v>2025</v>
      </c>
      <c r="B1146" t="s">
        <v>1039</v>
      </c>
    </row>
    <row r="1147" spans="1:2" x14ac:dyDescent="0.2">
      <c r="A1147">
        <v>2025</v>
      </c>
      <c r="B1147" t="s">
        <v>1026</v>
      </c>
    </row>
    <row r="1148" spans="1:2" x14ac:dyDescent="0.2">
      <c r="A1148">
        <v>2025</v>
      </c>
      <c r="B1148" t="s">
        <v>1026</v>
      </c>
    </row>
    <row r="1149" spans="1:2" x14ac:dyDescent="0.2">
      <c r="A1149">
        <v>2025</v>
      </c>
      <c r="B1149" t="s">
        <v>1026</v>
      </c>
    </row>
    <row r="1150" spans="1:2" x14ac:dyDescent="0.2">
      <c r="A1150">
        <v>2025</v>
      </c>
      <c r="B1150" t="s">
        <v>1041</v>
      </c>
    </row>
    <row r="1151" spans="1:2" x14ac:dyDescent="0.2">
      <c r="A1151">
        <v>2025</v>
      </c>
      <c r="B1151" t="s">
        <v>1026</v>
      </c>
    </row>
    <row r="1152" spans="1:2" x14ac:dyDescent="0.2">
      <c r="A1152">
        <v>2025</v>
      </c>
      <c r="B1152" t="s">
        <v>1038</v>
      </c>
    </row>
    <row r="1153" spans="1:2" x14ac:dyDescent="0.2">
      <c r="A1153">
        <v>2025</v>
      </c>
      <c r="B1153" t="s">
        <v>1026</v>
      </c>
    </row>
    <row r="1154" spans="1:2" x14ac:dyDescent="0.2">
      <c r="A1154">
        <v>2025</v>
      </c>
      <c r="B1154" t="s">
        <v>1041</v>
      </c>
    </row>
    <row r="1155" spans="1:2" x14ac:dyDescent="0.2">
      <c r="A1155">
        <v>2025</v>
      </c>
      <c r="B1155" t="s">
        <v>1026</v>
      </c>
    </row>
    <row r="1156" spans="1:2" x14ac:dyDescent="0.2">
      <c r="A1156">
        <v>2025</v>
      </c>
      <c r="B1156" t="s">
        <v>1026</v>
      </c>
    </row>
    <row r="1157" spans="1:2" x14ac:dyDescent="0.2">
      <c r="A1157">
        <v>2025</v>
      </c>
      <c r="B1157" t="s">
        <v>1026</v>
      </c>
    </row>
    <row r="1158" spans="1:2" x14ac:dyDescent="0.2">
      <c r="A1158">
        <v>2025</v>
      </c>
      <c r="B1158" t="s">
        <v>1026</v>
      </c>
    </row>
    <row r="1159" spans="1:2" x14ac:dyDescent="0.2">
      <c r="A1159">
        <v>2025</v>
      </c>
      <c r="B1159" t="s">
        <v>1026</v>
      </c>
    </row>
    <row r="1160" spans="1:2" x14ac:dyDescent="0.2">
      <c r="A1160">
        <v>2025</v>
      </c>
      <c r="B1160" t="s">
        <v>1038</v>
      </c>
    </row>
    <row r="1161" spans="1:2" x14ac:dyDescent="0.2">
      <c r="A1161">
        <v>2025</v>
      </c>
      <c r="B1161" t="s">
        <v>1026</v>
      </c>
    </row>
    <row r="1162" spans="1:2" x14ac:dyDescent="0.2">
      <c r="A1162">
        <v>2025</v>
      </c>
      <c r="B1162" t="s">
        <v>1041</v>
      </c>
    </row>
    <row r="1163" spans="1:2" x14ac:dyDescent="0.2">
      <c r="A1163">
        <v>2026</v>
      </c>
      <c r="B1163" t="s">
        <v>1043</v>
      </c>
    </row>
    <row r="1164" spans="1:2" x14ac:dyDescent="0.2">
      <c r="A1164">
        <v>2026</v>
      </c>
      <c r="B1164" t="s">
        <v>1026</v>
      </c>
    </row>
    <row r="1165" spans="1:2" x14ac:dyDescent="0.2">
      <c r="A1165">
        <v>2026</v>
      </c>
      <c r="B1165" t="s">
        <v>1043</v>
      </c>
    </row>
    <row r="1166" spans="1:2" x14ac:dyDescent="0.2">
      <c r="A1166">
        <v>2026</v>
      </c>
      <c r="B1166" t="s">
        <v>1026</v>
      </c>
    </row>
    <row r="1167" spans="1:2" x14ac:dyDescent="0.2">
      <c r="A1167">
        <v>2026</v>
      </c>
      <c r="B1167" t="s">
        <v>1041</v>
      </c>
    </row>
    <row r="1168" spans="1:2" x14ac:dyDescent="0.2">
      <c r="A1168">
        <v>2026</v>
      </c>
      <c r="B1168" t="s">
        <v>1026</v>
      </c>
    </row>
    <row r="1169" spans="1:2" x14ac:dyDescent="0.2">
      <c r="A1169">
        <v>2026</v>
      </c>
      <c r="B1169" t="s">
        <v>1026</v>
      </c>
    </row>
    <row r="1170" spans="1:2" x14ac:dyDescent="0.2">
      <c r="A1170">
        <v>2026</v>
      </c>
      <c r="B1170" t="s">
        <v>1043</v>
      </c>
    </row>
    <row r="1171" spans="1:2" x14ac:dyDescent="0.2">
      <c r="A1171">
        <v>2026</v>
      </c>
      <c r="B1171" t="s">
        <v>1038</v>
      </c>
    </row>
    <row r="1172" spans="1:2" x14ac:dyDescent="0.2">
      <c r="A1172">
        <v>2026</v>
      </c>
      <c r="B1172" t="s">
        <v>1026</v>
      </c>
    </row>
    <row r="1173" spans="1:2" x14ac:dyDescent="0.2">
      <c r="A1173">
        <v>2026</v>
      </c>
      <c r="B1173" t="s">
        <v>1038</v>
      </c>
    </row>
    <row r="1174" spans="1:2" x14ac:dyDescent="0.2">
      <c r="A1174">
        <v>2026</v>
      </c>
      <c r="B1174" t="s">
        <v>1026</v>
      </c>
    </row>
    <row r="1175" spans="1:2" x14ac:dyDescent="0.2">
      <c r="A1175">
        <v>2026</v>
      </c>
      <c r="B1175" t="s">
        <v>1036</v>
      </c>
    </row>
    <row r="1176" spans="1:2" x14ac:dyDescent="0.2">
      <c r="A1176">
        <v>2026</v>
      </c>
      <c r="B1176" t="s">
        <v>1026</v>
      </c>
    </row>
    <row r="1177" spans="1:2" x14ac:dyDescent="0.2">
      <c r="A1177">
        <v>2026</v>
      </c>
      <c r="B1177" t="s">
        <v>1026</v>
      </c>
    </row>
    <row r="1178" spans="1:2" x14ac:dyDescent="0.2">
      <c r="A1178">
        <v>2026</v>
      </c>
      <c r="B1178" t="s">
        <v>1026</v>
      </c>
    </row>
    <row r="1179" spans="1:2" x14ac:dyDescent="0.2">
      <c r="A1179">
        <v>2026</v>
      </c>
      <c r="B1179" t="s">
        <v>1041</v>
      </c>
    </row>
    <row r="1180" spans="1:2" x14ac:dyDescent="0.2">
      <c r="A1180">
        <v>2026</v>
      </c>
      <c r="B1180" t="s">
        <v>1026</v>
      </c>
    </row>
    <row r="1181" spans="1:2" x14ac:dyDescent="0.2">
      <c r="A1181">
        <v>2026</v>
      </c>
      <c r="B1181" t="s">
        <v>1026</v>
      </c>
    </row>
    <row r="1182" spans="1:2" x14ac:dyDescent="0.2">
      <c r="A1182">
        <v>2026</v>
      </c>
      <c r="B1182" t="s">
        <v>1038</v>
      </c>
    </row>
    <row r="1183" spans="1:2" x14ac:dyDescent="0.2">
      <c r="A1183">
        <v>2026</v>
      </c>
      <c r="B1183" t="s">
        <v>1026</v>
      </c>
    </row>
    <row r="1184" spans="1:2" x14ac:dyDescent="0.2">
      <c r="A1184">
        <v>2026</v>
      </c>
      <c r="B1184" t="s">
        <v>1043</v>
      </c>
    </row>
    <row r="1185" spans="1:2" x14ac:dyDescent="0.2">
      <c r="A1185">
        <v>2026</v>
      </c>
      <c r="B1185" t="s">
        <v>1026</v>
      </c>
    </row>
    <row r="1186" spans="1:2" x14ac:dyDescent="0.2">
      <c r="A1186">
        <v>2026</v>
      </c>
      <c r="B1186" t="s">
        <v>1041</v>
      </c>
    </row>
    <row r="1187" spans="1:2" x14ac:dyDescent="0.2">
      <c r="A1187">
        <v>2026</v>
      </c>
      <c r="B1187" t="s">
        <v>1026</v>
      </c>
    </row>
    <row r="1188" spans="1:2" x14ac:dyDescent="0.2">
      <c r="A1188">
        <v>2026</v>
      </c>
      <c r="B1188" t="s">
        <v>1038</v>
      </c>
    </row>
    <row r="1189" spans="1:2" x14ac:dyDescent="0.2">
      <c r="A1189">
        <v>2026</v>
      </c>
      <c r="B1189" t="s">
        <v>1041</v>
      </c>
    </row>
    <row r="1190" spans="1:2" x14ac:dyDescent="0.2">
      <c r="A1190">
        <v>2026</v>
      </c>
      <c r="B1190" t="s">
        <v>1039</v>
      </c>
    </row>
    <row r="1191" spans="1:2" x14ac:dyDescent="0.2">
      <c r="A1191">
        <v>2026</v>
      </c>
      <c r="B1191" t="s">
        <v>1026</v>
      </c>
    </row>
    <row r="1192" spans="1:2" x14ac:dyDescent="0.2">
      <c r="A1192">
        <v>2026</v>
      </c>
      <c r="B1192" t="s">
        <v>1026</v>
      </c>
    </row>
    <row r="1193" spans="1:2" x14ac:dyDescent="0.2">
      <c r="A1193">
        <v>2026</v>
      </c>
      <c r="B1193" t="s">
        <v>1038</v>
      </c>
    </row>
    <row r="1194" spans="1:2" x14ac:dyDescent="0.2">
      <c r="A1194">
        <v>2026</v>
      </c>
      <c r="B1194" t="s">
        <v>1041</v>
      </c>
    </row>
    <row r="1195" spans="1:2" x14ac:dyDescent="0.2">
      <c r="A1195">
        <v>2026</v>
      </c>
      <c r="B1195" t="s">
        <v>1026</v>
      </c>
    </row>
    <row r="1196" spans="1:2" x14ac:dyDescent="0.2">
      <c r="A1196">
        <v>2026</v>
      </c>
      <c r="B1196" t="s">
        <v>1026</v>
      </c>
    </row>
    <row r="1197" spans="1:2" x14ac:dyDescent="0.2">
      <c r="A1197">
        <v>2026</v>
      </c>
      <c r="B1197" t="s">
        <v>1026</v>
      </c>
    </row>
    <row r="1198" spans="1:2" x14ac:dyDescent="0.2">
      <c r="A1198">
        <v>2026</v>
      </c>
      <c r="B1198" t="s">
        <v>1043</v>
      </c>
    </row>
    <row r="1199" spans="1:2" x14ac:dyDescent="0.2">
      <c r="A1199">
        <v>2026</v>
      </c>
      <c r="B1199" t="s">
        <v>1041</v>
      </c>
    </row>
    <row r="1200" spans="1:2" x14ac:dyDescent="0.2">
      <c r="A1200">
        <v>2026</v>
      </c>
      <c r="B1200" t="s">
        <v>1038</v>
      </c>
    </row>
    <row r="1201" spans="1:2" x14ac:dyDescent="0.2">
      <c r="A1201">
        <v>2026</v>
      </c>
      <c r="B1201" t="s">
        <v>1026</v>
      </c>
    </row>
    <row r="1202" spans="1:2" x14ac:dyDescent="0.2">
      <c r="A1202">
        <v>2026</v>
      </c>
      <c r="B1202" t="s">
        <v>1026</v>
      </c>
    </row>
    <row r="1203" spans="1:2" x14ac:dyDescent="0.2">
      <c r="A1203">
        <v>2026</v>
      </c>
      <c r="B1203" t="s">
        <v>1026</v>
      </c>
    </row>
    <row r="1204" spans="1:2" x14ac:dyDescent="0.2">
      <c r="A1204">
        <v>2026</v>
      </c>
      <c r="B1204" t="s">
        <v>1036</v>
      </c>
    </row>
    <row r="1205" spans="1:2" x14ac:dyDescent="0.2">
      <c r="A1205">
        <v>2026</v>
      </c>
      <c r="B1205" t="s">
        <v>1036</v>
      </c>
    </row>
    <row r="1206" spans="1:2" x14ac:dyDescent="0.2">
      <c r="A1206">
        <v>2026</v>
      </c>
      <c r="B1206" t="s">
        <v>1026</v>
      </c>
    </row>
    <row r="1207" spans="1:2" x14ac:dyDescent="0.2">
      <c r="A1207">
        <v>2026</v>
      </c>
      <c r="B1207" t="s">
        <v>1026</v>
      </c>
    </row>
    <row r="1208" spans="1:2" x14ac:dyDescent="0.2">
      <c r="A1208">
        <v>2026</v>
      </c>
      <c r="B1208" t="s">
        <v>1038</v>
      </c>
    </row>
    <row r="1209" spans="1:2" x14ac:dyDescent="0.2">
      <c r="A1209">
        <v>2026</v>
      </c>
      <c r="B1209" t="s">
        <v>1043</v>
      </c>
    </row>
    <row r="1210" spans="1:2" x14ac:dyDescent="0.2">
      <c r="A1210">
        <v>2026</v>
      </c>
      <c r="B1210" t="s">
        <v>1026</v>
      </c>
    </row>
    <row r="1211" spans="1:2" x14ac:dyDescent="0.2">
      <c r="A1211">
        <v>2026</v>
      </c>
      <c r="B1211" t="s">
        <v>1036</v>
      </c>
    </row>
    <row r="1212" spans="1:2" x14ac:dyDescent="0.2">
      <c r="A1212">
        <v>2026</v>
      </c>
      <c r="B1212" t="s">
        <v>1026</v>
      </c>
    </row>
    <row r="1213" spans="1:2" x14ac:dyDescent="0.2">
      <c r="A1213">
        <v>2026</v>
      </c>
      <c r="B1213" t="s">
        <v>1041</v>
      </c>
    </row>
    <row r="1214" spans="1:2" x14ac:dyDescent="0.2">
      <c r="A1214">
        <v>2026</v>
      </c>
      <c r="B1214" t="s">
        <v>1039</v>
      </c>
    </row>
    <row r="1215" spans="1:2" x14ac:dyDescent="0.2">
      <c r="A1215">
        <v>2026</v>
      </c>
      <c r="B1215" t="s">
        <v>1026</v>
      </c>
    </row>
    <row r="1216" spans="1:2" x14ac:dyDescent="0.2">
      <c r="A1216">
        <v>2026</v>
      </c>
      <c r="B1216" t="s">
        <v>1026</v>
      </c>
    </row>
    <row r="1217" spans="1:2" x14ac:dyDescent="0.2">
      <c r="A1217">
        <v>2026</v>
      </c>
      <c r="B1217" t="s">
        <v>1026</v>
      </c>
    </row>
    <row r="1218" spans="1:2" x14ac:dyDescent="0.2">
      <c r="A1218">
        <v>2026</v>
      </c>
      <c r="B1218" t="s">
        <v>1041</v>
      </c>
    </row>
    <row r="1219" spans="1:2" x14ac:dyDescent="0.2">
      <c r="A1219">
        <v>2026</v>
      </c>
      <c r="B1219" t="s">
        <v>1026</v>
      </c>
    </row>
    <row r="1220" spans="1:2" x14ac:dyDescent="0.2">
      <c r="A1220">
        <v>2026</v>
      </c>
      <c r="B1220" t="s">
        <v>1041</v>
      </c>
    </row>
    <row r="1221" spans="1:2" x14ac:dyDescent="0.2">
      <c r="A1221">
        <v>2026</v>
      </c>
      <c r="B1221" t="s">
        <v>1026</v>
      </c>
    </row>
    <row r="1222" spans="1:2" x14ac:dyDescent="0.2">
      <c r="A1222">
        <v>2026</v>
      </c>
      <c r="B1222" t="s">
        <v>1026</v>
      </c>
    </row>
    <row r="1223" spans="1:2" x14ac:dyDescent="0.2">
      <c r="A1223">
        <v>2026</v>
      </c>
      <c r="B1223" t="s">
        <v>1038</v>
      </c>
    </row>
    <row r="1224" spans="1:2" x14ac:dyDescent="0.2">
      <c r="A1224">
        <v>2026</v>
      </c>
      <c r="B1224" t="s">
        <v>1041</v>
      </c>
    </row>
    <row r="1225" spans="1:2" x14ac:dyDescent="0.2">
      <c r="A1225">
        <v>2026</v>
      </c>
      <c r="B1225" t="s">
        <v>1036</v>
      </c>
    </row>
    <row r="1226" spans="1:2" x14ac:dyDescent="0.2">
      <c r="A1226">
        <v>2026</v>
      </c>
      <c r="B1226" t="s">
        <v>1026</v>
      </c>
    </row>
    <row r="1227" spans="1:2" x14ac:dyDescent="0.2">
      <c r="A1227">
        <v>2026</v>
      </c>
      <c r="B1227" t="s">
        <v>1038</v>
      </c>
    </row>
    <row r="1228" spans="1:2" x14ac:dyDescent="0.2">
      <c r="A1228">
        <v>2026</v>
      </c>
      <c r="B1228" t="s">
        <v>1026</v>
      </c>
    </row>
    <row r="1229" spans="1:2" x14ac:dyDescent="0.2">
      <c r="A1229">
        <v>2026</v>
      </c>
      <c r="B1229" t="s">
        <v>1043</v>
      </c>
    </row>
    <row r="1230" spans="1:2" x14ac:dyDescent="0.2">
      <c r="A1230">
        <v>2026</v>
      </c>
      <c r="B1230" t="s">
        <v>1038</v>
      </c>
    </row>
    <row r="1231" spans="1:2" x14ac:dyDescent="0.2">
      <c r="A1231">
        <v>2026</v>
      </c>
      <c r="B1231" t="s">
        <v>1026</v>
      </c>
    </row>
    <row r="1232" spans="1:2" x14ac:dyDescent="0.2">
      <c r="A1232">
        <v>2026</v>
      </c>
      <c r="B1232" t="s">
        <v>1026</v>
      </c>
    </row>
    <row r="1233" spans="1:2" x14ac:dyDescent="0.2">
      <c r="A1233">
        <v>2026</v>
      </c>
      <c r="B1233" t="s">
        <v>1036</v>
      </c>
    </row>
    <row r="1234" spans="1:2" x14ac:dyDescent="0.2">
      <c r="A1234">
        <v>2026</v>
      </c>
      <c r="B1234" t="s">
        <v>1043</v>
      </c>
    </row>
    <row r="1235" spans="1:2" x14ac:dyDescent="0.2">
      <c r="A1235">
        <v>2026</v>
      </c>
      <c r="B1235" t="s">
        <v>1038</v>
      </c>
    </row>
    <row r="1236" spans="1:2" x14ac:dyDescent="0.2">
      <c r="A1236">
        <v>2026</v>
      </c>
      <c r="B1236" t="s">
        <v>1026</v>
      </c>
    </row>
    <row r="1237" spans="1:2" x14ac:dyDescent="0.2">
      <c r="A1237">
        <v>2026</v>
      </c>
      <c r="B1237" t="s">
        <v>1026</v>
      </c>
    </row>
    <row r="1238" spans="1:2" x14ac:dyDescent="0.2">
      <c r="A1238">
        <v>2026</v>
      </c>
      <c r="B1238" t="s">
        <v>1026</v>
      </c>
    </row>
    <row r="1239" spans="1:2" x14ac:dyDescent="0.2">
      <c r="A1239">
        <v>2026</v>
      </c>
      <c r="B1239" t="s">
        <v>1041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7104A-737F-BF49-B1B1-97D4581434DF}">
  <dimension ref="A3:M21"/>
  <sheetViews>
    <sheetView workbookViewId="0">
      <selection activeCell="D30" sqref="D30"/>
    </sheetView>
  </sheetViews>
  <sheetFormatPr baseColWidth="10" defaultRowHeight="16" x14ac:dyDescent="0.2"/>
  <cols>
    <col min="1" max="1" width="14" bestFit="1" customWidth="1"/>
    <col min="2" max="2" width="15.5" bestFit="1" customWidth="1"/>
    <col min="3" max="3" width="13.83203125" bestFit="1" customWidth="1"/>
    <col min="4" max="4" width="7.1640625" bestFit="1" customWidth="1"/>
    <col min="5" max="5" width="13.83203125" bestFit="1" customWidth="1"/>
    <col min="6" max="6" width="7.1640625" bestFit="1" customWidth="1"/>
    <col min="7" max="7" width="6.1640625" bestFit="1" customWidth="1"/>
    <col min="8" max="8" width="7.1640625" bestFit="1" customWidth="1"/>
    <col min="9" max="9" width="9" bestFit="1" customWidth="1"/>
    <col min="10" max="10" width="7.1640625" bestFit="1" customWidth="1"/>
    <col min="11" max="11" width="6.1640625" bestFit="1" customWidth="1"/>
    <col min="12" max="12" width="7" bestFit="1" customWidth="1"/>
    <col min="13" max="13" width="10.83203125" bestFit="1" customWidth="1"/>
  </cols>
  <sheetData>
    <row r="3" spans="1:13" x14ac:dyDescent="0.2">
      <c r="A3" s="26" t="s">
        <v>1388</v>
      </c>
      <c r="B3" s="26" t="s">
        <v>1385</v>
      </c>
    </row>
    <row r="4" spans="1:13" x14ac:dyDescent="0.2">
      <c r="A4" s="26" t="s">
        <v>1386</v>
      </c>
      <c r="B4" t="s">
        <v>1046</v>
      </c>
      <c r="C4" t="s">
        <v>1026</v>
      </c>
      <c r="D4" t="s">
        <v>1038</v>
      </c>
      <c r="E4" t="s">
        <v>1058</v>
      </c>
      <c r="F4" t="s">
        <v>1043</v>
      </c>
      <c r="G4" t="s">
        <v>1025</v>
      </c>
      <c r="H4" t="s">
        <v>1041</v>
      </c>
      <c r="I4" t="s">
        <v>1039</v>
      </c>
      <c r="J4" t="s">
        <v>1036</v>
      </c>
      <c r="K4" t="s">
        <v>1062</v>
      </c>
      <c r="L4" t="s">
        <v>1387</v>
      </c>
      <c r="M4" t="s">
        <v>1172</v>
      </c>
    </row>
    <row r="5" spans="1:13" x14ac:dyDescent="0.2">
      <c r="A5" s="27">
        <v>2016</v>
      </c>
      <c r="B5" s="28">
        <v>8.9285714285714281E-3</v>
      </c>
      <c r="C5" s="28">
        <v>0.5357142857142857</v>
      </c>
      <c r="D5" s="28">
        <v>0.20535714285714285</v>
      </c>
      <c r="E5" s="28">
        <v>0</v>
      </c>
      <c r="F5" s="28">
        <v>8.9285714285714288E-2</v>
      </c>
      <c r="G5" s="28">
        <v>0</v>
      </c>
      <c r="H5" s="28">
        <v>9.8214285714285712E-2</v>
      </c>
      <c r="I5" s="28">
        <v>0</v>
      </c>
      <c r="J5" s="28">
        <v>6.25E-2</v>
      </c>
      <c r="K5" s="28">
        <v>0</v>
      </c>
      <c r="L5" s="28">
        <v>0</v>
      </c>
      <c r="M5" s="28">
        <v>1</v>
      </c>
    </row>
    <row r="6" spans="1:13" x14ac:dyDescent="0.2">
      <c r="A6" s="27">
        <v>2017</v>
      </c>
      <c r="B6" s="28">
        <v>2.5423728813559324E-2</v>
      </c>
      <c r="C6" s="28">
        <v>0.53389830508474578</v>
      </c>
      <c r="D6" s="28">
        <v>0.16949152542372881</v>
      </c>
      <c r="E6" s="28">
        <v>0</v>
      </c>
      <c r="F6" s="28">
        <v>6.7796610169491525E-2</v>
      </c>
      <c r="G6" s="28">
        <v>0</v>
      </c>
      <c r="H6" s="28">
        <v>5.9322033898305086E-2</v>
      </c>
      <c r="I6" s="28">
        <v>0</v>
      </c>
      <c r="J6" s="28">
        <v>0.13559322033898305</v>
      </c>
      <c r="K6" s="28">
        <v>8.4745762711864406E-3</v>
      </c>
      <c r="L6" s="28">
        <v>0</v>
      </c>
      <c r="M6" s="28">
        <v>1</v>
      </c>
    </row>
    <row r="7" spans="1:13" x14ac:dyDescent="0.2">
      <c r="A7" s="27">
        <v>2018</v>
      </c>
      <c r="B7" s="28">
        <v>1.0416666666666666E-2</v>
      </c>
      <c r="C7" s="28">
        <v>0.53125</v>
      </c>
      <c r="D7" s="28">
        <v>0.26041666666666669</v>
      </c>
      <c r="E7" s="28">
        <v>0</v>
      </c>
      <c r="F7" s="28">
        <v>9.375E-2</v>
      </c>
      <c r="G7" s="28">
        <v>1.0416666666666666E-2</v>
      </c>
      <c r="H7" s="28">
        <v>3.125E-2</v>
      </c>
      <c r="I7" s="28">
        <v>3.125E-2</v>
      </c>
      <c r="J7" s="28">
        <v>3.125E-2</v>
      </c>
      <c r="K7" s="28">
        <v>0</v>
      </c>
      <c r="L7" s="28">
        <v>0</v>
      </c>
      <c r="M7" s="28">
        <v>1</v>
      </c>
    </row>
    <row r="8" spans="1:13" x14ac:dyDescent="0.2">
      <c r="A8" s="27">
        <v>2019</v>
      </c>
      <c r="B8" s="28">
        <v>7.874015748031496E-3</v>
      </c>
      <c r="C8" s="28">
        <v>0.49606299212598426</v>
      </c>
      <c r="D8" s="28">
        <v>0.1889763779527559</v>
      </c>
      <c r="E8" s="28">
        <v>0</v>
      </c>
      <c r="F8" s="28">
        <v>9.4488188976377951E-2</v>
      </c>
      <c r="G8" s="28">
        <v>0</v>
      </c>
      <c r="H8" s="28">
        <v>8.6614173228346455E-2</v>
      </c>
      <c r="I8" s="28">
        <v>8.6614173228346455E-2</v>
      </c>
      <c r="J8" s="28">
        <v>3.937007874015748E-2</v>
      </c>
      <c r="K8" s="28">
        <v>0</v>
      </c>
      <c r="L8" s="28">
        <v>0</v>
      </c>
      <c r="M8" s="28">
        <v>1</v>
      </c>
    </row>
    <row r="9" spans="1:13" x14ac:dyDescent="0.2">
      <c r="A9" s="27">
        <v>2020</v>
      </c>
      <c r="B9" s="28">
        <v>0</v>
      </c>
      <c r="C9" s="28">
        <v>0.50505050505050508</v>
      </c>
      <c r="D9" s="28">
        <v>0.20202020202020202</v>
      </c>
      <c r="E9" s="28">
        <v>1.0101010101010102E-2</v>
      </c>
      <c r="F9" s="28">
        <v>8.0808080808080815E-2</v>
      </c>
      <c r="G9" s="28">
        <v>0</v>
      </c>
      <c r="H9" s="28">
        <v>0.14141414141414141</v>
      </c>
      <c r="I9" s="28">
        <v>2.0202020202020204E-2</v>
      </c>
      <c r="J9" s="28">
        <v>4.0404040404040407E-2</v>
      </c>
      <c r="K9" s="28">
        <v>0</v>
      </c>
      <c r="L9" s="28">
        <v>0</v>
      </c>
      <c r="M9" s="28">
        <v>1</v>
      </c>
    </row>
    <row r="10" spans="1:13" x14ac:dyDescent="0.2">
      <c r="A10" s="27">
        <v>2021</v>
      </c>
      <c r="B10" s="28">
        <v>0</v>
      </c>
      <c r="C10" s="28">
        <v>0.59854014598540151</v>
      </c>
      <c r="D10" s="28">
        <v>0.17518248175182483</v>
      </c>
      <c r="E10" s="28">
        <v>0</v>
      </c>
      <c r="F10" s="28">
        <v>0.10218978102189781</v>
      </c>
      <c r="G10" s="28">
        <v>0</v>
      </c>
      <c r="H10" s="28">
        <v>6.569343065693431E-2</v>
      </c>
      <c r="I10" s="28">
        <v>3.6496350364963501E-2</v>
      </c>
      <c r="J10" s="28">
        <v>2.1897810218978103E-2</v>
      </c>
      <c r="K10" s="28">
        <v>0</v>
      </c>
      <c r="L10" s="28">
        <v>0</v>
      </c>
      <c r="M10" s="28">
        <v>1</v>
      </c>
    </row>
    <row r="11" spans="1:13" x14ac:dyDescent="0.2">
      <c r="A11" s="27">
        <v>2022</v>
      </c>
      <c r="B11" s="28">
        <v>7.1942446043165471E-3</v>
      </c>
      <c r="C11" s="28">
        <v>0.61870503597122306</v>
      </c>
      <c r="D11" s="28">
        <v>0.14388489208633093</v>
      </c>
      <c r="E11" s="28">
        <v>0</v>
      </c>
      <c r="F11" s="28">
        <v>8.6330935251798566E-2</v>
      </c>
      <c r="G11" s="28">
        <v>0</v>
      </c>
      <c r="H11" s="28">
        <v>6.4748201438848921E-2</v>
      </c>
      <c r="I11" s="28">
        <v>4.3165467625899283E-2</v>
      </c>
      <c r="J11" s="28">
        <v>3.5971223021582732E-2</v>
      </c>
      <c r="K11" s="28">
        <v>0</v>
      </c>
      <c r="L11" s="28">
        <v>0</v>
      </c>
      <c r="M11" s="28">
        <v>1</v>
      </c>
    </row>
    <row r="12" spans="1:13" x14ac:dyDescent="0.2">
      <c r="A12" s="27">
        <v>2023</v>
      </c>
      <c r="B12" s="28">
        <v>1.098901098901099E-2</v>
      </c>
      <c r="C12" s="28">
        <v>0.45054945054945056</v>
      </c>
      <c r="D12" s="28">
        <v>0.2967032967032967</v>
      </c>
      <c r="E12" s="28">
        <v>0</v>
      </c>
      <c r="F12" s="28">
        <v>8.7912087912087919E-2</v>
      </c>
      <c r="G12" s="28">
        <v>0</v>
      </c>
      <c r="H12" s="28">
        <v>4.3956043956043959E-2</v>
      </c>
      <c r="I12" s="28">
        <v>5.4945054945054944E-2</v>
      </c>
      <c r="J12" s="28">
        <v>5.4945054945054944E-2</v>
      </c>
      <c r="K12" s="28">
        <v>0</v>
      </c>
      <c r="L12" s="28">
        <v>0</v>
      </c>
      <c r="M12" s="28">
        <v>1</v>
      </c>
    </row>
    <row r="13" spans="1:13" x14ac:dyDescent="0.2">
      <c r="A13" s="27">
        <v>2024</v>
      </c>
      <c r="B13" s="28">
        <v>9.3457943925233638E-3</v>
      </c>
      <c r="C13" s="28">
        <v>0.53271028037383172</v>
      </c>
      <c r="D13" s="28">
        <v>0.16822429906542055</v>
      </c>
      <c r="E13" s="28">
        <v>0</v>
      </c>
      <c r="F13" s="28">
        <v>6.5420560747663545E-2</v>
      </c>
      <c r="G13" s="28">
        <v>0</v>
      </c>
      <c r="H13" s="28">
        <v>0.10280373831775701</v>
      </c>
      <c r="I13" s="28">
        <v>6.5420560747663545E-2</v>
      </c>
      <c r="J13" s="28">
        <v>5.6074766355140186E-2</v>
      </c>
      <c r="K13" s="28">
        <v>0</v>
      </c>
      <c r="L13" s="28">
        <v>0</v>
      </c>
      <c r="M13" s="28">
        <v>1</v>
      </c>
    </row>
    <row r="14" spans="1:13" x14ac:dyDescent="0.2">
      <c r="A14" s="27">
        <v>2025</v>
      </c>
      <c r="B14" s="28">
        <v>0</v>
      </c>
      <c r="C14" s="28">
        <v>0.57894736842105265</v>
      </c>
      <c r="D14" s="28">
        <v>0.11403508771929824</v>
      </c>
      <c r="E14" s="28">
        <v>0</v>
      </c>
      <c r="F14" s="28">
        <v>0.10526315789473684</v>
      </c>
      <c r="G14" s="28">
        <v>0</v>
      </c>
      <c r="H14" s="28">
        <v>7.8947368421052627E-2</v>
      </c>
      <c r="I14" s="28">
        <v>4.3859649122807015E-2</v>
      </c>
      <c r="J14" s="28">
        <v>7.8947368421052627E-2</v>
      </c>
      <c r="K14" s="28">
        <v>0</v>
      </c>
      <c r="L14" s="28">
        <v>0</v>
      </c>
      <c r="M14" s="28">
        <v>1</v>
      </c>
    </row>
    <row r="15" spans="1:13" x14ac:dyDescent="0.2">
      <c r="A15" s="27">
        <v>2026</v>
      </c>
      <c r="B15" s="28">
        <v>0</v>
      </c>
      <c r="C15" s="28">
        <v>0.50649350649350644</v>
      </c>
      <c r="D15" s="28">
        <v>0.14285714285714285</v>
      </c>
      <c r="E15" s="28">
        <v>0</v>
      </c>
      <c r="F15" s="28">
        <v>0.1038961038961039</v>
      </c>
      <c r="G15" s="28">
        <v>0</v>
      </c>
      <c r="H15" s="28">
        <v>0.14285714285714285</v>
      </c>
      <c r="I15" s="28">
        <v>2.5974025974025976E-2</v>
      </c>
      <c r="J15" s="28">
        <v>7.792207792207792E-2</v>
      </c>
      <c r="K15" s="28">
        <v>0</v>
      </c>
      <c r="L15" s="28">
        <v>0</v>
      </c>
      <c r="M15" s="28">
        <v>1</v>
      </c>
    </row>
    <row r="16" spans="1:13" x14ac:dyDescent="0.2">
      <c r="A16" s="27" t="s">
        <v>1172</v>
      </c>
      <c r="B16" s="28">
        <v>7.3952341824157766E-3</v>
      </c>
      <c r="C16" s="28">
        <v>0.5406737880032868</v>
      </c>
      <c r="D16" s="28">
        <v>0.18488085456039441</v>
      </c>
      <c r="E16" s="28">
        <v>8.2169268693508624E-4</v>
      </c>
      <c r="F16" s="28">
        <v>8.8742810188989316E-2</v>
      </c>
      <c r="G16" s="28">
        <v>8.2169268693508624E-4</v>
      </c>
      <c r="H16" s="28">
        <v>8.1347576006573538E-2</v>
      </c>
      <c r="I16" s="28">
        <v>3.7797863599013971E-2</v>
      </c>
      <c r="J16" s="28">
        <v>5.6696795398520954E-2</v>
      </c>
      <c r="K16" s="28">
        <v>8.2169268693508624E-4</v>
      </c>
      <c r="L16" s="28">
        <v>0</v>
      </c>
      <c r="M16" s="28">
        <v>1</v>
      </c>
    </row>
    <row r="18" spans="1:13" x14ac:dyDescent="0.2">
      <c r="A18" s="24" t="s">
        <v>1389</v>
      </c>
      <c r="B18" s="28">
        <f>B21-B20</f>
        <v>-8.9285714285714281E-3</v>
      </c>
      <c r="C18" s="28">
        <f>C21-C20</f>
        <v>-2.9220779220779258E-2</v>
      </c>
      <c r="D18" s="28">
        <f t="shared" ref="D18:L18" si="0">D21-D20</f>
        <v>-6.25E-2</v>
      </c>
      <c r="E18" s="28">
        <f t="shared" si="0"/>
        <v>0</v>
      </c>
      <c r="F18" s="28">
        <f t="shared" si="0"/>
        <v>1.4610389610389615E-2</v>
      </c>
      <c r="G18" s="28">
        <f t="shared" si="0"/>
        <v>0</v>
      </c>
      <c r="H18" s="28">
        <f t="shared" si="0"/>
        <v>4.4642857142857137E-2</v>
      </c>
      <c r="I18" s="28">
        <f t="shared" si="0"/>
        <v>2.5974025974025976E-2</v>
      </c>
      <c r="J18" s="28">
        <f t="shared" si="0"/>
        <v>1.542207792207792E-2</v>
      </c>
      <c r="K18" s="28">
        <f t="shared" si="0"/>
        <v>0</v>
      </c>
      <c r="L18" s="28">
        <f t="shared" si="0"/>
        <v>0</v>
      </c>
    </row>
    <row r="20" spans="1:13" x14ac:dyDescent="0.2">
      <c r="A20" s="27">
        <v>2016</v>
      </c>
      <c r="B20" s="28">
        <v>8.9285714285714281E-3</v>
      </c>
      <c r="C20" s="28">
        <v>0.5357142857142857</v>
      </c>
      <c r="D20" s="28">
        <v>0.20535714285714285</v>
      </c>
      <c r="E20" s="28">
        <v>0</v>
      </c>
      <c r="F20" s="28">
        <v>8.9285714285714288E-2</v>
      </c>
      <c r="G20" s="28">
        <v>0</v>
      </c>
      <c r="H20" s="28">
        <v>9.8214285714285712E-2</v>
      </c>
      <c r="I20" s="28">
        <v>0</v>
      </c>
      <c r="J20" s="28">
        <v>6.25E-2</v>
      </c>
      <c r="K20" s="28">
        <v>0</v>
      </c>
      <c r="L20" s="28">
        <v>0</v>
      </c>
      <c r="M20" s="28">
        <v>1</v>
      </c>
    </row>
    <row r="21" spans="1:13" x14ac:dyDescent="0.2">
      <c r="A21" s="27">
        <v>2026</v>
      </c>
      <c r="B21" s="28">
        <v>0</v>
      </c>
      <c r="C21" s="28">
        <v>0.50649350649350644</v>
      </c>
      <c r="D21" s="28">
        <v>0.14285714285714285</v>
      </c>
      <c r="E21" s="28">
        <v>0</v>
      </c>
      <c r="F21" s="28">
        <v>0.1038961038961039</v>
      </c>
      <c r="G21" s="28">
        <v>0</v>
      </c>
      <c r="H21" s="28">
        <v>0.14285714285714285</v>
      </c>
      <c r="I21" s="28">
        <v>2.5974025974025976E-2</v>
      </c>
      <c r="J21" s="28">
        <v>7.792207792207792E-2</v>
      </c>
      <c r="K21" s="28">
        <v>0</v>
      </c>
      <c r="L21" s="28">
        <v>0</v>
      </c>
      <c r="M21" s="28">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6E154-8E94-3840-A95B-11C1B9488B21}">
  <dimension ref="A1:B1239"/>
  <sheetViews>
    <sheetView workbookViewId="0">
      <selection activeCell="C3" sqref="C3"/>
    </sheetView>
  </sheetViews>
  <sheetFormatPr baseColWidth="10" defaultRowHeight="16" x14ac:dyDescent="0.2"/>
  <sheetData>
    <row r="1" spans="1:2" ht="40" x14ac:dyDescent="0.2">
      <c r="A1" s="1" t="s">
        <v>1</v>
      </c>
      <c r="B1" s="29" t="s">
        <v>1173</v>
      </c>
    </row>
    <row r="2" spans="1:2" x14ac:dyDescent="0.2">
      <c r="A2">
        <v>2016</v>
      </c>
      <c r="B2" s="30">
        <v>0</v>
      </c>
    </row>
    <row r="3" spans="1:2" x14ac:dyDescent="0.2">
      <c r="A3">
        <v>2016</v>
      </c>
      <c r="B3" s="30">
        <v>5</v>
      </c>
    </row>
    <row r="4" spans="1:2" x14ac:dyDescent="0.2">
      <c r="A4">
        <v>2016</v>
      </c>
      <c r="B4" s="30">
        <v>0</v>
      </c>
    </row>
    <row r="5" spans="1:2" x14ac:dyDescent="0.2">
      <c r="A5">
        <v>2016</v>
      </c>
      <c r="B5" s="30">
        <v>0</v>
      </c>
    </row>
    <row r="6" spans="1:2" x14ac:dyDescent="0.2">
      <c r="A6">
        <v>2016</v>
      </c>
      <c r="B6" s="30">
        <v>7</v>
      </c>
    </row>
    <row r="7" spans="1:2" x14ac:dyDescent="0.2">
      <c r="A7">
        <v>2016</v>
      </c>
      <c r="B7" s="30">
        <v>2</v>
      </c>
    </row>
    <row r="8" spans="1:2" x14ac:dyDescent="0.2">
      <c r="A8">
        <v>2016</v>
      </c>
      <c r="B8" s="30">
        <v>10</v>
      </c>
    </row>
    <row r="9" spans="1:2" x14ac:dyDescent="0.2">
      <c r="A9">
        <v>2016</v>
      </c>
      <c r="B9" s="30">
        <v>3</v>
      </c>
    </row>
    <row r="10" spans="1:2" x14ac:dyDescent="0.2">
      <c r="A10">
        <v>2016</v>
      </c>
      <c r="B10" s="30">
        <v>0</v>
      </c>
    </row>
    <row r="11" spans="1:2" x14ac:dyDescent="0.2">
      <c r="A11">
        <v>2016</v>
      </c>
      <c r="B11" s="30">
        <v>4</v>
      </c>
    </row>
    <row r="12" spans="1:2" x14ac:dyDescent="0.2">
      <c r="A12">
        <v>2016</v>
      </c>
      <c r="B12" s="30">
        <v>2</v>
      </c>
    </row>
    <row r="13" spans="1:2" x14ac:dyDescent="0.2">
      <c r="A13">
        <v>2016</v>
      </c>
      <c r="B13" s="30">
        <v>1</v>
      </c>
    </row>
    <row r="14" spans="1:2" x14ac:dyDescent="0.2">
      <c r="A14">
        <v>2016</v>
      </c>
      <c r="B14" s="30">
        <v>3</v>
      </c>
    </row>
    <row r="15" spans="1:2" x14ac:dyDescent="0.2">
      <c r="A15">
        <v>2016</v>
      </c>
      <c r="B15" s="30">
        <v>5</v>
      </c>
    </row>
    <row r="16" spans="1:2" x14ac:dyDescent="0.2">
      <c r="A16">
        <v>2016</v>
      </c>
      <c r="B16" s="30">
        <v>9</v>
      </c>
    </row>
    <row r="17" spans="1:2" x14ac:dyDescent="0.2">
      <c r="A17">
        <v>2016</v>
      </c>
      <c r="B17" s="30">
        <v>4</v>
      </c>
    </row>
    <row r="18" spans="1:2" x14ac:dyDescent="0.2">
      <c r="A18">
        <v>2016</v>
      </c>
      <c r="B18" s="30">
        <v>0</v>
      </c>
    </row>
    <row r="19" spans="1:2" x14ac:dyDescent="0.2">
      <c r="A19">
        <v>2016</v>
      </c>
      <c r="B19" s="30">
        <v>5</v>
      </c>
    </row>
    <row r="20" spans="1:2" x14ac:dyDescent="0.2">
      <c r="A20">
        <v>2016</v>
      </c>
      <c r="B20" s="30">
        <v>5</v>
      </c>
    </row>
    <row r="21" spans="1:2" x14ac:dyDescent="0.2">
      <c r="A21">
        <v>2016</v>
      </c>
      <c r="B21" s="30">
        <v>2</v>
      </c>
    </row>
    <row r="22" spans="1:2" x14ac:dyDescent="0.2">
      <c r="A22">
        <v>2016</v>
      </c>
      <c r="B22" s="30">
        <v>2</v>
      </c>
    </row>
    <row r="23" spans="1:2" x14ac:dyDescent="0.2">
      <c r="A23">
        <v>2016</v>
      </c>
      <c r="B23" s="30">
        <v>3</v>
      </c>
    </row>
    <row r="24" spans="1:2" x14ac:dyDescent="0.2">
      <c r="A24">
        <v>2016</v>
      </c>
      <c r="B24" s="30">
        <v>1</v>
      </c>
    </row>
    <row r="25" spans="1:2" x14ac:dyDescent="0.2">
      <c r="A25">
        <v>2016</v>
      </c>
      <c r="B25" s="30">
        <v>0</v>
      </c>
    </row>
    <row r="26" spans="1:2" x14ac:dyDescent="0.2">
      <c r="A26">
        <v>2016</v>
      </c>
      <c r="B26" s="30">
        <v>7</v>
      </c>
    </row>
    <row r="27" spans="1:2" x14ac:dyDescent="0.2">
      <c r="A27">
        <v>2016</v>
      </c>
      <c r="B27" s="30">
        <v>4</v>
      </c>
    </row>
    <row r="28" spans="1:2" x14ac:dyDescent="0.2">
      <c r="A28">
        <v>2016</v>
      </c>
      <c r="B28" s="30">
        <v>0</v>
      </c>
    </row>
    <row r="29" spans="1:2" x14ac:dyDescent="0.2">
      <c r="A29">
        <v>2016</v>
      </c>
      <c r="B29" s="30">
        <v>11</v>
      </c>
    </row>
    <row r="30" spans="1:2" x14ac:dyDescent="0.2">
      <c r="A30">
        <v>2016</v>
      </c>
      <c r="B30" s="30">
        <v>7</v>
      </c>
    </row>
    <row r="31" spans="1:2" x14ac:dyDescent="0.2">
      <c r="A31">
        <v>2016</v>
      </c>
      <c r="B31" s="30">
        <v>10</v>
      </c>
    </row>
    <row r="32" spans="1:2" x14ac:dyDescent="0.2">
      <c r="A32">
        <v>2016</v>
      </c>
      <c r="B32" s="30">
        <v>2</v>
      </c>
    </row>
    <row r="33" spans="1:2" x14ac:dyDescent="0.2">
      <c r="A33">
        <v>2016</v>
      </c>
      <c r="B33" s="30">
        <v>0</v>
      </c>
    </row>
    <row r="34" spans="1:2" x14ac:dyDescent="0.2">
      <c r="A34">
        <v>2016</v>
      </c>
      <c r="B34" s="30">
        <v>4</v>
      </c>
    </row>
    <row r="35" spans="1:2" x14ac:dyDescent="0.2">
      <c r="A35">
        <v>2016</v>
      </c>
      <c r="B35" s="30">
        <v>2</v>
      </c>
    </row>
    <row r="36" spans="1:2" x14ac:dyDescent="0.2">
      <c r="A36">
        <v>2016</v>
      </c>
      <c r="B36" s="30">
        <v>0</v>
      </c>
    </row>
    <row r="37" spans="1:2" x14ac:dyDescent="0.2">
      <c r="A37">
        <v>2016</v>
      </c>
      <c r="B37" s="30">
        <v>0</v>
      </c>
    </row>
    <row r="38" spans="1:2" x14ac:dyDescent="0.2">
      <c r="A38">
        <v>2016</v>
      </c>
      <c r="B38" s="30">
        <v>1</v>
      </c>
    </row>
    <row r="39" spans="1:2" x14ac:dyDescent="0.2">
      <c r="A39">
        <v>2016</v>
      </c>
      <c r="B39" s="30">
        <v>1</v>
      </c>
    </row>
    <row r="40" spans="1:2" x14ac:dyDescent="0.2">
      <c r="A40">
        <v>2016</v>
      </c>
      <c r="B40" s="30">
        <v>1</v>
      </c>
    </row>
    <row r="41" spans="1:2" x14ac:dyDescent="0.2">
      <c r="A41">
        <v>2016</v>
      </c>
      <c r="B41" s="30">
        <v>6</v>
      </c>
    </row>
    <row r="42" spans="1:2" x14ac:dyDescent="0.2">
      <c r="A42">
        <v>2016</v>
      </c>
      <c r="B42" s="30">
        <v>1</v>
      </c>
    </row>
    <row r="43" spans="1:2" x14ac:dyDescent="0.2">
      <c r="A43">
        <v>2016</v>
      </c>
      <c r="B43" s="30">
        <v>3</v>
      </c>
    </row>
    <row r="44" spans="1:2" x14ac:dyDescent="0.2">
      <c r="A44">
        <v>2016</v>
      </c>
      <c r="B44" s="30">
        <v>3</v>
      </c>
    </row>
    <row r="45" spans="1:2" x14ac:dyDescent="0.2">
      <c r="A45">
        <v>2016</v>
      </c>
      <c r="B45" s="30">
        <v>8</v>
      </c>
    </row>
    <row r="46" spans="1:2" x14ac:dyDescent="0.2">
      <c r="A46">
        <v>2016</v>
      </c>
      <c r="B46" s="30">
        <v>2</v>
      </c>
    </row>
    <row r="47" spans="1:2" x14ac:dyDescent="0.2">
      <c r="A47">
        <v>2016</v>
      </c>
      <c r="B47" s="30">
        <v>1</v>
      </c>
    </row>
    <row r="48" spans="1:2" x14ac:dyDescent="0.2">
      <c r="A48">
        <v>2016</v>
      </c>
      <c r="B48" s="30">
        <v>3</v>
      </c>
    </row>
    <row r="49" spans="1:2" x14ac:dyDescent="0.2">
      <c r="A49">
        <v>2016</v>
      </c>
      <c r="B49" s="30">
        <v>2</v>
      </c>
    </row>
    <row r="50" spans="1:2" x14ac:dyDescent="0.2">
      <c r="A50">
        <v>2016</v>
      </c>
      <c r="B50" s="30">
        <v>0</v>
      </c>
    </row>
    <row r="51" spans="1:2" x14ac:dyDescent="0.2">
      <c r="A51">
        <v>2016</v>
      </c>
      <c r="B51" s="30">
        <v>1</v>
      </c>
    </row>
    <row r="52" spans="1:2" x14ac:dyDescent="0.2">
      <c r="A52">
        <v>2016</v>
      </c>
      <c r="B52" s="30">
        <v>0</v>
      </c>
    </row>
    <row r="53" spans="1:2" x14ac:dyDescent="0.2">
      <c r="A53">
        <v>2016</v>
      </c>
      <c r="B53" s="30">
        <v>1</v>
      </c>
    </row>
    <row r="54" spans="1:2" x14ac:dyDescent="0.2">
      <c r="A54">
        <v>2016</v>
      </c>
      <c r="B54" s="30">
        <v>3</v>
      </c>
    </row>
    <row r="55" spans="1:2" x14ac:dyDescent="0.2">
      <c r="A55">
        <v>2016</v>
      </c>
      <c r="B55" s="30">
        <v>5</v>
      </c>
    </row>
    <row r="56" spans="1:2" x14ac:dyDescent="0.2">
      <c r="A56">
        <v>2016</v>
      </c>
      <c r="B56" s="30">
        <v>0</v>
      </c>
    </row>
    <row r="57" spans="1:2" x14ac:dyDescent="0.2">
      <c r="A57">
        <v>2016</v>
      </c>
      <c r="B57" s="30">
        <v>7</v>
      </c>
    </row>
    <row r="58" spans="1:2" x14ac:dyDescent="0.2">
      <c r="A58">
        <v>2016</v>
      </c>
      <c r="B58" s="30">
        <v>0</v>
      </c>
    </row>
    <row r="59" spans="1:2" x14ac:dyDescent="0.2">
      <c r="A59">
        <v>2016</v>
      </c>
      <c r="B59" s="30">
        <v>5</v>
      </c>
    </row>
    <row r="60" spans="1:2" x14ac:dyDescent="0.2">
      <c r="A60">
        <v>2016</v>
      </c>
      <c r="B60" s="30">
        <v>1</v>
      </c>
    </row>
    <row r="61" spans="1:2" x14ac:dyDescent="0.2">
      <c r="A61">
        <v>2016</v>
      </c>
      <c r="B61" s="30">
        <v>1</v>
      </c>
    </row>
    <row r="62" spans="1:2" x14ac:dyDescent="0.2">
      <c r="A62">
        <v>2016</v>
      </c>
      <c r="B62" s="30">
        <v>2</v>
      </c>
    </row>
    <row r="63" spans="1:2" x14ac:dyDescent="0.2">
      <c r="A63">
        <v>2016</v>
      </c>
      <c r="B63" s="30">
        <v>2</v>
      </c>
    </row>
    <row r="64" spans="1:2" x14ac:dyDescent="0.2">
      <c r="A64">
        <v>2016</v>
      </c>
      <c r="B64" s="30">
        <v>5</v>
      </c>
    </row>
    <row r="65" spans="1:2" x14ac:dyDescent="0.2">
      <c r="A65">
        <v>2016</v>
      </c>
      <c r="B65" s="30">
        <v>0</v>
      </c>
    </row>
    <row r="66" spans="1:2" x14ac:dyDescent="0.2">
      <c r="A66">
        <v>2016</v>
      </c>
      <c r="B66" s="30">
        <v>5</v>
      </c>
    </row>
    <row r="67" spans="1:2" x14ac:dyDescent="0.2">
      <c r="A67">
        <v>2016</v>
      </c>
      <c r="B67" s="30">
        <v>5</v>
      </c>
    </row>
    <row r="68" spans="1:2" x14ac:dyDescent="0.2">
      <c r="A68">
        <v>2016</v>
      </c>
      <c r="B68" s="30">
        <v>4</v>
      </c>
    </row>
    <row r="69" spans="1:2" x14ac:dyDescent="0.2">
      <c r="A69">
        <v>2016</v>
      </c>
      <c r="B69" s="30">
        <v>5</v>
      </c>
    </row>
    <row r="70" spans="1:2" x14ac:dyDescent="0.2">
      <c r="A70">
        <v>2016</v>
      </c>
      <c r="B70" s="30">
        <v>0</v>
      </c>
    </row>
    <row r="71" spans="1:2" x14ac:dyDescent="0.2">
      <c r="A71">
        <v>2016</v>
      </c>
      <c r="B71" s="30">
        <v>5</v>
      </c>
    </row>
    <row r="72" spans="1:2" x14ac:dyDescent="0.2">
      <c r="A72">
        <v>2016</v>
      </c>
      <c r="B72" s="30">
        <v>5</v>
      </c>
    </row>
    <row r="73" spans="1:2" x14ac:dyDescent="0.2">
      <c r="A73">
        <v>2016</v>
      </c>
      <c r="B73" s="30">
        <v>3</v>
      </c>
    </row>
    <row r="74" spans="1:2" x14ac:dyDescent="0.2">
      <c r="A74">
        <v>2016</v>
      </c>
      <c r="B74" s="30">
        <v>6</v>
      </c>
    </row>
    <row r="75" spans="1:2" x14ac:dyDescent="0.2">
      <c r="A75">
        <v>2016</v>
      </c>
      <c r="B75" s="30">
        <v>6</v>
      </c>
    </row>
    <row r="76" spans="1:2" x14ac:dyDescent="0.2">
      <c r="A76">
        <v>2016</v>
      </c>
      <c r="B76" s="30">
        <v>5</v>
      </c>
    </row>
    <row r="77" spans="1:2" x14ac:dyDescent="0.2">
      <c r="A77">
        <v>2016</v>
      </c>
      <c r="B77" s="30">
        <v>0</v>
      </c>
    </row>
    <row r="78" spans="1:2" x14ac:dyDescent="0.2">
      <c r="A78">
        <v>2016</v>
      </c>
      <c r="B78" s="30">
        <v>0</v>
      </c>
    </row>
    <row r="79" spans="1:2" x14ac:dyDescent="0.2">
      <c r="A79">
        <v>2016</v>
      </c>
      <c r="B79" s="30">
        <v>1</v>
      </c>
    </row>
    <row r="80" spans="1:2" x14ac:dyDescent="0.2">
      <c r="A80">
        <v>2016</v>
      </c>
      <c r="B80" s="30">
        <v>7</v>
      </c>
    </row>
    <row r="81" spans="1:2" x14ac:dyDescent="0.2">
      <c r="A81">
        <v>2016</v>
      </c>
      <c r="B81" s="30">
        <v>2</v>
      </c>
    </row>
    <row r="82" spans="1:2" x14ac:dyDescent="0.2">
      <c r="A82">
        <v>2016</v>
      </c>
      <c r="B82" s="30">
        <v>4</v>
      </c>
    </row>
    <row r="83" spans="1:2" x14ac:dyDescent="0.2">
      <c r="A83">
        <v>2016</v>
      </c>
      <c r="B83" s="30">
        <v>0</v>
      </c>
    </row>
    <row r="84" spans="1:2" x14ac:dyDescent="0.2">
      <c r="A84">
        <v>2016</v>
      </c>
      <c r="B84" s="30">
        <v>7</v>
      </c>
    </row>
    <row r="85" spans="1:2" x14ac:dyDescent="0.2">
      <c r="A85">
        <v>2016</v>
      </c>
      <c r="B85" s="30">
        <v>6</v>
      </c>
    </row>
    <row r="86" spans="1:2" x14ac:dyDescent="0.2">
      <c r="A86">
        <v>2016</v>
      </c>
      <c r="B86" s="30">
        <v>4</v>
      </c>
    </row>
    <row r="87" spans="1:2" x14ac:dyDescent="0.2">
      <c r="A87">
        <v>2016</v>
      </c>
      <c r="B87" s="30">
        <v>6</v>
      </c>
    </row>
    <row r="88" spans="1:2" x14ac:dyDescent="0.2">
      <c r="A88">
        <v>2016</v>
      </c>
      <c r="B88" s="30">
        <v>0</v>
      </c>
    </row>
    <row r="89" spans="1:2" x14ac:dyDescent="0.2">
      <c r="A89">
        <v>2016</v>
      </c>
      <c r="B89" s="30">
        <v>0</v>
      </c>
    </row>
    <row r="90" spans="1:2" x14ac:dyDescent="0.2">
      <c r="A90">
        <v>2016</v>
      </c>
      <c r="B90" s="30">
        <v>8</v>
      </c>
    </row>
    <row r="91" spans="1:2" x14ac:dyDescent="0.2">
      <c r="A91">
        <v>2016</v>
      </c>
      <c r="B91" s="30">
        <v>4</v>
      </c>
    </row>
    <row r="92" spans="1:2" x14ac:dyDescent="0.2">
      <c r="A92">
        <v>2016</v>
      </c>
      <c r="B92" s="30">
        <v>2</v>
      </c>
    </row>
    <row r="93" spans="1:2" x14ac:dyDescent="0.2">
      <c r="A93">
        <v>2016</v>
      </c>
      <c r="B93" s="30">
        <v>5</v>
      </c>
    </row>
    <row r="94" spans="1:2" x14ac:dyDescent="0.2">
      <c r="A94">
        <v>2016</v>
      </c>
      <c r="B94" s="30">
        <v>3</v>
      </c>
    </row>
    <row r="95" spans="1:2" x14ac:dyDescent="0.2">
      <c r="A95">
        <v>2016</v>
      </c>
      <c r="B95" s="30">
        <v>10</v>
      </c>
    </row>
    <row r="96" spans="1:2" x14ac:dyDescent="0.2">
      <c r="A96">
        <v>2016</v>
      </c>
      <c r="B96" s="30">
        <v>8</v>
      </c>
    </row>
    <row r="97" spans="1:2" x14ac:dyDescent="0.2">
      <c r="A97">
        <v>2016</v>
      </c>
      <c r="B97" s="30">
        <v>7</v>
      </c>
    </row>
    <row r="98" spans="1:2" x14ac:dyDescent="0.2">
      <c r="A98">
        <v>2016</v>
      </c>
      <c r="B98" s="30">
        <v>5</v>
      </c>
    </row>
    <row r="99" spans="1:2" x14ac:dyDescent="0.2">
      <c r="A99">
        <v>2016</v>
      </c>
      <c r="B99" s="30">
        <v>7</v>
      </c>
    </row>
    <row r="100" spans="1:2" x14ac:dyDescent="0.2">
      <c r="A100">
        <v>2016</v>
      </c>
      <c r="B100" s="30">
        <v>5</v>
      </c>
    </row>
    <row r="101" spans="1:2" x14ac:dyDescent="0.2">
      <c r="A101">
        <v>2016</v>
      </c>
      <c r="B101" s="30">
        <v>4</v>
      </c>
    </row>
    <row r="102" spans="1:2" x14ac:dyDescent="0.2">
      <c r="A102">
        <v>2016</v>
      </c>
      <c r="B102" s="30">
        <v>2</v>
      </c>
    </row>
    <row r="103" spans="1:2" x14ac:dyDescent="0.2">
      <c r="A103">
        <v>2016</v>
      </c>
      <c r="B103" s="30">
        <v>1</v>
      </c>
    </row>
    <row r="104" spans="1:2" x14ac:dyDescent="0.2">
      <c r="A104">
        <v>2016</v>
      </c>
      <c r="B104" s="30">
        <v>1</v>
      </c>
    </row>
    <row r="105" spans="1:2" x14ac:dyDescent="0.2">
      <c r="A105">
        <v>2016</v>
      </c>
      <c r="B105" s="30">
        <v>1</v>
      </c>
    </row>
    <row r="106" spans="1:2" x14ac:dyDescent="0.2">
      <c r="A106">
        <v>2016</v>
      </c>
      <c r="B106" s="30">
        <v>3</v>
      </c>
    </row>
    <row r="107" spans="1:2" x14ac:dyDescent="0.2">
      <c r="A107">
        <v>2016</v>
      </c>
      <c r="B107" s="30">
        <v>3</v>
      </c>
    </row>
    <row r="108" spans="1:2" x14ac:dyDescent="0.2">
      <c r="A108">
        <v>2016</v>
      </c>
      <c r="B108" s="30">
        <v>4</v>
      </c>
    </row>
    <row r="109" spans="1:2" x14ac:dyDescent="0.2">
      <c r="A109">
        <v>2016</v>
      </c>
      <c r="B109" s="30">
        <v>7</v>
      </c>
    </row>
    <row r="110" spans="1:2" x14ac:dyDescent="0.2">
      <c r="A110">
        <v>2016</v>
      </c>
      <c r="B110" s="30">
        <v>6</v>
      </c>
    </row>
    <row r="111" spans="1:2" x14ac:dyDescent="0.2">
      <c r="A111">
        <v>2016</v>
      </c>
      <c r="B111" s="30">
        <v>4</v>
      </c>
    </row>
    <row r="112" spans="1:2" x14ac:dyDescent="0.2">
      <c r="A112">
        <v>2016</v>
      </c>
      <c r="B112" s="30">
        <v>8</v>
      </c>
    </row>
    <row r="113" spans="1:2" x14ac:dyDescent="0.2">
      <c r="A113">
        <v>2016</v>
      </c>
      <c r="B113" s="30">
        <v>9</v>
      </c>
    </row>
    <row r="114" spans="1:2" x14ac:dyDescent="0.2">
      <c r="A114">
        <v>2016</v>
      </c>
      <c r="B114" s="30">
        <v>3</v>
      </c>
    </row>
    <row r="115" spans="1:2" x14ac:dyDescent="0.2">
      <c r="A115">
        <v>2017</v>
      </c>
      <c r="B115" s="30">
        <v>1</v>
      </c>
    </row>
    <row r="116" spans="1:2" x14ac:dyDescent="0.2">
      <c r="A116">
        <v>2017</v>
      </c>
      <c r="B116" s="30">
        <v>8</v>
      </c>
    </row>
    <row r="117" spans="1:2" x14ac:dyDescent="0.2">
      <c r="A117">
        <v>2017</v>
      </c>
      <c r="B117" s="30">
        <v>0</v>
      </c>
    </row>
    <row r="118" spans="1:2" x14ac:dyDescent="0.2">
      <c r="A118">
        <v>2017</v>
      </c>
      <c r="B118" s="30">
        <v>2</v>
      </c>
    </row>
    <row r="119" spans="1:2" x14ac:dyDescent="0.2">
      <c r="A119">
        <v>2017</v>
      </c>
      <c r="B119" s="30">
        <v>8</v>
      </c>
    </row>
    <row r="120" spans="1:2" x14ac:dyDescent="0.2">
      <c r="A120">
        <v>2017</v>
      </c>
      <c r="B120" s="30">
        <v>5</v>
      </c>
    </row>
    <row r="121" spans="1:2" x14ac:dyDescent="0.2">
      <c r="A121">
        <v>2017</v>
      </c>
      <c r="B121" s="30">
        <v>1</v>
      </c>
    </row>
    <row r="122" spans="1:2" x14ac:dyDescent="0.2">
      <c r="A122">
        <v>2017</v>
      </c>
      <c r="B122" s="30">
        <v>1</v>
      </c>
    </row>
    <row r="123" spans="1:2" x14ac:dyDescent="0.2">
      <c r="A123">
        <v>2017</v>
      </c>
      <c r="B123" s="30">
        <v>2</v>
      </c>
    </row>
    <row r="124" spans="1:2" x14ac:dyDescent="0.2">
      <c r="A124">
        <v>2017</v>
      </c>
      <c r="B124" s="30">
        <v>2</v>
      </c>
    </row>
    <row r="125" spans="1:2" x14ac:dyDescent="0.2">
      <c r="A125">
        <v>2017</v>
      </c>
      <c r="B125" s="30">
        <v>2</v>
      </c>
    </row>
    <row r="126" spans="1:2" x14ac:dyDescent="0.2">
      <c r="A126">
        <v>2017</v>
      </c>
      <c r="B126" s="30">
        <v>2</v>
      </c>
    </row>
    <row r="127" spans="1:2" x14ac:dyDescent="0.2">
      <c r="A127">
        <v>2017</v>
      </c>
      <c r="B127" s="30">
        <v>5</v>
      </c>
    </row>
    <row r="128" spans="1:2" x14ac:dyDescent="0.2">
      <c r="A128">
        <v>2017</v>
      </c>
      <c r="B128" s="30">
        <v>4</v>
      </c>
    </row>
    <row r="129" spans="1:2" x14ac:dyDescent="0.2">
      <c r="A129">
        <v>2017</v>
      </c>
      <c r="B129" s="30">
        <v>5</v>
      </c>
    </row>
    <row r="130" spans="1:2" x14ac:dyDescent="0.2">
      <c r="A130">
        <v>2017</v>
      </c>
      <c r="B130" s="30">
        <v>0</v>
      </c>
    </row>
    <row r="131" spans="1:2" x14ac:dyDescent="0.2">
      <c r="A131">
        <v>2017</v>
      </c>
      <c r="B131" s="30">
        <v>5</v>
      </c>
    </row>
    <row r="132" spans="1:2" x14ac:dyDescent="0.2">
      <c r="A132">
        <v>2017</v>
      </c>
      <c r="B132" s="30">
        <v>4</v>
      </c>
    </row>
    <row r="133" spans="1:2" x14ac:dyDescent="0.2">
      <c r="A133">
        <v>2017</v>
      </c>
      <c r="B133" s="30">
        <v>6</v>
      </c>
    </row>
    <row r="134" spans="1:2" x14ac:dyDescent="0.2">
      <c r="A134">
        <v>2017</v>
      </c>
      <c r="B134" s="30">
        <v>9</v>
      </c>
    </row>
    <row r="135" spans="1:2" x14ac:dyDescent="0.2">
      <c r="A135">
        <v>2017</v>
      </c>
      <c r="B135" s="30">
        <v>1</v>
      </c>
    </row>
    <row r="136" spans="1:2" x14ac:dyDescent="0.2">
      <c r="A136">
        <v>2017</v>
      </c>
      <c r="B136" s="30">
        <v>7</v>
      </c>
    </row>
    <row r="137" spans="1:2" x14ac:dyDescent="0.2">
      <c r="A137">
        <v>2017</v>
      </c>
      <c r="B137" s="30">
        <v>2</v>
      </c>
    </row>
    <row r="138" spans="1:2" x14ac:dyDescent="0.2">
      <c r="A138">
        <v>2017</v>
      </c>
      <c r="B138" s="30">
        <v>6</v>
      </c>
    </row>
    <row r="139" spans="1:2" x14ac:dyDescent="0.2">
      <c r="A139">
        <v>2017</v>
      </c>
      <c r="B139" s="30">
        <v>3</v>
      </c>
    </row>
    <row r="140" spans="1:2" x14ac:dyDescent="0.2">
      <c r="A140">
        <v>2017</v>
      </c>
      <c r="B140" s="30">
        <v>0</v>
      </c>
    </row>
    <row r="141" spans="1:2" x14ac:dyDescent="0.2">
      <c r="A141">
        <v>2017</v>
      </c>
      <c r="B141" s="30">
        <v>2</v>
      </c>
    </row>
    <row r="142" spans="1:2" x14ac:dyDescent="0.2">
      <c r="A142">
        <v>2017</v>
      </c>
      <c r="B142" s="30">
        <v>3</v>
      </c>
    </row>
    <row r="143" spans="1:2" x14ac:dyDescent="0.2">
      <c r="A143">
        <v>2017</v>
      </c>
      <c r="B143" s="30">
        <v>3</v>
      </c>
    </row>
    <row r="144" spans="1:2" x14ac:dyDescent="0.2">
      <c r="A144">
        <v>2017</v>
      </c>
      <c r="B144" s="30">
        <v>0</v>
      </c>
    </row>
    <row r="145" spans="1:2" x14ac:dyDescent="0.2">
      <c r="A145">
        <v>2017</v>
      </c>
      <c r="B145" s="30">
        <v>0</v>
      </c>
    </row>
    <row r="146" spans="1:2" x14ac:dyDescent="0.2">
      <c r="A146">
        <v>2017</v>
      </c>
      <c r="B146" s="30">
        <v>6</v>
      </c>
    </row>
    <row r="147" spans="1:2" x14ac:dyDescent="0.2">
      <c r="A147">
        <v>2017</v>
      </c>
      <c r="B147" s="30">
        <v>4</v>
      </c>
    </row>
    <row r="148" spans="1:2" x14ac:dyDescent="0.2">
      <c r="A148">
        <v>2017</v>
      </c>
      <c r="B148" s="30">
        <v>4</v>
      </c>
    </row>
    <row r="149" spans="1:2" x14ac:dyDescent="0.2">
      <c r="A149">
        <v>2017</v>
      </c>
      <c r="B149" s="30">
        <v>0</v>
      </c>
    </row>
    <row r="150" spans="1:2" x14ac:dyDescent="0.2">
      <c r="A150">
        <v>2017</v>
      </c>
      <c r="B150" s="30">
        <v>1</v>
      </c>
    </row>
    <row r="151" spans="1:2" x14ac:dyDescent="0.2">
      <c r="A151">
        <v>2017</v>
      </c>
      <c r="B151" s="30">
        <v>6</v>
      </c>
    </row>
    <row r="152" spans="1:2" x14ac:dyDescent="0.2">
      <c r="A152">
        <v>2017</v>
      </c>
      <c r="B152" s="30">
        <v>0</v>
      </c>
    </row>
    <row r="153" spans="1:2" x14ac:dyDescent="0.2">
      <c r="A153">
        <v>2017</v>
      </c>
      <c r="B153" s="30">
        <v>0</v>
      </c>
    </row>
    <row r="154" spans="1:2" x14ac:dyDescent="0.2">
      <c r="A154">
        <v>2017</v>
      </c>
      <c r="B154" s="30">
        <v>2</v>
      </c>
    </row>
    <row r="155" spans="1:2" x14ac:dyDescent="0.2">
      <c r="A155">
        <v>2017</v>
      </c>
      <c r="B155" s="30">
        <v>4</v>
      </c>
    </row>
    <row r="156" spans="1:2" x14ac:dyDescent="0.2">
      <c r="A156">
        <v>2017</v>
      </c>
      <c r="B156" s="30">
        <v>1</v>
      </c>
    </row>
    <row r="157" spans="1:2" x14ac:dyDescent="0.2">
      <c r="A157">
        <v>2017</v>
      </c>
      <c r="B157" s="30">
        <v>6</v>
      </c>
    </row>
    <row r="158" spans="1:2" x14ac:dyDescent="0.2">
      <c r="A158">
        <v>2017</v>
      </c>
      <c r="B158" s="30">
        <v>1</v>
      </c>
    </row>
    <row r="159" spans="1:2" x14ac:dyDescent="0.2">
      <c r="A159">
        <v>2017</v>
      </c>
      <c r="B159" s="30">
        <v>0</v>
      </c>
    </row>
    <row r="160" spans="1:2" x14ac:dyDescent="0.2">
      <c r="A160">
        <v>2017</v>
      </c>
      <c r="B160" s="30">
        <v>3</v>
      </c>
    </row>
    <row r="161" spans="1:2" x14ac:dyDescent="0.2">
      <c r="A161">
        <v>2017</v>
      </c>
      <c r="B161" s="30">
        <v>4</v>
      </c>
    </row>
    <row r="162" spans="1:2" x14ac:dyDescent="0.2">
      <c r="A162">
        <v>2017</v>
      </c>
      <c r="B162" s="30">
        <v>2</v>
      </c>
    </row>
    <row r="163" spans="1:2" x14ac:dyDescent="0.2">
      <c r="A163">
        <v>2017</v>
      </c>
      <c r="B163" s="30">
        <v>3</v>
      </c>
    </row>
    <row r="164" spans="1:2" x14ac:dyDescent="0.2">
      <c r="A164">
        <v>2017</v>
      </c>
      <c r="B164" s="30">
        <v>0</v>
      </c>
    </row>
    <row r="165" spans="1:2" x14ac:dyDescent="0.2">
      <c r="A165">
        <v>2017</v>
      </c>
      <c r="B165" s="30">
        <v>7</v>
      </c>
    </row>
    <row r="166" spans="1:2" x14ac:dyDescent="0.2">
      <c r="A166">
        <v>2017</v>
      </c>
      <c r="B166" s="30">
        <v>3</v>
      </c>
    </row>
    <row r="167" spans="1:2" x14ac:dyDescent="0.2">
      <c r="A167">
        <v>2017</v>
      </c>
      <c r="B167" s="30">
        <v>0</v>
      </c>
    </row>
    <row r="168" spans="1:2" x14ac:dyDescent="0.2">
      <c r="A168">
        <v>2017</v>
      </c>
      <c r="B168" s="30">
        <v>3</v>
      </c>
    </row>
    <row r="169" spans="1:2" x14ac:dyDescent="0.2">
      <c r="A169">
        <v>2017</v>
      </c>
      <c r="B169" s="30">
        <v>4</v>
      </c>
    </row>
    <row r="170" spans="1:2" x14ac:dyDescent="0.2">
      <c r="A170">
        <v>2017</v>
      </c>
      <c r="B170" s="30">
        <v>0</v>
      </c>
    </row>
    <row r="171" spans="1:2" x14ac:dyDescent="0.2">
      <c r="A171">
        <v>2017</v>
      </c>
      <c r="B171" s="30">
        <v>5</v>
      </c>
    </row>
    <row r="172" spans="1:2" x14ac:dyDescent="0.2">
      <c r="A172">
        <v>2017</v>
      </c>
      <c r="B172" s="30">
        <v>2</v>
      </c>
    </row>
    <row r="173" spans="1:2" x14ac:dyDescent="0.2">
      <c r="A173">
        <v>2017</v>
      </c>
      <c r="B173" s="30">
        <v>3</v>
      </c>
    </row>
    <row r="174" spans="1:2" x14ac:dyDescent="0.2">
      <c r="A174">
        <v>2017</v>
      </c>
      <c r="B174" s="30">
        <v>6</v>
      </c>
    </row>
    <row r="175" spans="1:2" x14ac:dyDescent="0.2">
      <c r="A175">
        <v>2017</v>
      </c>
      <c r="B175" s="30">
        <v>3</v>
      </c>
    </row>
    <row r="176" spans="1:2" x14ac:dyDescent="0.2">
      <c r="A176">
        <v>2017</v>
      </c>
      <c r="B176" s="30">
        <v>0</v>
      </c>
    </row>
    <row r="177" spans="1:2" x14ac:dyDescent="0.2">
      <c r="A177">
        <v>2017</v>
      </c>
      <c r="B177" s="30">
        <v>6</v>
      </c>
    </row>
    <row r="178" spans="1:2" x14ac:dyDescent="0.2">
      <c r="A178">
        <v>2017</v>
      </c>
      <c r="B178" s="30">
        <v>3</v>
      </c>
    </row>
    <row r="179" spans="1:2" x14ac:dyDescent="0.2">
      <c r="A179">
        <v>2017</v>
      </c>
      <c r="B179" s="30">
        <v>1</v>
      </c>
    </row>
    <row r="180" spans="1:2" x14ac:dyDescent="0.2">
      <c r="A180">
        <v>2017</v>
      </c>
      <c r="B180" s="30">
        <v>5</v>
      </c>
    </row>
    <row r="181" spans="1:2" x14ac:dyDescent="0.2">
      <c r="A181">
        <v>2017</v>
      </c>
      <c r="B181" s="30">
        <v>2</v>
      </c>
    </row>
    <row r="182" spans="1:2" x14ac:dyDescent="0.2">
      <c r="A182">
        <v>2017</v>
      </c>
      <c r="B182" s="30">
        <v>4</v>
      </c>
    </row>
    <row r="183" spans="1:2" x14ac:dyDescent="0.2">
      <c r="A183">
        <v>2017</v>
      </c>
      <c r="B183" s="30">
        <v>5</v>
      </c>
    </row>
    <row r="184" spans="1:2" x14ac:dyDescent="0.2">
      <c r="A184">
        <v>2017</v>
      </c>
      <c r="B184" s="30">
        <v>5</v>
      </c>
    </row>
    <row r="185" spans="1:2" x14ac:dyDescent="0.2">
      <c r="A185">
        <v>2017</v>
      </c>
      <c r="B185" s="30">
        <v>10</v>
      </c>
    </row>
    <row r="186" spans="1:2" x14ac:dyDescent="0.2">
      <c r="A186">
        <v>2017</v>
      </c>
      <c r="B186" s="30">
        <v>1</v>
      </c>
    </row>
    <row r="187" spans="1:2" x14ac:dyDescent="0.2">
      <c r="A187">
        <v>2017</v>
      </c>
      <c r="B187" s="30">
        <v>3</v>
      </c>
    </row>
    <row r="188" spans="1:2" x14ac:dyDescent="0.2">
      <c r="A188">
        <v>2017</v>
      </c>
      <c r="B188" s="30">
        <v>6</v>
      </c>
    </row>
    <row r="189" spans="1:2" x14ac:dyDescent="0.2">
      <c r="A189">
        <v>2017</v>
      </c>
      <c r="B189" s="30">
        <v>5</v>
      </c>
    </row>
    <row r="190" spans="1:2" x14ac:dyDescent="0.2">
      <c r="A190">
        <v>2017</v>
      </c>
      <c r="B190" s="30">
        <v>1</v>
      </c>
    </row>
    <row r="191" spans="1:2" x14ac:dyDescent="0.2">
      <c r="A191">
        <v>2017</v>
      </c>
      <c r="B191" s="30">
        <v>3</v>
      </c>
    </row>
    <row r="192" spans="1:2" x14ac:dyDescent="0.2">
      <c r="A192">
        <v>2017</v>
      </c>
      <c r="B192" s="30">
        <v>2</v>
      </c>
    </row>
    <row r="193" spans="1:2" x14ac:dyDescent="0.2">
      <c r="A193">
        <v>2017</v>
      </c>
      <c r="B193" s="30">
        <v>3</v>
      </c>
    </row>
    <row r="194" spans="1:2" x14ac:dyDescent="0.2">
      <c r="A194">
        <v>2017</v>
      </c>
      <c r="B194" s="30">
        <v>1</v>
      </c>
    </row>
    <row r="195" spans="1:2" x14ac:dyDescent="0.2">
      <c r="A195">
        <v>2017</v>
      </c>
      <c r="B195" s="30">
        <v>6</v>
      </c>
    </row>
    <row r="196" spans="1:2" x14ac:dyDescent="0.2">
      <c r="A196">
        <v>2017</v>
      </c>
      <c r="B196" s="30">
        <v>0</v>
      </c>
    </row>
    <row r="197" spans="1:2" x14ac:dyDescent="0.2">
      <c r="A197">
        <v>2017</v>
      </c>
      <c r="B197" s="30">
        <v>1</v>
      </c>
    </row>
    <row r="198" spans="1:2" x14ac:dyDescent="0.2">
      <c r="A198">
        <v>2017</v>
      </c>
      <c r="B198" s="30">
        <v>3</v>
      </c>
    </row>
    <row r="199" spans="1:2" x14ac:dyDescent="0.2">
      <c r="A199">
        <v>2017</v>
      </c>
      <c r="B199" s="30">
        <v>4</v>
      </c>
    </row>
    <row r="200" spans="1:2" x14ac:dyDescent="0.2">
      <c r="A200">
        <v>2017</v>
      </c>
      <c r="B200" s="30">
        <v>8</v>
      </c>
    </row>
    <row r="201" spans="1:2" x14ac:dyDescent="0.2">
      <c r="A201">
        <v>2017</v>
      </c>
      <c r="B201" s="30">
        <v>2</v>
      </c>
    </row>
    <row r="202" spans="1:2" x14ac:dyDescent="0.2">
      <c r="A202">
        <v>2017</v>
      </c>
      <c r="B202" s="30">
        <v>0</v>
      </c>
    </row>
    <row r="203" spans="1:2" x14ac:dyDescent="0.2">
      <c r="A203">
        <v>2017</v>
      </c>
      <c r="B203" s="30">
        <v>0</v>
      </c>
    </row>
    <row r="204" spans="1:2" x14ac:dyDescent="0.2">
      <c r="A204">
        <v>2017</v>
      </c>
      <c r="B204" s="30">
        <v>4</v>
      </c>
    </row>
    <row r="205" spans="1:2" x14ac:dyDescent="0.2">
      <c r="A205">
        <v>2017</v>
      </c>
      <c r="B205" s="30">
        <v>3</v>
      </c>
    </row>
    <row r="206" spans="1:2" x14ac:dyDescent="0.2">
      <c r="A206">
        <v>2017</v>
      </c>
      <c r="B206" s="30">
        <v>0</v>
      </c>
    </row>
    <row r="207" spans="1:2" x14ac:dyDescent="0.2">
      <c r="A207">
        <v>2017</v>
      </c>
      <c r="B207" s="30">
        <v>0</v>
      </c>
    </row>
    <row r="208" spans="1:2" x14ac:dyDescent="0.2">
      <c r="A208">
        <v>2017</v>
      </c>
      <c r="B208" s="30">
        <v>1</v>
      </c>
    </row>
    <row r="209" spans="1:2" x14ac:dyDescent="0.2">
      <c r="A209">
        <v>2017</v>
      </c>
      <c r="B209" s="30">
        <v>3</v>
      </c>
    </row>
    <row r="210" spans="1:2" x14ac:dyDescent="0.2">
      <c r="A210">
        <v>2017</v>
      </c>
      <c r="B210" s="30">
        <v>5</v>
      </c>
    </row>
    <row r="211" spans="1:2" x14ac:dyDescent="0.2">
      <c r="A211">
        <v>2017</v>
      </c>
      <c r="B211" s="30">
        <v>1</v>
      </c>
    </row>
    <row r="212" spans="1:2" x14ac:dyDescent="0.2">
      <c r="A212">
        <v>2017</v>
      </c>
      <c r="B212" s="30">
        <v>3</v>
      </c>
    </row>
    <row r="213" spans="1:2" x14ac:dyDescent="0.2">
      <c r="A213">
        <v>2017</v>
      </c>
      <c r="B213" s="30">
        <v>4</v>
      </c>
    </row>
    <row r="214" spans="1:2" x14ac:dyDescent="0.2">
      <c r="A214">
        <v>2017</v>
      </c>
      <c r="B214" s="30">
        <v>2</v>
      </c>
    </row>
    <row r="215" spans="1:2" x14ac:dyDescent="0.2">
      <c r="A215">
        <v>2017</v>
      </c>
      <c r="B215" s="30">
        <v>4</v>
      </c>
    </row>
    <row r="216" spans="1:2" x14ac:dyDescent="0.2">
      <c r="A216">
        <v>2017</v>
      </c>
      <c r="B216" s="30">
        <v>1</v>
      </c>
    </row>
    <row r="217" spans="1:2" x14ac:dyDescent="0.2">
      <c r="A217">
        <v>2017</v>
      </c>
      <c r="B217" s="30">
        <v>1</v>
      </c>
    </row>
    <row r="218" spans="1:2" x14ac:dyDescent="0.2">
      <c r="A218">
        <v>2017</v>
      </c>
      <c r="B218" s="30">
        <v>7</v>
      </c>
    </row>
    <row r="219" spans="1:2" x14ac:dyDescent="0.2">
      <c r="A219">
        <v>2017</v>
      </c>
      <c r="B219" s="30">
        <v>1</v>
      </c>
    </row>
    <row r="220" spans="1:2" x14ac:dyDescent="0.2">
      <c r="A220">
        <v>2017</v>
      </c>
      <c r="B220" s="30">
        <v>3</v>
      </c>
    </row>
    <row r="221" spans="1:2" x14ac:dyDescent="0.2">
      <c r="A221">
        <v>2017</v>
      </c>
      <c r="B221" s="30">
        <v>3</v>
      </c>
    </row>
    <row r="222" spans="1:2" x14ac:dyDescent="0.2">
      <c r="A222">
        <v>2017</v>
      </c>
      <c r="B222" s="30">
        <v>0</v>
      </c>
    </row>
    <row r="223" spans="1:2" x14ac:dyDescent="0.2">
      <c r="A223">
        <v>2017</v>
      </c>
      <c r="B223" s="30">
        <v>1</v>
      </c>
    </row>
    <row r="224" spans="1:2" x14ac:dyDescent="0.2">
      <c r="A224">
        <v>2017</v>
      </c>
      <c r="B224" s="30">
        <v>7</v>
      </c>
    </row>
    <row r="225" spans="1:2" x14ac:dyDescent="0.2">
      <c r="A225">
        <v>2017</v>
      </c>
      <c r="B225" s="30">
        <v>0</v>
      </c>
    </row>
    <row r="226" spans="1:2" x14ac:dyDescent="0.2">
      <c r="A226">
        <v>2017</v>
      </c>
      <c r="B226" s="30">
        <v>0</v>
      </c>
    </row>
    <row r="227" spans="1:2" x14ac:dyDescent="0.2">
      <c r="A227">
        <v>2017</v>
      </c>
      <c r="B227" s="30">
        <v>2</v>
      </c>
    </row>
    <row r="228" spans="1:2" x14ac:dyDescent="0.2">
      <c r="A228">
        <v>2017</v>
      </c>
      <c r="B228" s="30">
        <v>11</v>
      </c>
    </row>
    <row r="229" spans="1:2" x14ac:dyDescent="0.2">
      <c r="A229">
        <v>2017</v>
      </c>
      <c r="B229" s="30">
        <v>0</v>
      </c>
    </row>
    <row r="230" spans="1:2" x14ac:dyDescent="0.2">
      <c r="A230">
        <v>2017</v>
      </c>
      <c r="B230" s="30">
        <v>0</v>
      </c>
    </row>
    <row r="231" spans="1:2" x14ac:dyDescent="0.2">
      <c r="A231">
        <v>2017</v>
      </c>
      <c r="B231" s="30">
        <v>5</v>
      </c>
    </row>
    <row r="232" spans="1:2" x14ac:dyDescent="0.2">
      <c r="A232">
        <v>2017</v>
      </c>
      <c r="B232" s="30">
        <v>8</v>
      </c>
    </row>
    <row r="233" spans="1:2" x14ac:dyDescent="0.2">
      <c r="A233">
        <v>2017</v>
      </c>
      <c r="B233" s="30">
        <v>2</v>
      </c>
    </row>
    <row r="234" spans="1:2" x14ac:dyDescent="0.2">
      <c r="A234">
        <v>2017</v>
      </c>
      <c r="B234" s="30">
        <v>5</v>
      </c>
    </row>
    <row r="235" spans="1:2" x14ac:dyDescent="0.2">
      <c r="A235">
        <v>2017</v>
      </c>
      <c r="B235" s="30">
        <v>7</v>
      </c>
    </row>
    <row r="236" spans="1:2" x14ac:dyDescent="0.2">
      <c r="A236">
        <v>2018</v>
      </c>
      <c r="B236" s="30">
        <v>2</v>
      </c>
    </row>
    <row r="237" spans="1:2" x14ac:dyDescent="0.2">
      <c r="A237">
        <v>2018</v>
      </c>
      <c r="B237" s="30">
        <v>3</v>
      </c>
    </row>
    <row r="238" spans="1:2" x14ac:dyDescent="0.2">
      <c r="A238">
        <v>2018</v>
      </c>
      <c r="B238" s="30">
        <v>2</v>
      </c>
    </row>
    <row r="239" spans="1:2" x14ac:dyDescent="0.2">
      <c r="A239">
        <v>2018</v>
      </c>
      <c r="B239" s="30">
        <v>2</v>
      </c>
    </row>
    <row r="240" spans="1:2" x14ac:dyDescent="0.2">
      <c r="A240">
        <v>2018</v>
      </c>
      <c r="B240" s="30">
        <v>0</v>
      </c>
    </row>
    <row r="241" spans="1:2" x14ac:dyDescent="0.2">
      <c r="A241">
        <v>2018</v>
      </c>
      <c r="B241" s="30">
        <v>3</v>
      </c>
    </row>
    <row r="242" spans="1:2" x14ac:dyDescent="0.2">
      <c r="A242">
        <v>2018</v>
      </c>
      <c r="B242" s="30">
        <v>2</v>
      </c>
    </row>
    <row r="243" spans="1:2" x14ac:dyDescent="0.2">
      <c r="A243">
        <v>2018</v>
      </c>
      <c r="B243" s="30">
        <v>6</v>
      </c>
    </row>
    <row r="244" spans="1:2" x14ac:dyDescent="0.2">
      <c r="A244">
        <v>2018</v>
      </c>
      <c r="B244" s="30">
        <v>6</v>
      </c>
    </row>
    <row r="245" spans="1:2" x14ac:dyDescent="0.2">
      <c r="A245">
        <v>2018</v>
      </c>
      <c r="B245" s="30">
        <v>0</v>
      </c>
    </row>
    <row r="246" spans="1:2" x14ac:dyDescent="0.2">
      <c r="A246">
        <v>2018</v>
      </c>
      <c r="B246" s="30">
        <v>3</v>
      </c>
    </row>
    <row r="247" spans="1:2" x14ac:dyDescent="0.2">
      <c r="A247">
        <v>2018</v>
      </c>
      <c r="B247" s="30">
        <v>1</v>
      </c>
    </row>
    <row r="248" spans="1:2" x14ac:dyDescent="0.2">
      <c r="A248">
        <v>2018</v>
      </c>
      <c r="B248" s="30">
        <v>3</v>
      </c>
    </row>
    <row r="249" spans="1:2" x14ac:dyDescent="0.2">
      <c r="A249">
        <v>2018</v>
      </c>
      <c r="B249" s="30">
        <v>3</v>
      </c>
    </row>
    <row r="250" spans="1:2" x14ac:dyDescent="0.2">
      <c r="A250">
        <v>2018</v>
      </c>
      <c r="B250" s="30">
        <v>0</v>
      </c>
    </row>
    <row r="251" spans="1:2" x14ac:dyDescent="0.2">
      <c r="A251">
        <v>2018</v>
      </c>
      <c r="B251" s="30">
        <v>4</v>
      </c>
    </row>
    <row r="252" spans="1:2" x14ac:dyDescent="0.2">
      <c r="A252">
        <v>2018</v>
      </c>
      <c r="B252" s="30">
        <v>0</v>
      </c>
    </row>
    <row r="253" spans="1:2" x14ac:dyDescent="0.2">
      <c r="A253">
        <v>2018</v>
      </c>
      <c r="B253" s="30">
        <v>0</v>
      </c>
    </row>
    <row r="254" spans="1:2" x14ac:dyDescent="0.2">
      <c r="A254">
        <v>2018</v>
      </c>
      <c r="B254" s="30">
        <v>5</v>
      </c>
    </row>
    <row r="255" spans="1:2" x14ac:dyDescent="0.2">
      <c r="A255">
        <v>2018</v>
      </c>
      <c r="B255" s="30">
        <v>0</v>
      </c>
    </row>
    <row r="256" spans="1:2" x14ac:dyDescent="0.2">
      <c r="A256">
        <v>2018</v>
      </c>
      <c r="B256" s="30">
        <v>8</v>
      </c>
    </row>
    <row r="257" spans="1:2" x14ac:dyDescent="0.2">
      <c r="A257">
        <v>2018</v>
      </c>
      <c r="B257" s="30">
        <v>5</v>
      </c>
    </row>
    <row r="258" spans="1:2" x14ac:dyDescent="0.2">
      <c r="A258">
        <v>2018</v>
      </c>
      <c r="B258" s="30">
        <v>0</v>
      </c>
    </row>
    <row r="259" spans="1:2" x14ac:dyDescent="0.2">
      <c r="A259">
        <v>2018</v>
      </c>
      <c r="B259" s="30">
        <v>5</v>
      </c>
    </row>
    <row r="260" spans="1:2" x14ac:dyDescent="0.2">
      <c r="A260">
        <v>2018</v>
      </c>
      <c r="B260" s="30">
        <v>0</v>
      </c>
    </row>
    <row r="261" spans="1:2" x14ac:dyDescent="0.2">
      <c r="A261">
        <v>2018</v>
      </c>
      <c r="B261" s="30">
        <v>4</v>
      </c>
    </row>
    <row r="262" spans="1:2" x14ac:dyDescent="0.2">
      <c r="A262">
        <v>2018</v>
      </c>
      <c r="B262" s="30">
        <v>3</v>
      </c>
    </row>
    <row r="263" spans="1:2" x14ac:dyDescent="0.2">
      <c r="A263">
        <v>2018</v>
      </c>
      <c r="B263" s="30">
        <v>5</v>
      </c>
    </row>
    <row r="264" spans="1:2" x14ac:dyDescent="0.2">
      <c r="A264">
        <v>2018</v>
      </c>
      <c r="B264" s="30">
        <v>1</v>
      </c>
    </row>
    <row r="265" spans="1:2" x14ac:dyDescent="0.2">
      <c r="A265">
        <v>2018</v>
      </c>
      <c r="B265" s="30">
        <v>4</v>
      </c>
    </row>
    <row r="266" spans="1:2" x14ac:dyDescent="0.2">
      <c r="A266">
        <v>2018</v>
      </c>
      <c r="B266" s="30">
        <v>1</v>
      </c>
    </row>
    <row r="267" spans="1:2" x14ac:dyDescent="0.2">
      <c r="A267">
        <v>2018</v>
      </c>
      <c r="B267" s="30">
        <v>5</v>
      </c>
    </row>
    <row r="268" spans="1:2" x14ac:dyDescent="0.2">
      <c r="A268">
        <v>2018</v>
      </c>
      <c r="B268" s="30">
        <v>4</v>
      </c>
    </row>
    <row r="269" spans="1:2" x14ac:dyDescent="0.2">
      <c r="A269">
        <v>2018</v>
      </c>
      <c r="B269" s="30">
        <v>1</v>
      </c>
    </row>
    <row r="270" spans="1:2" x14ac:dyDescent="0.2">
      <c r="A270">
        <v>2018</v>
      </c>
      <c r="B270" s="30">
        <v>3</v>
      </c>
    </row>
    <row r="271" spans="1:2" x14ac:dyDescent="0.2">
      <c r="A271">
        <v>2018</v>
      </c>
      <c r="B271" s="30">
        <v>4</v>
      </c>
    </row>
    <row r="272" spans="1:2" x14ac:dyDescent="0.2">
      <c r="A272">
        <v>2018</v>
      </c>
      <c r="B272" s="30">
        <v>3</v>
      </c>
    </row>
    <row r="273" spans="1:2" x14ac:dyDescent="0.2">
      <c r="A273">
        <v>2018</v>
      </c>
      <c r="B273" s="30">
        <v>3</v>
      </c>
    </row>
    <row r="274" spans="1:2" x14ac:dyDescent="0.2">
      <c r="A274">
        <v>2018</v>
      </c>
      <c r="B274" s="30">
        <v>0</v>
      </c>
    </row>
    <row r="275" spans="1:2" x14ac:dyDescent="0.2">
      <c r="A275">
        <v>2018</v>
      </c>
      <c r="B275" s="30">
        <v>1</v>
      </c>
    </row>
    <row r="276" spans="1:2" x14ac:dyDescent="0.2">
      <c r="A276">
        <v>2018</v>
      </c>
      <c r="B276" s="30">
        <v>1</v>
      </c>
    </row>
    <row r="277" spans="1:2" x14ac:dyDescent="0.2">
      <c r="A277">
        <v>2018</v>
      </c>
      <c r="B277" s="30">
        <v>2</v>
      </c>
    </row>
    <row r="278" spans="1:2" x14ac:dyDescent="0.2">
      <c r="A278">
        <v>2018</v>
      </c>
      <c r="B278" s="30">
        <v>0</v>
      </c>
    </row>
    <row r="279" spans="1:2" x14ac:dyDescent="0.2">
      <c r="A279">
        <v>2018</v>
      </c>
      <c r="B279" s="30">
        <v>2</v>
      </c>
    </row>
    <row r="280" spans="1:2" x14ac:dyDescent="0.2">
      <c r="A280">
        <v>2018</v>
      </c>
      <c r="B280" s="30">
        <v>4</v>
      </c>
    </row>
    <row r="281" spans="1:2" x14ac:dyDescent="0.2">
      <c r="A281">
        <v>2018</v>
      </c>
      <c r="B281" s="30">
        <v>1</v>
      </c>
    </row>
    <row r="282" spans="1:2" x14ac:dyDescent="0.2">
      <c r="A282">
        <v>2018</v>
      </c>
      <c r="B282" s="30">
        <v>4</v>
      </c>
    </row>
    <row r="283" spans="1:2" x14ac:dyDescent="0.2">
      <c r="A283">
        <v>2018</v>
      </c>
      <c r="B283" s="30">
        <v>5</v>
      </c>
    </row>
    <row r="284" spans="1:2" x14ac:dyDescent="0.2">
      <c r="A284">
        <v>2018</v>
      </c>
      <c r="B284" s="30">
        <v>1</v>
      </c>
    </row>
    <row r="285" spans="1:2" x14ac:dyDescent="0.2">
      <c r="A285">
        <v>2018</v>
      </c>
      <c r="B285" s="30">
        <v>2</v>
      </c>
    </row>
    <row r="286" spans="1:2" x14ac:dyDescent="0.2">
      <c r="A286">
        <v>2018</v>
      </c>
      <c r="B286" s="30">
        <v>5</v>
      </c>
    </row>
    <row r="287" spans="1:2" x14ac:dyDescent="0.2">
      <c r="A287">
        <v>2018</v>
      </c>
      <c r="B287" s="30">
        <v>2</v>
      </c>
    </row>
    <row r="288" spans="1:2" x14ac:dyDescent="0.2">
      <c r="A288">
        <v>2018</v>
      </c>
      <c r="B288" s="30">
        <v>4</v>
      </c>
    </row>
    <row r="289" spans="1:2" x14ac:dyDescent="0.2">
      <c r="A289">
        <v>2018</v>
      </c>
      <c r="B289" s="30">
        <v>7</v>
      </c>
    </row>
    <row r="290" spans="1:2" x14ac:dyDescent="0.2">
      <c r="A290">
        <v>2018</v>
      </c>
      <c r="B290" s="30">
        <v>3</v>
      </c>
    </row>
    <row r="291" spans="1:2" x14ac:dyDescent="0.2">
      <c r="A291">
        <v>2018</v>
      </c>
      <c r="B291" s="30">
        <v>1</v>
      </c>
    </row>
    <row r="292" spans="1:2" x14ac:dyDescent="0.2">
      <c r="A292">
        <v>2018</v>
      </c>
      <c r="B292" s="30">
        <v>7</v>
      </c>
    </row>
    <row r="293" spans="1:2" x14ac:dyDescent="0.2">
      <c r="A293">
        <v>2018</v>
      </c>
      <c r="B293" s="30">
        <v>4</v>
      </c>
    </row>
    <row r="294" spans="1:2" x14ac:dyDescent="0.2">
      <c r="A294">
        <v>2018</v>
      </c>
      <c r="B294" s="30">
        <v>1</v>
      </c>
    </row>
    <row r="295" spans="1:2" x14ac:dyDescent="0.2">
      <c r="A295">
        <v>2018</v>
      </c>
      <c r="B295" s="30">
        <v>0</v>
      </c>
    </row>
    <row r="296" spans="1:2" x14ac:dyDescent="0.2">
      <c r="A296">
        <v>2018</v>
      </c>
      <c r="B296" s="30">
        <v>1</v>
      </c>
    </row>
    <row r="297" spans="1:2" x14ac:dyDescent="0.2">
      <c r="A297">
        <v>2018</v>
      </c>
      <c r="B297" s="30">
        <v>8</v>
      </c>
    </row>
    <row r="298" spans="1:2" x14ac:dyDescent="0.2">
      <c r="A298">
        <v>2018</v>
      </c>
      <c r="B298" s="30">
        <v>2</v>
      </c>
    </row>
    <row r="299" spans="1:2" x14ac:dyDescent="0.2">
      <c r="A299">
        <v>2018</v>
      </c>
      <c r="B299" s="30">
        <v>4</v>
      </c>
    </row>
    <row r="300" spans="1:2" x14ac:dyDescent="0.2">
      <c r="A300">
        <v>2018</v>
      </c>
      <c r="B300" s="30">
        <v>4</v>
      </c>
    </row>
    <row r="301" spans="1:2" x14ac:dyDescent="0.2">
      <c r="A301">
        <v>2018</v>
      </c>
      <c r="B301" s="30">
        <v>6</v>
      </c>
    </row>
    <row r="302" spans="1:2" x14ac:dyDescent="0.2">
      <c r="A302">
        <v>2018</v>
      </c>
      <c r="B302" s="30">
        <v>5</v>
      </c>
    </row>
    <row r="303" spans="1:2" x14ac:dyDescent="0.2">
      <c r="A303">
        <v>2018</v>
      </c>
      <c r="B303" s="30">
        <v>3</v>
      </c>
    </row>
    <row r="304" spans="1:2" x14ac:dyDescent="0.2">
      <c r="A304">
        <v>2018</v>
      </c>
      <c r="B304" s="30">
        <v>0</v>
      </c>
    </row>
    <row r="305" spans="1:2" x14ac:dyDescent="0.2">
      <c r="A305">
        <v>2018</v>
      </c>
      <c r="B305" s="30">
        <v>6</v>
      </c>
    </row>
    <row r="306" spans="1:2" x14ac:dyDescent="0.2">
      <c r="A306">
        <v>2018</v>
      </c>
      <c r="B306" s="30">
        <v>6</v>
      </c>
    </row>
    <row r="307" spans="1:2" x14ac:dyDescent="0.2">
      <c r="A307">
        <v>2018</v>
      </c>
      <c r="B307" s="30">
        <v>4</v>
      </c>
    </row>
    <row r="308" spans="1:2" x14ac:dyDescent="0.2">
      <c r="A308">
        <v>2018</v>
      </c>
      <c r="B308" s="30">
        <v>3</v>
      </c>
    </row>
    <row r="309" spans="1:2" x14ac:dyDescent="0.2">
      <c r="A309">
        <v>2018</v>
      </c>
      <c r="B309" s="30">
        <v>0</v>
      </c>
    </row>
    <row r="310" spans="1:2" x14ac:dyDescent="0.2">
      <c r="A310">
        <v>2018</v>
      </c>
      <c r="B310" s="30">
        <v>3</v>
      </c>
    </row>
    <row r="311" spans="1:2" x14ac:dyDescent="0.2">
      <c r="A311">
        <v>2018</v>
      </c>
      <c r="B311" s="30">
        <v>8</v>
      </c>
    </row>
    <row r="312" spans="1:2" x14ac:dyDescent="0.2">
      <c r="A312">
        <v>2018</v>
      </c>
      <c r="B312" s="30">
        <v>5</v>
      </c>
    </row>
    <row r="313" spans="1:2" x14ac:dyDescent="0.2">
      <c r="A313">
        <v>2018</v>
      </c>
      <c r="B313" s="30">
        <v>1</v>
      </c>
    </row>
    <row r="314" spans="1:2" x14ac:dyDescent="0.2">
      <c r="A314">
        <v>2018</v>
      </c>
      <c r="B314" s="30">
        <v>0</v>
      </c>
    </row>
    <row r="315" spans="1:2" x14ac:dyDescent="0.2">
      <c r="A315">
        <v>2018</v>
      </c>
      <c r="B315" s="30">
        <v>3</v>
      </c>
    </row>
    <row r="316" spans="1:2" x14ac:dyDescent="0.2">
      <c r="A316">
        <v>2018</v>
      </c>
      <c r="B316" s="30">
        <v>0</v>
      </c>
    </row>
    <row r="317" spans="1:2" x14ac:dyDescent="0.2">
      <c r="A317">
        <v>2018</v>
      </c>
      <c r="B317" s="30">
        <v>3</v>
      </c>
    </row>
    <row r="318" spans="1:2" x14ac:dyDescent="0.2">
      <c r="A318">
        <v>2018</v>
      </c>
      <c r="B318" s="30">
        <v>4</v>
      </c>
    </row>
    <row r="319" spans="1:2" x14ac:dyDescent="0.2">
      <c r="A319">
        <v>2018</v>
      </c>
      <c r="B319" s="30">
        <v>5</v>
      </c>
    </row>
    <row r="320" spans="1:2" x14ac:dyDescent="0.2">
      <c r="A320">
        <v>2018</v>
      </c>
      <c r="B320" s="30">
        <v>0</v>
      </c>
    </row>
    <row r="321" spans="1:2" x14ac:dyDescent="0.2">
      <c r="A321">
        <v>2018</v>
      </c>
      <c r="B321" s="30">
        <v>0</v>
      </c>
    </row>
    <row r="322" spans="1:2" x14ac:dyDescent="0.2">
      <c r="A322">
        <v>2018</v>
      </c>
      <c r="B322" s="30">
        <v>2</v>
      </c>
    </row>
    <row r="323" spans="1:2" x14ac:dyDescent="0.2">
      <c r="A323">
        <v>2018</v>
      </c>
      <c r="B323" s="30">
        <v>0</v>
      </c>
    </row>
    <row r="324" spans="1:2" x14ac:dyDescent="0.2">
      <c r="A324">
        <v>2018</v>
      </c>
      <c r="B324" s="30">
        <v>9</v>
      </c>
    </row>
    <row r="325" spans="1:2" x14ac:dyDescent="0.2">
      <c r="A325">
        <v>2018</v>
      </c>
      <c r="B325" s="30">
        <v>5</v>
      </c>
    </row>
    <row r="326" spans="1:2" x14ac:dyDescent="0.2">
      <c r="A326">
        <v>2018</v>
      </c>
      <c r="B326" s="30">
        <v>0</v>
      </c>
    </row>
    <row r="327" spans="1:2" x14ac:dyDescent="0.2">
      <c r="A327">
        <v>2018</v>
      </c>
      <c r="B327" s="30">
        <v>0</v>
      </c>
    </row>
    <row r="328" spans="1:2" x14ac:dyDescent="0.2">
      <c r="A328">
        <v>2018</v>
      </c>
      <c r="B328" s="30">
        <v>8</v>
      </c>
    </row>
    <row r="329" spans="1:2" x14ac:dyDescent="0.2">
      <c r="A329">
        <v>2018</v>
      </c>
      <c r="B329" s="30">
        <v>3</v>
      </c>
    </row>
    <row r="330" spans="1:2" x14ac:dyDescent="0.2">
      <c r="A330">
        <v>2018</v>
      </c>
      <c r="B330" s="30">
        <v>2</v>
      </c>
    </row>
    <row r="331" spans="1:2" x14ac:dyDescent="0.2">
      <c r="A331">
        <v>2018</v>
      </c>
      <c r="B331" s="30">
        <v>0</v>
      </c>
    </row>
    <row r="332" spans="1:2" x14ac:dyDescent="0.2">
      <c r="A332">
        <v>2019</v>
      </c>
      <c r="B332" s="30">
        <v>4</v>
      </c>
    </row>
    <row r="333" spans="1:2" x14ac:dyDescent="0.2">
      <c r="A333">
        <v>2019</v>
      </c>
      <c r="B333" s="30">
        <v>7</v>
      </c>
    </row>
    <row r="334" spans="1:2" x14ac:dyDescent="0.2">
      <c r="A334">
        <v>2019</v>
      </c>
      <c r="B334" s="30">
        <v>3</v>
      </c>
    </row>
    <row r="335" spans="1:2" x14ac:dyDescent="0.2">
      <c r="A335">
        <v>2019</v>
      </c>
      <c r="B335" s="30">
        <v>0</v>
      </c>
    </row>
    <row r="336" spans="1:2" x14ac:dyDescent="0.2">
      <c r="A336">
        <v>2019</v>
      </c>
      <c r="B336" s="30">
        <v>5</v>
      </c>
    </row>
    <row r="337" spans="1:2" x14ac:dyDescent="0.2">
      <c r="A337">
        <v>2019</v>
      </c>
      <c r="B337" s="30">
        <v>3</v>
      </c>
    </row>
    <row r="338" spans="1:2" x14ac:dyDescent="0.2">
      <c r="A338">
        <v>2019</v>
      </c>
      <c r="B338" s="30">
        <v>1</v>
      </c>
    </row>
    <row r="339" spans="1:2" x14ac:dyDescent="0.2">
      <c r="A339">
        <v>2019</v>
      </c>
      <c r="B339" s="30">
        <v>7</v>
      </c>
    </row>
    <row r="340" spans="1:2" x14ac:dyDescent="0.2">
      <c r="A340">
        <v>2019</v>
      </c>
      <c r="B340" s="30">
        <v>6</v>
      </c>
    </row>
    <row r="341" spans="1:2" x14ac:dyDescent="0.2">
      <c r="A341">
        <v>2019</v>
      </c>
      <c r="B341" s="30">
        <v>7</v>
      </c>
    </row>
    <row r="342" spans="1:2" x14ac:dyDescent="0.2">
      <c r="A342">
        <v>2019</v>
      </c>
      <c r="B342" s="30">
        <v>0</v>
      </c>
    </row>
    <row r="343" spans="1:2" x14ac:dyDescent="0.2">
      <c r="A343">
        <v>2019</v>
      </c>
      <c r="B343" s="30">
        <v>2</v>
      </c>
    </row>
    <row r="344" spans="1:2" x14ac:dyDescent="0.2">
      <c r="A344">
        <v>2019</v>
      </c>
      <c r="B344" s="30">
        <v>4</v>
      </c>
    </row>
    <row r="345" spans="1:2" x14ac:dyDescent="0.2">
      <c r="A345">
        <v>2019</v>
      </c>
      <c r="B345" s="30">
        <v>5</v>
      </c>
    </row>
    <row r="346" spans="1:2" x14ac:dyDescent="0.2">
      <c r="A346">
        <v>2019</v>
      </c>
      <c r="B346" s="30">
        <v>0</v>
      </c>
    </row>
    <row r="347" spans="1:2" x14ac:dyDescent="0.2">
      <c r="A347">
        <v>2019</v>
      </c>
      <c r="B347" s="30">
        <v>8</v>
      </c>
    </row>
    <row r="348" spans="1:2" x14ac:dyDescent="0.2">
      <c r="A348">
        <v>2019</v>
      </c>
      <c r="B348" s="30">
        <v>1</v>
      </c>
    </row>
    <row r="349" spans="1:2" x14ac:dyDescent="0.2">
      <c r="A349">
        <v>2019</v>
      </c>
      <c r="B349" s="30">
        <v>1</v>
      </c>
    </row>
    <row r="350" spans="1:2" x14ac:dyDescent="0.2">
      <c r="A350">
        <v>2019</v>
      </c>
      <c r="B350" s="30">
        <v>3</v>
      </c>
    </row>
    <row r="351" spans="1:2" x14ac:dyDescent="0.2">
      <c r="A351">
        <v>2019</v>
      </c>
      <c r="B351" s="30">
        <v>0</v>
      </c>
    </row>
    <row r="352" spans="1:2" x14ac:dyDescent="0.2">
      <c r="A352">
        <v>2019</v>
      </c>
      <c r="B352" s="30">
        <v>0</v>
      </c>
    </row>
    <row r="353" spans="1:2" x14ac:dyDescent="0.2">
      <c r="A353">
        <v>2019</v>
      </c>
      <c r="B353" s="30">
        <v>0</v>
      </c>
    </row>
    <row r="354" spans="1:2" x14ac:dyDescent="0.2">
      <c r="A354">
        <v>2019</v>
      </c>
      <c r="B354" s="30">
        <v>3</v>
      </c>
    </row>
    <row r="355" spans="1:2" x14ac:dyDescent="0.2">
      <c r="A355">
        <v>2019</v>
      </c>
      <c r="B355" s="30">
        <v>8</v>
      </c>
    </row>
    <row r="356" spans="1:2" x14ac:dyDescent="0.2">
      <c r="A356">
        <v>2019</v>
      </c>
      <c r="B356" s="30">
        <v>3</v>
      </c>
    </row>
    <row r="357" spans="1:2" x14ac:dyDescent="0.2">
      <c r="A357">
        <v>2019</v>
      </c>
      <c r="B357" s="30">
        <v>2</v>
      </c>
    </row>
    <row r="358" spans="1:2" x14ac:dyDescent="0.2">
      <c r="A358">
        <v>2019</v>
      </c>
      <c r="B358" s="30">
        <v>2</v>
      </c>
    </row>
    <row r="359" spans="1:2" x14ac:dyDescent="0.2">
      <c r="A359">
        <v>2019</v>
      </c>
      <c r="B359" s="30">
        <v>2</v>
      </c>
    </row>
    <row r="360" spans="1:2" x14ac:dyDescent="0.2">
      <c r="A360">
        <v>2019</v>
      </c>
      <c r="B360" s="30">
        <v>3</v>
      </c>
    </row>
    <row r="361" spans="1:2" x14ac:dyDescent="0.2">
      <c r="A361">
        <v>2019</v>
      </c>
      <c r="B361" s="30">
        <v>4</v>
      </c>
    </row>
    <row r="362" spans="1:2" x14ac:dyDescent="0.2">
      <c r="A362">
        <v>2019</v>
      </c>
      <c r="B362" s="30">
        <v>5</v>
      </c>
    </row>
    <row r="363" spans="1:2" x14ac:dyDescent="0.2">
      <c r="A363">
        <v>2019</v>
      </c>
      <c r="B363" s="30">
        <v>2</v>
      </c>
    </row>
    <row r="364" spans="1:2" x14ac:dyDescent="0.2">
      <c r="A364">
        <v>2019</v>
      </c>
      <c r="B364" s="30">
        <v>1</v>
      </c>
    </row>
    <row r="365" spans="1:2" x14ac:dyDescent="0.2">
      <c r="A365">
        <v>2019</v>
      </c>
      <c r="B365" s="30">
        <v>2</v>
      </c>
    </row>
    <row r="366" spans="1:2" x14ac:dyDescent="0.2">
      <c r="A366">
        <v>2019</v>
      </c>
      <c r="B366" s="30">
        <v>3</v>
      </c>
    </row>
    <row r="367" spans="1:2" x14ac:dyDescent="0.2">
      <c r="A367">
        <v>2019</v>
      </c>
      <c r="B367" s="30">
        <v>0</v>
      </c>
    </row>
    <row r="368" spans="1:2" x14ac:dyDescent="0.2">
      <c r="A368">
        <v>2019</v>
      </c>
      <c r="B368" s="30">
        <v>1</v>
      </c>
    </row>
    <row r="369" spans="1:2" x14ac:dyDescent="0.2">
      <c r="A369">
        <v>2019</v>
      </c>
      <c r="B369" s="30">
        <v>6</v>
      </c>
    </row>
    <row r="370" spans="1:2" x14ac:dyDescent="0.2">
      <c r="A370">
        <v>2019</v>
      </c>
      <c r="B370" s="30">
        <v>3</v>
      </c>
    </row>
    <row r="371" spans="1:2" x14ac:dyDescent="0.2">
      <c r="A371">
        <v>2019</v>
      </c>
      <c r="B371" s="30">
        <v>2</v>
      </c>
    </row>
    <row r="372" spans="1:2" x14ac:dyDescent="0.2">
      <c r="A372">
        <v>2019</v>
      </c>
      <c r="B372" s="30">
        <v>4</v>
      </c>
    </row>
    <row r="373" spans="1:2" x14ac:dyDescent="0.2">
      <c r="A373">
        <v>2019</v>
      </c>
      <c r="B373" s="30">
        <v>8</v>
      </c>
    </row>
    <row r="374" spans="1:2" x14ac:dyDescent="0.2">
      <c r="A374">
        <v>2019</v>
      </c>
      <c r="B374" s="30">
        <v>0</v>
      </c>
    </row>
    <row r="375" spans="1:2" x14ac:dyDescent="0.2">
      <c r="A375">
        <v>2019</v>
      </c>
      <c r="B375" s="30">
        <v>0</v>
      </c>
    </row>
    <row r="376" spans="1:2" x14ac:dyDescent="0.2">
      <c r="A376">
        <v>2019</v>
      </c>
      <c r="B376" s="30">
        <v>2</v>
      </c>
    </row>
    <row r="377" spans="1:2" x14ac:dyDescent="0.2">
      <c r="A377">
        <v>2019</v>
      </c>
      <c r="B377" s="30">
        <v>3</v>
      </c>
    </row>
    <row r="378" spans="1:2" x14ac:dyDescent="0.2">
      <c r="A378">
        <v>2019</v>
      </c>
      <c r="B378" s="30">
        <v>3</v>
      </c>
    </row>
    <row r="379" spans="1:2" x14ac:dyDescent="0.2">
      <c r="A379">
        <v>2019</v>
      </c>
      <c r="B379" s="30">
        <v>6</v>
      </c>
    </row>
    <row r="380" spans="1:2" x14ac:dyDescent="0.2">
      <c r="A380">
        <v>2019</v>
      </c>
      <c r="B380" s="30">
        <v>3</v>
      </c>
    </row>
    <row r="381" spans="1:2" x14ac:dyDescent="0.2">
      <c r="A381">
        <v>2019</v>
      </c>
      <c r="B381" s="30">
        <v>8</v>
      </c>
    </row>
    <row r="382" spans="1:2" x14ac:dyDescent="0.2">
      <c r="A382">
        <v>2019</v>
      </c>
      <c r="B382" s="30">
        <v>0</v>
      </c>
    </row>
    <row r="383" spans="1:2" x14ac:dyDescent="0.2">
      <c r="A383">
        <v>2019</v>
      </c>
      <c r="B383" s="30">
        <v>10</v>
      </c>
    </row>
    <row r="384" spans="1:2" x14ac:dyDescent="0.2">
      <c r="A384">
        <v>2019</v>
      </c>
      <c r="B384" s="30">
        <v>7</v>
      </c>
    </row>
    <row r="385" spans="1:2" x14ac:dyDescent="0.2">
      <c r="A385">
        <v>2019</v>
      </c>
      <c r="B385" s="30">
        <v>5</v>
      </c>
    </row>
    <row r="386" spans="1:2" x14ac:dyDescent="0.2">
      <c r="A386">
        <v>2019</v>
      </c>
      <c r="B386" s="30">
        <v>4</v>
      </c>
    </row>
    <row r="387" spans="1:2" x14ac:dyDescent="0.2">
      <c r="A387">
        <v>2019</v>
      </c>
      <c r="B387" s="30">
        <v>1</v>
      </c>
    </row>
    <row r="388" spans="1:2" x14ac:dyDescent="0.2">
      <c r="A388">
        <v>2019</v>
      </c>
      <c r="B388" s="30">
        <v>2</v>
      </c>
    </row>
    <row r="389" spans="1:2" x14ac:dyDescent="0.2">
      <c r="A389">
        <v>2019</v>
      </c>
      <c r="B389" s="30">
        <v>6</v>
      </c>
    </row>
    <row r="390" spans="1:2" x14ac:dyDescent="0.2">
      <c r="A390">
        <v>2019</v>
      </c>
      <c r="B390" s="30">
        <v>5</v>
      </c>
    </row>
    <row r="391" spans="1:2" x14ac:dyDescent="0.2">
      <c r="A391">
        <v>2019</v>
      </c>
      <c r="B391" s="30">
        <v>0</v>
      </c>
    </row>
    <row r="392" spans="1:2" x14ac:dyDescent="0.2">
      <c r="A392">
        <v>2019</v>
      </c>
      <c r="B392" s="30">
        <v>5</v>
      </c>
    </row>
    <row r="393" spans="1:2" x14ac:dyDescent="0.2">
      <c r="A393">
        <v>2019</v>
      </c>
      <c r="B393" s="30">
        <v>1</v>
      </c>
    </row>
    <row r="394" spans="1:2" x14ac:dyDescent="0.2">
      <c r="A394">
        <v>2019</v>
      </c>
      <c r="B394" s="30">
        <v>0</v>
      </c>
    </row>
    <row r="395" spans="1:2" x14ac:dyDescent="0.2">
      <c r="A395">
        <v>2019</v>
      </c>
      <c r="B395" s="30">
        <v>1</v>
      </c>
    </row>
    <row r="396" spans="1:2" x14ac:dyDescent="0.2">
      <c r="A396">
        <v>2019</v>
      </c>
      <c r="B396" s="30">
        <v>3</v>
      </c>
    </row>
    <row r="397" spans="1:2" x14ac:dyDescent="0.2">
      <c r="A397">
        <v>2019</v>
      </c>
      <c r="B397" s="30">
        <v>2</v>
      </c>
    </row>
    <row r="398" spans="1:2" x14ac:dyDescent="0.2">
      <c r="A398">
        <v>2019</v>
      </c>
      <c r="B398" s="30">
        <v>3</v>
      </c>
    </row>
    <row r="399" spans="1:2" x14ac:dyDescent="0.2">
      <c r="A399">
        <v>2019</v>
      </c>
      <c r="B399" s="30">
        <v>0</v>
      </c>
    </row>
    <row r="400" spans="1:2" x14ac:dyDescent="0.2">
      <c r="A400">
        <v>2019</v>
      </c>
      <c r="B400" s="30">
        <v>3</v>
      </c>
    </row>
    <row r="401" spans="1:2" x14ac:dyDescent="0.2">
      <c r="A401">
        <v>2019</v>
      </c>
      <c r="B401" s="30">
        <v>4</v>
      </c>
    </row>
    <row r="402" spans="1:2" x14ac:dyDescent="0.2">
      <c r="A402">
        <v>2019</v>
      </c>
      <c r="B402" s="30">
        <v>6</v>
      </c>
    </row>
    <row r="403" spans="1:2" x14ac:dyDescent="0.2">
      <c r="A403">
        <v>2019</v>
      </c>
      <c r="B403" s="30">
        <v>2</v>
      </c>
    </row>
    <row r="404" spans="1:2" x14ac:dyDescent="0.2">
      <c r="A404">
        <v>2019</v>
      </c>
      <c r="B404" s="30">
        <v>6</v>
      </c>
    </row>
    <row r="405" spans="1:2" x14ac:dyDescent="0.2">
      <c r="A405">
        <v>2019</v>
      </c>
      <c r="B405" s="30">
        <v>9</v>
      </c>
    </row>
    <row r="406" spans="1:2" x14ac:dyDescent="0.2">
      <c r="A406">
        <v>2019</v>
      </c>
      <c r="B406" s="30">
        <v>0</v>
      </c>
    </row>
    <row r="407" spans="1:2" x14ac:dyDescent="0.2">
      <c r="A407">
        <v>2019</v>
      </c>
      <c r="B407" s="30">
        <v>0</v>
      </c>
    </row>
    <row r="408" spans="1:2" x14ac:dyDescent="0.2">
      <c r="A408">
        <v>2019</v>
      </c>
      <c r="B408" s="30">
        <v>3</v>
      </c>
    </row>
    <row r="409" spans="1:2" x14ac:dyDescent="0.2">
      <c r="A409">
        <v>2019</v>
      </c>
      <c r="B409" s="30">
        <v>6</v>
      </c>
    </row>
    <row r="410" spans="1:2" x14ac:dyDescent="0.2">
      <c r="A410">
        <v>2019</v>
      </c>
      <c r="B410" s="30">
        <v>0</v>
      </c>
    </row>
    <row r="411" spans="1:2" x14ac:dyDescent="0.2">
      <c r="A411">
        <v>2019</v>
      </c>
      <c r="B411" s="30">
        <v>0</v>
      </c>
    </row>
    <row r="412" spans="1:2" x14ac:dyDescent="0.2">
      <c r="A412">
        <v>2019</v>
      </c>
      <c r="B412" s="30">
        <v>3</v>
      </c>
    </row>
    <row r="413" spans="1:2" x14ac:dyDescent="0.2">
      <c r="A413">
        <v>2019</v>
      </c>
      <c r="B413" s="30">
        <v>3</v>
      </c>
    </row>
    <row r="414" spans="1:2" x14ac:dyDescent="0.2">
      <c r="A414">
        <v>2019</v>
      </c>
      <c r="B414" s="30">
        <v>0</v>
      </c>
    </row>
    <row r="415" spans="1:2" x14ac:dyDescent="0.2">
      <c r="A415">
        <v>2019</v>
      </c>
      <c r="B415" s="30">
        <v>0</v>
      </c>
    </row>
    <row r="416" spans="1:2" x14ac:dyDescent="0.2">
      <c r="A416">
        <v>2019</v>
      </c>
      <c r="B416" s="30">
        <v>4</v>
      </c>
    </row>
    <row r="417" spans="1:2" x14ac:dyDescent="0.2">
      <c r="A417">
        <v>2019</v>
      </c>
      <c r="B417" s="30">
        <v>0</v>
      </c>
    </row>
    <row r="418" spans="1:2" x14ac:dyDescent="0.2">
      <c r="A418">
        <v>2019</v>
      </c>
      <c r="B418" s="30">
        <v>0</v>
      </c>
    </row>
    <row r="419" spans="1:2" x14ac:dyDescent="0.2">
      <c r="A419">
        <v>2019</v>
      </c>
      <c r="B419" s="30">
        <v>3</v>
      </c>
    </row>
    <row r="420" spans="1:2" x14ac:dyDescent="0.2">
      <c r="A420">
        <v>2019</v>
      </c>
      <c r="B420" s="30">
        <v>2</v>
      </c>
    </row>
    <row r="421" spans="1:2" x14ac:dyDescent="0.2">
      <c r="A421">
        <v>2019</v>
      </c>
      <c r="B421" s="30">
        <v>3</v>
      </c>
    </row>
    <row r="422" spans="1:2" x14ac:dyDescent="0.2">
      <c r="A422">
        <v>2019</v>
      </c>
      <c r="B422" s="30">
        <v>0</v>
      </c>
    </row>
    <row r="423" spans="1:2" x14ac:dyDescent="0.2">
      <c r="A423">
        <v>2019</v>
      </c>
      <c r="B423" s="30">
        <v>6</v>
      </c>
    </row>
    <row r="424" spans="1:2" x14ac:dyDescent="0.2">
      <c r="A424">
        <v>2019</v>
      </c>
      <c r="B424" s="30">
        <v>1</v>
      </c>
    </row>
    <row r="425" spans="1:2" x14ac:dyDescent="0.2">
      <c r="A425">
        <v>2019</v>
      </c>
      <c r="B425" s="30">
        <v>1</v>
      </c>
    </row>
    <row r="426" spans="1:2" x14ac:dyDescent="0.2">
      <c r="A426">
        <v>2019</v>
      </c>
      <c r="B426" s="30">
        <v>2</v>
      </c>
    </row>
    <row r="427" spans="1:2" x14ac:dyDescent="0.2">
      <c r="A427">
        <v>2019</v>
      </c>
      <c r="B427" s="30">
        <v>2</v>
      </c>
    </row>
    <row r="428" spans="1:2" x14ac:dyDescent="0.2">
      <c r="A428">
        <v>2019</v>
      </c>
      <c r="B428" s="30">
        <v>4</v>
      </c>
    </row>
    <row r="429" spans="1:2" x14ac:dyDescent="0.2">
      <c r="A429">
        <v>2019</v>
      </c>
      <c r="B429" s="30">
        <v>2</v>
      </c>
    </row>
    <row r="430" spans="1:2" x14ac:dyDescent="0.2">
      <c r="A430">
        <v>2019</v>
      </c>
      <c r="B430" s="30">
        <v>2</v>
      </c>
    </row>
    <row r="431" spans="1:2" x14ac:dyDescent="0.2">
      <c r="A431">
        <v>2019</v>
      </c>
      <c r="B431" s="30">
        <v>0</v>
      </c>
    </row>
    <row r="432" spans="1:2" x14ac:dyDescent="0.2">
      <c r="A432">
        <v>2019</v>
      </c>
      <c r="B432" s="30">
        <v>9</v>
      </c>
    </row>
    <row r="433" spans="1:2" x14ac:dyDescent="0.2">
      <c r="A433">
        <v>2019</v>
      </c>
      <c r="B433" s="30">
        <v>1</v>
      </c>
    </row>
    <row r="434" spans="1:2" x14ac:dyDescent="0.2">
      <c r="A434">
        <v>2019</v>
      </c>
      <c r="B434" s="30">
        <v>4</v>
      </c>
    </row>
    <row r="435" spans="1:2" x14ac:dyDescent="0.2">
      <c r="A435">
        <v>2019</v>
      </c>
      <c r="B435" s="30">
        <v>0</v>
      </c>
    </row>
    <row r="436" spans="1:2" x14ac:dyDescent="0.2">
      <c r="A436">
        <v>2019</v>
      </c>
      <c r="B436" s="30">
        <v>2</v>
      </c>
    </row>
    <row r="437" spans="1:2" x14ac:dyDescent="0.2">
      <c r="A437">
        <v>2019</v>
      </c>
      <c r="B437" s="30">
        <v>5</v>
      </c>
    </row>
    <row r="438" spans="1:2" x14ac:dyDescent="0.2">
      <c r="A438">
        <v>2019</v>
      </c>
      <c r="B438" s="30">
        <v>1</v>
      </c>
    </row>
    <row r="439" spans="1:2" x14ac:dyDescent="0.2">
      <c r="A439">
        <v>2019</v>
      </c>
      <c r="B439" s="30">
        <v>6</v>
      </c>
    </row>
    <row r="440" spans="1:2" x14ac:dyDescent="0.2">
      <c r="A440">
        <v>2019</v>
      </c>
      <c r="B440" s="30">
        <v>0</v>
      </c>
    </row>
    <row r="441" spans="1:2" x14ac:dyDescent="0.2">
      <c r="A441">
        <v>2019</v>
      </c>
      <c r="B441" s="30">
        <v>0</v>
      </c>
    </row>
    <row r="442" spans="1:2" x14ac:dyDescent="0.2">
      <c r="A442">
        <v>2019</v>
      </c>
      <c r="B442" s="30">
        <v>0</v>
      </c>
    </row>
    <row r="443" spans="1:2" x14ac:dyDescent="0.2">
      <c r="A443">
        <v>2019</v>
      </c>
      <c r="B443" s="30">
        <v>0</v>
      </c>
    </row>
    <row r="444" spans="1:2" x14ac:dyDescent="0.2">
      <c r="A444">
        <v>2019</v>
      </c>
      <c r="B444" s="30">
        <v>0</v>
      </c>
    </row>
    <row r="445" spans="1:2" x14ac:dyDescent="0.2">
      <c r="A445">
        <v>2019</v>
      </c>
      <c r="B445" s="30">
        <v>0</v>
      </c>
    </row>
    <row r="446" spans="1:2" x14ac:dyDescent="0.2">
      <c r="A446">
        <v>2019</v>
      </c>
      <c r="B446" s="30">
        <v>0</v>
      </c>
    </row>
    <row r="447" spans="1:2" x14ac:dyDescent="0.2">
      <c r="A447">
        <v>2019</v>
      </c>
      <c r="B447" s="30">
        <v>3</v>
      </c>
    </row>
    <row r="448" spans="1:2" x14ac:dyDescent="0.2">
      <c r="A448">
        <v>2019</v>
      </c>
      <c r="B448" s="30">
        <v>0</v>
      </c>
    </row>
    <row r="449" spans="1:2" x14ac:dyDescent="0.2">
      <c r="A449">
        <v>2019</v>
      </c>
      <c r="B449" s="30">
        <v>0</v>
      </c>
    </row>
    <row r="450" spans="1:2" x14ac:dyDescent="0.2">
      <c r="A450">
        <v>2019</v>
      </c>
      <c r="B450" s="30">
        <v>0</v>
      </c>
    </row>
    <row r="451" spans="1:2" x14ac:dyDescent="0.2">
      <c r="A451">
        <v>2019</v>
      </c>
      <c r="B451" s="30">
        <v>0</v>
      </c>
    </row>
    <row r="452" spans="1:2" x14ac:dyDescent="0.2">
      <c r="A452">
        <v>2019</v>
      </c>
      <c r="B452" s="30">
        <v>0</v>
      </c>
    </row>
    <row r="453" spans="1:2" x14ac:dyDescent="0.2">
      <c r="A453">
        <v>2019</v>
      </c>
      <c r="B453" s="30">
        <v>0</v>
      </c>
    </row>
    <row r="454" spans="1:2" x14ac:dyDescent="0.2">
      <c r="A454">
        <v>2019</v>
      </c>
      <c r="B454" s="30">
        <v>0</v>
      </c>
    </row>
    <row r="455" spans="1:2" x14ac:dyDescent="0.2">
      <c r="A455">
        <v>2019</v>
      </c>
      <c r="B455" s="30">
        <v>2</v>
      </c>
    </row>
    <row r="456" spans="1:2" x14ac:dyDescent="0.2">
      <c r="A456">
        <v>2019</v>
      </c>
      <c r="B456" s="30">
        <v>1</v>
      </c>
    </row>
    <row r="457" spans="1:2" x14ac:dyDescent="0.2">
      <c r="A457">
        <v>2019</v>
      </c>
      <c r="B457" s="30">
        <v>2</v>
      </c>
    </row>
    <row r="458" spans="1:2" x14ac:dyDescent="0.2">
      <c r="A458">
        <v>2019</v>
      </c>
      <c r="B458" s="30">
        <v>5</v>
      </c>
    </row>
    <row r="459" spans="1:2" x14ac:dyDescent="0.2">
      <c r="A459">
        <v>2019</v>
      </c>
      <c r="B459" s="30">
        <v>1</v>
      </c>
    </row>
    <row r="460" spans="1:2" x14ac:dyDescent="0.2">
      <c r="A460">
        <v>2019</v>
      </c>
      <c r="B460" s="30">
        <v>3</v>
      </c>
    </row>
    <row r="461" spans="1:2" x14ac:dyDescent="0.2">
      <c r="A461">
        <v>2019</v>
      </c>
      <c r="B461" s="30">
        <v>3</v>
      </c>
    </row>
    <row r="462" spans="1:2" x14ac:dyDescent="0.2">
      <c r="A462">
        <v>2019</v>
      </c>
      <c r="B462" s="30">
        <v>3</v>
      </c>
    </row>
    <row r="463" spans="1:2" x14ac:dyDescent="0.2">
      <c r="A463">
        <v>2019</v>
      </c>
      <c r="B463" s="30">
        <v>0</v>
      </c>
    </row>
    <row r="464" spans="1:2" x14ac:dyDescent="0.2">
      <c r="A464">
        <v>2019</v>
      </c>
      <c r="B464" s="30">
        <v>0</v>
      </c>
    </row>
    <row r="465" spans="1:2" x14ac:dyDescent="0.2">
      <c r="A465">
        <v>2019</v>
      </c>
      <c r="B465" s="30">
        <v>0</v>
      </c>
    </row>
    <row r="466" spans="1:2" x14ac:dyDescent="0.2">
      <c r="A466">
        <v>2019</v>
      </c>
      <c r="B466" s="30">
        <v>0</v>
      </c>
    </row>
    <row r="467" spans="1:2" x14ac:dyDescent="0.2">
      <c r="A467">
        <v>2019</v>
      </c>
      <c r="B467" s="30">
        <v>2</v>
      </c>
    </row>
    <row r="468" spans="1:2" x14ac:dyDescent="0.2">
      <c r="A468">
        <v>2019</v>
      </c>
      <c r="B468" s="30">
        <v>0</v>
      </c>
    </row>
    <row r="469" spans="1:2" x14ac:dyDescent="0.2">
      <c r="A469">
        <v>2019</v>
      </c>
      <c r="B469" s="30">
        <v>3</v>
      </c>
    </row>
    <row r="470" spans="1:2" x14ac:dyDescent="0.2">
      <c r="A470">
        <v>2019</v>
      </c>
      <c r="B470" s="30">
        <v>6</v>
      </c>
    </row>
    <row r="471" spans="1:2" x14ac:dyDescent="0.2">
      <c r="A471">
        <v>2019</v>
      </c>
      <c r="B471" s="30">
        <v>0</v>
      </c>
    </row>
    <row r="472" spans="1:2" x14ac:dyDescent="0.2">
      <c r="A472">
        <v>2019</v>
      </c>
      <c r="B472" s="30">
        <v>0</v>
      </c>
    </row>
    <row r="473" spans="1:2" x14ac:dyDescent="0.2">
      <c r="A473">
        <v>2019</v>
      </c>
      <c r="B473" s="30">
        <v>0</v>
      </c>
    </row>
    <row r="474" spans="1:2" x14ac:dyDescent="0.2">
      <c r="A474">
        <v>2019</v>
      </c>
      <c r="B474" s="30">
        <v>5</v>
      </c>
    </row>
    <row r="475" spans="1:2" x14ac:dyDescent="0.2">
      <c r="A475">
        <v>2019</v>
      </c>
      <c r="B475" s="30">
        <v>4</v>
      </c>
    </row>
    <row r="476" spans="1:2" x14ac:dyDescent="0.2">
      <c r="A476">
        <v>2020</v>
      </c>
      <c r="B476" s="30">
        <v>4</v>
      </c>
    </row>
    <row r="477" spans="1:2" x14ac:dyDescent="0.2">
      <c r="A477">
        <v>2020</v>
      </c>
      <c r="B477" s="30">
        <v>1</v>
      </c>
    </row>
    <row r="478" spans="1:2" x14ac:dyDescent="0.2">
      <c r="A478">
        <v>2020</v>
      </c>
      <c r="B478" s="30">
        <v>3</v>
      </c>
    </row>
    <row r="479" spans="1:2" x14ac:dyDescent="0.2">
      <c r="A479">
        <v>2020</v>
      </c>
      <c r="B479" s="30">
        <v>3</v>
      </c>
    </row>
    <row r="480" spans="1:2" x14ac:dyDescent="0.2">
      <c r="A480">
        <v>2020</v>
      </c>
      <c r="B480" s="30">
        <v>6</v>
      </c>
    </row>
    <row r="481" spans="1:2" x14ac:dyDescent="0.2">
      <c r="A481">
        <v>2020</v>
      </c>
      <c r="B481" s="30">
        <v>1</v>
      </c>
    </row>
    <row r="482" spans="1:2" x14ac:dyDescent="0.2">
      <c r="A482">
        <v>2020</v>
      </c>
      <c r="B482" s="30">
        <v>4</v>
      </c>
    </row>
    <row r="483" spans="1:2" x14ac:dyDescent="0.2">
      <c r="A483">
        <v>2020</v>
      </c>
      <c r="B483" s="30">
        <v>3</v>
      </c>
    </row>
    <row r="484" spans="1:2" x14ac:dyDescent="0.2">
      <c r="A484">
        <v>2020</v>
      </c>
      <c r="B484" s="30">
        <v>3</v>
      </c>
    </row>
    <row r="485" spans="1:2" x14ac:dyDescent="0.2">
      <c r="A485">
        <v>2020</v>
      </c>
      <c r="B485" s="30">
        <v>4</v>
      </c>
    </row>
    <row r="486" spans="1:2" x14ac:dyDescent="0.2">
      <c r="A486">
        <v>2020</v>
      </c>
      <c r="B486" s="30">
        <v>1</v>
      </c>
    </row>
    <row r="487" spans="1:2" x14ac:dyDescent="0.2">
      <c r="A487">
        <v>2020</v>
      </c>
      <c r="B487" s="30">
        <v>1</v>
      </c>
    </row>
    <row r="488" spans="1:2" x14ac:dyDescent="0.2">
      <c r="A488">
        <v>2020</v>
      </c>
      <c r="B488" s="30">
        <v>1</v>
      </c>
    </row>
    <row r="489" spans="1:2" x14ac:dyDescent="0.2">
      <c r="A489">
        <v>2020</v>
      </c>
      <c r="B489" s="30">
        <v>1</v>
      </c>
    </row>
    <row r="490" spans="1:2" x14ac:dyDescent="0.2">
      <c r="A490">
        <v>2020</v>
      </c>
      <c r="B490" s="30">
        <v>3</v>
      </c>
    </row>
    <row r="491" spans="1:2" x14ac:dyDescent="0.2">
      <c r="A491">
        <v>2020</v>
      </c>
      <c r="B491" s="30">
        <v>3</v>
      </c>
    </row>
    <row r="492" spans="1:2" x14ac:dyDescent="0.2">
      <c r="A492">
        <v>2020</v>
      </c>
      <c r="B492" s="30">
        <v>2</v>
      </c>
    </row>
    <row r="493" spans="1:2" x14ac:dyDescent="0.2">
      <c r="A493">
        <v>2020</v>
      </c>
      <c r="B493" s="30">
        <v>7</v>
      </c>
    </row>
    <row r="494" spans="1:2" x14ac:dyDescent="0.2">
      <c r="A494">
        <v>2020</v>
      </c>
      <c r="B494" s="30">
        <v>5</v>
      </c>
    </row>
    <row r="495" spans="1:2" x14ac:dyDescent="0.2">
      <c r="A495">
        <v>2020</v>
      </c>
      <c r="B495" s="30">
        <v>5</v>
      </c>
    </row>
    <row r="496" spans="1:2" x14ac:dyDescent="0.2">
      <c r="A496">
        <v>2020</v>
      </c>
      <c r="B496" s="30">
        <v>2</v>
      </c>
    </row>
    <row r="497" spans="1:2" x14ac:dyDescent="0.2">
      <c r="A497">
        <v>2020</v>
      </c>
      <c r="B497" s="30">
        <v>1</v>
      </c>
    </row>
    <row r="498" spans="1:2" x14ac:dyDescent="0.2">
      <c r="A498">
        <v>2020</v>
      </c>
      <c r="B498" s="30">
        <v>6</v>
      </c>
    </row>
    <row r="499" spans="1:2" x14ac:dyDescent="0.2">
      <c r="A499">
        <v>2020</v>
      </c>
      <c r="B499" s="30">
        <v>5</v>
      </c>
    </row>
    <row r="500" spans="1:2" x14ac:dyDescent="0.2">
      <c r="A500">
        <v>2020</v>
      </c>
      <c r="B500" s="30">
        <v>4</v>
      </c>
    </row>
    <row r="501" spans="1:2" x14ac:dyDescent="0.2">
      <c r="A501">
        <v>2020</v>
      </c>
      <c r="B501" s="30">
        <v>4</v>
      </c>
    </row>
    <row r="502" spans="1:2" x14ac:dyDescent="0.2">
      <c r="A502">
        <v>2020</v>
      </c>
      <c r="B502" s="30">
        <v>5</v>
      </c>
    </row>
    <row r="503" spans="1:2" x14ac:dyDescent="0.2">
      <c r="A503">
        <v>2020</v>
      </c>
      <c r="B503" s="30">
        <v>1</v>
      </c>
    </row>
    <row r="504" spans="1:2" x14ac:dyDescent="0.2">
      <c r="A504">
        <v>2020</v>
      </c>
      <c r="B504" s="30">
        <v>3</v>
      </c>
    </row>
    <row r="505" spans="1:2" x14ac:dyDescent="0.2">
      <c r="A505">
        <v>2020</v>
      </c>
      <c r="B505" s="30">
        <v>5</v>
      </c>
    </row>
    <row r="506" spans="1:2" x14ac:dyDescent="0.2">
      <c r="A506">
        <v>2020</v>
      </c>
      <c r="B506" s="30">
        <v>4</v>
      </c>
    </row>
    <row r="507" spans="1:2" x14ac:dyDescent="0.2">
      <c r="A507">
        <v>2020</v>
      </c>
      <c r="B507" s="30">
        <v>1</v>
      </c>
    </row>
    <row r="508" spans="1:2" x14ac:dyDescent="0.2">
      <c r="A508">
        <v>2020</v>
      </c>
      <c r="B508" s="30">
        <v>6</v>
      </c>
    </row>
    <row r="509" spans="1:2" x14ac:dyDescent="0.2">
      <c r="A509">
        <v>2020</v>
      </c>
      <c r="B509" s="30">
        <v>5</v>
      </c>
    </row>
    <row r="510" spans="1:2" x14ac:dyDescent="0.2">
      <c r="A510">
        <v>2020</v>
      </c>
      <c r="B510" s="30">
        <v>4</v>
      </c>
    </row>
    <row r="511" spans="1:2" x14ac:dyDescent="0.2">
      <c r="A511">
        <v>2020</v>
      </c>
      <c r="B511" s="30">
        <v>3</v>
      </c>
    </row>
    <row r="512" spans="1:2" x14ac:dyDescent="0.2">
      <c r="A512">
        <v>2020</v>
      </c>
      <c r="B512" s="30">
        <v>2</v>
      </c>
    </row>
    <row r="513" spans="1:2" x14ac:dyDescent="0.2">
      <c r="A513">
        <v>2020</v>
      </c>
      <c r="B513" s="30">
        <v>4</v>
      </c>
    </row>
    <row r="514" spans="1:2" x14ac:dyDescent="0.2">
      <c r="A514">
        <v>2020</v>
      </c>
      <c r="B514" s="30">
        <v>3</v>
      </c>
    </row>
    <row r="515" spans="1:2" x14ac:dyDescent="0.2">
      <c r="A515">
        <v>2020</v>
      </c>
      <c r="B515" s="30">
        <v>2</v>
      </c>
    </row>
    <row r="516" spans="1:2" x14ac:dyDescent="0.2">
      <c r="A516">
        <v>2020</v>
      </c>
      <c r="B516" s="30">
        <v>2</v>
      </c>
    </row>
    <row r="517" spans="1:2" x14ac:dyDescent="0.2">
      <c r="A517">
        <v>2020</v>
      </c>
      <c r="B517" s="30">
        <v>1</v>
      </c>
    </row>
    <row r="518" spans="1:2" x14ac:dyDescent="0.2">
      <c r="A518">
        <v>2020</v>
      </c>
      <c r="B518" s="30">
        <v>3</v>
      </c>
    </row>
    <row r="519" spans="1:2" x14ac:dyDescent="0.2">
      <c r="A519">
        <v>2020</v>
      </c>
      <c r="B519" s="30">
        <v>1</v>
      </c>
    </row>
    <row r="520" spans="1:2" x14ac:dyDescent="0.2">
      <c r="A520">
        <v>2020</v>
      </c>
      <c r="B520" s="30">
        <v>5</v>
      </c>
    </row>
    <row r="521" spans="1:2" x14ac:dyDescent="0.2">
      <c r="A521">
        <v>2020</v>
      </c>
      <c r="B521" s="30">
        <v>3</v>
      </c>
    </row>
    <row r="522" spans="1:2" x14ac:dyDescent="0.2">
      <c r="A522">
        <v>2020</v>
      </c>
      <c r="B522" s="30">
        <v>4</v>
      </c>
    </row>
    <row r="523" spans="1:2" x14ac:dyDescent="0.2">
      <c r="A523">
        <v>2020</v>
      </c>
      <c r="B523" s="30">
        <v>2</v>
      </c>
    </row>
    <row r="524" spans="1:2" x14ac:dyDescent="0.2">
      <c r="A524">
        <v>2020</v>
      </c>
      <c r="B524" s="30">
        <v>3</v>
      </c>
    </row>
    <row r="525" spans="1:2" x14ac:dyDescent="0.2">
      <c r="A525">
        <v>2020</v>
      </c>
      <c r="B525" s="30">
        <v>6</v>
      </c>
    </row>
    <row r="526" spans="1:2" x14ac:dyDescent="0.2">
      <c r="A526">
        <v>2020</v>
      </c>
      <c r="B526" s="30">
        <v>1</v>
      </c>
    </row>
    <row r="527" spans="1:2" x14ac:dyDescent="0.2">
      <c r="A527">
        <v>2020</v>
      </c>
      <c r="B527" s="30">
        <v>1</v>
      </c>
    </row>
    <row r="528" spans="1:2" x14ac:dyDescent="0.2">
      <c r="A528">
        <v>2020</v>
      </c>
      <c r="B528" s="30">
        <v>5</v>
      </c>
    </row>
    <row r="529" spans="1:2" x14ac:dyDescent="0.2">
      <c r="A529">
        <v>2020</v>
      </c>
      <c r="B529" s="30">
        <v>2</v>
      </c>
    </row>
    <row r="530" spans="1:2" x14ac:dyDescent="0.2">
      <c r="A530">
        <v>2020</v>
      </c>
      <c r="B530" s="30">
        <v>5</v>
      </c>
    </row>
    <row r="531" spans="1:2" x14ac:dyDescent="0.2">
      <c r="A531">
        <v>2020</v>
      </c>
      <c r="B531" s="30">
        <v>1</v>
      </c>
    </row>
    <row r="532" spans="1:2" x14ac:dyDescent="0.2">
      <c r="A532">
        <v>2020</v>
      </c>
      <c r="B532" s="30">
        <v>3</v>
      </c>
    </row>
    <row r="533" spans="1:2" x14ac:dyDescent="0.2">
      <c r="A533">
        <v>2020</v>
      </c>
      <c r="B533" s="30">
        <v>3</v>
      </c>
    </row>
    <row r="534" spans="1:2" x14ac:dyDescent="0.2">
      <c r="A534">
        <v>2020</v>
      </c>
      <c r="B534" s="30">
        <v>5</v>
      </c>
    </row>
    <row r="535" spans="1:2" x14ac:dyDescent="0.2">
      <c r="A535">
        <v>2020</v>
      </c>
      <c r="B535" s="30">
        <v>4</v>
      </c>
    </row>
    <row r="536" spans="1:2" x14ac:dyDescent="0.2">
      <c r="A536">
        <v>2020</v>
      </c>
      <c r="B536" s="30">
        <v>1</v>
      </c>
    </row>
    <row r="537" spans="1:2" x14ac:dyDescent="0.2">
      <c r="A537">
        <v>2020</v>
      </c>
      <c r="B537" s="30">
        <v>2</v>
      </c>
    </row>
    <row r="538" spans="1:2" x14ac:dyDescent="0.2">
      <c r="A538">
        <v>2020</v>
      </c>
      <c r="B538" s="30">
        <v>4</v>
      </c>
    </row>
    <row r="539" spans="1:2" x14ac:dyDescent="0.2">
      <c r="A539">
        <v>2020</v>
      </c>
      <c r="B539" s="30">
        <v>9</v>
      </c>
    </row>
    <row r="540" spans="1:2" x14ac:dyDescent="0.2">
      <c r="A540">
        <v>2020</v>
      </c>
      <c r="B540" s="30">
        <v>5</v>
      </c>
    </row>
    <row r="541" spans="1:2" x14ac:dyDescent="0.2">
      <c r="A541">
        <v>2020</v>
      </c>
      <c r="B541" s="30">
        <v>1</v>
      </c>
    </row>
    <row r="542" spans="1:2" x14ac:dyDescent="0.2">
      <c r="A542">
        <v>2020</v>
      </c>
      <c r="B542" s="30">
        <v>4</v>
      </c>
    </row>
    <row r="543" spans="1:2" x14ac:dyDescent="0.2">
      <c r="A543">
        <v>2020</v>
      </c>
      <c r="B543" s="30">
        <v>3</v>
      </c>
    </row>
    <row r="544" spans="1:2" x14ac:dyDescent="0.2">
      <c r="A544">
        <v>2020</v>
      </c>
      <c r="B544" s="30">
        <v>2</v>
      </c>
    </row>
    <row r="545" spans="1:2" x14ac:dyDescent="0.2">
      <c r="A545">
        <v>2020</v>
      </c>
      <c r="B545" s="30">
        <v>1</v>
      </c>
    </row>
    <row r="546" spans="1:2" x14ac:dyDescent="0.2">
      <c r="A546">
        <v>2020</v>
      </c>
      <c r="B546" s="30">
        <v>1</v>
      </c>
    </row>
    <row r="547" spans="1:2" x14ac:dyDescent="0.2">
      <c r="A547">
        <v>2020</v>
      </c>
      <c r="B547" s="30">
        <v>4</v>
      </c>
    </row>
    <row r="548" spans="1:2" x14ac:dyDescent="0.2">
      <c r="A548">
        <v>2020</v>
      </c>
      <c r="B548" s="30">
        <v>2</v>
      </c>
    </row>
    <row r="549" spans="1:2" x14ac:dyDescent="0.2">
      <c r="A549">
        <v>2020</v>
      </c>
      <c r="B549" s="30">
        <v>1</v>
      </c>
    </row>
    <row r="550" spans="1:2" x14ac:dyDescent="0.2">
      <c r="A550">
        <v>2020</v>
      </c>
      <c r="B550" s="30">
        <v>5</v>
      </c>
    </row>
    <row r="551" spans="1:2" x14ac:dyDescent="0.2">
      <c r="A551">
        <v>2020</v>
      </c>
      <c r="B551" s="30">
        <v>5</v>
      </c>
    </row>
    <row r="552" spans="1:2" x14ac:dyDescent="0.2">
      <c r="A552">
        <v>2020</v>
      </c>
      <c r="B552" s="30">
        <v>5</v>
      </c>
    </row>
    <row r="553" spans="1:2" x14ac:dyDescent="0.2">
      <c r="A553">
        <v>2020</v>
      </c>
      <c r="B553" s="30">
        <v>3</v>
      </c>
    </row>
    <row r="554" spans="1:2" x14ac:dyDescent="0.2">
      <c r="A554">
        <v>2020</v>
      </c>
      <c r="B554" s="30">
        <v>2</v>
      </c>
    </row>
    <row r="555" spans="1:2" x14ac:dyDescent="0.2">
      <c r="A555">
        <v>2020</v>
      </c>
      <c r="B555" s="30">
        <v>1</v>
      </c>
    </row>
    <row r="556" spans="1:2" x14ac:dyDescent="0.2">
      <c r="A556">
        <v>2020</v>
      </c>
      <c r="B556" s="30">
        <v>1</v>
      </c>
    </row>
    <row r="557" spans="1:2" x14ac:dyDescent="0.2">
      <c r="A557">
        <v>2020</v>
      </c>
      <c r="B557" s="30">
        <v>2</v>
      </c>
    </row>
    <row r="558" spans="1:2" x14ac:dyDescent="0.2">
      <c r="A558">
        <v>2020</v>
      </c>
      <c r="B558" s="30">
        <v>5</v>
      </c>
    </row>
    <row r="559" spans="1:2" x14ac:dyDescent="0.2">
      <c r="A559">
        <v>2020</v>
      </c>
      <c r="B559" s="30">
        <v>8</v>
      </c>
    </row>
    <row r="560" spans="1:2" x14ac:dyDescent="0.2">
      <c r="A560">
        <v>2020</v>
      </c>
      <c r="B560" s="30">
        <v>6</v>
      </c>
    </row>
    <row r="561" spans="1:2" x14ac:dyDescent="0.2">
      <c r="A561">
        <v>2020</v>
      </c>
      <c r="B561" s="30">
        <v>1</v>
      </c>
    </row>
    <row r="562" spans="1:2" x14ac:dyDescent="0.2">
      <c r="A562">
        <v>2020</v>
      </c>
      <c r="B562" s="30">
        <v>3</v>
      </c>
    </row>
    <row r="563" spans="1:2" x14ac:dyDescent="0.2">
      <c r="A563">
        <v>2020</v>
      </c>
      <c r="B563" s="30">
        <v>8</v>
      </c>
    </row>
    <row r="564" spans="1:2" x14ac:dyDescent="0.2">
      <c r="A564">
        <v>2020</v>
      </c>
      <c r="B564" s="30">
        <v>3</v>
      </c>
    </row>
    <row r="565" spans="1:2" x14ac:dyDescent="0.2">
      <c r="A565">
        <v>2020</v>
      </c>
      <c r="B565" s="30">
        <v>2</v>
      </c>
    </row>
    <row r="566" spans="1:2" x14ac:dyDescent="0.2">
      <c r="A566">
        <v>2020</v>
      </c>
      <c r="B566" s="30">
        <v>7</v>
      </c>
    </row>
    <row r="567" spans="1:2" x14ac:dyDescent="0.2">
      <c r="A567">
        <v>2020</v>
      </c>
      <c r="B567" s="30">
        <v>5</v>
      </c>
    </row>
    <row r="568" spans="1:2" x14ac:dyDescent="0.2">
      <c r="A568">
        <v>2020</v>
      </c>
      <c r="B568" s="30">
        <v>2</v>
      </c>
    </row>
    <row r="569" spans="1:2" x14ac:dyDescent="0.2">
      <c r="A569">
        <v>2020</v>
      </c>
      <c r="B569" s="30">
        <v>6</v>
      </c>
    </row>
    <row r="570" spans="1:2" x14ac:dyDescent="0.2">
      <c r="A570">
        <v>2020</v>
      </c>
      <c r="B570" s="30">
        <v>3</v>
      </c>
    </row>
    <row r="571" spans="1:2" x14ac:dyDescent="0.2">
      <c r="A571">
        <v>2020</v>
      </c>
      <c r="B571" s="30">
        <v>2</v>
      </c>
    </row>
    <row r="572" spans="1:2" x14ac:dyDescent="0.2">
      <c r="A572">
        <v>2020</v>
      </c>
      <c r="B572" s="30">
        <v>3</v>
      </c>
    </row>
    <row r="573" spans="1:2" x14ac:dyDescent="0.2">
      <c r="A573">
        <v>2020</v>
      </c>
      <c r="B573" s="30">
        <v>2</v>
      </c>
    </row>
    <row r="574" spans="1:2" x14ac:dyDescent="0.2">
      <c r="A574">
        <v>2020</v>
      </c>
      <c r="B574" s="30">
        <v>8</v>
      </c>
    </row>
    <row r="575" spans="1:2" x14ac:dyDescent="0.2">
      <c r="A575">
        <v>2021</v>
      </c>
      <c r="B575" s="30">
        <v>1</v>
      </c>
    </row>
    <row r="576" spans="1:2" x14ac:dyDescent="0.2">
      <c r="A576">
        <v>2021</v>
      </c>
      <c r="B576" s="30">
        <v>6</v>
      </c>
    </row>
    <row r="577" spans="1:2" x14ac:dyDescent="0.2">
      <c r="A577">
        <v>2021</v>
      </c>
      <c r="B577" s="30">
        <v>5</v>
      </c>
    </row>
    <row r="578" spans="1:2" x14ac:dyDescent="0.2">
      <c r="A578">
        <v>2021</v>
      </c>
      <c r="B578" s="30">
        <v>1</v>
      </c>
    </row>
    <row r="579" spans="1:2" x14ac:dyDescent="0.2">
      <c r="A579">
        <v>2021</v>
      </c>
      <c r="B579" s="30">
        <v>1</v>
      </c>
    </row>
    <row r="580" spans="1:2" x14ac:dyDescent="0.2">
      <c r="A580">
        <v>2021</v>
      </c>
      <c r="B580" s="30">
        <v>10</v>
      </c>
    </row>
    <row r="581" spans="1:2" x14ac:dyDescent="0.2">
      <c r="A581">
        <v>2021</v>
      </c>
      <c r="B581" s="30">
        <v>2</v>
      </c>
    </row>
    <row r="582" spans="1:2" x14ac:dyDescent="0.2">
      <c r="A582">
        <v>2021</v>
      </c>
      <c r="B582" s="30">
        <v>6</v>
      </c>
    </row>
    <row r="583" spans="1:2" x14ac:dyDescent="0.2">
      <c r="A583">
        <v>2021</v>
      </c>
      <c r="B583" s="30">
        <v>5</v>
      </c>
    </row>
    <row r="584" spans="1:2" x14ac:dyDescent="0.2">
      <c r="A584">
        <v>2021</v>
      </c>
      <c r="B584" s="30">
        <v>3</v>
      </c>
    </row>
    <row r="585" spans="1:2" x14ac:dyDescent="0.2">
      <c r="A585">
        <v>2021</v>
      </c>
      <c r="B585" s="30">
        <v>0</v>
      </c>
    </row>
    <row r="586" spans="1:2" x14ac:dyDescent="0.2">
      <c r="A586">
        <v>2021</v>
      </c>
      <c r="B586" s="30">
        <v>0</v>
      </c>
    </row>
    <row r="587" spans="1:2" x14ac:dyDescent="0.2">
      <c r="A587">
        <v>2021</v>
      </c>
      <c r="B587" s="30">
        <v>1</v>
      </c>
    </row>
    <row r="588" spans="1:2" x14ac:dyDescent="0.2">
      <c r="A588">
        <v>2021</v>
      </c>
      <c r="B588" s="30">
        <v>2</v>
      </c>
    </row>
    <row r="589" spans="1:2" x14ac:dyDescent="0.2">
      <c r="A589">
        <v>2021</v>
      </c>
      <c r="B589" s="30">
        <v>7</v>
      </c>
    </row>
    <row r="590" spans="1:2" x14ac:dyDescent="0.2">
      <c r="A590">
        <v>2021</v>
      </c>
      <c r="B590" s="30">
        <v>6</v>
      </c>
    </row>
    <row r="591" spans="1:2" x14ac:dyDescent="0.2">
      <c r="A591">
        <v>2021</v>
      </c>
      <c r="B591" s="30">
        <v>3</v>
      </c>
    </row>
    <row r="592" spans="1:2" x14ac:dyDescent="0.2">
      <c r="A592">
        <v>2021</v>
      </c>
      <c r="B592" s="30">
        <v>4</v>
      </c>
    </row>
    <row r="593" spans="1:2" x14ac:dyDescent="0.2">
      <c r="A593">
        <v>2021</v>
      </c>
      <c r="B593" s="30">
        <v>2</v>
      </c>
    </row>
    <row r="594" spans="1:2" x14ac:dyDescent="0.2">
      <c r="A594">
        <v>2021</v>
      </c>
      <c r="B594" s="30">
        <v>6</v>
      </c>
    </row>
    <row r="595" spans="1:2" x14ac:dyDescent="0.2">
      <c r="A595">
        <v>2021</v>
      </c>
      <c r="B595" s="30">
        <v>8</v>
      </c>
    </row>
    <row r="596" spans="1:2" x14ac:dyDescent="0.2">
      <c r="A596">
        <v>2021</v>
      </c>
      <c r="B596" s="30">
        <v>3</v>
      </c>
    </row>
    <row r="597" spans="1:2" x14ac:dyDescent="0.2">
      <c r="A597">
        <v>2021</v>
      </c>
      <c r="B597" s="30">
        <v>5</v>
      </c>
    </row>
    <row r="598" spans="1:2" x14ac:dyDescent="0.2">
      <c r="A598">
        <v>2021</v>
      </c>
      <c r="B598" s="30">
        <v>1</v>
      </c>
    </row>
    <row r="599" spans="1:2" x14ac:dyDescent="0.2">
      <c r="A599">
        <v>2021</v>
      </c>
      <c r="B599" s="30">
        <v>1</v>
      </c>
    </row>
    <row r="600" spans="1:2" x14ac:dyDescent="0.2">
      <c r="A600">
        <v>2021</v>
      </c>
      <c r="B600" s="30">
        <v>5</v>
      </c>
    </row>
    <row r="601" spans="1:2" x14ac:dyDescent="0.2">
      <c r="A601">
        <v>2021</v>
      </c>
      <c r="B601" s="30">
        <v>3</v>
      </c>
    </row>
    <row r="602" spans="1:2" x14ac:dyDescent="0.2">
      <c r="A602">
        <v>2021</v>
      </c>
      <c r="B602" s="30">
        <v>6</v>
      </c>
    </row>
    <row r="603" spans="1:2" x14ac:dyDescent="0.2">
      <c r="A603">
        <v>2021</v>
      </c>
      <c r="B603" s="30">
        <v>0</v>
      </c>
    </row>
    <row r="604" spans="1:2" x14ac:dyDescent="0.2">
      <c r="A604">
        <v>2021</v>
      </c>
      <c r="B604" s="30">
        <v>2</v>
      </c>
    </row>
    <row r="605" spans="1:2" x14ac:dyDescent="0.2">
      <c r="A605">
        <v>2021</v>
      </c>
      <c r="B605" s="30">
        <v>10</v>
      </c>
    </row>
    <row r="606" spans="1:2" x14ac:dyDescent="0.2">
      <c r="A606">
        <v>2021</v>
      </c>
      <c r="B606" s="30">
        <v>4</v>
      </c>
    </row>
    <row r="607" spans="1:2" x14ac:dyDescent="0.2">
      <c r="A607">
        <v>2021</v>
      </c>
      <c r="B607" s="30">
        <v>4</v>
      </c>
    </row>
    <row r="608" spans="1:2" x14ac:dyDescent="0.2">
      <c r="A608">
        <v>2021</v>
      </c>
      <c r="B608" s="30">
        <v>3</v>
      </c>
    </row>
    <row r="609" spans="1:2" x14ac:dyDescent="0.2">
      <c r="A609">
        <v>2021</v>
      </c>
      <c r="B609" s="30">
        <v>3</v>
      </c>
    </row>
    <row r="610" spans="1:2" x14ac:dyDescent="0.2">
      <c r="A610">
        <v>2021</v>
      </c>
      <c r="B610" s="30">
        <v>3</v>
      </c>
    </row>
    <row r="611" spans="1:2" x14ac:dyDescent="0.2">
      <c r="A611">
        <v>2021</v>
      </c>
      <c r="B611" s="30">
        <v>0</v>
      </c>
    </row>
    <row r="612" spans="1:2" x14ac:dyDescent="0.2">
      <c r="A612">
        <v>2021</v>
      </c>
      <c r="B612" s="30">
        <v>1</v>
      </c>
    </row>
    <row r="613" spans="1:2" x14ac:dyDescent="0.2">
      <c r="A613">
        <v>2021</v>
      </c>
      <c r="B613" s="30">
        <v>2</v>
      </c>
    </row>
    <row r="614" spans="1:2" x14ac:dyDescent="0.2">
      <c r="A614">
        <v>2021</v>
      </c>
      <c r="B614" s="30">
        <v>4</v>
      </c>
    </row>
    <row r="615" spans="1:2" x14ac:dyDescent="0.2">
      <c r="A615">
        <v>2021</v>
      </c>
      <c r="B615" s="30">
        <v>1</v>
      </c>
    </row>
    <row r="616" spans="1:2" x14ac:dyDescent="0.2">
      <c r="A616">
        <v>2021</v>
      </c>
      <c r="B616" s="30">
        <v>5</v>
      </c>
    </row>
    <row r="617" spans="1:2" x14ac:dyDescent="0.2">
      <c r="A617">
        <v>2021</v>
      </c>
      <c r="B617" s="30">
        <v>3</v>
      </c>
    </row>
    <row r="618" spans="1:2" x14ac:dyDescent="0.2">
      <c r="A618">
        <v>2021</v>
      </c>
      <c r="B618" s="30">
        <v>5</v>
      </c>
    </row>
    <row r="619" spans="1:2" x14ac:dyDescent="0.2">
      <c r="A619">
        <v>2021</v>
      </c>
      <c r="B619" s="30">
        <v>3</v>
      </c>
    </row>
    <row r="620" spans="1:2" x14ac:dyDescent="0.2">
      <c r="A620">
        <v>2021</v>
      </c>
      <c r="B620" s="30">
        <v>2</v>
      </c>
    </row>
    <row r="621" spans="1:2" x14ac:dyDescent="0.2">
      <c r="A621">
        <v>2021</v>
      </c>
      <c r="B621" s="30">
        <v>6</v>
      </c>
    </row>
    <row r="622" spans="1:2" x14ac:dyDescent="0.2">
      <c r="A622">
        <v>2021</v>
      </c>
      <c r="B622" s="30">
        <v>4</v>
      </c>
    </row>
    <row r="623" spans="1:2" x14ac:dyDescent="0.2">
      <c r="A623">
        <v>2021</v>
      </c>
      <c r="B623" s="30">
        <v>5</v>
      </c>
    </row>
    <row r="624" spans="1:2" x14ac:dyDescent="0.2">
      <c r="A624">
        <v>2021</v>
      </c>
      <c r="B624" s="30">
        <v>1</v>
      </c>
    </row>
    <row r="625" spans="1:2" x14ac:dyDescent="0.2">
      <c r="A625">
        <v>2021</v>
      </c>
      <c r="B625" s="30">
        <v>3</v>
      </c>
    </row>
    <row r="626" spans="1:2" x14ac:dyDescent="0.2">
      <c r="A626">
        <v>2021</v>
      </c>
      <c r="B626" s="30">
        <v>4</v>
      </c>
    </row>
    <row r="627" spans="1:2" x14ac:dyDescent="0.2">
      <c r="A627">
        <v>2021</v>
      </c>
      <c r="B627" s="30">
        <v>6</v>
      </c>
    </row>
    <row r="628" spans="1:2" x14ac:dyDescent="0.2">
      <c r="A628">
        <v>2021</v>
      </c>
      <c r="B628" s="30">
        <v>8</v>
      </c>
    </row>
    <row r="629" spans="1:2" x14ac:dyDescent="0.2">
      <c r="A629">
        <v>2021</v>
      </c>
      <c r="B629" s="30">
        <v>1</v>
      </c>
    </row>
    <row r="630" spans="1:2" x14ac:dyDescent="0.2">
      <c r="A630">
        <v>2021</v>
      </c>
      <c r="B630" s="30">
        <v>0</v>
      </c>
    </row>
    <row r="631" spans="1:2" x14ac:dyDescent="0.2">
      <c r="A631">
        <v>2021</v>
      </c>
      <c r="B631" s="30">
        <v>3</v>
      </c>
    </row>
    <row r="632" spans="1:2" x14ac:dyDescent="0.2">
      <c r="A632">
        <v>2021</v>
      </c>
      <c r="B632" s="30">
        <v>4</v>
      </c>
    </row>
    <row r="633" spans="1:2" x14ac:dyDescent="0.2">
      <c r="A633">
        <v>2021</v>
      </c>
      <c r="B633" s="30">
        <v>0</v>
      </c>
    </row>
    <row r="634" spans="1:2" x14ac:dyDescent="0.2">
      <c r="A634">
        <v>2021</v>
      </c>
      <c r="B634" s="30">
        <v>0</v>
      </c>
    </row>
    <row r="635" spans="1:2" x14ac:dyDescent="0.2">
      <c r="A635">
        <v>2021</v>
      </c>
      <c r="B635" s="30">
        <v>8</v>
      </c>
    </row>
    <row r="636" spans="1:2" x14ac:dyDescent="0.2">
      <c r="A636">
        <v>2021</v>
      </c>
      <c r="B636" s="30">
        <v>5</v>
      </c>
    </row>
    <row r="637" spans="1:2" x14ac:dyDescent="0.2">
      <c r="A637">
        <v>2021</v>
      </c>
      <c r="B637" s="30">
        <v>6</v>
      </c>
    </row>
    <row r="638" spans="1:2" x14ac:dyDescent="0.2">
      <c r="A638">
        <v>2021</v>
      </c>
      <c r="B638" s="30">
        <v>7</v>
      </c>
    </row>
    <row r="639" spans="1:2" x14ac:dyDescent="0.2">
      <c r="A639">
        <v>2021</v>
      </c>
      <c r="B639" s="30">
        <v>1</v>
      </c>
    </row>
    <row r="640" spans="1:2" x14ac:dyDescent="0.2">
      <c r="A640">
        <v>2021</v>
      </c>
      <c r="B640" s="30">
        <v>1</v>
      </c>
    </row>
    <row r="641" spans="1:2" x14ac:dyDescent="0.2">
      <c r="A641">
        <v>2021</v>
      </c>
      <c r="B641" s="30">
        <v>4</v>
      </c>
    </row>
    <row r="642" spans="1:2" x14ac:dyDescent="0.2">
      <c r="A642">
        <v>2021</v>
      </c>
      <c r="B642" s="30">
        <v>5</v>
      </c>
    </row>
    <row r="643" spans="1:2" x14ac:dyDescent="0.2">
      <c r="A643">
        <v>2021</v>
      </c>
      <c r="B643" s="30">
        <v>2</v>
      </c>
    </row>
    <row r="644" spans="1:2" x14ac:dyDescent="0.2">
      <c r="A644">
        <v>2021</v>
      </c>
      <c r="B644" s="30">
        <v>5</v>
      </c>
    </row>
    <row r="645" spans="1:2" x14ac:dyDescent="0.2">
      <c r="A645">
        <v>2021</v>
      </c>
      <c r="B645" s="30">
        <v>2</v>
      </c>
    </row>
    <row r="646" spans="1:2" x14ac:dyDescent="0.2">
      <c r="A646">
        <v>2021</v>
      </c>
      <c r="B646" s="30">
        <v>4</v>
      </c>
    </row>
    <row r="647" spans="1:2" x14ac:dyDescent="0.2">
      <c r="A647">
        <v>2021</v>
      </c>
      <c r="B647" s="30">
        <v>6</v>
      </c>
    </row>
    <row r="648" spans="1:2" x14ac:dyDescent="0.2">
      <c r="A648">
        <v>2021</v>
      </c>
      <c r="B648" s="30">
        <v>4</v>
      </c>
    </row>
    <row r="649" spans="1:2" x14ac:dyDescent="0.2">
      <c r="A649">
        <v>2021</v>
      </c>
      <c r="B649" s="30">
        <v>4</v>
      </c>
    </row>
    <row r="650" spans="1:2" x14ac:dyDescent="0.2">
      <c r="A650">
        <v>2021</v>
      </c>
      <c r="B650" s="30">
        <v>2</v>
      </c>
    </row>
    <row r="651" spans="1:2" x14ac:dyDescent="0.2">
      <c r="A651">
        <v>2021</v>
      </c>
      <c r="B651" s="30">
        <v>4</v>
      </c>
    </row>
    <row r="652" spans="1:2" x14ac:dyDescent="0.2">
      <c r="A652">
        <v>2021</v>
      </c>
      <c r="B652" s="30">
        <v>2</v>
      </c>
    </row>
    <row r="653" spans="1:2" x14ac:dyDescent="0.2">
      <c r="A653">
        <v>2021</v>
      </c>
      <c r="B653" s="30">
        <v>2</v>
      </c>
    </row>
    <row r="654" spans="1:2" x14ac:dyDescent="0.2">
      <c r="A654">
        <v>2021</v>
      </c>
      <c r="B654" s="30">
        <v>4</v>
      </c>
    </row>
    <row r="655" spans="1:2" x14ac:dyDescent="0.2">
      <c r="A655">
        <v>2021</v>
      </c>
      <c r="B655" s="30">
        <v>7</v>
      </c>
    </row>
    <row r="656" spans="1:2" x14ac:dyDescent="0.2">
      <c r="A656">
        <v>2021</v>
      </c>
      <c r="B656" s="30">
        <v>1</v>
      </c>
    </row>
    <row r="657" spans="1:2" x14ac:dyDescent="0.2">
      <c r="A657">
        <v>2021</v>
      </c>
      <c r="B657" s="30">
        <v>0</v>
      </c>
    </row>
    <row r="658" spans="1:2" x14ac:dyDescent="0.2">
      <c r="A658">
        <v>2021</v>
      </c>
      <c r="B658" s="30">
        <v>5</v>
      </c>
    </row>
    <row r="659" spans="1:2" x14ac:dyDescent="0.2">
      <c r="A659">
        <v>2021</v>
      </c>
      <c r="B659" s="30">
        <v>0</v>
      </c>
    </row>
    <row r="660" spans="1:2" x14ac:dyDescent="0.2">
      <c r="A660">
        <v>2021</v>
      </c>
      <c r="B660" s="30">
        <v>0</v>
      </c>
    </row>
    <row r="661" spans="1:2" x14ac:dyDescent="0.2">
      <c r="A661">
        <v>2021</v>
      </c>
      <c r="B661" s="30">
        <v>5</v>
      </c>
    </row>
    <row r="662" spans="1:2" x14ac:dyDescent="0.2">
      <c r="A662">
        <v>2021</v>
      </c>
      <c r="B662" s="30">
        <v>5</v>
      </c>
    </row>
    <row r="663" spans="1:2" x14ac:dyDescent="0.2">
      <c r="A663">
        <v>2021</v>
      </c>
      <c r="B663" s="30">
        <v>4</v>
      </c>
    </row>
    <row r="664" spans="1:2" x14ac:dyDescent="0.2">
      <c r="A664">
        <v>2021</v>
      </c>
      <c r="B664" s="30">
        <v>2</v>
      </c>
    </row>
    <row r="665" spans="1:2" x14ac:dyDescent="0.2">
      <c r="A665">
        <v>2021</v>
      </c>
      <c r="B665" s="30">
        <v>4</v>
      </c>
    </row>
    <row r="666" spans="1:2" x14ac:dyDescent="0.2">
      <c r="A666">
        <v>2021</v>
      </c>
      <c r="B666" s="30">
        <v>2</v>
      </c>
    </row>
    <row r="667" spans="1:2" x14ac:dyDescent="0.2">
      <c r="A667">
        <v>2021</v>
      </c>
      <c r="B667" s="30">
        <v>1</v>
      </c>
    </row>
    <row r="668" spans="1:2" x14ac:dyDescent="0.2">
      <c r="A668">
        <v>2021</v>
      </c>
      <c r="B668" s="30">
        <v>2</v>
      </c>
    </row>
    <row r="669" spans="1:2" x14ac:dyDescent="0.2">
      <c r="A669">
        <v>2021</v>
      </c>
      <c r="B669" s="30">
        <v>0</v>
      </c>
    </row>
    <row r="670" spans="1:2" x14ac:dyDescent="0.2">
      <c r="A670">
        <v>2021</v>
      </c>
      <c r="B670" s="30">
        <v>6</v>
      </c>
    </row>
    <row r="671" spans="1:2" x14ac:dyDescent="0.2">
      <c r="A671">
        <v>2021</v>
      </c>
      <c r="B671" s="30">
        <v>5</v>
      </c>
    </row>
    <row r="672" spans="1:2" x14ac:dyDescent="0.2">
      <c r="A672">
        <v>2021</v>
      </c>
      <c r="B672" s="30">
        <v>8</v>
      </c>
    </row>
    <row r="673" spans="1:2" x14ac:dyDescent="0.2">
      <c r="A673">
        <v>2021</v>
      </c>
      <c r="B673" s="30">
        <v>10</v>
      </c>
    </row>
    <row r="674" spans="1:2" x14ac:dyDescent="0.2">
      <c r="A674">
        <v>2021</v>
      </c>
      <c r="B674" s="30">
        <v>2</v>
      </c>
    </row>
    <row r="675" spans="1:2" x14ac:dyDescent="0.2">
      <c r="A675">
        <v>2021</v>
      </c>
      <c r="B675" s="30">
        <v>0</v>
      </c>
    </row>
    <row r="676" spans="1:2" x14ac:dyDescent="0.2">
      <c r="A676">
        <v>2021</v>
      </c>
      <c r="B676" s="30">
        <v>3</v>
      </c>
    </row>
    <row r="677" spans="1:2" x14ac:dyDescent="0.2">
      <c r="A677">
        <v>2021</v>
      </c>
      <c r="B677" s="30">
        <v>1</v>
      </c>
    </row>
    <row r="678" spans="1:2" x14ac:dyDescent="0.2">
      <c r="A678">
        <v>2021</v>
      </c>
      <c r="B678" s="30">
        <v>5</v>
      </c>
    </row>
    <row r="679" spans="1:2" x14ac:dyDescent="0.2">
      <c r="A679">
        <v>2021</v>
      </c>
      <c r="B679" s="30">
        <v>7</v>
      </c>
    </row>
    <row r="680" spans="1:2" x14ac:dyDescent="0.2">
      <c r="A680">
        <v>2021</v>
      </c>
      <c r="B680" s="30">
        <v>2</v>
      </c>
    </row>
    <row r="681" spans="1:2" x14ac:dyDescent="0.2">
      <c r="A681">
        <v>2021</v>
      </c>
      <c r="B681" s="30">
        <v>4</v>
      </c>
    </row>
    <row r="682" spans="1:2" x14ac:dyDescent="0.2">
      <c r="A682">
        <v>2021</v>
      </c>
      <c r="B682" s="30">
        <v>3</v>
      </c>
    </row>
    <row r="683" spans="1:2" x14ac:dyDescent="0.2">
      <c r="A683">
        <v>2021</v>
      </c>
      <c r="B683" s="30">
        <v>1</v>
      </c>
    </row>
    <row r="684" spans="1:2" x14ac:dyDescent="0.2">
      <c r="A684">
        <v>2021</v>
      </c>
      <c r="B684" s="30">
        <v>0</v>
      </c>
    </row>
    <row r="685" spans="1:2" x14ac:dyDescent="0.2">
      <c r="A685">
        <v>2021</v>
      </c>
      <c r="B685" s="30">
        <v>7</v>
      </c>
    </row>
    <row r="686" spans="1:2" x14ac:dyDescent="0.2">
      <c r="A686">
        <v>2021</v>
      </c>
      <c r="B686" s="30">
        <v>1</v>
      </c>
    </row>
    <row r="687" spans="1:2" x14ac:dyDescent="0.2">
      <c r="A687">
        <v>2021</v>
      </c>
      <c r="B687" s="30">
        <v>2</v>
      </c>
    </row>
    <row r="688" spans="1:2" x14ac:dyDescent="0.2">
      <c r="A688">
        <v>2021</v>
      </c>
      <c r="B688" s="30">
        <v>9</v>
      </c>
    </row>
    <row r="689" spans="1:2" x14ac:dyDescent="0.2">
      <c r="A689">
        <v>2021</v>
      </c>
      <c r="B689" s="30">
        <v>4</v>
      </c>
    </row>
    <row r="690" spans="1:2" x14ac:dyDescent="0.2">
      <c r="A690">
        <v>2021</v>
      </c>
      <c r="B690" s="30">
        <v>1</v>
      </c>
    </row>
    <row r="691" spans="1:2" x14ac:dyDescent="0.2">
      <c r="A691">
        <v>2021</v>
      </c>
      <c r="B691" s="30">
        <v>6</v>
      </c>
    </row>
    <row r="692" spans="1:2" x14ac:dyDescent="0.2">
      <c r="A692">
        <v>2021</v>
      </c>
      <c r="B692" s="30">
        <v>1</v>
      </c>
    </row>
    <row r="693" spans="1:2" x14ac:dyDescent="0.2">
      <c r="A693">
        <v>2021</v>
      </c>
      <c r="B693" s="30">
        <v>3</v>
      </c>
    </row>
    <row r="694" spans="1:2" x14ac:dyDescent="0.2">
      <c r="A694">
        <v>2021</v>
      </c>
      <c r="B694" s="30">
        <v>1</v>
      </c>
    </row>
    <row r="695" spans="1:2" x14ac:dyDescent="0.2">
      <c r="A695">
        <v>2021</v>
      </c>
      <c r="B695" s="30">
        <v>7</v>
      </c>
    </row>
    <row r="696" spans="1:2" x14ac:dyDescent="0.2">
      <c r="A696">
        <v>2021</v>
      </c>
      <c r="B696" s="30">
        <v>0</v>
      </c>
    </row>
    <row r="697" spans="1:2" x14ac:dyDescent="0.2">
      <c r="A697">
        <v>2021</v>
      </c>
      <c r="B697" s="30">
        <v>4</v>
      </c>
    </row>
    <row r="698" spans="1:2" x14ac:dyDescent="0.2">
      <c r="A698">
        <v>2021</v>
      </c>
      <c r="B698" s="30">
        <v>2</v>
      </c>
    </row>
    <row r="699" spans="1:2" x14ac:dyDescent="0.2">
      <c r="A699">
        <v>2021</v>
      </c>
      <c r="B699" s="30">
        <v>5</v>
      </c>
    </row>
    <row r="700" spans="1:2" x14ac:dyDescent="0.2">
      <c r="A700">
        <v>2021</v>
      </c>
      <c r="B700" s="30">
        <v>7</v>
      </c>
    </row>
    <row r="701" spans="1:2" x14ac:dyDescent="0.2">
      <c r="A701">
        <v>2021</v>
      </c>
      <c r="B701" s="30">
        <v>0</v>
      </c>
    </row>
    <row r="702" spans="1:2" x14ac:dyDescent="0.2">
      <c r="A702">
        <v>2021</v>
      </c>
      <c r="B702" s="30">
        <v>5</v>
      </c>
    </row>
    <row r="703" spans="1:2" x14ac:dyDescent="0.2">
      <c r="A703">
        <v>2021</v>
      </c>
      <c r="B703" s="30">
        <v>6</v>
      </c>
    </row>
    <row r="704" spans="1:2" x14ac:dyDescent="0.2">
      <c r="A704">
        <v>2021</v>
      </c>
      <c r="B704" s="30">
        <v>6</v>
      </c>
    </row>
    <row r="705" spans="1:2" x14ac:dyDescent="0.2">
      <c r="A705">
        <v>2021</v>
      </c>
      <c r="B705" s="30">
        <v>8</v>
      </c>
    </row>
    <row r="706" spans="1:2" x14ac:dyDescent="0.2">
      <c r="A706">
        <v>2021</v>
      </c>
      <c r="B706" s="30">
        <v>5</v>
      </c>
    </row>
    <row r="707" spans="1:2" x14ac:dyDescent="0.2">
      <c r="A707">
        <v>2021</v>
      </c>
      <c r="B707" s="30">
        <v>3</v>
      </c>
    </row>
    <row r="708" spans="1:2" x14ac:dyDescent="0.2">
      <c r="A708">
        <v>2021</v>
      </c>
      <c r="B708" s="30">
        <v>5</v>
      </c>
    </row>
    <row r="709" spans="1:2" x14ac:dyDescent="0.2">
      <c r="A709">
        <v>2021</v>
      </c>
      <c r="B709" s="30">
        <v>4</v>
      </c>
    </row>
    <row r="710" spans="1:2" x14ac:dyDescent="0.2">
      <c r="A710">
        <v>2021</v>
      </c>
      <c r="B710" s="30">
        <v>11</v>
      </c>
    </row>
    <row r="711" spans="1:2" x14ac:dyDescent="0.2">
      <c r="A711">
        <v>2021</v>
      </c>
      <c r="B711" s="30">
        <v>2</v>
      </c>
    </row>
    <row r="712" spans="1:2" x14ac:dyDescent="0.2">
      <c r="A712">
        <v>2022</v>
      </c>
      <c r="B712" s="30">
        <v>5</v>
      </c>
    </row>
    <row r="713" spans="1:2" x14ac:dyDescent="0.2">
      <c r="A713">
        <v>2022</v>
      </c>
      <c r="B713" s="30">
        <v>2</v>
      </c>
    </row>
    <row r="714" spans="1:2" x14ac:dyDescent="0.2">
      <c r="A714">
        <v>2022</v>
      </c>
      <c r="B714" s="30">
        <v>2</v>
      </c>
    </row>
    <row r="715" spans="1:2" x14ac:dyDescent="0.2">
      <c r="A715">
        <v>2022</v>
      </c>
      <c r="B715" s="30">
        <v>1</v>
      </c>
    </row>
    <row r="716" spans="1:2" x14ac:dyDescent="0.2">
      <c r="A716">
        <v>2022</v>
      </c>
      <c r="B716" s="30">
        <v>4</v>
      </c>
    </row>
    <row r="717" spans="1:2" x14ac:dyDescent="0.2">
      <c r="A717">
        <v>2022</v>
      </c>
      <c r="B717" s="30">
        <v>9</v>
      </c>
    </row>
    <row r="718" spans="1:2" x14ac:dyDescent="0.2">
      <c r="A718">
        <v>2022</v>
      </c>
      <c r="B718" s="30">
        <v>0</v>
      </c>
    </row>
    <row r="719" spans="1:2" x14ac:dyDescent="0.2">
      <c r="A719">
        <v>2022</v>
      </c>
      <c r="B719" s="30">
        <v>4</v>
      </c>
    </row>
    <row r="720" spans="1:2" x14ac:dyDescent="0.2">
      <c r="A720">
        <v>2022</v>
      </c>
      <c r="B720" s="30">
        <v>2</v>
      </c>
    </row>
    <row r="721" spans="1:2" x14ac:dyDescent="0.2">
      <c r="A721">
        <v>2022</v>
      </c>
      <c r="B721" s="30">
        <v>2</v>
      </c>
    </row>
    <row r="722" spans="1:2" x14ac:dyDescent="0.2">
      <c r="A722">
        <v>2022</v>
      </c>
      <c r="B722" s="30">
        <v>3</v>
      </c>
    </row>
    <row r="723" spans="1:2" x14ac:dyDescent="0.2">
      <c r="A723">
        <v>2022</v>
      </c>
      <c r="B723" s="30">
        <v>11</v>
      </c>
    </row>
    <row r="724" spans="1:2" x14ac:dyDescent="0.2">
      <c r="A724">
        <v>2022</v>
      </c>
      <c r="B724" s="30">
        <v>1</v>
      </c>
    </row>
    <row r="725" spans="1:2" x14ac:dyDescent="0.2">
      <c r="A725">
        <v>2022</v>
      </c>
      <c r="B725" s="30">
        <v>2</v>
      </c>
    </row>
    <row r="726" spans="1:2" x14ac:dyDescent="0.2">
      <c r="A726">
        <v>2022</v>
      </c>
      <c r="B726" s="30">
        <v>1</v>
      </c>
    </row>
    <row r="727" spans="1:2" x14ac:dyDescent="0.2">
      <c r="A727">
        <v>2022</v>
      </c>
      <c r="B727" s="30">
        <v>4</v>
      </c>
    </row>
    <row r="728" spans="1:2" x14ac:dyDescent="0.2">
      <c r="A728">
        <v>2022</v>
      </c>
      <c r="B728" s="30">
        <v>3</v>
      </c>
    </row>
    <row r="729" spans="1:2" x14ac:dyDescent="0.2">
      <c r="A729">
        <v>2022</v>
      </c>
      <c r="B729" s="30">
        <v>4</v>
      </c>
    </row>
    <row r="730" spans="1:2" x14ac:dyDescent="0.2">
      <c r="A730">
        <v>2022</v>
      </c>
      <c r="B730" s="30">
        <v>0</v>
      </c>
    </row>
    <row r="731" spans="1:2" x14ac:dyDescent="0.2">
      <c r="A731">
        <v>2022</v>
      </c>
      <c r="B731" s="30">
        <v>4</v>
      </c>
    </row>
    <row r="732" spans="1:2" x14ac:dyDescent="0.2">
      <c r="A732">
        <v>2022</v>
      </c>
      <c r="B732" s="30">
        <v>5</v>
      </c>
    </row>
    <row r="733" spans="1:2" x14ac:dyDescent="0.2">
      <c r="A733">
        <v>2022</v>
      </c>
      <c r="B733" s="30">
        <v>2</v>
      </c>
    </row>
    <row r="734" spans="1:2" x14ac:dyDescent="0.2">
      <c r="A734">
        <v>2022</v>
      </c>
      <c r="B734" s="30">
        <v>3</v>
      </c>
    </row>
    <row r="735" spans="1:2" x14ac:dyDescent="0.2">
      <c r="A735">
        <v>2022</v>
      </c>
      <c r="B735" s="30">
        <v>6</v>
      </c>
    </row>
    <row r="736" spans="1:2" x14ac:dyDescent="0.2">
      <c r="A736">
        <v>2022</v>
      </c>
      <c r="B736" s="30">
        <v>4</v>
      </c>
    </row>
    <row r="737" spans="1:2" x14ac:dyDescent="0.2">
      <c r="A737">
        <v>2022</v>
      </c>
      <c r="B737" s="30">
        <v>6</v>
      </c>
    </row>
    <row r="738" spans="1:2" x14ac:dyDescent="0.2">
      <c r="A738">
        <v>2022</v>
      </c>
      <c r="B738" s="30">
        <v>0</v>
      </c>
    </row>
    <row r="739" spans="1:2" x14ac:dyDescent="0.2">
      <c r="A739">
        <v>2022</v>
      </c>
      <c r="B739" s="30">
        <v>4</v>
      </c>
    </row>
    <row r="740" spans="1:2" x14ac:dyDescent="0.2">
      <c r="A740">
        <v>2022</v>
      </c>
      <c r="B740" s="30">
        <v>8</v>
      </c>
    </row>
    <row r="741" spans="1:2" x14ac:dyDescent="0.2">
      <c r="A741">
        <v>2022</v>
      </c>
      <c r="B741" s="30">
        <v>8</v>
      </c>
    </row>
    <row r="742" spans="1:2" x14ac:dyDescent="0.2">
      <c r="A742">
        <v>2022</v>
      </c>
      <c r="B742" s="30">
        <v>4</v>
      </c>
    </row>
    <row r="743" spans="1:2" x14ac:dyDescent="0.2">
      <c r="A743">
        <v>2022</v>
      </c>
      <c r="B743" s="30">
        <v>6</v>
      </c>
    </row>
    <row r="744" spans="1:2" x14ac:dyDescent="0.2">
      <c r="A744">
        <v>2022</v>
      </c>
      <c r="B744" s="30">
        <v>0</v>
      </c>
    </row>
    <row r="745" spans="1:2" x14ac:dyDescent="0.2">
      <c r="A745">
        <v>2022</v>
      </c>
      <c r="B745" s="30">
        <v>5</v>
      </c>
    </row>
    <row r="746" spans="1:2" x14ac:dyDescent="0.2">
      <c r="A746">
        <v>2022</v>
      </c>
      <c r="B746" s="30">
        <v>3</v>
      </c>
    </row>
    <row r="747" spans="1:2" x14ac:dyDescent="0.2">
      <c r="A747">
        <v>2022</v>
      </c>
      <c r="B747" s="30">
        <v>4</v>
      </c>
    </row>
    <row r="748" spans="1:2" x14ac:dyDescent="0.2">
      <c r="A748">
        <v>2022</v>
      </c>
      <c r="B748" s="30">
        <v>6</v>
      </c>
    </row>
    <row r="749" spans="1:2" x14ac:dyDescent="0.2">
      <c r="A749">
        <v>2022</v>
      </c>
      <c r="B749" s="30">
        <v>2</v>
      </c>
    </row>
    <row r="750" spans="1:2" x14ac:dyDescent="0.2">
      <c r="A750">
        <v>2022</v>
      </c>
      <c r="B750" s="30">
        <v>8</v>
      </c>
    </row>
    <row r="751" spans="1:2" x14ac:dyDescent="0.2">
      <c r="A751">
        <v>2022</v>
      </c>
      <c r="B751" s="30">
        <v>2</v>
      </c>
    </row>
    <row r="752" spans="1:2" x14ac:dyDescent="0.2">
      <c r="A752">
        <v>2022</v>
      </c>
      <c r="B752" s="30">
        <v>2</v>
      </c>
    </row>
    <row r="753" spans="1:2" x14ac:dyDescent="0.2">
      <c r="A753">
        <v>2022</v>
      </c>
      <c r="B753" s="30">
        <v>0</v>
      </c>
    </row>
    <row r="754" spans="1:2" x14ac:dyDescent="0.2">
      <c r="A754">
        <v>2022</v>
      </c>
      <c r="B754" s="30">
        <v>4</v>
      </c>
    </row>
    <row r="755" spans="1:2" x14ac:dyDescent="0.2">
      <c r="A755">
        <v>2022</v>
      </c>
      <c r="B755" s="30">
        <v>5</v>
      </c>
    </row>
    <row r="756" spans="1:2" x14ac:dyDescent="0.2">
      <c r="A756">
        <v>2022</v>
      </c>
      <c r="B756" s="30">
        <v>6</v>
      </c>
    </row>
    <row r="757" spans="1:2" x14ac:dyDescent="0.2">
      <c r="A757">
        <v>2022</v>
      </c>
      <c r="B757" s="30">
        <v>0</v>
      </c>
    </row>
    <row r="758" spans="1:2" x14ac:dyDescent="0.2">
      <c r="A758">
        <v>2022</v>
      </c>
      <c r="B758" s="30">
        <v>0</v>
      </c>
    </row>
    <row r="759" spans="1:2" x14ac:dyDescent="0.2">
      <c r="A759">
        <v>2022</v>
      </c>
      <c r="B759" s="30">
        <v>7</v>
      </c>
    </row>
    <row r="760" spans="1:2" x14ac:dyDescent="0.2">
      <c r="A760">
        <v>2022</v>
      </c>
      <c r="B760" s="30">
        <v>1</v>
      </c>
    </row>
    <row r="761" spans="1:2" x14ac:dyDescent="0.2">
      <c r="A761">
        <v>2022</v>
      </c>
      <c r="B761" s="30">
        <v>4</v>
      </c>
    </row>
    <row r="762" spans="1:2" x14ac:dyDescent="0.2">
      <c r="A762">
        <v>2022</v>
      </c>
      <c r="B762" s="30">
        <v>0</v>
      </c>
    </row>
    <row r="763" spans="1:2" x14ac:dyDescent="0.2">
      <c r="A763">
        <v>2022</v>
      </c>
      <c r="B763" s="30">
        <v>4</v>
      </c>
    </row>
    <row r="764" spans="1:2" x14ac:dyDescent="0.2">
      <c r="A764">
        <v>2022</v>
      </c>
      <c r="B764" s="30">
        <v>0</v>
      </c>
    </row>
    <row r="765" spans="1:2" x14ac:dyDescent="0.2">
      <c r="A765">
        <v>2022</v>
      </c>
      <c r="B765" s="30">
        <v>2</v>
      </c>
    </row>
    <row r="766" spans="1:2" x14ac:dyDescent="0.2">
      <c r="A766">
        <v>2022</v>
      </c>
      <c r="B766" s="30">
        <v>5</v>
      </c>
    </row>
    <row r="767" spans="1:2" x14ac:dyDescent="0.2">
      <c r="A767">
        <v>2022</v>
      </c>
      <c r="B767" s="30">
        <v>9</v>
      </c>
    </row>
    <row r="768" spans="1:2" x14ac:dyDescent="0.2">
      <c r="A768">
        <v>2022</v>
      </c>
      <c r="B768" s="30">
        <v>4</v>
      </c>
    </row>
    <row r="769" spans="1:2" x14ac:dyDescent="0.2">
      <c r="A769">
        <v>2022</v>
      </c>
      <c r="B769" s="30">
        <v>3</v>
      </c>
    </row>
    <row r="770" spans="1:2" x14ac:dyDescent="0.2">
      <c r="A770">
        <v>2022</v>
      </c>
      <c r="B770" s="30">
        <v>9</v>
      </c>
    </row>
    <row r="771" spans="1:2" x14ac:dyDescent="0.2">
      <c r="A771">
        <v>2022</v>
      </c>
      <c r="B771" s="30">
        <v>8</v>
      </c>
    </row>
    <row r="772" spans="1:2" x14ac:dyDescent="0.2">
      <c r="A772">
        <v>2022</v>
      </c>
      <c r="B772" s="30">
        <v>6</v>
      </c>
    </row>
    <row r="773" spans="1:2" x14ac:dyDescent="0.2">
      <c r="A773">
        <v>2022</v>
      </c>
      <c r="B773" s="30">
        <v>3</v>
      </c>
    </row>
    <row r="774" spans="1:2" x14ac:dyDescent="0.2">
      <c r="A774">
        <v>2022</v>
      </c>
      <c r="B774" s="30">
        <v>7</v>
      </c>
    </row>
    <row r="775" spans="1:2" x14ac:dyDescent="0.2">
      <c r="A775">
        <v>2022</v>
      </c>
      <c r="B775" s="30">
        <v>2</v>
      </c>
    </row>
    <row r="776" spans="1:2" x14ac:dyDescent="0.2">
      <c r="A776">
        <v>2022</v>
      </c>
      <c r="B776" s="30">
        <v>7</v>
      </c>
    </row>
    <row r="777" spans="1:2" x14ac:dyDescent="0.2">
      <c r="A777">
        <v>2022</v>
      </c>
      <c r="B777" s="30">
        <v>3</v>
      </c>
    </row>
    <row r="778" spans="1:2" x14ac:dyDescent="0.2">
      <c r="A778">
        <v>2022</v>
      </c>
      <c r="B778" s="30">
        <v>3</v>
      </c>
    </row>
    <row r="779" spans="1:2" x14ac:dyDescent="0.2">
      <c r="A779">
        <v>2022</v>
      </c>
      <c r="B779" s="30">
        <v>4</v>
      </c>
    </row>
    <row r="780" spans="1:2" x14ac:dyDescent="0.2">
      <c r="A780">
        <v>2022</v>
      </c>
      <c r="B780" s="30">
        <v>0</v>
      </c>
    </row>
    <row r="781" spans="1:2" x14ac:dyDescent="0.2">
      <c r="A781">
        <v>2022</v>
      </c>
      <c r="B781" s="30">
        <v>5</v>
      </c>
    </row>
    <row r="782" spans="1:2" x14ac:dyDescent="0.2">
      <c r="A782">
        <v>2022</v>
      </c>
      <c r="B782" s="30">
        <v>9</v>
      </c>
    </row>
    <row r="783" spans="1:2" x14ac:dyDescent="0.2">
      <c r="A783">
        <v>2022</v>
      </c>
      <c r="B783" s="30">
        <v>4</v>
      </c>
    </row>
    <row r="784" spans="1:2" x14ac:dyDescent="0.2">
      <c r="A784">
        <v>2022</v>
      </c>
      <c r="B784" s="30">
        <v>7</v>
      </c>
    </row>
    <row r="785" spans="1:2" x14ac:dyDescent="0.2">
      <c r="A785">
        <v>2022</v>
      </c>
      <c r="B785" s="30">
        <v>4</v>
      </c>
    </row>
    <row r="786" spans="1:2" x14ac:dyDescent="0.2">
      <c r="A786">
        <v>2022</v>
      </c>
      <c r="B786" s="30">
        <v>1</v>
      </c>
    </row>
    <row r="787" spans="1:2" x14ac:dyDescent="0.2">
      <c r="A787">
        <v>2022</v>
      </c>
      <c r="B787" s="30">
        <v>4</v>
      </c>
    </row>
    <row r="788" spans="1:2" x14ac:dyDescent="0.2">
      <c r="A788">
        <v>2022</v>
      </c>
      <c r="B788" s="30">
        <v>2</v>
      </c>
    </row>
    <row r="789" spans="1:2" x14ac:dyDescent="0.2">
      <c r="A789">
        <v>2022</v>
      </c>
      <c r="B789" s="30">
        <v>1</v>
      </c>
    </row>
    <row r="790" spans="1:2" x14ac:dyDescent="0.2">
      <c r="A790">
        <v>2022</v>
      </c>
      <c r="B790" s="30">
        <v>3</v>
      </c>
    </row>
    <row r="791" spans="1:2" x14ac:dyDescent="0.2">
      <c r="A791">
        <v>2022</v>
      </c>
      <c r="B791" s="30">
        <v>0</v>
      </c>
    </row>
    <row r="792" spans="1:2" x14ac:dyDescent="0.2">
      <c r="A792">
        <v>2022</v>
      </c>
      <c r="B792" s="30">
        <v>3</v>
      </c>
    </row>
    <row r="793" spans="1:2" x14ac:dyDescent="0.2">
      <c r="A793">
        <v>2022</v>
      </c>
      <c r="B793" s="30">
        <v>5</v>
      </c>
    </row>
    <row r="794" spans="1:2" x14ac:dyDescent="0.2">
      <c r="A794">
        <v>2022</v>
      </c>
      <c r="B794" s="30">
        <v>0</v>
      </c>
    </row>
    <row r="795" spans="1:2" x14ac:dyDescent="0.2">
      <c r="A795">
        <v>2022</v>
      </c>
      <c r="B795" s="30">
        <v>1</v>
      </c>
    </row>
    <row r="796" spans="1:2" x14ac:dyDescent="0.2">
      <c r="A796">
        <v>2022</v>
      </c>
      <c r="B796" s="30">
        <v>5</v>
      </c>
    </row>
    <row r="797" spans="1:2" x14ac:dyDescent="0.2">
      <c r="A797">
        <v>2022</v>
      </c>
      <c r="B797" s="30">
        <v>0</v>
      </c>
    </row>
    <row r="798" spans="1:2" x14ac:dyDescent="0.2">
      <c r="A798">
        <v>2022</v>
      </c>
      <c r="B798" s="30">
        <v>1</v>
      </c>
    </row>
    <row r="799" spans="1:2" x14ac:dyDescent="0.2">
      <c r="A799">
        <v>2022</v>
      </c>
      <c r="B799" s="30">
        <v>4</v>
      </c>
    </row>
    <row r="800" spans="1:2" x14ac:dyDescent="0.2">
      <c r="A800">
        <v>2022</v>
      </c>
      <c r="B800" s="30">
        <v>3</v>
      </c>
    </row>
    <row r="801" spans="1:2" x14ac:dyDescent="0.2">
      <c r="A801">
        <v>2022</v>
      </c>
      <c r="B801" s="30">
        <v>3</v>
      </c>
    </row>
    <row r="802" spans="1:2" x14ac:dyDescent="0.2">
      <c r="A802">
        <v>2022</v>
      </c>
      <c r="B802" s="30">
        <v>0</v>
      </c>
    </row>
    <row r="803" spans="1:2" x14ac:dyDescent="0.2">
      <c r="A803">
        <v>2022</v>
      </c>
      <c r="B803" s="30">
        <v>4</v>
      </c>
    </row>
    <row r="804" spans="1:2" x14ac:dyDescent="0.2">
      <c r="A804">
        <v>2022</v>
      </c>
      <c r="B804" s="30">
        <v>7</v>
      </c>
    </row>
    <row r="805" spans="1:2" x14ac:dyDescent="0.2">
      <c r="A805">
        <v>2022</v>
      </c>
      <c r="B805" s="30">
        <v>5</v>
      </c>
    </row>
    <row r="806" spans="1:2" x14ac:dyDescent="0.2">
      <c r="A806">
        <v>2022</v>
      </c>
      <c r="B806" s="30">
        <v>2</v>
      </c>
    </row>
    <row r="807" spans="1:2" x14ac:dyDescent="0.2">
      <c r="A807">
        <v>2022</v>
      </c>
      <c r="B807" s="30">
        <v>5</v>
      </c>
    </row>
    <row r="808" spans="1:2" x14ac:dyDescent="0.2">
      <c r="A808">
        <v>2022</v>
      </c>
      <c r="B808" s="30">
        <v>1</v>
      </c>
    </row>
    <row r="809" spans="1:2" x14ac:dyDescent="0.2">
      <c r="A809">
        <v>2022</v>
      </c>
      <c r="B809" s="30">
        <v>5</v>
      </c>
    </row>
    <row r="810" spans="1:2" x14ac:dyDescent="0.2">
      <c r="A810">
        <v>2022</v>
      </c>
      <c r="B810" s="30">
        <v>2</v>
      </c>
    </row>
    <row r="811" spans="1:2" x14ac:dyDescent="0.2">
      <c r="A811">
        <v>2022</v>
      </c>
      <c r="B811" s="30">
        <v>0</v>
      </c>
    </row>
    <row r="812" spans="1:2" x14ac:dyDescent="0.2">
      <c r="A812">
        <v>2022</v>
      </c>
      <c r="B812" s="30">
        <v>0</v>
      </c>
    </row>
    <row r="813" spans="1:2" x14ac:dyDescent="0.2">
      <c r="A813">
        <v>2022</v>
      </c>
      <c r="B813" s="30">
        <v>5</v>
      </c>
    </row>
    <row r="814" spans="1:2" x14ac:dyDescent="0.2">
      <c r="A814">
        <v>2022</v>
      </c>
      <c r="B814" s="30">
        <v>2</v>
      </c>
    </row>
    <row r="815" spans="1:2" x14ac:dyDescent="0.2">
      <c r="A815">
        <v>2022</v>
      </c>
      <c r="B815" s="30">
        <v>8</v>
      </c>
    </row>
    <row r="816" spans="1:2" x14ac:dyDescent="0.2">
      <c r="A816">
        <v>2022</v>
      </c>
      <c r="B816" s="30">
        <v>6</v>
      </c>
    </row>
    <row r="817" spans="1:2" x14ac:dyDescent="0.2">
      <c r="A817">
        <v>2022</v>
      </c>
      <c r="B817" s="30">
        <v>3</v>
      </c>
    </row>
    <row r="818" spans="1:2" x14ac:dyDescent="0.2">
      <c r="A818">
        <v>2022</v>
      </c>
      <c r="B818" s="30">
        <v>7</v>
      </c>
    </row>
    <row r="819" spans="1:2" x14ac:dyDescent="0.2">
      <c r="A819">
        <v>2022</v>
      </c>
      <c r="B819" s="30">
        <v>0</v>
      </c>
    </row>
    <row r="820" spans="1:2" x14ac:dyDescent="0.2">
      <c r="A820">
        <v>2022</v>
      </c>
      <c r="B820" s="30">
        <v>10</v>
      </c>
    </row>
    <row r="821" spans="1:2" x14ac:dyDescent="0.2">
      <c r="A821">
        <v>2022</v>
      </c>
      <c r="B821" s="30">
        <v>2</v>
      </c>
    </row>
    <row r="822" spans="1:2" x14ac:dyDescent="0.2">
      <c r="A822">
        <v>2022</v>
      </c>
      <c r="B822" s="30">
        <v>5</v>
      </c>
    </row>
    <row r="823" spans="1:2" x14ac:dyDescent="0.2">
      <c r="A823">
        <v>2022</v>
      </c>
      <c r="B823" s="30">
        <v>2</v>
      </c>
    </row>
    <row r="824" spans="1:2" x14ac:dyDescent="0.2">
      <c r="A824">
        <v>2022</v>
      </c>
      <c r="B824" s="30">
        <v>7</v>
      </c>
    </row>
    <row r="825" spans="1:2" x14ac:dyDescent="0.2">
      <c r="A825">
        <v>2022</v>
      </c>
      <c r="B825" s="30">
        <v>6</v>
      </c>
    </row>
    <row r="826" spans="1:2" x14ac:dyDescent="0.2">
      <c r="A826">
        <v>2022</v>
      </c>
      <c r="B826" s="30">
        <v>0</v>
      </c>
    </row>
    <row r="827" spans="1:2" x14ac:dyDescent="0.2">
      <c r="A827">
        <v>2022</v>
      </c>
      <c r="B827" s="30">
        <v>3</v>
      </c>
    </row>
    <row r="828" spans="1:2" x14ac:dyDescent="0.2">
      <c r="A828">
        <v>2022</v>
      </c>
      <c r="B828" s="30">
        <v>7</v>
      </c>
    </row>
    <row r="829" spans="1:2" x14ac:dyDescent="0.2">
      <c r="A829">
        <v>2022</v>
      </c>
      <c r="B829" s="30">
        <v>5</v>
      </c>
    </row>
    <row r="830" spans="1:2" x14ac:dyDescent="0.2">
      <c r="A830">
        <v>2022</v>
      </c>
      <c r="B830" s="30">
        <v>1</v>
      </c>
    </row>
    <row r="831" spans="1:2" x14ac:dyDescent="0.2">
      <c r="A831">
        <v>2022</v>
      </c>
      <c r="B831" s="30">
        <v>4</v>
      </c>
    </row>
    <row r="832" spans="1:2" x14ac:dyDescent="0.2">
      <c r="A832">
        <v>2022</v>
      </c>
      <c r="B832" s="30">
        <v>0</v>
      </c>
    </row>
    <row r="833" spans="1:2" x14ac:dyDescent="0.2">
      <c r="A833">
        <v>2022</v>
      </c>
      <c r="B833" s="30">
        <v>0</v>
      </c>
    </row>
    <row r="834" spans="1:2" x14ac:dyDescent="0.2">
      <c r="A834">
        <v>2022</v>
      </c>
      <c r="B834" s="30">
        <v>2</v>
      </c>
    </row>
    <row r="835" spans="1:2" x14ac:dyDescent="0.2">
      <c r="A835">
        <v>2022</v>
      </c>
      <c r="B835" s="30">
        <v>4</v>
      </c>
    </row>
    <row r="836" spans="1:2" x14ac:dyDescent="0.2">
      <c r="A836">
        <v>2022</v>
      </c>
      <c r="B836" s="30">
        <v>0</v>
      </c>
    </row>
    <row r="837" spans="1:2" x14ac:dyDescent="0.2">
      <c r="A837">
        <v>2022</v>
      </c>
      <c r="B837" s="30">
        <v>2</v>
      </c>
    </row>
    <row r="838" spans="1:2" x14ac:dyDescent="0.2">
      <c r="A838">
        <v>2022</v>
      </c>
      <c r="B838" s="30">
        <v>3</v>
      </c>
    </row>
    <row r="839" spans="1:2" x14ac:dyDescent="0.2">
      <c r="A839">
        <v>2022</v>
      </c>
      <c r="B839" s="30">
        <v>0</v>
      </c>
    </row>
    <row r="840" spans="1:2" x14ac:dyDescent="0.2">
      <c r="A840">
        <v>2022</v>
      </c>
      <c r="B840" s="30">
        <v>8</v>
      </c>
    </row>
    <row r="841" spans="1:2" x14ac:dyDescent="0.2">
      <c r="A841">
        <v>2022</v>
      </c>
      <c r="B841" s="30">
        <v>0</v>
      </c>
    </row>
    <row r="842" spans="1:2" x14ac:dyDescent="0.2">
      <c r="A842">
        <v>2022</v>
      </c>
      <c r="B842" s="30">
        <v>5</v>
      </c>
    </row>
    <row r="843" spans="1:2" x14ac:dyDescent="0.2">
      <c r="A843">
        <v>2022</v>
      </c>
      <c r="B843" s="30">
        <v>6</v>
      </c>
    </row>
    <row r="844" spans="1:2" x14ac:dyDescent="0.2">
      <c r="A844">
        <v>2022</v>
      </c>
      <c r="B844" s="30">
        <v>5</v>
      </c>
    </row>
    <row r="845" spans="1:2" x14ac:dyDescent="0.2">
      <c r="A845">
        <v>2022</v>
      </c>
      <c r="B845" s="30">
        <v>0</v>
      </c>
    </row>
    <row r="846" spans="1:2" x14ac:dyDescent="0.2">
      <c r="A846">
        <v>2022</v>
      </c>
      <c r="B846" s="30">
        <v>0</v>
      </c>
    </row>
    <row r="847" spans="1:2" x14ac:dyDescent="0.2">
      <c r="A847">
        <v>2022</v>
      </c>
      <c r="B847" s="30">
        <v>11</v>
      </c>
    </row>
    <row r="848" spans="1:2" x14ac:dyDescent="0.2">
      <c r="A848">
        <v>2022</v>
      </c>
      <c r="B848" s="30">
        <v>0</v>
      </c>
    </row>
    <row r="849" spans="1:2" x14ac:dyDescent="0.2">
      <c r="A849">
        <v>2022</v>
      </c>
      <c r="B849" s="30">
        <v>0</v>
      </c>
    </row>
    <row r="850" spans="1:2" x14ac:dyDescent="0.2">
      <c r="A850">
        <v>2022</v>
      </c>
      <c r="B850" s="30">
        <v>8</v>
      </c>
    </row>
    <row r="851" spans="1:2" x14ac:dyDescent="0.2">
      <c r="A851">
        <v>2023</v>
      </c>
      <c r="B851" s="30">
        <v>1</v>
      </c>
    </row>
    <row r="852" spans="1:2" x14ac:dyDescent="0.2">
      <c r="A852">
        <v>2023</v>
      </c>
      <c r="B852" s="30">
        <v>4</v>
      </c>
    </row>
    <row r="853" spans="1:2" x14ac:dyDescent="0.2">
      <c r="A853">
        <v>2023</v>
      </c>
      <c r="B853" s="30">
        <v>2</v>
      </c>
    </row>
    <row r="854" spans="1:2" x14ac:dyDescent="0.2">
      <c r="A854">
        <v>2023</v>
      </c>
      <c r="B854" s="30">
        <v>0</v>
      </c>
    </row>
    <row r="855" spans="1:2" x14ac:dyDescent="0.2">
      <c r="A855">
        <v>2023</v>
      </c>
      <c r="B855" s="30">
        <v>2</v>
      </c>
    </row>
    <row r="856" spans="1:2" x14ac:dyDescent="0.2">
      <c r="A856">
        <v>2023</v>
      </c>
      <c r="B856" s="30">
        <v>0</v>
      </c>
    </row>
    <row r="857" spans="1:2" x14ac:dyDescent="0.2">
      <c r="A857">
        <v>2023</v>
      </c>
      <c r="B857" s="30">
        <v>5</v>
      </c>
    </row>
    <row r="858" spans="1:2" x14ac:dyDescent="0.2">
      <c r="A858">
        <v>2023</v>
      </c>
      <c r="B858" s="30">
        <v>11</v>
      </c>
    </row>
    <row r="859" spans="1:2" x14ac:dyDescent="0.2">
      <c r="A859">
        <v>2023</v>
      </c>
      <c r="B859" s="30">
        <v>3</v>
      </c>
    </row>
    <row r="860" spans="1:2" x14ac:dyDescent="0.2">
      <c r="A860">
        <v>2023</v>
      </c>
      <c r="B860" s="30">
        <v>4</v>
      </c>
    </row>
    <row r="861" spans="1:2" x14ac:dyDescent="0.2">
      <c r="A861">
        <v>2023</v>
      </c>
      <c r="B861" s="30">
        <v>6</v>
      </c>
    </row>
    <row r="862" spans="1:2" x14ac:dyDescent="0.2">
      <c r="A862">
        <v>2023</v>
      </c>
      <c r="B862" s="30">
        <v>3</v>
      </c>
    </row>
    <row r="863" spans="1:2" x14ac:dyDescent="0.2">
      <c r="A863">
        <v>2023</v>
      </c>
      <c r="B863" s="30">
        <v>3</v>
      </c>
    </row>
    <row r="864" spans="1:2" x14ac:dyDescent="0.2">
      <c r="A864">
        <v>2023</v>
      </c>
      <c r="B864" s="30">
        <v>3</v>
      </c>
    </row>
    <row r="865" spans="1:2" x14ac:dyDescent="0.2">
      <c r="A865">
        <v>2023</v>
      </c>
      <c r="B865" s="30">
        <v>3</v>
      </c>
    </row>
    <row r="866" spans="1:2" x14ac:dyDescent="0.2">
      <c r="A866">
        <v>2023</v>
      </c>
      <c r="B866" s="30">
        <v>1</v>
      </c>
    </row>
    <row r="867" spans="1:2" x14ac:dyDescent="0.2">
      <c r="A867">
        <v>2023</v>
      </c>
      <c r="B867" s="30">
        <v>2</v>
      </c>
    </row>
    <row r="868" spans="1:2" x14ac:dyDescent="0.2">
      <c r="A868">
        <v>2023</v>
      </c>
      <c r="B868" s="30">
        <v>3</v>
      </c>
    </row>
    <row r="869" spans="1:2" x14ac:dyDescent="0.2">
      <c r="A869">
        <v>2023</v>
      </c>
      <c r="B869" s="30">
        <v>4</v>
      </c>
    </row>
    <row r="870" spans="1:2" x14ac:dyDescent="0.2">
      <c r="A870">
        <v>2023</v>
      </c>
      <c r="B870" s="30">
        <v>3</v>
      </c>
    </row>
    <row r="871" spans="1:2" x14ac:dyDescent="0.2">
      <c r="A871">
        <v>2023</v>
      </c>
      <c r="B871" s="30">
        <v>4</v>
      </c>
    </row>
    <row r="872" spans="1:2" x14ac:dyDescent="0.2">
      <c r="A872">
        <v>2023</v>
      </c>
      <c r="B872" s="30">
        <v>0</v>
      </c>
    </row>
    <row r="873" spans="1:2" x14ac:dyDescent="0.2">
      <c r="A873">
        <v>2023</v>
      </c>
      <c r="B873" s="30">
        <v>5</v>
      </c>
    </row>
    <row r="874" spans="1:2" x14ac:dyDescent="0.2">
      <c r="A874">
        <v>2023</v>
      </c>
      <c r="B874" s="30">
        <v>7</v>
      </c>
    </row>
    <row r="875" spans="1:2" x14ac:dyDescent="0.2">
      <c r="A875">
        <v>2023</v>
      </c>
      <c r="B875" s="30">
        <v>0</v>
      </c>
    </row>
    <row r="876" spans="1:2" x14ac:dyDescent="0.2">
      <c r="A876">
        <v>2023</v>
      </c>
      <c r="B876" s="30">
        <v>7</v>
      </c>
    </row>
    <row r="877" spans="1:2" x14ac:dyDescent="0.2">
      <c r="A877">
        <v>2023</v>
      </c>
      <c r="B877" s="30">
        <v>3</v>
      </c>
    </row>
    <row r="878" spans="1:2" x14ac:dyDescent="0.2">
      <c r="A878">
        <v>2023</v>
      </c>
      <c r="B878" s="30">
        <v>2</v>
      </c>
    </row>
    <row r="879" spans="1:2" x14ac:dyDescent="0.2">
      <c r="A879">
        <v>2023</v>
      </c>
      <c r="B879" s="30">
        <v>2</v>
      </c>
    </row>
    <row r="880" spans="1:2" x14ac:dyDescent="0.2">
      <c r="A880">
        <v>2023</v>
      </c>
      <c r="B880" s="30">
        <v>2</v>
      </c>
    </row>
    <row r="881" spans="1:2" x14ac:dyDescent="0.2">
      <c r="A881">
        <v>2023</v>
      </c>
      <c r="B881" s="30">
        <v>2</v>
      </c>
    </row>
    <row r="882" spans="1:2" x14ac:dyDescent="0.2">
      <c r="A882">
        <v>2023</v>
      </c>
      <c r="B882" s="30">
        <v>0</v>
      </c>
    </row>
    <row r="883" spans="1:2" x14ac:dyDescent="0.2">
      <c r="A883">
        <v>2023</v>
      </c>
      <c r="B883" s="30">
        <v>0</v>
      </c>
    </row>
    <row r="884" spans="1:2" x14ac:dyDescent="0.2">
      <c r="A884">
        <v>2023</v>
      </c>
      <c r="B884" s="30">
        <v>9</v>
      </c>
    </row>
    <row r="885" spans="1:2" x14ac:dyDescent="0.2">
      <c r="A885">
        <v>2023</v>
      </c>
      <c r="B885" s="30">
        <v>0</v>
      </c>
    </row>
    <row r="886" spans="1:2" x14ac:dyDescent="0.2">
      <c r="A886">
        <v>2023</v>
      </c>
      <c r="B886" s="30">
        <v>1</v>
      </c>
    </row>
    <row r="887" spans="1:2" x14ac:dyDescent="0.2">
      <c r="A887">
        <v>2023</v>
      </c>
      <c r="B887" s="30">
        <v>3</v>
      </c>
    </row>
    <row r="888" spans="1:2" x14ac:dyDescent="0.2">
      <c r="A888">
        <v>2023</v>
      </c>
      <c r="B888" s="30">
        <v>6</v>
      </c>
    </row>
    <row r="889" spans="1:2" x14ac:dyDescent="0.2">
      <c r="A889">
        <v>2023</v>
      </c>
      <c r="B889" s="30">
        <v>1</v>
      </c>
    </row>
    <row r="890" spans="1:2" x14ac:dyDescent="0.2">
      <c r="A890">
        <v>2023</v>
      </c>
      <c r="B890" s="30">
        <v>3</v>
      </c>
    </row>
    <row r="891" spans="1:2" x14ac:dyDescent="0.2">
      <c r="A891">
        <v>2023</v>
      </c>
      <c r="B891" s="30">
        <v>0</v>
      </c>
    </row>
    <row r="892" spans="1:2" x14ac:dyDescent="0.2">
      <c r="A892">
        <v>2023</v>
      </c>
      <c r="B892" s="30">
        <v>2</v>
      </c>
    </row>
    <row r="893" spans="1:2" x14ac:dyDescent="0.2">
      <c r="A893">
        <v>2023</v>
      </c>
      <c r="B893" s="30">
        <v>6</v>
      </c>
    </row>
    <row r="894" spans="1:2" x14ac:dyDescent="0.2">
      <c r="A894">
        <v>2023</v>
      </c>
      <c r="B894" s="30">
        <v>3</v>
      </c>
    </row>
    <row r="895" spans="1:2" x14ac:dyDescent="0.2">
      <c r="A895">
        <v>2023</v>
      </c>
      <c r="B895" s="30">
        <v>1</v>
      </c>
    </row>
    <row r="896" spans="1:2" x14ac:dyDescent="0.2">
      <c r="A896">
        <v>2023</v>
      </c>
      <c r="B896" s="30">
        <v>2</v>
      </c>
    </row>
    <row r="897" spans="1:2" x14ac:dyDescent="0.2">
      <c r="A897">
        <v>2023</v>
      </c>
      <c r="B897" s="30">
        <v>2</v>
      </c>
    </row>
    <row r="898" spans="1:2" x14ac:dyDescent="0.2">
      <c r="A898">
        <v>2023</v>
      </c>
      <c r="B898" s="30">
        <v>0</v>
      </c>
    </row>
    <row r="899" spans="1:2" x14ac:dyDescent="0.2">
      <c r="A899">
        <v>2023</v>
      </c>
      <c r="B899" s="30">
        <v>0</v>
      </c>
    </row>
    <row r="900" spans="1:2" x14ac:dyDescent="0.2">
      <c r="A900">
        <v>2023</v>
      </c>
      <c r="B900" s="30">
        <v>0</v>
      </c>
    </row>
    <row r="901" spans="1:2" x14ac:dyDescent="0.2">
      <c r="A901">
        <v>2023</v>
      </c>
      <c r="B901" s="30">
        <v>7</v>
      </c>
    </row>
    <row r="902" spans="1:2" x14ac:dyDescent="0.2">
      <c r="A902">
        <v>2023</v>
      </c>
      <c r="B902" s="30">
        <v>5</v>
      </c>
    </row>
    <row r="903" spans="1:2" x14ac:dyDescent="0.2">
      <c r="A903">
        <v>2023</v>
      </c>
      <c r="B903" s="30">
        <v>5</v>
      </c>
    </row>
    <row r="904" spans="1:2" x14ac:dyDescent="0.2">
      <c r="A904">
        <v>2023</v>
      </c>
      <c r="B904" s="30">
        <v>8</v>
      </c>
    </row>
    <row r="905" spans="1:2" x14ac:dyDescent="0.2">
      <c r="A905">
        <v>2023</v>
      </c>
      <c r="B905" s="30">
        <v>2</v>
      </c>
    </row>
    <row r="906" spans="1:2" x14ac:dyDescent="0.2">
      <c r="A906">
        <v>2023</v>
      </c>
      <c r="B906" s="30">
        <v>3</v>
      </c>
    </row>
    <row r="907" spans="1:2" x14ac:dyDescent="0.2">
      <c r="A907">
        <v>2023</v>
      </c>
      <c r="B907" s="30">
        <v>4</v>
      </c>
    </row>
    <row r="908" spans="1:2" x14ac:dyDescent="0.2">
      <c r="A908">
        <v>2023</v>
      </c>
      <c r="B908" s="30">
        <v>4</v>
      </c>
    </row>
    <row r="909" spans="1:2" x14ac:dyDescent="0.2">
      <c r="A909">
        <v>2023</v>
      </c>
      <c r="B909" s="30">
        <v>0</v>
      </c>
    </row>
    <row r="910" spans="1:2" x14ac:dyDescent="0.2">
      <c r="A910">
        <v>2023</v>
      </c>
      <c r="B910" s="30">
        <v>0</v>
      </c>
    </row>
    <row r="911" spans="1:2" x14ac:dyDescent="0.2">
      <c r="A911">
        <v>2023</v>
      </c>
      <c r="B911" s="30">
        <v>4</v>
      </c>
    </row>
    <row r="912" spans="1:2" x14ac:dyDescent="0.2">
      <c r="A912">
        <v>2023</v>
      </c>
      <c r="B912" s="30">
        <v>1</v>
      </c>
    </row>
    <row r="913" spans="1:2" x14ac:dyDescent="0.2">
      <c r="A913">
        <v>2023</v>
      </c>
      <c r="B913" s="30">
        <v>1</v>
      </c>
    </row>
    <row r="914" spans="1:2" x14ac:dyDescent="0.2">
      <c r="A914">
        <v>2023</v>
      </c>
      <c r="B914" s="30">
        <v>3</v>
      </c>
    </row>
    <row r="915" spans="1:2" x14ac:dyDescent="0.2">
      <c r="A915">
        <v>2023</v>
      </c>
      <c r="B915" s="30">
        <v>2</v>
      </c>
    </row>
    <row r="916" spans="1:2" x14ac:dyDescent="0.2">
      <c r="A916">
        <v>2023</v>
      </c>
      <c r="B916" s="30">
        <v>1</v>
      </c>
    </row>
    <row r="917" spans="1:2" x14ac:dyDescent="0.2">
      <c r="A917">
        <v>2023</v>
      </c>
      <c r="B917" s="30">
        <v>4</v>
      </c>
    </row>
    <row r="918" spans="1:2" x14ac:dyDescent="0.2">
      <c r="A918">
        <v>2023</v>
      </c>
      <c r="B918" s="30">
        <v>4</v>
      </c>
    </row>
    <row r="919" spans="1:2" x14ac:dyDescent="0.2">
      <c r="A919">
        <v>2023</v>
      </c>
      <c r="B919" s="30">
        <v>1</v>
      </c>
    </row>
    <row r="920" spans="1:2" x14ac:dyDescent="0.2">
      <c r="A920">
        <v>2023</v>
      </c>
      <c r="B920" s="30">
        <v>7</v>
      </c>
    </row>
    <row r="921" spans="1:2" x14ac:dyDescent="0.2">
      <c r="A921">
        <v>2023</v>
      </c>
      <c r="B921" s="30">
        <v>9</v>
      </c>
    </row>
    <row r="922" spans="1:2" x14ac:dyDescent="0.2">
      <c r="A922">
        <v>2023</v>
      </c>
      <c r="B922" s="30">
        <v>7</v>
      </c>
    </row>
    <row r="923" spans="1:2" x14ac:dyDescent="0.2">
      <c r="A923">
        <v>2023</v>
      </c>
      <c r="B923" s="30">
        <v>7</v>
      </c>
    </row>
    <row r="924" spans="1:2" x14ac:dyDescent="0.2">
      <c r="A924">
        <v>2023</v>
      </c>
      <c r="B924" s="30">
        <v>5</v>
      </c>
    </row>
    <row r="925" spans="1:2" x14ac:dyDescent="0.2">
      <c r="A925">
        <v>2023</v>
      </c>
      <c r="B925" s="30">
        <v>3</v>
      </c>
    </row>
    <row r="926" spans="1:2" x14ac:dyDescent="0.2">
      <c r="A926">
        <v>2023</v>
      </c>
      <c r="B926" s="30">
        <v>3</v>
      </c>
    </row>
    <row r="927" spans="1:2" x14ac:dyDescent="0.2">
      <c r="A927">
        <v>2023</v>
      </c>
      <c r="B927" s="30">
        <v>4</v>
      </c>
    </row>
    <row r="928" spans="1:2" x14ac:dyDescent="0.2">
      <c r="A928">
        <v>2023</v>
      </c>
      <c r="B928" s="30">
        <v>4</v>
      </c>
    </row>
    <row r="929" spans="1:2" x14ac:dyDescent="0.2">
      <c r="A929">
        <v>2023</v>
      </c>
      <c r="B929" s="30">
        <v>5</v>
      </c>
    </row>
    <row r="930" spans="1:2" x14ac:dyDescent="0.2">
      <c r="A930">
        <v>2023</v>
      </c>
      <c r="B930" s="30">
        <v>3</v>
      </c>
    </row>
    <row r="931" spans="1:2" x14ac:dyDescent="0.2">
      <c r="A931">
        <v>2023</v>
      </c>
      <c r="B931" s="30">
        <v>3</v>
      </c>
    </row>
    <row r="932" spans="1:2" x14ac:dyDescent="0.2">
      <c r="A932">
        <v>2023</v>
      </c>
      <c r="B932" s="30">
        <v>3</v>
      </c>
    </row>
    <row r="933" spans="1:2" x14ac:dyDescent="0.2">
      <c r="A933">
        <v>2023</v>
      </c>
      <c r="B933" s="30">
        <v>2</v>
      </c>
    </row>
    <row r="934" spans="1:2" x14ac:dyDescent="0.2">
      <c r="A934">
        <v>2023</v>
      </c>
      <c r="B934" s="30">
        <v>0</v>
      </c>
    </row>
    <row r="935" spans="1:2" x14ac:dyDescent="0.2">
      <c r="A935">
        <v>2023</v>
      </c>
      <c r="B935" s="30">
        <v>3</v>
      </c>
    </row>
    <row r="936" spans="1:2" x14ac:dyDescent="0.2">
      <c r="A936">
        <v>2023</v>
      </c>
      <c r="B936" s="30">
        <v>1</v>
      </c>
    </row>
    <row r="937" spans="1:2" x14ac:dyDescent="0.2">
      <c r="A937">
        <v>2023</v>
      </c>
      <c r="B937" s="30">
        <v>3</v>
      </c>
    </row>
    <row r="938" spans="1:2" x14ac:dyDescent="0.2">
      <c r="A938">
        <v>2023</v>
      </c>
      <c r="B938" s="30">
        <v>0</v>
      </c>
    </row>
    <row r="939" spans="1:2" x14ac:dyDescent="0.2">
      <c r="A939">
        <v>2023</v>
      </c>
      <c r="B939" s="30">
        <v>3</v>
      </c>
    </row>
    <row r="940" spans="1:2" x14ac:dyDescent="0.2">
      <c r="A940">
        <v>2023</v>
      </c>
      <c r="B940" s="30">
        <v>6</v>
      </c>
    </row>
    <row r="941" spans="1:2" x14ac:dyDescent="0.2">
      <c r="A941">
        <v>2023</v>
      </c>
      <c r="B941" s="30">
        <v>3</v>
      </c>
    </row>
    <row r="942" spans="1:2" x14ac:dyDescent="0.2">
      <c r="A942">
        <v>2024</v>
      </c>
      <c r="B942" s="30">
        <v>0</v>
      </c>
    </row>
    <row r="943" spans="1:2" x14ac:dyDescent="0.2">
      <c r="A943">
        <v>2024</v>
      </c>
      <c r="B943" s="30">
        <v>3</v>
      </c>
    </row>
    <row r="944" spans="1:2" x14ac:dyDescent="0.2">
      <c r="A944">
        <v>2024</v>
      </c>
      <c r="B944" s="30">
        <v>8</v>
      </c>
    </row>
    <row r="945" spans="1:2" x14ac:dyDescent="0.2">
      <c r="A945">
        <v>2024</v>
      </c>
      <c r="B945" s="30">
        <v>3</v>
      </c>
    </row>
    <row r="946" spans="1:2" x14ac:dyDescent="0.2">
      <c r="A946">
        <v>2024</v>
      </c>
      <c r="B946" s="30">
        <v>8</v>
      </c>
    </row>
    <row r="947" spans="1:2" x14ac:dyDescent="0.2">
      <c r="A947">
        <v>2024</v>
      </c>
      <c r="B947" s="30">
        <v>11</v>
      </c>
    </row>
    <row r="948" spans="1:2" x14ac:dyDescent="0.2">
      <c r="A948">
        <v>2024</v>
      </c>
      <c r="B948" s="30">
        <v>4</v>
      </c>
    </row>
    <row r="949" spans="1:2" x14ac:dyDescent="0.2">
      <c r="A949">
        <v>2024</v>
      </c>
      <c r="B949" s="30">
        <v>4</v>
      </c>
    </row>
    <row r="950" spans="1:2" x14ac:dyDescent="0.2">
      <c r="A950">
        <v>2024</v>
      </c>
      <c r="B950" s="30">
        <v>1</v>
      </c>
    </row>
    <row r="951" spans="1:2" x14ac:dyDescent="0.2">
      <c r="A951">
        <v>2024</v>
      </c>
      <c r="B951" s="30">
        <v>5</v>
      </c>
    </row>
    <row r="952" spans="1:2" x14ac:dyDescent="0.2">
      <c r="A952">
        <v>2024</v>
      </c>
      <c r="B952" s="30">
        <v>4</v>
      </c>
    </row>
    <row r="953" spans="1:2" x14ac:dyDescent="0.2">
      <c r="A953">
        <v>2024</v>
      </c>
      <c r="B953" s="30">
        <v>3</v>
      </c>
    </row>
    <row r="954" spans="1:2" x14ac:dyDescent="0.2">
      <c r="A954">
        <v>2024</v>
      </c>
      <c r="B954" s="30">
        <v>3</v>
      </c>
    </row>
    <row r="955" spans="1:2" x14ac:dyDescent="0.2">
      <c r="A955">
        <v>2024</v>
      </c>
      <c r="B955" s="30">
        <v>5</v>
      </c>
    </row>
    <row r="956" spans="1:2" x14ac:dyDescent="0.2">
      <c r="A956">
        <v>2024</v>
      </c>
      <c r="B956" s="30">
        <v>0</v>
      </c>
    </row>
    <row r="957" spans="1:2" x14ac:dyDescent="0.2">
      <c r="A957">
        <v>2024</v>
      </c>
      <c r="B957" s="30">
        <v>2</v>
      </c>
    </row>
    <row r="958" spans="1:2" x14ac:dyDescent="0.2">
      <c r="A958">
        <v>2024</v>
      </c>
      <c r="B958" s="30">
        <v>4</v>
      </c>
    </row>
    <row r="959" spans="1:2" x14ac:dyDescent="0.2">
      <c r="A959">
        <v>2024</v>
      </c>
      <c r="B959" s="30">
        <v>0</v>
      </c>
    </row>
    <row r="960" spans="1:2" x14ac:dyDescent="0.2">
      <c r="A960">
        <v>2024</v>
      </c>
      <c r="B960" s="30">
        <v>1</v>
      </c>
    </row>
    <row r="961" spans="1:2" x14ac:dyDescent="0.2">
      <c r="A961">
        <v>2024</v>
      </c>
      <c r="B961" s="30">
        <v>3</v>
      </c>
    </row>
    <row r="962" spans="1:2" x14ac:dyDescent="0.2">
      <c r="A962">
        <v>2024</v>
      </c>
      <c r="B962" s="30">
        <v>6</v>
      </c>
    </row>
    <row r="963" spans="1:2" x14ac:dyDescent="0.2">
      <c r="A963">
        <v>2024</v>
      </c>
      <c r="B963" s="30">
        <v>5</v>
      </c>
    </row>
    <row r="964" spans="1:2" x14ac:dyDescent="0.2">
      <c r="A964">
        <v>2024</v>
      </c>
      <c r="B964" s="30">
        <v>4</v>
      </c>
    </row>
    <row r="965" spans="1:2" x14ac:dyDescent="0.2">
      <c r="A965">
        <v>2024</v>
      </c>
      <c r="B965" s="30">
        <v>1</v>
      </c>
    </row>
    <row r="966" spans="1:2" x14ac:dyDescent="0.2">
      <c r="A966">
        <v>2024</v>
      </c>
      <c r="B966" s="30">
        <v>4</v>
      </c>
    </row>
    <row r="967" spans="1:2" x14ac:dyDescent="0.2">
      <c r="A967">
        <v>2024</v>
      </c>
      <c r="B967" s="30">
        <v>5</v>
      </c>
    </row>
    <row r="968" spans="1:2" x14ac:dyDescent="0.2">
      <c r="A968">
        <v>2024</v>
      </c>
      <c r="B968" s="30">
        <v>4</v>
      </c>
    </row>
    <row r="969" spans="1:2" x14ac:dyDescent="0.2">
      <c r="A969">
        <v>2024</v>
      </c>
      <c r="B969" s="30">
        <v>10</v>
      </c>
    </row>
    <row r="970" spans="1:2" x14ac:dyDescent="0.2">
      <c r="A970">
        <v>2024</v>
      </c>
      <c r="B970" s="30">
        <v>7</v>
      </c>
    </row>
    <row r="971" spans="1:2" x14ac:dyDescent="0.2">
      <c r="A971">
        <v>2024</v>
      </c>
      <c r="B971" s="30">
        <v>3</v>
      </c>
    </row>
    <row r="972" spans="1:2" x14ac:dyDescent="0.2">
      <c r="A972">
        <v>2024</v>
      </c>
      <c r="B972" s="30">
        <v>4</v>
      </c>
    </row>
    <row r="973" spans="1:2" x14ac:dyDescent="0.2">
      <c r="A973">
        <v>2024</v>
      </c>
      <c r="B973" s="30">
        <v>4</v>
      </c>
    </row>
    <row r="974" spans="1:2" x14ac:dyDescent="0.2">
      <c r="A974">
        <v>2024</v>
      </c>
      <c r="B974" s="30">
        <v>4</v>
      </c>
    </row>
    <row r="975" spans="1:2" x14ac:dyDescent="0.2">
      <c r="A975">
        <v>2024</v>
      </c>
      <c r="B975" s="30">
        <v>0</v>
      </c>
    </row>
    <row r="976" spans="1:2" x14ac:dyDescent="0.2">
      <c r="A976">
        <v>2024</v>
      </c>
      <c r="B976" s="30">
        <v>6</v>
      </c>
    </row>
    <row r="977" spans="1:2" x14ac:dyDescent="0.2">
      <c r="A977">
        <v>2024</v>
      </c>
      <c r="B977" s="30">
        <v>3</v>
      </c>
    </row>
    <row r="978" spans="1:2" x14ac:dyDescent="0.2">
      <c r="A978">
        <v>2024</v>
      </c>
      <c r="B978" s="30">
        <v>3</v>
      </c>
    </row>
    <row r="979" spans="1:2" x14ac:dyDescent="0.2">
      <c r="A979">
        <v>2024</v>
      </c>
      <c r="B979" s="30">
        <v>7</v>
      </c>
    </row>
    <row r="980" spans="1:2" x14ac:dyDescent="0.2">
      <c r="A980">
        <v>2024</v>
      </c>
      <c r="B980" s="30">
        <v>4</v>
      </c>
    </row>
    <row r="981" spans="1:2" x14ac:dyDescent="0.2">
      <c r="A981">
        <v>2024</v>
      </c>
      <c r="B981" s="30">
        <v>1</v>
      </c>
    </row>
    <row r="982" spans="1:2" x14ac:dyDescent="0.2">
      <c r="A982">
        <v>2024</v>
      </c>
      <c r="B982" s="30">
        <v>5</v>
      </c>
    </row>
    <row r="983" spans="1:2" x14ac:dyDescent="0.2">
      <c r="A983">
        <v>2024</v>
      </c>
      <c r="B983" s="30">
        <v>2</v>
      </c>
    </row>
    <row r="984" spans="1:2" x14ac:dyDescent="0.2">
      <c r="A984">
        <v>2024</v>
      </c>
      <c r="B984" s="30">
        <v>4</v>
      </c>
    </row>
    <row r="985" spans="1:2" x14ac:dyDescent="0.2">
      <c r="A985">
        <v>2024</v>
      </c>
      <c r="B985" s="30">
        <v>6</v>
      </c>
    </row>
    <row r="986" spans="1:2" x14ac:dyDescent="0.2">
      <c r="A986">
        <v>2024</v>
      </c>
      <c r="B986" s="30">
        <v>8</v>
      </c>
    </row>
    <row r="987" spans="1:2" x14ac:dyDescent="0.2">
      <c r="A987">
        <v>2024</v>
      </c>
      <c r="B987" s="30">
        <v>11</v>
      </c>
    </row>
    <row r="988" spans="1:2" x14ac:dyDescent="0.2">
      <c r="A988">
        <v>2024</v>
      </c>
      <c r="B988" s="30">
        <v>7</v>
      </c>
    </row>
    <row r="989" spans="1:2" x14ac:dyDescent="0.2">
      <c r="A989">
        <v>2024</v>
      </c>
      <c r="B989" s="30">
        <v>2</v>
      </c>
    </row>
    <row r="990" spans="1:2" x14ac:dyDescent="0.2">
      <c r="A990">
        <v>2024</v>
      </c>
      <c r="B990" s="30">
        <v>4</v>
      </c>
    </row>
    <row r="991" spans="1:2" x14ac:dyDescent="0.2">
      <c r="A991">
        <v>2024</v>
      </c>
      <c r="B991" s="30">
        <v>4</v>
      </c>
    </row>
    <row r="992" spans="1:2" x14ac:dyDescent="0.2">
      <c r="A992">
        <v>2024</v>
      </c>
      <c r="B992" s="30">
        <v>3</v>
      </c>
    </row>
    <row r="993" spans="1:2" x14ac:dyDescent="0.2">
      <c r="A993">
        <v>2024</v>
      </c>
      <c r="B993" s="30">
        <v>4</v>
      </c>
    </row>
    <row r="994" spans="1:2" x14ac:dyDescent="0.2">
      <c r="A994">
        <v>2024</v>
      </c>
      <c r="B994" s="30">
        <v>8</v>
      </c>
    </row>
    <row r="995" spans="1:2" x14ac:dyDescent="0.2">
      <c r="A995">
        <v>2024</v>
      </c>
      <c r="B995" s="30">
        <v>2</v>
      </c>
    </row>
    <row r="996" spans="1:2" x14ac:dyDescent="0.2">
      <c r="A996">
        <v>2024</v>
      </c>
      <c r="B996" s="30">
        <v>3</v>
      </c>
    </row>
    <row r="997" spans="1:2" x14ac:dyDescent="0.2">
      <c r="A997">
        <v>2024</v>
      </c>
      <c r="B997" s="30">
        <v>5</v>
      </c>
    </row>
    <row r="998" spans="1:2" x14ac:dyDescent="0.2">
      <c r="A998">
        <v>2024</v>
      </c>
      <c r="B998" s="30">
        <v>0</v>
      </c>
    </row>
    <row r="999" spans="1:2" x14ac:dyDescent="0.2">
      <c r="A999">
        <v>2024</v>
      </c>
      <c r="B999" s="30">
        <v>2</v>
      </c>
    </row>
    <row r="1000" spans="1:2" x14ac:dyDescent="0.2">
      <c r="A1000">
        <v>2024</v>
      </c>
      <c r="B1000" s="30">
        <v>1</v>
      </c>
    </row>
    <row r="1001" spans="1:2" x14ac:dyDescent="0.2">
      <c r="A1001">
        <v>2024</v>
      </c>
      <c r="B1001" s="30">
        <v>5</v>
      </c>
    </row>
    <row r="1002" spans="1:2" x14ac:dyDescent="0.2">
      <c r="A1002">
        <v>2024</v>
      </c>
      <c r="B1002" s="30">
        <v>3</v>
      </c>
    </row>
    <row r="1003" spans="1:2" x14ac:dyDescent="0.2">
      <c r="A1003">
        <v>2024</v>
      </c>
      <c r="B1003" s="30">
        <v>8</v>
      </c>
    </row>
    <row r="1004" spans="1:2" x14ac:dyDescent="0.2">
      <c r="A1004">
        <v>2024</v>
      </c>
      <c r="B1004" s="30">
        <v>1</v>
      </c>
    </row>
    <row r="1005" spans="1:2" x14ac:dyDescent="0.2">
      <c r="A1005">
        <v>2024</v>
      </c>
      <c r="B1005" s="30">
        <v>4</v>
      </c>
    </row>
    <row r="1006" spans="1:2" x14ac:dyDescent="0.2">
      <c r="A1006">
        <v>2024</v>
      </c>
      <c r="B1006" s="30">
        <v>5</v>
      </c>
    </row>
    <row r="1007" spans="1:2" x14ac:dyDescent="0.2">
      <c r="A1007">
        <v>2024</v>
      </c>
      <c r="B1007" s="30">
        <v>2</v>
      </c>
    </row>
    <row r="1008" spans="1:2" x14ac:dyDescent="0.2">
      <c r="A1008">
        <v>2024</v>
      </c>
      <c r="B1008" s="30">
        <v>7</v>
      </c>
    </row>
    <row r="1009" spans="1:2" x14ac:dyDescent="0.2">
      <c r="A1009">
        <v>2024</v>
      </c>
      <c r="B1009" s="30">
        <v>1</v>
      </c>
    </row>
    <row r="1010" spans="1:2" x14ac:dyDescent="0.2">
      <c r="A1010">
        <v>2024</v>
      </c>
      <c r="B1010" s="30">
        <v>1</v>
      </c>
    </row>
    <row r="1011" spans="1:2" x14ac:dyDescent="0.2">
      <c r="A1011">
        <v>2024</v>
      </c>
      <c r="B1011" s="30">
        <v>0</v>
      </c>
    </row>
    <row r="1012" spans="1:2" x14ac:dyDescent="0.2">
      <c r="A1012">
        <v>2024</v>
      </c>
      <c r="B1012" s="30">
        <v>4</v>
      </c>
    </row>
    <row r="1013" spans="1:2" x14ac:dyDescent="0.2">
      <c r="A1013">
        <v>2024</v>
      </c>
      <c r="B1013" s="30">
        <v>5</v>
      </c>
    </row>
    <row r="1014" spans="1:2" x14ac:dyDescent="0.2">
      <c r="A1014">
        <v>2024</v>
      </c>
      <c r="B1014" s="30">
        <v>1</v>
      </c>
    </row>
    <row r="1015" spans="1:2" x14ac:dyDescent="0.2">
      <c r="A1015">
        <v>2024</v>
      </c>
      <c r="B1015" s="30">
        <v>4</v>
      </c>
    </row>
    <row r="1016" spans="1:2" x14ac:dyDescent="0.2">
      <c r="A1016">
        <v>2024</v>
      </c>
      <c r="B1016" s="30">
        <v>3</v>
      </c>
    </row>
    <row r="1017" spans="1:2" x14ac:dyDescent="0.2">
      <c r="A1017">
        <v>2024</v>
      </c>
      <c r="B1017" s="30">
        <v>1</v>
      </c>
    </row>
    <row r="1018" spans="1:2" x14ac:dyDescent="0.2">
      <c r="A1018">
        <v>2024</v>
      </c>
      <c r="B1018" s="30">
        <v>4</v>
      </c>
    </row>
    <row r="1019" spans="1:2" x14ac:dyDescent="0.2">
      <c r="A1019">
        <v>2024</v>
      </c>
      <c r="B1019" s="30">
        <v>5</v>
      </c>
    </row>
    <row r="1020" spans="1:2" x14ac:dyDescent="0.2">
      <c r="A1020">
        <v>2024</v>
      </c>
      <c r="B1020" s="30">
        <v>7</v>
      </c>
    </row>
    <row r="1021" spans="1:2" x14ac:dyDescent="0.2">
      <c r="A1021">
        <v>2024</v>
      </c>
      <c r="B1021" s="30">
        <v>0</v>
      </c>
    </row>
    <row r="1022" spans="1:2" x14ac:dyDescent="0.2">
      <c r="A1022">
        <v>2024</v>
      </c>
      <c r="B1022" s="30">
        <v>4</v>
      </c>
    </row>
    <row r="1023" spans="1:2" x14ac:dyDescent="0.2">
      <c r="A1023">
        <v>2024</v>
      </c>
      <c r="B1023" s="30">
        <v>4</v>
      </c>
    </row>
    <row r="1024" spans="1:2" x14ac:dyDescent="0.2">
      <c r="A1024">
        <v>2024</v>
      </c>
      <c r="B1024" s="30">
        <v>2</v>
      </c>
    </row>
    <row r="1025" spans="1:2" x14ac:dyDescent="0.2">
      <c r="A1025">
        <v>2024</v>
      </c>
      <c r="B1025" s="30">
        <v>4</v>
      </c>
    </row>
    <row r="1026" spans="1:2" x14ac:dyDescent="0.2">
      <c r="A1026">
        <v>2024</v>
      </c>
      <c r="B1026" s="30">
        <v>1</v>
      </c>
    </row>
    <row r="1027" spans="1:2" x14ac:dyDescent="0.2">
      <c r="A1027">
        <v>2024</v>
      </c>
      <c r="B1027" s="30">
        <v>4</v>
      </c>
    </row>
    <row r="1028" spans="1:2" x14ac:dyDescent="0.2">
      <c r="A1028">
        <v>2024</v>
      </c>
      <c r="B1028" s="30">
        <v>1</v>
      </c>
    </row>
    <row r="1029" spans="1:2" x14ac:dyDescent="0.2">
      <c r="A1029">
        <v>2024</v>
      </c>
      <c r="B1029" s="30">
        <v>7</v>
      </c>
    </row>
    <row r="1030" spans="1:2" x14ac:dyDescent="0.2">
      <c r="A1030">
        <v>2024</v>
      </c>
      <c r="B1030" s="30">
        <v>0</v>
      </c>
    </row>
    <row r="1031" spans="1:2" x14ac:dyDescent="0.2">
      <c r="A1031">
        <v>2024</v>
      </c>
      <c r="B1031" s="30">
        <v>2</v>
      </c>
    </row>
    <row r="1032" spans="1:2" x14ac:dyDescent="0.2">
      <c r="A1032">
        <v>2024</v>
      </c>
      <c r="B1032" s="30">
        <v>7</v>
      </c>
    </row>
    <row r="1033" spans="1:2" x14ac:dyDescent="0.2">
      <c r="A1033">
        <v>2024</v>
      </c>
      <c r="B1033" s="30">
        <v>0</v>
      </c>
    </row>
    <row r="1034" spans="1:2" x14ac:dyDescent="0.2">
      <c r="A1034">
        <v>2024</v>
      </c>
      <c r="B1034" s="30">
        <v>0</v>
      </c>
    </row>
    <row r="1035" spans="1:2" x14ac:dyDescent="0.2">
      <c r="A1035">
        <v>2024</v>
      </c>
      <c r="B1035" s="30">
        <v>2</v>
      </c>
    </row>
    <row r="1036" spans="1:2" x14ac:dyDescent="0.2">
      <c r="A1036">
        <v>2024</v>
      </c>
      <c r="B1036" s="30">
        <v>0</v>
      </c>
    </row>
    <row r="1037" spans="1:2" x14ac:dyDescent="0.2">
      <c r="A1037">
        <v>2024</v>
      </c>
      <c r="B1037" s="30">
        <v>0</v>
      </c>
    </row>
    <row r="1038" spans="1:2" x14ac:dyDescent="0.2">
      <c r="A1038">
        <v>2024</v>
      </c>
      <c r="B1038" s="30">
        <v>2</v>
      </c>
    </row>
    <row r="1039" spans="1:2" x14ac:dyDescent="0.2">
      <c r="A1039">
        <v>2024</v>
      </c>
      <c r="B1039" s="30">
        <v>0</v>
      </c>
    </row>
    <row r="1040" spans="1:2" x14ac:dyDescent="0.2">
      <c r="A1040">
        <v>2024</v>
      </c>
      <c r="B1040" s="30">
        <v>2</v>
      </c>
    </row>
    <row r="1041" spans="1:2" x14ac:dyDescent="0.2">
      <c r="A1041">
        <v>2024</v>
      </c>
      <c r="B1041" s="30">
        <v>5</v>
      </c>
    </row>
    <row r="1042" spans="1:2" x14ac:dyDescent="0.2">
      <c r="A1042">
        <v>2024</v>
      </c>
      <c r="B1042" s="30">
        <v>11</v>
      </c>
    </row>
    <row r="1043" spans="1:2" x14ac:dyDescent="0.2">
      <c r="A1043">
        <v>2024</v>
      </c>
      <c r="B1043" s="30">
        <v>3</v>
      </c>
    </row>
    <row r="1044" spans="1:2" x14ac:dyDescent="0.2">
      <c r="A1044">
        <v>2024</v>
      </c>
      <c r="B1044" s="30">
        <v>6</v>
      </c>
    </row>
    <row r="1045" spans="1:2" x14ac:dyDescent="0.2">
      <c r="A1045">
        <v>2024</v>
      </c>
      <c r="B1045" s="30">
        <v>7</v>
      </c>
    </row>
    <row r="1046" spans="1:2" x14ac:dyDescent="0.2">
      <c r="A1046">
        <v>2024</v>
      </c>
      <c r="B1046" s="30">
        <v>4</v>
      </c>
    </row>
    <row r="1047" spans="1:2" x14ac:dyDescent="0.2">
      <c r="A1047">
        <v>2024</v>
      </c>
      <c r="B1047" s="30">
        <v>1</v>
      </c>
    </row>
    <row r="1048" spans="1:2" x14ac:dyDescent="0.2">
      <c r="A1048">
        <v>2024</v>
      </c>
      <c r="B1048" s="30">
        <v>2</v>
      </c>
    </row>
    <row r="1049" spans="1:2" x14ac:dyDescent="0.2">
      <c r="A1049">
        <v>2025</v>
      </c>
      <c r="B1049" s="30">
        <v>3</v>
      </c>
    </row>
    <row r="1050" spans="1:2" x14ac:dyDescent="0.2">
      <c r="A1050">
        <v>2025</v>
      </c>
      <c r="B1050" s="30">
        <v>3</v>
      </c>
    </row>
    <row r="1051" spans="1:2" x14ac:dyDescent="0.2">
      <c r="A1051">
        <v>2025</v>
      </c>
      <c r="B1051" s="30">
        <v>4</v>
      </c>
    </row>
    <row r="1052" spans="1:2" x14ac:dyDescent="0.2">
      <c r="A1052">
        <v>2025</v>
      </c>
      <c r="B1052" s="30">
        <v>0</v>
      </c>
    </row>
    <row r="1053" spans="1:2" x14ac:dyDescent="0.2">
      <c r="A1053">
        <v>2025</v>
      </c>
      <c r="B1053" s="30">
        <v>2</v>
      </c>
    </row>
    <row r="1054" spans="1:2" x14ac:dyDescent="0.2">
      <c r="A1054">
        <v>2025</v>
      </c>
      <c r="B1054" s="30">
        <v>1</v>
      </c>
    </row>
    <row r="1055" spans="1:2" x14ac:dyDescent="0.2">
      <c r="A1055">
        <v>2025</v>
      </c>
      <c r="B1055" s="30">
        <v>1</v>
      </c>
    </row>
    <row r="1056" spans="1:2" x14ac:dyDescent="0.2">
      <c r="A1056">
        <v>2025</v>
      </c>
      <c r="B1056" s="30">
        <v>3</v>
      </c>
    </row>
    <row r="1057" spans="1:2" x14ac:dyDescent="0.2">
      <c r="A1057">
        <v>2025</v>
      </c>
      <c r="B1057" s="30">
        <v>5</v>
      </c>
    </row>
    <row r="1058" spans="1:2" x14ac:dyDescent="0.2">
      <c r="A1058">
        <v>2025</v>
      </c>
      <c r="B1058" s="30">
        <v>4</v>
      </c>
    </row>
    <row r="1059" spans="1:2" x14ac:dyDescent="0.2">
      <c r="A1059">
        <v>2025</v>
      </c>
      <c r="B1059" s="30">
        <v>3</v>
      </c>
    </row>
    <row r="1060" spans="1:2" x14ac:dyDescent="0.2">
      <c r="A1060">
        <v>2025</v>
      </c>
      <c r="B1060" s="30">
        <v>7</v>
      </c>
    </row>
    <row r="1061" spans="1:2" x14ac:dyDescent="0.2">
      <c r="A1061">
        <v>2025</v>
      </c>
      <c r="B1061" s="30">
        <v>0</v>
      </c>
    </row>
    <row r="1062" spans="1:2" x14ac:dyDescent="0.2">
      <c r="A1062">
        <v>2025</v>
      </c>
      <c r="B1062" s="30">
        <v>3</v>
      </c>
    </row>
    <row r="1063" spans="1:2" x14ac:dyDescent="0.2">
      <c r="A1063">
        <v>2025</v>
      </c>
      <c r="B1063" s="30">
        <v>1</v>
      </c>
    </row>
    <row r="1064" spans="1:2" x14ac:dyDescent="0.2">
      <c r="A1064">
        <v>2025</v>
      </c>
      <c r="B1064" s="30">
        <v>8</v>
      </c>
    </row>
    <row r="1065" spans="1:2" x14ac:dyDescent="0.2">
      <c r="A1065">
        <v>2025</v>
      </c>
      <c r="B1065" s="30">
        <v>4</v>
      </c>
    </row>
    <row r="1066" spans="1:2" x14ac:dyDescent="0.2">
      <c r="A1066">
        <v>2025</v>
      </c>
      <c r="B1066" s="30">
        <v>4</v>
      </c>
    </row>
    <row r="1067" spans="1:2" x14ac:dyDescent="0.2">
      <c r="A1067">
        <v>2025</v>
      </c>
      <c r="B1067" s="30">
        <v>2</v>
      </c>
    </row>
    <row r="1068" spans="1:2" x14ac:dyDescent="0.2">
      <c r="A1068">
        <v>2025</v>
      </c>
      <c r="B1068" s="30">
        <v>1</v>
      </c>
    </row>
    <row r="1069" spans="1:2" x14ac:dyDescent="0.2">
      <c r="A1069">
        <v>2025</v>
      </c>
      <c r="B1069" s="30">
        <v>3</v>
      </c>
    </row>
    <row r="1070" spans="1:2" x14ac:dyDescent="0.2">
      <c r="A1070">
        <v>2025</v>
      </c>
      <c r="B1070" s="30">
        <v>6</v>
      </c>
    </row>
    <row r="1071" spans="1:2" x14ac:dyDescent="0.2">
      <c r="A1071">
        <v>2025</v>
      </c>
      <c r="B1071" s="30">
        <v>8</v>
      </c>
    </row>
    <row r="1072" spans="1:2" x14ac:dyDescent="0.2">
      <c r="A1072">
        <v>2025</v>
      </c>
      <c r="B1072" s="30">
        <v>5</v>
      </c>
    </row>
    <row r="1073" spans="1:2" x14ac:dyDescent="0.2">
      <c r="A1073">
        <v>2025</v>
      </c>
      <c r="B1073" s="30">
        <v>5</v>
      </c>
    </row>
    <row r="1074" spans="1:2" x14ac:dyDescent="0.2">
      <c r="A1074">
        <v>2025</v>
      </c>
      <c r="B1074" s="30">
        <v>7</v>
      </c>
    </row>
    <row r="1075" spans="1:2" x14ac:dyDescent="0.2">
      <c r="A1075">
        <v>2025</v>
      </c>
      <c r="B1075" s="30">
        <v>2</v>
      </c>
    </row>
    <row r="1076" spans="1:2" x14ac:dyDescent="0.2">
      <c r="A1076">
        <v>2025</v>
      </c>
      <c r="B1076" s="30">
        <v>4</v>
      </c>
    </row>
    <row r="1077" spans="1:2" x14ac:dyDescent="0.2">
      <c r="A1077">
        <v>2025</v>
      </c>
      <c r="B1077" s="30">
        <v>3</v>
      </c>
    </row>
    <row r="1078" spans="1:2" x14ac:dyDescent="0.2">
      <c r="A1078">
        <v>2025</v>
      </c>
      <c r="B1078" s="30">
        <v>5</v>
      </c>
    </row>
    <row r="1079" spans="1:2" x14ac:dyDescent="0.2">
      <c r="A1079">
        <v>2025</v>
      </c>
      <c r="B1079" s="30">
        <v>3</v>
      </c>
    </row>
    <row r="1080" spans="1:2" x14ac:dyDescent="0.2">
      <c r="A1080">
        <v>2025</v>
      </c>
      <c r="B1080" s="30">
        <v>4</v>
      </c>
    </row>
    <row r="1081" spans="1:2" x14ac:dyDescent="0.2">
      <c r="A1081">
        <v>2025</v>
      </c>
      <c r="B1081" s="30">
        <v>5</v>
      </c>
    </row>
    <row r="1082" spans="1:2" x14ac:dyDescent="0.2">
      <c r="A1082">
        <v>2025</v>
      </c>
      <c r="B1082" s="30">
        <v>3</v>
      </c>
    </row>
    <row r="1083" spans="1:2" x14ac:dyDescent="0.2">
      <c r="A1083">
        <v>2025</v>
      </c>
      <c r="B1083" s="30">
        <v>5</v>
      </c>
    </row>
    <row r="1084" spans="1:2" x14ac:dyDescent="0.2">
      <c r="A1084">
        <v>2025</v>
      </c>
      <c r="B1084" s="30">
        <v>8</v>
      </c>
    </row>
    <row r="1085" spans="1:2" x14ac:dyDescent="0.2">
      <c r="A1085">
        <v>2025</v>
      </c>
      <c r="B1085" s="30">
        <v>2</v>
      </c>
    </row>
    <row r="1086" spans="1:2" x14ac:dyDescent="0.2">
      <c r="A1086">
        <v>2025</v>
      </c>
      <c r="B1086" s="30">
        <v>5</v>
      </c>
    </row>
    <row r="1087" spans="1:2" x14ac:dyDescent="0.2">
      <c r="A1087">
        <v>2025</v>
      </c>
      <c r="B1087" s="30">
        <v>4</v>
      </c>
    </row>
    <row r="1088" spans="1:2" x14ac:dyDescent="0.2">
      <c r="A1088">
        <v>2025</v>
      </c>
      <c r="B1088" s="30">
        <v>8</v>
      </c>
    </row>
    <row r="1089" spans="1:2" x14ac:dyDescent="0.2">
      <c r="A1089">
        <v>2025</v>
      </c>
      <c r="B1089" s="30">
        <v>8</v>
      </c>
    </row>
    <row r="1090" spans="1:2" x14ac:dyDescent="0.2">
      <c r="A1090">
        <v>2025</v>
      </c>
      <c r="B1090" s="30">
        <v>0</v>
      </c>
    </row>
    <row r="1091" spans="1:2" x14ac:dyDescent="0.2">
      <c r="A1091">
        <v>2025</v>
      </c>
      <c r="B1091" s="30">
        <v>6</v>
      </c>
    </row>
    <row r="1092" spans="1:2" x14ac:dyDescent="0.2">
      <c r="A1092">
        <v>2025</v>
      </c>
      <c r="B1092" s="30">
        <v>0</v>
      </c>
    </row>
    <row r="1093" spans="1:2" x14ac:dyDescent="0.2">
      <c r="A1093">
        <v>2025</v>
      </c>
      <c r="B1093" s="30">
        <v>4</v>
      </c>
    </row>
    <row r="1094" spans="1:2" x14ac:dyDescent="0.2">
      <c r="A1094">
        <v>2025</v>
      </c>
      <c r="B1094" s="30">
        <v>3</v>
      </c>
    </row>
    <row r="1095" spans="1:2" x14ac:dyDescent="0.2">
      <c r="A1095">
        <v>2025</v>
      </c>
      <c r="B1095" s="30">
        <v>4</v>
      </c>
    </row>
    <row r="1096" spans="1:2" x14ac:dyDescent="0.2">
      <c r="A1096">
        <v>2025</v>
      </c>
      <c r="B1096" s="30">
        <v>4</v>
      </c>
    </row>
    <row r="1097" spans="1:2" x14ac:dyDescent="0.2">
      <c r="A1097">
        <v>2025</v>
      </c>
      <c r="B1097" s="30">
        <v>3</v>
      </c>
    </row>
    <row r="1098" spans="1:2" x14ac:dyDescent="0.2">
      <c r="A1098">
        <v>2025</v>
      </c>
      <c r="B1098" s="30">
        <v>2</v>
      </c>
    </row>
    <row r="1099" spans="1:2" x14ac:dyDescent="0.2">
      <c r="A1099">
        <v>2025</v>
      </c>
      <c r="B1099" s="30">
        <v>5</v>
      </c>
    </row>
    <row r="1100" spans="1:2" x14ac:dyDescent="0.2">
      <c r="A1100">
        <v>2025</v>
      </c>
      <c r="B1100" s="30">
        <v>6</v>
      </c>
    </row>
    <row r="1101" spans="1:2" x14ac:dyDescent="0.2">
      <c r="A1101">
        <v>2025</v>
      </c>
      <c r="B1101" s="30">
        <v>5</v>
      </c>
    </row>
    <row r="1102" spans="1:2" x14ac:dyDescent="0.2">
      <c r="A1102">
        <v>2025</v>
      </c>
      <c r="B1102" s="30">
        <v>3</v>
      </c>
    </row>
    <row r="1103" spans="1:2" x14ac:dyDescent="0.2">
      <c r="A1103">
        <v>2025</v>
      </c>
      <c r="B1103" s="30">
        <v>6</v>
      </c>
    </row>
    <row r="1104" spans="1:2" x14ac:dyDescent="0.2">
      <c r="A1104">
        <v>2025</v>
      </c>
      <c r="B1104" s="30">
        <v>2</v>
      </c>
    </row>
    <row r="1105" spans="1:2" x14ac:dyDescent="0.2">
      <c r="A1105">
        <v>2025</v>
      </c>
      <c r="B1105" s="30">
        <v>2</v>
      </c>
    </row>
    <row r="1106" spans="1:2" x14ac:dyDescent="0.2">
      <c r="A1106">
        <v>2025</v>
      </c>
      <c r="B1106" s="30">
        <v>3</v>
      </c>
    </row>
    <row r="1107" spans="1:2" x14ac:dyDescent="0.2">
      <c r="A1107">
        <v>2025</v>
      </c>
      <c r="B1107" s="30">
        <v>6</v>
      </c>
    </row>
    <row r="1108" spans="1:2" x14ac:dyDescent="0.2">
      <c r="A1108">
        <v>2025</v>
      </c>
      <c r="B1108" s="30">
        <v>5</v>
      </c>
    </row>
    <row r="1109" spans="1:2" x14ac:dyDescent="0.2">
      <c r="A1109">
        <v>2025</v>
      </c>
      <c r="B1109" s="30">
        <v>5</v>
      </c>
    </row>
    <row r="1110" spans="1:2" x14ac:dyDescent="0.2">
      <c r="A1110">
        <v>2025</v>
      </c>
      <c r="B1110" s="30">
        <v>4</v>
      </c>
    </row>
    <row r="1111" spans="1:2" x14ac:dyDescent="0.2">
      <c r="A1111">
        <v>2025</v>
      </c>
      <c r="B1111" s="30">
        <v>3</v>
      </c>
    </row>
    <row r="1112" spans="1:2" x14ac:dyDescent="0.2">
      <c r="A1112">
        <v>2025</v>
      </c>
      <c r="B1112" s="30">
        <v>3</v>
      </c>
    </row>
    <row r="1113" spans="1:2" x14ac:dyDescent="0.2">
      <c r="A1113">
        <v>2025</v>
      </c>
      <c r="B1113" s="30">
        <v>0</v>
      </c>
    </row>
    <row r="1114" spans="1:2" x14ac:dyDescent="0.2">
      <c r="A1114">
        <v>2025</v>
      </c>
      <c r="B1114" s="30">
        <v>0</v>
      </c>
    </row>
    <row r="1115" spans="1:2" x14ac:dyDescent="0.2">
      <c r="A1115">
        <v>2025</v>
      </c>
      <c r="B1115" s="30">
        <v>4</v>
      </c>
    </row>
    <row r="1116" spans="1:2" x14ac:dyDescent="0.2">
      <c r="A1116">
        <v>2025</v>
      </c>
      <c r="B1116" s="30">
        <v>2</v>
      </c>
    </row>
    <row r="1117" spans="1:2" x14ac:dyDescent="0.2">
      <c r="A1117">
        <v>2025</v>
      </c>
      <c r="B1117" s="30">
        <v>4</v>
      </c>
    </row>
    <row r="1118" spans="1:2" x14ac:dyDescent="0.2">
      <c r="A1118">
        <v>2025</v>
      </c>
      <c r="B1118" s="30">
        <v>2</v>
      </c>
    </row>
    <row r="1119" spans="1:2" x14ac:dyDescent="0.2">
      <c r="A1119">
        <v>2025</v>
      </c>
      <c r="B1119" s="30">
        <v>3</v>
      </c>
    </row>
    <row r="1120" spans="1:2" x14ac:dyDescent="0.2">
      <c r="A1120">
        <v>2025</v>
      </c>
      <c r="B1120" s="30">
        <v>4</v>
      </c>
    </row>
    <row r="1121" spans="1:2" x14ac:dyDescent="0.2">
      <c r="A1121">
        <v>2025</v>
      </c>
      <c r="B1121" s="30">
        <v>0</v>
      </c>
    </row>
    <row r="1122" spans="1:2" x14ac:dyDescent="0.2">
      <c r="A1122">
        <v>2025</v>
      </c>
      <c r="B1122" s="30">
        <v>2</v>
      </c>
    </row>
    <row r="1123" spans="1:2" x14ac:dyDescent="0.2">
      <c r="A1123">
        <v>2025</v>
      </c>
      <c r="B1123" s="30">
        <v>4</v>
      </c>
    </row>
    <row r="1124" spans="1:2" x14ac:dyDescent="0.2">
      <c r="A1124">
        <v>2025</v>
      </c>
      <c r="B1124" s="30">
        <v>0</v>
      </c>
    </row>
    <row r="1125" spans="1:2" x14ac:dyDescent="0.2">
      <c r="A1125">
        <v>2025</v>
      </c>
      <c r="B1125" s="30">
        <v>11</v>
      </c>
    </row>
    <row r="1126" spans="1:2" x14ac:dyDescent="0.2">
      <c r="A1126">
        <v>2025</v>
      </c>
      <c r="B1126" s="30">
        <v>3</v>
      </c>
    </row>
    <row r="1127" spans="1:2" x14ac:dyDescent="0.2">
      <c r="A1127">
        <v>2025</v>
      </c>
      <c r="B1127" s="30">
        <v>4</v>
      </c>
    </row>
    <row r="1128" spans="1:2" x14ac:dyDescent="0.2">
      <c r="A1128">
        <v>2025</v>
      </c>
      <c r="B1128" s="30">
        <v>0</v>
      </c>
    </row>
    <row r="1129" spans="1:2" x14ac:dyDescent="0.2">
      <c r="A1129">
        <v>2025</v>
      </c>
      <c r="B1129" s="30">
        <v>0</v>
      </c>
    </row>
    <row r="1130" spans="1:2" x14ac:dyDescent="0.2">
      <c r="A1130">
        <v>2025</v>
      </c>
      <c r="B1130" s="30">
        <v>0</v>
      </c>
    </row>
    <row r="1131" spans="1:2" x14ac:dyDescent="0.2">
      <c r="A1131">
        <v>2025</v>
      </c>
      <c r="B1131" s="30">
        <v>1</v>
      </c>
    </row>
    <row r="1132" spans="1:2" x14ac:dyDescent="0.2">
      <c r="A1132">
        <v>2025</v>
      </c>
      <c r="B1132" s="30">
        <v>1</v>
      </c>
    </row>
    <row r="1133" spans="1:2" x14ac:dyDescent="0.2">
      <c r="A1133">
        <v>2025</v>
      </c>
      <c r="B1133" s="30">
        <v>7</v>
      </c>
    </row>
    <row r="1134" spans="1:2" x14ac:dyDescent="0.2">
      <c r="A1134">
        <v>2025</v>
      </c>
      <c r="B1134" s="30">
        <v>8</v>
      </c>
    </row>
    <row r="1135" spans="1:2" x14ac:dyDescent="0.2">
      <c r="A1135">
        <v>2025</v>
      </c>
      <c r="B1135" s="30">
        <v>0</v>
      </c>
    </row>
    <row r="1136" spans="1:2" x14ac:dyDescent="0.2">
      <c r="A1136">
        <v>2025</v>
      </c>
      <c r="B1136" s="30">
        <v>3</v>
      </c>
    </row>
    <row r="1137" spans="1:2" x14ac:dyDescent="0.2">
      <c r="A1137">
        <v>2025</v>
      </c>
      <c r="B1137" s="30">
        <v>4</v>
      </c>
    </row>
    <row r="1138" spans="1:2" x14ac:dyDescent="0.2">
      <c r="A1138">
        <v>2025</v>
      </c>
      <c r="B1138" s="30">
        <v>4</v>
      </c>
    </row>
    <row r="1139" spans="1:2" x14ac:dyDescent="0.2">
      <c r="A1139">
        <v>2025</v>
      </c>
      <c r="B1139" s="30">
        <v>0</v>
      </c>
    </row>
    <row r="1140" spans="1:2" x14ac:dyDescent="0.2">
      <c r="A1140">
        <v>2025</v>
      </c>
      <c r="B1140" s="30">
        <v>4</v>
      </c>
    </row>
    <row r="1141" spans="1:2" x14ac:dyDescent="0.2">
      <c r="A1141">
        <v>2025</v>
      </c>
      <c r="B1141" s="30">
        <v>2</v>
      </c>
    </row>
    <row r="1142" spans="1:2" x14ac:dyDescent="0.2">
      <c r="A1142">
        <v>2025</v>
      </c>
      <c r="B1142" s="30">
        <v>0</v>
      </c>
    </row>
    <row r="1143" spans="1:2" x14ac:dyDescent="0.2">
      <c r="A1143">
        <v>2025</v>
      </c>
      <c r="B1143" s="30">
        <v>6</v>
      </c>
    </row>
    <row r="1144" spans="1:2" x14ac:dyDescent="0.2">
      <c r="A1144">
        <v>2025</v>
      </c>
      <c r="B1144" s="30">
        <v>5</v>
      </c>
    </row>
    <row r="1145" spans="1:2" x14ac:dyDescent="0.2">
      <c r="A1145">
        <v>2025</v>
      </c>
      <c r="B1145" s="30">
        <v>4</v>
      </c>
    </row>
    <row r="1146" spans="1:2" x14ac:dyDescent="0.2">
      <c r="A1146">
        <v>2025</v>
      </c>
      <c r="B1146" s="30">
        <v>0</v>
      </c>
    </row>
    <row r="1147" spans="1:2" x14ac:dyDescent="0.2">
      <c r="A1147">
        <v>2025</v>
      </c>
      <c r="B1147" s="30">
        <v>6</v>
      </c>
    </row>
    <row r="1148" spans="1:2" x14ac:dyDescent="0.2">
      <c r="A1148">
        <v>2025</v>
      </c>
      <c r="B1148" s="30">
        <v>3</v>
      </c>
    </row>
    <row r="1149" spans="1:2" x14ac:dyDescent="0.2">
      <c r="A1149">
        <v>2025</v>
      </c>
      <c r="B1149" s="30">
        <v>0</v>
      </c>
    </row>
    <row r="1150" spans="1:2" x14ac:dyDescent="0.2">
      <c r="A1150">
        <v>2025</v>
      </c>
      <c r="B1150" s="30">
        <v>0</v>
      </c>
    </row>
    <row r="1151" spans="1:2" x14ac:dyDescent="0.2">
      <c r="A1151">
        <v>2025</v>
      </c>
      <c r="B1151" s="30">
        <v>2</v>
      </c>
    </row>
    <row r="1152" spans="1:2" x14ac:dyDescent="0.2">
      <c r="A1152">
        <v>2025</v>
      </c>
      <c r="B1152" s="30">
        <v>2</v>
      </c>
    </row>
    <row r="1153" spans="1:2" x14ac:dyDescent="0.2">
      <c r="A1153">
        <v>2025</v>
      </c>
      <c r="B1153" s="30">
        <v>3</v>
      </c>
    </row>
    <row r="1154" spans="1:2" x14ac:dyDescent="0.2">
      <c r="A1154">
        <v>2025</v>
      </c>
      <c r="B1154" s="30">
        <v>1</v>
      </c>
    </row>
    <row r="1155" spans="1:2" x14ac:dyDescent="0.2">
      <c r="A1155">
        <v>2025</v>
      </c>
      <c r="B1155" s="30">
        <v>2</v>
      </c>
    </row>
    <row r="1156" spans="1:2" x14ac:dyDescent="0.2">
      <c r="A1156">
        <v>2025</v>
      </c>
      <c r="B1156" s="30">
        <v>3</v>
      </c>
    </row>
    <row r="1157" spans="1:2" x14ac:dyDescent="0.2">
      <c r="A1157">
        <v>2025</v>
      </c>
      <c r="B1157" s="30">
        <v>0</v>
      </c>
    </row>
    <row r="1158" spans="1:2" x14ac:dyDescent="0.2">
      <c r="A1158">
        <v>2025</v>
      </c>
      <c r="B1158" s="30">
        <v>4</v>
      </c>
    </row>
    <row r="1159" spans="1:2" x14ac:dyDescent="0.2">
      <c r="A1159">
        <v>2025</v>
      </c>
      <c r="B1159" s="30">
        <v>3</v>
      </c>
    </row>
    <row r="1160" spans="1:2" x14ac:dyDescent="0.2">
      <c r="A1160">
        <v>2025</v>
      </c>
      <c r="B1160" s="30">
        <v>1</v>
      </c>
    </row>
    <row r="1161" spans="1:2" x14ac:dyDescent="0.2">
      <c r="A1161">
        <v>2025</v>
      </c>
      <c r="B1161" s="30">
        <v>8</v>
      </c>
    </row>
    <row r="1162" spans="1:2" x14ac:dyDescent="0.2">
      <c r="A1162">
        <v>2025</v>
      </c>
      <c r="B1162" s="30">
        <v>6</v>
      </c>
    </row>
    <row r="1163" spans="1:2" x14ac:dyDescent="0.2">
      <c r="A1163">
        <v>2026</v>
      </c>
      <c r="B1163" s="30">
        <v>5</v>
      </c>
    </row>
    <row r="1164" spans="1:2" x14ac:dyDescent="0.2">
      <c r="A1164">
        <v>2026</v>
      </c>
      <c r="B1164" s="30">
        <v>3</v>
      </c>
    </row>
    <row r="1165" spans="1:2" x14ac:dyDescent="0.2">
      <c r="A1165">
        <v>2026</v>
      </c>
      <c r="B1165" s="30">
        <v>4</v>
      </c>
    </row>
    <row r="1166" spans="1:2" x14ac:dyDescent="0.2">
      <c r="A1166">
        <v>2026</v>
      </c>
      <c r="B1166" s="30">
        <v>6</v>
      </c>
    </row>
    <row r="1167" spans="1:2" x14ac:dyDescent="0.2">
      <c r="A1167">
        <v>2026</v>
      </c>
      <c r="B1167" s="30">
        <v>1</v>
      </c>
    </row>
    <row r="1168" spans="1:2" x14ac:dyDescent="0.2">
      <c r="A1168">
        <v>2026</v>
      </c>
      <c r="B1168" s="30">
        <v>6</v>
      </c>
    </row>
    <row r="1169" spans="1:2" x14ac:dyDescent="0.2">
      <c r="A1169">
        <v>2026</v>
      </c>
      <c r="B1169" s="30">
        <v>2</v>
      </c>
    </row>
    <row r="1170" spans="1:2" x14ac:dyDescent="0.2">
      <c r="A1170">
        <v>2026</v>
      </c>
      <c r="B1170" s="30">
        <v>1</v>
      </c>
    </row>
    <row r="1171" spans="1:2" x14ac:dyDescent="0.2">
      <c r="A1171">
        <v>2026</v>
      </c>
      <c r="B1171" s="30">
        <v>1</v>
      </c>
    </row>
    <row r="1172" spans="1:2" x14ac:dyDescent="0.2">
      <c r="A1172">
        <v>2026</v>
      </c>
      <c r="B1172" s="30">
        <v>2</v>
      </c>
    </row>
    <row r="1173" spans="1:2" x14ac:dyDescent="0.2">
      <c r="A1173">
        <v>2026</v>
      </c>
      <c r="B1173" s="30">
        <v>7</v>
      </c>
    </row>
    <row r="1174" spans="1:2" x14ac:dyDescent="0.2">
      <c r="A1174">
        <v>2026</v>
      </c>
      <c r="B1174" s="30">
        <v>2</v>
      </c>
    </row>
    <row r="1175" spans="1:2" x14ac:dyDescent="0.2">
      <c r="A1175">
        <v>2026</v>
      </c>
      <c r="B1175" s="30">
        <v>3</v>
      </c>
    </row>
    <row r="1176" spans="1:2" x14ac:dyDescent="0.2">
      <c r="A1176">
        <v>2026</v>
      </c>
      <c r="B1176" s="30">
        <v>6</v>
      </c>
    </row>
    <row r="1177" spans="1:2" x14ac:dyDescent="0.2">
      <c r="A1177">
        <v>2026</v>
      </c>
      <c r="B1177" s="30">
        <v>0</v>
      </c>
    </row>
    <row r="1178" spans="1:2" x14ac:dyDescent="0.2">
      <c r="A1178">
        <v>2026</v>
      </c>
      <c r="B1178" s="30">
        <v>3</v>
      </c>
    </row>
    <row r="1179" spans="1:2" x14ac:dyDescent="0.2">
      <c r="A1179">
        <v>2026</v>
      </c>
      <c r="B1179" s="30">
        <v>0</v>
      </c>
    </row>
    <row r="1180" spans="1:2" x14ac:dyDescent="0.2">
      <c r="A1180">
        <v>2026</v>
      </c>
      <c r="B1180" s="30">
        <v>5</v>
      </c>
    </row>
    <row r="1181" spans="1:2" x14ac:dyDescent="0.2">
      <c r="A1181">
        <v>2026</v>
      </c>
      <c r="B1181" s="30">
        <v>3</v>
      </c>
    </row>
    <row r="1182" spans="1:2" x14ac:dyDescent="0.2">
      <c r="A1182">
        <v>2026</v>
      </c>
      <c r="B1182" s="30">
        <v>2</v>
      </c>
    </row>
    <row r="1183" spans="1:2" x14ac:dyDescent="0.2">
      <c r="A1183">
        <v>2026</v>
      </c>
      <c r="B1183" s="30">
        <v>0</v>
      </c>
    </row>
    <row r="1184" spans="1:2" x14ac:dyDescent="0.2">
      <c r="A1184">
        <v>2026</v>
      </c>
      <c r="B1184" s="30">
        <v>6</v>
      </c>
    </row>
    <row r="1185" spans="1:2" x14ac:dyDescent="0.2">
      <c r="A1185">
        <v>2026</v>
      </c>
      <c r="B1185" s="30">
        <v>3</v>
      </c>
    </row>
    <row r="1186" spans="1:2" x14ac:dyDescent="0.2">
      <c r="A1186">
        <v>2026</v>
      </c>
      <c r="B1186" s="30">
        <v>5</v>
      </c>
    </row>
    <row r="1187" spans="1:2" x14ac:dyDescent="0.2">
      <c r="A1187">
        <v>2026</v>
      </c>
      <c r="B1187" s="30">
        <v>3</v>
      </c>
    </row>
    <row r="1188" spans="1:2" x14ac:dyDescent="0.2">
      <c r="A1188">
        <v>2026</v>
      </c>
      <c r="B1188" s="30">
        <v>3</v>
      </c>
    </row>
    <row r="1189" spans="1:2" x14ac:dyDescent="0.2">
      <c r="A1189">
        <v>2026</v>
      </c>
      <c r="B1189" s="30">
        <v>2</v>
      </c>
    </row>
    <row r="1190" spans="1:2" x14ac:dyDescent="0.2">
      <c r="A1190">
        <v>2026</v>
      </c>
      <c r="B1190" s="30">
        <v>5</v>
      </c>
    </row>
    <row r="1191" spans="1:2" x14ac:dyDescent="0.2">
      <c r="A1191">
        <v>2026</v>
      </c>
      <c r="B1191" s="30">
        <v>3</v>
      </c>
    </row>
    <row r="1192" spans="1:2" x14ac:dyDescent="0.2">
      <c r="A1192">
        <v>2026</v>
      </c>
      <c r="B1192" s="30">
        <v>3</v>
      </c>
    </row>
    <row r="1193" spans="1:2" x14ac:dyDescent="0.2">
      <c r="A1193">
        <v>2026</v>
      </c>
      <c r="B1193" s="30">
        <v>3</v>
      </c>
    </row>
    <row r="1194" spans="1:2" x14ac:dyDescent="0.2">
      <c r="A1194">
        <v>2026</v>
      </c>
      <c r="B1194" s="30">
        <v>2</v>
      </c>
    </row>
    <row r="1195" spans="1:2" x14ac:dyDescent="0.2">
      <c r="A1195">
        <v>2026</v>
      </c>
      <c r="B1195" s="30">
        <v>0</v>
      </c>
    </row>
    <row r="1196" spans="1:2" x14ac:dyDescent="0.2">
      <c r="A1196">
        <v>2026</v>
      </c>
      <c r="B1196" s="30">
        <v>1</v>
      </c>
    </row>
    <row r="1197" spans="1:2" x14ac:dyDescent="0.2">
      <c r="A1197">
        <v>2026</v>
      </c>
      <c r="B1197" s="30">
        <v>1</v>
      </c>
    </row>
    <row r="1198" spans="1:2" x14ac:dyDescent="0.2">
      <c r="A1198">
        <v>2026</v>
      </c>
      <c r="B1198" s="30">
        <v>0</v>
      </c>
    </row>
    <row r="1199" spans="1:2" x14ac:dyDescent="0.2">
      <c r="A1199">
        <v>2026</v>
      </c>
      <c r="B1199" s="30">
        <v>4</v>
      </c>
    </row>
    <row r="1200" spans="1:2" x14ac:dyDescent="0.2">
      <c r="A1200">
        <v>2026</v>
      </c>
      <c r="B1200" s="30">
        <v>3</v>
      </c>
    </row>
    <row r="1201" spans="1:2" x14ac:dyDescent="0.2">
      <c r="A1201">
        <v>2026</v>
      </c>
      <c r="B1201" s="30">
        <v>1</v>
      </c>
    </row>
    <row r="1202" spans="1:2" x14ac:dyDescent="0.2">
      <c r="A1202">
        <v>2026</v>
      </c>
      <c r="B1202" s="30">
        <v>4</v>
      </c>
    </row>
    <row r="1203" spans="1:2" x14ac:dyDescent="0.2">
      <c r="A1203">
        <v>2026</v>
      </c>
      <c r="B1203" s="30">
        <v>7</v>
      </c>
    </row>
    <row r="1204" spans="1:2" x14ac:dyDescent="0.2">
      <c r="A1204">
        <v>2026</v>
      </c>
      <c r="B1204" s="30">
        <v>3</v>
      </c>
    </row>
    <row r="1205" spans="1:2" x14ac:dyDescent="0.2">
      <c r="A1205">
        <v>2026</v>
      </c>
      <c r="B1205" s="30">
        <v>1</v>
      </c>
    </row>
    <row r="1206" spans="1:2" x14ac:dyDescent="0.2">
      <c r="A1206">
        <v>2026</v>
      </c>
      <c r="B1206" s="30">
        <v>2</v>
      </c>
    </row>
    <row r="1207" spans="1:2" x14ac:dyDescent="0.2">
      <c r="A1207">
        <v>2026</v>
      </c>
      <c r="B1207" s="30">
        <v>5</v>
      </c>
    </row>
    <row r="1208" spans="1:2" x14ac:dyDescent="0.2">
      <c r="A1208">
        <v>2026</v>
      </c>
      <c r="B1208" s="30">
        <v>5</v>
      </c>
    </row>
    <row r="1209" spans="1:2" x14ac:dyDescent="0.2">
      <c r="A1209">
        <v>2026</v>
      </c>
      <c r="B1209" s="30">
        <v>6</v>
      </c>
    </row>
    <row r="1210" spans="1:2" x14ac:dyDescent="0.2">
      <c r="A1210">
        <v>2026</v>
      </c>
      <c r="B1210" s="30">
        <v>2</v>
      </c>
    </row>
    <row r="1211" spans="1:2" x14ac:dyDescent="0.2">
      <c r="A1211">
        <v>2026</v>
      </c>
      <c r="B1211" s="30">
        <v>0</v>
      </c>
    </row>
    <row r="1212" spans="1:2" x14ac:dyDescent="0.2">
      <c r="A1212">
        <v>2026</v>
      </c>
      <c r="B1212" s="30">
        <v>0</v>
      </c>
    </row>
    <row r="1213" spans="1:2" x14ac:dyDescent="0.2">
      <c r="A1213">
        <v>2026</v>
      </c>
      <c r="B1213" s="30">
        <v>7</v>
      </c>
    </row>
    <row r="1214" spans="1:2" x14ac:dyDescent="0.2">
      <c r="A1214">
        <v>2026</v>
      </c>
      <c r="B1214" s="30">
        <v>1</v>
      </c>
    </row>
    <row r="1215" spans="1:2" x14ac:dyDescent="0.2">
      <c r="A1215">
        <v>2026</v>
      </c>
      <c r="B1215" s="30">
        <v>5</v>
      </c>
    </row>
    <row r="1216" spans="1:2" x14ac:dyDescent="0.2">
      <c r="A1216">
        <v>2026</v>
      </c>
      <c r="B1216" s="30">
        <v>3</v>
      </c>
    </row>
    <row r="1217" spans="1:2" x14ac:dyDescent="0.2">
      <c r="A1217">
        <v>2026</v>
      </c>
      <c r="B1217" s="30">
        <v>0</v>
      </c>
    </row>
    <row r="1218" spans="1:2" x14ac:dyDescent="0.2">
      <c r="A1218">
        <v>2026</v>
      </c>
      <c r="B1218" s="30">
        <v>3</v>
      </c>
    </row>
    <row r="1219" spans="1:2" x14ac:dyDescent="0.2">
      <c r="A1219">
        <v>2026</v>
      </c>
      <c r="B1219" s="30">
        <v>4</v>
      </c>
    </row>
    <row r="1220" spans="1:2" x14ac:dyDescent="0.2">
      <c r="A1220">
        <v>2026</v>
      </c>
      <c r="B1220" s="30">
        <v>0</v>
      </c>
    </row>
    <row r="1221" spans="1:2" x14ac:dyDescent="0.2">
      <c r="A1221">
        <v>2026</v>
      </c>
      <c r="B1221" s="30">
        <v>3</v>
      </c>
    </row>
    <row r="1222" spans="1:2" x14ac:dyDescent="0.2">
      <c r="A1222">
        <v>2026</v>
      </c>
      <c r="B1222" s="30">
        <v>0</v>
      </c>
    </row>
    <row r="1223" spans="1:2" x14ac:dyDescent="0.2">
      <c r="A1223">
        <v>2026</v>
      </c>
      <c r="B1223" s="30">
        <v>5</v>
      </c>
    </row>
    <row r="1224" spans="1:2" x14ac:dyDescent="0.2">
      <c r="A1224">
        <v>2026</v>
      </c>
      <c r="B1224" s="30">
        <v>1</v>
      </c>
    </row>
    <row r="1225" spans="1:2" x14ac:dyDescent="0.2">
      <c r="A1225">
        <v>2026</v>
      </c>
      <c r="B1225" s="30">
        <v>4</v>
      </c>
    </row>
    <row r="1226" spans="1:2" x14ac:dyDescent="0.2">
      <c r="A1226">
        <v>2026</v>
      </c>
      <c r="B1226" s="30">
        <v>0</v>
      </c>
    </row>
    <row r="1227" spans="1:2" x14ac:dyDescent="0.2">
      <c r="A1227">
        <v>2026</v>
      </c>
      <c r="B1227" s="30">
        <v>1</v>
      </c>
    </row>
    <row r="1228" spans="1:2" x14ac:dyDescent="0.2">
      <c r="A1228">
        <v>2026</v>
      </c>
      <c r="B1228" s="30">
        <v>3</v>
      </c>
    </row>
    <row r="1229" spans="1:2" x14ac:dyDescent="0.2">
      <c r="A1229">
        <v>2026</v>
      </c>
      <c r="B1229" s="30">
        <v>9</v>
      </c>
    </row>
    <row r="1230" spans="1:2" x14ac:dyDescent="0.2">
      <c r="A1230">
        <v>2026</v>
      </c>
      <c r="B1230" s="30">
        <v>8</v>
      </c>
    </row>
    <row r="1231" spans="1:2" x14ac:dyDescent="0.2">
      <c r="A1231">
        <v>2026</v>
      </c>
      <c r="B1231" s="30">
        <v>7</v>
      </c>
    </row>
    <row r="1232" spans="1:2" x14ac:dyDescent="0.2">
      <c r="A1232">
        <v>2026</v>
      </c>
      <c r="B1232" s="30">
        <v>5</v>
      </c>
    </row>
    <row r="1233" spans="1:2" x14ac:dyDescent="0.2">
      <c r="A1233">
        <v>2026</v>
      </c>
      <c r="B1233" s="30">
        <v>0</v>
      </c>
    </row>
    <row r="1234" spans="1:2" x14ac:dyDescent="0.2">
      <c r="A1234">
        <v>2026</v>
      </c>
      <c r="B1234" s="30">
        <v>5</v>
      </c>
    </row>
    <row r="1235" spans="1:2" x14ac:dyDescent="0.2">
      <c r="A1235">
        <v>2026</v>
      </c>
      <c r="B1235" s="30">
        <v>4</v>
      </c>
    </row>
    <row r="1236" spans="1:2" x14ac:dyDescent="0.2">
      <c r="A1236">
        <v>2026</v>
      </c>
      <c r="B1236" s="30">
        <v>5</v>
      </c>
    </row>
    <row r="1237" spans="1:2" x14ac:dyDescent="0.2">
      <c r="A1237">
        <v>2026</v>
      </c>
      <c r="B1237" s="30">
        <v>5</v>
      </c>
    </row>
    <row r="1238" spans="1:2" x14ac:dyDescent="0.2">
      <c r="A1238">
        <v>2026</v>
      </c>
      <c r="B1238" s="30">
        <v>4</v>
      </c>
    </row>
    <row r="1239" spans="1:2" x14ac:dyDescent="0.2">
      <c r="A1239">
        <v>2026</v>
      </c>
      <c r="B1239" s="30">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7ACF5-1C63-4E0C-A34C-530D3D36E6ED}">
  <dimension ref="A1:U1239"/>
  <sheetViews>
    <sheetView topLeftCell="I1" zoomScaleNormal="83" workbookViewId="0">
      <selection activeCell="W20" sqref="W20"/>
    </sheetView>
  </sheetViews>
  <sheetFormatPr baseColWidth="10" defaultColWidth="8.83203125" defaultRowHeight="16" x14ac:dyDescent="0.2"/>
  <cols>
    <col min="1" max="13" width="16.1640625" bestFit="1" customWidth="1"/>
    <col min="14" max="14" width="19" customWidth="1"/>
    <col min="17" max="17" width="14" bestFit="1" customWidth="1"/>
    <col min="18" max="18" width="24.33203125" bestFit="1" customWidth="1"/>
  </cols>
  <sheetData>
    <row r="1" spans="1:21" s="1" customFormat="1" ht="42" customHeight="1" x14ac:dyDescent="0.2">
      <c r="A1" s="1" t="s">
        <v>0</v>
      </c>
      <c r="B1" s="1" t="s">
        <v>1</v>
      </c>
      <c r="C1" s="1" t="s">
        <v>18</v>
      </c>
      <c r="D1" s="1" t="s">
        <v>19</v>
      </c>
      <c r="E1" s="1" t="s">
        <v>20</v>
      </c>
      <c r="F1" s="1" t="s">
        <v>21</v>
      </c>
      <c r="G1" s="1" t="s">
        <v>22</v>
      </c>
      <c r="H1" s="1" t="s">
        <v>23</v>
      </c>
      <c r="I1" s="1" t="s">
        <v>24</v>
      </c>
      <c r="J1" s="1" t="s">
        <v>25</v>
      </c>
      <c r="K1" s="1" t="s">
        <v>26</v>
      </c>
      <c r="L1" s="1" t="s">
        <v>27</v>
      </c>
      <c r="M1" s="1" t="s">
        <v>28</v>
      </c>
      <c r="N1" s="4" t="s">
        <v>1173</v>
      </c>
      <c r="Q1" s="1" t="s">
        <v>1174</v>
      </c>
      <c r="R1"/>
    </row>
    <row r="2" spans="1:21" x14ac:dyDescent="0.2">
      <c r="A2" t="s">
        <v>809</v>
      </c>
      <c r="B2">
        <v>2016</v>
      </c>
      <c r="N2" s="3">
        <f>COUNT(C2:M2)</f>
        <v>0</v>
      </c>
    </row>
    <row r="3" spans="1:21" x14ac:dyDescent="0.2">
      <c r="A3" t="s">
        <v>810</v>
      </c>
      <c r="B3">
        <v>2016</v>
      </c>
      <c r="D3">
        <v>1</v>
      </c>
      <c r="E3">
        <v>1</v>
      </c>
      <c r="I3">
        <v>1</v>
      </c>
      <c r="J3">
        <v>1</v>
      </c>
      <c r="K3">
        <v>1</v>
      </c>
      <c r="N3" s="3">
        <f t="shared" ref="N3:N66" si="0">COUNT(C3:M3)</f>
        <v>5</v>
      </c>
      <c r="Q3" s="26" t="s">
        <v>1386</v>
      </c>
      <c r="R3" t="s">
        <v>1392</v>
      </c>
    </row>
    <row r="4" spans="1:21" x14ac:dyDescent="0.2">
      <c r="A4" t="s">
        <v>811</v>
      </c>
      <c r="B4">
        <v>2016</v>
      </c>
      <c r="N4" s="3">
        <f t="shared" si="0"/>
        <v>0</v>
      </c>
      <c r="Q4" s="27">
        <v>2016</v>
      </c>
      <c r="R4">
        <v>3.4601769911504423</v>
      </c>
      <c r="T4" s="27">
        <v>2016</v>
      </c>
      <c r="U4">
        <v>3.4601769911504423</v>
      </c>
    </row>
    <row r="5" spans="1:21" x14ac:dyDescent="0.2">
      <c r="A5" t="s">
        <v>812</v>
      </c>
      <c r="B5">
        <v>2016</v>
      </c>
      <c r="N5" s="3">
        <f t="shared" si="0"/>
        <v>0</v>
      </c>
      <c r="Q5" s="27">
        <v>2017</v>
      </c>
      <c r="R5">
        <v>3.0247933884297522</v>
      </c>
      <c r="T5" s="27">
        <v>2017</v>
      </c>
      <c r="U5">
        <v>3.0247933884297522</v>
      </c>
    </row>
    <row r="6" spans="1:21" x14ac:dyDescent="0.2">
      <c r="A6" t="s">
        <v>813</v>
      </c>
      <c r="B6">
        <v>2016</v>
      </c>
      <c r="C6">
        <v>1</v>
      </c>
      <c r="D6">
        <v>1</v>
      </c>
      <c r="E6">
        <v>1</v>
      </c>
      <c r="G6">
        <v>1</v>
      </c>
      <c r="H6">
        <v>1</v>
      </c>
      <c r="J6">
        <v>1</v>
      </c>
      <c r="K6">
        <v>1</v>
      </c>
      <c r="N6" s="3">
        <f t="shared" si="0"/>
        <v>7</v>
      </c>
      <c r="Q6" s="27">
        <v>2018</v>
      </c>
      <c r="R6">
        <v>2.8541666666666665</v>
      </c>
      <c r="T6" s="27">
        <v>2018</v>
      </c>
      <c r="U6">
        <v>2.8541666666666665</v>
      </c>
    </row>
    <row r="7" spans="1:21" x14ac:dyDescent="0.2">
      <c r="A7" t="s">
        <v>814</v>
      </c>
      <c r="B7">
        <v>2016</v>
      </c>
      <c r="C7">
        <v>1</v>
      </c>
      <c r="D7">
        <v>1</v>
      </c>
      <c r="N7" s="3">
        <f t="shared" si="0"/>
        <v>2</v>
      </c>
      <c r="Q7" s="27">
        <v>2019</v>
      </c>
      <c r="R7">
        <v>2.4930555555555554</v>
      </c>
      <c r="T7" s="27">
        <v>2019</v>
      </c>
      <c r="U7">
        <v>2.4930555555555554</v>
      </c>
    </row>
    <row r="8" spans="1:21" x14ac:dyDescent="0.2">
      <c r="A8" t="s">
        <v>815</v>
      </c>
      <c r="B8">
        <v>2016</v>
      </c>
      <c r="C8">
        <v>1</v>
      </c>
      <c r="D8">
        <v>1</v>
      </c>
      <c r="E8">
        <v>1</v>
      </c>
      <c r="F8">
        <v>1</v>
      </c>
      <c r="G8">
        <v>1</v>
      </c>
      <c r="H8">
        <v>1</v>
      </c>
      <c r="I8">
        <v>1</v>
      </c>
      <c r="J8">
        <v>1</v>
      </c>
      <c r="K8">
        <v>1</v>
      </c>
      <c r="L8">
        <v>1</v>
      </c>
      <c r="N8" s="3">
        <f t="shared" si="0"/>
        <v>10</v>
      </c>
      <c r="Q8" s="27">
        <v>2020</v>
      </c>
      <c r="R8">
        <v>3.3232323232323231</v>
      </c>
      <c r="T8" s="27">
        <v>2020</v>
      </c>
      <c r="U8">
        <v>3.3232323232323231</v>
      </c>
    </row>
    <row r="9" spans="1:21" x14ac:dyDescent="0.2">
      <c r="A9" t="s">
        <v>816</v>
      </c>
      <c r="B9">
        <v>2016</v>
      </c>
      <c r="D9">
        <v>1</v>
      </c>
      <c r="J9">
        <v>1</v>
      </c>
      <c r="K9">
        <v>1</v>
      </c>
      <c r="N9" s="3">
        <f t="shared" si="0"/>
        <v>3</v>
      </c>
      <c r="Q9" s="27">
        <v>2021</v>
      </c>
      <c r="R9">
        <v>3.5839416058394162</v>
      </c>
      <c r="T9" s="27">
        <v>2021</v>
      </c>
      <c r="U9">
        <v>3.5839416058394162</v>
      </c>
    </row>
    <row r="10" spans="1:21" x14ac:dyDescent="0.2">
      <c r="A10" t="s">
        <v>817</v>
      </c>
      <c r="B10">
        <v>2016</v>
      </c>
      <c r="N10" s="3">
        <f t="shared" si="0"/>
        <v>0</v>
      </c>
      <c r="Q10" s="27">
        <v>2022</v>
      </c>
      <c r="R10">
        <v>3.5323741007194243</v>
      </c>
      <c r="T10" s="27">
        <v>2022</v>
      </c>
      <c r="U10">
        <v>3.5323741007194243</v>
      </c>
    </row>
    <row r="11" spans="1:21" x14ac:dyDescent="0.2">
      <c r="A11" t="s">
        <v>818</v>
      </c>
      <c r="B11">
        <v>2016</v>
      </c>
      <c r="D11">
        <v>1</v>
      </c>
      <c r="I11">
        <v>1</v>
      </c>
      <c r="J11">
        <v>1</v>
      </c>
      <c r="K11">
        <v>1</v>
      </c>
      <c r="N11" s="3">
        <f t="shared" si="0"/>
        <v>4</v>
      </c>
      <c r="Q11" s="27">
        <v>2023</v>
      </c>
      <c r="R11">
        <v>3.0659340659340661</v>
      </c>
      <c r="T11" s="27">
        <v>2023</v>
      </c>
      <c r="U11">
        <v>3.0659340659340661</v>
      </c>
    </row>
    <row r="12" spans="1:21" x14ac:dyDescent="0.2">
      <c r="A12" t="s">
        <v>819</v>
      </c>
      <c r="B12">
        <v>2016</v>
      </c>
      <c r="D12">
        <v>1</v>
      </c>
      <c r="K12">
        <v>1</v>
      </c>
      <c r="N12" s="3">
        <f t="shared" si="0"/>
        <v>2</v>
      </c>
      <c r="Q12" s="27">
        <v>2024</v>
      </c>
      <c r="R12">
        <v>3.6448598130841123</v>
      </c>
      <c r="T12" s="27">
        <v>2024</v>
      </c>
      <c r="U12">
        <v>3.6448598130841123</v>
      </c>
    </row>
    <row r="13" spans="1:21" x14ac:dyDescent="0.2">
      <c r="A13" t="s">
        <v>820</v>
      </c>
      <c r="B13">
        <v>2016</v>
      </c>
      <c r="D13">
        <v>1</v>
      </c>
      <c r="N13" s="3">
        <f t="shared" si="0"/>
        <v>1</v>
      </c>
      <c r="Q13" s="27">
        <v>2025</v>
      </c>
      <c r="R13">
        <v>3.3508771929824563</v>
      </c>
      <c r="T13" s="27">
        <v>2025</v>
      </c>
      <c r="U13">
        <v>3.3508771929824563</v>
      </c>
    </row>
    <row r="14" spans="1:21" x14ac:dyDescent="0.2">
      <c r="A14" t="s">
        <v>821</v>
      </c>
      <c r="B14">
        <v>2016</v>
      </c>
      <c r="I14">
        <v>1</v>
      </c>
      <c r="J14">
        <v>1</v>
      </c>
      <c r="K14">
        <v>1</v>
      </c>
      <c r="N14" s="3">
        <f t="shared" si="0"/>
        <v>3</v>
      </c>
      <c r="Q14" s="27">
        <v>2026</v>
      </c>
      <c r="R14">
        <v>3.1428571428571428</v>
      </c>
      <c r="T14" s="27">
        <v>2026</v>
      </c>
      <c r="U14">
        <v>3.1428571428571428</v>
      </c>
    </row>
    <row r="15" spans="1:21" x14ac:dyDescent="0.2">
      <c r="A15" t="s">
        <v>822</v>
      </c>
      <c r="B15">
        <v>2016</v>
      </c>
      <c r="C15">
        <v>1</v>
      </c>
      <c r="D15">
        <v>1</v>
      </c>
      <c r="G15">
        <v>1</v>
      </c>
      <c r="J15">
        <v>1</v>
      </c>
      <c r="L15">
        <v>1</v>
      </c>
      <c r="N15" s="3">
        <f t="shared" si="0"/>
        <v>5</v>
      </c>
      <c r="Q15" s="27" t="s">
        <v>1172</v>
      </c>
      <c r="R15">
        <v>3.2261712439418417</v>
      </c>
    </row>
    <row r="16" spans="1:21" x14ac:dyDescent="0.2">
      <c r="A16" t="s">
        <v>823</v>
      </c>
      <c r="B16">
        <v>2016</v>
      </c>
      <c r="C16">
        <v>1</v>
      </c>
      <c r="D16">
        <v>1</v>
      </c>
      <c r="E16">
        <v>1</v>
      </c>
      <c r="G16">
        <v>1</v>
      </c>
      <c r="H16">
        <v>1</v>
      </c>
      <c r="I16">
        <v>1</v>
      </c>
      <c r="J16">
        <v>1</v>
      </c>
      <c r="K16">
        <v>1</v>
      </c>
      <c r="L16">
        <v>1</v>
      </c>
      <c r="N16" s="3">
        <f t="shared" si="0"/>
        <v>9</v>
      </c>
    </row>
    <row r="17" spans="1:14" x14ac:dyDescent="0.2">
      <c r="A17" t="s">
        <v>824</v>
      </c>
      <c r="B17">
        <v>2016</v>
      </c>
      <c r="C17">
        <v>1</v>
      </c>
      <c r="D17">
        <v>1</v>
      </c>
      <c r="J17">
        <v>1</v>
      </c>
      <c r="K17">
        <v>1</v>
      </c>
      <c r="N17" s="3">
        <f t="shared" si="0"/>
        <v>4</v>
      </c>
    </row>
    <row r="18" spans="1:14" x14ac:dyDescent="0.2">
      <c r="A18" t="s">
        <v>825</v>
      </c>
      <c r="B18">
        <v>2016</v>
      </c>
      <c r="N18" s="3">
        <f t="shared" si="0"/>
        <v>0</v>
      </c>
    </row>
    <row r="19" spans="1:14" x14ac:dyDescent="0.2">
      <c r="A19" t="s">
        <v>826</v>
      </c>
      <c r="B19">
        <v>2016</v>
      </c>
      <c r="C19">
        <v>1</v>
      </c>
      <c r="D19">
        <v>1</v>
      </c>
      <c r="G19">
        <v>1</v>
      </c>
      <c r="H19">
        <v>1</v>
      </c>
      <c r="L19">
        <v>1</v>
      </c>
      <c r="N19" s="3">
        <f t="shared" si="0"/>
        <v>5</v>
      </c>
    </row>
    <row r="20" spans="1:14" x14ac:dyDescent="0.2">
      <c r="A20" t="s">
        <v>827</v>
      </c>
      <c r="B20">
        <v>2016</v>
      </c>
      <c r="D20">
        <v>1</v>
      </c>
      <c r="E20">
        <v>1</v>
      </c>
      <c r="I20">
        <v>1</v>
      </c>
      <c r="J20">
        <v>1</v>
      </c>
      <c r="K20">
        <v>1</v>
      </c>
      <c r="N20" s="3">
        <f t="shared" si="0"/>
        <v>5</v>
      </c>
    </row>
    <row r="21" spans="1:14" x14ac:dyDescent="0.2">
      <c r="A21" t="s">
        <v>828</v>
      </c>
      <c r="B21">
        <v>2016</v>
      </c>
      <c r="D21">
        <v>1</v>
      </c>
      <c r="J21">
        <v>1</v>
      </c>
      <c r="N21" s="3">
        <f t="shared" si="0"/>
        <v>2</v>
      </c>
    </row>
    <row r="22" spans="1:14" x14ac:dyDescent="0.2">
      <c r="A22" t="s">
        <v>829</v>
      </c>
      <c r="B22">
        <v>2016</v>
      </c>
      <c r="D22">
        <v>1</v>
      </c>
      <c r="H22">
        <v>1</v>
      </c>
      <c r="N22" s="3">
        <f t="shared" si="0"/>
        <v>2</v>
      </c>
    </row>
    <row r="23" spans="1:14" x14ac:dyDescent="0.2">
      <c r="A23" t="s">
        <v>830</v>
      </c>
      <c r="B23">
        <v>2016</v>
      </c>
      <c r="I23">
        <v>1</v>
      </c>
      <c r="J23">
        <v>1</v>
      </c>
      <c r="K23">
        <v>1</v>
      </c>
      <c r="N23" s="3">
        <f t="shared" si="0"/>
        <v>3</v>
      </c>
    </row>
    <row r="24" spans="1:14" x14ac:dyDescent="0.2">
      <c r="A24" t="s">
        <v>831</v>
      </c>
      <c r="B24">
        <v>2016</v>
      </c>
      <c r="I24">
        <v>1</v>
      </c>
      <c r="N24" s="3">
        <f t="shared" si="0"/>
        <v>1</v>
      </c>
    </row>
    <row r="25" spans="1:14" x14ac:dyDescent="0.2">
      <c r="A25" t="s">
        <v>832</v>
      </c>
      <c r="B25">
        <v>2016</v>
      </c>
      <c r="N25" s="3">
        <f t="shared" si="0"/>
        <v>0</v>
      </c>
    </row>
    <row r="26" spans="1:14" x14ac:dyDescent="0.2">
      <c r="A26" t="s">
        <v>833</v>
      </c>
      <c r="B26">
        <v>2016</v>
      </c>
      <c r="C26">
        <v>1</v>
      </c>
      <c r="D26">
        <v>1</v>
      </c>
      <c r="E26">
        <v>1</v>
      </c>
      <c r="F26">
        <v>1</v>
      </c>
      <c r="G26">
        <v>1</v>
      </c>
      <c r="J26">
        <v>1</v>
      </c>
      <c r="K26">
        <v>1</v>
      </c>
      <c r="N26" s="3">
        <f t="shared" si="0"/>
        <v>7</v>
      </c>
    </row>
    <row r="27" spans="1:14" x14ac:dyDescent="0.2">
      <c r="A27" t="s">
        <v>834</v>
      </c>
      <c r="B27">
        <v>2016</v>
      </c>
      <c r="D27">
        <v>1</v>
      </c>
      <c r="I27">
        <v>1</v>
      </c>
      <c r="J27">
        <v>1</v>
      </c>
      <c r="L27">
        <v>1</v>
      </c>
      <c r="N27" s="3">
        <f t="shared" si="0"/>
        <v>4</v>
      </c>
    </row>
    <row r="28" spans="1:14" x14ac:dyDescent="0.2">
      <c r="A28" t="s">
        <v>835</v>
      </c>
      <c r="B28">
        <v>2016</v>
      </c>
      <c r="N28" s="3">
        <f t="shared" si="0"/>
        <v>0</v>
      </c>
    </row>
    <row r="29" spans="1:14" x14ac:dyDescent="0.2">
      <c r="A29" t="s">
        <v>836</v>
      </c>
      <c r="B29">
        <v>2016</v>
      </c>
      <c r="C29">
        <v>1</v>
      </c>
      <c r="D29">
        <v>1</v>
      </c>
      <c r="E29">
        <v>1</v>
      </c>
      <c r="F29">
        <v>1</v>
      </c>
      <c r="G29">
        <v>1</v>
      </c>
      <c r="H29">
        <v>1</v>
      </c>
      <c r="I29">
        <v>1</v>
      </c>
      <c r="J29">
        <v>1</v>
      </c>
      <c r="K29">
        <v>1</v>
      </c>
      <c r="L29">
        <v>1</v>
      </c>
      <c r="M29">
        <v>1</v>
      </c>
      <c r="N29" s="3">
        <f t="shared" si="0"/>
        <v>11</v>
      </c>
    </row>
    <row r="30" spans="1:14" x14ac:dyDescent="0.2">
      <c r="A30" t="s">
        <v>837</v>
      </c>
      <c r="B30">
        <v>2016</v>
      </c>
      <c r="C30">
        <v>1</v>
      </c>
      <c r="D30">
        <v>1</v>
      </c>
      <c r="F30">
        <v>1</v>
      </c>
      <c r="G30">
        <v>1</v>
      </c>
      <c r="J30">
        <v>1</v>
      </c>
      <c r="K30">
        <v>1</v>
      </c>
      <c r="L30">
        <v>1</v>
      </c>
      <c r="N30" s="3">
        <f t="shared" si="0"/>
        <v>7</v>
      </c>
    </row>
    <row r="31" spans="1:14" x14ac:dyDescent="0.2">
      <c r="A31" t="s">
        <v>838</v>
      </c>
      <c r="B31">
        <v>2016</v>
      </c>
      <c r="C31">
        <v>1</v>
      </c>
      <c r="D31">
        <v>1</v>
      </c>
      <c r="E31">
        <v>1</v>
      </c>
      <c r="F31">
        <v>1</v>
      </c>
      <c r="G31">
        <v>1</v>
      </c>
      <c r="H31">
        <v>1</v>
      </c>
      <c r="I31">
        <v>1</v>
      </c>
      <c r="J31">
        <v>1</v>
      </c>
      <c r="K31">
        <v>1</v>
      </c>
      <c r="L31">
        <v>1</v>
      </c>
      <c r="N31" s="3">
        <f t="shared" si="0"/>
        <v>10</v>
      </c>
    </row>
    <row r="32" spans="1:14" x14ac:dyDescent="0.2">
      <c r="A32" t="s">
        <v>839</v>
      </c>
      <c r="B32">
        <v>2016</v>
      </c>
      <c r="D32">
        <v>1</v>
      </c>
      <c r="I32">
        <v>1</v>
      </c>
      <c r="N32" s="3">
        <f t="shared" si="0"/>
        <v>2</v>
      </c>
    </row>
    <row r="33" spans="1:14" x14ac:dyDescent="0.2">
      <c r="A33" t="s">
        <v>840</v>
      </c>
      <c r="B33">
        <v>2016</v>
      </c>
      <c r="N33" s="3">
        <f t="shared" si="0"/>
        <v>0</v>
      </c>
    </row>
    <row r="34" spans="1:14" x14ac:dyDescent="0.2">
      <c r="A34" t="s">
        <v>841</v>
      </c>
      <c r="B34">
        <v>2016</v>
      </c>
      <c r="D34">
        <v>1</v>
      </c>
      <c r="F34">
        <v>1</v>
      </c>
      <c r="J34">
        <v>1</v>
      </c>
      <c r="K34">
        <v>1</v>
      </c>
      <c r="N34" s="3">
        <f t="shared" si="0"/>
        <v>4</v>
      </c>
    </row>
    <row r="35" spans="1:14" x14ac:dyDescent="0.2">
      <c r="A35" t="s">
        <v>843</v>
      </c>
      <c r="B35">
        <v>2016</v>
      </c>
      <c r="D35">
        <v>1</v>
      </c>
      <c r="I35">
        <v>1</v>
      </c>
      <c r="N35" s="3">
        <f t="shared" si="0"/>
        <v>2</v>
      </c>
    </row>
    <row r="36" spans="1:14" x14ac:dyDescent="0.2">
      <c r="A36" t="s">
        <v>844</v>
      </c>
      <c r="B36">
        <v>2016</v>
      </c>
      <c r="N36" s="3">
        <f t="shared" si="0"/>
        <v>0</v>
      </c>
    </row>
    <row r="37" spans="1:14" x14ac:dyDescent="0.2">
      <c r="A37" t="s">
        <v>845</v>
      </c>
      <c r="B37">
        <v>2016</v>
      </c>
      <c r="N37" s="3">
        <f t="shared" si="0"/>
        <v>0</v>
      </c>
    </row>
    <row r="38" spans="1:14" x14ac:dyDescent="0.2">
      <c r="A38" t="s">
        <v>846</v>
      </c>
      <c r="B38">
        <v>2016</v>
      </c>
      <c r="I38">
        <v>1</v>
      </c>
      <c r="N38" s="3">
        <f t="shared" si="0"/>
        <v>1</v>
      </c>
    </row>
    <row r="39" spans="1:14" x14ac:dyDescent="0.2">
      <c r="A39" t="s">
        <v>847</v>
      </c>
      <c r="B39">
        <v>2016</v>
      </c>
      <c r="I39">
        <v>1</v>
      </c>
      <c r="N39" s="3">
        <f t="shared" si="0"/>
        <v>1</v>
      </c>
    </row>
    <row r="40" spans="1:14" x14ac:dyDescent="0.2">
      <c r="A40" t="s">
        <v>848</v>
      </c>
      <c r="B40">
        <v>2016</v>
      </c>
      <c r="J40">
        <v>1</v>
      </c>
      <c r="N40" s="3">
        <f t="shared" si="0"/>
        <v>1</v>
      </c>
    </row>
    <row r="41" spans="1:14" x14ac:dyDescent="0.2">
      <c r="A41" t="s">
        <v>849</v>
      </c>
      <c r="B41">
        <v>2016</v>
      </c>
      <c r="D41">
        <v>1</v>
      </c>
      <c r="E41">
        <v>1</v>
      </c>
      <c r="G41">
        <v>1</v>
      </c>
      <c r="I41">
        <v>1</v>
      </c>
      <c r="J41">
        <v>1</v>
      </c>
      <c r="K41">
        <v>1</v>
      </c>
      <c r="N41" s="3">
        <f t="shared" si="0"/>
        <v>6</v>
      </c>
    </row>
    <row r="42" spans="1:14" x14ac:dyDescent="0.2">
      <c r="A42" t="s">
        <v>850</v>
      </c>
      <c r="B42">
        <v>2016</v>
      </c>
      <c r="D42">
        <v>1</v>
      </c>
      <c r="N42" s="3">
        <f t="shared" si="0"/>
        <v>1</v>
      </c>
    </row>
    <row r="43" spans="1:14" x14ac:dyDescent="0.2">
      <c r="A43" t="s">
        <v>851</v>
      </c>
      <c r="B43">
        <v>2016</v>
      </c>
      <c r="C43">
        <v>1</v>
      </c>
      <c r="D43">
        <v>1</v>
      </c>
      <c r="K43">
        <v>1</v>
      </c>
      <c r="N43" s="3">
        <f t="shared" si="0"/>
        <v>3</v>
      </c>
    </row>
    <row r="44" spans="1:14" x14ac:dyDescent="0.2">
      <c r="A44" t="s">
        <v>852</v>
      </c>
      <c r="B44">
        <v>2016</v>
      </c>
      <c r="I44">
        <v>1</v>
      </c>
      <c r="J44">
        <v>1</v>
      </c>
      <c r="K44">
        <v>1</v>
      </c>
      <c r="N44" s="3">
        <f t="shared" si="0"/>
        <v>3</v>
      </c>
    </row>
    <row r="45" spans="1:14" x14ac:dyDescent="0.2">
      <c r="A45" t="s">
        <v>853</v>
      </c>
      <c r="B45">
        <v>2016</v>
      </c>
      <c r="C45">
        <v>1</v>
      </c>
      <c r="F45">
        <v>1</v>
      </c>
      <c r="G45">
        <v>1</v>
      </c>
      <c r="H45">
        <v>1</v>
      </c>
      <c r="I45">
        <v>1</v>
      </c>
      <c r="J45">
        <v>1</v>
      </c>
      <c r="K45">
        <v>1</v>
      </c>
      <c r="L45">
        <v>1</v>
      </c>
      <c r="N45" s="3">
        <f t="shared" si="0"/>
        <v>8</v>
      </c>
    </row>
    <row r="46" spans="1:14" x14ac:dyDescent="0.2">
      <c r="A46" t="s">
        <v>854</v>
      </c>
      <c r="B46">
        <v>2016</v>
      </c>
      <c r="D46">
        <v>1</v>
      </c>
      <c r="K46">
        <v>1</v>
      </c>
      <c r="N46" s="3">
        <f t="shared" si="0"/>
        <v>2</v>
      </c>
    </row>
    <row r="47" spans="1:14" x14ac:dyDescent="0.2">
      <c r="A47" t="s">
        <v>855</v>
      </c>
      <c r="B47">
        <v>2016</v>
      </c>
      <c r="I47">
        <v>1</v>
      </c>
      <c r="N47" s="3">
        <f t="shared" si="0"/>
        <v>1</v>
      </c>
    </row>
    <row r="48" spans="1:14" x14ac:dyDescent="0.2">
      <c r="A48" t="s">
        <v>856</v>
      </c>
      <c r="B48">
        <v>2016</v>
      </c>
      <c r="D48">
        <v>1</v>
      </c>
      <c r="J48">
        <v>1</v>
      </c>
      <c r="K48">
        <v>1</v>
      </c>
      <c r="N48" s="3">
        <f t="shared" si="0"/>
        <v>3</v>
      </c>
    </row>
    <row r="49" spans="1:14" x14ac:dyDescent="0.2">
      <c r="A49" t="s">
        <v>857</v>
      </c>
      <c r="B49">
        <v>2016</v>
      </c>
      <c r="E49">
        <v>1</v>
      </c>
      <c r="I49">
        <v>1</v>
      </c>
      <c r="N49" s="3">
        <f t="shared" si="0"/>
        <v>2</v>
      </c>
    </row>
    <row r="50" spans="1:14" x14ac:dyDescent="0.2">
      <c r="A50" t="s">
        <v>858</v>
      </c>
      <c r="B50">
        <v>2016</v>
      </c>
      <c r="N50" s="3">
        <f t="shared" si="0"/>
        <v>0</v>
      </c>
    </row>
    <row r="51" spans="1:14" x14ac:dyDescent="0.2">
      <c r="A51" t="s">
        <v>859</v>
      </c>
      <c r="B51">
        <v>2016</v>
      </c>
      <c r="J51">
        <v>1</v>
      </c>
      <c r="N51" s="3">
        <f t="shared" si="0"/>
        <v>1</v>
      </c>
    </row>
    <row r="52" spans="1:14" x14ac:dyDescent="0.2">
      <c r="A52" t="s">
        <v>860</v>
      </c>
      <c r="B52">
        <v>2016</v>
      </c>
      <c r="N52" s="3">
        <f t="shared" si="0"/>
        <v>0</v>
      </c>
    </row>
    <row r="53" spans="1:14" x14ac:dyDescent="0.2">
      <c r="A53" t="s">
        <v>861</v>
      </c>
      <c r="B53">
        <v>2016</v>
      </c>
      <c r="I53">
        <v>1</v>
      </c>
      <c r="N53" s="3">
        <f t="shared" si="0"/>
        <v>1</v>
      </c>
    </row>
    <row r="54" spans="1:14" x14ac:dyDescent="0.2">
      <c r="A54" t="s">
        <v>862</v>
      </c>
      <c r="B54">
        <v>2016</v>
      </c>
      <c r="D54">
        <v>1</v>
      </c>
      <c r="I54">
        <v>1</v>
      </c>
      <c r="J54">
        <v>1</v>
      </c>
      <c r="N54" s="3">
        <f t="shared" si="0"/>
        <v>3</v>
      </c>
    </row>
    <row r="55" spans="1:14" x14ac:dyDescent="0.2">
      <c r="A55" t="s">
        <v>863</v>
      </c>
      <c r="B55">
        <v>2016</v>
      </c>
      <c r="C55">
        <v>1</v>
      </c>
      <c r="D55">
        <v>1</v>
      </c>
      <c r="I55">
        <v>1</v>
      </c>
      <c r="J55">
        <v>1</v>
      </c>
      <c r="K55">
        <v>1</v>
      </c>
      <c r="N55" s="3">
        <f t="shared" si="0"/>
        <v>5</v>
      </c>
    </row>
    <row r="56" spans="1:14" x14ac:dyDescent="0.2">
      <c r="A56" t="s">
        <v>864</v>
      </c>
      <c r="B56">
        <v>2016</v>
      </c>
      <c r="N56" s="3">
        <f t="shared" si="0"/>
        <v>0</v>
      </c>
    </row>
    <row r="57" spans="1:14" x14ac:dyDescent="0.2">
      <c r="A57" t="s">
        <v>865</v>
      </c>
      <c r="B57">
        <v>2016</v>
      </c>
      <c r="C57">
        <v>1</v>
      </c>
      <c r="D57">
        <v>1</v>
      </c>
      <c r="F57">
        <v>1</v>
      </c>
      <c r="H57">
        <v>1</v>
      </c>
      <c r="I57">
        <v>1</v>
      </c>
      <c r="J57">
        <v>1</v>
      </c>
      <c r="L57">
        <v>1</v>
      </c>
      <c r="N57" s="3">
        <f t="shared" si="0"/>
        <v>7</v>
      </c>
    </row>
    <row r="58" spans="1:14" x14ac:dyDescent="0.2">
      <c r="A58" t="s">
        <v>866</v>
      </c>
      <c r="B58">
        <v>2016</v>
      </c>
      <c r="N58" s="3">
        <f t="shared" si="0"/>
        <v>0</v>
      </c>
    </row>
    <row r="59" spans="1:14" x14ac:dyDescent="0.2">
      <c r="A59" t="s">
        <v>867</v>
      </c>
      <c r="B59">
        <v>2016</v>
      </c>
      <c r="C59">
        <v>1</v>
      </c>
      <c r="D59">
        <v>1</v>
      </c>
      <c r="I59">
        <v>1</v>
      </c>
      <c r="J59">
        <v>1</v>
      </c>
      <c r="K59">
        <v>1</v>
      </c>
      <c r="N59" s="3">
        <f t="shared" si="0"/>
        <v>5</v>
      </c>
    </row>
    <row r="60" spans="1:14" x14ac:dyDescent="0.2">
      <c r="A60" t="s">
        <v>868</v>
      </c>
      <c r="B60">
        <v>2016</v>
      </c>
      <c r="J60">
        <v>1</v>
      </c>
      <c r="N60" s="3">
        <f t="shared" si="0"/>
        <v>1</v>
      </c>
    </row>
    <row r="61" spans="1:14" x14ac:dyDescent="0.2">
      <c r="A61" t="s">
        <v>869</v>
      </c>
      <c r="B61">
        <v>2016</v>
      </c>
      <c r="J61">
        <v>1</v>
      </c>
      <c r="N61" s="3">
        <f t="shared" si="0"/>
        <v>1</v>
      </c>
    </row>
    <row r="62" spans="1:14" x14ac:dyDescent="0.2">
      <c r="A62" t="s">
        <v>870</v>
      </c>
      <c r="B62">
        <v>2016</v>
      </c>
      <c r="D62">
        <v>1</v>
      </c>
      <c r="E62">
        <v>1</v>
      </c>
      <c r="N62" s="3">
        <f t="shared" si="0"/>
        <v>2</v>
      </c>
    </row>
    <row r="63" spans="1:14" x14ac:dyDescent="0.2">
      <c r="A63" t="s">
        <v>871</v>
      </c>
      <c r="B63">
        <v>2016</v>
      </c>
      <c r="D63">
        <v>1</v>
      </c>
      <c r="J63">
        <v>1</v>
      </c>
      <c r="N63" s="3">
        <f t="shared" si="0"/>
        <v>2</v>
      </c>
    </row>
    <row r="64" spans="1:14" x14ac:dyDescent="0.2">
      <c r="A64" t="s">
        <v>872</v>
      </c>
      <c r="B64">
        <v>2016</v>
      </c>
      <c r="D64">
        <v>1</v>
      </c>
      <c r="G64">
        <v>1</v>
      </c>
      <c r="I64">
        <v>1</v>
      </c>
      <c r="J64">
        <v>1</v>
      </c>
      <c r="K64">
        <v>1</v>
      </c>
      <c r="N64" s="3">
        <f t="shared" si="0"/>
        <v>5</v>
      </c>
    </row>
    <row r="65" spans="1:14" x14ac:dyDescent="0.2">
      <c r="A65" t="s">
        <v>873</v>
      </c>
      <c r="B65">
        <v>2016</v>
      </c>
      <c r="N65" s="3">
        <f t="shared" si="0"/>
        <v>0</v>
      </c>
    </row>
    <row r="66" spans="1:14" x14ac:dyDescent="0.2">
      <c r="A66" t="s">
        <v>874</v>
      </c>
      <c r="B66">
        <v>2016</v>
      </c>
      <c r="C66">
        <v>1</v>
      </c>
      <c r="D66">
        <v>1</v>
      </c>
      <c r="H66">
        <v>1</v>
      </c>
      <c r="J66">
        <v>1</v>
      </c>
      <c r="L66">
        <v>1</v>
      </c>
      <c r="N66" s="3">
        <f t="shared" si="0"/>
        <v>5</v>
      </c>
    </row>
    <row r="67" spans="1:14" x14ac:dyDescent="0.2">
      <c r="A67" t="s">
        <v>875</v>
      </c>
      <c r="B67">
        <v>2016</v>
      </c>
      <c r="D67">
        <v>1</v>
      </c>
      <c r="H67">
        <v>1</v>
      </c>
      <c r="I67">
        <v>1</v>
      </c>
      <c r="J67">
        <v>1</v>
      </c>
      <c r="K67">
        <v>1</v>
      </c>
      <c r="N67" s="3">
        <f t="shared" ref="N67:N130" si="1">COUNT(C67:M67)</f>
        <v>5</v>
      </c>
    </row>
    <row r="68" spans="1:14" x14ac:dyDescent="0.2">
      <c r="A68" t="s">
        <v>876</v>
      </c>
      <c r="B68">
        <v>2016</v>
      </c>
      <c r="D68">
        <v>1</v>
      </c>
      <c r="I68">
        <v>1</v>
      </c>
      <c r="J68">
        <v>1</v>
      </c>
      <c r="K68">
        <v>1</v>
      </c>
      <c r="N68" s="3">
        <f t="shared" si="1"/>
        <v>4</v>
      </c>
    </row>
    <row r="69" spans="1:14" x14ac:dyDescent="0.2">
      <c r="A69" t="s">
        <v>877</v>
      </c>
      <c r="B69">
        <v>2016</v>
      </c>
      <c r="D69">
        <v>1</v>
      </c>
      <c r="E69">
        <v>1</v>
      </c>
      <c r="I69">
        <v>1</v>
      </c>
      <c r="J69">
        <v>1</v>
      </c>
      <c r="K69">
        <v>1</v>
      </c>
      <c r="N69" s="3">
        <f t="shared" si="1"/>
        <v>5</v>
      </c>
    </row>
    <row r="70" spans="1:14" x14ac:dyDescent="0.2">
      <c r="A70" t="s">
        <v>878</v>
      </c>
      <c r="B70">
        <v>2016</v>
      </c>
      <c r="N70" s="3">
        <f t="shared" si="1"/>
        <v>0</v>
      </c>
    </row>
    <row r="71" spans="1:14" x14ac:dyDescent="0.2">
      <c r="A71" t="s">
        <v>879</v>
      </c>
      <c r="B71">
        <v>2016</v>
      </c>
      <c r="D71">
        <v>1</v>
      </c>
      <c r="F71">
        <v>1</v>
      </c>
      <c r="I71">
        <v>1</v>
      </c>
      <c r="J71">
        <v>1</v>
      </c>
      <c r="K71">
        <v>1</v>
      </c>
      <c r="N71" s="3">
        <f t="shared" si="1"/>
        <v>5</v>
      </c>
    </row>
    <row r="72" spans="1:14" x14ac:dyDescent="0.2">
      <c r="A72" t="s">
        <v>880</v>
      </c>
      <c r="B72">
        <v>2016</v>
      </c>
      <c r="D72">
        <v>1</v>
      </c>
      <c r="E72">
        <v>1</v>
      </c>
      <c r="I72">
        <v>1</v>
      </c>
      <c r="K72">
        <v>1</v>
      </c>
      <c r="M72">
        <v>1</v>
      </c>
      <c r="N72" s="3">
        <f t="shared" si="1"/>
        <v>5</v>
      </c>
    </row>
    <row r="73" spans="1:14" x14ac:dyDescent="0.2">
      <c r="A73" t="s">
        <v>881</v>
      </c>
      <c r="B73">
        <v>2016</v>
      </c>
      <c r="I73">
        <v>1</v>
      </c>
      <c r="J73">
        <v>1</v>
      </c>
      <c r="K73">
        <v>1</v>
      </c>
      <c r="N73" s="3">
        <f t="shared" si="1"/>
        <v>3</v>
      </c>
    </row>
    <row r="74" spans="1:14" x14ac:dyDescent="0.2">
      <c r="A74" t="s">
        <v>882</v>
      </c>
      <c r="B74">
        <v>2016</v>
      </c>
      <c r="C74">
        <v>1</v>
      </c>
      <c r="D74">
        <v>1</v>
      </c>
      <c r="G74">
        <v>1</v>
      </c>
      <c r="I74">
        <v>1</v>
      </c>
      <c r="J74">
        <v>1</v>
      </c>
      <c r="K74">
        <v>1</v>
      </c>
      <c r="N74" s="3">
        <f t="shared" si="1"/>
        <v>6</v>
      </c>
    </row>
    <row r="75" spans="1:14" x14ac:dyDescent="0.2">
      <c r="A75" t="s">
        <v>883</v>
      </c>
      <c r="B75">
        <v>2016</v>
      </c>
      <c r="D75">
        <v>1</v>
      </c>
      <c r="E75">
        <v>1</v>
      </c>
      <c r="H75">
        <v>1</v>
      </c>
      <c r="I75">
        <v>1</v>
      </c>
      <c r="J75">
        <v>1</v>
      </c>
      <c r="K75">
        <v>1</v>
      </c>
      <c r="N75" s="3">
        <f t="shared" si="1"/>
        <v>6</v>
      </c>
    </row>
    <row r="76" spans="1:14" x14ac:dyDescent="0.2">
      <c r="A76" t="s">
        <v>884</v>
      </c>
      <c r="B76">
        <v>2016</v>
      </c>
      <c r="C76">
        <v>1</v>
      </c>
      <c r="D76">
        <v>1</v>
      </c>
      <c r="E76">
        <v>1</v>
      </c>
      <c r="J76">
        <v>1</v>
      </c>
      <c r="K76">
        <v>1</v>
      </c>
      <c r="N76" s="3">
        <f t="shared" si="1"/>
        <v>5</v>
      </c>
    </row>
    <row r="77" spans="1:14" x14ac:dyDescent="0.2">
      <c r="A77" t="s">
        <v>885</v>
      </c>
      <c r="B77">
        <v>2016</v>
      </c>
      <c r="N77" s="3">
        <f t="shared" si="1"/>
        <v>0</v>
      </c>
    </row>
    <row r="78" spans="1:14" x14ac:dyDescent="0.2">
      <c r="A78" t="s">
        <v>886</v>
      </c>
      <c r="B78">
        <v>2016</v>
      </c>
      <c r="N78" s="3">
        <f t="shared" si="1"/>
        <v>0</v>
      </c>
    </row>
    <row r="79" spans="1:14" x14ac:dyDescent="0.2">
      <c r="A79" t="s">
        <v>887</v>
      </c>
      <c r="B79">
        <v>2016</v>
      </c>
      <c r="I79">
        <v>1</v>
      </c>
      <c r="N79" s="3">
        <f t="shared" si="1"/>
        <v>1</v>
      </c>
    </row>
    <row r="80" spans="1:14" x14ac:dyDescent="0.2">
      <c r="A80" t="s">
        <v>888</v>
      </c>
      <c r="B80">
        <v>2016</v>
      </c>
      <c r="C80">
        <v>1</v>
      </c>
      <c r="D80">
        <v>1</v>
      </c>
      <c r="E80">
        <v>1</v>
      </c>
      <c r="F80">
        <v>1</v>
      </c>
      <c r="I80">
        <v>1</v>
      </c>
      <c r="J80">
        <v>1</v>
      </c>
      <c r="K80">
        <v>1</v>
      </c>
      <c r="N80" s="3">
        <f t="shared" si="1"/>
        <v>7</v>
      </c>
    </row>
    <row r="81" spans="1:14" x14ac:dyDescent="0.2">
      <c r="A81" t="s">
        <v>889</v>
      </c>
      <c r="B81">
        <v>2016</v>
      </c>
      <c r="D81">
        <v>1</v>
      </c>
      <c r="J81">
        <v>1</v>
      </c>
      <c r="N81" s="3">
        <f t="shared" si="1"/>
        <v>2</v>
      </c>
    </row>
    <row r="82" spans="1:14" x14ac:dyDescent="0.2">
      <c r="A82" t="s">
        <v>890</v>
      </c>
      <c r="B82">
        <v>2016</v>
      </c>
      <c r="E82">
        <v>1</v>
      </c>
      <c r="F82">
        <v>1</v>
      </c>
      <c r="H82">
        <v>1</v>
      </c>
      <c r="I82">
        <v>1</v>
      </c>
      <c r="N82" s="3">
        <f t="shared" si="1"/>
        <v>4</v>
      </c>
    </row>
    <row r="83" spans="1:14" x14ac:dyDescent="0.2">
      <c r="A83" t="s">
        <v>891</v>
      </c>
      <c r="B83">
        <v>2016</v>
      </c>
      <c r="N83" s="3">
        <f t="shared" si="1"/>
        <v>0</v>
      </c>
    </row>
    <row r="84" spans="1:14" x14ac:dyDescent="0.2">
      <c r="A84" t="s">
        <v>892</v>
      </c>
      <c r="B84">
        <v>2016</v>
      </c>
      <c r="C84">
        <v>1</v>
      </c>
      <c r="D84">
        <v>1</v>
      </c>
      <c r="E84">
        <v>1</v>
      </c>
      <c r="F84">
        <v>1</v>
      </c>
      <c r="H84">
        <v>1</v>
      </c>
      <c r="I84">
        <v>1</v>
      </c>
      <c r="K84">
        <v>1</v>
      </c>
      <c r="N84" s="3">
        <f t="shared" si="1"/>
        <v>7</v>
      </c>
    </row>
    <row r="85" spans="1:14" x14ac:dyDescent="0.2">
      <c r="A85" t="s">
        <v>893</v>
      </c>
      <c r="B85">
        <v>2016</v>
      </c>
      <c r="D85">
        <v>1</v>
      </c>
      <c r="G85">
        <v>1</v>
      </c>
      <c r="I85">
        <v>1</v>
      </c>
      <c r="J85">
        <v>1</v>
      </c>
      <c r="K85">
        <v>1</v>
      </c>
      <c r="L85">
        <v>1</v>
      </c>
      <c r="N85" s="3">
        <f t="shared" si="1"/>
        <v>6</v>
      </c>
    </row>
    <row r="86" spans="1:14" x14ac:dyDescent="0.2">
      <c r="A86" t="s">
        <v>894</v>
      </c>
      <c r="B86">
        <v>2016</v>
      </c>
      <c r="D86">
        <v>1</v>
      </c>
      <c r="I86">
        <v>1</v>
      </c>
      <c r="J86">
        <v>1</v>
      </c>
      <c r="K86">
        <v>1</v>
      </c>
      <c r="N86" s="3">
        <f t="shared" si="1"/>
        <v>4</v>
      </c>
    </row>
    <row r="87" spans="1:14" x14ac:dyDescent="0.2">
      <c r="A87" t="s">
        <v>895</v>
      </c>
      <c r="B87">
        <v>2016</v>
      </c>
      <c r="D87">
        <v>1</v>
      </c>
      <c r="E87">
        <v>1</v>
      </c>
      <c r="F87">
        <v>1</v>
      </c>
      <c r="I87">
        <v>1</v>
      </c>
      <c r="J87">
        <v>1</v>
      </c>
      <c r="K87">
        <v>1</v>
      </c>
      <c r="N87" s="3">
        <f t="shared" si="1"/>
        <v>6</v>
      </c>
    </row>
    <row r="88" spans="1:14" x14ac:dyDescent="0.2">
      <c r="A88" t="s">
        <v>896</v>
      </c>
      <c r="B88">
        <v>2016</v>
      </c>
      <c r="N88" s="3">
        <f t="shared" si="1"/>
        <v>0</v>
      </c>
    </row>
    <row r="89" spans="1:14" x14ac:dyDescent="0.2">
      <c r="A89" t="s">
        <v>897</v>
      </c>
      <c r="B89">
        <v>2016</v>
      </c>
      <c r="N89" s="3">
        <f t="shared" si="1"/>
        <v>0</v>
      </c>
    </row>
    <row r="90" spans="1:14" x14ac:dyDescent="0.2">
      <c r="A90" t="s">
        <v>898</v>
      </c>
      <c r="B90">
        <v>2016</v>
      </c>
      <c r="C90">
        <v>1</v>
      </c>
      <c r="D90">
        <v>1</v>
      </c>
      <c r="E90">
        <v>1</v>
      </c>
      <c r="F90">
        <v>1</v>
      </c>
      <c r="G90">
        <v>1</v>
      </c>
      <c r="I90">
        <v>1</v>
      </c>
      <c r="J90">
        <v>1</v>
      </c>
      <c r="K90">
        <v>1</v>
      </c>
      <c r="N90" s="3">
        <f t="shared" si="1"/>
        <v>8</v>
      </c>
    </row>
    <row r="91" spans="1:14" x14ac:dyDescent="0.2">
      <c r="A91" t="s">
        <v>899</v>
      </c>
      <c r="B91">
        <v>2016</v>
      </c>
      <c r="D91">
        <v>1</v>
      </c>
      <c r="I91">
        <v>1</v>
      </c>
      <c r="J91">
        <v>1</v>
      </c>
      <c r="K91">
        <v>1</v>
      </c>
      <c r="N91" s="3">
        <f t="shared" si="1"/>
        <v>4</v>
      </c>
    </row>
    <row r="92" spans="1:14" x14ac:dyDescent="0.2">
      <c r="A92" t="s">
        <v>900</v>
      </c>
      <c r="B92">
        <v>2016</v>
      </c>
      <c r="I92">
        <v>1</v>
      </c>
      <c r="J92">
        <v>1</v>
      </c>
      <c r="N92" s="3">
        <f t="shared" si="1"/>
        <v>2</v>
      </c>
    </row>
    <row r="93" spans="1:14" x14ac:dyDescent="0.2">
      <c r="A93" t="s">
        <v>901</v>
      </c>
      <c r="B93">
        <v>2016</v>
      </c>
      <c r="C93">
        <v>1</v>
      </c>
      <c r="D93">
        <v>1</v>
      </c>
      <c r="I93">
        <v>1</v>
      </c>
      <c r="J93">
        <v>1</v>
      </c>
      <c r="K93">
        <v>1</v>
      </c>
      <c r="N93" s="3">
        <f t="shared" si="1"/>
        <v>5</v>
      </c>
    </row>
    <row r="94" spans="1:14" x14ac:dyDescent="0.2">
      <c r="A94" t="s">
        <v>902</v>
      </c>
      <c r="B94">
        <v>2016</v>
      </c>
      <c r="D94">
        <v>1</v>
      </c>
      <c r="J94">
        <v>1</v>
      </c>
      <c r="K94">
        <v>1</v>
      </c>
      <c r="N94" s="3">
        <f t="shared" si="1"/>
        <v>3</v>
      </c>
    </row>
    <row r="95" spans="1:14" x14ac:dyDescent="0.2">
      <c r="A95" t="s">
        <v>903</v>
      </c>
      <c r="B95">
        <v>2016</v>
      </c>
      <c r="C95">
        <v>1</v>
      </c>
      <c r="D95">
        <v>1</v>
      </c>
      <c r="E95">
        <v>1</v>
      </c>
      <c r="G95">
        <v>1</v>
      </c>
      <c r="H95">
        <v>1</v>
      </c>
      <c r="I95">
        <v>1</v>
      </c>
      <c r="J95">
        <v>1</v>
      </c>
      <c r="K95">
        <v>1</v>
      </c>
      <c r="L95">
        <v>1</v>
      </c>
      <c r="M95">
        <v>1</v>
      </c>
      <c r="N95" s="3">
        <f t="shared" si="1"/>
        <v>10</v>
      </c>
    </row>
    <row r="96" spans="1:14" x14ac:dyDescent="0.2">
      <c r="A96" t="s">
        <v>904</v>
      </c>
      <c r="B96">
        <v>2016</v>
      </c>
      <c r="C96">
        <v>1</v>
      </c>
      <c r="D96">
        <v>1</v>
      </c>
      <c r="E96">
        <v>1</v>
      </c>
      <c r="H96">
        <v>1</v>
      </c>
      <c r="I96">
        <v>1</v>
      </c>
      <c r="J96">
        <v>1</v>
      </c>
      <c r="K96">
        <v>1</v>
      </c>
      <c r="L96">
        <v>1</v>
      </c>
      <c r="N96" s="3">
        <f t="shared" si="1"/>
        <v>8</v>
      </c>
    </row>
    <row r="97" spans="1:14" x14ac:dyDescent="0.2">
      <c r="A97" t="s">
        <v>905</v>
      </c>
      <c r="B97">
        <v>2016</v>
      </c>
      <c r="C97">
        <v>1</v>
      </c>
      <c r="D97">
        <v>1</v>
      </c>
      <c r="F97">
        <v>1</v>
      </c>
      <c r="G97">
        <v>1</v>
      </c>
      <c r="I97">
        <v>1</v>
      </c>
      <c r="J97">
        <v>1</v>
      </c>
      <c r="K97">
        <v>1</v>
      </c>
      <c r="N97" s="3">
        <f t="shared" si="1"/>
        <v>7</v>
      </c>
    </row>
    <row r="98" spans="1:14" x14ac:dyDescent="0.2">
      <c r="A98" t="s">
        <v>906</v>
      </c>
      <c r="B98">
        <v>2016</v>
      </c>
      <c r="D98">
        <v>1</v>
      </c>
      <c r="E98">
        <v>1</v>
      </c>
      <c r="H98">
        <v>1</v>
      </c>
      <c r="J98">
        <v>1</v>
      </c>
      <c r="K98">
        <v>1</v>
      </c>
      <c r="N98" s="3">
        <f t="shared" si="1"/>
        <v>5</v>
      </c>
    </row>
    <row r="99" spans="1:14" x14ac:dyDescent="0.2">
      <c r="A99" t="s">
        <v>907</v>
      </c>
      <c r="B99">
        <v>2016</v>
      </c>
      <c r="C99">
        <v>1</v>
      </c>
      <c r="D99">
        <v>1</v>
      </c>
      <c r="E99">
        <v>1</v>
      </c>
      <c r="I99">
        <v>1</v>
      </c>
      <c r="J99">
        <v>1</v>
      </c>
      <c r="K99">
        <v>1</v>
      </c>
      <c r="L99">
        <v>1</v>
      </c>
      <c r="N99" s="3">
        <f t="shared" si="1"/>
        <v>7</v>
      </c>
    </row>
    <row r="100" spans="1:14" x14ac:dyDescent="0.2">
      <c r="A100" t="s">
        <v>908</v>
      </c>
      <c r="B100">
        <v>2016</v>
      </c>
      <c r="C100">
        <v>1</v>
      </c>
      <c r="D100">
        <v>1</v>
      </c>
      <c r="I100">
        <v>1</v>
      </c>
      <c r="J100">
        <v>1</v>
      </c>
      <c r="K100">
        <v>1</v>
      </c>
      <c r="N100" s="3">
        <f t="shared" si="1"/>
        <v>5</v>
      </c>
    </row>
    <row r="101" spans="1:14" x14ac:dyDescent="0.2">
      <c r="A101" t="s">
        <v>909</v>
      </c>
      <c r="B101">
        <v>2016</v>
      </c>
      <c r="D101">
        <v>1</v>
      </c>
      <c r="I101">
        <v>1</v>
      </c>
      <c r="J101">
        <v>1</v>
      </c>
      <c r="K101">
        <v>1</v>
      </c>
      <c r="N101" s="3">
        <f t="shared" si="1"/>
        <v>4</v>
      </c>
    </row>
    <row r="102" spans="1:14" x14ac:dyDescent="0.2">
      <c r="A102" t="s">
        <v>910</v>
      </c>
      <c r="B102">
        <v>2016</v>
      </c>
      <c r="I102">
        <v>1</v>
      </c>
      <c r="J102">
        <v>1</v>
      </c>
      <c r="N102" s="3">
        <f t="shared" si="1"/>
        <v>2</v>
      </c>
    </row>
    <row r="103" spans="1:14" x14ac:dyDescent="0.2">
      <c r="A103" t="s">
        <v>911</v>
      </c>
      <c r="B103">
        <v>2016</v>
      </c>
      <c r="E103">
        <v>1</v>
      </c>
      <c r="N103" s="3">
        <f t="shared" si="1"/>
        <v>1</v>
      </c>
    </row>
    <row r="104" spans="1:14" x14ac:dyDescent="0.2">
      <c r="A104" t="s">
        <v>912</v>
      </c>
      <c r="B104">
        <v>2016</v>
      </c>
      <c r="D104">
        <v>1</v>
      </c>
      <c r="N104" s="3">
        <f t="shared" si="1"/>
        <v>1</v>
      </c>
    </row>
    <row r="105" spans="1:14" x14ac:dyDescent="0.2">
      <c r="A105" t="s">
        <v>913</v>
      </c>
      <c r="B105">
        <v>2016</v>
      </c>
      <c r="D105">
        <v>1</v>
      </c>
      <c r="N105" s="3">
        <f t="shared" si="1"/>
        <v>1</v>
      </c>
    </row>
    <row r="106" spans="1:14" x14ac:dyDescent="0.2">
      <c r="A106" t="s">
        <v>914</v>
      </c>
      <c r="B106">
        <v>2016</v>
      </c>
      <c r="D106">
        <v>1</v>
      </c>
      <c r="I106">
        <v>1</v>
      </c>
      <c r="J106">
        <v>1</v>
      </c>
      <c r="N106" s="3">
        <f t="shared" si="1"/>
        <v>3</v>
      </c>
    </row>
    <row r="107" spans="1:14" x14ac:dyDescent="0.2">
      <c r="A107" t="s">
        <v>915</v>
      </c>
      <c r="B107">
        <v>2016</v>
      </c>
      <c r="G107">
        <v>1</v>
      </c>
      <c r="I107">
        <v>1</v>
      </c>
      <c r="J107">
        <v>1</v>
      </c>
      <c r="N107" s="3">
        <f t="shared" si="1"/>
        <v>3</v>
      </c>
    </row>
    <row r="108" spans="1:14" x14ac:dyDescent="0.2">
      <c r="A108" t="s">
        <v>916</v>
      </c>
      <c r="B108">
        <v>2016</v>
      </c>
      <c r="D108">
        <v>1</v>
      </c>
      <c r="I108">
        <v>1</v>
      </c>
      <c r="J108">
        <v>1</v>
      </c>
      <c r="K108">
        <v>1</v>
      </c>
      <c r="N108" s="3">
        <f t="shared" si="1"/>
        <v>4</v>
      </c>
    </row>
    <row r="109" spans="1:14" x14ac:dyDescent="0.2">
      <c r="A109" t="s">
        <v>917</v>
      </c>
      <c r="B109">
        <v>2016</v>
      </c>
      <c r="D109">
        <v>1</v>
      </c>
      <c r="E109">
        <v>1</v>
      </c>
      <c r="F109">
        <v>1</v>
      </c>
      <c r="H109">
        <v>1</v>
      </c>
      <c r="I109">
        <v>1</v>
      </c>
      <c r="J109">
        <v>1</v>
      </c>
      <c r="K109">
        <v>1</v>
      </c>
      <c r="N109" s="3">
        <f t="shared" si="1"/>
        <v>7</v>
      </c>
    </row>
    <row r="110" spans="1:14" x14ac:dyDescent="0.2">
      <c r="A110" t="s">
        <v>918</v>
      </c>
      <c r="B110">
        <v>2016</v>
      </c>
      <c r="C110">
        <v>1</v>
      </c>
      <c r="D110">
        <v>1</v>
      </c>
      <c r="G110">
        <v>1</v>
      </c>
      <c r="J110">
        <v>1</v>
      </c>
      <c r="K110">
        <v>1</v>
      </c>
      <c r="L110">
        <v>1</v>
      </c>
      <c r="N110" s="3">
        <f t="shared" si="1"/>
        <v>6</v>
      </c>
    </row>
    <row r="111" spans="1:14" x14ac:dyDescent="0.2">
      <c r="A111" t="s">
        <v>919</v>
      </c>
      <c r="B111">
        <v>2016</v>
      </c>
      <c r="F111">
        <v>1</v>
      </c>
      <c r="H111">
        <v>1</v>
      </c>
      <c r="I111">
        <v>1</v>
      </c>
      <c r="J111">
        <v>1</v>
      </c>
      <c r="N111" s="3">
        <f t="shared" si="1"/>
        <v>4</v>
      </c>
    </row>
    <row r="112" spans="1:14" x14ac:dyDescent="0.2">
      <c r="A112" t="s">
        <v>920</v>
      </c>
      <c r="B112">
        <v>2016</v>
      </c>
      <c r="C112">
        <v>1</v>
      </c>
      <c r="D112">
        <v>1</v>
      </c>
      <c r="F112">
        <v>1</v>
      </c>
      <c r="G112">
        <v>1</v>
      </c>
      <c r="H112">
        <v>1</v>
      </c>
      <c r="J112">
        <v>1</v>
      </c>
      <c r="K112">
        <v>1</v>
      </c>
      <c r="L112">
        <v>1</v>
      </c>
      <c r="N112" s="3">
        <f t="shared" si="1"/>
        <v>8</v>
      </c>
    </row>
    <row r="113" spans="1:14" x14ac:dyDescent="0.2">
      <c r="A113" t="s">
        <v>921</v>
      </c>
      <c r="B113">
        <v>2016</v>
      </c>
      <c r="C113">
        <v>1</v>
      </c>
      <c r="D113">
        <v>1</v>
      </c>
      <c r="F113">
        <v>1</v>
      </c>
      <c r="H113">
        <v>1</v>
      </c>
      <c r="I113">
        <v>1</v>
      </c>
      <c r="J113">
        <v>1</v>
      </c>
      <c r="K113">
        <v>1</v>
      </c>
      <c r="L113">
        <v>1</v>
      </c>
      <c r="M113">
        <v>1</v>
      </c>
      <c r="N113" s="3">
        <f t="shared" si="1"/>
        <v>9</v>
      </c>
    </row>
    <row r="114" spans="1:14" x14ac:dyDescent="0.2">
      <c r="A114" t="s">
        <v>922</v>
      </c>
      <c r="B114">
        <v>2016</v>
      </c>
      <c r="D114">
        <v>1</v>
      </c>
      <c r="E114">
        <v>1</v>
      </c>
      <c r="I114">
        <v>1</v>
      </c>
      <c r="N114" s="3">
        <f t="shared" si="1"/>
        <v>3</v>
      </c>
    </row>
    <row r="115" spans="1:14" x14ac:dyDescent="0.2">
      <c r="A115" t="s">
        <v>688</v>
      </c>
      <c r="B115">
        <v>2017</v>
      </c>
      <c r="J115">
        <v>1</v>
      </c>
      <c r="N115" s="3">
        <f t="shared" si="1"/>
        <v>1</v>
      </c>
    </row>
    <row r="116" spans="1:14" x14ac:dyDescent="0.2">
      <c r="A116" t="s">
        <v>689</v>
      </c>
      <c r="B116">
        <v>2017</v>
      </c>
      <c r="C116">
        <v>1</v>
      </c>
      <c r="D116">
        <v>1</v>
      </c>
      <c r="E116">
        <v>1</v>
      </c>
      <c r="G116">
        <v>1</v>
      </c>
      <c r="H116">
        <v>1</v>
      </c>
      <c r="I116">
        <v>1</v>
      </c>
      <c r="J116">
        <v>1</v>
      </c>
      <c r="L116">
        <v>1</v>
      </c>
      <c r="N116" s="3">
        <f t="shared" si="1"/>
        <v>8</v>
      </c>
    </row>
    <row r="117" spans="1:14" x14ac:dyDescent="0.2">
      <c r="A117" t="s">
        <v>690</v>
      </c>
      <c r="B117">
        <v>2017</v>
      </c>
      <c r="N117" s="3">
        <f t="shared" si="1"/>
        <v>0</v>
      </c>
    </row>
    <row r="118" spans="1:14" x14ac:dyDescent="0.2">
      <c r="A118" t="s">
        <v>691</v>
      </c>
      <c r="B118">
        <v>2017</v>
      </c>
      <c r="I118">
        <v>1</v>
      </c>
      <c r="J118">
        <v>1</v>
      </c>
      <c r="N118" s="3">
        <f t="shared" si="1"/>
        <v>2</v>
      </c>
    </row>
    <row r="119" spans="1:14" x14ac:dyDescent="0.2">
      <c r="A119" t="s">
        <v>692</v>
      </c>
      <c r="B119">
        <v>2017</v>
      </c>
      <c r="C119">
        <v>1</v>
      </c>
      <c r="D119">
        <v>1</v>
      </c>
      <c r="E119">
        <v>1</v>
      </c>
      <c r="G119">
        <v>1</v>
      </c>
      <c r="I119">
        <v>1</v>
      </c>
      <c r="J119">
        <v>1</v>
      </c>
      <c r="K119">
        <v>1</v>
      </c>
      <c r="M119">
        <v>1</v>
      </c>
      <c r="N119" s="3">
        <f t="shared" si="1"/>
        <v>8</v>
      </c>
    </row>
    <row r="120" spans="1:14" x14ac:dyDescent="0.2">
      <c r="A120" t="s">
        <v>693</v>
      </c>
      <c r="B120">
        <v>2017</v>
      </c>
      <c r="D120">
        <v>1</v>
      </c>
      <c r="E120">
        <v>1</v>
      </c>
      <c r="H120">
        <v>1</v>
      </c>
      <c r="J120">
        <v>1</v>
      </c>
      <c r="K120">
        <v>1</v>
      </c>
      <c r="N120" s="3">
        <f t="shared" si="1"/>
        <v>5</v>
      </c>
    </row>
    <row r="121" spans="1:14" x14ac:dyDescent="0.2">
      <c r="A121" t="s">
        <v>694</v>
      </c>
      <c r="B121">
        <v>2017</v>
      </c>
      <c r="I121">
        <v>1</v>
      </c>
      <c r="N121" s="3">
        <f t="shared" si="1"/>
        <v>1</v>
      </c>
    </row>
    <row r="122" spans="1:14" x14ac:dyDescent="0.2">
      <c r="A122" t="s">
        <v>695</v>
      </c>
      <c r="B122">
        <v>2017</v>
      </c>
      <c r="G122">
        <v>1</v>
      </c>
      <c r="N122" s="3">
        <f t="shared" si="1"/>
        <v>1</v>
      </c>
    </row>
    <row r="123" spans="1:14" x14ac:dyDescent="0.2">
      <c r="A123" t="s">
        <v>696</v>
      </c>
      <c r="B123">
        <v>2017</v>
      </c>
      <c r="D123">
        <v>1</v>
      </c>
      <c r="I123">
        <v>1</v>
      </c>
      <c r="N123" s="3">
        <f t="shared" si="1"/>
        <v>2</v>
      </c>
    </row>
    <row r="124" spans="1:14" x14ac:dyDescent="0.2">
      <c r="A124" t="s">
        <v>697</v>
      </c>
      <c r="B124">
        <v>2017</v>
      </c>
      <c r="D124">
        <v>1</v>
      </c>
      <c r="I124">
        <v>1</v>
      </c>
      <c r="N124" s="3">
        <f t="shared" si="1"/>
        <v>2</v>
      </c>
    </row>
    <row r="125" spans="1:14" x14ac:dyDescent="0.2">
      <c r="A125" t="s">
        <v>698</v>
      </c>
      <c r="B125">
        <v>2017</v>
      </c>
      <c r="J125">
        <v>1</v>
      </c>
      <c r="K125">
        <v>1</v>
      </c>
      <c r="N125" s="3">
        <f t="shared" si="1"/>
        <v>2</v>
      </c>
    </row>
    <row r="126" spans="1:14" x14ac:dyDescent="0.2">
      <c r="A126" t="s">
        <v>699</v>
      </c>
      <c r="B126">
        <v>2017</v>
      </c>
      <c r="F126">
        <v>1</v>
      </c>
      <c r="J126">
        <v>1</v>
      </c>
      <c r="N126" s="3">
        <f t="shared" si="1"/>
        <v>2</v>
      </c>
    </row>
    <row r="127" spans="1:14" x14ac:dyDescent="0.2">
      <c r="A127" t="s">
        <v>700</v>
      </c>
      <c r="B127">
        <v>2017</v>
      </c>
      <c r="C127">
        <v>1</v>
      </c>
      <c r="D127">
        <v>1</v>
      </c>
      <c r="I127">
        <v>1</v>
      </c>
      <c r="J127">
        <v>1</v>
      </c>
      <c r="K127">
        <v>1</v>
      </c>
      <c r="N127" s="3">
        <f t="shared" si="1"/>
        <v>5</v>
      </c>
    </row>
    <row r="128" spans="1:14" x14ac:dyDescent="0.2">
      <c r="A128" t="s">
        <v>701</v>
      </c>
      <c r="B128">
        <v>2017</v>
      </c>
      <c r="D128">
        <v>1</v>
      </c>
      <c r="E128">
        <v>1</v>
      </c>
      <c r="H128">
        <v>1</v>
      </c>
      <c r="I128">
        <v>1</v>
      </c>
      <c r="N128" s="3">
        <f t="shared" si="1"/>
        <v>4</v>
      </c>
    </row>
    <row r="129" spans="1:14" x14ac:dyDescent="0.2">
      <c r="A129" t="s">
        <v>702</v>
      </c>
      <c r="B129">
        <v>2017</v>
      </c>
      <c r="C129">
        <v>1</v>
      </c>
      <c r="D129">
        <v>1</v>
      </c>
      <c r="E129">
        <v>1</v>
      </c>
      <c r="J129">
        <v>1</v>
      </c>
      <c r="K129">
        <v>1</v>
      </c>
      <c r="N129" s="3">
        <f t="shared" si="1"/>
        <v>5</v>
      </c>
    </row>
    <row r="130" spans="1:14" x14ac:dyDescent="0.2">
      <c r="A130" t="s">
        <v>703</v>
      </c>
      <c r="B130">
        <v>2017</v>
      </c>
      <c r="N130" s="3">
        <f t="shared" si="1"/>
        <v>0</v>
      </c>
    </row>
    <row r="131" spans="1:14" x14ac:dyDescent="0.2">
      <c r="A131" t="s">
        <v>704</v>
      </c>
      <c r="B131">
        <v>2017</v>
      </c>
      <c r="C131">
        <v>1</v>
      </c>
      <c r="D131">
        <v>1</v>
      </c>
      <c r="I131">
        <v>1</v>
      </c>
      <c r="J131">
        <v>1</v>
      </c>
      <c r="K131">
        <v>1</v>
      </c>
      <c r="N131" s="3">
        <f t="shared" ref="N131:N194" si="2">COUNT(C131:M131)</f>
        <v>5</v>
      </c>
    </row>
    <row r="132" spans="1:14" x14ac:dyDescent="0.2">
      <c r="A132" t="s">
        <v>705</v>
      </c>
      <c r="B132">
        <v>2017</v>
      </c>
      <c r="C132">
        <v>1</v>
      </c>
      <c r="D132">
        <v>1</v>
      </c>
      <c r="J132">
        <v>1</v>
      </c>
      <c r="K132">
        <v>1</v>
      </c>
      <c r="N132" s="3">
        <f t="shared" si="2"/>
        <v>4</v>
      </c>
    </row>
    <row r="133" spans="1:14" x14ac:dyDescent="0.2">
      <c r="A133" t="s">
        <v>706</v>
      </c>
      <c r="B133">
        <v>2017</v>
      </c>
      <c r="D133">
        <v>1</v>
      </c>
      <c r="E133">
        <v>1</v>
      </c>
      <c r="H133">
        <v>1</v>
      </c>
      <c r="I133">
        <v>1</v>
      </c>
      <c r="J133">
        <v>1</v>
      </c>
      <c r="K133">
        <v>1</v>
      </c>
      <c r="N133" s="3">
        <f t="shared" si="2"/>
        <v>6</v>
      </c>
    </row>
    <row r="134" spans="1:14" x14ac:dyDescent="0.2">
      <c r="A134" t="s">
        <v>707</v>
      </c>
      <c r="B134">
        <v>2017</v>
      </c>
      <c r="C134">
        <v>1</v>
      </c>
      <c r="D134">
        <v>1</v>
      </c>
      <c r="E134">
        <v>1</v>
      </c>
      <c r="F134">
        <v>1</v>
      </c>
      <c r="G134">
        <v>1</v>
      </c>
      <c r="I134">
        <v>1</v>
      </c>
      <c r="J134">
        <v>1</v>
      </c>
      <c r="K134">
        <v>1</v>
      </c>
      <c r="L134">
        <v>1</v>
      </c>
      <c r="N134" s="3">
        <f t="shared" si="2"/>
        <v>9</v>
      </c>
    </row>
    <row r="135" spans="1:14" x14ac:dyDescent="0.2">
      <c r="A135" t="s">
        <v>708</v>
      </c>
      <c r="B135">
        <v>2017</v>
      </c>
      <c r="D135">
        <v>1</v>
      </c>
      <c r="N135" s="3">
        <f t="shared" si="2"/>
        <v>1</v>
      </c>
    </row>
    <row r="136" spans="1:14" x14ac:dyDescent="0.2">
      <c r="A136" t="s">
        <v>709</v>
      </c>
      <c r="B136">
        <v>2017</v>
      </c>
      <c r="C136">
        <v>1</v>
      </c>
      <c r="D136">
        <v>1</v>
      </c>
      <c r="E136">
        <v>1</v>
      </c>
      <c r="I136">
        <v>1</v>
      </c>
      <c r="J136">
        <v>1</v>
      </c>
      <c r="K136">
        <v>1</v>
      </c>
      <c r="L136">
        <v>1</v>
      </c>
      <c r="N136" s="3">
        <f t="shared" si="2"/>
        <v>7</v>
      </c>
    </row>
    <row r="137" spans="1:14" x14ac:dyDescent="0.2">
      <c r="A137" t="s">
        <v>710</v>
      </c>
      <c r="B137">
        <v>2017</v>
      </c>
      <c r="I137">
        <v>1</v>
      </c>
      <c r="J137">
        <v>1</v>
      </c>
      <c r="N137" s="3">
        <f t="shared" si="2"/>
        <v>2</v>
      </c>
    </row>
    <row r="138" spans="1:14" x14ac:dyDescent="0.2">
      <c r="A138" t="s">
        <v>711</v>
      </c>
      <c r="B138">
        <v>2017</v>
      </c>
      <c r="C138">
        <v>1</v>
      </c>
      <c r="D138">
        <v>1</v>
      </c>
      <c r="F138">
        <v>1</v>
      </c>
      <c r="J138">
        <v>1</v>
      </c>
      <c r="K138">
        <v>1</v>
      </c>
      <c r="M138">
        <v>1</v>
      </c>
      <c r="N138" s="3">
        <f t="shared" si="2"/>
        <v>6</v>
      </c>
    </row>
    <row r="139" spans="1:14" x14ac:dyDescent="0.2">
      <c r="A139" t="s">
        <v>712</v>
      </c>
      <c r="B139">
        <v>2017</v>
      </c>
      <c r="C139">
        <v>1</v>
      </c>
      <c r="D139">
        <v>1</v>
      </c>
      <c r="J139">
        <v>1</v>
      </c>
      <c r="N139" s="3">
        <f t="shared" si="2"/>
        <v>3</v>
      </c>
    </row>
    <row r="140" spans="1:14" x14ac:dyDescent="0.2">
      <c r="A140" t="s">
        <v>713</v>
      </c>
      <c r="B140">
        <v>2017</v>
      </c>
      <c r="N140" s="3">
        <f t="shared" si="2"/>
        <v>0</v>
      </c>
    </row>
    <row r="141" spans="1:14" x14ac:dyDescent="0.2">
      <c r="A141" t="s">
        <v>714</v>
      </c>
      <c r="B141">
        <v>2017</v>
      </c>
      <c r="D141">
        <v>1</v>
      </c>
      <c r="J141">
        <v>1</v>
      </c>
      <c r="N141" s="3">
        <f t="shared" si="2"/>
        <v>2</v>
      </c>
    </row>
    <row r="142" spans="1:14" x14ac:dyDescent="0.2">
      <c r="A142" t="s">
        <v>715</v>
      </c>
      <c r="B142">
        <v>2017</v>
      </c>
      <c r="I142">
        <v>1</v>
      </c>
      <c r="J142">
        <v>1</v>
      </c>
      <c r="K142">
        <v>1</v>
      </c>
      <c r="N142" s="3">
        <f t="shared" si="2"/>
        <v>3</v>
      </c>
    </row>
    <row r="143" spans="1:14" x14ac:dyDescent="0.2">
      <c r="A143" t="s">
        <v>716</v>
      </c>
      <c r="B143">
        <v>2017</v>
      </c>
      <c r="I143">
        <v>1</v>
      </c>
      <c r="J143">
        <v>1</v>
      </c>
      <c r="K143">
        <v>1</v>
      </c>
      <c r="N143" s="3">
        <f t="shared" si="2"/>
        <v>3</v>
      </c>
    </row>
    <row r="144" spans="1:14" x14ac:dyDescent="0.2">
      <c r="A144" t="s">
        <v>717</v>
      </c>
      <c r="B144">
        <v>2017</v>
      </c>
      <c r="N144" s="3">
        <f t="shared" si="2"/>
        <v>0</v>
      </c>
    </row>
    <row r="145" spans="1:14" x14ac:dyDescent="0.2">
      <c r="A145" t="s">
        <v>718</v>
      </c>
      <c r="B145">
        <v>2017</v>
      </c>
      <c r="N145" s="3">
        <f t="shared" si="2"/>
        <v>0</v>
      </c>
    </row>
    <row r="146" spans="1:14" x14ac:dyDescent="0.2">
      <c r="A146" t="s">
        <v>719</v>
      </c>
      <c r="B146">
        <v>2017</v>
      </c>
      <c r="C146">
        <v>1</v>
      </c>
      <c r="D146">
        <v>1</v>
      </c>
      <c r="H146">
        <v>1</v>
      </c>
      <c r="I146">
        <v>1</v>
      </c>
      <c r="J146">
        <v>1</v>
      </c>
      <c r="K146">
        <v>1</v>
      </c>
      <c r="N146" s="3">
        <f t="shared" si="2"/>
        <v>6</v>
      </c>
    </row>
    <row r="147" spans="1:14" x14ac:dyDescent="0.2">
      <c r="A147" t="s">
        <v>720</v>
      </c>
      <c r="B147">
        <v>2017</v>
      </c>
      <c r="D147">
        <v>1</v>
      </c>
      <c r="I147">
        <v>1</v>
      </c>
      <c r="J147">
        <v>1</v>
      </c>
      <c r="K147">
        <v>1</v>
      </c>
      <c r="N147" s="3">
        <f t="shared" si="2"/>
        <v>4</v>
      </c>
    </row>
    <row r="148" spans="1:14" x14ac:dyDescent="0.2">
      <c r="A148" t="s">
        <v>721</v>
      </c>
      <c r="B148">
        <v>2017</v>
      </c>
      <c r="H148">
        <v>1</v>
      </c>
      <c r="I148">
        <v>1</v>
      </c>
      <c r="J148">
        <v>1</v>
      </c>
      <c r="K148">
        <v>1</v>
      </c>
      <c r="N148" s="3">
        <f t="shared" si="2"/>
        <v>4</v>
      </c>
    </row>
    <row r="149" spans="1:14" x14ac:dyDescent="0.2">
      <c r="A149" t="s">
        <v>722</v>
      </c>
      <c r="B149">
        <v>2017</v>
      </c>
      <c r="N149" s="3">
        <f t="shared" si="2"/>
        <v>0</v>
      </c>
    </row>
    <row r="150" spans="1:14" x14ac:dyDescent="0.2">
      <c r="A150" t="s">
        <v>723</v>
      </c>
      <c r="B150">
        <v>2017</v>
      </c>
      <c r="I150">
        <v>1</v>
      </c>
      <c r="N150" s="3">
        <f t="shared" si="2"/>
        <v>1</v>
      </c>
    </row>
    <row r="151" spans="1:14" x14ac:dyDescent="0.2">
      <c r="A151" t="s">
        <v>724</v>
      </c>
      <c r="B151">
        <v>2017</v>
      </c>
      <c r="C151">
        <v>1</v>
      </c>
      <c r="D151">
        <v>1</v>
      </c>
      <c r="F151">
        <v>1</v>
      </c>
      <c r="I151">
        <v>1</v>
      </c>
      <c r="J151">
        <v>1</v>
      </c>
      <c r="K151">
        <v>1</v>
      </c>
      <c r="N151" s="3">
        <f t="shared" si="2"/>
        <v>6</v>
      </c>
    </row>
    <row r="152" spans="1:14" x14ac:dyDescent="0.2">
      <c r="A152" t="s">
        <v>725</v>
      </c>
      <c r="B152">
        <v>2017</v>
      </c>
      <c r="N152" s="3">
        <f t="shared" si="2"/>
        <v>0</v>
      </c>
    </row>
    <row r="153" spans="1:14" x14ac:dyDescent="0.2">
      <c r="A153" t="s">
        <v>726</v>
      </c>
      <c r="B153">
        <v>2017</v>
      </c>
      <c r="N153" s="3">
        <f t="shared" si="2"/>
        <v>0</v>
      </c>
    </row>
    <row r="154" spans="1:14" x14ac:dyDescent="0.2">
      <c r="A154" t="s">
        <v>727</v>
      </c>
      <c r="B154">
        <v>2017</v>
      </c>
      <c r="I154">
        <v>1</v>
      </c>
      <c r="J154">
        <v>1</v>
      </c>
      <c r="N154" s="3">
        <f t="shared" si="2"/>
        <v>2</v>
      </c>
    </row>
    <row r="155" spans="1:14" x14ac:dyDescent="0.2">
      <c r="A155" t="s">
        <v>728</v>
      </c>
      <c r="B155">
        <v>2017</v>
      </c>
      <c r="D155">
        <v>1</v>
      </c>
      <c r="I155">
        <v>1</v>
      </c>
      <c r="J155">
        <v>1</v>
      </c>
      <c r="K155">
        <v>1</v>
      </c>
      <c r="N155" s="3">
        <f t="shared" si="2"/>
        <v>4</v>
      </c>
    </row>
    <row r="156" spans="1:14" x14ac:dyDescent="0.2">
      <c r="A156" t="s">
        <v>729</v>
      </c>
      <c r="B156">
        <v>2017</v>
      </c>
      <c r="D156">
        <v>1</v>
      </c>
      <c r="N156" s="3">
        <f t="shared" si="2"/>
        <v>1</v>
      </c>
    </row>
    <row r="157" spans="1:14" x14ac:dyDescent="0.2">
      <c r="A157" t="s">
        <v>730</v>
      </c>
      <c r="B157">
        <v>2017</v>
      </c>
      <c r="D157">
        <v>1</v>
      </c>
      <c r="F157">
        <v>1</v>
      </c>
      <c r="H157">
        <v>1</v>
      </c>
      <c r="I157">
        <v>1</v>
      </c>
      <c r="J157">
        <v>1</v>
      </c>
      <c r="K157">
        <v>1</v>
      </c>
      <c r="N157" s="3">
        <f t="shared" si="2"/>
        <v>6</v>
      </c>
    </row>
    <row r="158" spans="1:14" x14ac:dyDescent="0.2">
      <c r="A158" t="s">
        <v>731</v>
      </c>
      <c r="B158">
        <v>2017</v>
      </c>
      <c r="J158">
        <v>1</v>
      </c>
      <c r="N158" s="3">
        <f t="shared" si="2"/>
        <v>1</v>
      </c>
    </row>
    <row r="159" spans="1:14" x14ac:dyDescent="0.2">
      <c r="A159" t="s">
        <v>732</v>
      </c>
      <c r="B159">
        <v>2017</v>
      </c>
      <c r="N159" s="3">
        <f t="shared" si="2"/>
        <v>0</v>
      </c>
    </row>
    <row r="160" spans="1:14" x14ac:dyDescent="0.2">
      <c r="A160" t="s">
        <v>733</v>
      </c>
      <c r="B160">
        <v>2017</v>
      </c>
      <c r="D160">
        <v>1</v>
      </c>
      <c r="J160">
        <v>1</v>
      </c>
      <c r="K160">
        <v>1</v>
      </c>
      <c r="N160" s="3">
        <f t="shared" si="2"/>
        <v>3</v>
      </c>
    </row>
    <row r="161" spans="1:14" x14ac:dyDescent="0.2">
      <c r="A161" t="s">
        <v>734</v>
      </c>
      <c r="B161">
        <v>2017</v>
      </c>
      <c r="D161">
        <v>1</v>
      </c>
      <c r="I161">
        <v>1</v>
      </c>
      <c r="J161">
        <v>1</v>
      </c>
      <c r="K161">
        <v>1</v>
      </c>
      <c r="N161" s="3">
        <f t="shared" si="2"/>
        <v>4</v>
      </c>
    </row>
    <row r="162" spans="1:14" x14ac:dyDescent="0.2">
      <c r="A162" t="s">
        <v>735</v>
      </c>
      <c r="B162">
        <v>2017</v>
      </c>
      <c r="D162">
        <v>1</v>
      </c>
      <c r="E162">
        <v>1</v>
      </c>
      <c r="N162" s="3">
        <f t="shared" si="2"/>
        <v>2</v>
      </c>
    </row>
    <row r="163" spans="1:14" x14ac:dyDescent="0.2">
      <c r="A163" t="s">
        <v>736</v>
      </c>
      <c r="B163">
        <v>2017</v>
      </c>
      <c r="D163">
        <v>1</v>
      </c>
      <c r="I163">
        <v>1</v>
      </c>
      <c r="J163">
        <v>1</v>
      </c>
      <c r="N163" s="3">
        <f t="shared" si="2"/>
        <v>3</v>
      </c>
    </row>
    <row r="164" spans="1:14" x14ac:dyDescent="0.2">
      <c r="A164" t="s">
        <v>737</v>
      </c>
      <c r="B164">
        <v>2017</v>
      </c>
      <c r="N164" s="3">
        <f t="shared" si="2"/>
        <v>0</v>
      </c>
    </row>
    <row r="165" spans="1:14" x14ac:dyDescent="0.2">
      <c r="A165" t="s">
        <v>738</v>
      </c>
      <c r="B165">
        <v>2017</v>
      </c>
      <c r="C165">
        <v>1</v>
      </c>
      <c r="D165">
        <v>1</v>
      </c>
      <c r="E165">
        <v>1</v>
      </c>
      <c r="H165">
        <v>1</v>
      </c>
      <c r="I165">
        <v>1</v>
      </c>
      <c r="J165">
        <v>1</v>
      </c>
      <c r="K165">
        <v>1</v>
      </c>
      <c r="N165" s="3">
        <f t="shared" si="2"/>
        <v>7</v>
      </c>
    </row>
    <row r="166" spans="1:14" x14ac:dyDescent="0.2">
      <c r="A166" t="s">
        <v>739</v>
      </c>
      <c r="B166">
        <v>2017</v>
      </c>
      <c r="I166">
        <v>1</v>
      </c>
      <c r="J166">
        <v>1</v>
      </c>
      <c r="K166">
        <v>1</v>
      </c>
      <c r="N166" s="3">
        <f t="shared" si="2"/>
        <v>3</v>
      </c>
    </row>
    <row r="167" spans="1:14" x14ac:dyDescent="0.2">
      <c r="A167" t="s">
        <v>740</v>
      </c>
      <c r="B167">
        <v>2017</v>
      </c>
      <c r="N167" s="3">
        <f t="shared" si="2"/>
        <v>0</v>
      </c>
    </row>
    <row r="168" spans="1:14" x14ac:dyDescent="0.2">
      <c r="A168" t="s">
        <v>741</v>
      </c>
      <c r="B168">
        <v>2017</v>
      </c>
      <c r="D168">
        <v>1</v>
      </c>
      <c r="J168">
        <v>1</v>
      </c>
      <c r="K168">
        <v>1</v>
      </c>
      <c r="N168" s="3">
        <f t="shared" si="2"/>
        <v>3</v>
      </c>
    </row>
    <row r="169" spans="1:14" x14ac:dyDescent="0.2">
      <c r="A169" t="s">
        <v>742</v>
      </c>
      <c r="B169">
        <v>2017</v>
      </c>
      <c r="D169">
        <v>1</v>
      </c>
      <c r="I169">
        <v>1</v>
      </c>
      <c r="K169">
        <v>1</v>
      </c>
      <c r="L169">
        <v>1</v>
      </c>
      <c r="N169" s="3">
        <f t="shared" si="2"/>
        <v>4</v>
      </c>
    </row>
    <row r="170" spans="1:14" x14ac:dyDescent="0.2">
      <c r="A170" t="s">
        <v>743</v>
      </c>
      <c r="B170">
        <v>2017</v>
      </c>
      <c r="N170" s="3">
        <f t="shared" si="2"/>
        <v>0</v>
      </c>
    </row>
    <row r="171" spans="1:14" x14ac:dyDescent="0.2">
      <c r="A171" t="s">
        <v>744</v>
      </c>
      <c r="B171">
        <v>2017</v>
      </c>
      <c r="D171">
        <v>1</v>
      </c>
      <c r="E171">
        <v>1</v>
      </c>
      <c r="I171">
        <v>1</v>
      </c>
      <c r="J171">
        <v>1</v>
      </c>
      <c r="K171">
        <v>1</v>
      </c>
      <c r="N171" s="3">
        <f t="shared" si="2"/>
        <v>5</v>
      </c>
    </row>
    <row r="172" spans="1:14" x14ac:dyDescent="0.2">
      <c r="A172" t="s">
        <v>745</v>
      </c>
      <c r="B172">
        <v>2017</v>
      </c>
      <c r="I172">
        <v>1</v>
      </c>
      <c r="J172">
        <v>1</v>
      </c>
      <c r="N172" s="3">
        <f t="shared" si="2"/>
        <v>2</v>
      </c>
    </row>
    <row r="173" spans="1:14" x14ac:dyDescent="0.2">
      <c r="A173" t="s">
        <v>746</v>
      </c>
      <c r="B173">
        <v>2017</v>
      </c>
      <c r="E173">
        <v>1</v>
      </c>
      <c r="H173">
        <v>1</v>
      </c>
      <c r="I173">
        <v>1</v>
      </c>
      <c r="N173" s="3">
        <f t="shared" si="2"/>
        <v>3</v>
      </c>
    </row>
    <row r="174" spans="1:14" x14ac:dyDescent="0.2">
      <c r="A174" t="s">
        <v>747</v>
      </c>
      <c r="B174">
        <v>2017</v>
      </c>
      <c r="C174">
        <v>1</v>
      </c>
      <c r="D174">
        <v>1</v>
      </c>
      <c r="E174">
        <v>1</v>
      </c>
      <c r="G174">
        <v>1</v>
      </c>
      <c r="J174">
        <v>1</v>
      </c>
      <c r="K174">
        <v>1</v>
      </c>
      <c r="N174" s="3">
        <f t="shared" si="2"/>
        <v>6</v>
      </c>
    </row>
    <row r="175" spans="1:14" x14ac:dyDescent="0.2">
      <c r="A175" t="s">
        <v>748</v>
      </c>
      <c r="B175">
        <v>2017</v>
      </c>
      <c r="H175">
        <v>1</v>
      </c>
      <c r="J175">
        <v>1</v>
      </c>
      <c r="K175">
        <v>1</v>
      </c>
      <c r="N175" s="3">
        <f t="shared" si="2"/>
        <v>3</v>
      </c>
    </row>
    <row r="176" spans="1:14" x14ac:dyDescent="0.2">
      <c r="A176" t="s">
        <v>749</v>
      </c>
      <c r="B176">
        <v>2017</v>
      </c>
      <c r="N176" s="3">
        <f t="shared" si="2"/>
        <v>0</v>
      </c>
    </row>
    <row r="177" spans="1:14" x14ac:dyDescent="0.2">
      <c r="A177" t="s">
        <v>750</v>
      </c>
      <c r="B177">
        <v>2017</v>
      </c>
      <c r="D177">
        <v>1</v>
      </c>
      <c r="E177">
        <v>1</v>
      </c>
      <c r="H177">
        <v>1</v>
      </c>
      <c r="I177">
        <v>1</v>
      </c>
      <c r="J177">
        <v>1</v>
      </c>
      <c r="K177">
        <v>1</v>
      </c>
      <c r="N177" s="3">
        <f t="shared" si="2"/>
        <v>6</v>
      </c>
    </row>
    <row r="178" spans="1:14" x14ac:dyDescent="0.2">
      <c r="A178" t="s">
        <v>751</v>
      </c>
      <c r="B178">
        <v>2017</v>
      </c>
      <c r="D178">
        <v>1</v>
      </c>
      <c r="J178">
        <v>1</v>
      </c>
      <c r="K178">
        <v>1</v>
      </c>
      <c r="N178" s="3">
        <f t="shared" si="2"/>
        <v>3</v>
      </c>
    </row>
    <row r="179" spans="1:14" x14ac:dyDescent="0.2">
      <c r="A179" t="s">
        <v>752</v>
      </c>
      <c r="B179">
        <v>2017</v>
      </c>
      <c r="D179">
        <v>1</v>
      </c>
      <c r="N179" s="3">
        <f t="shared" si="2"/>
        <v>1</v>
      </c>
    </row>
    <row r="180" spans="1:14" x14ac:dyDescent="0.2">
      <c r="A180" t="s">
        <v>753</v>
      </c>
      <c r="B180">
        <v>2017</v>
      </c>
      <c r="D180">
        <v>1</v>
      </c>
      <c r="E180">
        <v>1</v>
      </c>
      <c r="I180">
        <v>1</v>
      </c>
      <c r="J180">
        <v>1</v>
      </c>
      <c r="K180">
        <v>1</v>
      </c>
      <c r="N180" s="3">
        <f t="shared" si="2"/>
        <v>5</v>
      </c>
    </row>
    <row r="181" spans="1:14" x14ac:dyDescent="0.2">
      <c r="A181" t="s">
        <v>754</v>
      </c>
      <c r="B181">
        <v>2017</v>
      </c>
      <c r="D181">
        <v>1</v>
      </c>
      <c r="K181">
        <v>1</v>
      </c>
      <c r="N181" s="3">
        <f t="shared" si="2"/>
        <v>2</v>
      </c>
    </row>
    <row r="182" spans="1:14" x14ac:dyDescent="0.2">
      <c r="A182" t="s">
        <v>755</v>
      </c>
      <c r="B182">
        <v>2017</v>
      </c>
      <c r="I182">
        <v>1</v>
      </c>
      <c r="J182">
        <v>1</v>
      </c>
      <c r="K182">
        <v>1</v>
      </c>
      <c r="M182">
        <v>1</v>
      </c>
      <c r="N182" s="3">
        <f t="shared" si="2"/>
        <v>4</v>
      </c>
    </row>
    <row r="183" spans="1:14" x14ac:dyDescent="0.2">
      <c r="A183" t="s">
        <v>756</v>
      </c>
      <c r="B183">
        <v>2017</v>
      </c>
      <c r="D183">
        <v>1</v>
      </c>
      <c r="E183">
        <v>1</v>
      </c>
      <c r="J183">
        <v>1</v>
      </c>
      <c r="K183">
        <v>1</v>
      </c>
      <c r="M183">
        <v>1</v>
      </c>
      <c r="N183" s="3">
        <f t="shared" si="2"/>
        <v>5</v>
      </c>
    </row>
    <row r="184" spans="1:14" x14ac:dyDescent="0.2">
      <c r="A184" t="s">
        <v>757</v>
      </c>
      <c r="B184">
        <v>2017</v>
      </c>
      <c r="D184">
        <v>1</v>
      </c>
      <c r="E184">
        <v>1</v>
      </c>
      <c r="I184">
        <v>1</v>
      </c>
      <c r="J184">
        <v>1</v>
      </c>
      <c r="K184">
        <v>1</v>
      </c>
      <c r="N184" s="3">
        <f t="shared" si="2"/>
        <v>5</v>
      </c>
    </row>
    <row r="185" spans="1:14" x14ac:dyDescent="0.2">
      <c r="A185" t="s">
        <v>758</v>
      </c>
      <c r="B185">
        <v>2017</v>
      </c>
      <c r="C185">
        <v>1</v>
      </c>
      <c r="D185">
        <v>1</v>
      </c>
      <c r="E185">
        <v>1</v>
      </c>
      <c r="F185">
        <v>1</v>
      </c>
      <c r="G185">
        <v>1</v>
      </c>
      <c r="H185">
        <v>1</v>
      </c>
      <c r="I185">
        <v>1</v>
      </c>
      <c r="J185">
        <v>1</v>
      </c>
      <c r="K185">
        <v>1</v>
      </c>
      <c r="L185">
        <v>1</v>
      </c>
      <c r="N185" s="3">
        <f t="shared" si="2"/>
        <v>10</v>
      </c>
    </row>
    <row r="186" spans="1:14" x14ac:dyDescent="0.2">
      <c r="A186" t="s">
        <v>759</v>
      </c>
      <c r="B186">
        <v>2017</v>
      </c>
      <c r="D186">
        <v>1</v>
      </c>
      <c r="N186" s="3">
        <f t="shared" si="2"/>
        <v>1</v>
      </c>
    </row>
    <row r="187" spans="1:14" x14ac:dyDescent="0.2">
      <c r="A187" t="s">
        <v>760</v>
      </c>
      <c r="B187">
        <v>2017</v>
      </c>
      <c r="I187">
        <v>1</v>
      </c>
      <c r="J187">
        <v>1</v>
      </c>
      <c r="K187">
        <v>1</v>
      </c>
      <c r="N187" s="3">
        <f t="shared" si="2"/>
        <v>3</v>
      </c>
    </row>
    <row r="188" spans="1:14" x14ac:dyDescent="0.2">
      <c r="A188" t="s">
        <v>761</v>
      </c>
      <c r="B188">
        <v>2017</v>
      </c>
      <c r="C188">
        <v>1</v>
      </c>
      <c r="D188">
        <v>1</v>
      </c>
      <c r="E188">
        <v>1</v>
      </c>
      <c r="H188">
        <v>1</v>
      </c>
      <c r="J188">
        <v>1</v>
      </c>
      <c r="K188">
        <v>1</v>
      </c>
      <c r="N188" s="3">
        <f t="shared" si="2"/>
        <v>6</v>
      </c>
    </row>
    <row r="189" spans="1:14" x14ac:dyDescent="0.2">
      <c r="A189" t="s">
        <v>762</v>
      </c>
      <c r="B189">
        <v>2017</v>
      </c>
      <c r="C189">
        <v>1</v>
      </c>
      <c r="D189">
        <v>1</v>
      </c>
      <c r="H189">
        <v>1</v>
      </c>
      <c r="J189">
        <v>1</v>
      </c>
      <c r="K189">
        <v>1</v>
      </c>
      <c r="N189" s="3">
        <f t="shared" si="2"/>
        <v>5</v>
      </c>
    </row>
    <row r="190" spans="1:14" x14ac:dyDescent="0.2">
      <c r="A190" t="s">
        <v>763</v>
      </c>
      <c r="B190">
        <v>2017</v>
      </c>
      <c r="D190">
        <v>1</v>
      </c>
      <c r="N190" s="3">
        <f t="shared" si="2"/>
        <v>1</v>
      </c>
    </row>
    <row r="191" spans="1:14" x14ac:dyDescent="0.2">
      <c r="A191" t="s">
        <v>764</v>
      </c>
      <c r="B191">
        <v>2017</v>
      </c>
      <c r="C191">
        <v>1</v>
      </c>
      <c r="D191">
        <v>1</v>
      </c>
      <c r="J191">
        <v>1</v>
      </c>
      <c r="N191" s="3">
        <f t="shared" si="2"/>
        <v>3</v>
      </c>
    </row>
    <row r="192" spans="1:14" x14ac:dyDescent="0.2">
      <c r="A192" t="s">
        <v>765</v>
      </c>
      <c r="B192">
        <v>2017</v>
      </c>
      <c r="J192">
        <v>1</v>
      </c>
      <c r="K192">
        <v>1</v>
      </c>
      <c r="N192" s="3">
        <f t="shared" si="2"/>
        <v>2</v>
      </c>
    </row>
    <row r="193" spans="1:14" x14ac:dyDescent="0.2">
      <c r="A193" t="s">
        <v>766</v>
      </c>
      <c r="B193">
        <v>2017</v>
      </c>
      <c r="H193">
        <v>1</v>
      </c>
      <c r="J193">
        <v>1</v>
      </c>
      <c r="K193">
        <v>1</v>
      </c>
      <c r="N193" s="3">
        <f t="shared" si="2"/>
        <v>3</v>
      </c>
    </row>
    <row r="194" spans="1:14" x14ac:dyDescent="0.2">
      <c r="A194" t="s">
        <v>767</v>
      </c>
      <c r="B194">
        <v>2017</v>
      </c>
      <c r="I194">
        <v>1</v>
      </c>
      <c r="N194" s="3">
        <f t="shared" si="2"/>
        <v>1</v>
      </c>
    </row>
    <row r="195" spans="1:14" x14ac:dyDescent="0.2">
      <c r="A195" t="s">
        <v>768</v>
      </c>
      <c r="B195">
        <v>2017</v>
      </c>
      <c r="D195">
        <v>1</v>
      </c>
      <c r="E195">
        <v>1</v>
      </c>
      <c r="F195">
        <v>1</v>
      </c>
      <c r="I195">
        <v>1</v>
      </c>
      <c r="K195">
        <v>1</v>
      </c>
      <c r="M195">
        <v>1</v>
      </c>
      <c r="N195" s="3">
        <f t="shared" ref="N195:N258" si="3">COUNT(C195:M195)</f>
        <v>6</v>
      </c>
    </row>
    <row r="196" spans="1:14" x14ac:dyDescent="0.2">
      <c r="A196" t="s">
        <v>769</v>
      </c>
      <c r="B196">
        <v>2017</v>
      </c>
      <c r="N196" s="3">
        <f t="shared" si="3"/>
        <v>0</v>
      </c>
    </row>
    <row r="197" spans="1:14" x14ac:dyDescent="0.2">
      <c r="A197" t="s">
        <v>770</v>
      </c>
      <c r="B197">
        <v>2017</v>
      </c>
      <c r="I197">
        <v>1</v>
      </c>
      <c r="N197" s="3">
        <f t="shared" si="3"/>
        <v>1</v>
      </c>
    </row>
    <row r="198" spans="1:14" x14ac:dyDescent="0.2">
      <c r="A198" t="s">
        <v>771</v>
      </c>
      <c r="B198">
        <v>2017</v>
      </c>
      <c r="D198">
        <v>1</v>
      </c>
      <c r="J198">
        <v>1</v>
      </c>
      <c r="K198">
        <v>1</v>
      </c>
      <c r="N198" s="3">
        <f t="shared" si="3"/>
        <v>3</v>
      </c>
    </row>
    <row r="199" spans="1:14" x14ac:dyDescent="0.2">
      <c r="A199" t="s">
        <v>772</v>
      </c>
      <c r="B199">
        <v>2017</v>
      </c>
      <c r="D199">
        <v>1</v>
      </c>
      <c r="I199">
        <v>1</v>
      </c>
      <c r="J199">
        <v>1</v>
      </c>
      <c r="K199">
        <v>1</v>
      </c>
      <c r="N199" s="3">
        <f t="shared" si="3"/>
        <v>4</v>
      </c>
    </row>
    <row r="200" spans="1:14" x14ac:dyDescent="0.2">
      <c r="A200" t="s">
        <v>773</v>
      </c>
      <c r="B200">
        <v>2017</v>
      </c>
      <c r="C200">
        <v>1</v>
      </c>
      <c r="D200">
        <v>1</v>
      </c>
      <c r="E200">
        <v>1</v>
      </c>
      <c r="G200">
        <v>1</v>
      </c>
      <c r="H200">
        <v>1</v>
      </c>
      <c r="J200">
        <v>1</v>
      </c>
      <c r="K200">
        <v>1</v>
      </c>
      <c r="L200">
        <v>1</v>
      </c>
      <c r="N200" s="3">
        <f t="shared" si="3"/>
        <v>8</v>
      </c>
    </row>
    <row r="201" spans="1:14" x14ac:dyDescent="0.2">
      <c r="A201" t="s">
        <v>774</v>
      </c>
      <c r="B201">
        <v>2017</v>
      </c>
      <c r="D201">
        <v>1</v>
      </c>
      <c r="J201">
        <v>1</v>
      </c>
      <c r="N201" s="3">
        <f t="shared" si="3"/>
        <v>2</v>
      </c>
    </row>
    <row r="202" spans="1:14" x14ac:dyDescent="0.2">
      <c r="A202" t="s">
        <v>775</v>
      </c>
      <c r="B202">
        <v>2017</v>
      </c>
      <c r="N202" s="3">
        <f t="shared" si="3"/>
        <v>0</v>
      </c>
    </row>
    <row r="203" spans="1:14" x14ac:dyDescent="0.2">
      <c r="A203" t="s">
        <v>776</v>
      </c>
      <c r="B203">
        <v>2017</v>
      </c>
      <c r="N203" s="3">
        <f t="shared" si="3"/>
        <v>0</v>
      </c>
    </row>
    <row r="204" spans="1:14" x14ac:dyDescent="0.2">
      <c r="A204" t="s">
        <v>777</v>
      </c>
      <c r="B204">
        <v>2017</v>
      </c>
      <c r="C204">
        <v>1</v>
      </c>
      <c r="D204">
        <v>1</v>
      </c>
      <c r="I204">
        <v>1</v>
      </c>
      <c r="L204">
        <v>1</v>
      </c>
      <c r="N204" s="3">
        <f t="shared" si="3"/>
        <v>4</v>
      </c>
    </row>
    <row r="205" spans="1:14" x14ac:dyDescent="0.2">
      <c r="A205" t="s">
        <v>778</v>
      </c>
      <c r="B205">
        <v>2017</v>
      </c>
      <c r="D205">
        <v>1</v>
      </c>
      <c r="I205">
        <v>1</v>
      </c>
      <c r="K205">
        <v>1</v>
      </c>
      <c r="N205" s="3">
        <f t="shared" si="3"/>
        <v>3</v>
      </c>
    </row>
    <row r="206" spans="1:14" x14ac:dyDescent="0.2">
      <c r="A206" t="s">
        <v>779</v>
      </c>
      <c r="B206">
        <v>2017</v>
      </c>
      <c r="N206" s="3">
        <f t="shared" si="3"/>
        <v>0</v>
      </c>
    </row>
    <row r="207" spans="1:14" x14ac:dyDescent="0.2">
      <c r="A207" t="s">
        <v>780</v>
      </c>
      <c r="B207">
        <v>2017</v>
      </c>
      <c r="N207" s="3">
        <f t="shared" si="3"/>
        <v>0</v>
      </c>
    </row>
    <row r="208" spans="1:14" x14ac:dyDescent="0.2">
      <c r="A208" t="s">
        <v>781</v>
      </c>
      <c r="B208">
        <v>2017</v>
      </c>
      <c r="D208">
        <v>1</v>
      </c>
      <c r="N208" s="3">
        <f t="shared" si="3"/>
        <v>1</v>
      </c>
    </row>
    <row r="209" spans="1:14" x14ac:dyDescent="0.2">
      <c r="A209" t="s">
        <v>782</v>
      </c>
      <c r="B209">
        <v>2017</v>
      </c>
      <c r="I209">
        <v>1</v>
      </c>
      <c r="J209">
        <v>1</v>
      </c>
      <c r="K209">
        <v>1</v>
      </c>
      <c r="N209" s="3">
        <f t="shared" si="3"/>
        <v>3</v>
      </c>
    </row>
    <row r="210" spans="1:14" x14ac:dyDescent="0.2">
      <c r="A210" t="s">
        <v>783</v>
      </c>
      <c r="B210">
        <v>2017</v>
      </c>
      <c r="D210">
        <v>1</v>
      </c>
      <c r="H210">
        <v>1</v>
      </c>
      <c r="I210">
        <v>1</v>
      </c>
      <c r="J210">
        <v>1</v>
      </c>
      <c r="K210">
        <v>1</v>
      </c>
      <c r="N210" s="3">
        <f t="shared" si="3"/>
        <v>5</v>
      </c>
    </row>
    <row r="211" spans="1:14" x14ac:dyDescent="0.2">
      <c r="A211" t="s">
        <v>784</v>
      </c>
      <c r="B211">
        <v>2017</v>
      </c>
      <c r="K211">
        <v>1</v>
      </c>
      <c r="N211" s="3">
        <f t="shared" si="3"/>
        <v>1</v>
      </c>
    </row>
    <row r="212" spans="1:14" x14ac:dyDescent="0.2">
      <c r="A212" t="s">
        <v>785</v>
      </c>
      <c r="B212">
        <v>2017</v>
      </c>
      <c r="I212">
        <v>1</v>
      </c>
      <c r="J212">
        <v>1</v>
      </c>
      <c r="K212">
        <v>1</v>
      </c>
      <c r="N212" s="3">
        <f t="shared" si="3"/>
        <v>3</v>
      </c>
    </row>
    <row r="213" spans="1:14" x14ac:dyDescent="0.2">
      <c r="A213" t="s">
        <v>786</v>
      </c>
      <c r="B213">
        <v>2017</v>
      </c>
      <c r="D213">
        <v>1</v>
      </c>
      <c r="I213">
        <v>1</v>
      </c>
      <c r="J213">
        <v>1</v>
      </c>
      <c r="K213">
        <v>1</v>
      </c>
      <c r="N213" s="3">
        <f t="shared" si="3"/>
        <v>4</v>
      </c>
    </row>
    <row r="214" spans="1:14" x14ac:dyDescent="0.2">
      <c r="A214" t="s">
        <v>787</v>
      </c>
      <c r="B214">
        <v>2017</v>
      </c>
      <c r="I214">
        <v>1</v>
      </c>
      <c r="J214">
        <v>1</v>
      </c>
      <c r="N214" s="3">
        <f t="shared" si="3"/>
        <v>2</v>
      </c>
    </row>
    <row r="215" spans="1:14" x14ac:dyDescent="0.2">
      <c r="A215" t="s">
        <v>788</v>
      </c>
      <c r="B215">
        <v>2017</v>
      </c>
      <c r="D215">
        <v>1</v>
      </c>
      <c r="E215">
        <v>1</v>
      </c>
      <c r="H215">
        <v>1</v>
      </c>
      <c r="K215">
        <v>1</v>
      </c>
      <c r="N215" s="3">
        <f t="shared" si="3"/>
        <v>4</v>
      </c>
    </row>
    <row r="216" spans="1:14" x14ac:dyDescent="0.2">
      <c r="A216" t="s">
        <v>789</v>
      </c>
      <c r="B216">
        <v>2017</v>
      </c>
      <c r="E216">
        <v>1</v>
      </c>
      <c r="N216" s="3">
        <f t="shared" si="3"/>
        <v>1</v>
      </c>
    </row>
    <row r="217" spans="1:14" x14ac:dyDescent="0.2">
      <c r="A217" t="s">
        <v>790</v>
      </c>
      <c r="B217">
        <v>2017</v>
      </c>
      <c r="I217">
        <v>1</v>
      </c>
      <c r="N217" s="3">
        <f t="shared" si="3"/>
        <v>1</v>
      </c>
    </row>
    <row r="218" spans="1:14" x14ac:dyDescent="0.2">
      <c r="A218" t="s">
        <v>791</v>
      </c>
      <c r="B218">
        <v>2017</v>
      </c>
      <c r="C218">
        <v>1</v>
      </c>
      <c r="D218">
        <v>1</v>
      </c>
      <c r="E218">
        <v>1</v>
      </c>
      <c r="H218">
        <v>1</v>
      </c>
      <c r="I218">
        <v>1</v>
      </c>
      <c r="J218">
        <v>1</v>
      </c>
      <c r="K218">
        <v>1</v>
      </c>
      <c r="N218" s="3">
        <f t="shared" si="3"/>
        <v>7</v>
      </c>
    </row>
    <row r="219" spans="1:14" x14ac:dyDescent="0.2">
      <c r="A219" t="s">
        <v>792</v>
      </c>
      <c r="B219">
        <v>2017</v>
      </c>
      <c r="I219">
        <v>1</v>
      </c>
      <c r="N219" s="3">
        <f t="shared" si="3"/>
        <v>1</v>
      </c>
    </row>
    <row r="220" spans="1:14" x14ac:dyDescent="0.2">
      <c r="A220" t="s">
        <v>793</v>
      </c>
      <c r="B220">
        <v>2017</v>
      </c>
      <c r="I220">
        <v>1</v>
      </c>
      <c r="J220">
        <v>1</v>
      </c>
      <c r="K220">
        <v>1</v>
      </c>
      <c r="N220" s="3">
        <f t="shared" si="3"/>
        <v>3</v>
      </c>
    </row>
    <row r="221" spans="1:14" x14ac:dyDescent="0.2">
      <c r="A221" t="s">
        <v>794</v>
      </c>
      <c r="B221">
        <v>2017</v>
      </c>
      <c r="I221">
        <v>1</v>
      </c>
      <c r="J221">
        <v>1</v>
      </c>
      <c r="K221">
        <v>1</v>
      </c>
      <c r="N221" s="3">
        <f t="shared" si="3"/>
        <v>3</v>
      </c>
    </row>
    <row r="222" spans="1:14" x14ac:dyDescent="0.2">
      <c r="A222" t="s">
        <v>795</v>
      </c>
      <c r="B222">
        <v>2017</v>
      </c>
      <c r="N222" s="3">
        <f t="shared" si="3"/>
        <v>0</v>
      </c>
    </row>
    <row r="223" spans="1:14" x14ac:dyDescent="0.2">
      <c r="A223" t="s">
        <v>796</v>
      </c>
      <c r="B223">
        <v>2017</v>
      </c>
      <c r="I223">
        <v>1</v>
      </c>
      <c r="N223" s="3">
        <f t="shared" si="3"/>
        <v>1</v>
      </c>
    </row>
    <row r="224" spans="1:14" x14ac:dyDescent="0.2">
      <c r="A224" t="s">
        <v>797</v>
      </c>
      <c r="B224">
        <v>2017</v>
      </c>
      <c r="C224">
        <v>1</v>
      </c>
      <c r="D224">
        <v>1</v>
      </c>
      <c r="E224">
        <v>1</v>
      </c>
      <c r="I224">
        <v>1</v>
      </c>
      <c r="J224">
        <v>1</v>
      </c>
      <c r="K224">
        <v>1</v>
      </c>
      <c r="L224">
        <v>1</v>
      </c>
      <c r="N224" s="3">
        <f t="shared" si="3"/>
        <v>7</v>
      </c>
    </row>
    <row r="225" spans="1:14" x14ac:dyDescent="0.2">
      <c r="A225" t="s">
        <v>798</v>
      </c>
      <c r="B225">
        <v>2017</v>
      </c>
      <c r="N225" s="3">
        <f t="shared" si="3"/>
        <v>0</v>
      </c>
    </row>
    <row r="226" spans="1:14" x14ac:dyDescent="0.2">
      <c r="A226" t="s">
        <v>799</v>
      </c>
      <c r="B226">
        <v>2017</v>
      </c>
      <c r="N226" s="3">
        <f t="shared" si="3"/>
        <v>0</v>
      </c>
    </row>
    <row r="227" spans="1:14" x14ac:dyDescent="0.2">
      <c r="A227" t="s">
        <v>800</v>
      </c>
      <c r="B227">
        <v>2017</v>
      </c>
      <c r="I227">
        <v>1</v>
      </c>
      <c r="J227">
        <v>1</v>
      </c>
      <c r="N227" s="3">
        <f t="shared" si="3"/>
        <v>2</v>
      </c>
    </row>
    <row r="228" spans="1:14" x14ac:dyDescent="0.2">
      <c r="A228" t="s">
        <v>801</v>
      </c>
      <c r="B228">
        <v>2017</v>
      </c>
      <c r="C228">
        <v>1</v>
      </c>
      <c r="D228">
        <v>1</v>
      </c>
      <c r="E228">
        <v>1</v>
      </c>
      <c r="F228">
        <v>1</v>
      </c>
      <c r="G228">
        <v>1</v>
      </c>
      <c r="H228">
        <v>1</v>
      </c>
      <c r="I228">
        <v>1</v>
      </c>
      <c r="J228">
        <v>1</v>
      </c>
      <c r="K228">
        <v>1</v>
      </c>
      <c r="L228">
        <v>1</v>
      </c>
      <c r="M228">
        <v>1</v>
      </c>
      <c r="N228" s="3">
        <f t="shared" si="3"/>
        <v>11</v>
      </c>
    </row>
    <row r="229" spans="1:14" x14ac:dyDescent="0.2">
      <c r="A229" t="s">
        <v>802</v>
      </c>
      <c r="B229">
        <v>2017</v>
      </c>
      <c r="N229" s="3">
        <f t="shared" si="3"/>
        <v>0</v>
      </c>
    </row>
    <row r="230" spans="1:14" x14ac:dyDescent="0.2">
      <c r="A230" t="s">
        <v>803</v>
      </c>
      <c r="B230">
        <v>2017</v>
      </c>
      <c r="N230" s="3">
        <f t="shared" si="3"/>
        <v>0</v>
      </c>
    </row>
    <row r="231" spans="1:14" x14ac:dyDescent="0.2">
      <c r="A231" t="s">
        <v>804</v>
      </c>
      <c r="B231">
        <v>2017</v>
      </c>
      <c r="D231">
        <v>1</v>
      </c>
      <c r="G231">
        <v>1</v>
      </c>
      <c r="I231">
        <v>1</v>
      </c>
      <c r="J231">
        <v>1</v>
      </c>
      <c r="K231">
        <v>1</v>
      </c>
      <c r="N231" s="3">
        <f t="shared" si="3"/>
        <v>5</v>
      </c>
    </row>
    <row r="232" spans="1:14" x14ac:dyDescent="0.2">
      <c r="A232" t="s">
        <v>805</v>
      </c>
      <c r="B232">
        <v>2017</v>
      </c>
      <c r="C232">
        <v>1</v>
      </c>
      <c r="D232">
        <v>1</v>
      </c>
      <c r="E232">
        <v>1</v>
      </c>
      <c r="G232">
        <v>1</v>
      </c>
      <c r="H232">
        <v>1</v>
      </c>
      <c r="I232">
        <v>1</v>
      </c>
      <c r="J232">
        <v>1</v>
      </c>
      <c r="K232">
        <v>1</v>
      </c>
      <c r="N232" s="3">
        <f t="shared" si="3"/>
        <v>8</v>
      </c>
    </row>
    <row r="233" spans="1:14" x14ac:dyDescent="0.2">
      <c r="A233" t="s">
        <v>806</v>
      </c>
      <c r="B233">
        <v>2017</v>
      </c>
      <c r="C233">
        <v>1</v>
      </c>
      <c r="J233">
        <v>1</v>
      </c>
      <c r="N233" s="3">
        <f t="shared" si="3"/>
        <v>2</v>
      </c>
    </row>
    <row r="234" spans="1:14" x14ac:dyDescent="0.2">
      <c r="A234" t="s">
        <v>807</v>
      </c>
      <c r="B234">
        <v>2017</v>
      </c>
      <c r="D234">
        <v>1</v>
      </c>
      <c r="H234">
        <v>1</v>
      </c>
      <c r="I234">
        <v>1</v>
      </c>
      <c r="J234">
        <v>1</v>
      </c>
      <c r="K234">
        <v>1</v>
      </c>
      <c r="N234" s="3">
        <f t="shared" si="3"/>
        <v>5</v>
      </c>
    </row>
    <row r="235" spans="1:14" x14ac:dyDescent="0.2">
      <c r="A235" t="s">
        <v>808</v>
      </c>
      <c r="B235">
        <v>2017</v>
      </c>
      <c r="D235">
        <v>1</v>
      </c>
      <c r="F235">
        <v>1</v>
      </c>
      <c r="H235">
        <v>1</v>
      </c>
      <c r="I235">
        <v>1</v>
      </c>
      <c r="J235">
        <v>1</v>
      </c>
      <c r="K235">
        <v>1</v>
      </c>
      <c r="L235">
        <v>1</v>
      </c>
      <c r="N235" s="3">
        <f t="shared" si="3"/>
        <v>7</v>
      </c>
    </row>
    <row r="236" spans="1:14" x14ac:dyDescent="0.2">
      <c r="A236" t="s">
        <v>592</v>
      </c>
      <c r="B236">
        <v>2018</v>
      </c>
      <c r="D236">
        <v>1</v>
      </c>
      <c r="J236">
        <v>1</v>
      </c>
      <c r="N236" s="3">
        <f t="shared" si="3"/>
        <v>2</v>
      </c>
    </row>
    <row r="237" spans="1:14" x14ac:dyDescent="0.2">
      <c r="A237" t="s">
        <v>593</v>
      </c>
      <c r="B237">
        <v>2018</v>
      </c>
      <c r="D237">
        <v>1</v>
      </c>
      <c r="J237">
        <v>1</v>
      </c>
      <c r="K237">
        <v>1</v>
      </c>
      <c r="N237" s="3">
        <f t="shared" si="3"/>
        <v>3</v>
      </c>
    </row>
    <row r="238" spans="1:14" x14ac:dyDescent="0.2">
      <c r="A238" t="s">
        <v>594</v>
      </c>
      <c r="B238">
        <v>2018</v>
      </c>
      <c r="J238">
        <v>1</v>
      </c>
      <c r="K238">
        <v>1</v>
      </c>
      <c r="N238" s="3">
        <f t="shared" si="3"/>
        <v>2</v>
      </c>
    </row>
    <row r="239" spans="1:14" x14ac:dyDescent="0.2">
      <c r="A239" t="s">
        <v>595</v>
      </c>
      <c r="B239">
        <v>2018</v>
      </c>
      <c r="I239">
        <v>1</v>
      </c>
      <c r="J239">
        <v>1</v>
      </c>
      <c r="N239" s="3">
        <f t="shared" si="3"/>
        <v>2</v>
      </c>
    </row>
    <row r="240" spans="1:14" x14ac:dyDescent="0.2">
      <c r="A240" t="s">
        <v>596</v>
      </c>
      <c r="B240">
        <v>2018</v>
      </c>
      <c r="N240" s="3">
        <f t="shared" si="3"/>
        <v>0</v>
      </c>
    </row>
    <row r="241" spans="1:14" x14ac:dyDescent="0.2">
      <c r="A241" t="s">
        <v>597</v>
      </c>
      <c r="B241">
        <v>2018</v>
      </c>
      <c r="D241">
        <v>1</v>
      </c>
      <c r="J241">
        <v>1</v>
      </c>
      <c r="K241">
        <v>1</v>
      </c>
      <c r="N241" s="3">
        <f t="shared" si="3"/>
        <v>3</v>
      </c>
    </row>
    <row r="242" spans="1:14" x14ac:dyDescent="0.2">
      <c r="A242" t="s">
        <v>598</v>
      </c>
      <c r="B242">
        <v>2018</v>
      </c>
      <c r="I242">
        <v>1</v>
      </c>
      <c r="J242">
        <v>1</v>
      </c>
      <c r="N242" s="3">
        <f t="shared" si="3"/>
        <v>2</v>
      </c>
    </row>
    <row r="243" spans="1:14" x14ac:dyDescent="0.2">
      <c r="A243" t="s">
        <v>599</v>
      </c>
      <c r="B243">
        <v>2018</v>
      </c>
      <c r="C243">
        <v>1</v>
      </c>
      <c r="D243">
        <v>1</v>
      </c>
      <c r="I243">
        <v>1</v>
      </c>
      <c r="J243">
        <v>1</v>
      </c>
      <c r="K243">
        <v>1</v>
      </c>
      <c r="L243">
        <v>1</v>
      </c>
      <c r="N243" s="3">
        <f t="shared" si="3"/>
        <v>6</v>
      </c>
    </row>
    <row r="244" spans="1:14" x14ac:dyDescent="0.2">
      <c r="A244" t="s">
        <v>600</v>
      </c>
      <c r="B244">
        <v>2018</v>
      </c>
      <c r="D244">
        <v>1</v>
      </c>
      <c r="E244">
        <v>1</v>
      </c>
      <c r="H244">
        <v>1</v>
      </c>
      <c r="I244">
        <v>1</v>
      </c>
      <c r="J244">
        <v>1</v>
      </c>
      <c r="K244">
        <v>1</v>
      </c>
      <c r="N244" s="3">
        <f t="shared" si="3"/>
        <v>6</v>
      </c>
    </row>
    <row r="245" spans="1:14" x14ac:dyDescent="0.2">
      <c r="A245" t="s">
        <v>601</v>
      </c>
      <c r="B245">
        <v>2018</v>
      </c>
      <c r="N245" s="3">
        <f t="shared" si="3"/>
        <v>0</v>
      </c>
    </row>
    <row r="246" spans="1:14" x14ac:dyDescent="0.2">
      <c r="A246" t="s">
        <v>602</v>
      </c>
      <c r="B246">
        <v>2018</v>
      </c>
      <c r="D246">
        <v>1</v>
      </c>
      <c r="G246">
        <v>1</v>
      </c>
      <c r="J246">
        <v>1</v>
      </c>
      <c r="N246" s="3">
        <f t="shared" si="3"/>
        <v>3</v>
      </c>
    </row>
    <row r="247" spans="1:14" x14ac:dyDescent="0.2">
      <c r="A247" t="s">
        <v>603</v>
      </c>
      <c r="B247">
        <v>2018</v>
      </c>
      <c r="K247">
        <v>1</v>
      </c>
      <c r="N247" s="3">
        <f t="shared" si="3"/>
        <v>1</v>
      </c>
    </row>
    <row r="248" spans="1:14" x14ac:dyDescent="0.2">
      <c r="A248" t="s">
        <v>604</v>
      </c>
      <c r="B248">
        <v>2018</v>
      </c>
      <c r="I248">
        <v>1</v>
      </c>
      <c r="J248">
        <v>1</v>
      </c>
      <c r="K248">
        <v>1</v>
      </c>
      <c r="N248" s="3">
        <f t="shared" si="3"/>
        <v>3</v>
      </c>
    </row>
    <row r="249" spans="1:14" x14ac:dyDescent="0.2">
      <c r="A249" t="s">
        <v>605</v>
      </c>
      <c r="B249">
        <v>2018</v>
      </c>
      <c r="D249">
        <v>1</v>
      </c>
      <c r="I249">
        <v>1</v>
      </c>
      <c r="J249">
        <v>1</v>
      </c>
      <c r="N249" s="3">
        <f t="shared" si="3"/>
        <v>3</v>
      </c>
    </row>
    <row r="250" spans="1:14" x14ac:dyDescent="0.2">
      <c r="A250" t="s">
        <v>606</v>
      </c>
      <c r="B250">
        <v>2018</v>
      </c>
      <c r="N250" s="3">
        <f t="shared" si="3"/>
        <v>0</v>
      </c>
    </row>
    <row r="251" spans="1:14" x14ac:dyDescent="0.2">
      <c r="A251" t="s">
        <v>607</v>
      </c>
      <c r="B251">
        <v>2018</v>
      </c>
      <c r="D251">
        <v>1</v>
      </c>
      <c r="I251">
        <v>1</v>
      </c>
      <c r="J251">
        <v>1</v>
      </c>
      <c r="K251">
        <v>1</v>
      </c>
      <c r="N251" s="3">
        <f t="shared" si="3"/>
        <v>4</v>
      </c>
    </row>
    <row r="252" spans="1:14" x14ac:dyDescent="0.2">
      <c r="A252" t="s">
        <v>608</v>
      </c>
      <c r="B252">
        <v>2018</v>
      </c>
      <c r="N252" s="3">
        <f t="shared" si="3"/>
        <v>0</v>
      </c>
    </row>
    <row r="253" spans="1:14" x14ac:dyDescent="0.2">
      <c r="A253" t="s">
        <v>609</v>
      </c>
      <c r="B253">
        <v>2018</v>
      </c>
      <c r="N253" s="3">
        <f t="shared" si="3"/>
        <v>0</v>
      </c>
    </row>
    <row r="254" spans="1:14" x14ac:dyDescent="0.2">
      <c r="A254" t="s">
        <v>610</v>
      </c>
      <c r="B254">
        <v>2018</v>
      </c>
      <c r="C254">
        <v>1</v>
      </c>
      <c r="D254">
        <v>1</v>
      </c>
      <c r="E254">
        <v>1</v>
      </c>
      <c r="I254">
        <v>1</v>
      </c>
      <c r="J254">
        <v>1</v>
      </c>
      <c r="N254" s="3">
        <f t="shared" si="3"/>
        <v>5</v>
      </c>
    </row>
    <row r="255" spans="1:14" x14ac:dyDescent="0.2">
      <c r="A255" t="s">
        <v>611</v>
      </c>
      <c r="B255">
        <v>2018</v>
      </c>
      <c r="N255" s="3">
        <f t="shared" si="3"/>
        <v>0</v>
      </c>
    </row>
    <row r="256" spans="1:14" x14ac:dyDescent="0.2">
      <c r="A256" t="s">
        <v>612</v>
      </c>
      <c r="B256">
        <v>2018</v>
      </c>
      <c r="D256">
        <v>1</v>
      </c>
      <c r="E256">
        <v>1</v>
      </c>
      <c r="F256">
        <v>1</v>
      </c>
      <c r="G256">
        <v>1</v>
      </c>
      <c r="H256">
        <v>1</v>
      </c>
      <c r="I256">
        <v>1</v>
      </c>
      <c r="J256">
        <v>1</v>
      </c>
      <c r="K256">
        <v>1</v>
      </c>
      <c r="N256" s="3">
        <f t="shared" si="3"/>
        <v>8</v>
      </c>
    </row>
    <row r="257" spans="1:14" x14ac:dyDescent="0.2">
      <c r="A257" t="s">
        <v>613</v>
      </c>
      <c r="B257">
        <v>2018</v>
      </c>
      <c r="C257">
        <v>1</v>
      </c>
      <c r="D257">
        <v>1</v>
      </c>
      <c r="J257">
        <v>1</v>
      </c>
      <c r="K257">
        <v>1</v>
      </c>
      <c r="L257">
        <v>1</v>
      </c>
      <c r="N257" s="3">
        <f t="shared" si="3"/>
        <v>5</v>
      </c>
    </row>
    <row r="258" spans="1:14" x14ac:dyDescent="0.2">
      <c r="A258" t="s">
        <v>614</v>
      </c>
      <c r="B258">
        <v>2018</v>
      </c>
      <c r="N258" s="3">
        <f t="shared" si="3"/>
        <v>0</v>
      </c>
    </row>
    <row r="259" spans="1:14" x14ac:dyDescent="0.2">
      <c r="A259" t="s">
        <v>615</v>
      </c>
      <c r="B259">
        <v>2018</v>
      </c>
      <c r="C259">
        <v>1</v>
      </c>
      <c r="D259">
        <v>1</v>
      </c>
      <c r="I259">
        <v>1</v>
      </c>
      <c r="J259">
        <v>1</v>
      </c>
      <c r="K259">
        <v>1</v>
      </c>
      <c r="N259" s="3">
        <f t="shared" ref="N259:N322" si="4">COUNT(C259:M259)</f>
        <v>5</v>
      </c>
    </row>
    <row r="260" spans="1:14" x14ac:dyDescent="0.2">
      <c r="A260" t="s">
        <v>616</v>
      </c>
      <c r="B260">
        <v>2018</v>
      </c>
      <c r="N260" s="3">
        <f t="shared" si="4"/>
        <v>0</v>
      </c>
    </row>
    <row r="261" spans="1:14" x14ac:dyDescent="0.2">
      <c r="A261" t="s">
        <v>617</v>
      </c>
      <c r="B261">
        <v>2018</v>
      </c>
      <c r="C261">
        <v>1</v>
      </c>
      <c r="D261">
        <v>1</v>
      </c>
      <c r="J261">
        <v>1</v>
      </c>
      <c r="L261">
        <v>1</v>
      </c>
      <c r="N261" s="3">
        <f t="shared" si="4"/>
        <v>4</v>
      </c>
    </row>
    <row r="262" spans="1:14" x14ac:dyDescent="0.2">
      <c r="A262" t="s">
        <v>618</v>
      </c>
      <c r="B262">
        <v>2018</v>
      </c>
      <c r="I262">
        <v>1</v>
      </c>
      <c r="J262">
        <v>1</v>
      </c>
      <c r="K262">
        <v>1</v>
      </c>
      <c r="N262" s="3">
        <f t="shared" si="4"/>
        <v>3</v>
      </c>
    </row>
    <row r="263" spans="1:14" x14ac:dyDescent="0.2">
      <c r="A263" t="s">
        <v>619</v>
      </c>
      <c r="B263">
        <v>2018</v>
      </c>
      <c r="D263">
        <v>1</v>
      </c>
      <c r="H263">
        <v>1</v>
      </c>
      <c r="I263">
        <v>1</v>
      </c>
      <c r="J263">
        <v>1</v>
      </c>
      <c r="K263">
        <v>1</v>
      </c>
      <c r="N263" s="3">
        <f t="shared" si="4"/>
        <v>5</v>
      </c>
    </row>
    <row r="264" spans="1:14" x14ac:dyDescent="0.2">
      <c r="A264" t="s">
        <v>620</v>
      </c>
      <c r="B264">
        <v>2018</v>
      </c>
      <c r="D264">
        <v>1</v>
      </c>
      <c r="N264" s="3">
        <f t="shared" si="4"/>
        <v>1</v>
      </c>
    </row>
    <row r="265" spans="1:14" x14ac:dyDescent="0.2">
      <c r="A265" t="s">
        <v>621</v>
      </c>
      <c r="B265">
        <v>2018</v>
      </c>
      <c r="D265">
        <v>1</v>
      </c>
      <c r="G265">
        <v>1</v>
      </c>
      <c r="I265">
        <v>1</v>
      </c>
      <c r="J265">
        <v>1</v>
      </c>
      <c r="N265" s="3">
        <f t="shared" si="4"/>
        <v>4</v>
      </c>
    </row>
    <row r="266" spans="1:14" x14ac:dyDescent="0.2">
      <c r="A266" t="s">
        <v>622</v>
      </c>
      <c r="B266">
        <v>2018</v>
      </c>
      <c r="D266">
        <v>1</v>
      </c>
      <c r="N266" s="3">
        <f t="shared" si="4"/>
        <v>1</v>
      </c>
    </row>
    <row r="267" spans="1:14" x14ac:dyDescent="0.2">
      <c r="A267" t="s">
        <v>623</v>
      </c>
      <c r="B267">
        <v>2018</v>
      </c>
      <c r="F267">
        <v>1</v>
      </c>
      <c r="H267">
        <v>1</v>
      </c>
      <c r="I267">
        <v>1</v>
      </c>
      <c r="J267">
        <v>1</v>
      </c>
      <c r="K267">
        <v>1</v>
      </c>
      <c r="N267" s="3">
        <f t="shared" si="4"/>
        <v>5</v>
      </c>
    </row>
    <row r="268" spans="1:14" x14ac:dyDescent="0.2">
      <c r="A268" t="s">
        <v>624</v>
      </c>
      <c r="B268">
        <v>2018</v>
      </c>
      <c r="C268">
        <v>1</v>
      </c>
      <c r="D268">
        <v>1</v>
      </c>
      <c r="J268">
        <v>1</v>
      </c>
      <c r="K268">
        <v>1</v>
      </c>
      <c r="N268" s="3">
        <f t="shared" si="4"/>
        <v>4</v>
      </c>
    </row>
    <row r="269" spans="1:14" x14ac:dyDescent="0.2">
      <c r="A269" t="s">
        <v>625</v>
      </c>
      <c r="B269">
        <v>2018</v>
      </c>
      <c r="D269">
        <v>1</v>
      </c>
      <c r="N269" s="3">
        <f t="shared" si="4"/>
        <v>1</v>
      </c>
    </row>
    <row r="270" spans="1:14" x14ac:dyDescent="0.2">
      <c r="A270" t="s">
        <v>626</v>
      </c>
      <c r="B270">
        <v>2018</v>
      </c>
      <c r="D270">
        <v>1</v>
      </c>
      <c r="I270">
        <v>1</v>
      </c>
      <c r="J270">
        <v>1</v>
      </c>
      <c r="N270" s="3">
        <f t="shared" si="4"/>
        <v>3</v>
      </c>
    </row>
    <row r="271" spans="1:14" x14ac:dyDescent="0.2">
      <c r="A271" t="s">
        <v>627</v>
      </c>
      <c r="B271">
        <v>2018</v>
      </c>
      <c r="D271">
        <v>1</v>
      </c>
      <c r="F271">
        <v>1</v>
      </c>
      <c r="J271">
        <v>1</v>
      </c>
      <c r="L271">
        <v>1</v>
      </c>
      <c r="N271" s="3">
        <f t="shared" si="4"/>
        <v>4</v>
      </c>
    </row>
    <row r="272" spans="1:14" x14ac:dyDescent="0.2">
      <c r="A272" t="s">
        <v>628</v>
      </c>
      <c r="B272">
        <v>2018</v>
      </c>
      <c r="I272">
        <v>1</v>
      </c>
      <c r="J272">
        <v>1</v>
      </c>
      <c r="K272">
        <v>1</v>
      </c>
      <c r="N272" s="3">
        <f t="shared" si="4"/>
        <v>3</v>
      </c>
    </row>
    <row r="273" spans="1:14" x14ac:dyDescent="0.2">
      <c r="A273" t="s">
        <v>629</v>
      </c>
      <c r="B273">
        <v>2018</v>
      </c>
      <c r="E273">
        <v>1</v>
      </c>
      <c r="G273">
        <v>1</v>
      </c>
      <c r="H273">
        <v>1</v>
      </c>
      <c r="N273" s="3">
        <f t="shared" si="4"/>
        <v>3</v>
      </c>
    </row>
    <row r="274" spans="1:14" x14ac:dyDescent="0.2">
      <c r="A274" t="s">
        <v>630</v>
      </c>
      <c r="B274">
        <v>2018</v>
      </c>
      <c r="N274" s="3">
        <f t="shared" si="4"/>
        <v>0</v>
      </c>
    </row>
    <row r="275" spans="1:14" x14ac:dyDescent="0.2">
      <c r="A275" t="s">
        <v>631</v>
      </c>
      <c r="B275">
        <v>2018</v>
      </c>
      <c r="C275">
        <v>1</v>
      </c>
      <c r="N275" s="3">
        <f t="shared" si="4"/>
        <v>1</v>
      </c>
    </row>
    <row r="276" spans="1:14" x14ac:dyDescent="0.2">
      <c r="A276" t="s">
        <v>632</v>
      </c>
      <c r="B276">
        <v>2018</v>
      </c>
      <c r="K276">
        <v>1</v>
      </c>
      <c r="N276" s="3">
        <f t="shared" si="4"/>
        <v>1</v>
      </c>
    </row>
    <row r="277" spans="1:14" x14ac:dyDescent="0.2">
      <c r="A277" t="s">
        <v>633</v>
      </c>
      <c r="B277">
        <v>2018</v>
      </c>
      <c r="I277">
        <v>1</v>
      </c>
      <c r="J277">
        <v>1</v>
      </c>
      <c r="N277" s="3">
        <f t="shared" si="4"/>
        <v>2</v>
      </c>
    </row>
    <row r="278" spans="1:14" x14ac:dyDescent="0.2">
      <c r="A278" t="s">
        <v>634</v>
      </c>
      <c r="B278">
        <v>2018</v>
      </c>
      <c r="N278" s="3">
        <f t="shared" si="4"/>
        <v>0</v>
      </c>
    </row>
    <row r="279" spans="1:14" x14ac:dyDescent="0.2">
      <c r="A279" t="s">
        <v>635</v>
      </c>
      <c r="B279">
        <v>2018</v>
      </c>
      <c r="D279">
        <v>1</v>
      </c>
      <c r="I279">
        <v>1</v>
      </c>
      <c r="N279" s="3">
        <f t="shared" si="4"/>
        <v>2</v>
      </c>
    </row>
    <row r="280" spans="1:14" x14ac:dyDescent="0.2">
      <c r="A280" t="s">
        <v>636</v>
      </c>
      <c r="B280">
        <v>2018</v>
      </c>
      <c r="G280">
        <v>1</v>
      </c>
      <c r="H280">
        <v>1</v>
      </c>
      <c r="J280">
        <v>1</v>
      </c>
      <c r="K280">
        <v>1</v>
      </c>
      <c r="N280" s="3">
        <f t="shared" si="4"/>
        <v>4</v>
      </c>
    </row>
    <row r="281" spans="1:14" x14ac:dyDescent="0.2">
      <c r="A281" t="s">
        <v>637</v>
      </c>
      <c r="B281">
        <v>2018</v>
      </c>
      <c r="M281">
        <v>1</v>
      </c>
      <c r="N281" s="3">
        <f t="shared" si="4"/>
        <v>1</v>
      </c>
    </row>
    <row r="282" spans="1:14" x14ac:dyDescent="0.2">
      <c r="A282" t="s">
        <v>638</v>
      </c>
      <c r="B282">
        <v>2018</v>
      </c>
      <c r="D282">
        <v>1</v>
      </c>
      <c r="I282">
        <v>1</v>
      </c>
      <c r="J282">
        <v>1</v>
      </c>
      <c r="K282">
        <v>1</v>
      </c>
      <c r="N282" s="3">
        <f t="shared" si="4"/>
        <v>4</v>
      </c>
    </row>
    <row r="283" spans="1:14" x14ac:dyDescent="0.2">
      <c r="A283" t="s">
        <v>639</v>
      </c>
      <c r="B283">
        <v>2018</v>
      </c>
      <c r="D283">
        <v>1</v>
      </c>
      <c r="E283">
        <v>1</v>
      </c>
      <c r="I283">
        <v>1</v>
      </c>
      <c r="J283">
        <v>1</v>
      </c>
      <c r="K283">
        <v>1</v>
      </c>
      <c r="N283" s="3">
        <f t="shared" si="4"/>
        <v>5</v>
      </c>
    </row>
    <row r="284" spans="1:14" x14ac:dyDescent="0.2">
      <c r="A284" t="s">
        <v>640</v>
      </c>
      <c r="B284">
        <v>2018</v>
      </c>
      <c r="J284">
        <v>1</v>
      </c>
      <c r="N284" s="3">
        <f t="shared" si="4"/>
        <v>1</v>
      </c>
    </row>
    <row r="285" spans="1:14" x14ac:dyDescent="0.2">
      <c r="A285" t="s">
        <v>641</v>
      </c>
      <c r="B285">
        <v>2018</v>
      </c>
      <c r="J285">
        <v>1</v>
      </c>
      <c r="K285">
        <v>1</v>
      </c>
      <c r="N285" s="3">
        <f t="shared" si="4"/>
        <v>2</v>
      </c>
    </row>
    <row r="286" spans="1:14" x14ac:dyDescent="0.2">
      <c r="A286" t="s">
        <v>642</v>
      </c>
      <c r="B286">
        <v>2018</v>
      </c>
      <c r="C286">
        <v>1</v>
      </c>
      <c r="D286">
        <v>1</v>
      </c>
      <c r="I286">
        <v>1</v>
      </c>
      <c r="J286">
        <v>1</v>
      </c>
      <c r="K286">
        <v>1</v>
      </c>
      <c r="N286" s="3">
        <f t="shared" si="4"/>
        <v>5</v>
      </c>
    </row>
    <row r="287" spans="1:14" x14ac:dyDescent="0.2">
      <c r="A287" t="s">
        <v>643</v>
      </c>
      <c r="B287">
        <v>2018</v>
      </c>
      <c r="J287">
        <v>1</v>
      </c>
      <c r="K287">
        <v>1</v>
      </c>
      <c r="N287" s="3">
        <f t="shared" si="4"/>
        <v>2</v>
      </c>
    </row>
    <row r="288" spans="1:14" x14ac:dyDescent="0.2">
      <c r="A288" t="s">
        <v>644</v>
      </c>
      <c r="B288">
        <v>2018</v>
      </c>
      <c r="E288">
        <v>1</v>
      </c>
      <c r="I288">
        <v>1</v>
      </c>
      <c r="K288">
        <v>1</v>
      </c>
      <c r="L288">
        <v>1</v>
      </c>
      <c r="N288" s="3">
        <f t="shared" si="4"/>
        <v>4</v>
      </c>
    </row>
    <row r="289" spans="1:14" x14ac:dyDescent="0.2">
      <c r="A289" t="s">
        <v>645</v>
      </c>
      <c r="B289">
        <v>2018</v>
      </c>
      <c r="C289">
        <v>1</v>
      </c>
      <c r="D289">
        <v>1</v>
      </c>
      <c r="E289">
        <v>1</v>
      </c>
      <c r="G289">
        <v>1</v>
      </c>
      <c r="H289">
        <v>1</v>
      </c>
      <c r="K289">
        <v>1</v>
      </c>
      <c r="L289">
        <v>1</v>
      </c>
      <c r="N289" s="3">
        <f t="shared" si="4"/>
        <v>7</v>
      </c>
    </row>
    <row r="290" spans="1:14" x14ac:dyDescent="0.2">
      <c r="A290" t="s">
        <v>646</v>
      </c>
      <c r="B290">
        <v>2018</v>
      </c>
      <c r="D290">
        <v>1</v>
      </c>
      <c r="J290">
        <v>1</v>
      </c>
      <c r="K290">
        <v>1</v>
      </c>
      <c r="N290" s="3">
        <f t="shared" si="4"/>
        <v>3</v>
      </c>
    </row>
    <row r="291" spans="1:14" x14ac:dyDescent="0.2">
      <c r="A291" t="s">
        <v>647</v>
      </c>
      <c r="B291">
        <v>2018</v>
      </c>
      <c r="D291">
        <v>1</v>
      </c>
      <c r="N291" s="3">
        <f t="shared" si="4"/>
        <v>1</v>
      </c>
    </row>
    <row r="292" spans="1:14" x14ac:dyDescent="0.2">
      <c r="A292" t="s">
        <v>648</v>
      </c>
      <c r="B292">
        <v>2018</v>
      </c>
      <c r="D292">
        <v>1</v>
      </c>
      <c r="E292">
        <v>1</v>
      </c>
      <c r="F292">
        <v>1</v>
      </c>
      <c r="H292">
        <v>1</v>
      </c>
      <c r="I292">
        <v>1</v>
      </c>
      <c r="J292">
        <v>1</v>
      </c>
      <c r="K292">
        <v>1</v>
      </c>
      <c r="N292" s="3">
        <f t="shared" si="4"/>
        <v>7</v>
      </c>
    </row>
    <row r="293" spans="1:14" x14ac:dyDescent="0.2">
      <c r="A293" t="s">
        <v>649</v>
      </c>
      <c r="B293">
        <v>2018</v>
      </c>
      <c r="D293">
        <v>1</v>
      </c>
      <c r="I293">
        <v>1</v>
      </c>
      <c r="J293">
        <v>1</v>
      </c>
      <c r="K293">
        <v>1</v>
      </c>
      <c r="N293" s="3">
        <f t="shared" si="4"/>
        <v>4</v>
      </c>
    </row>
    <row r="294" spans="1:14" x14ac:dyDescent="0.2">
      <c r="A294" t="s">
        <v>650</v>
      </c>
      <c r="B294">
        <v>2018</v>
      </c>
      <c r="D294">
        <v>1</v>
      </c>
      <c r="N294" s="3">
        <f t="shared" si="4"/>
        <v>1</v>
      </c>
    </row>
    <row r="295" spans="1:14" x14ac:dyDescent="0.2">
      <c r="A295" t="s">
        <v>651</v>
      </c>
      <c r="B295">
        <v>2018</v>
      </c>
      <c r="N295" s="3">
        <f t="shared" si="4"/>
        <v>0</v>
      </c>
    </row>
    <row r="296" spans="1:14" x14ac:dyDescent="0.2">
      <c r="A296" t="s">
        <v>652</v>
      </c>
      <c r="B296">
        <v>2018</v>
      </c>
      <c r="D296">
        <v>1</v>
      </c>
      <c r="N296" s="3">
        <f t="shared" si="4"/>
        <v>1</v>
      </c>
    </row>
    <row r="297" spans="1:14" x14ac:dyDescent="0.2">
      <c r="A297" t="s">
        <v>653</v>
      </c>
      <c r="B297">
        <v>2018</v>
      </c>
      <c r="C297">
        <v>1</v>
      </c>
      <c r="D297">
        <v>1</v>
      </c>
      <c r="E297">
        <v>1</v>
      </c>
      <c r="G297">
        <v>1</v>
      </c>
      <c r="H297">
        <v>1</v>
      </c>
      <c r="I297">
        <v>1</v>
      </c>
      <c r="J297">
        <v>1</v>
      </c>
      <c r="K297">
        <v>1</v>
      </c>
      <c r="N297" s="3">
        <f t="shared" si="4"/>
        <v>8</v>
      </c>
    </row>
    <row r="298" spans="1:14" x14ac:dyDescent="0.2">
      <c r="A298" t="s">
        <v>654</v>
      </c>
      <c r="B298">
        <v>2018</v>
      </c>
      <c r="D298">
        <v>1</v>
      </c>
      <c r="J298">
        <v>1</v>
      </c>
      <c r="N298" s="3">
        <f t="shared" si="4"/>
        <v>2</v>
      </c>
    </row>
    <row r="299" spans="1:14" x14ac:dyDescent="0.2">
      <c r="A299" t="s">
        <v>655</v>
      </c>
      <c r="B299">
        <v>2018</v>
      </c>
      <c r="D299">
        <v>1</v>
      </c>
      <c r="I299">
        <v>1</v>
      </c>
      <c r="J299">
        <v>1</v>
      </c>
      <c r="K299">
        <v>1</v>
      </c>
      <c r="N299" s="3">
        <f t="shared" si="4"/>
        <v>4</v>
      </c>
    </row>
    <row r="300" spans="1:14" x14ac:dyDescent="0.2">
      <c r="A300" t="s">
        <v>656</v>
      </c>
      <c r="B300">
        <v>2018</v>
      </c>
      <c r="D300">
        <v>1</v>
      </c>
      <c r="H300">
        <v>1</v>
      </c>
      <c r="J300">
        <v>1</v>
      </c>
      <c r="K300">
        <v>1</v>
      </c>
      <c r="N300" s="3">
        <f t="shared" si="4"/>
        <v>4</v>
      </c>
    </row>
    <row r="301" spans="1:14" x14ac:dyDescent="0.2">
      <c r="A301" t="s">
        <v>657</v>
      </c>
      <c r="B301">
        <v>2018</v>
      </c>
      <c r="E301">
        <v>1</v>
      </c>
      <c r="G301">
        <v>1</v>
      </c>
      <c r="H301">
        <v>1</v>
      </c>
      <c r="I301">
        <v>1</v>
      </c>
      <c r="J301">
        <v>1</v>
      </c>
      <c r="M301">
        <v>1</v>
      </c>
      <c r="N301" s="3">
        <f t="shared" si="4"/>
        <v>6</v>
      </c>
    </row>
    <row r="302" spans="1:14" x14ac:dyDescent="0.2">
      <c r="A302" t="s">
        <v>658</v>
      </c>
      <c r="B302">
        <v>2018</v>
      </c>
      <c r="F302">
        <v>1</v>
      </c>
      <c r="I302">
        <v>1</v>
      </c>
      <c r="J302">
        <v>1</v>
      </c>
      <c r="K302">
        <v>1</v>
      </c>
      <c r="L302">
        <v>1</v>
      </c>
      <c r="N302" s="3">
        <f t="shared" si="4"/>
        <v>5</v>
      </c>
    </row>
    <row r="303" spans="1:14" x14ac:dyDescent="0.2">
      <c r="A303" t="s">
        <v>659</v>
      </c>
      <c r="B303">
        <v>2018</v>
      </c>
      <c r="D303">
        <v>1</v>
      </c>
      <c r="J303">
        <v>1</v>
      </c>
      <c r="L303">
        <v>1</v>
      </c>
      <c r="N303" s="3">
        <f t="shared" si="4"/>
        <v>3</v>
      </c>
    </row>
    <row r="304" spans="1:14" x14ac:dyDescent="0.2">
      <c r="A304" t="s">
        <v>660</v>
      </c>
      <c r="B304">
        <v>2018</v>
      </c>
      <c r="N304" s="3">
        <f t="shared" si="4"/>
        <v>0</v>
      </c>
    </row>
    <row r="305" spans="1:14" x14ac:dyDescent="0.2">
      <c r="A305" t="s">
        <v>661</v>
      </c>
      <c r="B305">
        <v>2018</v>
      </c>
      <c r="C305">
        <v>1</v>
      </c>
      <c r="D305">
        <v>1</v>
      </c>
      <c r="H305">
        <v>1</v>
      </c>
      <c r="I305">
        <v>1</v>
      </c>
      <c r="J305">
        <v>1</v>
      </c>
      <c r="K305">
        <v>1</v>
      </c>
      <c r="N305" s="3">
        <f t="shared" si="4"/>
        <v>6</v>
      </c>
    </row>
    <row r="306" spans="1:14" x14ac:dyDescent="0.2">
      <c r="A306" t="s">
        <v>662</v>
      </c>
      <c r="B306">
        <v>2018</v>
      </c>
      <c r="D306">
        <v>1</v>
      </c>
      <c r="E306">
        <v>1</v>
      </c>
      <c r="H306">
        <v>1</v>
      </c>
      <c r="I306">
        <v>1</v>
      </c>
      <c r="J306">
        <v>1</v>
      </c>
      <c r="K306">
        <v>1</v>
      </c>
      <c r="N306" s="3">
        <f t="shared" si="4"/>
        <v>6</v>
      </c>
    </row>
    <row r="307" spans="1:14" x14ac:dyDescent="0.2">
      <c r="A307" t="s">
        <v>663</v>
      </c>
      <c r="B307">
        <v>2018</v>
      </c>
      <c r="C307">
        <v>1</v>
      </c>
      <c r="D307">
        <v>1</v>
      </c>
      <c r="I307">
        <v>1</v>
      </c>
      <c r="J307">
        <v>1</v>
      </c>
      <c r="N307" s="3">
        <f t="shared" si="4"/>
        <v>4</v>
      </c>
    </row>
    <row r="308" spans="1:14" x14ac:dyDescent="0.2">
      <c r="A308" t="s">
        <v>664</v>
      </c>
      <c r="B308">
        <v>2018</v>
      </c>
      <c r="E308">
        <v>1</v>
      </c>
      <c r="G308">
        <v>1</v>
      </c>
      <c r="I308">
        <v>1</v>
      </c>
      <c r="N308" s="3">
        <f t="shared" si="4"/>
        <v>3</v>
      </c>
    </row>
    <row r="309" spans="1:14" x14ac:dyDescent="0.2">
      <c r="A309" t="s">
        <v>665</v>
      </c>
      <c r="B309">
        <v>2018</v>
      </c>
      <c r="N309" s="3">
        <f t="shared" si="4"/>
        <v>0</v>
      </c>
    </row>
    <row r="310" spans="1:14" x14ac:dyDescent="0.2">
      <c r="A310" t="s">
        <v>666</v>
      </c>
      <c r="B310">
        <v>2018</v>
      </c>
      <c r="D310">
        <v>1</v>
      </c>
      <c r="J310">
        <v>1</v>
      </c>
      <c r="K310">
        <v>1</v>
      </c>
      <c r="N310" s="3">
        <f t="shared" si="4"/>
        <v>3</v>
      </c>
    </row>
    <row r="311" spans="1:14" x14ac:dyDescent="0.2">
      <c r="A311" t="s">
        <v>667</v>
      </c>
      <c r="B311">
        <v>2018</v>
      </c>
      <c r="C311">
        <v>1</v>
      </c>
      <c r="D311">
        <v>1</v>
      </c>
      <c r="E311">
        <v>1</v>
      </c>
      <c r="G311">
        <v>1</v>
      </c>
      <c r="H311">
        <v>1</v>
      </c>
      <c r="J311">
        <v>1</v>
      </c>
      <c r="K311">
        <v>1</v>
      </c>
      <c r="L311">
        <v>1</v>
      </c>
      <c r="N311" s="3">
        <f t="shared" si="4"/>
        <v>8</v>
      </c>
    </row>
    <row r="312" spans="1:14" x14ac:dyDescent="0.2">
      <c r="A312" t="s">
        <v>668</v>
      </c>
      <c r="B312">
        <v>2018</v>
      </c>
      <c r="C312">
        <v>1</v>
      </c>
      <c r="F312">
        <v>1</v>
      </c>
      <c r="J312">
        <v>1</v>
      </c>
      <c r="K312">
        <v>1</v>
      </c>
      <c r="L312">
        <v>1</v>
      </c>
      <c r="N312" s="3">
        <f t="shared" si="4"/>
        <v>5</v>
      </c>
    </row>
    <row r="313" spans="1:14" x14ac:dyDescent="0.2">
      <c r="A313" t="s">
        <v>669</v>
      </c>
      <c r="B313">
        <v>2018</v>
      </c>
      <c r="L313">
        <v>1</v>
      </c>
      <c r="N313" s="3">
        <f t="shared" si="4"/>
        <v>1</v>
      </c>
    </row>
    <row r="314" spans="1:14" x14ac:dyDescent="0.2">
      <c r="A314" t="s">
        <v>670</v>
      </c>
      <c r="B314">
        <v>2018</v>
      </c>
      <c r="N314" s="3">
        <f t="shared" si="4"/>
        <v>0</v>
      </c>
    </row>
    <row r="315" spans="1:14" x14ac:dyDescent="0.2">
      <c r="A315" t="s">
        <v>671</v>
      </c>
      <c r="B315">
        <v>2018</v>
      </c>
      <c r="E315">
        <v>1</v>
      </c>
      <c r="I315">
        <v>1</v>
      </c>
      <c r="J315">
        <v>1</v>
      </c>
      <c r="N315" s="3">
        <f t="shared" si="4"/>
        <v>3</v>
      </c>
    </row>
    <row r="316" spans="1:14" x14ac:dyDescent="0.2">
      <c r="A316" t="s">
        <v>672</v>
      </c>
      <c r="B316">
        <v>2018</v>
      </c>
      <c r="N316" s="3">
        <f t="shared" si="4"/>
        <v>0</v>
      </c>
    </row>
    <row r="317" spans="1:14" x14ac:dyDescent="0.2">
      <c r="A317" t="s">
        <v>673</v>
      </c>
      <c r="B317">
        <v>2018</v>
      </c>
      <c r="I317">
        <v>1</v>
      </c>
      <c r="J317">
        <v>1</v>
      </c>
      <c r="K317">
        <v>1</v>
      </c>
      <c r="N317" s="3">
        <f t="shared" si="4"/>
        <v>3</v>
      </c>
    </row>
    <row r="318" spans="1:14" x14ac:dyDescent="0.2">
      <c r="A318" t="s">
        <v>674</v>
      </c>
      <c r="B318">
        <v>2018</v>
      </c>
      <c r="H318">
        <v>1</v>
      </c>
      <c r="I318">
        <v>1</v>
      </c>
      <c r="J318">
        <v>1</v>
      </c>
      <c r="K318">
        <v>1</v>
      </c>
      <c r="N318" s="3">
        <f t="shared" si="4"/>
        <v>4</v>
      </c>
    </row>
    <row r="319" spans="1:14" x14ac:dyDescent="0.2">
      <c r="A319" t="s">
        <v>675</v>
      </c>
      <c r="B319">
        <v>2018</v>
      </c>
      <c r="D319">
        <v>1</v>
      </c>
      <c r="I319">
        <v>1</v>
      </c>
      <c r="J319">
        <v>1</v>
      </c>
      <c r="K319">
        <v>1</v>
      </c>
      <c r="M319">
        <v>1</v>
      </c>
      <c r="N319" s="3">
        <f t="shared" si="4"/>
        <v>5</v>
      </c>
    </row>
    <row r="320" spans="1:14" x14ac:dyDescent="0.2">
      <c r="A320" t="s">
        <v>676</v>
      </c>
      <c r="B320">
        <v>2018</v>
      </c>
      <c r="N320" s="3">
        <f t="shared" si="4"/>
        <v>0</v>
      </c>
    </row>
    <row r="321" spans="1:14" x14ac:dyDescent="0.2">
      <c r="A321" t="s">
        <v>677</v>
      </c>
      <c r="B321">
        <v>2018</v>
      </c>
      <c r="N321" s="3">
        <f t="shared" si="4"/>
        <v>0</v>
      </c>
    </row>
    <row r="322" spans="1:14" x14ac:dyDescent="0.2">
      <c r="A322" t="s">
        <v>678</v>
      </c>
      <c r="B322">
        <v>2018</v>
      </c>
      <c r="I322">
        <v>1</v>
      </c>
      <c r="J322">
        <v>1</v>
      </c>
      <c r="N322" s="3">
        <f t="shared" si="4"/>
        <v>2</v>
      </c>
    </row>
    <row r="323" spans="1:14" x14ac:dyDescent="0.2">
      <c r="A323" t="s">
        <v>679</v>
      </c>
      <c r="B323">
        <v>2018</v>
      </c>
      <c r="N323" s="3">
        <f t="shared" ref="N323:N386" si="5">COUNT(C323:M323)</f>
        <v>0</v>
      </c>
    </row>
    <row r="324" spans="1:14" x14ac:dyDescent="0.2">
      <c r="A324" t="s">
        <v>680</v>
      </c>
      <c r="B324">
        <v>2018</v>
      </c>
      <c r="C324">
        <v>1</v>
      </c>
      <c r="D324">
        <v>1</v>
      </c>
      <c r="E324">
        <v>1</v>
      </c>
      <c r="F324">
        <v>1</v>
      </c>
      <c r="G324">
        <v>1</v>
      </c>
      <c r="H324">
        <v>1</v>
      </c>
      <c r="J324">
        <v>1</v>
      </c>
      <c r="K324">
        <v>1</v>
      </c>
      <c r="L324">
        <v>1</v>
      </c>
      <c r="N324" s="3">
        <f t="shared" si="5"/>
        <v>9</v>
      </c>
    </row>
    <row r="325" spans="1:14" x14ac:dyDescent="0.2">
      <c r="A325" t="s">
        <v>681</v>
      </c>
      <c r="B325">
        <v>2018</v>
      </c>
      <c r="E325">
        <v>1</v>
      </c>
      <c r="H325">
        <v>1</v>
      </c>
      <c r="J325">
        <v>1</v>
      </c>
      <c r="K325">
        <v>1</v>
      </c>
      <c r="L325">
        <v>1</v>
      </c>
      <c r="N325" s="3">
        <f t="shared" si="5"/>
        <v>5</v>
      </c>
    </row>
    <row r="326" spans="1:14" x14ac:dyDescent="0.2">
      <c r="A326" t="s">
        <v>682</v>
      </c>
      <c r="B326">
        <v>2018</v>
      </c>
      <c r="N326" s="3">
        <f t="shared" si="5"/>
        <v>0</v>
      </c>
    </row>
    <row r="327" spans="1:14" x14ac:dyDescent="0.2">
      <c r="A327" t="s">
        <v>683</v>
      </c>
      <c r="B327">
        <v>2018</v>
      </c>
      <c r="N327" s="3">
        <f t="shared" si="5"/>
        <v>0</v>
      </c>
    </row>
    <row r="328" spans="1:14" x14ac:dyDescent="0.2">
      <c r="A328" t="s">
        <v>684</v>
      </c>
      <c r="B328">
        <v>2018</v>
      </c>
      <c r="C328">
        <v>1</v>
      </c>
      <c r="D328">
        <v>1</v>
      </c>
      <c r="E328">
        <v>1</v>
      </c>
      <c r="G328">
        <v>1</v>
      </c>
      <c r="H328">
        <v>1</v>
      </c>
      <c r="I328">
        <v>1</v>
      </c>
      <c r="J328">
        <v>1</v>
      </c>
      <c r="L328">
        <v>1</v>
      </c>
      <c r="N328" s="3">
        <f t="shared" si="5"/>
        <v>8</v>
      </c>
    </row>
    <row r="329" spans="1:14" x14ac:dyDescent="0.2">
      <c r="A329" t="s">
        <v>685</v>
      </c>
      <c r="B329">
        <v>2018</v>
      </c>
      <c r="I329">
        <v>1</v>
      </c>
      <c r="J329">
        <v>1</v>
      </c>
      <c r="K329">
        <v>1</v>
      </c>
      <c r="N329" s="3">
        <f t="shared" si="5"/>
        <v>3</v>
      </c>
    </row>
    <row r="330" spans="1:14" x14ac:dyDescent="0.2">
      <c r="A330" t="s">
        <v>686</v>
      </c>
      <c r="B330">
        <v>2018</v>
      </c>
      <c r="C330">
        <v>1</v>
      </c>
      <c r="D330">
        <v>1</v>
      </c>
      <c r="N330" s="3">
        <f t="shared" si="5"/>
        <v>2</v>
      </c>
    </row>
    <row r="331" spans="1:14" x14ac:dyDescent="0.2">
      <c r="A331" t="s">
        <v>687</v>
      </c>
      <c r="B331">
        <v>2018</v>
      </c>
      <c r="N331" s="3">
        <f t="shared" si="5"/>
        <v>0</v>
      </c>
    </row>
    <row r="332" spans="1:14" x14ac:dyDescent="0.2">
      <c r="A332" t="s">
        <v>448</v>
      </c>
      <c r="B332">
        <v>2019</v>
      </c>
      <c r="C332">
        <v>1</v>
      </c>
      <c r="D332">
        <v>1</v>
      </c>
      <c r="J332">
        <v>1</v>
      </c>
      <c r="K332">
        <v>1</v>
      </c>
      <c r="N332" s="3">
        <f t="shared" si="5"/>
        <v>4</v>
      </c>
    </row>
    <row r="333" spans="1:14" x14ac:dyDescent="0.2">
      <c r="A333" t="s">
        <v>449</v>
      </c>
      <c r="B333">
        <v>2019</v>
      </c>
      <c r="C333">
        <v>1</v>
      </c>
      <c r="D333">
        <v>1</v>
      </c>
      <c r="E333">
        <v>1</v>
      </c>
      <c r="I333">
        <v>1</v>
      </c>
      <c r="J333">
        <v>1</v>
      </c>
      <c r="K333">
        <v>1</v>
      </c>
      <c r="L333">
        <v>1</v>
      </c>
      <c r="N333" s="3">
        <f t="shared" si="5"/>
        <v>7</v>
      </c>
    </row>
    <row r="334" spans="1:14" x14ac:dyDescent="0.2">
      <c r="A334" t="s">
        <v>450</v>
      </c>
      <c r="B334">
        <v>2019</v>
      </c>
      <c r="D334">
        <v>1</v>
      </c>
      <c r="I334">
        <v>1</v>
      </c>
      <c r="J334">
        <v>1</v>
      </c>
      <c r="N334" s="3">
        <f t="shared" si="5"/>
        <v>3</v>
      </c>
    </row>
    <row r="335" spans="1:14" x14ac:dyDescent="0.2">
      <c r="A335" t="s">
        <v>451</v>
      </c>
      <c r="B335">
        <v>2019</v>
      </c>
      <c r="N335" s="3">
        <f t="shared" si="5"/>
        <v>0</v>
      </c>
    </row>
    <row r="336" spans="1:14" x14ac:dyDescent="0.2">
      <c r="A336" t="s">
        <v>452</v>
      </c>
      <c r="B336">
        <v>2019</v>
      </c>
      <c r="C336">
        <v>1</v>
      </c>
      <c r="D336">
        <v>1</v>
      </c>
      <c r="E336">
        <v>1</v>
      </c>
      <c r="J336">
        <v>1</v>
      </c>
      <c r="K336">
        <v>1</v>
      </c>
      <c r="N336" s="3">
        <f t="shared" si="5"/>
        <v>5</v>
      </c>
    </row>
    <row r="337" spans="1:14" x14ac:dyDescent="0.2">
      <c r="A337" t="s">
        <v>453</v>
      </c>
      <c r="B337">
        <v>2019</v>
      </c>
      <c r="D337">
        <v>1</v>
      </c>
      <c r="E337">
        <v>1</v>
      </c>
      <c r="I337">
        <v>1</v>
      </c>
      <c r="N337" s="3">
        <f t="shared" si="5"/>
        <v>3</v>
      </c>
    </row>
    <row r="338" spans="1:14" x14ac:dyDescent="0.2">
      <c r="A338" t="s">
        <v>454</v>
      </c>
      <c r="B338">
        <v>2019</v>
      </c>
      <c r="I338">
        <v>1</v>
      </c>
      <c r="N338" s="3">
        <f t="shared" si="5"/>
        <v>1</v>
      </c>
    </row>
    <row r="339" spans="1:14" x14ac:dyDescent="0.2">
      <c r="A339" t="s">
        <v>455</v>
      </c>
      <c r="B339">
        <v>2019</v>
      </c>
      <c r="D339">
        <v>1</v>
      </c>
      <c r="E339">
        <v>1</v>
      </c>
      <c r="F339">
        <v>1</v>
      </c>
      <c r="G339">
        <v>1</v>
      </c>
      <c r="H339">
        <v>1</v>
      </c>
      <c r="I339">
        <v>1</v>
      </c>
      <c r="J339">
        <v>1</v>
      </c>
      <c r="N339" s="3">
        <f t="shared" si="5"/>
        <v>7</v>
      </c>
    </row>
    <row r="340" spans="1:14" x14ac:dyDescent="0.2">
      <c r="A340" t="s">
        <v>456</v>
      </c>
      <c r="B340">
        <v>2019</v>
      </c>
      <c r="D340">
        <v>1</v>
      </c>
      <c r="H340">
        <v>1</v>
      </c>
      <c r="I340">
        <v>1</v>
      </c>
      <c r="J340">
        <v>1</v>
      </c>
      <c r="K340">
        <v>1</v>
      </c>
      <c r="L340">
        <v>1</v>
      </c>
      <c r="N340" s="3">
        <f t="shared" si="5"/>
        <v>6</v>
      </c>
    </row>
    <row r="341" spans="1:14" x14ac:dyDescent="0.2">
      <c r="A341" t="s">
        <v>457</v>
      </c>
      <c r="B341">
        <v>2019</v>
      </c>
      <c r="D341">
        <v>1</v>
      </c>
      <c r="E341">
        <v>1</v>
      </c>
      <c r="F341">
        <v>1</v>
      </c>
      <c r="G341">
        <v>1</v>
      </c>
      <c r="I341">
        <v>1</v>
      </c>
      <c r="J341">
        <v>1</v>
      </c>
      <c r="K341">
        <v>1</v>
      </c>
      <c r="N341" s="3">
        <f t="shared" si="5"/>
        <v>7</v>
      </c>
    </row>
    <row r="342" spans="1:14" x14ac:dyDescent="0.2">
      <c r="A342" t="s">
        <v>458</v>
      </c>
      <c r="B342">
        <v>2019</v>
      </c>
      <c r="N342" s="3">
        <f t="shared" si="5"/>
        <v>0</v>
      </c>
    </row>
    <row r="343" spans="1:14" x14ac:dyDescent="0.2">
      <c r="A343" t="s">
        <v>459</v>
      </c>
      <c r="B343">
        <v>2019</v>
      </c>
      <c r="I343">
        <v>1</v>
      </c>
      <c r="J343">
        <v>1</v>
      </c>
      <c r="N343" s="3">
        <f t="shared" si="5"/>
        <v>2</v>
      </c>
    </row>
    <row r="344" spans="1:14" x14ac:dyDescent="0.2">
      <c r="A344" t="s">
        <v>460</v>
      </c>
      <c r="B344">
        <v>2019</v>
      </c>
      <c r="C344">
        <v>1</v>
      </c>
      <c r="D344">
        <v>1</v>
      </c>
      <c r="E344">
        <v>1</v>
      </c>
      <c r="J344">
        <v>1</v>
      </c>
      <c r="N344" s="3">
        <f t="shared" si="5"/>
        <v>4</v>
      </c>
    </row>
    <row r="345" spans="1:14" x14ac:dyDescent="0.2">
      <c r="A345" t="s">
        <v>461</v>
      </c>
      <c r="B345">
        <v>2019</v>
      </c>
      <c r="D345">
        <v>1</v>
      </c>
      <c r="E345">
        <v>1</v>
      </c>
      <c r="I345">
        <v>1</v>
      </c>
      <c r="J345">
        <v>1</v>
      </c>
      <c r="K345">
        <v>1</v>
      </c>
      <c r="N345" s="3">
        <f t="shared" si="5"/>
        <v>5</v>
      </c>
    </row>
    <row r="346" spans="1:14" x14ac:dyDescent="0.2">
      <c r="A346" t="s">
        <v>462</v>
      </c>
      <c r="B346">
        <v>2019</v>
      </c>
      <c r="N346" s="3">
        <f t="shared" si="5"/>
        <v>0</v>
      </c>
    </row>
    <row r="347" spans="1:14" x14ac:dyDescent="0.2">
      <c r="A347" t="s">
        <v>463</v>
      </c>
      <c r="B347">
        <v>2019</v>
      </c>
      <c r="D347">
        <v>1</v>
      </c>
      <c r="E347">
        <v>1</v>
      </c>
      <c r="F347">
        <v>1</v>
      </c>
      <c r="G347">
        <v>1</v>
      </c>
      <c r="H347">
        <v>1</v>
      </c>
      <c r="I347">
        <v>1</v>
      </c>
      <c r="J347">
        <v>1</v>
      </c>
      <c r="K347">
        <v>1</v>
      </c>
      <c r="N347" s="3">
        <f t="shared" si="5"/>
        <v>8</v>
      </c>
    </row>
    <row r="348" spans="1:14" x14ac:dyDescent="0.2">
      <c r="A348" t="s">
        <v>464</v>
      </c>
      <c r="B348">
        <v>2019</v>
      </c>
      <c r="D348">
        <v>1</v>
      </c>
      <c r="N348" s="3">
        <f t="shared" si="5"/>
        <v>1</v>
      </c>
    </row>
    <row r="349" spans="1:14" x14ac:dyDescent="0.2">
      <c r="A349" t="s">
        <v>465</v>
      </c>
      <c r="B349">
        <v>2019</v>
      </c>
      <c r="J349">
        <v>1</v>
      </c>
      <c r="N349" s="3">
        <f t="shared" si="5"/>
        <v>1</v>
      </c>
    </row>
    <row r="350" spans="1:14" x14ac:dyDescent="0.2">
      <c r="A350" t="s">
        <v>466</v>
      </c>
      <c r="B350">
        <v>2019</v>
      </c>
      <c r="C350">
        <v>1</v>
      </c>
      <c r="D350">
        <v>1</v>
      </c>
      <c r="J350">
        <v>1</v>
      </c>
      <c r="N350" s="3">
        <f t="shared" si="5"/>
        <v>3</v>
      </c>
    </row>
    <row r="351" spans="1:14" x14ac:dyDescent="0.2">
      <c r="A351" t="s">
        <v>467</v>
      </c>
      <c r="B351">
        <v>2019</v>
      </c>
      <c r="N351" s="3">
        <f t="shared" si="5"/>
        <v>0</v>
      </c>
    </row>
    <row r="352" spans="1:14" x14ac:dyDescent="0.2">
      <c r="A352" t="s">
        <v>468</v>
      </c>
      <c r="B352">
        <v>2019</v>
      </c>
      <c r="N352" s="3">
        <f t="shared" si="5"/>
        <v>0</v>
      </c>
    </row>
    <row r="353" spans="1:14" x14ac:dyDescent="0.2">
      <c r="A353" t="s">
        <v>469</v>
      </c>
      <c r="B353">
        <v>2019</v>
      </c>
      <c r="N353" s="3">
        <f t="shared" si="5"/>
        <v>0</v>
      </c>
    </row>
    <row r="354" spans="1:14" x14ac:dyDescent="0.2">
      <c r="A354" t="s">
        <v>470</v>
      </c>
      <c r="B354">
        <v>2019</v>
      </c>
      <c r="C354">
        <v>1</v>
      </c>
      <c r="D354">
        <v>1</v>
      </c>
      <c r="F354">
        <v>1</v>
      </c>
      <c r="N354" s="3">
        <f t="shared" si="5"/>
        <v>3</v>
      </c>
    </row>
    <row r="355" spans="1:14" x14ac:dyDescent="0.2">
      <c r="A355" t="s">
        <v>471</v>
      </c>
      <c r="B355">
        <v>2019</v>
      </c>
      <c r="C355">
        <v>1</v>
      </c>
      <c r="D355">
        <v>1</v>
      </c>
      <c r="E355">
        <v>1</v>
      </c>
      <c r="F355">
        <v>1</v>
      </c>
      <c r="G355">
        <v>1</v>
      </c>
      <c r="J355">
        <v>1</v>
      </c>
      <c r="K355">
        <v>1</v>
      </c>
      <c r="L355">
        <v>1</v>
      </c>
      <c r="N355" s="3">
        <f t="shared" si="5"/>
        <v>8</v>
      </c>
    </row>
    <row r="356" spans="1:14" x14ac:dyDescent="0.2">
      <c r="A356" t="s">
        <v>472</v>
      </c>
      <c r="B356">
        <v>2019</v>
      </c>
      <c r="I356">
        <v>1</v>
      </c>
      <c r="J356">
        <v>1</v>
      </c>
      <c r="K356">
        <v>1</v>
      </c>
      <c r="N356" s="3">
        <f t="shared" si="5"/>
        <v>3</v>
      </c>
    </row>
    <row r="357" spans="1:14" x14ac:dyDescent="0.2">
      <c r="A357" t="s">
        <v>473</v>
      </c>
      <c r="B357">
        <v>2019</v>
      </c>
      <c r="I357">
        <v>1</v>
      </c>
      <c r="J357">
        <v>1</v>
      </c>
      <c r="N357" s="3">
        <f t="shared" si="5"/>
        <v>2</v>
      </c>
    </row>
    <row r="358" spans="1:14" x14ac:dyDescent="0.2">
      <c r="A358" t="s">
        <v>474</v>
      </c>
      <c r="B358">
        <v>2019</v>
      </c>
      <c r="G358">
        <v>1</v>
      </c>
      <c r="I358">
        <v>1</v>
      </c>
      <c r="N358" s="3">
        <f t="shared" si="5"/>
        <v>2</v>
      </c>
    </row>
    <row r="359" spans="1:14" x14ac:dyDescent="0.2">
      <c r="A359" t="s">
        <v>475</v>
      </c>
      <c r="B359">
        <v>2019</v>
      </c>
      <c r="G359">
        <v>1</v>
      </c>
      <c r="I359">
        <v>1</v>
      </c>
      <c r="N359" s="3">
        <f t="shared" si="5"/>
        <v>2</v>
      </c>
    </row>
    <row r="360" spans="1:14" x14ac:dyDescent="0.2">
      <c r="A360" t="s">
        <v>476</v>
      </c>
      <c r="B360">
        <v>2019</v>
      </c>
      <c r="E360">
        <v>1</v>
      </c>
      <c r="F360">
        <v>1</v>
      </c>
      <c r="I360">
        <v>1</v>
      </c>
      <c r="N360" s="3">
        <f t="shared" si="5"/>
        <v>3</v>
      </c>
    </row>
    <row r="361" spans="1:14" x14ac:dyDescent="0.2">
      <c r="A361" t="s">
        <v>477</v>
      </c>
      <c r="B361">
        <v>2019</v>
      </c>
      <c r="D361">
        <v>1</v>
      </c>
      <c r="I361">
        <v>1</v>
      </c>
      <c r="J361">
        <v>1</v>
      </c>
      <c r="K361">
        <v>1</v>
      </c>
      <c r="N361" s="3">
        <f t="shared" si="5"/>
        <v>4</v>
      </c>
    </row>
    <row r="362" spans="1:14" x14ac:dyDescent="0.2">
      <c r="A362" t="s">
        <v>478</v>
      </c>
      <c r="B362">
        <v>2019</v>
      </c>
      <c r="C362">
        <v>1</v>
      </c>
      <c r="D362">
        <v>1</v>
      </c>
      <c r="I362">
        <v>1</v>
      </c>
      <c r="J362">
        <v>1</v>
      </c>
      <c r="K362">
        <v>1</v>
      </c>
      <c r="N362" s="3">
        <f t="shared" si="5"/>
        <v>5</v>
      </c>
    </row>
    <row r="363" spans="1:14" x14ac:dyDescent="0.2">
      <c r="A363" t="s">
        <v>479</v>
      </c>
      <c r="B363">
        <v>2019</v>
      </c>
      <c r="J363">
        <v>1</v>
      </c>
      <c r="K363">
        <v>1</v>
      </c>
      <c r="N363" s="3">
        <f t="shared" si="5"/>
        <v>2</v>
      </c>
    </row>
    <row r="364" spans="1:14" x14ac:dyDescent="0.2">
      <c r="A364" t="s">
        <v>480</v>
      </c>
      <c r="B364">
        <v>2019</v>
      </c>
      <c r="I364">
        <v>1</v>
      </c>
      <c r="N364" s="3">
        <f t="shared" si="5"/>
        <v>1</v>
      </c>
    </row>
    <row r="365" spans="1:14" x14ac:dyDescent="0.2">
      <c r="A365" t="s">
        <v>481</v>
      </c>
      <c r="B365">
        <v>2019</v>
      </c>
      <c r="D365">
        <v>1</v>
      </c>
      <c r="J365">
        <v>1</v>
      </c>
      <c r="N365" s="3">
        <f t="shared" si="5"/>
        <v>2</v>
      </c>
    </row>
    <row r="366" spans="1:14" x14ac:dyDescent="0.2">
      <c r="A366" t="s">
        <v>482</v>
      </c>
      <c r="B366">
        <v>2019</v>
      </c>
      <c r="E366">
        <v>1</v>
      </c>
      <c r="G366">
        <v>1</v>
      </c>
      <c r="J366">
        <v>1</v>
      </c>
      <c r="N366" s="3">
        <f t="shared" si="5"/>
        <v>3</v>
      </c>
    </row>
    <row r="367" spans="1:14" x14ac:dyDescent="0.2">
      <c r="A367" t="s">
        <v>483</v>
      </c>
      <c r="B367">
        <v>2019</v>
      </c>
      <c r="N367" s="3">
        <f t="shared" si="5"/>
        <v>0</v>
      </c>
    </row>
    <row r="368" spans="1:14" x14ac:dyDescent="0.2">
      <c r="A368" t="s">
        <v>484</v>
      </c>
      <c r="B368">
        <v>2019</v>
      </c>
      <c r="J368">
        <v>1</v>
      </c>
      <c r="N368" s="3">
        <f t="shared" si="5"/>
        <v>1</v>
      </c>
    </row>
    <row r="369" spans="1:14" x14ac:dyDescent="0.2">
      <c r="A369" t="s">
        <v>485</v>
      </c>
      <c r="B369">
        <v>2019</v>
      </c>
      <c r="D369">
        <v>1</v>
      </c>
      <c r="H369">
        <v>1</v>
      </c>
      <c r="I369">
        <v>1</v>
      </c>
      <c r="J369">
        <v>1</v>
      </c>
      <c r="K369">
        <v>1</v>
      </c>
      <c r="L369">
        <v>1</v>
      </c>
      <c r="N369" s="3">
        <f t="shared" si="5"/>
        <v>6</v>
      </c>
    </row>
    <row r="370" spans="1:14" x14ac:dyDescent="0.2">
      <c r="A370" t="s">
        <v>486</v>
      </c>
      <c r="B370">
        <v>2019</v>
      </c>
      <c r="E370">
        <v>1</v>
      </c>
      <c r="G370">
        <v>1</v>
      </c>
      <c r="I370">
        <v>1</v>
      </c>
      <c r="N370" s="3">
        <f t="shared" si="5"/>
        <v>3</v>
      </c>
    </row>
    <row r="371" spans="1:14" x14ac:dyDescent="0.2">
      <c r="A371" t="s">
        <v>487</v>
      </c>
      <c r="B371">
        <v>2019</v>
      </c>
      <c r="J371">
        <v>1</v>
      </c>
      <c r="K371">
        <v>1</v>
      </c>
      <c r="N371" s="3">
        <f t="shared" si="5"/>
        <v>2</v>
      </c>
    </row>
    <row r="372" spans="1:14" x14ac:dyDescent="0.2">
      <c r="A372" t="s">
        <v>488</v>
      </c>
      <c r="B372">
        <v>2019</v>
      </c>
      <c r="D372">
        <v>1</v>
      </c>
      <c r="G372">
        <v>1</v>
      </c>
      <c r="I372">
        <v>1</v>
      </c>
      <c r="J372">
        <v>1</v>
      </c>
      <c r="N372" s="3">
        <f t="shared" si="5"/>
        <v>4</v>
      </c>
    </row>
    <row r="373" spans="1:14" x14ac:dyDescent="0.2">
      <c r="A373" t="s">
        <v>489</v>
      </c>
      <c r="B373">
        <v>2019</v>
      </c>
      <c r="C373">
        <v>1</v>
      </c>
      <c r="D373">
        <v>1</v>
      </c>
      <c r="E373">
        <v>1</v>
      </c>
      <c r="F373">
        <v>1</v>
      </c>
      <c r="G373">
        <v>1</v>
      </c>
      <c r="I373">
        <v>1</v>
      </c>
      <c r="J373">
        <v>1</v>
      </c>
      <c r="K373">
        <v>1</v>
      </c>
      <c r="N373" s="3">
        <f t="shared" si="5"/>
        <v>8</v>
      </c>
    </row>
    <row r="374" spans="1:14" x14ac:dyDescent="0.2">
      <c r="A374" t="s">
        <v>490</v>
      </c>
      <c r="B374">
        <v>2019</v>
      </c>
      <c r="N374" s="3">
        <f t="shared" si="5"/>
        <v>0</v>
      </c>
    </row>
    <row r="375" spans="1:14" x14ac:dyDescent="0.2">
      <c r="A375" t="s">
        <v>491</v>
      </c>
      <c r="B375">
        <v>2019</v>
      </c>
      <c r="N375" s="3">
        <f t="shared" si="5"/>
        <v>0</v>
      </c>
    </row>
    <row r="376" spans="1:14" x14ac:dyDescent="0.2">
      <c r="A376" t="s">
        <v>492</v>
      </c>
      <c r="B376">
        <v>2019</v>
      </c>
      <c r="C376">
        <v>1</v>
      </c>
      <c r="D376">
        <v>1</v>
      </c>
      <c r="N376" s="3">
        <f t="shared" si="5"/>
        <v>2</v>
      </c>
    </row>
    <row r="377" spans="1:14" x14ac:dyDescent="0.2">
      <c r="A377" t="s">
        <v>493</v>
      </c>
      <c r="B377">
        <v>2019</v>
      </c>
      <c r="D377">
        <v>1</v>
      </c>
      <c r="J377">
        <v>1</v>
      </c>
      <c r="M377">
        <v>1</v>
      </c>
      <c r="N377" s="3">
        <f t="shared" si="5"/>
        <v>3</v>
      </c>
    </row>
    <row r="378" spans="1:14" x14ac:dyDescent="0.2">
      <c r="A378" t="s">
        <v>494</v>
      </c>
      <c r="B378">
        <v>2019</v>
      </c>
      <c r="I378">
        <v>1</v>
      </c>
      <c r="J378">
        <v>1</v>
      </c>
      <c r="K378">
        <v>1</v>
      </c>
      <c r="N378" s="3">
        <f t="shared" si="5"/>
        <v>3</v>
      </c>
    </row>
    <row r="379" spans="1:14" x14ac:dyDescent="0.2">
      <c r="A379" t="s">
        <v>495</v>
      </c>
      <c r="B379">
        <v>2019</v>
      </c>
      <c r="D379">
        <v>1</v>
      </c>
      <c r="E379">
        <v>1</v>
      </c>
      <c r="I379">
        <v>1</v>
      </c>
      <c r="J379">
        <v>1</v>
      </c>
      <c r="K379">
        <v>1</v>
      </c>
      <c r="L379">
        <v>1</v>
      </c>
      <c r="N379" s="3">
        <f t="shared" si="5"/>
        <v>6</v>
      </c>
    </row>
    <row r="380" spans="1:14" x14ac:dyDescent="0.2">
      <c r="A380" t="s">
        <v>496</v>
      </c>
      <c r="B380">
        <v>2019</v>
      </c>
      <c r="D380">
        <v>1</v>
      </c>
      <c r="J380">
        <v>1</v>
      </c>
      <c r="K380">
        <v>1</v>
      </c>
      <c r="N380" s="3">
        <f t="shared" si="5"/>
        <v>3</v>
      </c>
    </row>
    <row r="381" spans="1:14" x14ac:dyDescent="0.2">
      <c r="A381" t="s">
        <v>497</v>
      </c>
      <c r="B381">
        <v>2019</v>
      </c>
      <c r="C381">
        <v>1</v>
      </c>
      <c r="D381">
        <v>1</v>
      </c>
      <c r="E381">
        <v>1</v>
      </c>
      <c r="G381">
        <v>1</v>
      </c>
      <c r="J381">
        <v>1</v>
      </c>
      <c r="K381">
        <v>1</v>
      </c>
      <c r="L381">
        <v>1</v>
      </c>
      <c r="M381">
        <v>1</v>
      </c>
      <c r="N381" s="3">
        <f t="shared" si="5"/>
        <v>8</v>
      </c>
    </row>
    <row r="382" spans="1:14" x14ac:dyDescent="0.2">
      <c r="A382" t="s">
        <v>498</v>
      </c>
      <c r="B382">
        <v>2019</v>
      </c>
      <c r="N382" s="3">
        <f t="shared" si="5"/>
        <v>0</v>
      </c>
    </row>
    <row r="383" spans="1:14" x14ac:dyDescent="0.2">
      <c r="A383" t="s">
        <v>499</v>
      </c>
      <c r="B383">
        <v>2019</v>
      </c>
      <c r="C383">
        <v>1</v>
      </c>
      <c r="D383">
        <v>1</v>
      </c>
      <c r="E383">
        <v>1</v>
      </c>
      <c r="F383">
        <v>1</v>
      </c>
      <c r="G383">
        <v>1</v>
      </c>
      <c r="H383">
        <v>1</v>
      </c>
      <c r="I383">
        <v>1</v>
      </c>
      <c r="J383">
        <v>1</v>
      </c>
      <c r="K383">
        <v>1</v>
      </c>
      <c r="L383">
        <v>1</v>
      </c>
      <c r="N383" s="3">
        <f t="shared" si="5"/>
        <v>10</v>
      </c>
    </row>
    <row r="384" spans="1:14" x14ac:dyDescent="0.2">
      <c r="A384" t="s">
        <v>500</v>
      </c>
      <c r="B384">
        <v>2019</v>
      </c>
      <c r="C384">
        <v>1</v>
      </c>
      <c r="D384">
        <v>1</v>
      </c>
      <c r="E384">
        <v>1</v>
      </c>
      <c r="F384">
        <v>1</v>
      </c>
      <c r="G384">
        <v>1</v>
      </c>
      <c r="J384">
        <v>1</v>
      </c>
      <c r="K384">
        <v>1</v>
      </c>
      <c r="N384" s="3">
        <f t="shared" si="5"/>
        <v>7</v>
      </c>
    </row>
    <row r="385" spans="1:14" x14ac:dyDescent="0.2">
      <c r="A385" t="s">
        <v>501</v>
      </c>
      <c r="B385">
        <v>2019</v>
      </c>
      <c r="C385">
        <v>1</v>
      </c>
      <c r="D385">
        <v>1</v>
      </c>
      <c r="E385">
        <v>1</v>
      </c>
      <c r="J385">
        <v>1</v>
      </c>
      <c r="K385">
        <v>1</v>
      </c>
      <c r="N385" s="3">
        <f t="shared" si="5"/>
        <v>5</v>
      </c>
    </row>
    <row r="386" spans="1:14" x14ac:dyDescent="0.2">
      <c r="A386" t="s">
        <v>502</v>
      </c>
      <c r="B386">
        <v>2019</v>
      </c>
      <c r="D386">
        <v>1</v>
      </c>
      <c r="E386">
        <v>1</v>
      </c>
      <c r="I386">
        <v>1</v>
      </c>
      <c r="J386">
        <v>1</v>
      </c>
      <c r="N386" s="3">
        <f t="shared" si="5"/>
        <v>4</v>
      </c>
    </row>
    <row r="387" spans="1:14" x14ac:dyDescent="0.2">
      <c r="A387" t="s">
        <v>503</v>
      </c>
      <c r="B387">
        <v>2019</v>
      </c>
      <c r="I387">
        <v>1</v>
      </c>
      <c r="N387" s="3">
        <f t="shared" ref="N387:N450" si="6">COUNT(C387:M387)</f>
        <v>1</v>
      </c>
    </row>
    <row r="388" spans="1:14" x14ac:dyDescent="0.2">
      <c r="A388" t="s">
        <v>504</v>
      </c>
      <c r="B388">
        <v>2019</v>
      </c>
      <c r="D388">
        <v>1</v>
      </c>
      <c r="J388">
        <v>1</v>
      </c>
      <c r="N388" s="3">
        <f t="shared" si="6"/>
        <v>2</v>
      </c>
    </row>
    <row r="389" spans="1:14" x14ac:dyDescent="0.2">
      <c r="A389" t="s">
        <v>505</v>
      </c>
      <c r="B389">
        <v>2019</v>
      </c>
      <c r="D389">
        <v>1</v>
      </c>
      <c r="E389">
        <v>1</v>
      </c>
      <c r="H389">
        <v>1</v>
      </c>
      <c r="I389">
        <v>1</v>
      </c>
      <c r="J389">
        <v>1</v>
      </c>
      <c r="K389">
        <v>1</v>
      </c>
      <c r="N389" s="3">
        <f t="shared" si="6"/>
        <v>6</v>
      </c>
    </row>
    <row r="390" spans="1:14" x14ac:dyDescent="0.2">
      <c r="A390" t="s">
        <v>506</v>
      </c>
      <c r="B390">
        <v>2019</v>
      </c>
      <c r="C390">
        <v>1</v>
      </c>
      <c r="D390">
        <v>1</v>
      </c>
      <c r="I390">
        <v>1</v>
      </c>
      <c r="J390">
        <v>1</v>
      </c>
      <c r="K390">
        <v>1</v>
      </c>
      <c r="N390" s="3">
        <f t="shared" si="6"/>
        <v>5</v>
      </c>
    </row>
    <row r="391" spans="1:14" x14ac:dyDescent="0.2">
      <c r="A391" t="s">
        <v>507</v>
      </c>
      <c r="B391">
        <v>2019</v>
      </c>
      <c r="N391" s="3">
        <f t="shared" si="6"/>
        <v>0</v>
      </c>
    </row>
    <row r="392" spans="1:14" x14ac:dyDescent="0.2">
      <c r="A392" t="s">
        <v>508</v>
      </c>
      <c r="B392">
        <v>2019</v>
      </c>
      <c r="C392">
        <v>1</v>
      </c>
      <c r="D392">
        <v>1</v>
      </c>
      <c r="I392">
        <v>1</v>
      </c>
      <c r="J392">
        <v>1</v>
      </c>
      <c r="K392">
        <v>1</v>
      </c>
      <c r="N392" s="3">
        <f t="shared" si="6"/>
        <v>5</v>
      </c>
    </row>
    <row r="393" spans="1:14" x14ac:dyDescent="0.2">
      <c r="A393" t="s">
        <v>509</v>
      </c>
      <c r="B393">
        <v>2019</v>
      </c>
      <c r="G393">
        <v>1</v>
      </c>
      <c r="N393" s="3">
        <f t="shared" si="6"/>
        <v>1</v>
      </c>
    </row>
    <row r="394" spans="1:14" x14ac:dyDescent="0.2">
      <c r="A394" t="s">
        <v>510</v>
      </c>
      <c r="B394">
        <v>2019</v>
      </c>
      <c r="N394" s="3">
        <f t="shared" si="6"/>
        <v>0</v>
      </c>
    </row>
    <row r="395" spans="1:14" x14ac:dyDescent="0.2">
      <c r="A395" t="s">
        <v>511</v>
      </c>
      <c r="B395">
        <v>2019</v>
      </c>
      <c r="D395">
        <v>1</v>
      </c>
      <c r="N395" s="3">
        <f t="shared" si="6"/>
        <v>1</v>
      </c>
    </row>
    <row r="396" spans="1:14" x14ac:dyDescent="0.2">
      <c r="A396" t="s">
        <v>512</v>
      </c>
      <c r="B396">
        <v>2019</v>
      </c>
      <c r="D396">
        <v>1</v>
      </c>
      <c r="J396">
        <v>1</v>
      </c>
      <c r="K396">
        <v>1</v>
      </c>
      <c r="N396" s="3">
        <f t="shared" si="6"/>
        <v>3</v>
      </c>
    </row>
    <row r="397" spans="1:14" x14ac:dyDescent="0.2">
      <c r="A397" t="s">
        <v>513</v>
      </c>
      <c r="B397">
        <v>2019</v>
      </c>
      <c r="D397">
        <v>1</v>
      </c>
      <c r="G397">
        <v>1</v>
      </c>
      <c r="N397" s="3">
        <f t="shared" si="6"/>
        <v>2</v>
      </c>
    </row>
    <row r="398" spans="1:14" x14ac:dyDescent="0.2">
      <c r="A398" t="s">
        <v>514</v>
      </c>
      <c r="B398">
        <v>2019</v>
      </c>
      <c r="D398">
        <v>1</v>
      </c>
      <c r="I398">
        <v>1</v>
      </c>
      <c r="J398">
        <v>1</v>
      </c>
      <c r="N398" s="3">
        <f t="shared" si="6"/>
        <v>3</v>
      </c>
    </row>
    <row r="399" spans="1:14" x14ac:dyDescent="0.2">
      <c r="A399" t="s">
        <v>515</v>
      </c>
      <c r="B399">
        <v>2019</v>
      </c>
      <c r="N399" s="3">
        <f t="shared" si="6"/>
        <v>0</v>
      </c>
    </row>
    <row r="400" spans="1:14" x14ac:dyDescent="0.2">
      <c r="A400" t="s">
        <v>516</v>
      </c>
      <c r="B400">
        <v>2019</v>
      </c>
      <c r="D400">
        <v>1</v>
      </c>
      <c r="I400">
        <v>1</v>
      </c>
      <c r="J400">
        <v>1</v>
      </c>
      <c r="N400" s="3">
        <f t="shared" si="6"/>
        <v>3</v>
      </c>
    </row>
    <row r="401" spans="1:14" x14ac:dyDescent="0.2">
      <c r="A401" t="s">
        <v>517</v>
      </c>
      <c r="B401">
        <v>2019</v>
      </c>
      <c r="F401">
        <v>1</v>
      </c>
      <c r="I401">
        <v>1</v>
      </c>
      <c r="J401">
        <v>1</v>
      </c>
      <c r="L401">
        <v>1</v>
      </c>
      <c r="N401" s="3">
        <f t="shared" si="6"/>
        <v>4</v>
      </c>
    </row>
    <row r="402" spans="1:14" x14ac:dyDescent="0.2">
      <c r="A402" t="s">
        <v>518</v>
      </c>
      <c r="B402">
        <v>2019</v>
      </c>
      <c r="C402">
        <v>1</v>
      </c>
      <c r="D402">
        <v>1</v>
      </c>
      <c r="E402">
        <v>1</v>
      </c>
      <c r="I402">
        <v>1</v>
      </c>
      <c r="J402">
        <v>1</v>
      </c>
      <c r="K402">
        <v>1</v>
      </c>
      <c r="N402" s="3">
        <f t="shared" si="6"/>
        <v>6</v>
      </c>
    </row>
    <row r="403" spans="1:14" x14ac:dyDescent="0.2">
      <c r="A403" t="s">
        <v>519</v>
      </c>
      <c r="B403">
        <v>2019</v>
      </c>
      <c r="C403">
        <v>1</v>
      </c>
      <c r="D403">
        <v>1</v>
      </c>
      <c r="N403" s="3">
        <f t="shared" si="6"/>
        <v>2</v>
      </c>
    </row>
    <row r="404" spans="1:14" x14ac:dyDescent="0.2">
      <c r="A404" t="s">
        <v>520</v>
      </c>
      <c r="B404">
        <v>2019</v>
      </c>
      <c r="C404">
        <v>1</v>
      </c>
      <c r="D404">
        <v>1</v>
      </c>
      <c r="E404">
        <v>1</v>
      </c>
      <c r="F404">
        <v>1</v>
      </c>
      <c r="J404">
        <v>1</v>
      </c>
      <c r="K404">
        <v>1</v>
      </c>
      <c r="N404" s="3">
        <f t="shared" si="6"/>
        <v>6</v>
      </c>
    </row>
    <row r="405" spans="1:14" x14ac:dyDescent="0.2">
      <c r="A405" t="s">
        <v>521</v>
      </c>
      <c r="B405">
        <v>2019</v>
      </c>
      <c r="C405">
        <v>1</v>
      </c>
      <c r="D405">
        <v>1</v>
      </c>
      <c r="E405">
        <v>1</v>
      </c>
      <c r="F405">
        <v>1</v>
      </c>
      <c r="G405">
        <v>1</v>
      </c>
      <c r="H405">
        <v>1</v>
      </c>
      <c r="J405">
        <v>1</v>
      </c>
      <c r="K405">
        <v>1</v>
      </c>
      <c r="L405">
        <v>1</v>
      </c>
      <c r="N405" s="3">
        <f t="shared" si="6"/>
        <v>9</v>
      </c>
    </row>
    <row r="406" spans="1:14" x14ac:dyDescent="0.2">
      <c r="A406" t="s">
        <v>522</v>
      </c>
      <c r="B406">
        <v>2019</v>
      </c>
      <c r="N406" s="3">
        <f t="shared" si="6"/>
        <v>0</v>
      </c>
    </row>
    <row r="407" spans="1:14" x14ac:dyDescent="0.2">
      <c r="A407" t="s">
        <v>523</v>
      </c>
      <c r="B407">
        <v>2019</v>
      </c>
      <c r="N407" s="3">
        <f t="shared" si="6"/>
        <v>0</v>
      </c>
    </row>
    <row r="408" spans="1:14" x14ac:dyDescent="0.2">
      <c r="A408" t="s">
        <v>524</v>
      </c>
      <c r="B408">
        <v>2019</v>
      </c>
      <c r="D408">
        <v>1</v>
      </c>
      <c r="I408">
        <v>1</v>
      </c>
      <c r="J408">
        <v>1</v>
      </c>
      <c r="N408" s="3">
        <f t="shared" si="6"/>
        <v>3</v>
      </c>
    </row>
    <row r="409" spans="1:14" x14ac:dyDescent="0.2">
      <c r="A409" t="s">
        <v>525</v>
      </c>
      <c r="B409">
        <v>2019</v>
      </c>
      <c r="C409">
        <v>1</v>
      </c>
      <c r="D409">
        <v>1</v>
      </c>
      <c r="F409">
        <v>1</v>
      </c>
      <c r="I409">
        <v>1</v>
      </c>
      <c r="J409">
        <v>1</v>
      </c>
      <c r="K409">
        <v>1</v>
      </c>
      <c r="N409" s="3">
        <f t="shared" si="6"/>
        <v>6</v>
      </c>
    </row>
    <row r="410" spans="1:14" x14ac:dyDescent="0.2">
      <c r="A410" t="s">
        <v>526</v>
      </c>
      <c r="B410">
        <v>2019</v>
      </c>
      <c r="N410" s="3">
        <f t="shared" si="6"/>
        <v>0</v>
      </c>
    </row>
    <row r="411" spans="1:14" x14ac:dyDescent="0.2">
      <c r="A411" t="s">
        <v>527</v>
      </c>
      <c r="B411">
        <v>2019</v>
      </c>
      <c r="N411" s="3">
        <f t="shared" si="6"/>
        <v>0</v>
      </c>
    </row>
    <row r="412" spans="1:14" x14ac:dyDescent="0.2">
      <c r="A412" t="s">
        <v>528</v>
      </c>
      <c r="B412">
        <v>2019</v>
      </c>
      <c r="D412">
        <v>1</v>
      </c>
      <c r="I412">
        <v>1</v>
      </c>
      <c r="K412">
        <v>1</v>
      </c>
      <c r="N412" s="3">
        <f t="shared" si="6"/>
        <v>3</v>
      </c>
    </row>
    <row r="413" spans="1:14" x14ac:dyDescent="0.2">
      <c r="A413" t="s">
        <v>529</v>
      </c>
      <c r="B413">
        <v>2019</v>
      </c>
      <c r="J413">
        <v>1</v>
      </c>
      <c r="K413">
        <v>1</v>
      </c>
      <c r="M413">
        <v>1</v>
      </c>
      <c r="N413" s="3">
        <f t="shared" si="6"/>
        <v>3</v>
      </c>
    </row>
    <row r="414" spans="1:14" x14ac:dyDescent="0.2">
      <c r="A414" t="s">
        <v>530</v>
      </c>
      <c r="B414">
        <v>2019</v>
      </c>
      <c r="N414" s="3">
        <f t="shared" si="6"/>
        <v>0</v>
      </c>
    </row>
    <row r="415" spans="1:14" x14ac:dyDescent="0.2">
      <c r="A415" t="s">
        <v>531</v>
      </c>
      <c r="B415">
        <v>2019</v>
      </c>
      <c r="N415" s="3">
        <f t="shared" si="6"/>
        <v>0</v>
      </c>
    </row>
    <row r="416" spans="1:14" x14ac:dyDescent="0.2">
      <c r="A416" t="s">
        <v>532</v>
      </c>
      <c r="B416">
        <v>2019</v>
      </c>
      <c r="D416">
        <v>1</v>
      </c>
      <c r="I416">
        <v>1</v>
      </c>
      <c r="J416">
        <v>1</v>
      </c>
      <c r="K416">
        <v>1</v>
      </c>
      <c r="N416" s="3">
        <f t="shared" si="6"/>
        <v>4</v>
      </c>
    </row>
    <row r="417" spans="1:14" x14ac:dyDescent="0.2">
      <c r="A417" t="s">
        <v>533</v>
      </c>
      <c r="B417">
        <v>2019</v>
      </c>
      <c r="N417" s="3">
        <f t="shared" si="6"/>
        <v>0</v>
      </c>
    </row>
    <row r="418" spans="1:14" x14ac:dyDescent="0.2">
      <c r="A418" t="s">
        <v>534</v>
      </c>
      <c r="B418">
        <v>2019</v>
      </c>
      <c r="N418" s="3">
        <f t="shared" si="6"/>
        <v>0</v>
      </c>
    </row>
    <row r="419" spans="1:14" x14ac:dyDescent="0.2">
      <c r="A419" t="s">
        <v>535</v>
      </c>
      <c r="B419">
        <v>2019</v>
      </c>
      <c r="I419">
        <v>1</v>
      </c>
      <c r="J419">
        <v>1</v>
      </c>
      <c r="K419">
        <v>1</v>
      </c>
      <c r="N419" s="3">
        <f t="shared" si="6"/>
        <v>3</v>
      </c>
    </row>
    <row r="420" spans="1:14" x14ac:dyDescent="0.2">
      <c r="A420" t="s">
        <v>536</v>
      </c>
      <c r="B420">
        <v>2019</v>
      </c>
      <c r="D420">
        <v>1</v>
      </c>
      <c r="I420">
        <v>1</v>
      </c>
      <c r="N420" s="3">
        <f t="shared" si="6"/>
        <v>2</v>
      </c>
    </row>
    <row r="421" spans="1:14" x14ac:dyDescent="0.2">
      <c r="A421" t="s">
        <v>537</v>
      </c>
      <c r="B421">
        <v>2019</v>
      </c>
      <c r="I421">
        <v>1</v>
      </c>
      <c r="J421">
        <v>1</v>
      </c>
      <c r="K421">
        <v>1</v>
      </c>
      <c r="N421" s="3">
        <f t="shared" si="6"/>
        <v>3</v>
      </c>
    </row>
    <row r="422" spans="1:14" x14ac:dyDescent="0.2">
      <c r="A422" t="s">
        <v>538</v>
      </c>
      <c r="B422">
        <v>2019</v>
      </c>
      <c r="N422" s="3">
        <f t="shared" si="6"/>
        <v>0</v>
      </c>
    </row>
    <row r="423" spans="1:14" x14ac:dyDescent="0.2">
      <c r="A423" t="s">
        <v>539</v>
      </c>
      <c r="B423">
        <v>2019</v>
      </c>
      <c r="C423">
        <v>1</v>
      </c>
      <c r="D423">
        <v>1</v>
      </c>
      <c r="I423">
        <v>1</v>
      </c>
      <c r="J423">
        <v>1</v>
      </c>
      <c r="K423">
        <v>1</v>
      </c>
      <c r="L423">
        <v>1</v>
      </c>
      <c r="N423" s="3">
        <f t="shared" si="6"/>
        <v>6</v>
      </c>
    </row>
    <row r="424" spans="1:14" x14ac:dyDescent="0.2">
      <c r="A424" t="s">
        <v>540</v>
      </c>
      <c r="B424">
        <v>2019</v>
      </c>
      <c r="D424">
        <v>1</v>
      </c>
      <c r="N424" s="3">
        <f t="shared" si="6"/>
        <v>1</v>
      </c>
    </row>
    <row r="425" spans="1:14" x14ac:dyDescent="0.2">
      <c r="A425" t="s">
        <v>541</v>
      </c>
      <c r="B425">
        <v>2019</v>
      </c>
      <c r="I425">
        <v>1</v>
      </c>
      <c r="N425" s="3">
        <f t="shared" si="6"/>
        <v>1</v>
      </c>
    </row>
    <row r="426" spans="1:14" x14ac:dyDescent="0.2">
      <c r="A426" t="s">
        <v>542</v>
      </c>
      <c r="B426">
        <v>2019</v>
      </c>
      <c r="C426">
        <v>1</v>
      </c>
      <c r="I426">
        <v>1</v>
      </c>
      <c r="N426" s="3">
        <f t="shared" si="6"/>
        <v>2</v>
      </c>
    </row>
    <row r="427" spans="1:14" x14ac:dyDescent="0.2">
      <c r="A427" t="s">
        <v>543</v>
      </c>
      <c r="B427">
        <v>2019</v>
      </c>
      <c r="J427">
        <v>1</v>
      </c>
      <c r="K427">
        <v>1</v>
      </c>
      <c r="N427" s="3">
        <f t="shared" si="6"/>
        <v>2</v>
      </c>
    </row>
    <row r="428" spans="1:14" x14ac:dyDescent="0.2">
      <c r="A428" t="s">
        <v>544</v>
      </c>
      <c r="B428">
        <v>2019</v>
      </c>
      <c r="D428">
        <v>1</v>
      </c>
      <c r="I428">
        <v>1</v>
      </c>
      <c r="J428">
        <v>1</v>
      </c>
      <c r="K428">
        <v>1</v>
      </c>
      <c r="N428" s="3">
        <f t="shared" si="6"/>
        <v>4</v>
      </c>
    </row>
    <row r="429" spans="1:14" x14ac:dyDescent="0.2">
      <c r="A429" t="s">
        <v>545</v>
      </c>
      <c r="B429">
        <v>2019</v>
      </c>
      <c r="D429">
        <v>1</v>
      </c>
      <c r="I429">
        <v>1</v>
      </c>
      <c r="N429" s="3">
        <f t="shared" si="6"/>
        <v>2</v>
      </c>
    </row>
    <row r="430" spans="1:14" x14ac:dyDescent="0.2">
      <c r="A430" t="s">
        <v>546</v>
      </c>
      <c r="B430">
        <v>2019</v>
      </c>
      <c r="D430">
        <v>1</v>
      </c>
      <c r="I430">
        <v>1</v>
      </c>
      <c r="N430" s="3">
        <f t="shared" si="6"/>
        <v>2</v>
      </c>
    </row>
    <row r="431" spans="1:14" x14ac:dyDescent="0.2">
      <c r="A431" t="s">
        <v>547</v>
      </c>
      <c r="B431">
        <v>2019</v>
      </c>
      <c r="N431" s="3">
        <f t="shared" si="6"/>
        <v>0</v>
      </c>
    </row>
    <row r="432" spans="1:14" x14ac:dyDescent="0.2">
      <c r="A432" t="s">
        <v>548</v>
      </c>
      <c r="B432">
        <v>2019</v>
      </c>
      <c r="C432">
        <v>1</v>
      </c>
      <c r="D432">
        <v>1</v>
      </c>
      <c r="E432">
        <v>1</v>
      </c>
      <c r="G432">
        <v>1</v>
      </c>
      <c r="I432">
        <v>1</v>
      </c>
      <c r="J432">
        <v>1</v>
      </c>
      <c r="K432">
        <v>1</v>
      </c>
      <c r="L432">
        <v>1</v>
      </c>
      <c r="M432">
        <v>1</v>
      </c>
      <c r="N432" s="3">
        <f t="shared" si="6"/>
        <v>9</v>
      </c>
    </row>
    <row r="433" spans="1:14" x14ac:dyDescent="0.2">
      <c r="A433" t="s">
        <v>549</v>
      </c>
      <c r="B433">
        <v>2019</v>
      </c>
      <c r="J433">
        <v>1</v>
      </c>
      <c r="N433" s="3">
        <f t="shared" si="6"/>
        <v>1</v>
      </c>
    </row>
    <row r="434" spans="1:14" x14ac:dyDescent="0.2">
      <c r="A434" t="s">
        <v>550</v>
      </c>
      <c r="B434">
        <v>2019</v>
      </c>
      <c r="D434">
        <v>1</v>
      </c>
      <c r="I434">
        <v>1</v>
      </c>
      <c r="J434">
        <v>1</v>
      </c>
      <c r="K434">
        <v>1</v>
      </c>
      <c r="N434" s="3">
        <f t="shared" si="6"/>
        <v>4</v>
      </c>
    </row>
    <row r="435" spans="1:14" x14ac:dyDescent="0.2">
      <c r="A435" t="s">
        <v>551</v>
      </c>
      <c r="B435">
        <v>2019</v>
      </c>
      <c r="N435" s="3">
        <f t="shared" si="6"/>
        <v>0</v>
      </c>
    </row>
    <row r="436" spans="1:14" x14ac:dyDescent="0.2">
      <c r="A436" t="s">
        <v>552</v>
      </c>
      <c r="B436">
        <v>2019</v>
      </c>
      <c r="E436">
        <v>1</v>
      </c>
      <c r="G436">
        <v>1</v>
      </c>
      <c r="N436" s="3">
        <f t="shared" si="6"/>
        <v>2</v>
      </c>
    </row>
    <row r="437" spans="1:14" x14ac:dyDescent="0.2">
      <c r="A437" t="s">
        <v>553</v>
      </c>
      <c r="B437">
        <v>2019</v>
      </c>
      <c r="E437">
        <v>1</v>
      </c>
      <c r="F437">
        <v>1</v>
      </c>
      <c r="G437">
        <v>1</v>
      </c>
      <c r="I437">
        <v>1</v>
      </c>
      <c r="K437">
        <v>1</v>
      </c>
      <c r="N437" s="3">
        <f t="shared" si="6"/>
        <v>5</v>
      </c>
    </row>
    <row r="438" spans="1:14" x14ac:dyDescent="0.2">
      <c r="A438" t="s">
        <v>554</v>
      </c>
      <c r="B438">
        <v>2019</v>
      </c>
      <c r="D438">
        <v>1</v>
      </c>
      <c r="N438" s="3">
        <f t="shared" si="6"/>
        <v>1</v>
      </c>
    </row>
    <row r="439" spans="1:14" x14ac:dyDescent="0.2">
      <c r="A439" t="s">
        <v>555</v>
      </c>
      <c r="B439">
        <v>2019</v>
      </c>
      <c r="D439">
        <v>1</v>
      </c>
      <c r="E439">
        <v>1</v>
      </c>
      <c r="H439">
        <v>1</v>
      </c>
      <c r="I439">
        <v>1</v>
      </c>
      <c r="J439">
        <v>1</v>
      </c>
      <c r="K439">
        <v>1</v>
      </c>
      <c r="N439" s="3">
        <f t="shared" si="6"/>
        <v>6</v>
      </c>
    </row>
    <row r="440" spans="1:14" x14ac:dyDescent="0.2">
      <c r="A440" t="s">
        <v>556</v>
      </c>
      <c r="B440">
        <v>2019</v>
      </c>
      <c r="N440" s="3">
        <f t="shared" si="6"/>
        <v>0</v>
      </c>
    </row>
    <row r="441" spans="1:14" x14ac:dyDescent="0.2">
      <c r="A441" t="s">
        <v>557</v>
      </c>
      <c r="B441">
        <v>2019</v>
      </c>
      <c r="N441" s="3">
        <f t="shared" si="6"/>
        <v>0</v>
      </c>
    </row>
    <row r="442" spans="1:14" x14ac:dyDescent="0.2">
      <c r="A442" t="s">
        <v>558</v>
      </c>
      <c r="B442">
        <v>2019</v>
      </c>
      <c r="N442" s="3">
        <f t="shared" si="6"/>
        <v>0</v>
      </c>
    </row>
    <row r="443" spans="1:14" x14ac:dyDescent="0.2">
      <c r="A443" t="s">
        <v>559</v>
      </c>
      <c r="B443">
        <v>2019</v>
      </c>
      <c r="N443" s="3">
        <f t="shared" si="6"/>
        <v>0</v>
      </c>
    </row>
    <row r="444" spans="1:14" x14ac:dyDescent="0.2">
      <c r="A444" t="s">
        <v>560</v>
      </c>
      <c r="B444">
        <v>2019</v>
      </c>
      <c r="N444" s="3">
        <f t="shared" si="6"/>
        <v>0</v>
      </c>
    </row>
    <row r="445" spans="1:14" x14ac:dyDescent="0.2">
      <c r="A445" t="s">
        <v>561</v>
      </c>
      <c r="B445">
        <v>2019</v>
      </c>
      <c r="N445" s="3">
        <f t="shared" si="6"/>
        <v>0</v>
      </c>
    </row>
    <row r="446" spans="1:14" x14ac:dyDescent="0.2">
      <c r="A446" t="s">
        <v>562</v>
      </c>
      <c r="B446">
        <v>2019</v>
      </c>
      <c r="N446" s="3">
        <f t="shared" si="6"/>
        <v>0</v>
      </c>
    </row>
    <row r="447" spans="1:14" x14ac:dyDescent="0.2">
      <c r="A447" t="s">
        <v>563</v>
      </c>
      <c r="B447">
        <v>2019</v>
      </c>
      <c r="D447">
        <v>1</v>
      </c>
      <c r="J447">
        <v>1</v>
      </c>
      <c r="K447">
        <v>1</v>
      </c>
      <c r="N447" s="3">
        <f t="shared" si="6"/>
        <v>3</v>
      </c>
    </row>
    <row r="448" spans="1:14" x14ac:dyDescent="0.2">
      <c r="A448" t="s">
        <v>564</v>
      </c>
      <c r="B448">
        <v>2019</v>
      </c>
      <c r="N448" s="3">
        <f t="shared" si="6"/>
        <v>0</v>
      </c>
    </row>
    <row r="449" spans="1:14" x14ac:dyDescent="0.2">
      <c r="A449" t="s">
        <v>565</v>
      </c>
      <c r="B449">
        <v>2019</v>
      </c>
      <c r="N449" s="3">
        <f t="shared" si="6"/>
        <v>0</v>
      </c>
    </row>
    <row r="450" spans="1:14" x14ac:dyDescent="0.2">
      <c r="A450" t="s">
        <v>566</v>
      </c>
      <c r="B450">
        <v>2019</v>
      </c>
      <c r="N450" s="3">
        <f t="shared" si="6"/>
        <v>0</v>
      </c>
    </row>
    <row r="451" spans="1:14" x14ac:dyDescent="0.2">
      <c r="A451" t="s">
        <v>567</v>
      </c>
      <c r="B451">
        <v>2019</v>
      </c>
      <c r="N451" s="3">
        <f t="shared" ref="N451:N514" si="7">COUNT(C451:M451)</f>
        <v>0</v>
      </c>
    </row>
    <row r="452" spans="1:14" x14ac:dyDescent="0.2">
      <c r="A452" t="s">
        <v>568</v>
      </c>
      <c r="B452">
        <v>2019</v>
      </c>
      <c r="N452" s="3">
        <f t="shared" si="7"/>
        <v>0</v>
      </c>
    </row>
    <row r="453" spans="1:14" x14ac:dyDescent="0.2">
      <c r="A453" t="s">
        <v>569</v>
      </c>
      <c r="B453">
        <v>2019</v>
      </c>
      <c r="N453" s="3">
        <f t="shared" si="7"/>
        <v>0</v>
      </c>
    </row>
    <row r="454" spans="1:14" x14ac:dyDescent="0.2">
      <c r="A454" t="s">
        <v>570</v>
      </c>
      <c r="B454">
        <v>2019</v>
      </c>
      <c r="N454" s="3">
        <f t="shared" si="7"/>
        <v>0</v>
      </c>
    </row>
    <row r="455" spans="1:14" x14ac:dyDescent="0.2">
      <c r="A455" t="s">
        <v>571</v>
      </c>
      <c r="B455">
        <v>2019</v>
      </c>
      <c r="I455">
        <v>1</v>
      </c>
      <c r="J455">
        <v>1</v>
      </c>
      <c r="N455" s="3">
        <f t="shared" si="7"/>
        <v>2</v>
      </c>
    </row>
    <row r="456" spans="1:14" x14ac:dyDescent="0.2">
      <c r="A456" t="s">
        <v>572</v>
      </c>
      <c r="B456">
        <v>2019</v>
      </c>
      <c r="I456">
        <v>1</v>
      </c>
      <c r="N456" s="3">
        <f t="shared" si="7"/>
        <v>1</v>
      </c>
    </row>
    <row r="457" spans="1:14" x14ac:dyDescent="0.2">
      <c r="A457" t="s">
        <v>573</v>
      </c>
      <c r="B457">
        <v>2019</v>
      </c>
      <c r="D457">
        <v>1</v>
      </c>
      <c r="J457">
        <v>1</v>
      </c>
      <c r="N457" s="3">
        <f t="shared" si="7"/>
        <v>2</v>
      </c>
    </row>
    <row r="458" spans="1:14" x14ac:dyDescent="0.2">
      <c r="A458" t="s">
        <v>574</v>
      </c>
      <c r="B458">
        <v>2019</v>
      </c>
      <c r="C458">
        <v>1</v>
      </c>
      <c r="D458">
        <v>1</v>
      </c>
      <c r="F458">
        <v>1</v>
      </c>
      <c r="J458">
        <v>1</v>
      </c>
      <c r="K458">
        <v>1</v>
      </c>
      <c r="N458" s="3">
        <f t="shared" si="7"/>
        <v>5</v>
      </c>
    </row>
    <row r="459" spans="1:14" x14ac:dyDescent="0.2">
      <c r="A459" t="s">
        <v>575</v>
      </c>
      <c r="B459">
        <v>2019</v>
      </c>
      <c r="I459">
        <v>1</v>
      </c>
      <c r="N459" s="3">
        <f t="shared" si="7"/>
        <v>1</v>
      </c>
    </row>
    <row r="460" spans="1:14" x14ac:dyDescent="0.2">
      <c r="A460" t="s">
        <v>576</v>
      </c>
      <c r="B460">
        <v>2019</v>
      </c>
      <c r="D460">
        <v>1</v>
      </c>
      <c r="J460">
        <v>1</v>
      </c>
      <c r="K460">
        <v>1</v>
      </c>
      <c r="N460" s="3">
        <f t="shared" si="7"/>
        <v>3</v>
      </c>
    </row>
    <row r="461" spans="1:14" x14ac:dyDescent="0.2">
      <c r="A461" t="s">
        <v>577</v>
      </c>
      <c r="B461">
        <v>2019</v>
      </c>
      <c r="C461">
        <v>1</v>
      </c>
      <c r="D461">
        <v>1</v>
      </c>
      <c r="J461">
        <v>1</v>
      </c>
      <c r="N461" s="3">
        <f t="shared" si="7"/>
        <v>3</v>
      </c>
    </row>
    <row r="462" spans="1:14" x14ac:dyDescent="0.2">
      <c r="A462" t="s">
        <v>578</v>
      </c>
      <c r="B462">
        <v>2019</v>
      </c>
      <c r="D462">
        <v>1</v>
      </c>
      <c r="J462">
        <v>1</v>
      </c>
      <c r="K462">
        <v>1</v>
      </c>
      <c r="N462" s="3">
        <f t="shared" si="7"/>
        <v>3</v>
      </c>
    </row>
    <row r="463" spans="1:14" x14ac:dyDescent="0.2">
      <c r="A463" t="s">
        <v>579</v>
      </c>
      <c r="B463">
        <v>2019</v>
      </c>
      <c r="N463" s="3">
        <f t="shared" si="7"/>
        <v>0</v>
      </c>
    </row>
    <row r="464" spans="1:14" x14ac:dyDescent="0.2">
      <c r="A464" t="s">
        <v>580</v>
      </c>
      <c r="B464">
        <v>2019</v>
      </c>
      <c r="N464" s="3">
        <f t="shared" si="7"/>
        <v>0</v>
      </c>
    </row>
    <row r="465" spans="1:14" x14ac:dyDescent="0.2">
      <c r="A465" t="s">
        <v>581</v>
      </c>
      <c r="B465">
        <v>2019</v>
      </c>
      <c r="N465" s="3">
        <f t="shared" si="7"/>
        <v>0</v>
      </c>
    </row>
    <row r="466" spans="1:14" x14ac:dyDescent="0.2">
      <c r="A466" t="s">
        <v>582</v>
      </c>
      <c r="B466">
        <v>2019</v>
      </c>
      <c r="N466" s="3">
        <f t="shared" si="7"/>
        <v>0</v>
      </c>
    </row>
    <row r="467" spans="1:14" x14ac:dyDescent="0.2">
      <c r="A467" t="s">
        <v>583</v>
      </c>
      <c r="B467">
        <v>2019</v>
      </c>
      <c r="J467">
        <v>1</v>
      </c>
      <c r="K467">
        <v>1</v>
      </c>
      <c r="N467" s="3">
        <f t="shared" si="7"/>
        <v>2</v>
      </c>
    </row>
    <row r="468" spans="1:14" x14ac:dyDescent="0.2">
      <c r="A468" t="s">
        <v>584</v>
      </c>
      <c r="B468">
        <v>2019</v>
      </c>
      <c r="N468" s="3">
        <f t="shared" si="7"/>
        <v>0</v>
      </c>
    </row>
    <row r="469" spans="1:14" x14ac:dyDescent="0.2">
      <c r="A469" t="s">
        <v>585</v>
      </c>
      <c r="B469">
        <v>2019</v>
      </c>
      <c r="D469">
        <v>1</v>
      </c>
      <c r="I469">
        <v>1</v>
      </c>
      <c r="J469">
        <v>1</v>
      </c>
      <c r="N469" s="3">
        <f t="shared" si="7"/>
        <v>3</v>
      </c>
    </row>
    <row r="470" spans="1:14" x14ac:dyDescent="0.2">
      <c r="A470" t="s">
        <v>586</v>
      </c>
      <c r="B470">
        <v>2019</v>
      </c>
      <c r="D470">
        <v>1</v>
      </c>
      <c r="E470">
        <v>1</v>
      </c>
      <c r="G470">
        <v>1</v>
      </c>
      <c r="I470">
        <v>1</v>
      </c>
      <c r="J470">
        <v>1</v>
      </c>
      <c r="K470">
        <v>1</v>
      </c>
      <c r="N470" s="3">
        <f t="shared" si="7"/>
        <v>6</v>
      </c>
    </row>
    <row r="471" spans="1:14" x14ac:dyDescent="0.2">
      <c r="A471" t="s">
        <v>587</v>
      </c>
      <c r="B471">
        <v>2019</v>
      </c>
      <c r="N471" s="3">
        <f t="shared" si="7"/>
        <v>0</v>
      </c>
    </row>
    <row r="472" spans="1:14" x14ac:dyDescent="0.2">
      <c r="A472" t="s">
        <v>588</v>
      </c>
      <c r="B472">
        <v>2019</v>
      </c>
      <c r="N472" s="3">
        <f t="shared" si="7"/>
        <v>0</v>
      </c>
    </row>
    <row r="473" spans="1:14" x14ac:dyDescent="0.2">
      <c r="A473" t="s">
        <v>589</v>
      </c>
      <c r="B473">
        <v>2019</v>
      </c>
      <c r="N473" s="3">
        <f t="shared" si="7"/>
        <v>0</v>
      </c>
    </row>
    <row r="474" spans="1:14" x14ac:dyDescent="0.2">
      <c r="A474" t="s">
        <v>590</v>
      </c>
      <c r="B474">
        <v>2019</v>
      </c>
      <c r="D474">
        <v>1</v>
      </c>
      <c r="E474">
        <v>1</v>
      </c>
      <c r="H474">
        <v>1</v>
      </c>
      <c r="J474">
        <v>1</v>
      </c>
      <c r="K474">
        <v>1</v>
      </c>
      <c r="N474" s="3">
        <f t="shared" si="7"/>
        <v>5</v>
      </c>
    </row>
    <row r="475" spans="1:14" x14ac:dyDescent="0.2">
      <c r="A475" t="s">
        <v>591</v>
      </c>
      <c r="B475">
        <v>2019</v>
      </c>
      <c r="D475">
        <v>1</v>
      </c>
      <c r="I475">
        <v>1</v>
      </c>
      <c r="J475">
        <v>1</v>
      </c>
      <c r="K475">
        <v>1</v>
      </c>
      <c r="N475" s="3">
        <f t="shared" si="7"/>
        <v>4</v>
      </c>
    </row>
    <row r="476" spans="1:14" x14ac:dyDescent="0.2">
      <c r="A476" t="s">
        <v>349</v>
      </c>
      <c r="B476">
        <v>2020</v>
      </c>
      <c r="C476">
        <v>1</v>
      </c>
      <c r="D476">
        <v>1</v>
      </c>
      <c r="G476">
        <v>1</v>
      </c>
      <c r="J476">
        <v>1</v>
      </c>
      <c r="N476" s="3">
        <f t="shared" si="7"/>
        <v>4</v>
      </c>
    </row>
    <row r="477" spans="1:14" x14ac:dyDescent="0.2">
      <c r="A477" t="s">
        <v>350</v>
      </c>
      <c r="B477">
        <v>2020</v>
      </c>
      <c r="J477">
        <v>1</v>
      </c>
      <c r="N477" s="3">
        <f t="shared" si="7"/>
        <v>1</v>
      </c>
    </row>
    <row r="478" spans="1:14" x14ac:dyDescent="0.2">
      <c r="A478" t="s">
        <v>351</v>
      </c>
      <c r="B478">
        <v>2020</v>
      </c>
      <c r="C478">
        <v>1</v>
      </c>
      <c r="D478">
        <v>1</v>
      </c>
      <c r="J478">
        <v>1</v>
      </c>
      <c r="N478" s="3">
        <f t="shared" si="7"/>
        <v>3</v>
      </c>
    </row>
    <row r="479" spans="1:14" x14ac:dyDescent="0.2">
      <c r="A479" t="s">
        <v>352</v>
      </c>
      <c r="B479">
        <v>2020</v>
      </c>
      <c r="D479">
        <v>1</v>
      </c>
      <c r="H479">
        <v>1</v>
      </c>
      <c r="J479">
        <v>1</v>
      </c>
      <c r="N479" s="3">
        <f t="shared" si="7"/>
        <v>3</v>
      </c>
    </row>
    <row r="480" spans="1:14" x14ac:dyDescent="0.2">
      <c r="A480" t="s">
        <v>353</v>
      </c>
      <c r="B480">
        <v>2020</v>
      </c>
      <c r="C480">
        <v>1</v>
      </c>
      <c r="D480">
        <v>1</v>
      </c>
      <c r="E480">
        <v>1</v>
      </c>
      <c r="F480">
        <v>1</v>
      </c>
      <c r="I480">
        <v>1</v>
      </c>
      <c r="J480">
        <v>1</v>
      </c>
      <c r="N480" s="3">
        <f t="shared" si="7"/>
        <v>6</v>
      </c>
    </row>
    <row r="481" spans="1:14" x14ac:dyDescent="0.2">
      <c r="A481" t="s">
        <v>354</v>
      </c>
      <c r="B481">
        <v>2020</v>
      </c>
      <c r="I481">
        <v>1</v>
      </c>
      <c r="N481" s="3">
        <f t="shared" si="7"/>
        <v>1</v>
      </c>
    </row>
    <row r="482" spans="1:14" x14ac:dyDescent="0.2">
      <c r="A482" t="s">
        <v>355</v>
      </c>
      <c r="B482">
        <v>2020</v>
      </c>
      <c r="D482">
        <v>1</v>
      </c>
      <c r="H482">
        <v>1</v>
      </c>
      <c r="J482">
        <v>1</v>
      </c>
      <c r="L482">
        <v>1</v>
      </c>
      <c r="N482" s="3">
        <f t="shared" si="7"/>
        <v>4</v>
      </c>
    </row>
    <row r="483" spans="1:14" x14ac:dyDescent="0.2">
      <c r="A483" t="s">
        <v>356</v>
      </c>
      <c r="B483">
        <v>2020</v>
      </c>
      <c r="C483">
        <v>1</v>
      </c>
      <c r="D483">
        <v>1</v>
      </c>
      <c r="J483">
        <v>1</v>
      </c>
      <c r="N483" s="3">
        <f t="shared" si="7"/>
        <v>3</v>
      </c>
    </row>
    <row r="484" spans="1:14" x14ac:dyDescent="0.2">
      <c r="A484" t="s">
        <v>357</v>
      </c>
      <c r="B484">
        <v>2020</v>
      </c>
      <c r="D484">
        <v>1</v>
      </c>
      <c r="G484">
        <v>1</v>
      </c>
      <c r="J484">
        <v>1</v>
      </c>
      <c r="N484" s="3">
        <f t="shared" si="7"/>
        <v>3</v>
      </c>
    </row>
    <row r="485" spans="1:14" x14ac:dyDescent="0.2">
      <c r="A485" t="s">
        <v>358</v>
      </c>
      <c r="B485">
        <v>2020</v>
      </c>
      <c r="C485">
        <v>1</v>
      </c>
      <c r="D485">
        <v>1</v>
      </c>
      <c r="G485">
        <v>1</v>
      </c>
      <c r="J485">
        <v>1</v>
      </c>
      <c r="N485" s="3">
        <f t="shared" si="7"/>
        <v>4</v>
      </c>
    </row>
    <row r="486" spans="1:14" x14ac:dyDescent="0.2">
      <c r="A486" t="s">
        <v>359</v>
      </c>
      <c r="B486">
        <v>2020</v>
      </c>
      <c r="J486">
        <v>1</v>
      </c>
      <c r="N486" s="3">
        <f t="shared" si="7"/>
        <v>1</v>
      </c>
    </row>
    <row r="487" spans="1:14" x14ac:dyDescent="0.2">
      <c r="A487" t="s">
        <v>360</v>
      </c>
      <c r="B487">
        <v>2020</v>
      </c>
      <c r="J487">
        <v>1</v>
      </c>
      <c r="N487" s="3">
        <f t="shared" si="7"/>
        <v>1</v>
      </c>
    </row>
    <row r="488" spans="1:14" x14ac:dyDescent="0.2">
      <c r="A488" t="s">
        <v>361</v>
      </c>
      <c r="B488">
        <v>2020</v>
      </c>
      <c r="D488">
        <v>1</v>
      </c>
      <c r="N488" s="3">
        <f t="shared" si="7"/>
        <v>1</v>
      </c>
    </row>
    <row r="489" spans="1:14" x14ac:dyDescent="0.2">
      <c r="A489" t="s">
        <v>362</v>
      </c>
      <c r="B489">
        <v>2020</v>
      </c>
      <c r="J489">
        <v>1</v>
      </c>
      <c r="N489" s="3">
        <f t="shared" si="7"/>
        <v>1</v>
      </c>
    </row>
    <row r="490" spans="1:14" x14ac:dyDescent="0.2">
      <c r="A490" t="s">
        <v>363</v>
      </c>
      <c r="B490">
        <v>2020</v>
      </c>
      <c r="C490">
        <v>1</v>
      </c>
      <c r="D490">
        <v>1</v>
      </c>
      <c r="J490">
        <v>1</v>
      </c>
      <c r="N490" s="3">
        <f t="shared" si="7"/>
        <v>3</v>
      </c>
    </row>
    <row r="491" spans="1:14" x14ac:dyDescent="0.2">
      <c r="A491" t="s">
        <v>364</v>
      </c>
      <c r="B491">
        <v>2020</v>
      </c>
      <c r="D491">
        <v>1</v>
      </c>
      <c r="I491">
        <v>1</v>
      </c>
      <c r="J491">
        <v>1</v>
      </c>
      <c r="N491" s="3">
        <f t="shared" si="7"/>
        <v>3</v>
      </c>
    </row>
    <row r="492" spans="1:14" x14ac:dyDescent="0.2">
      <c r="A492" t="s">
        <v>365</v>
      </c>
      <c r="B492">
        <v>2020</v>
      </c>
      <c r="D492">
        <v>1</v>
      </c>
      <c r="E492">
        <v>1</v>
      </c>
      <c r="N492" s="3">
        <f t="shared" si="7"/>
        <v>2</v>
      </c>
    </row>
    <row r="493" spans="1:14" x14ac:dyDescent="0.2">
      <c r="A493" t="s">
        <v>366</v>
      </c>
      <c r="B493">
        <v>2020</v>
      </c>
      <c r="C493">
        <v>1</v>
      </c>
      <c r="D493">
        <v>1</v>
      </c>
      <c r="E493">
        <v>1</v>
      </c>
      <c r="F493">
        <v>1</v>
      </c>
      <c r="G493">
        <v>1</v>
      </c>
      <c r="I493">
        <v>1</v>
      </c>
      <c r="J493">
        <v>1</v>
      </c>
      <c r="N493" s="3">
        <f t="shared" si="7"/>
        <v>7</v>
      </c>
    </row>
    <row r="494" spans="1:14" x14ac:dyDescent="0.2">
      <c r="A494" t="s">
        <v>367</v>
      </c>
      <c r="B494">
        <v>2020</v>
      </c>
      <c r="D494">
        <v>1</v>
      </c>
      <c r="E494">
        <v>1</v>
      </c>
      <c r="G494">
        <v>1</v>
      </c>
      <c r="H494">
        <v>1</v>
      </c>
      <c r="J494">
        <v>1</v>
      </c>
      <c r="N494" s="3">
        <f t="shared" si="7"/>
        <v>5</v>
      </c>
    </row>
    <row r="495" spans="1:14" x14ac:dyDescent="0.2">
      <c r="A495" t="s">
        <v>368</v>
      </c>
      <c r="B495">
        <v>2020</v>
      </c>
      <c r="D495">
        <v>1</v>
      </c>
      <c r="E495">
        <v>1</v>
      </c>
      <c r="G495">
        <v>1</v>
      </c>
      <c r="H495">
        <v>1</v>
      </c>
      <c r="J495">
        <v>1</v>
      </c>
      <c r="N495" s="3">
        <f t="shared" si="7"/>
        <v>5</v>
      </c>
    </row>
    <row r="496" spans="1:14" x14ac:dyDescent="0.2">
      <c r="A496" t="s">
        <v>369</v>
      </c>
      <c r="B496">
        <v>2020</v>
      </c>
      <c r="I496">
        <v>1</v>
      </c>
      <c r="J496">
        <v>1</v>
      </c>
      <c r="N496" s="3">
        <f t="shared" si="7"/>
        <v>2</v>
      </c>
    </row>
    <row r="497" spans="1:14" x14ac:dyDescent="0.2">
      <c r="A497" t="s">
        <v>370</v>
      </c>
      <c r="B497">
        <v>2020</v>
      </c>
      <c r="J497">
        <v>1</v>
      </c>
      <c r="N497" s="3">
        <f t="shared" si="7"/>
        <v>1</v>
      </c>
    </row>
    <row r="498" spans="1:14" x14ac:dyDescent="0.2">
      <c r="A498" t="s">
        <v>371</v>
      </c>
      <c r="B498">
        <v>2020</v>
      </c>
      <c r="C498">
        <v>1</v>
      </c>
      <c r="D498">
        <v>1</v>
      </c>
      <c r="H498">
        <v>1</v>
      </c>
      <c r="I498">
        <v>1</v>
      </c>
      <c r="J498">
        <v>1</v>
      </c>
      <c r="L498">
        <v>1</v>
      </c>
      <c r="N498" s="3">
        <f t="shared" si="7"/>
        <v>6</v>
      </c>
    </row>
    <row r="499" spans="1:14" x14ac:dyDescent="0.2">
      <c r="A499" t="s">
        <v>372</v>
      </c>
      <c r="B499">
        <v>2020</v>
      </c>
      <c r="C499">
        <v>1</v>
      </c>
      <c r="D499">
        <v>1</v>
      </c>
      <c r="H499">
        <v>1</v>
      </c>
      <c r="I499">
        <v>1</v>
      </c>
      <c r="J499">
        <v>1</v>
      </c>
      <c r="N499" s="3">
        <f t="shared" si="7"/>
        <v>5</v>
      </c>
    </row>
    <row r="500" spans="1:14" x14ac:dyDescent="0.2">
      <c r="A500" t="s">
        <v>373</v>
      </c>
      <c r="B500">
        <v>2020</v>
      </c>
      <c r="D500">
        <v>1</v>
      </c>
      <c r="H500">
        <v>1</v>
      </c>
      <c r="I500">
        <v>1</v>
      </c>
      <c r="J500">
        <v>1</v>
      </c>
      <c r="N500" s="3">
        <f t="shared" si="7"/>
        <v>4</v>
      </c>
    </row>
    <row r="501" spans="1:14" x14ac:dyDescent="0.2">
      <c r="A501" t="s">
        <v>374</v>
      </c>
      <c r="B501">
        <v>2020</v>
      </c>
      <c r="C501">
        <v>1</v>
      </c>
      <c r="D501">
        <v>1</v>
      </c>
      <c r="H501">
        <v>1</v>
      </c>
      <c r="J501">
        <v>1</v>
      </c>
      <c r="N501" s="3">
        <f t="shared" si="7"/>
        <v>4</v>
      </c>
    </row>
    <row r="502" spans="1:14" x14ac:dyDescent="0.2">
      <c r="A502" t="s">
        <v>375</v>
      </c>
      <c r="B502">
        <v>2020</v>
      </c>
      <c r="C502">
        <v>1</v>
      </c>
      <c r="D502">
        <v>1</v>
      </c>
      <c r="E502">
        <v>1</v>
      </c>
      <c r="I502">
        <v>1</v>
      </c>
      <c r="J502">
        <v>1</v>
      </c>
      <c r="N502" s="3">
        <f t="shared" si="7"/>
        <v>5</v>
      </c>
    </row>
    <row r="503" spans="1:14" x14ac:dyDescent="0.2">
      <c r="A503" t="s">
        <v>376</v>
      </c>
      <c r="B503">
        <v>2020</v>
      </c>
      <c r="D503">
        <v>1</v>
      </c>
      <c r="N503" s="3">
        <f t="shared" si="7"/>
        <v>1</v>
      </c>
    </row>
    <row r="504" spans="1:14" x14ac:dyDescent="0.2">
      <c r="A504" t="s">
        <v>377</v>
      </c>
      <c r="B504">
        <v>2020</v>
      </c>
      <c r="C504">
        <v>1</v>
      </c>
      <c r="F504">
        <v>1</v>
      </c>
      <c r="J504">
        <v>1</v>
      </c>
      <c r="N504" s="3">
        <f t="shared" si="7"/>
        <v>3</v>
      </c>
    </row>
    <row r="505" spans="1:14" x14ac:dyDescent="0.2">
      <c r="A505" t="s">
        <v>378</v>
      </c>
      <c r="B505">
        <v>2020</v>
      </c>
      <c r="D505">
        <v>1</v>
      </c>
      <c r="H505">
        <v>1</v>
      </c>
      <c r="I505">
        <v>1</v>
      </c>
      <c r="J505">
        <v>1</v>
      </c>
      <c r="M505">
        <v>1</v>
      </c>
      <c r="N505" s="3">
        <f t="shared" si="7"/>
        <v>5</v>
      </c>
    </row>
    <row r="506" spans="1:14" x14ac:dyDescent="0.2">
      <c r="A506" t="s">
        <v>379</v>
      </c>
      <c r="B506">
        <v>2020</v>
      </c>
      <c r="C506">
        <v>1</v>
      </c>
      <c r="D506">
        <v>1</v>
      </c>
      <c r="I506">
        <v>1</v>
      </c>
      <c r="J506">
        <v>1</v>
      </c>
      <c r="N506" s="3">
        <f t="shared" si="7"/>
        <v>4</v>
      </c>
    </row>
    <row r="507" spans="1:14" x14ac:dyDescent="0.2">
      <c r="A507" t="s">
        <v>380</v>
      </c>
      <c r="B507">
        <v>2020</v>
      </c>
      <c r="I507">
        <v>1</v>
      </c>
      <c r="N507" s="3">
        <f t="shared" si="7"/>
        <v>1</v>
      </c>
    </row>
    <row r="508" spans="1:14" x14ac:dyDescent="0.2">
      <c r="A508" t="s">
        <v>381</v>
      </c>
      <c r="B508">
        <v>2020</v>
      </c>
      <c r="C508">
        <v>1</v>
      </c>
      <c r="D508">
        <v>1</v>
      </c>
      <c r="F508">
        <v>1</v>
      </c>
      <c r="H508">
        <v>1</v>
      </c>
      <c r="J508">
        <v>1</v>
      </c>
      <c r="L508">
        <v>1</v>
      </c>
      <c r="N508" s="3">
        <f t="shared" si="7"/>
        <v>6</v>
      </c>
    </row>
    <row r="509" spans="1:14" x14ac:dyDescent="0.2">
      <c r="A509" t="s">
        <v>382</v>
      </c>
      <c r="B509">
        <v>2020</v>
      </c>
      <c r="D509">
        <v>1</v>
      </c>
      <c r="E509">
        <v>1</v>
      </c>
      <c r="G509">
        <v>1</v>
      </c>
      <c r="I509">
        <v>1</v>
      </c>
      <c r="J509">
        <v>1</v>
      </c>
      <c r="N509" s="3">
        <f t="shared" si="7"/>
        <v>5</v>
      </c>
    </row>
    <row r="510" spans="1:14" x14ac:dyDescent="0.2">
      <c r="A510" t="s">
        <v>383</v>
      </c>
      <c r="B510">
        <v>2020</v>
      </c>
      <c r="C510">
        <v>1</v>
      </c>
      <c r="D510">
        <v>1</v>
      </c>
      <c r="J510">
        <v>1</v>
      </c>
      <c r="M510">
        <v>1</v>
      </c>
      <c r="N510" s="3">
        <f t="shared" si="7"/>
        <v>4</v>
      </c>
    </row>
    <row r="511" spans="1:14" x14ac:dyDescent="0.2">
      <c r="A511" t="s">
        <v>384</v>
      </c>
      <c r="B511">
        <v>2020</v>
      </c>
      <c r="C511">
        <v>1</v>
      </c>
      <c r="D511">
        <v>1</v>
      </c>
      <c r="J511">
        <v>1</v>
      </c>
      <c r="N511" s="3">
        <f t="shared" si="7"/>
        <v>3</v>
      </c>
    </row>
    <row r="512" spans="1:14" x14ac:dyDescent="0.2">
      <c r="A512" t="s">
        <v>385</v>
      </c>
      <c r="B512">
        <v>2020</v>
      </c>
      <c r="C512" t="s">
        <v>1047</v>
      </c>
      <c r="D512" t="s">
        <v>1047</v>
      </c>
      <c r="E512">
        <v>1</v>
      </c>
      <c r="I512" t="s">
        <v>1047</v>
      </c>
      <c r="J512">
        <v>1</v>
      </c>
      <c r="N512" s="3">
        <f t="shared" si="7"/>
        <v>2</v>
      </c>
    </row>
    <row r="513" spans="1:14" x14ac:dyDescent="0.2">
      <c r="A513" t="s">
        <v>386</v>
      </c>
      <c r="B513">
        <v>2020</v>
      </c>
      <c r="D513">
        <v>1</v>
      </c>
      <c r="H513">
        <v>1</v>
      </c>
      <c r="I513">
        <v>1</v>
      </c>
      <c r="J513">
        <v>1</v>
      </c>
      <c r="N513" s="3">
        <f t="shared" si="7"/>
        <v>4</v>
      </c>
    </row>
    <row r="514" spans="1:14" x14ac:dyDescent="0.2">
      <c r="A514" t="s">
        <v>387</v>
      </c>
      <c r="B514">
        <v>2020</v>
      </c>
      <c r="E514">
        <v>1</v>
      </c>
      <c r="I514">
        <v>1</v>
      </c>
      <c r="J514">
        <v>1</v>
      </c>
      <c r="N514" s="3">
        <f t="shared" si="7"/>
        <v>3</v>
      </c>
    </row>
    <row r="515" spans="1:14" x14ac:dyDescent="0.2">
      <c r="A515" t="s">
        <v>388</v>
      </c>
      <c r="B515">
        <v>2020</v>
      </c>
      <c r="I515">
        <v>1</v>
      </c>
      <c r="J515">
        <v>1</v>
      </c>
      <c r="N515" s="3">
        <f t="shared" ref="N515:N578" si="8">COUNT(C515:M515)</f>
        <v>2</v>
      </c>
    </row>
    <row r="516" spans="1:14" x14ac:dyDescent="0.2">
      <c r="A516" t="s">
        <v>389</v>
      </c>
      <c r="B516">
        <v>2020</v>
      </c>
      <c r="I516">
        <v>1</v>
      </c>
      <c r="J516">
        <v>1</v>
      </c>
      <c r="N516" s="3">
        <f t="shared" si="8"/>
        <v>2</v>
      </c>
    </row>
    <row r="517" spans="1:14" x14ac:dyDescent="0.2">
      <c r="A517" t="s">
        <v>390</v>
      </c>
      <c r="B517">
        <v>2020</v>
      </c>
      <c r="J517">
        <v>1</v>
      </c>
      <c r="N517" s="3">
        <f t="shared" si="8"/>
        <v>1</v>
      </c>
    </row>
    <row r="518" spans="1:14" x14ac:dyDescent="0.2">
      <c r="A518" t="s">
        <v>391</v>
      </c>
      <c r="B518">
        <v>2020</v>
      </c>
      <c r="D518">
        <v>1</v>
      </c>
      <c r="I518">
        <v>1</v>
      </c>
      <c r="J518">
        <v>1</v>
      </c>
      <c r="N518" s="3">
        <f t="shared" si="8"/>
        <v>3</v>
      </c>
    </row>
    <row r="519" spans="1:14" x14ac:dyDescent="0.2">
      <c r="A519" t="s">
        <v>392</v>
      </c>
      <c r="B519">
        <v>2020</v>
      </c>
      <c r="J519">
        <v>1</v>
      </c>
      <c r="N519" s="3">
        <f t="shared" si="8"/>
        <v>1</v>
      </c>
    </row>
    <row r="520" spans="1:14" x14ac:dyDescent="0.2">
      <c r="A520" t="s">
        <v>393</v>
      </c>
      <c r="B520">
        <v>2020</v>
      </c>
      <c r="C520">
        <v>1</v>
      </c>
      <c r="D520">
        <v>1</v>
      </c>
      <c r="I520">
        <v>1</v>
      </c>
      <c r="J520">
        <v>1</v>
      </c>
      <c r="L520">
        <v>1</v>
      </c>
      <c r="N520" s="3">
        <f t="shared" si="8"/>
        <v>5</v>
      </c>
    </row>
    <row r="521" spans="1:14" x14ac:dyDescent="0.2">
      <c r="A521" t="s">
        <v>394</v>
      </c>
      <c r="B521">
        <v>2020</v>
      </c>
      <c r="C521" t="s">
        <v>1047</v>
      </c>
      <c r="D521">
        <v>1</v>
      </c>
      <c r="I521">
        <v>1</v>
      </c>
      <c r="J521">
        <v>1</v>
      </c>
      <c r="N521" s="3">
        <f t="shared" si="8"/>
        <v>3</v>
      </c>
    </row>
    <row r="522" spans="1:14" x14ac:dyDescent="0.2">
      <c r="A522" t="s">
        <v>395</v>
      </c>
      <c r="B522">
        <v>2020</v>
      </c>
      <c r="D522">
        <v>1</v>
      </c>
      <c r="E522">
        <v>1</v>
      </c>
      <c r="F522">
        <v>1</v>
      </c>
      <c r="J522">
        <v>1</v>
      </c>
      <c r="N522" s="3">
        <f t="shared" si="8"/>
        <v>4</v>
      </c>
    </row>
    <row r="523" spans="1:14" x14ac:dyDescent="0.2">
      <c r="A523" t="s">
        <v>396</v>
      </c>
      <c r="B523">
        <v>2020</v>
      </c>
      <c r="D523">
        <v>1</v>
      </c>
      <c r="J523">
        <v>1</v>
      </c>
      <c r="N523" s="3">
        <f t="shared" si="8"/>
        <v>2</v>
      </c>
    </row>
    <row r="524" spans="1:14" x14ac:dyDescent="0.2">
      <c r="A524" t="s">
        <v>397</v>
      </c>
      <c r="B524">
        <v>2020</v>
      </c>
      <c r="D524">
        <v>1</v>
      </c>
      <c r="G524">
        <v>1</v>
      </c>
      <c r="I524">
        <v>1</v>
      </c>
      <c r="N524" s="3">
        <f t="shared" si="8"/>
        <v>3</v>
      </c>
    </row>
    <row r="525" spans="1:14" x14ac:dyDescent="0.2">
      <c r="A525" t="s">
        <v>398</v>
      </c>
      <c r="B525">
        <v>2020</v>
      </c>
      <c r="C525">
        <v>1</v>
      </c>
      <c r="D525">
        <v>1</v>
      </c>
      <c r="E525">
        <v>1</v>
      </c>
      <c r="F525">
        <v>1</v>
      </c>
      <c r="I525">
        <v>1</v>
      </c>
      <c r="J525">
        <v>1</v>
      </c>
      <c r="N525" s="3">
        <f t="shared" si="8"/>
        <v>6</v>
      </c>
    </row>
    <row r="526" spans="1:14" x14ac:dyDescent="0.2">
      <c r="A526" t="s">
        <v>399</v>
      </c>
      <c r="B526">
        <v>2020</v>
      </c>
      <c r="I526">
        <v>1</v>
      </c>
      <c r="N526" s="3">
        <f t="shared" si="8"/>
        <v>1</v>
      </c>
    </row>
    <row r="527" spans="1:14" x14ac:dyDescent="0.2">
      <c r="A527" t="s">
        <v>400</v>
      </c>
      <c r="B527">
        <v>2020</v>
      </c>
      <c r="D527">
        <v>1</v>
      </c>
      <c r="N527" s="3">
        <f t="shared" si="8"/>
        <v>1</v>
      </c>
    </row>
    <row r="528" spans="1:14" x14ac:dyDescent="0.2">
      <c r="A528" t="s">
        <v>401</v>
      </c>
      <c r="B528">
        <v>2020</v>
      </c>
      <c r="C528">
        <v>1</v>
      </c>
      <c r="D528">
        <v>1</v>
      </c>
      <c r="I528">
        <v>1</v>
      </c>
      <c r="J528">
        <v>1</v>
      </c>
      <c r="M528">
        <v>1</v>
      </c>
      <c r="N528" s="3">
        <f t="shared" si="8"/>
        <v>5</v>
      </c>
    </row>
    <row r="529" spans="1:14" x14ac:dyDescent="0.2">
      <c r="A529" t="s">
        <v>402</v>
      </c>
      <c r="B529">
        <v>2020</v>
      </c>
      <c r="D529">
        <v>1</v>
      </c>
      <c r="J529">
        <v>1</v>
      </c>
      <c r="N529" s="3">
        <f t="shared" si="8"/>
        <v>2</v>
      </c>
    </row>
    <row r="530" spans="1:14" x14ac:dyDescent="0.2">
      <c r="A530" t="s">
        <v>403</v>
      </c>
      <c r="B530">
        <v>2020</v>
      </c>
      <c r="D530">
        <v>1</v>
      </c>
      <c r="E530">
        <v>1</v>
      </c>
      <c r="G530">
        <v>1</v>
      </c>
      <c r="I530">
        <v>1</v>
      </c>
      <c r="J530">
        <v>1</v>
      </c>
      <c r="N530" s="3">
        <f t="shared" si="8"/>
        <v>5</v>
      </c>
    </row>
    <row r="531" spans="1:14" x14ac:dyDescent="0.2">
      <c r="A531" t="s">
        <v>404</v>
      </c>
      <c r="B531">
        <v>2020</v>
      </c>
      <c r="I531">
        <v>1</v>
      </c>
      <c r="N531" s="3">
        <f t="shared" si="8"/>
        <v>1</v>
      </c>
    </row>
    <row r="532" spans="1:14" x14ac:dyDescent="0.2">
      <c r="A532" t="s">
        <v>405</v>
      </c>
      <c r="B532">
        <v>2020</v>
      </c>
      <c r="D532">
        <v>1</v>
      </c>
      <c r="I532">
        <v>1</v>
      </c>
      <c r="J532">
        <v>1</v>
      </c>
      <c r="N532" s="3">
        <f t="shared" si="8"/>
        <v>3</v>
      </c>
    </row>
    <row r="533" spans="1:14" x14ac:dyDescent="0.2">
      <c r="A533" t="s">
        <v>406</v>
      </c>
      <c r="B533">
        <v>2020</v>
      </c>
      <c r="D533">
        <v>1</v>
      </c>
      <c r="F533">
        <v>1</v>
      </c>
      <c r="I533">
        <v>1</v>
      </c>
      <c r="N533" s="3">
        <f t="shared" si="8"/>
        <v>3</v>
      </c>
    </row>
    <row r="534" spans="1:14" x14ac:dyDescent="0.2">
      <c r="A534" t="s">
        <v>407</v>
      </c>
      <c r="B534">
        <v>2020</v>
      </c>
      <c r="C534">
        <v>1</v>
      </c>
      <c r="D534">
        <v>1</v>
      </c>
      <c r="I534">
        <v>1</v>
      </c>
      <c r="J534">
        <v>1</v>
      </c>
      <c r="M534">
        <v>1</v>
      </c>
      <c r="N534" s="3">
        <f t="shared" si="8"/>
        <v>5</v>
      </c>
    </row>
    <row r="535" spans="1:14" x14ac:dyDescent="0.2">
      <c r="A535" t="s">
        <v>408</v>
      </c>
      <c r="B535">
        <v>2020</v>
      </c>
      <c r="D535">
        <v>1</v>
      </c>
      <c r="E535">
        <v>1</v>
      </c>
      <c r="I535">
        <v>1</v>
      </c>
      <c r="J535">
        <v>1</v>
      </c>
      <c r="N535" s="3">
        <f t="shared" si="8"/>
        <v>4</v>
      </c>
    </row>
    <row r="536" spans="1:14" x14ac:dyDescent="0.2">
      <c r="A536" t="s">
        <v>409</v>
      </c>
      <c r="B536">
        <v>2020</v>
      </c>
      <c r="J536">
        <v>1</v>
      </c>
      <c r="N536" s="3">
        <f t="shared" si="8"/>
        <v>1</v>
      </c>
    </row>
    <row r="537" spans="1:14" x14ac:dyDescent="0.2">
      <c r="A537" t="s">
        <v>410</v>
      </c>
      <c r="B537">
        <v>2020</v>
      </c>
      <c r="D537">
        <v>1</v>
      </c>
      <c r="I537">
        <v>1</v>
      </c>
      <c r="N537" s="3">
        <f t="shared" si="8"/>
        <v>2</v>
      </c>
    </row>
    <row r="538" spans="1:14" x14ac:dyDescent="0.2">
      <c r="A538" t="s">
        <v>411</v>
      </c>
      <c r="B538">
        <v>2020</v>
      </c>
      <c r="C538">
        <v>1</v>
      </c>
      <c r="I538">
        <v>1</v>
      </c>
      <c r="J538">
        <v>1</v>
      </c>
      <c r="L538">
        <v>1</v>
      </c>
      <c r="N538" s="3">
        <f t="shared" si="8"/>
        <v>4</v>
      </c>
    </row>
    <row r="539" spans="1:14" x14ac:dyDescent="0.2">
      <c r="A539" t="s">
        <v>412</v>
      </c>
      <c r="B539">
        <v>2020</v>
      </c>
      <c r="C539">
        <v>1</v>
      </c>
      <c r="D539">
        <v>1</v>
      </c>
      <c r="E539">
        <v>1</v>
      </c>
      <c r="F539">
        <v>1</v>
      </c>
      <c r="G539">
        <v>1</v>
      </c>
      <c r="H539">
        <v>1</v>
      </c>
      <c r="I539">
        <v>1</v>
      </c>
      <c r="J539">
        <v>1</v>
      </c>
      <c r="L539">
        <v>1</v>
      </c>
      <c r="N539" s="3">
        <f t="shared" si="8"/>
        <v>9</v>
      </c>
    </row>
    <row r="540" spans="1:14" x14ac:dyDescent="0.2">
      <c r="A540" t="s">
        <v>413</v>
      </c>
      <c r="B540">
        <v>2020</v>
      </c>
      <c r="C540">
        <v>1</v>
      </c>
      <c r="D540">
        <v>1</v>
      </c>
      <c r="E540">
        <v>1</v>
      </c>
      <c r="I540">
        <v>1</v>
      </c>
      <c r="J540">
        <v>1</v>
      </c>
      <c r="N540" s="3">
        <f t="shared" si="8"/>
        <v>5</v>
      </c>
    </row>
    <row r="541" spans="1:14" x14ac:dyDescent="0.2">
      <c r="A541" t="s">
        <v>414</v>
      </c>
      <c r="B541">
        <v>2020</v>
      </c>
      <c r="D541">
        <v>1</v>
      </c>
      <c r="N541" s="3">
        <f t="shared" si="8"/>
        <v>1</v>
      </c>
    </row>
    <row r="542" spans="1:14" x14ac:dyDescent="0.2">
      <c r="A542" t="s">
        <v>415</v>
      </c>
      <c r="B542">
        <v>2020</v>
      </c>
      <c r="D542">
        <v>1</v>
      </c>
      <c r="H542">
        <v>1</v>
      </c>
      <c r="I542">
        <v>1</v>
      </c>
      <c r="J542">
        <v>1</v>
      </c>
      <c r="N542" s="3">
        <f t="shared" si="8"/>
        <v>4</v>
      </c>
    </row>
    <row r="543" spans="1:14" x14ac:dyDescent="0.2">
      <c r="A543" t="s">
        <v>416</v>
      </c>
      <c r="B543">
        <v>2020</v>
      </c>
      <c r="C543">
        <v>1</v>
      </c>
      <c r="D543">
        <v>1</v>
      </c>
      <c r="J543">
        <v>1</v>
      </c>
      <c r="N543" s="3">
        <f t="shared" si="8"/>
        <v>3</v>
      </c>
    </row>
    <row r="544" spans="1:14" x14ac:dyDescent="0.2">
      <c r="A544" t="s">
        <v>417</v>
      </c>
      <c r="B544">
        <v>2020</v>
      </c>
      <c r="D544">
        <v>1</v>
      </c>
      <c r="J544">
        <v>1</v>
      </c>
      <c r="N544" s="3">
        <f t="shared" si="8"/>
        <v>2</v>
      </c>
    </row>
    <row r="545" spans="1:14" x14ac:dyDescent="0.2">
      <c r="A545" t="s">
        <v>418</v>
      </c>
      <c r="B545">
        <v>2020</v>
      </c>
      <c r="I545">
        <v>1</v>
      </c>
      <c r="N545" s="3">
        <f t="shared" si="8"/>
        <v>1</v>
      </c>
    </row>
    <row r="546" spans="1:14" x14ac:dyDescent="0.2">
      <c r="A546" t="s">
        <v>419</v>
      </c>
      <c r="B546">
        <v>2020</v>
      </c>
      <c r="I546">
        <v>1</v>
      </c>
      <c r="N546" s="3">
        <f t="shared" si="8"/>
        <v>1</v>
      </c>
    </row>
    <row r="547" spans="1:14" x14ac:dyDescent="0.2">
      <c r="A547" t="s">
        <v>420</v>
      </c>
      <c r="B547">
        <v>2020</v>
      </c>
      <c r="D547">
        <v>1</v>
      </c>
      <c r="F547">
        <v>1</v>
      </c>
      <c r="G547">
        <v>1</v>
      </c>
      <c r="J547">
        <v>1</v>
      </c>
      <c r="N547" s="3">
        <f t="shared" si="8"/>
        <v>4</v>
      </c>
    </row>
    <row r="548" spans="1:14" x14ac:dyDescent="0.2">
      <c r="A548" t="s">
        <v>421</v>
      </c>
      <c r="B548">
        <v>2020</v>
      </c>
      <c r="D548">
        <v>1</v>
      </c>
      <c r="J548">
        <v>1</v>
      </c>
      <c r="N548" s="3">
        <f t="shared" si="8"/>
        <v>2</v>
      </c>
    </row>
    <row r="549" spans="1:14" x14ac:dyDescent="0.2">
      <c r="A549" t="s">
        <v>422</v>
      </c>
      <c r="B549">
        <v>2020</v>
      </c>
      <c r="J549">
        <v>1</v>
      </c>
      <c r="N549" s="3">
        <f t="shared" si="8"/>
        <v>1</v>
      </c>
    </row>
    <row r="550" spans="1:14" x14ac:dyDescent="0.2">
      <c r="A550" t="s">
        <v>423</v>
      </c>
      <c r="B550">
        <v>2020</v>
      </c>
      <c r="C550">
        <v>1</v>
      </c>
      <c r="D550">
        <v>1</v>
      </c>
      <c r="G550">
        <v>1</v>
      </c>
      <c r="I550">
        <v>1</v>
      </c>
      <c r="J550">
        <v>1</v>
      </c>
      <c r="N550" s="3">
        <f t="shared" si="8"/>
        <v>5</v>
      </c>
    </row>
    <row r="551" spans="1:14" x14ac:dyDescent="0.2">
      <c r="A551" t="s">
        <v>424</v>
      </c>
      <c r="B551">
        <v>2020</v>
      </c>
      <c r="C551">
        <v>1</v>
      </c>
      <c r="D551">
        <v>1</v>
      </c>
      <c r="I551">
        <v>1</v>
      </c>
      <c r="J551">
        <v>1</v>
      </c>
      <c r="L551">
        <v>1</v>
      </c>
      <c r="N551" s="3">
        <f t="shared" si="8"/>
        <v>5</v>
      </c>
    </row>
    <row r="552" spans="1:14" x14ac:dyDescent="0.2">
      <c r="A552" t="s">
        <v>425</v>
      </c>
      <c r="B552">
        <v>2020</v>
      </c>
      <c r="C552">
        <v>1</v>
      </c>
      <c r="D552">
        <v>1</v>
      </c>
      <c r="E552">
        <v>1</v>
      </c>
      <c r="J552">
        <v>1</v>
      </c>
      <c r="L552">
        <v>1</v>
      </c>
      <c r="N552" s="3">
        <f t="shared" si="8"/>
        <v>5</v>
      </c>
    </row>
    <row r="553" spans="1:14" x14ac:dyDescent="0.2">
      <c r="A553" t="s">
        <v>426</v>
      </c>
      <c r="B553">
        <v>2020</v>
      </c>
      <c r="E553">
        <v>1</v>
      </c>
      <c r="I553">
        <v>1</v>
      </c>
      <c r="J553">
        <v>1</v>
      </c>
      <c r="N553" s="3">
        <f t="shared" si="8"/>
        <v>3</v>
      </c>
    </row>
    <row r="554" spans="1:14" x14ac:dyDescent="0.2">
      <c r="A554" t="s">
        <v>427</v>
      </c>
      <c r="B554">
        <v>2020</v>
      </c>
      <c r="C554">
        <v>1</v>
      </c>
      <c r="D554">
        <v>1</v>
      </c>
      <c r="N554" s="3">
        <f t="shared" si="8"/>
        <v>2</v>
      </c>
    </row>
    <row r="555" spans="1:14" x14ac:dyDescent="0.2">
      <c r="A555" t="s">
        <v>428</v>
      </c>
      <c r="B555">
        <v>2020</v>
      </c>
      <c r="J555">
        <v>1</v>
      </c>
      <c r="N555" s="3">
        <f t="shared" si="8"/>
        <v>1</v>
      </c>
    </row>
    <row r="556" spans="1:14" x14ac:dyDescent="0.2">
      <c r="A556" t="s">
        <v>429</v>
      </c>
      <c r="B556">
        <v>2020</v>
      </c>
      <c r="I556">
        <v>1</v>
      </c>
      <c r="N556" s="3">
        <f t="shared" si="8"/>
        <v>1</v>
      </c>
    </row>
    <row r="557" spans="1:14" x14ac:dyDescent="0.2">
      <c r="A557" t="s">
        <v>430</v>
      </c>
      <c r="B557">
        <v>2020</v>
      </c>
      <c r="D557">
        <v>1</v>
      </c>
      <c r="J557">
        <v>1</v>
      </c>
      <c r="N557" s="3">
        <f t="shared" si="8"/>
        <v>2</v>
      </c>
    </row>
    <row r="558" spans="1:14" x14ac:dyDescent="0.2">
      <c r="A558" t="s">
        <v>431</v>
      </c>
      <c r="B558">
        <v>2020</v>
      </c>
      <c r="D558">
        <v>1</v>
      </c>
      <c r="E558">
        <v>1</v>
      </c>
      <c r="G558">
        <v>1</v>
      </c>
      <c r="I558">
        <v>1</v>
      </c>
      <c r="J558">
        <v>1</v>
      </c>
      <c r="N558" s="3">
        <f t="shared" si="8"/>
        <v>5</v>
      </c>
    </row>
    <row r="559" spans="1:14" x14ac:dyDescent="0.2">
      <c r="A559" t="s">
        <v>432</v>
      </c>
      <c r="B559">
        <v>2020</v>
      </c>
      <c r="C559">
        <v>1</v>
      </c>
      <c r="D559">
        <v>1</v>
      </c>
      <c r="E559">
        <v>1</v>
      </c>
      <c r="G559">
        <v>1</v>
      </c>
      <c r="I559">
        <v>1</v>
      </c>
      <c r="J559">
        <v>1</v>
      </c>
      <c r="L559">
        <v>1</v>
      </c>
      <c r="M559">
        <v>1</v>
      </c>
      <c r="N559" s="3">
        <f t="shared" si="8"/>
        <v>8</v>
      </c>
    </row>
    <row r="560" spans="1:14" x14ac:dyDescent="0.2">
      <c r="A560" t="s">
        <v>433</v>
      </c>
      <c r="B560">
        <v>2020</v>
      </c>
      <c r="C560">
        <v>1</v>
      </c>
      <c r="D560">
        <v>1</v>
      </c>
      <c r="E560">
        <v>1</v>
      </c>
      <c r="I560">
        <v>1</v>
      </c>
      <c r="J560">
        <v>1</v>
      </c>
      <c r="M560">
        <v>1</v>
      </c>
      <c r="N560" s="3">
        <f t="shared" si="8"/>
        <v>6</v>
      </c>
    </row>
    <row r="561" spans="1:14" x14ac:dyDescent="0.2">
      <c r="A561" t="s">
        <v>434</v>
      </c>
      <c r="B561">
        <v>2020</v>
      </c>
      <c r="I561">
        <v>1</v>
      </c>
      <c r="N561" s="3">
        <f t="shared" si="8"/>
        <v>1</v>
      </c>
    </row>
    <row r="562" spans="1:14" x14ac:dyDescent="0.2">
      <c r="A562" t="s">
        <v>435</v>
      </c>
      <c r="B562">
        <v>2020</v>
      </c>
      <c r="D562">
        <v>1</v>
      </c>
      <c r="J562">
        <v>1</v>
      </c>
      <c r="L562">
        <v>1</v>
      </c>
      <c r="N562" s="3">
        <f t="shared" si="8"/>
        <v>3</v>
      </c>
    </row>
    <row r="563" spans="1:14" x14ac:dyDescent="0.2">
      <c r="A563" t="s">
        <v>436</v>
      </c>
      <c r="B563">
        <v>2020</v>
      </c>
      <c r="C563">
        <v>1</v>
      </c>
      <c r="D563">
        <v>1</v>
      </c>
      <c r="E563">
        <v>1</v>
      </c>
      <c r="F563">
        <v>1</v>
      </c>
      <c r="G563">
        <v>1</v>
      </c>
      <c r="I563">
        <v>1</v>
      </c>
      <c r="J563">
        <v>1</v>
      </c>
      <c r="M563">
        <v>1</v>
      </c>
      <c r="N563" s="3">
        <f t="shared" si="8"/>
        <v>8</v>
      </c>
    </row>
    <row r="564" spans="1:14" x14ac:dyDescent="0.2">
      <c r="A564" t="s">
        <v>437</v>
      </c>
      <c r="B564">
        <v>2020</v>
      </c>
      <c r="D564">
        <v>1</v>
      </c>
      <c r="I564">
        <v>1</v>
      </c>
      <c r="J564">
        <v>1</v>
      </c>
      <c r="N564" s="3">
        <f t="shared" si="8"/>
        <v>3</v>
      </c>
    </row>
    <row r="565" spans="1:14" x14ac:dyDescent="0.2">
      <c r="A565" t="s">
        <v>438</v>
      </c>
      <c r="B565">
        <v>2020</v>
      </c>
      <c r="E565">
        <v>1</v>
      </c>
      <c r="J565">
        <v>1</v>
      </c>
      <c r="N565" s="3">
        <f t="shared" si="8"/>
        <v>2</v>
      </c>
    </row>
    <row r="566" spans="1:14" x14ac:dyDescent="0.2">
      <c r="A566" t="s">
        <v>439</v>
      </c>
      <c r="B566">
        <v>2020</v>
      </c>
      <c r="C566">
        <v>1</v>
      </c>
      <c r="D566">
        <v>1</v>
      </c>
      <c r="H566">
        <v>1</v>
      </c>
      <c r="I566">
        <v>1</v>
      </c>
      <c r="J566">
        <v>1</v>
      </c>
      <c r="L566">
        <v>1</v>
      </c>
      <c r="M566">
        <v>1</v>
      </c>
      <c r="N566" s="3">
        <f t="shared" si="8"/>
        <v>7</v>
      </c>
    </row>
    <row r="567" spans="1:14" x14ac:dyDescent="0.2">
      <c r="A567" t="s">
        <v>440</v>
      </c>
      <c r="B567">
        <v>2020</v>
      </c>
      <c r="C567">
        <v>1</v>
      </c>
      <c r="D567">
        <v>1</v>
      </c>
      <c r="E567">
        <v>1</v>
      </c>
      <c r="F567">
        <v>1</v>
      </c>
      <c r="J567">
        <v>1</v>
      </c>
      <c r="N567" s="3">
        <f t="shared" si="8"/>
        <v>5</v>
      </c>
    </row>
    <row r="568" spans="1:14" x14ac:dyDescent="0.2">
      <c r="A568" t="s">
        <v>441</v>
      </c>
      <c r="B568">
        <v>2020</v>
      </c>
      <c r="D568">
        <v>1</v>
      </c>
      <c r="J568">
        <v>1</v>
      </c>
      <c r="N568" s="3">
        <f t="shared" si="8"/>
        <v>2</v>
      </c>
    </row>
    <row r="569" spans="1:14" x14ac:dyDescent="0.2">
      <c r="A569" t="s">
        <v>442</v>
      </c>
      <c r="B569">
        <v>2020</v>
      </c>
      <c r="C569">
        <v>1</v>
      </c>
      <c r="D569">
        <v>1</v>
      </c>
      <c r="E569">
        <v>1</v>
      </c>
      <c r="F569">
        <v>1</v>
      </c>
      <c r="G569">
        <v>1</v>
      </c>
      <c r="J569">
        <v>1</v>
      </c>
      <c r="N569" s="3">
        <f t="shared" si="8"/>
        <v>6</v>
      </c>
    </row>
    <row r="570" spans="1:14" x14ac:dyDescent="0.2">
      <c r="A570" t="s">
        <v>443</v>
      </c>
      <c r="B570">
        <v>2020</v>
      </c>
      <c r="D570">
        <v>1</v>
      </c>
      <c r="J570">
        <v>1</v>
      </c>
      <c r="L570">
        <v>1</v>
      </c>
      <c r="N570" s="3">
        <f t="shared" si="8"/>
        <v>3</v>
      </c>
    </row>
    <row r="571" spans="1:14" x14ac:dyDescent="0.2">
      <c r="A571" t="s">
        <v>444</v>
      </c>
      <c r="B571">
        <v>2020</v>
      </c>
      <c r="D571">
        <v>1</v>
      </c>
      <c r="J571">
        <v>1</v>
      </c>
      <c r="N571" s="3">
        <f t="shared" si="8"/>
        <v>2</v>
      </c>
    </row>
    <row r="572" spans="1:14" x14ac:dyDescent="0.2">
      <c r="A572" t="s">
        <v>445</v>
      </c>
      <c r="B572">
        <v>2020</v>
      </c>
      <c r="C572">
        <v>1</v>
      </c>
      <c r="D572">
        <v>1</v>
      </c>
      <c r="E572">
        <v>1</v>
      </c>
      <c r="N572" s="3">
        <f t="shared" si="8"/>
        <v>3</v>
      </c>
    </row>
    <row r="573" spans="1:14" x14ac:dyDescent="0.2">
      <c r="A573" t="s">
        <v>446</v>
      </c>
      <c r="B573">
        <v>2020</v>
      </c>
      <c r="D573">
        <v>1</v>
      </c>
      <c r="J573">
        <v>1</v>
      </c>
      <c r="N573" s="3">
        <f t="shared" si="8"/>
        <v>2</v>
      </c>
    </row>
    <row r="574" spans="1:14" x14ac:dyDescent="0.2">
      <c r="A574" t="s">
        <v>447</v>
      </c>
      <c r="B574">
        <v>2020</v>
      </c>
      <c r="C574">
        <v>1</v>
      </c>
      <c r="D574">
        <v>1</v>
      </c>
      <c r="E574">
        <v>1</v>
      </c>
      <c r="F574">
        <v>1</v>
      </c>
      <c r="G574">
        <v>1</v>
      </c>
      <c r="I574">
        <v>1</v>
      </c>
      <c r="J574">
        <v>1</v>
      </c>
      <c r="L574">
        <v>1</v>
      </c>
      <c r="N574" s="3">
        <f t="shared" si="8"/>
        <v>8</v>
      </c>
    </row>
    <row r="575" spans="1:14" x14ac:dyDescent="0.2">
      <c r="A575" t="s">
        <v>212</v>
      </c>
      <c r="B575">
        <v>2021</v>
      </c>
      <c r="C575" t="s">
        <v>1047</v>
      </c>
      <c r="D575">
        <v>1</v>
      </c>
      <c r="E575" t="s">
        <v>1047</v>
      </c>
      <c r="F575" t="s">
        <v>1047</v>
      </c>
      <c r="G575" t="s">
        <v>1047</v>
      </c>
      <c r="H575" t="s">
        <v>1047</v>
      </c>
      <c r="I575" t="s">
        <v>1047</v>
      </c>
      <c r="J575" t="s">
        <v>1047</v>
      </c>
      <c r="K575" t="s">
        <v>1047</v>
      </c>
      <c r="L575" t="s">
        <v>1047</v>
      </c>
      <c r="M575" t="s">
        <v>1047</v>
      </c>
      <c r="N575" s="3">
        <f t="shared" si="8"/>
        <v>1</v>
      </c>
    </row>
    <row r="576" spans="1:14" x14ac:dyDescent="0.2">
      <c r="A576" t="s">
        <v>213</v>
      </c>
      <c r="B576">
        <v>2021</v>
      </c>
      <c r="C576">
        <v>1</v>
      </c>
      <c r="D576">
        <v>1</v>
      </c>
      <c r="E576">
        <v>1</v>
      </c>
      <c r="F576" t="s">
        <v>1047</v>
      </c>
      <c r="G576" t="s">
        <v>1047</v>
      </c>
      <c r="H576" t="s">
        <v>1047</v>
      </c>
      <c r="I576">
        <v>1</v>
      </c>
      <c r="J576">
        <v>1</v>
      </c>
      <c r="K576">
        <v>1</v>
      </c>
      <c r="L576" t="s">
        <v>1047</v>
      </c>
      <c r="M576" t="s">
        <v>1047</v>
      </c>
      <c r="N576" s="3">
        <f t="shared" si="8"/>
        <v>6</v>
      </c>
    </row>
    <row r="577" spans="1:14" x14ac:dyDescent="0.2">
      <c r="A577" t="s">
        <v>214</v>
      </c>
      <c r="B577">
        <v>2021</v>
      </c>
      <c r="C577" t="s">
        <v>1047</v>
      </c>
      <c r="D577">
        <v>1</v>
      </c>
      <c r="E577" t="s">
        <v>1047</v>
      </c>
      <c r="F577" t="s">
        <v>1047</v>
      </c>
      <c r="G577">
        <v>1</v>
      </c>
      <c r="H577" t="s">
        <v>1047</v>
      </c>
      <c r="I577">
        <v>1</v>
      </c>
      <c r="J577">
        <v>1</v>
      </c>
      <c r="K577">
        <v>1</v>
      </c>
      <c r="L577" t="s">
        <v>1047</v>
      </c>
      <c r="M577" t="s">
        <v>1047</v>
      </c>
      <c r="N577" s="3">
        <f t="shared" si="8"/>
        <v>5</v>
      </c>
    </row>
    <row r="578" spans="1:14" x14ac:dyDescent="0.2">
      <c r="A578" t="s">
        <v>215</v>
      </c>
      <c r="B578">
        <v>2021</v>
      </c>
      <c r="C578" t="s">
        <v>1047</v>
      </c>
      <c r="D578" t="s">
        <v>1047</v>
      </c>
      <c r="E578" t="s">
        <v>1047</v>
      </c>
      <c r="F578" t="s">
        <v>1047</v>
      </c>
      <c r="G578" t="s">
        <v>1047</v>
      </c>
      <c r="H578" t="s">
        <v>1047</v>
      </c>
      <c r="I578" t="s">
        <v>1047</v>
      </c>
      <c r="J578">
        <v>1</v>
      </c>
      <c r="K578" t="s">
        <v>1047</v>
      </c>
      <c r="L578" t="s">
        <v>1047</v>
      </c>
      <c r="M578" t="s">
        <v>1047</v>
      </c>
      <c r="N578" s="3">
        <f t="shared" si="8"/>
        <v>1</v>
      </c>
    </row>
    <row r="579" spans="1:14" x14ac:dyDescent="0.2">
      <c r="A579" t="s">
        <v>216</v>
      </c>
      <c r="B579">
        <v>2021</v>
      </c>
      <c r="C579" t="s">
        <v>1047</v>
      </c>
      <c r="D579">
        <v>1</v>
      </c>
      <c r="E579" t="s">
        <v>1047</v>
      </c>
      <c r="F579" t="s">
        <v>1047</v>
      </c>
      <c r="G579" t="s">
        <v>1047</v>
      </c>
      <c r="H579" t="s">
        <v>1047</v>
      </c>
      <c r="I579" t="s">
        <v>1047</v>
      </c>
      <c r="J579" t="s">
        <v>1047</v>
      </c>
      <c r="K579" t="s">
        <v>1047</v>
      </c>
      <c r="L579" t="s">
        <v>1047</v>
      </c>
      <c r="M579" t="s">
        <v>1047</v>
      </c>
      <c r="N579" s="3">
        <f t="shared" ref="N579:N642" si="9">COUNT(C579:M579)</f>
        <v>1</v>
      </c>
    </row>
    <row r="580" spans="1:14" x14ac:dyDescent="0.2">
      <c r="A580" t="s">
        <v>217</v>
      </c>
      <c r="B580">
        <v>2021</v>
      </c>
      <c r="C580">
        <v>1</v>
      </c>
      <c r="D580">
        <v>1</v>
      </c>
      <c r="E580" t="s">
        <v>1047</v>
      </c>
      <c r="F580">
        <v>1</v>
      </c>
      <c r="G580">
        <v>1</v>
      </c>
      <c r="H580">
        <v>1</v>
      </c>
      <c r="I580">
        <v>1</v>
      </c>
      <c r="J580">
        <v>1</v>
      </c>
      <c r="K580">
        <v>1</v>
      </c>
      <c r="L580">
        <v>1</v>
      </c>
      <c r="M580">
        <v>1</v>
      </c>
      <c r="N580" s="3">
        <f t="shared" si="9"/>
        <v>10</v>
      </c>
    </row>
    <row r="581" spans="1:14" x14ac:dyDescent="0.2">
      <c r="A581" t="s">
        <v>218</v>
      </c>
      <c r="B581">
        <v>2021</v>
      </c>
      <c r="C581" t="s">
        <v>1047</v>
      </c>
      <c r="D581" t="s">
        <v>1047</v>
      </c>
      <c r="E581" t="s">
        <v>1047</v>
      </c>
      <c r="F581" t="s">
        <v>1047</v>
      </c>
      <c r="G581" t="s">
        <v>1047</v>
      </c>
      <c r="H581" t="s">
        <v>1047</v>
      </c>
      <c r="I581">
        <v>1</v>
      </c>
      <c r="J581">
        <v>1</v>
      </c>
      <c r="K581" t="s">
        <v>1047</v>
      </c>
      <c r="L581" t="s">
        <v>1047</v>
      </c>
      <c r="M581" t="s">
        <v>1047</v>
      </c>
      <c r="N581" s="3">
        <f t="shared" si="9"/>
        <v>2</v>
      </c>
    </row>
    <row r="582" spans="1:14" x14ac:dyDescent="0.2">
      <c r="A582" t="s">
        <v>219</v>
      </c>
      <c r="B582">
        <v>2021</v>
      </c>
      <c r="C582" t="s">
        <v>1047</v>
      </c>
      <c r="D582">
        <v>1</v>
      </c>
      <c r="E582">
        <v>1</v>
      </c>
      <c r="F582" t="s">
        <v>1047</v>
      </c>
      <c r="G582">
        <v>1</v>
      </c>
      <c r="H582" t="s">
        <v>1047</v>
      </c>
      <c r="I582">
        <v>1</v>
      </c>
      <c r="J582">
        <v>1</v>
      </c>
      <c r="K582">
        <v>1</v>
      </c>
      <c r="L582" t="s">
        <v>1047</v>
      </c>
      <c r="M582" t="s">
        <v>1047</v>
      </c>
      <c r="N582" s="3">
        <f t="shared" si="9"/>
        <v>6</v>
      </c>
    </row>
    <row r="583" spans="1:14" x14ac:dyDescent="0.2">
      <c r="A583" t="s">
        <v>220</v>
      </c>
      <c r="B583">
        <v>2021</v>
      </c>
      <c r="C583">
        <v>1</v>
      </c>
      <c r="D583">
        <v>1</v>
      </c>
      <c r="E583" t="s">
        <v>1047</v>
      </c>
      <c r="F583">
        <v>1</v>
      </c>
      <c r="G583" t="s">
        <v>1047</v>
      </c>
      <c r="H583" t="s">
        <v>1047</v>
      </c>
      <c r="I583" t="s">
        <v>1047</v>
      </c>
      <c r="J583">
        <v>1</v>
      </c>
      <c r="K583">
        <v>1</v>
      </c>
      <c r="L583" t="s">
        <v>1047</v>
      </c>
      <c r="M583" t="s">
        <v>1047</v>
      </c>
      <c r="N583" s="3">
        <f t="shared" si="9"/>
        <v>5</v>
      </c>
    </row>
    <row r="584" spans="1:14" x14ac:dyDescent="0.2">
      <c r="A584" t="s">
        <v>221</v>
      </c>
      <c r="B584">
        <v>2021</v>
      </c>
      <c r="C584" t="s">
        <v>1047</v>
      </c>
      <c r="D584">
        <v>1</v>
      </c>
      <c r="E584" t="s">
        <v>1047</v>
      </c>
      <c r="F584" t="s">
        <v>1047</v>
      </c>
      <c r="G584" t="s">
        <v>1047</v>
      </c>
      <c r="H584" t="s">
        <v>1047</v>
      </c>
      <c r="I584" t="s">
        <v>1047</v>
      </c>
      <c r="J584">
        <v>1</v>
      </c>
      <c r="K584">
        <v>1</v>
      </c>
      <c r="L584" t="s">
        <v>1047</v>
      </c>
      <c r="M584" t="s">
        <v>1047</v>
      </c>
      <c r="N584" s="3">
        <f t="shared" si="9"/>
        <v>3</v>
      </c>
    </row>
    <row r="585" spans="1:14" x14ac:dyDescent="0.2">
      <c r="A585" t="s">
        <v>222</v>
      </c>
      <c r="B585">
        <v>2021</v>
      </c>
      <c r="C585" t="s">
        <v>1047</v>
      </c>
      <c r="D585" t="s">
        <v>1047</v>
      </c>
      <c r="E585" t="s">
        <v>1047</v>
      </c>
      <c r="F585" t="s">
        <v>1047</v>
      </c>
      <c r="G585" t="s">
        <v>1047</v>
      </c>
      <c r="H585" t="s">
        <v>1047</v>
      </c>
      <c r="I585" t="s">
        <v>1047</v>
      </c>
      <c r="J585" t="s">
        <v>1047</v>
      </c>
      <c r="K585" t="s">
        <v>1047</v>
      </c>
      <c r="L585" t="s">
        <v>1047</v>
      </c>
      <c r="M585" t="s">
        <v>1047</v>
      </c>
      <c r="N585" s="3">
        <f t="shared" si="9"/>
        <v>0</v>
      </c>
    </row>
    <row r="586" spans="1:14" x14ac:dyDescent="0.2">
      <c r="A586" t="s">
        <v>223</v>
      </c>
      <c r="B586">
        <v>2021</v>
      </c>
      <c r="C586" t="s">
        <v>1047</v>
      </c>
      <c r="D586" t="s">
        <v>1047</v>
      </c>
      <c r="E586" t="s">
        <v>1047</v>
      </c>
      <c r="F586" t="s">
        <v>1047</v>
      </c>
      <c r="G586" t="s">
        <v>1047</v>
      </c>
      <c r="H586" t="s">
        <v>1047</v>
      </c>
      <c r="I586" t="s">
        <v>1047</v>
      </c>
      <c r="J586" t="s">
        <v>1047</v>
      </c>
      <c r="K586" t="s">
        <v>1047</v>
      </c>
      <c r="L586" t="s">
        <v>1047</v>
      </c>
      <c r="M586" t="s">
        <v>1047</v>
      </c>
      <c r="N586" s="3">
        <f t="shared" si="9"/>
        <v>0</v>
      </c>
    </row>
    <row r="587" spans="1:14" x14ac:dyDescent="0.2">
      <c r="A587" t="s">
        <v>224</v>
      </c>
      <c r="B587">
        <v>2021</v>
      </c>
      <c r="C587" t="s">
        <v>1047</v>
      </c>
      <c r="D587" t="s">
        <v>1047</v>
      </c>
      <c r="E587" t="s">
        <v>1047</v>
      </c>
      <c r="F587" t="s">
        <v>1047</v>
      </c>
      <c r="G587" t="s">
        <v>1047</v>
      </c>
      <c r="H587" t="s">
        <v>1047</v>
      </c>
      <c r="I587">
        <v>1</v>
      </c>
      <c r="J587" t="s">
        <v>1047</v>
      </c>
      <c r="K587" t="s">
        <v>1047</v>
      </c>
      <c r="L587" t="s">
        <v>1047</v>
      </c>
      <c r="M587" t="s">
        <v>1047</v>
      </c>
      <c r="N587" s="3">
        <f t="shared" si="9"/>
        <v>1</v>
      </c>
    </row>
    <row r="588" spans="1:14" x14ac:dyDescent="0.2">
      <c r="A588" t="s">
        <v>225</v>
      </c>
      <c r="B588">
        <v>2021</v>
      </c>
      <c r="C588" t="s">
        <v>1047</v>
      </c>
      <c r="D588">
        <v>1</v>
      </c>
      <c r="E588" t="s">
        <v>1047</v>
      </c>
      <c r="F588" t="s">
        <v>1047</v>
      </c>
      <c r="G588" t="s">
        <v>1047</v>
      </c>
      <c r="H588" t="s">
        <v>1047</v>
      </c>
      <c r="I588" t="s">
        <v>1047</v>
      </c>
      <c r="J588">
        <v>1</v>
      </c>
      <c r="K588" t="s">
        <v>1047</v>
      </c>
      <c r="L588" t="s">
        <v>1047</v>
      </c>
      <c r="M588" t="s">
        <v>1047</v>
      </c>
      <c r="N588" s="3">
        <f t="shared" si="9"/>
        <v>2</v>
      </c>
    </row>
    <row r="589" spans="1:14" x14ac:dyDescent="0.2">
      <c r="A589" t="s">
        <v>226</v>
      </c>
      <c r="B589">
        <v>2021</v>
      </c>
      <c r="C589">
        <v>1</v>
      </c>
      <c r="D589">
        <v>1</v>
      </c>
      <c r="E589" t="s">
        <v>1047</v>
      </c>
      <c r="F589" t="s">
        <v>1047</v>
      </c>
      <c r="G589" t="s">
        <v>1047</v>
      </c>
      <c r="H589">
        <v>1</v>
      </c>
      <c r="I589">
        <v>1</v>
      </c>
      <c r="J589">
        <v>1</v>
      </c>
      <c r="K589">
        <v>1</v>
      </c>
      <c r="L589">
        <v>1</v>
      </c>
      <c r="M589" t="s">
        <v>1047</v>
      </c>
      <c r="N589" s="3">
        <f t="shared" si="9"/>
        <v>7</v>
      </c>
    </row>
    <row r="590" spans="1:14" x14ac:dyDescent="0.2">
      <c r="A590" t="s">
        <v>227</v>
      </c>
      <c r="B590">
        <v>2021</v>
      </c>
      <c r="C590">
        <v>1</v>
      </c>
      <c r="D590">
        <v>1</v>
      </c>
      <c r="E590" t="s">
        <v>1047</v>
      </c>
      <c r="F590">
        <v>1</v>
      </c>
      <c r="G590" t="s">
        <v>1047</v>
      </c>
      <c r="H590" t="s">
        <v>1047</v>
      </c>
      <c r="I590">
        <v>1</v>
      </c>
      <c r="J590">
        <v>1</v>
      </c>
      <c r="K590">
        <v>1</v>
      </c>
      <c r="L590" t="s">
        <v>1047</v>
      </c>
      <c r="M590" t="s">
        <v>1047</v>
      </c>
      <c r="N590" s="3">
        <f t="shared" si="9"/>
        <v>6</v>
      </c>
    </row>
    <row r="591" spans="1:14" x14ac:dyDescent="0.2">
      <c r="A591" t="s">
        <v>228</v>
      </c>
      <c r="B591">
        <v>2021</v>
      </c>
      <c r="C591" t="s">
        <v>1047</v>
      </c>
      <c r="D591">
        <v>1</v>
      </c>
      <c r="E591" t="s">
        <v>1047</v>
      </c>
      <c r="F591" t="s">
        <v>1047</v>
      </c>
      <c r="G591" t="s">
        <v>1047</v>
      </c>
      <c r="H591" t="s">
        <v>1047</v>
      </c>
      <c r="I591" t="s">
        <v>1047</v>
      </c>
      <c r="J591">
        <v>1</v>
      </c>
      <c r="K591">
        <v>1</v>
      </c>
      <c r="L591" t="s">
        <v>1047</v>
      </c>
      <c r="M591" t="s">
        <v>1047</v>
      </c>
      <c r="N591" s="3">
        <f t="shared" si="9"/>
        <v>3</v>
      </c>
    </row>
    <row r="592" spans="1:14" x14ac:dyDescent="0.2">
      <c r="A592" t="s">
        <v>229</v>
      </c>
      <c r="B592">
        <v>2021</v>
      </c>
      <c r="C592" t="s">
        <v>1047</v>
      </c>
      <c r="D592">
        <v>1</v>
      </c>
      <c r="E592" t="s">
        <v>1047</v>
      </c>
      <c r="F592" t="s">
        <v>1047</v>
      </c>
      <c r="G592">
        <v>1</v>
      </c>
      <c r="H592" t="s">
        <v>1047</v>
      </c>
      <c r="I592">
        <v>1</v>
      </c>
      <c r="J592">
        <v>1</v>
      </c>
      <c r="K592" t="s">
        <v>1047</v>
      </c>
      <c r="L592" t="s">
        <v>1047</v>
      </c>
      <c r="M592" t="s">
        <v>1047</v>
      </c>
      <c r="N592" s="3">
        <f t="shared" si="9"/>
        <v>4</v>
      </c>
    </row>
    <row r="593" spans="1:14" x14ac:dyDescent="0.2">
      <c r="A593" t="s">
        <v>230</v>
      </c>
      <c r="B593">
        <v>2021</v>
      </c>
      <c r="C593" t="s">
        <v>1047</v>
      </c>
      <c r="D593">
        <v>1</v>
      </c>
      <c r="E593" t="s">
        <v>1047</v>
      </c>
      <c r="F593" t="s">
        <v>1047</v>
      </c>
      <c r="G593" t="s">
        <v>1047</v>
      </c>
      <c r="H593" t="s">
        <v>1047</v>
      </c>
      <c r="I593">
        <v>1</v>
      </c>
      <c r="J593" t="s">
        <v>1047</v>
      </c>
      <c r="K593" t="s">
        <v>1047</v>
      </c>
      <c r="L593" t="s">
        <v>1047</v>
      </c>
      <c r="M593" t="s">
        <v>1047</v>
      </c>
      <c r="N593" s="3">
        <f t="shared" si="9"/>
        <v>2</v>
      </c>
    </row>
    <row r="594" spans="1:14" x14ac:dyDescent="0.2">
      <c r="A594" t="s">
        <v>231</v>
      </c>
      <c r="B594">
        <v>2021</v>
      </c>
      <c r="C594">
        <v>1</v>
      </c>
      <c r="D594">
        <v>1</v>
      </c>
      <c r="E594">
        <v>1</v>
      </c>
      <c r="F594" t="s">
        <v>1047</v>
      </c>
      <c r="G594" t="s">
        <v>1047</v>
      </c>
      <c r="H594" t="s">
        <v>1047</v>
      </c>
      <c r="I594">
        <v>1</v>
      </c>
      <c r="J594">
        <v>1</v>
      </c>
      <c r="K594">
        <v>1</v>
      </c>
      <c r="L594" t="s">
        <v>1047</v>
      </c>
      <c r="M594" t="s">
        <v>1047</v>
      </c>
      <c r="N594" s="3">
        <f t="shared" si="9"/>
        <v>6</v>
      </c>
    </row>
    <row r="595" spans="1:14" x14ac:dyDescent="0.2">
      <c r="A595" t="s">
        <v>232</v>
      </c>
      <c r="B595">
        <v>2021</v>
      </c>
      <c r="C595">
        <v>1</v>
      </c>
      <c r="D595">
        <v>1</v>
      </c>
      <c r="E595">
        <v>1</v>
      </c>
      <c r="F595">
        <v>1</v>
      </c>
      <c r="G595">
        <v>1</v>
      </c>
      <c r="H595" t="s">
        <v>1047</v>
      </c>
      <c r="I595">
        <v>1</v>
      </c>
      <c r="J595">
        <v>1</v>
      </c>
      <c r="K595">
        <v>1</v>
      </c>
      <c r="L595" t="s">
        <v>1047</v>
      </c>
      <c r="M595" t="s">
        <v>1047</v>
      </c>
      <c r="N595" s="3">
        <f t="shared" si="9"/>
        <v>8</v>
      </c>
    </row>
    <row r="596" spans="1:14" x14ac:dyDescent="0.2">
      <c r="A596" t="s">
        <v>233</v>
      </c>
      <c r="B596">
        <v>2021</v>
      </c>
      <c r="C596" t="s">
        <v>1047</v>
      </c>
      <c r="D596">
        <v>1</v>
      </c>
      <c r="E596" t="s">
        <v>1047</v>
      </c>
      <c r="F596" t="s">
        <v>1047</v>
      </c>
      <c r="G596" t="s">
        <v>1047</v>
      </c>
      <c r="H596" t="s">
        <v>1047</v>
      </c>
      <c r="I596" t="s">
        <v>1047</v>
      </c>
      <c r="J596">
        <v>1</v>
      </c>
      <c r="K596">
        <v>1</v>
      </c>
      <c r="L596" t="s">
        <v>1047</v>
      </c>
      <c r="M596" t="s">
        <v>1047</v>
      </c>
      <c r="N596" s="3">
        <f t="shared" si="9"/>
        <v>3</v>
      </c>
    </row>
    <row r="597" spans="1:14" x14ac:dyDescent="0.2">
      <c r="A597" t="s">
        <v>234</v>
      </c>
      <c r="B597">
        <v>2021</v>
      </c>
      <c r="C597" t="s">
        <v>1047</v>
      </c>
      <c r="D597">
        <v>1</v>
      </c>
      <c r="E597" t="s">
        <v>1047</v>
      </c>
      <c r="F597" t="s">
        <v>1047</v>
      </c>
      <c r="G597">
        <v>1</v>
      </c>
      <c r="H597" t="s">
        <v>1047</v>
      </c>
      <c r="I597">
        <v>1</v>
      </c>
      <c r="J597">
        <v>1</v>
      </c>
      <c r="K597">
        <v>1</v>
      </c>
      <c r="L597" t="s">
        <v>1047</v>
      </c>
      <c r="M597" t="s">
        <v>1047</v>
      </c>
      <c r="N597" s="3">
        <f t="shared" si="9"/>
        <v>5</v>
      </c>
    </row>
    <row r="598" spans="1:14" x14ac:dyDescent="0.2">
      <c r="A598" t="s">
        <v>235</v>
      </c>
      <c r="B598">
        <v>2021</v>
      </c>
      <c r="C598" t="s">
        <v>1047</v>
      </c>
      <c r="D598" t="s">
        <v>1047</v>
      </c>
      <c r="E598" t="s">
        <v>1047</v>
      </c>
      <c r="F598" t="s">
        <v>1047</v>
      </c>
      <c r="G598" t="s">
        <v>1047</v>
      </c>
      <c r="H598" t="s">
        <v>1047</v>
      </c>
      <c r="I598" t="s">
        <v>1047</v>
      </c>
      <c r="J598">
        <v>1</v>
      </c>
      <c r="K598" t="s">
        <v>1047</v>
      </c>
      <c r="L598" t="s">
        <v>1047</v>
      </c>
      <c r="M598" t="s">
        <v>1047</v>
      </c>
      <c r="N598" s="3">
        <f t="shared" si="9"/>
        <v>1</v>
      </c>
    </row>
    <row r="599" spans="1:14" x14ac:dyDescent="0.2">
      <c r="A599" t="s">
        <v>236</v>
      </c>
      <c r="B599">
        <v>2021</v>
      </c>
      <c r="C599" t="s">
        <v>1047</v>
      </c>
      <c r="D599" t="s">
        <v>1047</v>
      </c>
      <c r="E599" t="s">
        <v>1047</v>
      </c>
      <c r="F599" t="s">
        <v>1047</v>
      </c>
      <c r="G599">
        <v>1</v>
      </c>
      <c r="H599" t="s">
        <v>1047</v>
      </c>
      <c r="I599" t="s">
        <v>1047</v>
      </c>
      <c r="J599" t="s">
        <v>1047</v>
      </c>
      <c r="K599" t="s">
        <v>1047</v>
      </c>
      <c r="L599" t="s">
        <v>1047</v>
      </c>
      <c r="M599" t="s">
        <v>1047</v>
      </c>
      <c r="N599" s="3">
        <f t="shared" si="9"/>
        <v>1</v>
      </c>
    </row>
    <row r="600" spans="1:14" x14ac:dyDescent="0.2">
      <c r="A600" t="s">
        <v>237</v>
      </c>
      <c r="B600">
        <v>2021</v>
      </c>
      <c r="C600">
        <v>1</v>
      </c>
      <c r="D600">
        <v>1</v>
      </c>
      <c r="E600" t="s">
        <v>1047</v>
      </c>
      <c r="F600" t="s">
        <v>1047</v>
      </c>
      <c r="G600" t="s">
        <v>1047</v>
      </c>
      <c r="H600" t="s">
        <v>1047</v>
      </c>
      <c r="I600">
        <v>1</v>
      </c>
      <c r="J600">
        <v>1</v>
      </c>
      <c r="K600">
        <v>1</v>
      </c>
      <c r="L600" t="s">
        <v>1047</v>
      </c>
      <c r="M600" t="s">
        <v>1047</v>
      </c>
      <c r="N600" s="3">
        <f t="shared" si="9"/>
        <v>5</v>
      </c>
    </row>
    <row r="601" spans="1:14" x14ac:dyDescent="0.2">
      <c r="A601" t="s">
        <v>238</v>
      </c>
      <c r="B601">
        <v>2021</v>
      </c>
      <c r="C601" t="s">
        <v>1047</v>
      </c>
      <c r="D601">
        <v>1</v>
      </c>
      <c r="E601" t="s">
        <v>1047</v>
      </c>
      <c r="F601" t="s">
        <v>1047</v>
      </c>
      <c r="G601" t="s">
        <v>1047</v>
      </c>
      <c r="H601" t="s">
        <v>1047</v>
      </c>
      <c r="I601" t="s">
        <v>1047</v>
      </c>
      <c r="J601">
        <v>1</v>
      </c>
      <c r="K601">
        <v>1</v>
      </c>
      <c r="L601" t="s">
        <v>1047</v>
      </c>
      <c r="M601" t="s">
        <v>1047</v>
      </c>
      <c r="N601" s="3">
        <f t="shared" si="9"/>
        <v>3</v>
      </c>
    </row>
    <row r="602" spans="1:14" x14ac:dyDescent="0.2">
      <c r="A602" t="s">
        <v>239</v>
      </c>
      <c r="B602">
        <v>2021</v>
      </c>
      <c r="C602">
        <v>1</v>
      </c>
      <c r="D602">
        <v>1</v>
      </c>
      <c r="E602" t="s">
        <v>1047</v>
      </c>
      <c r="F602" t="s">
        <v>1047</v>
      </c>
      <c r="G602" t="s">
        <v>1047</v>
      </c>
      <c r="H602">
        <v>1</v>
      </c>
      <c r="I602" t="s">
        <v>1047</v>
      </c>
      <c r="J602">
        <v>1</v>
      </c>
      <c r="K602">
        <v>1</v>
      </c>
      <c r="L602">
        <v>1</v>
      </c>
      <c r="M602" t="s">
        <v>1047</v>
      </c>
      <c r="N602" s="3">
        <f t="shared" si="9"/>
        <v>6</v>
      </c>
    </row>
    <row r="603" spans="1:14" x14ac:dyDescent="0.2">
      <c r="A603" t="s">
        <v>240</v>
      </c>
      <c r="B603">
        <v>2021</v>
      </c>
      <c r="C603" t="s">
        <v>1047</v>
      </c>
      <c r="D603" t="s">
        <v>1047</v>
      </c>
      <c r="E603" t="s">
        <v>1047</v>
      </c>
      <c r="F603" t="s">
        <v>1047</v>
      </c>
      <c r="G603" t="s">
        <v>1047</v>
      </c>
      <c r="H603" t="s">
        <v>1047</v>
      </c>
      <c r="I603" t="s">
        <v>1047</v>
      </c>
      <c r="J603" t="s">
        <v>1047</v>
      </c>
      <c r="K603" t="s">
        <v>1047</v>
      </c>
      <c r="L603" t="s">
        <v>1047</v>
      </c>
      <c r="M603" t="s">
        <v>1047</v>
      </c>
      <c r="N603" s="3">
        <f t="shared" si="9"/>
        <v>0</v>
      </c>
    </row>
    <row r="604" spans="1:14" x14ac:dyDescent="0.2">
      <c r="A604" t="s">
        <v>241</v>
      </c>
      <c r="B604">
        <v>2021</v>
      </c>
      <c r="C604" t="s">
        <v>1047</v>
      </c>
      <c r="D604" t="s">
        <v>1047</v>
      </c>
      <c r="E604" t="s">
        <v>1047</v>
      </c>
      <c r="F604" t="s">
        <v>1047</v>
      </c>
      <c r="G604" t="s">
        <v>1047</v>
      </c>
      <c r="H604" t="s">
        <v>1047</v>
      </c>
      <c r="I604">
        <v>1</v>
      </c>
      <c r="J604">
        <v>1</v>
      </c>
      <c r="K604" t="s">
        <v>1047</v>
      </c>
      <c r="L604" t="s">
        <v>1047</v>
      </c>
      <c r="M604" t="s">
        <v>1047</v>
      </c>
      <c r="N604" s="3">
        <f t="shared" si="9"/>
        <v>2</v>
      </c>
    </row>
    <row r="605" spans="1:14" x14ac:dyDescent="0.2">
      <c r="A605" t="s">
        <v>242</v>
      </c>
      <c r="B605">
        <v>2021</v>
      </c>
      <c r="C605">
        <v>1</v>
      </c>
      <c r="D605">
        <v>1</v>
      </c>
      <c r="E605">
        <v>1</v>
      </c>
      <c r="F605">
        <v>1</v>
      </c>
      <c r="G605">
        <v>1</v>
      </c>
      <c r="H605">
        <v>1</v>
      </c>
      <c r="I605">
        <v>1</v>
      </c>
      <c r="J605">
        <v>1</v>
      </c>
      <c r="K605">
        <v>1</v>
      </c>
      <c r="L605">
        <v>1</v>
      </c>
      <c r="M605" t="s">
        <v>1047</v>
      </c>
      <c r="N605" s="3">
        <f t="shared" si="9"/>
        <v>10</v>
      </c>
    </row>
    <row r="606" spans="1:14" x14ac:dyDescent="0.2">
      <c r="A606" t="s">
        <v>243</v>
      </c>
      <c r="B606">
        <v>2021</v>
      </c>
      <c r="C606">
        <v>1</v>
      </c>
      <c r="D606">
        <v>1</v>
      </c>
      <c r="E606" t="s">
        <v>1047</v>
      </c>
      <c r="F606" t="s">
        <v>1047</v>
      </c>
      <c r="G606" t="s">
        <v>1047</v>
      </c>
      <c r="H606" t="s">
        <v>1047</v>
      </c>
      <c r="I606" t="s">
        <v>1047</v>
      </c>
      <c r="J606">
        <v>1</v>
      </c>
      <c r="K606">
        <v>1</v>
      </c>
      <c r="L606" t="s">
        <v>1047</v>
      </c>
      <c r="M606" t="s">
        <v>1047</v>
      </c>
      <c r="N606" s="3">
        <f t="shared" si="9"/>
        <v>4</v>
      </c>
    </row>
    <row r="607" spans="1:14" x14ac:dyDescent="0.2">
      <c r="A607" t="s">
        <v>244</v>
      </c>
      <c r="B607">
        <v>2021</v>
      </c>
      <c r="C607" t="s">
        <v>1047</v>
      </c>
      <c r="D607">
        <v>1</v>
      </c>
      <c r="E607" t="s">
        <v>1047</v>
      </c>
      <c r="F607" t="s">
        <v>1047</v>
      </c>
      <c r="G607" t="s">
        <v>1047</v>
      </c>
      <c r="H607" t="s">
        <v>1047</v>
      </c>
      <c r="I607">
        <v>1</v>
      </c>
      <c r="J607">
        <v>1</v>
      </c>
      <c r="K607">
        <v>1</v>
      </c>
      <c r="L607" t="s">
        <v>1047</v>
      </c>
      <c r="M607" t="s">
        <v>1047</v>
      </c>
      <c r="N607" s="3">
        <f t="shared" si="9"/>
        <v>4</v>
      </c>
    </row>
    <row r="608" spans="1:14" x14ac:dyDescent="0.2">
      <c r="A608" t="s">
        <v>245</v>
      </c>
      <c r="B608">
        <v>2021</v>
      </c>
      <c r="C608" t="s">
        <v>1047</v>
      </c>
      <c r="D608">
        <v>1</v>
      </c>
      <c r="E608" t="s">
        <v>1047</v>
      </c>
      <c r="F608" t="s">
        <v>1047</v>
      </c>
      <c r="G608" t="s">
        <v>1047</v>
      </c>
      <c r="H608" t="s">
        <v>1047</v>
      </c>
      <c r="I608" t="s">
        <v>1047</v>
      </c>
      <c r="J608">
        <v>1</v>
      </c>
      <c r="K608">
        <v>1</v>
      </c>
      <c r="L608" t="s">
        <v>1047</v>
      </c>
      <c r="M608" t="s">
        <v>1047</v>
      </c>
      <c r="N608" s="3">
        <f t="shared" si="9"/>
        <v>3</v>
      </c>
    </row>
    <row r="609" spans="1:14" x14ac:dyDescent="0.2">
      <c r="A609" t="s">
        <v>246</v>
      </c>
      <c r="B609">
        <v>2021</v>
      </c>
      <c r="C609">
        <v>1</v>
      </c>
      <c r="D609">
        <v>1</v>
      </c>
      <c r="E609" t="s">
        <v>1047</v>
      </c>
      <c r="F609">
        <v>1</v>
      </c>
      <c r="G609" t="s">
        <v>1047</v>
      </c>
      <c r="H609" t="s">
        <v>1047</v>
      </c>
      <c r="I609" t="s">
        <v>1047</v>
      </c>
      <c r="J609" t="s">
        <v>1047</v>
      </c>
      <c r="K609" t="s">
        <v>1047</v>
      </c>
      <c r="L609" t="s">
        <v>1047</v>
      </c>
      <c r="M609" t="s">
        <v>1047</v>
      </c>
      <c r="N609" s="3">
        <f t="shared" si="9"/>
        <v>3</v>
      </c>
    </row>
    <row r="610" spans="1:14" x14ac:dyDescent="0.2">
      <c r="A610" t="s">
        <v>247</v>
      </c>
      <c r="B610">
        <v>2021</v>
      </c>
      <c r="C610" t="s">
        <v>1047</v>
      </c>
      <c r="D610">
        <v>1</v>
      </c>
      <c r="E610" t="s">
        <v>1047</v>
      </c>
      <c r="F610" t="s">
        <v>1047</v>
      </c>
      <c r="G610" t="s">
        <v>1047</v>
      </c>
      <c r="H610" t="s">
        <v>1047</v>
      </c>
      <c r="I610" t="s">
        <v>1047</v>
      </c>
      <c r="J610">
        <v>1</v>
      </c>
      <c r="K610">
        <v>1</v>
      </c>
      <c r="L610" t="s">
        <v>1047</v>
      </c>
      <c r="M610" t="s">
        <v>1047</v>
      </c>
      <c r="N610" s="3">
        <f t="shared" si="9"/>
        <v>3</v>
      </c>
    </row>
    <row r="611" spans="1:14" x14ac:dyDescent="0.2">
      <c r="A611" t="s">
        <v>248</v>
      </c>
      <c r="B611">
        <v>2021</v>
      </c>
      <c r="C611" t="s">
        <v>1047</v>
      </c>
      <c r="D611" t="s">
        <v>1047</v>
      </c>
      <c r="E611" t="s">
        <v>1047</v>
      </c>
      <c r="F611" t="s">
        <v>1047</v>
      </c>
      <c r="G611" t="s">
        <v>1047</v>
      </c>
      <c r="H611" t="s">
        <v>1047</v>
      </c>
      <c r="I611" t="s">
        <v>1047</v>
      </c>
      <c r="J611" t="s">
        <v>1047</v>
      </c>
      <c r="K611" t="s">
        <v>1047</v>
      </c>
      <c r="L611" t="s">
        <v>1047</v>
      </c>
      <c r="M611" t="s">
        <v>1047</v>
      </c>
      <c r="N611" s="3">
        <f t="shared" si="9"/>
        <v>0</v>
      </c>
    </row>
    <row r="612" spans="1:14" x14ac:dyDescent="0.2">
      <c r="A612" t="s">
        <v>249</v>
      </c>
      <c r="B612">
        <v>2021</v>
      </c>
      <c r="C612" t="s">
        <v>1047</v>
      </c>
      <c r="D612">
        <v>1</v>
      </c>
      <c r="E612" t="s">
        <v>1047</v>
      </c>
      <c r="F612" t="s">
        <v>1047</v>
      </c>
      <c r="G612" t="s">
        <v>1047</v>
      </c>
      <c r="H612" t="s">
        <v>1047</v>
      </c>
      <c r="I612" t="s">
        <v>1047</v>
      </c>
      <c r="J612" t="s">
        <v>1047</v>
      </c>
      <c r="K612" t="s">
        <v>1047</v>
      </c>
      <c r="L612" t="s">
        <v>1047</v>
      </c>
      <c r="M612" t="s">
        <v>1047</v>
      </c>
      <c r="N612" s="3">
        <f t="shared" si="9"/>
        <v>1</v>
      </c>
    </row>
    <row r="613" spans="1:14" x14ac:dyDescent="0.2">
      <c r="A613" t="s">
        <v>250</v>
      </c>
      <c r="B613">
        <v>2021</v>
      </c>
      <c r="C613" t="s">
        <v>1047</v>
      </c>
      <c r="D613">
        <v>1</v>
      </c>
      <c r="E613" t="s">
        <v>1047</v>
      </c>
      <c r="F613" t="s">
        <v>1047</v>
      </c>
      <c r="G613" t="s">
        <v>1047</v>
      </c>
      <c r="H613" t="s">
        <v>1047</v>
      </c>
      <c r="I613">
        <v>1</v>
      </c>
      <c r="J613" t="s">
        <v>1047</v>
      </c>
      <c r="K613" t="s">
        <v>1047</v>
      </c>
      <c r="L613" t="s">
        <v>1047</v>
      </c>
      <c r="M613" t="s">
        <v>1047</v>
      </c>
      <c r="N613" s="3">
        <f t="shared" si="9"/>
        <v>2</v>
      </c>
    </row>
    <row r="614" spans="1:14" x14ac:dyDescent="0.2">
      <c r="A614" t="s">
        <v>251</v>
      </c>
      <c r="B614">
        <v>2021</v>
      </c>
      <c r="C614" t="s">
        <v>1047</v>
      </c>
      <c r="D614">
        <v>1</v>
      </c>
      <c r="E614">
        <v>1</v>
      </c>
      <c r="F614" t="s">
        <v>1047</v>
      </c>
      <c r="G614" t="s">
        <v>1047</v>
      </c>
      <c r="H614" t="s">
        <v>1047</v>
      </c>
      <c r="I614">
        <v>1</v>
      </c>
      <c r="J614">
        <v>1</v>
      </c>
      <c r="K614" t="s">
        <v>1047</v>
      </c>
      <c r="L614" t="s">
        <v>1047</v>
      </c>
      <c r="M614" t="s">
        <v>1047</v>
      </c>
      <c r="N614" s="3">
        <f t="shared" si="9"/>
        <v>4</v>
      </c>
    </row>
    <row r="615" spans="1:14" x14ac:dyDescent="0.2">
      <c r="A615" t="s">
        <v>252</v>
      </c>
      <c r="B615">
        <v>2021</v>
      </c>
      <c r="C615" t="s">
        <v>1047</v>
      </c>
      <c r="D615" t="s">
        <v>1047</v>
      </c>
      <c r="E615" t="s">
        <v>1047</v>
      </c>
      <c r="F615" t="s">
        <v>1047</v>
      </c>
      <c r="G615" t="s">
        <v>1047</v>
      </c>
      <c r="H615" t="s">
        <v>1047</v>
      </c>
      <c r="I615" t="s">
        <v>1047</v>
      </c>
      <c r="J615">
        <v>1</v>
      </c>
      <c r="K615" t="s">
        <v>1047</v>
      </c>
      <c r="L615" t="s">
        <v>1047</v>
      </c>
      <c r="M615" t="s">
        <v>1047</v>
      </c>
      <c r="N615" s="3">
        <f t="shared" si="9"/>
        <v>1</v>
      </c>
    </row>
    <row r="616" spans="1:14" x14ac:dyDescent="0.2">
      <c r="A616" t="s">
        <v>253</v>
      </c>
      <c r="B616">
        <v>2021</v>
      </c>
      <c r="C616">
        <v>1</v>
      </c>
      <c r="D616">
        <v>1</v>
      </c>
      <c r="E616" t="s">
        <v>1047</v>
      </c>
      <c r="F616" t="s">
        <v>1047</v>
      </c>
      <c r="G616" t="s">
        <v>1047</v>
      </c>
      <c r="H616" t="s">
        <v>1047</v>
      </c>
      <c r="I616">
        <v>1</v>
      </c>
      <c r="J616">
        <v>1</v>
      </c>
      <c r="K616">
        <v>1</v>
      </c>
      <c r="L616" t="s">
        <v>1047</v>
      </c>
      <c r="M616" t="s">
        <v>1047</v>
      </c>
      <c r="N616" s="3">
        <f t="shared" si="9"/>
        <v>5</v>
      </c>
    </row>
    <row r="617" spans="1:14" x14ac:dyDescent="0.2">
      <c r="A617" t="s">
        <v>254</v>
      </c>
      <c r="B617">
        <v>2021</v>
      </c>
      <c r="C617" t="s">
        <v>1047</v>
      </c>
      <c r="D617">
        <v>1</v>
      </c>
      <c r="E617" t="s">
        <v>1047</v>
      </c>
      <c r="F617" t="s">
        <v>1047</v>
      </c>
      <c r="G617" t="s">
        <v>1047</v>
      </c>
      <c r="H617" t="s">
        <v>1047</v>
      </c>
      <c r="I617">
        <v>1</v>
      </c>
      <c r="J617">
        <v>1</v>
      </c>
      <c r="K617" t="s">
        <v>1047</v>
      </c>
      <c r="L617" t="s">
        <v>1047</v>
      </c>
      <c r="M617" t="s">
        <v>1047</v>
      </c>
      <c r="N617" s="3">
        <f t="shared" si="9"/>
        <v>3</v>
      </c>
    </row>
    <row r="618" spans="1:14" x14ac:dyDescent="0.2">
      <c r="A618" t="s">
        <v>255</v>
      </c>
      <c r="B618">
        <v>2021</v>
      </c>
      <c r="C618" t="s">
        <v>1047</v>
      </c>
      <c r="D618">
        <v>1</v>
      </c>
      <c r="E618">
        <v>1</v>
      </c>
      <c r="F618" t="s">
        <v>1047</v>
      </c>
      <c r="G618" t="s">
        <v>1047</v>
      </c>
      <c r="H618" t="s">
        <v>1047</v>
      </c>
      <c r="I618">
        <v>1</v>
      </c>
      <c r="J618">
        <v>1</v>
      </c>
      <c r="K618">
        <v>1</v>
      </c>
      <c r="L618" t="s">
        <v>1047</v>
      </c>
      <c r="M618" t="s">
        <v>1047</v>
      </c>
      <c r="N618" s="3">
        <f t="shared" si="9"/>
        <v>5</v>
      </c>
    </row>
    <row r="619" spans="1:14" x14ac:dyDescent="0.2">
      <c r="A619" t="s">
        <v>256</v>
      </c>
      <c r="B619">
        <v>2021</v>
      </c>
      <c r="C619" t="s">
        <v>1047</v>
      </c>
      <c r="D619">
        <v>1</v>
      </c>
      <c r="E619" t="s">
        <v>1047</v>
      </c>
      <c r="F619" t="s">
        <v>1047</v>
      </c>
      <c r="G619" t="s">
        <v>1047</v>
      </c>
      <c r="H619" t="s">
        <v>1047</v>
      </c>
      <c r="I619" t="s">
        <v>1047</v>
      </c>
      <c r="J619">
        <v>1</v>
      </c>
      <c r="K619">
        <v>1</v>
      </c>
      <c r="L619" t="s">
        <v>1047</v>
      </c>
      <c r="M619" t="s">
        <v>1047</v>
      </c>
      <c r="N619" s="3">
        <f t="shared" si="9"/>
        <v>3</v>
      </c>
    </row>
    <row r="620" spans="1:14" x14ac:dyDescent="0.2">
      <c r="A620" t="s">
        <v>257</v>
      </c>
      <c r="B620">
        <v>2021</v>
      </c>
      <c r="C620" t="s">
        <v>1047</v>
      </c>
      <c r="D620" t="s">
        <v>1047</v>
      </c>
      <c r="E620" t="s">
        <v>1047</v>
      </c>
      <c r="F620" t="s">
        <v>1047</v>
      </c>
      <c r="G620" t="s">
        <v>1047</v>
      </c>
      <c r="H620" t="s">
        <v>1047</v>
      </c>
      <c r="I620" t="s">
        <v>1047</v>
      </c>
      <c r="J620">
        <v>1</v>
      </c>
      <c r="K620">
        <v>1</v>
      </c>
      <c r="L620" t="s">
        <v>1047</v>
      </c>
      <c r="M620" t="s">
        <v>1047</v>
      </c>
      <c r="N620" s="3">
        <f t="shared" si="9"/>
        <v>2</v>
      </c>
    </row>
    <row r="621" spans="1:14" x14ac:dyDescent="0.2">
      <c r="A621" t="s">
        <v>258</v>
      </c>
      <c r="B621">
        <v>2021</v>
      </c>
      <c r="C621">
        <v>1</v>
      </c>
      <c r="D621">
        <v>1</v>
      </c>
      <c r="E621">
        <v>1</v>
      </c>
      <c r="F621" t="s">
        <v>1047</v>
      </c>
      <c r="G621">
        <v>1</v>
      </c>
      <c r="H621" t="s">
        <v>1047</v>
      </c>
      <c r="I621" t="s">
        <v>1047</v>
      </c>
      <c r="J621">
        <v>1</v>
      </c>
      <c r="K621">
        <v>1</v>
      </c>
      <c r="L621" t="s">
        <v>1047</v>
      </c>
      <c r="M621" t="s">
        <v>1047</v>
      </c>
      <c r="N621" s="3">
        <f t="shared" si="9"/>
        <v>6</v>
      </c>
    </row>
    <row r="622" spans="1:14" x14ac:dyDescent="0.2">
      <c r="A622" t="s">
        <v>259</v>
      </c>
      <c r="B622">
        <v>2021</v>
      </c>
      <c r="C622" t="s">
        <v>1047</v>
      </c>
      <c r="D622">
        <v>1</v>
      </c>
      <c r="E622" t="s">
        <v>1047</v>
      </c>
      <c r="F622" t="s">
        <v>1047</v>
      </c>
      <c r="G622" t="s">
        <v>1047</v>
      </c>
      <c r="H622" t="s">
        <v>1047</v>
      </c>
      <c r="I622">
        <v>1</v>
      </c>
      <c r="J622">
        <v>1</v>
      </c>
      <c r="K622">
        <v>1</v>
      </c>
      <c r="L622" t="s">
        <v>1047</v>
      </c>
      <c r="M622" t="s">
        <v>1047</v>
      </c>
      <c r="N622" s="3">
        <f t="shared" si="9"/>
        <v>4</v>
      </c>
    </row>
    <row r="623" spans="1:14" x14ac:dyDescent="0.2">
      <c r="A623" t="s">
        <v>260</v>
      </c>
      <c r="B623">
        <v>2021</v>
      </c>
      <c r="C623">
        <v>1</v>
      </c>
      <c r="D623">
        <v>1</v>
      </c>
      <c r="E623">
        <v>1</v>
      </c>
      <c r="F623" t="s">
        <v>1047</v>
      </c>
      <c r="G623" t="s">
        <v>1047</v>
      </c>
      <c r="H623" t="s">
        <v>1047</v>
      </c>
      <c r="I623">
        <v>1</v>
      </c>
      <c r="J623">
        <v>1</v>
      </c>
      <c r="K623" t="s">
        <v>1047</v>
      </c>
      <c r="L623" t="s">
        <v>1047</v>
      </c>
      <c r="M623" t="s">
        <v>1047</v>
      </c>
      <c r="N623" s="3">
        <f t="shared" si="9"/>
        <v>5</v>
      </c>
    </row>
    <row r="624" spans="1:14" x14ac:dyDescent="0.2">
      <c r="A624" t="s">
        <v>261</v>
      </c>
      <c r="B624">
        <v>2021</v>
      </c>
      <c r="C624" t="s">
        <v>1047</v>
      </c>
      <c r="D624">
        <v>1</v>
      </c>
      <c r="E624" t="s">
        <v>1047</v>
      </c>
      <c r="F624" t="s">
        <v>1047</v>
      </c>
      <c r="G624" t="s">
        <v>1047</v>
      </c>
      <c r="H624" t="s">
        <v>1047</v>
      </c>
      <c r="I624" t="s">
        <v>1047</v>
      </c>
      <c r="J624" t="s">
        <v>1047</v>
      </c>
      <c r="K624" t="s">
        <v>1047</v>
      </c>
      <c r="L624" t="s">
        <v>1047</v>
      </c>
      <c r="M624" t="s">
        <v>1047</v>
      </c>
      <c r="N624" s="3">
        <f t="shared" si="9"/>
        <v>1</v>
      </c>
    </row>
    <row r="625" spans="1:14" x14ac:dyDescent="0.2">
      <c r="A625" t="s">
        <v>262</v>
      </c>
      <c r="B625">
        <v>2021</v>
      </c>
      <c r="C625" t="s">
        <v>1047</v>
      </c>
      <c r="D625" t="s">
        <v>1047</v>
      </c>
      <c r="E625" t="s">
        <v>1047</v>
      </c>
      <c r="F625" t="s">
        <v>1047</v>
      </c>
      <c r="G625">
        <v>1</v>
      </c>
      <c r="H625" t="s">
        <v>1047</v>
      </c>
      <c r="I625">
        <v>1</v>
      </c>
      <c r="J625">
        <v>1</v>
      </c>
      <c r="K625" t="s">
        <v>1047</v>
      </c>
      <c r="L625" t="s">
        <v>1047</v>
      </c>
      <c r="M625" t="s">
        <v>1047</v>
      </c>
      <c r="N625" s="3">
        <f t="shared" si="9"/>
        <v>3</v>
      </c>
    </row>
    <row r="626" spans="1:14" x14ac:dyDescent="0.2">
      <c r="A626" t="s">
        <v>263</v>
      </c>
      <c r="B626">
        <v>2021</v>
      </c>
      <c r="C626" t="s">
        <v>1047</v>
      </c>
      <c r="D626">
        <v>1</v>
      </c>
      <c r="E626">
        <v>1</v>
      </c>
      <c r="F626" t="s">
        <v>1047</v>
      </c>
      <c r="G626" t="s">
        <v>1047</v>
      </c>
      <c r="H626" t="s">
        <v>1047</v>
      </c>
      <c r="I626">
        <v>1</v>
      </c>
      <c r="J626">
        <v>1</v>
      </c>
      <c r="K626" t="s">
        <v>1047</v>
      </c>
      <c r="L626" t="s">
        <v>1047</v>
      </c>
      <c r="M626" t="s">
        <v>1047</v>
      </c>
      <c r="N626" s="3">
        <f t="shared" si="9"/>
        <v>4</v>
      </c>
    </row>
    <row r="627" spans="1:14" x14ac:dyDescent="0.2">
      <c r="A627" t="s">
        <v>264</v>
      </c>
      <c r="B627">
        <v>2021</v>
      </c>
      <c r="C627">
        <v>1</v>
      </c>
      <c r="D627">
        <v>1</v>
      </c>
      <c r="E627">
        <v>1</v>
      </c>
      <c r="F627" t="s">
        <v>1047</v>
      </c>
      <c r="G627" t="s">
        <v>1047</v>
      </c>
      <c r="H627" t="s">
        <v>1047</v>
      </c>
      <c r="I627" t="s">
        <v>1047</v>
      </c>
      <c r="J627">
        <v>1</v>
      </c>
      <c r="K627">
        <v>1</v>
      </c>
      <c r="L627" t="s">
        <v>1047</v>
      </c>
      <c r="M627">
        <v>1</v>
      </c>
      <c r="N627" s="3">
        <f t="shared" si="9"/>
        <v>6</v>
      </c>
    </row>
    <row r="628" spans="1:14" x14ac:dyDescent="0.2">
      <c r="A628" t="s">
        <v>265</v>
      </c>
      <c r="B628">
        <v>2021</v>
      </c>
      <c r="C628">
        <v>1</v>
      </c>
      <c r="D628">
        <v>1</v>
      </c>
      <c r="E628" t="s">
        <v>1047</v>
      </c>
      <c r="F628">
        <v>1</v>
      </c>
      <c r="G628">
        <v>1</v>
      </c>
      <c r="H628" t="s">
        <v>1047</v>
      </c>
      <c r="I628">
        <v>1</v>
      </c>
      <c r="J628">
        <v>1</v>
      </c>
      <c r="K628">
        <v>1</v>
      </c>
      <c r="L628" t="s">
        <v>1047</v>
      </c>
      <c r="M628">
        <v>1</v>
      </c>
      <c r="N628" s="3">
        <f t="shared" si="9"/>
        <v>8</v>
      </c>
    </row>
    <row r="629" spans="1:14" x14ac:dyDescent="0.2">
      <c r="A629" t="s">
        <v>266</v>
      </c>
      <c r="B629">
        <v>2021</v>
      </c>
      <c r="C629" t="s">
        <v>1047</v>
      </c>
      <c r="D629">
        <v>1</v>
      </c>
      <c r="E629" t="s">
        <v>1047</v>
      </c>
      <c r="F629" t="s">
        <v>1047</v>
      </c>
      <c r="G629" t="s">
        <v>1047</v>
      </c>
      <c r="H629" t="s">
        <v>1047</v>
      </c>
      <c r="I629" t="s">
        <v>1047</v>
      </c>
      <c r="J629" t="s">
        <v>1047</v>
      </c>
      <c r="K629" t="s">
        <v>1047</v>
      </c>
      <c r="L629" t="s">
        <v>1047</v>
      </c>
      <c r="M629" t="s">
        <v>1047</v>
      </c>
      <c r="N629" s="3">
        <f t="shared" si="9"/>
        <v>1</v>
      </c>
    </row>
    <row r="630" spans="1:14" x14ac:dyDescent="0.2">
      <c r="A630" t="s">
        <v>267</v>
      </c>
      <c r="B630">
        <v>2021</v>
      </c>
      <c r="C630" t="s">
        <v>1047</v>
      </c>
      <c r="D630" t="s">
        <v>1047</v>
      </c>
      <c r="E630" t="s">
        <v>1047</v>
      </c>
      <c r="F630" t="s">
        <v>1047</v>
      </c>
      <c r="G630" t="s">
        <v>1047</v>
      </c>
      <c r="H630" t="s">
        <v>1047</v>
      </c>
      <c r="I630" t="s">
        <v>1047</v>
      </c>
      <c r="J630" t="s">
        <v>1047</v>
      </c>
      <c r="K630" t="s">
        <v>1047</v>
      </c>
      <c r="L630" t="s">
        <v>1047</v>
      </c>
      <c r="M630" t="s">
        <v>1047</v>
      </c>
      <c r="N630" s="3">
        <f t="shared" si="9"/>
        <v>0</v>
      </c>
    </row>
    <row r="631" spans="1:14" x14ac:dyDescent="0.2">
      <c r="A631" t="s">
        <v>268</v>
      </c>
      <c r="B631">
        <v>2021</v>
      </c>
      <c r="C631" t="s">
        <v>1047</v>
      </c>
      <c r="D631">
        <v>1</v>
      </c>
      <c r="E631" t="s">
        <v>1047</v>
      </c>
      <c r="F631" t="s">
        <v>1047</v>
      </c>
      <c r="G631" t="s">
        <v>1047</v>
      </c>
      <c r="H631" t="s">
        <v>1047</v>
      </c>
      <c r="I631" t="s">
        <v>1047</v>
      </c>
      <c r="J631">
        <v>1</v>
      </c>
      <c r="K631">
        <v>1</v>
      </c>
      <c r="L631" t="s">
        <v>1047</v>
      </c>
      <c r="M631" t="s">
        <v>1047</v>
      </c>
      <c r="N631" s="3">
        <f t="shared" si="9"/>
        <v>3</v>
      </c>
    </row>
    <row r="632" spans="1:14" x14ac:dyDescent="0.2">
      <c r="A632" t="s">
        <v>269</v>
      </c>
      <c r="B632">
        <v>2021</v>
      </c>
      <c r="C632" t="s">
        <v>1047</v>
      </c>
      <c r="D632">
        <v>1</v>
      </c>
      <c r="E632" t="s">
        <v>1047</v>
      </c>
      <c r="F632" t="s">
        <v>1047</v>
      </c>
      <c r="G632" t="s">
        <v>1047</v>
      </c>
      <c r="H632" t="s">
        <v>1047</v>
      </c>
      <c r="I632">
        <v>1</v>
      </c>
      <c r="J632">
        <v>1</v>
      </c>
      <c r="K632">
        <v>1</v>
      </c>
      <c r="L632" t="s">
        <v>1047</v>
      </c>
      <c r="M632" t="s">
        <v>1047</v>
      </c>
      <c r="N632" s="3">
        <f t="shared" si="9"/>
        <v>4</v>
      </c>
    </row>
    <row r="633" spans="1:14" x14ac:dyDescent="0.2">
      <c r="A633" t="s">
        <v>270</v>
      </c>
      <c r="B633">
        <v>2021</v>
      </c>
      <c r="C633" t="s">
        <v>1047</v>
      </c>
      <c r="D633" t="s">
        <v>1047</v>
      </c>
      <c r="E633" t="s">
        <v>1047</v>
      </c>
      <c r="F633" t="s">
        <v>1047</v>
      </c>
      <c r="G633" t="s">
        <v>1047</v>
      </c>
      <c r="H633" t="s">
        <v>1047</v>
      </c>
      <c r="I633" t="s">
        <v>1047</v>
      </c>
      <c r="J633" t="s">
        <v>1047</v>
      </c>
      <c r="K633" t="s">
        <v>1047</v>
      </c>
      <c r="L633" t="s">
        <v>1047</v>
      </c>
      <c r="M633" t="s">
        <v>1047</v>
      </c>
      <c r="N633" s="3">
        <f t="shared" si="9"/>
        <v>0</v>
      </c>
    </row>
    <row r="634" spans="1:14" x14ac:dyDescent="0.2">
      <c r="A634" t="s">
        <v>271</v>
      </c>
      <c r="B634">
        <v>2021</v>
      </c>
      <c r="C634" t="s">
        <v>1047</v>
      </c>
      <c r="D634" t="s">
        <v>1047</v>
      </c>
      <c r="E634" t="s">
        <v>1047</v>
      </c>
      <c r="F634" t="s">
        <v>1047</v>
      </c>
      <c r="G634" t="s">
        <v>1047</v>
      </c>
      <c r="H634" t="s">
        <v>1047</v>
      </c>
      <c r="I634" t="s">
        <v>1047</v>
      </c>
      <c r="J634" t="s">
        <v>1047</v>
      </c>
      <c r="K634" t="s">
        <v>1047</v>
      </c>
      <c r="L634" t="s">
        <v>1047</v>
      </c>
      <c r="M634" t="s">
        <v>1047</v>
      </c>
      <c r="N634" s="3">
        <f t="shared" si="9"/>
        <v>0</v>
      </c>
    </row>
    <row r="635" spans="1:14" x14ac:dyDescent="0.2">
      <c r="A635" t="s">
        <v>272</v>
      </c>
      <c r="B635">
        <v>2021</v>
      </c>
      <c r="C635">
        <v>1</v>
      </c>
      <c r="D635">
        <v>1</v>
      </c>
      <c r="E635" t="s">
        <v>1047</v>
      </c>
      <c r="F635" t="s">
        <v>1047</v>
      </c>
      <c r="G635">
        <v>1</v>
      </c>
      <c r="H635">
        <v>1</v>
      </c>
      <c r="I635">
        <v>1</v>
      </c>
      <c r="J635">
        <v>1</v>
      </c>
      <c r="K635">
        <v>1</v>
      </c>
      <c r="L635">
        <v>1</v>
      </c>
      <c r="M635" t="s">
        <v>1047</v>
      </c>
      <c r="N635" s="3">
        <f t="shared" si="9"/>
        <v>8</v>
      </c>
    </row>
    <row r="636" spans="1:14" x14ac:dyDescent="0.2">
      <c r="A636" t="s">
        <v>273</v>
      </c>
      <c r="B636">
        <v>2021</v>
      </c>
      <c r="C636" t="s">
        <v>1047</v>
      </c>
      <c r="D636">
        <v>1</v>
      </c>
      <c r="E636">
        <v>1</v>
      </c>
      <c r="F636" t="s">
        <v>1047</v>
      </c>
      <c r="G636" t="s">
        <v>1047</v>
      </c>
      <c r="H636" t="s">
        <v>1047</v>
      </c>
      <c r="I636">
        <v>1</v>
      </c>
      <c r="J636">
        <v>1</v>
      </c>
      <c r="K636">
        <v>1</v>
      </c>
      <c r="L636" t="s">
        <v>1047</v>
      </c>
      <c r="M636" t="s">
        <v>1047</v>
      </c>
      <c r="N636" s="3">
        <f t="shared" si="9"/>
        <v>5</v>
      </c>
    </row>
    <row r="637" spans="1:14" x14ac:dyDescent="0.2">
      <c r="A637" t="s">
        <v>274</v>
      </c>
      <c r="B637">
        <v>2021</v>
      </c>
      <c r="C637">
        <v>1</v>
      </c>
      <c r="D637">
        <v>1</v>
      </c>
      <c r="E637" t="s">
        <v>1047</v>
      </c>
      <c r="F637" t="s">
        <v>1047</v>
      </c>
      <c r="G637" t="s">
        <v>1047</v>
      </c>
      <c r="H637">
        <v>1</v>
      </c>
      <c r="I637" t="s">
        <v>1047</v>
      </c>
      <c r="J637">
        <v>1</v>
      </c>
      <c r="K637">
        <v>1</v>
      </c>
      <c r="L637">
        <v>1</v>
      </c>
      <c r="M637" t="s">
        <v>1047</v>
      </c>
      <c r="N637" s="3">
        <f t="shared" si="9"/>
        <v>6</v>
      </c>
    </row>
    <row r="638" spans="1:14" x14ac:dyDescent="0.2">
      <c r="A638" t="s">
        <v>275</v>
      </c>
      <c r="B638">
        <v>2021</v>
      </c>
      <c r="C638">
        <v>1</v>
      </c>
      <c r="D638">
        <v>1</v>
      </c>
      <c r="E638">
        <v>1</v>
      </c>
      <c r="F638" t="s">
        <v>1047</v>
      </c>
      <c r="G638">
        <v>1</v>
      </c>
      <c r="H638" t="s">
        <v>1047</v>
      </c>
      <c r="I638">
        <v>1</v>
      </c>
      <c r="J638">
        <v>1</v>
      </c>
      <c r="K638">
        <v>1</v>
      </c>
      <c r="L638" t="s">
        <v>1047</v>
      </c>
      <c r="M638" t="s">
        <v>1047</v>
      </c>
      <c r="N638" s="3">
        <f t="shared" si="9"/>
        <v>7</v>
      </c>
    </row>
    <row r="639" spans="1:14" x14ac:dyDescent="0.2">
      <c r="A639" t="s">
        <v>276</v>
      </c>
      <c r="B639">
        <v>2021</v>
      </c>
      <c r="C639" t="s">
        <v>1047</v>
      </c>
      <c r="D639" t="s">
        <v>1047</v>
      </c>
      <c r="E639" t="s">
        <v>1047</v>
      </c>
      <c r="F639" t="s">
        <v>1047</v>
      </c>
      <c r="G639" t="s">
        <v>1047</v>
      </c>
      <c r="H639" t="s">
        <v>1047</v>
      </c>
      <c r="I639">
        <v>1</v>
      </c>
      <c r="J639" t="s">
        <v>1047</v>
      </c>
      <c r="K639" t="s">
        <v>1047</v>
      </c>
      <c r="L639" t="s">
        <v>1047</v>
      </c>
      <c r="M639" t="s">
        <v>1047</v>
      </c>
      <c r="N639" s="3">
        <f t="shared" si="9"/>
        <v>1</v>
      </c>
    </row>
    <row r="640" spans="1:14" x14ac:dyDescent="0.2">
      <c r="A640" t="s">
        <v>277</v>
      </c>
      <c r="B640">
        <v>2021</v>
      </c>
      <c r="C640" t="s">
        <v>1047</v>
      </c>
      <c r="D640" t="s">
        <v>1047</v>
      </c>
      <c r="E640" t="s">
        <v>1047</v>
      </c>
      <c r="F640" t="s">
        <v>1047</v>
      </c>
      <c r="G640" t="s">
        <v>1047</v>
      </c>
      <c r="H640" t="s">
        <v>1047</v>
      </c>
      <c r="I640" t="s">
        <v>1047</v>
      </c>
      <c r="J640">
        <v>1</v>
      </c>
      <c r="K640" t="s">
        <v>1047</v>
      </c>
      <c r="L640" t="s">
        <v>1047</v>
      </c>
      <c r="M640" t="s">
        <v>1047</v>
      </c>
      <c r="N640" s="3">
        <f t="shared" si="9"/>
        <v>1</v>
      </c>
    </row>
    <row r="641" spans="1:14" x14ac:dyDescent="0.2">
      <c r="A641" t="s">
        <v>278</v>
      </c>
      <c r="B641">
        <v>2021</v>
      </c>
      <c r="C641" t="s">
        <v>1047</v>
      </c>
      <c r="D641">
        <v>1</v>
      </c>
      <c r="E641" t="s">
        <v>1047</v>
      </c>
      <c r="F641" t="s">
        <v>1047</v>
      </c>
      <c r="G641" t="s">
        <v>1047</v>
      </c>
      <c r="H641" t="s">
        <v>1047</v>
      </c>
      <c r="I641">
        <v>1</v>
      </c>
      <c r="J641">
        <v>1</v>
      </c>
      <c r="K641">
        <v>1</v>
      </c>
      <c r="L641" t="s">
        <v>1047</v>
      </c>
      <c r="M641" t="s">
        <v>1047</v>
      </c>
      <c r="N641" s="3">
        <f t="shared" si="9"/>
        <v>4</v>
      </c>
    </row>
    <row r="642" spans="1:14" x14ac:dyDescent="0.2">
      <c r="A642" t="s">
        <v>279</v>
      </c>
      <c r="B642">
        <v>2021</v>
      </c>
      <c r="C642" t="s">
        <v>1047</v>
      </c>
      <c r="D642">
        <v>1</v>
      </c>
      <c r="E642">
        <v>1</v>
      </c>
      <c r="F642" t="s">
        <v>1047</v>
      </c>
      <c r="G642">
        <v>1</v>
      </c>
      <c r="H642" t="s">
        <v>1047</v>
      </c>
      <c r="I642" t="s">
        <v>1047</v>
      </c>
      <c r="J642">
        <v>1</v>
      </c>
      <c r="K642">
        <v>1</v>
      </c>
      <c r="L642" t="s">
        <v>1047</v>
      </c>
      <c r="M642" t="s">
        <v>1047</v>
      </c>
      <c r="N642" s="3">
        <f t="shared" si="9"/>
        <v>5</v>
      </c>
    </row>
    <row r="643" spans="1:14" x14ac:dyDescent="0.2">
      <c r="A643" t="s">
        <v>280</v>
      </c>
      <c r="B643">
        <v>2021</v>
      </c>
      <c r="C643" t="s">
        <v>1047</v>
      </c>
      <c r="D643">
        <v>1</v>
      </c>
      <c r="E643">
        <v>1</v>
      </c>
      <c r="F643" t="s">
        <v>1047</v>
      </c>
      <c r="G643" t="s">
        <v>1047</v>
      </c>
      <c r="H643" t="s">
        <v>1047</v>
      </c>
      <c r="I643" t="s">
        <v>1047</v>
      </c>
      <c r="J643" t="s">
        <v>1047</v>
      </c>
      <c r="K643" t="s">
        <v>1047</v>
      </c>
      <c r="L643" t="s">
        <v>1047</v>
      </c>
      <c r="M643" t="s">
        <v>1047</v>
      </c>
      <c r="N643" s="3">
        <f t="shared" ref="N643:N706" si="10">COUNT(C643:M643)</f>
        <v>2</v>
      </c>
    </row>
    <row r="644" spans="1:14" x14ac:dyDescent="0.2">
      <c r="A644" t="s">
        <v>281</v>
      </c>
      <c r="B644">
        <v>2021</v>
      </c>
      <c r="C644" t="s">
        <v>1047</v>
      </c>
      <c r="D644">
        <v>1</v>
      </c>
      <c r="E644" t="s">
        <v>1047</v>
      </c>
      <c r="F644" t="s">
        <v>1047</v>
      </c>
      <c r="G644">
        <v>1</v>
      </c>
      <c r="H644" t="s">
        <v>1047</v>
      </c>
      <c r="I644">
        <v>1</v>
      </c>
      <c r="J644">
        <v>1</v>
      </c>
      <c r="K644">
        <v>1</v>
      </c>
      <c r="L644" t="s">
        <v>1047</v>
      </c>
      <c r="M644" t="s">
        <v>1047</v>
      </c>
      <c r="N644" s="3">
        <f t="shared" si="10"/>
        <v>5</v>
      </c>
    </row>
    <row r="645" spans="1:14" x14ac:dyDescent="0.2">
      <c r="A645" t="s">
        <v>282</v>
      </c>
      <c r="B645">
        <v>2021</v>
      </c>
      <c r="C645" t="s">
        <v>1047</v>
      </c>
      <c r="D645" t="s">
        <v>1047</v>
      </c>
      <c r="E645" t="s">
        <v>1047</v>
      </c>
      <c r="F645" t="s">
        <v>1047</v>
      </c>
      <c r="G645">
        <v>1</v>
      </c>
      <c r="H645" t="s">
        <v>1047</v>
      </c>
      <c r="I645">
        <v>1</v>
      </c>
      <c r="J645" t="s">
        <v>1047</v>
      </c>
      <c r="K645" t="s">
        <v>1047</v>
      </c>
      <c r="L645" t="s">
        <v>1047</v>
      </c>
      <c r="M645" t="s">
        <v>1047</v>
      </c>
      <c r="N645" s="3">
        <f t="shared" si="10"/>
        <v>2</v>
      </c>
    </row>
    <row r="646" spans="1:14" x14ac:dyDescent="0.2">
      <c r="A646" t="s">
        <v>283</v>
      </c>
      <c r="B646">
        <v>2021</v>
      </c>
      <c r="C646">
        <v>1</v>
      </c>
      <c r="D646">
        <v>1</v>
      </c>
      <c r="E646" t="s">
        <v>1047</v>
      </c>
      <c r="F646" t="s">
        <v>1047</v>
      </c>
      <c r="G646" t="s">
        <v>1047</v>
      </c>
      <c r="H646" t="s">
        <v>1047</v>
      </c>
      <c r="I646" t="s">
        <v>1047</v>
      </c>
      <c r="J646">
        <v>1</v>
      </c>
      <c r="K646">
        <v>1</v>
      </c>
      <c r="L646" t="s">
        <v>1047</v>
      </c>
      <c r="M646" t="s">
        <v>1047</v>
      </c>
      <c r="N646" s="3">
        <f t="shared" si="10"/>
        <v>4</v>
      </c>
    </row>
    <row r="647" spans="1:14" x14ac:dyDescent="0.2">
      <c r="A647" t="s">
        <v>284</v>
      </c>
      <c r="B647">
        <v>2021</v>
      </c>
      <c r="C647" t="s">
        <v>1047</v>
      </c>
      <c r="D647" t="s">
        <v>1047</v>
      </c>
      <c r="E647">
        <v>1</v>
      </c>
      <c r="F647" t="s">
        <v>1047</v>
      </c>
      <c r="G647">
        <v>1</v>
      </c>
      <c r="H647" t="s">
        <v>1047</v>
      </c>
      <c r="I647">
        <v>1</v>
      </c>
      <c r="J647">
        <v>1</v>
      </c>
      <c r="K647">
        <v>1</v>
      </c>
      <c r="L647" t="s">
        <v>1047</v>
      </c>
      <c r="M647">
        <v>1</v>
      </c>
      <c r="N647" s="3">
        <f t="shared" si="10"/>
        <v>6</v>
      </c>
    </row>
    <row r="648" spans="1:14" x14ac:dyDescent="0.2">
      <c r="A648" t="s">
        <v>285</v>
      </c>
      <c r="B648">
        <v>2021</v>
      </c>
      <c r="C648">
        <v>1</v>
      </c>
      <c r="D648">
        <v>1</v>
      </c>
      <c r="E648" t="s">
        <v>1047</v>
      </c>
      <c r="F648" t="s">
        <v>1047</v>
      </c>
      <c r="G648" t="s">
        <v>1047</v>
      </c>
      <c r="H648" t="s">
        <v>1047</v>
      </c>
      <c r="I648">
        <v>1</v>
      </c>
      <c r="J648">
        <v>1</v>
      </c>
      <c r="K648" t="s">
        <v>1047</v>
      </c>
      <c r="L648" t="s">
        <v>1047</v>
      </c>
      <c r="M648" t="s">
        <v>1047</v>
      </c>
      <c r="N648" s="3">
        <f t="shared" si="10"/>
        <v>4</v>
      </c>
    </row>
    <row r="649" spans="1:14" x14ac:dyDescent="0.2">
      <c r="A649" t="s">
        <v>286</v>
      </c>
      <c r="B649">
        <v>2021</v>
      </c>
      <c r="C649" t="s">
        <v>1047</v>
      </c>
      <c r="D649">
        <v>1</v>
      </c>
      <c r="E649" t="s">
        <v>1047</v>
      </c>
      <c r="F649" t="s">
        <v>1047</v>
      </c>
      <c r="G649" t="s">
        <v>1047</v>
      </c>
      <c r="H649" t="s">
        <v>1047</v>
      </c>
      <c r="I649">
        <v>1</v>
      </c>
      <c r="J649">
        <v>1</v>
      </c>
      <c r="K649">
        <v>1</v>
      </c>
      <c r="L649" t="s">
        <v>1047</v>
      </c>
      <c r="M649" t="s">
        <v>1047</v>
      </c>
      <c r="N649" s="3">
        <f t="shared" si="10"/>
        <v>4</v>
      </c>
    </row>
    <row r="650" spans="1:14" x14ac:dyDescent="0.2">
      <c r="A650" t="s">
        <v>287</v>
      </c>
      <c r="B650">
        <v>2021</v>
      </c>
      <c r="C650">
        <v>1</v>
      </c>
      <c r="D650">
        <v>1</v>
      </c>
      <c r="E650" t="s">
        <v>1047</v>
      </c>
      <c r="F650" t="s">
        <v>1047</v>
      </c>
      <c r="G650" t="s">
        <v>1047</v>
      </c>
      <c r="H650" t="s">
        <v>1047</v>
      </c>
      <c r="I650" t="s">
        <v>1047</v>
      </c>
      <c r="J650" t="s">
        <v>1047</v>
      </c>
      <c r="K650" t="s">
        <v>1047</v>
      </c>
      <c r="L650" t="s">
        <v>1047</v>
      </c>
      <c r="M650" t="s">
        <v>1047</v>
      </c>
      <c r="N650" s="3">
        <f t="shared" si="10"/>
        <v>2</v>
      </c>
    </row>
    <row r="651" spans="1:14" x14ac:dyDescent="0.2">
      <c r="A651" t="s">
        <v>288</v>
      </c>
      <c r="B651">
        <v>2021</v>
      </c>
      <c r="C651">
        <v>1</v>
      </c>
      <c r="D651" t="s">
        <v>1047</v>
      </c>
      <c r="E651" t="s">
        <v>1047</v>
      </c>
      <c r="F651" t="s">
        <v>1047</v>
      </c>
      <c r="G651" t="s">
        <v>1047</v>
      </c>
      <c r="H651" t="s">
        <v>1047</v>
      </c>
      <c r="I651">
        <v>1</v>
      </c>
      <c r="J651">
        <v>1</v>
      </c>
      <c r="K651">
        <v>1</v>
      </c>
      <c r="L651" t="s">
        <v>1047</v>
      </c>
      <c r="M651" t="s">
        <v>1047</v>
      </c>
      <c r="N651" s="3">
        <f t="shared" si="10"/>
        <v>4</v>
      </c>
    </row>
    <row r="652" spans="1:14" x14ac:dyDescent="0.2">
      <c r="A652" t="s">
        <v>289</v>
      </c>
      <c r="B652">
        <v>2021</v>
      </c>
      <c r="C652" t="s">
        <v>1047</v>
      </c>
      <c r="D652">
        <v>1</v>
      </c>
      <c r="E652" t="s">
        <v>1047</v>
      </c>
      <c r="F652" t="s">
        <v>1047</v>
      </c>
      <c r="G652" t="s">
        <v>1047</v>
      </c>
      <c r="H652" t="s">
        <v>1047</v>
      </c>
      <c r="I652">
        <v>1</v>
      </c>
      <c r="J652" t="s">
        <v>1047</v>
      </c>
      <c r="K652" t="s">
        <v>1047</v>
      </c>
      <c r="L652" t="s">
        <v>1047</v>
      </c>
      <c r="M652" t="s">
        <v>1047</v>
      </c>
      <c r="N652" s="3">
        <f t="shared" si="10"/>
        <v>2</v>
      </c>
    </row>
    <row r="653" spans="1:14" x14ac:dyDescent="0.2">
      <c r="A653" t="s">
        <v>290</v>
      </c>
      <c r="B653">
        <v>2021</v>
      </c>
      <c r="C653" t="s">
        <v>1047</v>
      </c>
      <c r="D653" t="s">
        <v>1047</v>
      </c>
      <c r="E653">
        <v>1</v>
      </c>
      <c r="F653" t="s">
        <v>1047</v>
      </c>
      <c r="G653" t="s">
        <v>1047</v>
      </c>
      <c r="H653" t="s">
        <v>1047</v>
      </c>
      <c r="I653">
        <v>1</v>
      </c>
      <c r="J653" t="s">
        <v>1047</v>
      </c>
      <c r="K653" t="s">
        <v>1047</v>
      </c>
      <c r="L653" t="s">
        <v>1047</v>
      </c>
      <c r="M653" t="s">
        <v>1047</v>
      </c>
      <c r="N653" s="3">
        <f t="shared" si="10"/>
        <v>2</v>
      </c>
    </row>
    <row r="654" spans="1:14" x14ac:dyDescent="0.2">
      <c r="A654" t="s">
        <v>291</v>
      </c>
      <c r="B654">
        <v>2021</v>
      </c>
      <c r="C654" t="s">
        <v>1047</v>
      </c>
      <c r="D654">
        <v>1</v>
      </c>
      <c r="E654" t="s">
        <v>1047</v>
      </c>
      <c r="F654" t="s">
        <v>1047</v>
      </c>
      <c r="G654" t="s">
        <v>1047</v>
      </c>
      <c r="H654" t="s">
        <v>1047</v>
      </c>
      <c r="I654">
        <v>1</v>
      </c>
      <c r="J654">
        <v>1</v>
      </c>
      <c r="K654">
        <v>1</v>
      </c>
      <c r="L654" t="s">
        <v>1047</v>
      </c>
      <c r="M654" t="s">
        <v>1047</v>
      </c>
      <c r="N654" s="3">
        <f t="shared" si="10"/>
        <v>4</v>
      </c>
    </row>
    <row r="655" spans="1:14" x14ac:dyDescent="0.2">
      <c r="A655" t="s">
        <v>292</v>
      </c>
      <c r="B655">
        <v>2021</v>
      </c>
      <c r="C655">
        <v>1</v>
      </c>
      <c r="D655">
        <v>1</v>
      </c>
      <c r="E655">
        <v>1</v>
      </c>
      <c r="F655">
        <v>1</v>
      </c>
      <c r="G655">
        <v>1</v>
      </c>
      <c r="H655" t="s">
        <v>1047</v>
      </c>
      <c r="I655" t="s">
        <v>1047</v>
      </c>
      <c r="J655">
        <v>1</v>
      </c>
      <c r="K655">
        <v>1</v>
      </c>
      <c r="L655" t="s">
        <v>1047</v>
      </c>
      <c r="M655" t="s">
        <v>1047</v>
      </c>
      <c r="N655" s="3">
        <f t="shared" si="10"/>
        <v>7</v>
      </c>
    </row>
    <row r="656" spans="1:14" x14ac:dyDescent="0.2">
      <c r="A656" t="s">
        <v>293</v>
      </c>
      <c r="B656">
        <v>2021</v>
      </c>
      <c r="C656" t="s">
        <v>1047</v>
      </c>
      <c r="D656">
        <v>1</v>
      </c>
      <c r="E656" t="s">
        <v>1047</v>
      </c>
      <c r="F656" t="s">
        <v>1047</v>
      </c>
      <c r="G656" t="s">
        <v>1047</v>
      </c>
      <c r="H656" t="s">
        <v>1047</v>
      </c>
      <c r="I656" t="s">
        <v>1047</v>
      </c>
      <c r="J656" t="s">
        <v>1047</v>
      </c>
      <c r="K656" t="s">
        <v>1047</v>
      </c>
      <c r="L656" t="s">
        <v>1047</v>
      </c>
      <c r="M656" t="s">
        <v>1047</v>
      </c>
      <c r="N656" s="3">
        <f t="shared" si="10"/>
        <v>1</v>
      </c>
    </row>
    <row r="657" spans="1:14" x14ac:dyDescent="0.2">
      <c r="A657" t="s">
        <v>294</v>
      </c>
      <c r="B657">
        <v>2021</v>
      </c>
      <c r="C657" t="s">
        <v>1047</v>
      </c>
      <c r="D657" t="s">
        <v>1047</v>
      </c>
      <c r="E657" t="s">
        <v>1047</v>
      </c>
      <c r="F657" t="s">
        <v>1047</v>
      </c>
      <c r="G657" t="s">
        <v>1047</v>
      </c>
      <c r="H657" t="s">
        <v>1047</v>
      </c>
      <c r="I657" t="s">
        <v>1047</v>
      </c>
      <c r="J657" t="s">
        <v>1047</v>
      </c>
      <c r="K657" t="s">
        <v>1047</v>
      </c>
      <c r="L657" t="s">
        <v>1047</v>
      </c>
      <c r="M657" t="s">
        <v>1047</v>
      </c>
      <c r="N657" s="3">
        <f t="shared" si="10"/>
        <v>0</v>
      </c>
    </row>
    <row r="658" spans="1:14" x14ac:dyDescent="0.2">
      <c r="A658" t="s">
        <v>295</v>
      </c>
      <c r="B658">
        <v>2021</v>
      </c>
      <c r="C658" t="s">
        <v>1047</v>
      </c>
      <c r="D658">
        <v>1</v>
      </c>
      <c r="E658">
        <v>1</v>
      </c>
      <c r="F658" t="s">
        <v>1047</v>
      </c>
      <c r="G658" t="s">
        <v>1047</v>
      </c>
      <c r="H658" t="s">
        <v>1047</v>
      </c>
      <c r="I658">
        <v>1</v>
      </c>
      <c r="J658">
        <v>1</v>
      </c>
      <c r="K658">
        <v>1</v>
      </c>
      <c r="L658" t="s">
        <v>1047</v>
      </c>
      <c r="M658" t="s">
        <v>1047</v>
      </c>
      <c r="N658" s="3">
        <f t="shared" si="10"/>
        <v>5</v>
      </c>
    </row>
    <row r="659" spans="1:14" x14ac:dyDescent="0.2">
      <c r="A659" t="s">
        <v>296</v>
      </c>
      <c r="B659">
        <v>2021</v>
      </c>
      <c r="C659" t="s">
        <v>1047</v>
      </c>
      <c r="D659" t="s">
        <v>1047</v>
      </c>
      <c r="E659" t="s">
        <v>1047</v>
      </c>
      <c r="F659" t="s">
        <v>1047</v>
      </c>
      <c r="G659" t="s">
        <v>1047</v>
      </c>
      <c r="H659" t="s">
        <v>1047</v>
      </c>
      <c r="I659" t="s">
        <v>1047</v>
      </c>
      <c r="J659" t="s">
        <v>1047</v>
      </c>
      <c r="K659" t="s">
        <v>1047</v>
      </c>
      <c r="L659" t="s">
        <v>1047</v>
      </c>
      <c r="M659" t="s">
        <v>1047</v>
      </c>
      <c r="N659" s="3">
        <f t="shared" si="10"/>
        <v>0</v>
      </c>
    </row>
    <row r="660" spans="1:14" x14ac:dyDescent="0.2">
      <c r="A660" t="s">
        <v>297</v>
      </c>
      <c r="B660">
        <v>2021</v>
      </c>
      <c r="C660" t="s">
        <v>1047</v>
      </c>
      <c r="D660" t="s">
        <v>1047</v>
      </c>
      <c r="E660" t="s">
        <v>1047</v>
      </c>
      <c r="F660" t="s">
        <v>1047</v>
      </c>
      <c r="G660" t="s">
        <v>1047</v>
      </c>
      <c r="H660" t="s">
        <v>1047</v>
      </c>
      <c r="I660" t="s">
        <v>1047</v>
      </c>
      <c r="J660" t="s">
        <v>1047</v>
      </c>
      <c r="K660" t="s">
        <v>1047</v>
      </c>
      <c r="L660" t="s">
        <v>1047</v>
      </c>
      <c r="M660" t="s">
        <v>1047</v>
      </c>
      <c r="N660" s="3">
        <f t="shared" si="10"/>
        <v>0</v>
      </c>
    </row>
    <row r="661" spans="1:14" x14ac:dyDescent="0.2">
      <c r="A661" t="s">
        <v>298</v>
      </c>
      <c r="B661">
        <v>2021</v>
      </c>
      <c r="C661">
        <v>1</v>
      </c>
      <c r="D661">
        <v>1</v>
      </c>
      <c r="E661" t="s">
        <v>1047</v>
      </c>
      <c r="F661" t="s">
        <v>1047</v>
      </c>
      <c r="G661" t="s">
        <v>1047</v>
      </c>
      <c r="H661" t="s">
        <v>1047</v>
      </c>
      <c r="I661">
        <v>1</v>
      </c>
      <c r="J661">
        <v>1</v>
      </c>
      <c r="K661">
        <v>1</v>
      </c>
      <c r="L661" t="s">
        <v>1047</v>
      </c>
      <c r="M661" t="s">
        <v>1047</v>
      </c>
      <c r="N661" s="3">
        <f t="shared" si="10"/>
        <v>5</v>
      </c>
    </row>
    <row r="662" spans="1:14" x14ac:dyDescent="0.2">
      <c r="A662" t="s">
        <v>299</v>
      </c>
      <c r="B662">
        <v>2021</v>
      </c>
      <c r="C662" t="s">
        <v>1047</v>
      </c>
      <c r="D662">
        <v>1</v>
      </c>
      <c r="E662">
        <v>1</v>
      </c>
      <c r="F662" t="s">
        <v>1047</v>
      </c>
      <c r="G662" t="s">
        <v>1047</v>
      </c>
      <c r="H662" t="s">
        <v>1047</v>
      </c>
      <c r="I662">
        <v>1</v>
      </c>
      <c r="J662">
        <v>1</v>
      </c>
      <c r="K662">
        <v>1</v>
      </c>
      <c r="L662" t="s">
        <v>1047</v>
      </c>
      <c r="M662" t="s">
        <v>1047</v>
      </c>
      <c r="N662" s="3">
        <f t="shared" si="10"/>
        <v>5</v>
      </c>
    </row>
    <row r="663" spans="1:14" x14ac:dyDescent="0.2">
      <c r="A663" t="s">
        <v>300</v>
      </c>
      <c r="B663">
        <v>2021</v>
      </c>
      <c r="C663" t="s">
        <v>1047</v>
      </c>
      <c r="D663">
        <v>1</v>
      </c>
      <c r="E663" t="s">
        <v>1047</v>
      </c>
      <c r="F663" t="s">
        <v>1047</v>
      </c>
      <c r="G663" t="s">
        <v>1047</v>
      </c>
      <c r="H663" t="s">
        <v>1047</v>
      </c>
      <c r="I663">
        <v>1</v>
      </c>
      <c r="J663">
        <v>1</v>
      </c>
      <c r="K663">
        <v>1</v>
      </c>
      <c r="L663" t="s">
        <v>1047</v>
      </c>
      <c r="M663" t="s">
        <v>1047</v>
      </c>
      <c r="N663" s="3">
        <f t="shared" si="10"/>
        <v>4</v>
      </c>
    </row>
    <row r="664" spans="1:14" x14ac:dyDescent="0.2">
      <c r="A664" t="s">
        <v>301</v>
      </c>
      <c r="B664">
        <v>2021</v>
      </c>
      <c r="C664">
        <v>1</v>
      </c>
      <c r="D664" t="s">
        <v>1047</v>
      </c>
      <c r="E664" t="s">
        <v>1047</v>
      </c>
      <c r="F664" t="s">
        <v>1047</v>
      </c>
      <c r="G664" t="s">
        <v>1047</v>
      </c>
      <c r="H664" t="s">
        <v>1047</v>
      </c>
      <c r="I664" t="s">
        <v>1047</v>
      </c>
      <c r="J664">
        <v>1</v>
      </c>
      <c r="K664" t="s">
        <v>1047</v>
      </c>
      <c r="L664" t="s">
        <v>1047</v>
      </c>
      <c r="M664" t="s">
        <v>1047</v>
      </c>
      <c r="N664" s="3">
        <f t="shared" si="10"/>
        <v>2</v>
      </c>
    </row>
    <row r="665" spans="1:14" x14ac:dyDescent="0.2">
      <c r="A665" t="s">
        <v>302</v>
      </c>
      <c r="B665">
        <v>2021</v>
      </c>
      <c r="C665" t="s">
        <v>1047</v>
      </c>
      <c r="D665">
        <v>1</v>
      </c>
      <c r="E665" t="s">
        <v>1047</v>
      </c>
      <c r="F665" t="s">
        <v>1047</v>
      </c>
      <c r="G665">
        <v>1</v>
      </c>
      <c r="H665" t="s">
        <v>1047</v>
      </c>
      <c r="I665">
        <v>1</v>
      </c>
      <c r="J665">
        <v>1</v>
      </c>
      <c r="K665" t="s">
        <v>1047</v>
      </c>
      <c r="L665" t="s">
        <v>1047</v>
      </c>
      <c r="M665" t="s">
        <v>1047</v>
      </c>
      <c r="N665" s="3">
        <f t="shared" si="10"/>
        <v>4</v>
      </c>
    </row>
    <row r="666" spans="1:14" x14ac:dyDescent="0.2">
      <c r="A666" t="s">
        <v>303</v>
      </c>
      <c r="B666">
        <v>2021</v>
      </c>
      <c r="C666" t="s">
        <v>1047</v>
      </c>
      <c r="D666" t="s">
        <v>1047</v>
      </c>
      <c r="E666" t="s">
        <v>1047</v>
      </c>
      <c r="F666" t="s">
        <v>1047</v>
      </c>
      <c r="G666" t="s">
        <v>1047</v>
      </c>
      <c r="H666" t="s">
        <v>1047</v>
      </c>
      <c r="I666" t="s">
        <v>1047</v>
      </c>
      <c r="J666">
        <v>1</v>
      </c>
      <c r="K666">
        <v>1</v>
      </c>
      <c r="L666" t="s">
        <v>1047</v>
      </c>
      <c r="M666" t="s">
        <v>1047</v>
      </c>
      <c r="N666" s="3">
        <f t="shared" si="10"/>
        <v>2</v>
      </c>
    </row>
    <row r="667" spans="1:14" x14ac:dyDescent="0.2">
      <c r="A667" t="s">
        <v>304</v>
      </c>
      <c r="B667">
        <v>2021</v>
      </c>
      <c r="C667" t="s">
        <v>1047</v>
      </c>
      <c r="D667">
        <v>1</v>
      </c>
      <c r="E667" t="s">
        <v>1047</v>
      </c>
      <c r="F667" t="s">
        <v>1047</v>
      </c>
      <c r="G667" t="s">
        <v>1047</v>
      </c>
      <c r="H667" t="s">
        <v>1047</v>
      </c>
      <c r="I667" t="s">
        <v>1047</v>
      </c>
      <c r="J667" t="s">
        <v>1047</v>
      </c>
      <c r="K667" t="s">
        <v>1047</v>
      </c>
      <c r="L667" t="s">
        <v>1047</v>
      </c>
      <c r="M667" t="s">
        <v>1047</v>
      </c>
      <c r="N667" s="3">
        <f t="shared" si="10"/>
        <v>1</v>
      </c>
    </row>
    <row r="668" spans="1:14" x14ac:dyDescent="0.2">
      <c r="A668" t="s">
        <v>305</v>
      </c>
      <c r="B668">
        <v>2021</v>
      </c>
      <c r="C668" t="s">
        <v>1047</v>
      </c>
      <c r="D668" t="s">
        <v>1047</v>
      </c>
      <c r="E668" t="s">
        <v>1047</v>
      </c>
      <c r="F668" t="s">
        <v>1047</v>
      </c>
      <c r="G668">
        <v>1</v>
      </c>
      <c r="H668" t="s">
        <v>1047</v>
      </c>
      <c r="I668">
        <v>1</v>
      </c>
      <c r="J668" t="s">
        <v>1047</v>
      </c>
      <c r="K668" t="s">
        <v>1047</v>
      </c>
      <c r="L668" t="s">
        <v>1047</v>
      </c>
      <c r="M668" t="s">
        <v>1047</v>
      </c>
      <c r="N668" s="3">
        <f t="shared" si="10"/>
        <v>2</v>
      </c>
    </row>
    <row r="669" spans="1:14" x14ac:dyDescent="0.2">
      <c r="A669" t="s">
        <v>306</v>
      </c>
      <c r="B669">
        <v>2021</v>
      </c>
      <c r="C669" t="s">
        <v>1047</v>
      </c>
      <c r="D669" t="s">
        <v>1047</v>
      </c>
      <c r="E669" t="s">
        <v>1047</v>
      </c>
      <c r="F669" t="s">
        <v>1047</v>
      </c>
      <c r="G669" t="s">
        <v>1047</v>
      </c>
      <c r="H669" t="s">
        <v>1047</v>
      </c>
      <c r="I669" t="s">
        <v>1047</v>
      </c>
      <c r="J669" t="s">
        <v>1047</v>
      </c>
      <c r="K669" t="s">
        <v>1047</v>
      </c>
      <c r="L669" t="s">
        <v>1047</v>
      </c>
      <c r="M669" t="s">
        <v>1047</v>
      </c>
      <c r="N669" s="3">
        <f t="shared" si="10"/>
        <v>0</v>
      </c>
    </row>
    <row r="670" spans="1:14" x14ac:dyDescent="0.2">
      <c r="A670" t="s">
        <v>307</v>
      </c>
      <c r="B670">
        <v>2021</v>
      </c>
      <c r="C670" t="s">
        <v>1047</v>
      </c>
      <c r="D670">
        <v>1</v>
      </c>
      <c r="E670" t="s">
        <v>1047</v>
      </c>
      <c r="F670" t="s">
        <v>1047</v>
      </c>
      <c r="G670" t="s">
        <v>1047</v>
      </c>
      <c r="H670">
        <v>1</v>
      </c>
      <c r="I670">
        <v>1</v>
      </c>
      <c r="J670">
        <v>1</v>
      </c>
      <c r="K670">
        <v>1</v>
      </c>
      <c r="L670">
        <v>1</v>
      </c>
      <c r="M670" t="s">
        <v>1047</v>
      </c>
      <c r="N670" s="3">
        <f t="shared" si="10"/>
        <v>6</v>
      </c>
    </row>
    <row r="671" spans="1:14" x14ac:dyDescent="0.2">
      <c r="A671" t="s">
        <v>308</v>
      </c>
      <c r="B671">
        <v>2021</v>
      </c>
      <c r="C671" t="s">
        <v>1047</v>
      </c>
      <c r="D671">
        <v>1</v>
      </c>
      <c r="E671" t="s">
        <v>1047</v>
      </c>
      <c r="F671">
        <v>1</v>
      </c>
      <c r="G671" t="s">
        <v>1047</v>
      </c>
      <c r="H671" t="s">
        <v>1047</v>
      </c>
      <c r="I671">
        <v>1</v>
      </c>
      <c r="J671">
        <v>1</v>
      </c>
      <c r="K671">
        <v>1</v>
      </c>
      <c r="L671" t="s">
        <v>1047</v>
      </c>
      <c r="M671" t="s">
        <v>1047</v>
      </c>
      <c r="N671" s="3">
        <f t="shared" si="10"/>
        <v>5</v>
      </c>
    </row>
    <row r="672" spans="1:14" x14ac:dyDescent="0.2">
      <c r="A672" t="s">
        <v>309</v>
      </c>
      <c r="B672">
        <v>2021</v>
      </c>
      <c r="C672">
        <v>1</v>
      </c>
      <c r="D672">
        <v>1</v>
      </c>
      <c r="E672">
        <v>1</v>
      </c>
      <c r="F672" t="s">
        <v>1047</v>
      </c>
      <c r="G672" t="s">
        <v>1047</v>
      </c>
      <c r="H672">
        <v>1</v>
      </c>
      <c r="I672">
        <v>1</v>
      </c>
      <c r="J672">
        <v>1</v>
      </c>
      <c r="K672">
        <v>1</v>
      </c>
      <c r="L672">
        <v>1</v>
      </c>
      <c r="M672" t="s">
        <v>1047</v>
      </c>
      <c r="N672" s="3">
        <f t="shared" si="10"/>
        <v>8</v>
      </c>
    </row>
    <row r="673" spans="1:14" x14ac:dyDescent="0.2">
      <c r="A673" t="s">
        <v>310</v>
      </c>
      <c r="B673">
        <v>2021</v>
      </c>
      <c r="C673">
        <v>1</v>
      </c>
      <c r="D673">
        <v>1</v>
      </c>
      <c r="E673">
        <v>1</v>
      </c>
      <c r="F673">
        <v>1</v>
      </c>
      <c r="G673">
        <v>1</v>
      </c>
      <c r="H673">
        <v>1</v>
      </c>
      <c r="I673">
        <v>1</v>
      </c>
      <c r="J673">
        <v>1</v>
      </c>
      <c r="K673">
        <v>1</v>
      </c>
      <c r="L673">
        <v>1</v>
      </c>
      <c r="M673" t="s">
        <v>1047</v>
      </c>
      <c r="N673" s="3">
        <f t="shared" si="10"/>
        <v>10</v>
      </c>
    </row>
    <row r="674" spans="1:14" x14ac:dyDescent="0.2">
      <c r="A674" t="s">
        <v>311</v>
      </c>
      <c r="B674">
        <v>2021</v>
      </c>
      <c r="C674" t="s">
        <v>1047</v>
      </c>
      <c r="D674" t="s">
        <v>1047</v>
      </c>
      <c r="E674" t="s">
        <v>1047</v>
      </c>
      <c r="F674" t="s">
        <v>1047</v>
      </c>
      <c r="G674" t="s">
        <v>1047</v>
      </c>
      <c r="H674" t="s">
        <v>1047</v>
      </c>
      <c r="I674" t="s">
        <v>1047</v>
      </c>
      <c r="J674">
        <v>1</v>
      </c>
      <c r="K674">
        <v>1</v>
      </c>
      <c r="L674" t="s">
        <v>1047</v>
      </c>
      <c r="M674" t="s">
        <v>1047</v>
      </c>
      <c r="N674" s="3">
        <f t="shared" si="10"/>
        <v>2</v>
      </c>
    </row>
    <row r="675" spans="1:14" x14ac:dyDescent="0.2">
      <c r="A675" t="s">
        <v>312</v>
      </c>
      <c r="B675">
        <v>2021</v>
      </c>
      <c r="C675" t="s">
        <v>1047</v>
      </c>
      <c r="D675" t="s">
        <v>1047</v>
      </c>
      <c r="E675" t="s">
        <v>1047</v>
      </c>
      <c r="F675" t="s">
        <v>1047</v>
      </c>
      <c r="G675" t="s">
        <v>1047</v>
      </c>
      <c r="H675" t="s">
        <v>1047</v>
      </c>
      <c r="I675" t="s">
        <v>1047</v>
      </c>
      <c r="J675" t="s">
        <v>1047</v>
      </c>
      <c r="K675" t="s">
        <v>1047</v>
      </c>
      <c r="L675" t="s">
        <v>1047</v>
      </c>
      <c r="M675" t="s">
        <v>1047</v>
      </c>
      <c r="N675" s="3">
        <f t="shared" si="10"/>
        <v>0</v>
      </c>
    </row>
    <row r="676" spans="1:14" x14ac:dyDescent="0.2">
      <c r="A676" t="s">
        <v>313</v>
      </c>
      <c r="B676">
        <v>2021</v>
      </c>
      <c r="C676" t="s">
        <v>1047</v>
      </c>
      <c r="D676">
        <v>1</v>
      </c>
      <c r="E676" t="s">
        <v>1047</v>
      </c>
      <c r="F676" t="s">
        <v>1047</v>
      </c>
      <c r="G676" t="s">
        <v>1047</v>
      </c>
      <c r="H676" t="s">
        <v>1047</v>
      </c>
      <c r="I676">
        <v>1</v>
      </c>
      <c r="J676">
        <v>1</v>
      </c>
      <c r="K676" t="s">
        <v>1047</v>
      </c>
      <c r="L676" t="s">
        <v>1047</v>
      </c>
      <c r="M676" t="s">
        <v>1047</v>
      </c>
      <c r="N676" s="3">
        <f t="shared" si="10"/>
        <v>3</v>
      </c>
    </row>
    <row r="677" spans="1:14" x14ac:dyDescent="0.2">
      <c r="A677" t="s">
        <v>314</v>
      </c>
      <c r="B677">
        <v>2021</v>
      </c>
      <c r="C677" t="s">
        <v>1047</v>
      </c>
      <c r="D677">
        <v>1</v>
      </c>
      <c r="E677" t="s">
        <v>1047</v>
      </c>
      <c r="F677" t="s">
        <v>1047</v>
      </c>
      <c r="G677" t="s">
        <v>1047</v>
      </c>
      <c r="H677" t="s">
        <v>1047</v>
      </c>
      <c r="I677" t="s">
        <v>1047</v>
      </c>
      <c r="J677" t="s">
        <v>1047</v>
      </c>
      <c r="K677" t="s">
        <v>1047</v>
      </c>
      <c r="L677" t="s">
        <v>1047</v>
      </c>
      <c r="M677" t="s">
        <v>1047</v>
      </c>
      <c r="N677" s="3">
        <f t="shared" si="10"/>
        <v>1</v>
      </c>
    </row>
    <row r="678" spans="1:14" x14ac:dyDescent="0.2">
      <c r="A678" t="s">
        <v>315</v>
      </c>
      <c r="B678">
        <v>2021</v>
      </c>
      <c r="C678">
        <v>1</v>
      </c>
      <c r="D678">
        <v>1</v>
      </c>
      <c r="E678" t="s">
        <v>1047</v>
      </c>
      <c r="F678" t="s">
        <v>1047</v>
      </c>
      <c r="G678" t="s">
        <v>1047</v>
      </c>
      <c r="H678" t="s">
        <v>1047</v>
      </c>
      <c r="I678">
        <v>1</v>
      </c>
      <c r="J678">
        <v>1</v>
      </c>
      <c r="K678">
        <v>1</v>
      </c>
      <c r="L678" t="s">
        <v>1047</v>
      </c>
      <c r="M678" t="s">
        <v>1047</v>
      </c>
      <c r="N678" s="3">
        <f t="shared" si="10"/>
        <v>5</v>
      </c>
    </row>
    <row r="679" spans="1:14" x14ac:dyDescent="0.2">
      <c r="A679" t="s">
        <v>316</v>
      </c>
      <c r="B679">
        <v>2021</v>
      </c>
      <c r="C679">
        <v>1</v>
      </c>
      <c r="D679">
        <v>1</v>
      </c>
      <c r="E679">
        <v>1</v>
      </c>
      <c r="F679" t="s">
        <v>1047</v>
      </c>
      <c r="G679">
        <v>1</v>
      </c>
      <c r="H679" t="s">
        <v>1047</v>
      </c>
      <c r="I679">
        <v>1</v>
      </c>
      <c r="J679">
        <v>1</v>
      </c>
      <c r="K679">
        <v>1</v>
      </c>
      <c r="L679" t="s">
        <v>1047</v>
      </c>
      <c r="M679" t="s">
        <v>1047</v>
      </c>
      <c r="N679" s="3">
        <f t="shared" si="10"/>
        <v>7</v>
      </c>
    </row>
    <row r="680" spans="1:14" x14ac:dyDescent="0.2">
      <c r="A680" t="s">
        <v>317</v>
      </c>
      <c r="B680">
        <v>2021</v>
      </c>
      <c r="C680" t="s">
        <v>1047</v>
      </c>
      <c r="D680" t="s">
        <v>1047</v>
      </c>
      <c r="E680" t="s">
        <v>1047</v>
      </c>
      <c r="F680" t="s">
        <v>1047</v>
      </c>
      <c r="G680" t="s">
        <v>1047</v>
      </c>
      <c r="H680" t="s">
        <v>1047</v>
      </c>
      <c r="I680">
        <v>1</v>
      </c>
      <c r="J680">
        <v>1</v>
      </c>
      <c r="K680" t="s">
        <v>1047</v>
      </c>
      <c r="L680" t="s">
        <v>1047</v>
      </c>
      <c r="M680" t="s">
        <v>1047</v>
      </c>
      <c r="N680" s="3">
        <f t="shared" si="10"/>
        <v>2</v>
      </c>
    </row>
    <row r="681" spans="1:14" x14ac:dyDescent="0.2">
      <c r="A681" t="s">
        <v>318</v>
      </c>
      <c r="B681">
        <v>2021</v>
      </c>
      <c r="C681" t="s">
        <v>1047</v>
      </c>
      <c r="D681">
        <v>1</v>
      </c>
      <c r="E681" t="s">
        <v>1047</v>
      </c>
      <c r="F681" t="s">
        <v>1047</v>
      </c>
      <c r="G681" t="s">
        <v>1047</v>
      </c>
      <c r="H681" t="s">
        <v>1047</v>
      </c>
      <c r="I681">
        <v>1</v>
      </c>
      <c r="J681">
        <v>1</v>
      </c>
      <c r="K681">
        <v>1</v>
      </c>
      <c r="L681" t="s">
        <v>1047</v>
      </c>
      <c r="M681" t="s">
        <v>1047</v>
      </c>
      <c r="N681" s="3">
        <f t="shared" si="10"/>
        <v>4</v>
      </c>
    </row>
    <row r="682" spans="1:14" x14ac:dyDescent="0.2">
      <c r="A682" t="s">
        <v>319</v>
      </c>
      <c r="B682">
        <v>2021</v>
      </c>
      <c r="C682" t="s">
        <v>1047</v>
      </c>
      <c r="D682" t="s">
        <v>1047</v>
      </c>
      <c r="E682" t="s">
        <v>1047</v>
      </c>
      <c r="F682" t="s">
        <v>1047</v>
      </c>
      <c r="G682">
        <v>1</v>
      </c>
      <c r="H682" t="s">
        <v>1047</v>
      </c>
      <c r="I682">
        <v>1</v>
      </c>
      <c r="J682">
        <v>1</v>
      </c>
      <c r="K682" t="s">
        <v>1047</v>
      </c>
      <c r="L682" t="s">
        <v>1047</v>
      </c>
      <c r="M682" t="s">
        <v>1047</v>
      </c>
      <c r="N682" s="3">
        <f t="shared" si="10"/>
        <v>3</v>
      </c>
    </row>
    <row r="683" spans="1:14" x14ac:dyDescent="0.2">
      <c r="A683" t="s">
        <v>320</v>
      </c>
      <c r="B683">
        <v>2021</v>
      </c>
      <c r="C683" t="s">
        <v>1047</v>
      </c>
      <c r="D683">
        <v>1</v>
      </c>
      <c r="E683" t="s">
        <v>1047</v>
      </c>
      <c r="F683" t="s">
        <v>1047</v>
      </c>
      <c r="G683" t="s">
        <v>1047</v>
      </c>
      <c r="H683" t="s">
        <v>1047</v>
      </c>
      <c r="I683" t="s">
        <v>1047</v>
      </c>
      <c r="J683" t="s">
        <v>1047</v>
      </c>
      <c r="K683" t="s">
        <v>1047</v>
      </c>
      <c r="L683" t="s">
        <v>1047</v>
      </c>
      <c r="M683" t="s">
        <v>1047</v>
      </c>
      <c r="N683" s="3">
        <f t="shared" si="10"/>
        <v>1</v>
      </c>
    </row>
    <row r="684" spans="1:14" x14ac:dyDescent="0.2">
      <c r="A684" t="s">
        <v>321</v>
      </c>
      <c r="B684">
        <v>2021</v>
      </c>
      <c r="C684" t="s">
        <v>1047</v>
      </c>
      <c r="D684" t="s">
        <v>1047</v>
      </c>
      <c r="E684" t="s">
        <v>1047</v>
      </c>
      <c r="F684" t="s">
        <v>1047</v>
      </c>
      <c r="G684" t="s">
        <v>1047</v>
      </c>
      <c r="H684" t="s">
        <v>1047</v>
      </c>
      <c r="I684" t="s">
        <v>1047</v>
      </c>
      <c r="J684" t="s">
        <v>1047</v>
      </c>
      <c r="K684" t="s">
        <v>1047</v>
      </c>
      <c r="L684" t="s">
        <v>1047</v>
      </c>
      <c r="M684" t="s">
        <v>1047</v>
      </c>
      <c r="N684" s="3">
        <f t="shared" si="10"/>
        <v>0</v>
      </c>
    </row>
    <row r="685" spans="1:14" x14ac:dyDescent="0.2">
      <c r="A685" t="s">
        <v>322</v>
      </c>
      <c r="B685">
        <v>2021</v>
      </c>
      <c r="C685">
        <v>1</v>
      </c>
      <c r="D685">
        <v>1</v>
      </c>
      <c r="E685" t="s">
        <v>1047</v>
      </c>
      <c r="F685" t="s">
        <v>1047</v>
      </c>
      <c r="G685" t="s">
        <v>1047</v>
      </c>
      <c r="H685">
        <v>1</v>
      </c>
      <c r="I685">
        <v>1</v>
      </c>
      <c r="J685">
        <v>1</v>
      </c>
      <c r="K685">
        <v>1</v>
      </c>
      <c r="L685">
        <v>1</v>
      </c>
      <c r="M685" t="s">
        <v>1047</v>
      </c>
      <c r="N685" s="3">
        <f t="shared" si="10"/>
        <v>7</v>
      </c>
    </row>
    <row r="686" spans="1:14" x14ac:dyDescent="0.2">
      <c r="A686" t="s">
        <v>323</v>
      </c>
      <c r="B686">
        <v>2021</v>
      </c>
      <c r="C686" t="s">
        <v>1047</v>
      </c>
      <c r="D686">
        <v>1</v>
      </c>
      <c r="E686" t="s">
        <v>1047</v>
      </c>
      <c r="F686" t="s">
        <v>1047</v>
      </c>
      <c r="G686" t="s">
        <v>1047</v>
      </c>
      <c r="H686" t="s">
        <v>1047</v>
      </c>
      <c r="I686" t="s">
        <v>1047</v>
      </c>
      <c r="J686" t="s">
        <v>1047</v>
      </c>
      <c r="K686" t="s">
        <v>1047</v>
      </c>
      <c r="L686" t="s">
        <v>1047</v>
      </c>
      <c r="M686" t="s">
        <v>1047</v>
      </c>
      <c r="N686" s="3">
        <f t="shared" si="10"/>
        <v>1</v>
      </c>
    </row>
    <row r="687" spans="1:14" x14ac:dyDescent="0.2">
      <c r="A687" t="s">
        <v>324</v>
      </c>
      <c r="B687">
        <v>2021</v>
      </c>
      <c r="C687">
        <v>1</v>
      </c>
      <c r="D687">
        <v>1</v>
      </c>
      <c r="E687" t="s">
        <v>1047</v>
      </c>
      <c r="F687" t="s">
        <v>1047</v>
      </c>
      <c r="G687" t="s">
        <v>1047</v>
      </c>
      <c r="H687" t="s">
        <v>1047</v>
      </c>
      <c r="I687" t="s">
        <v>1047</v>
      </c>
      <c r="J687" t="s">
        <v>1047</v>
      </c>
      <c r="K687" t="s">
        <v>1047</v>
      </c>
      <c r="L687" t="s">
        <v>1047</v>
      </c>
      <c r="M687" t="s">
        <v>1047</v>
      </c>
      <c r="N687" s="3">
        <f t="shared" si="10"/>
        <v>2</v>
      </c>
    </row>
    <row r="688" spans="1:14" x14ac:dyDescent="0.2">
      <c r="A688" t="s">
        <v>325</v>
      </c>
      <c r="B688">
        <v>2021</v>
      </c>
      <c r="C688">
        <v>1</v>
      </c>
      <c r="D688">
        <v>1</v>
      </c>
      <c r="E688">
        <v>1</v>
      </c>
      <c r="F688">
        <v>1</v>
      </c>
      <c r="G688" t="s">
        <v>1047</v>
      </c>
      <c r="H688">
        <v>1</v>
      </c>
      <c r="I688">
        <v>1</v>
      </c>
      <c r="J688">
        <v>1</v>
      </c>
      <c r="K688">
        <v>1</v>
      </c>
      <c r="L688">
        <v>1</v>
      </c>
      <c r="M688" t="s">
        <v>1047</v>
      </c>
      <c r="N688" s="3">
        <f t="shared" si="10"/>
        <v>9</v>
      </c>
    </row>
    <row r="689" spans="1:14" x14ac:dyDescent="0.2">
      <c r="A689" t="s">
        <v>326</v>
      </c>
      <c r="B689">
        <v>2021</v>
      </c>
      <c r="C689" t="s">
        <v>1047</v>
      </c>
      <c r="D689">
        <v>1</v>
      </c>
      <c r="E689" t="s">
        <v>1047</v>
      </c>
      <c r="F689" t="s">
        <v>1047</v>
      </c>
      <c r="G689" t="s">
        <v>1047</v>
      </c>
      <c r="H689" t="s">
        <v>1047</v>
      </c>
      <c r="I689">
        <v>1</v>
      </c>
      <c r="J689">
        <v>1</v>
      </c>
      <c r="K689">
        <v>1</v>
      </c>
      <c r="L689" t="s">
        <v>1047</v>
      </c>
      <c r="M689" t="s">
        <v>1047</v>
      </c>
      <c r="N689" s="3">
        <f t="shared" si="10"/>
        <v>4</v>
      </c>
    </row>
    <row r="690" spans="1:14" x14ac:dyDescent="0.2">
      <c r="A690" t="s">
        <v>327</v>
      </c>
      <c r="B690">
        <v>2021</v>
      </c>
      <c r="C690" t="s">
        <v>1047</v>
      </c>
      <c r="D690">
        <v>1</v>
      </c>
      <c r="E690" t="s">
        <v>1047</v>
      </c>
      <c r="F690" t="s">
        <v>1047</v>
      </c>
      <c r="G690" t="s">
        <v>1047</v>
      </c>
      <c r="H690" t="s">
        <v>1047</v>
      </c>
      <c r="I690" t="s">
        <v>1047</v>
      </c>
      <c r="J690" t="s">
        <v>1047</v>
      </c>
      <c r="K690" t="s">
        <v>1047</v>
      </c>
      <c r="L690" t="s">
        <v>1047</v>
      </c>
      <c r="M690" t="s">
        <v>1047</v>
      </c>
      <c r="N690" s="3">
        <f t="shared" si="10"/>
        <v>1</v>
      </c>
    </row>
    <row r="691" spans="1:14" x14ac:dyDescent="0.2">
      <c r="A691" t="s">
        <v>328</v>
      </c>
      <c r="B691">
        <v>2021</v>
      </c>
      <c r="C691">
        <v>1</v>
      </c>
      <c r="D691">
        <v>1</v>
      </c>
      <c r="E691">
        <v>1</v>
      </c>
      <c r="F691" t="s">
        <v>1047</v>
      </c>
      <c r="G691" t="s">
        <v>1047</v>
      </c>
      <c r="H691" t="s">
        <v>1047</v>
      </c>
      <c r="I691">
        <v>1</v>
      </c>
      <c r="J691">
        <v>1</v>
      </c>
      <c r="K691">
        <v>1</v>
      </c>
      <c r="L691" t="s">
        <v>1047</v>
      </c>
      <c r="M691" t="s">
        <v>1047</v>
      </c>
      <c r="N691" s="3">
        <f t="shared" si="10"/>
        <v>6</v>
      </c>
    </row>
    <row r="692" spans="1:14" x14ac:dyDescent="0.2">
      <c r="A692" t="s">
        <v>329</v>
      </c>
      <c r="B692">
        <v>2021</v>
      </c>
      <c r="C692" t="s">
        <v>1047</v>
      </c>
      <c r="D692">
        <v>1</v>
      </c>
      <c r="E692" t="s">
        <v>1047</v>
      </c>
      <c r="F692" t="s">
        <v>1047</v>
      </c>
      <c r="G692" t="s">
        <v>1047</v>
      </c>
      <c r="H692" t="s">
        <v>1047</v>
      </c>
      <c r="I692" t="s">
        <v>1047</v>
      </c>
      <c r="J692" t="s">
        <v>1047</v>
      </c>
      <c r="K692" t="s">
        <v>1047</v>
      </c>
      <c r="L692" t="s">
        <v>1047</v>
      </c>
      <c r="M692" t="s">
        <v>1047</v>
      </c>
      <c r="N692" s="3">
        <f t="shared" si="10"/>
        <v>1</v>
      </c>
    </row>
    <row r="693" spans="1:14" x14ac:dyDescent="0.2">
      <c r="A693" t="s">
        <v>330</v>
      </c>
      <c r="B693">
        <v>2021</v>
      </c>
      <c r="C693" t="s">
        <v>1047</v>
      </c>
      <c r="D693">
        <v>1</v>
      </c>
      <c r="E693">
        <v>1</v>
      </c>
      <c r="F693" t="s">
        <v>1047</v>
      </c>
      <c r="G693" t="s">
        <v>1047</v>
      </c>
      <c r="H693" t="s">
        <v>1047</v>
      </c>
      <c r="I693" t="s">
        <v>1047</v>
      </c>
      <c r="J693">
        <v>1</v>
      </c>
      <c r="K693" t="s">
        <v>1047</v>
      </c>
      <c r="L693" t="s">
        <v>1047</v>
      </c>
      <c r="M693" t="s">
        <v>1047</v>
      </c>
      <c r="N693" s="3">
        <f t="shared" si="10"/>
        <v>3</v>
      </c>
    </row>
    <row r="694" spans="1:14" x14ac:dyDescent="0.2">
      <c r="A694" t="s">
        <v>331</v>
      </c>
      <c r="B694">
        <v>2021</v>
      </c>
      <c r="C694" t="s">
        <v>1047</v>
      </c>
      <c r="D694">
        <v>1</v>
      </c>
      <c r="E694" t="s">
        <v>1047</v>
      </c>
      <c r="F694" t="s">
        <v>1047</v>
      </c>
      <c r="G694" t="s">
        <v>1047</v>
      </c>
      <c r="H694" t="s">
        <v>1047</v>
      </c>
      <c r="I694" t="s">
        <v>1047</v>
      </c>
      <c r="J694" t="s">
        <v>1047</v>
      </c>
      <c r="K694" t="s">
        <v>1047</v>
      </c>
      <c r="L694" t="s">
        <v>1047</v>
      </c>
      <c r="M694" t="s">
        <v>1047</v>
      </c>
      <c r="N694" s="3">
        <f t="shared" si="10"/>
        <v>1</v>
      </c>
    </row>
    <row r="695" spans="1:14" x14ac:dyDescent="0.2">
      <c r="A695" t="s">
        <v>332</v>
      </c>
      <c r="B695">
        <v>2021</v>
      </c>
      <c r="C695">
        <v>1</v>
      </c>
      <c r="D695">
        <v>1</v>
      </c>
      <c r="E695" t="s">
        <v>1047</v>
      </c>
      <c r="F695" t="s">
        <v>1047</v>
      </c>
      <c r="G695" t="s">
        <v>1047</v>
      </c>
      <c r="H695">
        <v>1</v>
      </c>
      <c r="I695">
        <v>1</v>
      </c>
      <c r="J695">
        <v>1</v>
      </c>
      <c r="K695">
        <v>1</v>
      </c>
      <c r="L695">
        <v>1</v>
      </c>
      <c r="M695" t="s">
        <v>1047</v>
      </c>
      <c r="N695" s="3">
        <f t="shared" si="10"/>
        <v>7</v>
      </c>
    </row>
    <row r="696" spans="1:14" x14ac:dyDescent="0.2">
      <c r="A696" t="s">
        <v>333</v>
      </c>
      <c r="B696">
        <v>2021</v>
      </c>
      <c r="C696" t="s">
        <v>1047</v>
      </c>
      <c r="D696" t="s">
        <v>1047</v>
      </c>
      <c r="E696" t="s">
        <v>1047</v>
      </c>
      <c r="F696" t="s">
        <v>1047</v>
      </c>
      <c r="G696" t="s">
        <v>1047</v>
      </c>
      <c r="H696" t="s">
        <v>1047</v>
      </c>
      <c r="I696" t="s">
        <v>1047</v>
      </c>
      <c r="J696" t="s">
        <v>1047</v>
      </c>
      <c r="K696" t="s">
        <v>1047</v>
      </c>
      <c r="L696" t="s">
        <v>1047</v>
      </c>
      <c r="M696" t="s">
        <v>1047</v>
      </c>
      <c r="N696" s="3">
        <f t="shared" si="10"/>
        <v>0</v>
      </c>
    </row>
    <row r="697" spans="1:14" x14ac:dyDescent="0.2">
      <c r="A697" t="s">
        <v>334</v>
      </c>
      <c r="B697">
        <v>2021</v>
      </c>
      <c r="C697" t="s">
        <v>1047</v>
      </c>
      <c r="D697">
        <v>1</v>
      </c>
      <c r="E697" t="s">
        <v>1047</v>
      </c>
      <c r="F697" t="s">
        <v>1047</v>
      </c>
      <c r="G697">
        <v>1</v>
      </c>
      <c r="H697" t="s">
        <v>1047</v>
      </c>
      <c r="I697" t="s">
        <v>1047</v>
      </c>
      <c r="J697">
        <v>1</v>
      </c>
      <c r="K697">
        <v>1</v>
      </c>
      <c r="L697" t="s">
        <v>1047</v>
      </c>
      <c r="M697" t="s">
        <v>1047</v>
      </c>
      <c r="N697" s="3">
        <f t="shared" si="10"/>
        <v>4</v>
      </c>
    </row>
    <row r="698" spans="1:14" x14ac:dyDescent="0.2">
      <c r="A698" t="s">
        <v>335</v>
      </c>
      <c r="B698">
        <v>2021</v>
      </c>
      <c r="C698" t="s">
        <v>1047</v>
      </c>
      <c r="D698" t="s">
        <v>1047</v>
      </c>
      <c r="E698" t="s">
        <v>1047</v>
      </c>
      <c r="F698" t="s">
        <v>1047</v>
      </c>
      <c r="G698" t="s">
        <v>1047</v>
      </c>
      <c r="H698" t="s">
        <v>1047</v>
      </c>
      <c r="I698" t="s">
        <v>1047</v>
      </c>
      <c r="J698">
        <v>1</v>
      </c>
      <c r="K698">
        <v>1</v>
      </c>
      <c r="L698" t="s">
        <v>1047</v>
      </c>
      <c r="M698" t="s">
        <v>1047</v>
      </c>
      <c r="N698" s="3">
        <f t="shared" si="10"/>
        <v>2</v>
      </c>
    </row>
    <row r="699" spans="1:14" x14ac:dyDescent="0.2">
      <c r="A699" t="s">
        <v>336</v>
      </c>
      <c r="B699">
        <v>2021</v>
      </c>
      <c r="C699">
        <v>1</v>
      </c>
      <c r="D699">
        <v>1</v>
      </c>
      <c r="E699">
        <v>1</v>
      </c>
      <c r="F699">
        <v>1</v>
      </c>
      <c r="G699">
        <v>1</v>
      </c>
      <c r="H699" t="s">
        <v>1047</v>
      </c>
      <c r="I699" t="s">
        <v>1047</v>
      </c>
      <c r="J699" t="s">
        <v>1047</v>
      </c>
      <c r="K699" t="s">
        <v>1047</v>
      </c>
      <c r="L699" t="s">
        <v>1047</v>
      </c>
      <c r="M699" t="s">
        <v>1047</v>
      </c>
      <c r="N699" s="3">
        <f t="shared" si="10"/>
        <v>5</v>
      </c>
    </row>
    <row r="700" spans="1:14" x14ac:dyDescent="0.2">
      <c r="A700" t="s">
        <v>337</v>
      </c>
      <c r="B700">
        <v>2021</v>
      </c>
      <c r="C700">
        <v>1</v>
      </c>
      <c r="D700">
        <v>1</v>
      </c>
      <c r="E700">
        <v>1</v>
      </c>
      <c r="F700" t="s">
        <v>1047</v>
      </c>
      <c r="G700" t="s">
        <v>1047</v>
      </c>
      <c r="H700" t="s">
        <v>1047</v>
      </c>
      <c r="I700">
        <v>1</v>
      </c>
      <c r="J700">
        <v>1</v>
      </c>
      <c r="K700">
        <v>1</v>
      </c>
      <c r="L700" t="s">
        <v>1047</v>
      </c>
      <c r="M700">
        <v>1</v>
      </c>
      <c r="N700" s="3">
        <f t="shared" si="10"/>
        <v>7</v>
      </c>
    </row>
    <row r="701" spans="1:14" x14ac:dyDescent="0.2">
      <c r="A701" t="s">
        <v>338</v>
      </c>
      <c r="B701">
        <v>2021</v>
      </c>
      <c r="C701" t="s">
        <v>1047</v>
      </c>
      <c r="D701" t="s">
        <v>1047</v>
      </c>
      <c r="E701" t="s">
        <v>1047</v>
      </c>
      <c r="F701" t="s">
        <v>1047</v>
      </c>
      <c r="G701" t="s">
        <v>1047</v>
      </c>
      <c r="H701" t="s">
        <v>1047</v>
      </c>
      <c r="I701" t="s">
        <v>1047</v>
      </c>
      <c r="J701" t="s">
        <v>1047</v>
      </c>
      <c r="K701" t="s">
        <v>1047</v>
      </c>
      <c r="L701" t="s">
        <v>1047</v>
      </c>
      <c r="M701" t="s">
        <v>1047</v>
      </c>
      <c r="N701" s="3">
        <f t="shared" si="10"/>
        <v>0</v>
      </c>
    </row>
    <row r="702" spans="1:14" x14ac:dyDescent="0.2">
      <c r="A702" t="s">
        <v>339</v>
      </c>
      <c r="B702">
        <v>2021</v>
      </c>
      <c r="C702" t="s">
        <v>1047</v>
      </c>
      <c r="D702">
        <v>1</v>
      </c>
      <c r="E702">
        <v>1</v>
      </c>
      <c r="F702" t="s">
        <v>1047</v>
      </c>
      <c r="G702">
        <v>1</v>
      </c>
      <c r="H702" t="s">
        <v>1047</v>
      </c>
      <c r="I702">
        <v>1</v>
      </c>
      <c r="J702">
        <v>1</v>
      </c>
      <c r="K702" t="s">
        <v>1047</v>
      </c>
      <c r="L702" t="s">
        <v>1047</v>
      </c>
      <c r="M702" t="s">
        <v>1047</v>
      </c>
      <c r="N702" s="3">
        <f t="shared" si="10"/>
        <v>5</v>
      </c>
    </row>
    <row r="703" spans="1:14" x14ac:dyDescent="0.2">
      <c r="A703" t="s">
        <v>340</v>
      </c>
      <c r="B703">
        <v>2021</v>
      </c>
      <c r="C703">
        <v>1</v>
      </c>
      <c r="D703">
        <v>1</v>
      </c>
      <c r="E703" t="s">
        <v>1047</v>
      </c>
      <c r="F703" t="s">
        <v>1047</v>
      </c>
      <c r="G703">
        <v>1</v>
      </c>
      <c r="H703" t="s">
        <v>1047</v>
      </c>
      <c r="I703">
        <v>1</v>
      </c>
      <c r="J703">
        <v>1</v>
      </c>
      <c r="K703">
        <v>1</v>
      </c>
      <c r="L703" t="s">
        <v>1047</v>
      </c>
      <c r="M703" t="s">
        <v>1047</v>
      </c>
      <c r="N703" s="3">
        <f t="shared" si="10"/>
        <v>6</v>
      </c>
    </row>
    <row r="704" spans="1:14" x14ac:dyDescent="0.2">
      <c r="A704" t="s">
        <v>341</v>
      </c>
      <c r="B704">
        <v>2021</v>
      </c>
      <c r="C704" t="s">
        <v>1047</v>
      </c>
      <c r="D704">
        <v>1</v>
      </c>
      <c r="E704" t="s">
        <v>1047</v>
      </c>
      <c r="F704" t="s">
        <v>1047</v>
      </c>
      <c r="G704" t="s">
        <v>1047</v>
      </c>
      <c r="H704">
        <v>1</v>
      </c>
      <c r="I704" t="s">
        <v>1047</v>
      </c>
      <c r="J704">
        <v>1</v>
      </c>
      <c r="K704">
        <v>1</v>
      </c>
      <c r="L704">
        <v>1</v>
      </c>
      <c r="M704">
        <v>1</v>
      </c>
      <c r="N704" s="3">
        <f t="shared" si="10"/>
        <v>6</v>
      </c>
    </row>
    <row r="705" spans="1:14" x14ac:dyDescent="0.2">
      <c r="A705" t="s">
        <v>342</v>
      </c>
      <c r="B705">
        <v>2021</v>
      </c>
      <c r="C705">
        <v>1</v>
      </c>
      <c r="D705">
        <v>1</v>
      </c>
      <c r="E705">
        <v>1</v>
      </c>
      <c r="F705" t="s">
        <v>1047</v>
      </c>
      <c r="G705">
        <v>1</v>
      </c>
      <c r="H705">
        <v>1</v>
      </c>
      <c r="I705">
        <v>1</v>
      </c>
      <c r="J705">
        <v>1</v>
      </c>
      <c r="K705">
        <v>1</v>
      </c>
      <c r="L705" t="s">
        <v>1047</v>
      </c>
      <c r="M705" t="s">
        <v>1047</v>
      </c>
      <c r="N705" s="3">
        <f t="shared" si="10"/>
        <v>8</v>
      </c>
    </row>
    <row r="706" spans="1:14" x14ac:dyDescent="0.2">
      <c r="A706" t="s">
        <v>343</v>
      </c>
      <c r="B706">
        <v>2021</v>
      </c>
      <c r="C706" t="s">
        <v>1047</v>
      </c>
      <c r="D706">
        <v>1</v>
      </c>
      <c r="E706" t="s">
        <v>1047</v>
      </c>
      <c r="F706" t="s">
        <v>1047</v>
      </c>
      <c r="G706" t="s">
        <v>1047</v>
      </c>
      <c r="H706">
        <v>1</v>
      </c>
      <c r="I706" t="s">
        <v>1047</v>
      </c>
      <c r="J706">
        <v>1</v>
      </c>
      <c r="K706">
        <v>1</v>
      </c>
      <c r="L706">
        <v>1</v>
      </c>
      <c r="M706" t="s">
        <v>1047</v>
      </c>
      <c r="N706" s="3">
        <f t="shared" si="10"/>
        <v>5</v>
      </c>
    </row>
    <row r="707" spans="1:14" x14ac:dyDescent="0.2">
      <c r="A707" t="s">
        <v>344</v>
      </c>
      <c r="B707">
        <v>2021</v>
      </c>
      <c r="C707" t="s">
        <v>1047</v>
      </c>
      <c r="D707">
        <v>1</v>
      </c>
      <c r="E707" t="s">
        <v>1047</v>
      </c>
      <c r="F707" t="s">
        <v>1047</v>
      </c>
      <c r="G707" t="s">
        <v>1047</v>
      </c>
      <c r="H707" t="s">
        <v>1047</v>
      </c>
      <c r="I707">
        <v>1</v>
      </c>
      <c r="J707">
        <v>1</v>
      </c>
      <c r="K707" t="s">
        <v>1047</v>
      </c>
      <c r="L707" t="s">
        <v>1047</v>
      </c>
      <c r="M707" t="s">
        <v>1047</v>
      </c>
      <c r="N707" s="3">
        <f t="shared" ref="N707:N770" si="11">COUNT(C707:M707)</f>
        <v>3</v>
      </c>
    </row>
    <row r="708" spans="1:14" x14ac:dyDescent="0.2">
      <c r="A708" t="s">
        <v>345</v>
      </c>
      <c r="B708">
        <v>2021</v>
      </c>
      <c r="C708">
        <v>1</v>
      </c>
      <c r="D708">
        <v>1</v>
      </c>
      <c r="E708">
        <v>1</v>
      </c>
      <c r="F708" t="s">
        <v>1047</v>
      </c>
      <c r="G708" t="s">
        <v>1047</v>
      </c>
      <c r="H708" t="s">
        <v>1047</v>
      </c>
      <c r="I708" t="s">
        <v>1047</v>
      </c>
      <c r="J708">
        <v>1</v>
      </c>
      <c r="K708">
        <v>1</v>
      </c>
      <c r="L708" t="s">
        <v>1047</v>
      </c>
      <c r="M708" t="s">
        <v>1047</v>
      </c>
      <c r="N708" s="3">
        <f t="shared" si="11"/>
        <v>5</v>
      </c>
    </row>
    <row r="709" spans="1:14" x14ac:dyDescent="0.2">
      <c r="A709" t="s">
        <v>346</v>
      </c>
      <c r="B709">
        <v>2021</v>
      </c>
      <c r="C709" t="s">
        <v>1047</v>
      </c>
      <c r="D709" t="s">
        <v>1047</v>
      </c>
      <c r="E709" t="s">
        <v>1047</v>
      </c>
      <c r="F709" t="s">
        <v>1047</v>
      </c>
      <c r="G709">
        <v>1</v>
      </c>
      <c r="H709" t="s">
        <v>1047</v>
      </c>
      <c r="I709">
        <v>1</v>
      </c>
      <c r="J709">
        <v>1</v>
      </c>
      <c r="K709">
        <v>1</v>
      </c>
      <c r="L709" t="s">
        <v>1047</v>
      </c>
      <c r="M709" t="s">
        <v>1047</v>
      </c>
      <c r="N709" s="3">
        <f t="shared" si="11"/>
        <v>4</v>
      </c>
    </row>
    <row r="710" spans="1:14" x14ac:dyDescent="0.2">
      <c r="A710" t="s">
        <v>347</v>
      </c>
      <c r="B710">
        <v>2021</v>
      </c>
      <c r="C710">
        <v>1</v>
      </c>
      <c r="D710">
        <v>1</v>
      </c>
      <c r="E710">
        <v>1</v>
      </c>
      <c r="F710">
        <v>1</v>
      </c>
      <c r="G710">
        <v>1</v>
      </c>
      <c r="H710">
        <v>1</v>
      </c>
      <c r="I710">
        <v>1</v>
      </c>
      <c r="J710">
        <v>1</v>
      </c>
      <c r="K710">
        <v>1</v>
      </c>
      <c r="L710">
        <v>1</v>
      </c>
      <c r="M710">
        <v>1</v>
      </c>
      <c r="N710" s="3">
        <f t="shared" si="11"/>
        <v>11</v>
      </c>
    </row>
    <row r="711" spans="1:14" x14ac:dyDescent="0.2">
      <c r="A711" t="s">
        <v>348</v>
      </c>
      <c r="B711">
        <v>2021</v>
      </c>
      <c r="C711">
        <v>1</v>
      </c>
      <c r="D711">
        <v>1</v>
      </c>
      <c r="E711" t="s">
        <v>1047</v>
      </c>
      <c r="F711" t="s">
        <v>1047</v>
      </c>
      <c r="G711" t="s">
        <v>1047</v>
      </c>
      <c r="H711" t="s">
        <v>1047</v>
      </c>
      <c r="I711" t="s">
        <v>1047</v>
      </c>
      <c r="J711" t="s">
        <v>1047</v>
      </c>
      <c r="K711" t="s">
        <v>1047</v>
      </c>
      <c r="L711" t="s">
        <v>1047</v>
      </c>
      <c r="M711" t="s">
        <v>1047</v>
      </c>
      <c r="N711" s="3">
        <f t="shared" si="11"/>
        <v>2</v>
      </c>
    </row>
    <row r="712" spans="1:14" x14ac:dyDescent="0.2">
      <c r="A712" t="s">
        <v>71</v>
      </c>
      <c r="B712">
        <v>2022</v>
      </c>
      <c r="C712">
        <v>1</v>
      </c>
      <c r="D712">
        <v>1</v>
      </c>
      <c r="F712">
        <v>1</v>
      </c>
      <c r="J712">
        <v>1</v>
      </c>
      <c r="K712">
        <v>1</v>
      </c>
      <c r="N712" s="3">
        <f t="shared" si="11"/>
        <v>5</v>
      </c>
    </row>
    <row r="713" spans="1:14" x14ac:dyDescent="0.2">
      <c r="A713" t="s">
        <v>73</v>
      </c>
      <c r="B713">
        <v>2022</v>
      </c>
      <c r="C713">
        <v>1</v>
      </c>
      <c r="D713">
        <v>1</v>
      </c>
      <c r="N713" s="3">
        <f t="shared" si="11"/>
        <v>2</v>
      </c>
    </row>
    <row r="714" spans="1:14" x14ac:dyDescent="0.2">
      <c r="A714" t="s">
        <v>74</v>
      </c>
      <c r="B714">
        <v>2022</v>
      </c>
      <c r="G714">
        <v>1</v>
      </c>
      <c r="I714">
        <v>1</v>
      </c>
      <c r="N714" s="3">
        <f t="shared" si="11"/>
        <v>2</v>
      </c>
    </row>
    <row r="715" spans="1:14" x14ac:dyDescent="0.2">
      <c r="A715" t="s">
        <v>75</v>
      </c>
      <c r="B715">
        <v>2022</v>
      </c>
      <c r="G715">
        <v>1</v>
      </c>
      <c r="N715" s="3">
        <f t="shared" si="11"/>
        <v>1</v>
      </c>
    </row>
    <row r="716" spans="1:14" x14ac:dyDescent="0.2">
      <c r="A716" t="s">
        <v>76</v>
      </c>
      <c r="B716">
        <v>2022</v>
      </c>
      <c r="D716">
        <v>1</v>
      </c>
      <c r="G716">
        <v>1</v>
      </c>
      <c r="I716">
        <v>1</v>
      </c>
      <c r="J716">
        <v>1</v>
      </c>
      <c r="N716" s="3">
        <f t="shared" si="11"/>
        <v>4</v>
      </c>
    </row>
    <row r="717" spans="1:14" x14ac:dyDescent="0.2">
      <c r="A717" t="s">
        <v>77</v>
      </c>
      <c r="B717">
        <v>2022</v>
      </c>
      <c r="D717">
        <v>1</v>
      </c>
      <c r="E717">
        <v>1</v>
      </c>
      <c r="F717">
        <v>1</v>
      </c>
      <c r="G717">
        <v>1</v>
      </c>
      <c r="H717">
        <v>1</v>
      </c>
      <c r="I717">
        <v>1</v>
      </c>
      <c r="J717">
        <v>1</v>
      </c>
      <c r="K717">
        <v>1</v>
      </c>
      <c r="L717">
        <v>1</v>
      </c>
      <c r="N717" s="3">
        <f t="shared" si="11"/>
        <v>9</v>
      </c>
    </row>
    <row r="718" spans="1:14" x14ac:dyDescent="0.2">
      <c r="A718" t="s">
        <v>78</v>
      </c>
      <c r="B718">
        <v>2022</v>
      </c>
      <c r="N718" s="3">
        <f t="shared" si="11"/>
        <v>0</v>
      </c>
    </row>
    <row r="719" spans="1:14" x14ac:dyDescent="0.2">
      <c r="A719" t="s">
        <v>79</v>
      </c>
      <c r="B719">
        <v>2022</v>
      </c>
      <c r="D719">
        <v>1</v>
      </c>
      <c r="E719">
        <v>1</v>
      </c>
      <c r="J719">
        <v>1</v>
      </c>
      <c r="K719">
        <v>1</v>
      </c>
      <c r="N719" s="3">
        <f t="shared" si="11"/>
        <v>4</v>
      </c>
    </row>
    <row r="720" spans="1:14" x14ac:dyDescent="0.2">
      <c r="A720" t="s">
        <v>80</v>
      </c>
      <c r="B720">
        <v>2022</v>
      </c>
      <c r="D720">
        <v>1</v>
      </c>
      <c r="J720">
        <v>1</v>
      </c>
      <c r="N720" s="3">
        <f t="shared" si="11"/>
        <v>2</v>
      </c>
    </row>
    <row r="721" spans="1:14" x14ac:dyDescent="0.2">
      <c r="A721" t="s">
        <v>81</v>
      </c>
      <c r="B721">
        <v>2022</v>
      </c>
      <c r="D721">
        <v>1</v>
      </c>
      <c r="I721">
        <v>1</v>
      </c>
      <c r="N721" s="3">
        <f t="shared" si="11"/>
        <v>2</v>
      </c>
    </row>
    <row r="722" spans="1:14" x14ac:dyDescent="0.2">
      <c r="A722" t="s">
        <v>82</v>
      </c>
      <c r="B722">
        <v>2022</v>
      </c>
      <c r="D722">
        <v>1</v>
      </c>
      <c r="J722">
        <v>1</v>
      </c>
      <c r="K722">
        <v>1</v>
      </c>
      <c r="N722" s="3">
        <f t="shared" si="11"/>
        <v>3</v>
      </c>
    </row>
    <row r="723" spans="1:14" x14ac:dyDescent="0.2">
      <c r="A723" t="s">
        <v>83</v>
      </c>
      <c r="B723">
        <v>2022</v>
      </c>
      <c r="C723">
        <v>1</v>
      </c>
      <c r="D723">
        <v>1</v>
      </c>
      <c r="E723">
        <v>1</v>
      </c>
      <c r="F723">
        <v>1</v>
      </c>
      <c r="G723">
        <v>1</v>
      </c>
      <c r="H723">
        <v>1</v>
      </c>
      <c r="I723">
        <v>1</v>
      </c>
      <c r="J723">
        <v>1</v>
      </c>
      <c r="K723">
        <v>1</v>
      </c>
      <c r="L723">
        <v>1</v>
      </c>
      <c r="M723">
        <v>1</v>
      </c>
      <c r="N723" s="3">
        <f t="shared" si="11"/>
        <v>11</v>
      </c>
    </row>
    <row r="724" spans="1:14" x14ac:dyDescent="0.2">
      <c r="A724" t="s">
        <v>84</v>
      </c>
      <c r="B724">
        <v>2022</v>
      </c>
      <c r="I724">
        <v>1</v>
      </c>
      <c r="N724" s="3">
        <f t="shared" si="11"/>
        <v>1</v>
      </c>
    </row>
    <row r="725" spans="1:14" x14ac:dyDescent="0.2">
      <c r="A725" t="s">
        <v>85</v>
      </c>
      <c r="B725">
        <v>2022</v>
      </c>
      <c r="D725">
        <v>1</v>
      </c>
      <c r="J725">
        <v>1</v>
      </c>
      <c r="N725" s="3">
        <f t="shared" si="11"/>
        <v>2</v>
      </c>
    </row>
    <row r="726" spans="1:14" x14ac:dyDescent="0.2">
      <c r="A726" t="s">
        <v>86</v>
      </c>
      <c r="B726">
        <v>2022</v>
      </c>
      <c r="I726">
        <v>1</v>
      </c>
      <c r="N726" s="3">
        <f t="shared" si="11"/>
        <v>1</v>
      </c>
    </row>
    <row r="727" spans="1:14" x14ac:dyDescent="0.2">
      <c r="A727" t="s">
        <v>87</v>
      </c>
      <c r="B727">
        <v>2022</v>
      </c>
      <c r="D727">
        <v>1</v>
      </c>
      <c r="E727">
        <v>1</v>
      </c>
      <c r="J727">
        <v>1</v>
      </c>
      <c r="K727">
        <v>1</v>
      </c>
      <c r="N727" s="3">
        <f t="shared" si="11"/>
        <v>4</v>
      </c>
    </row>
    <row r="728" spans="1:14" x14ac:dyDescent="0.2">
      <c r="A728" t="s">
        <v>88</v>
      </c>
      <c r="B728">
        <v>2022</v>
      </c>
      <c r="D728">
        <v>1</v>
      </c>
      <c r="J728">
        <v>1</v>
      </c>
      <c r="K728">
        <v>1</v>
      </c>
      <c r="N728" s="3">
        <f t="shared" si="11"/>
        <v>3</v>
      </c>
    </row>
    <row r="729" spans="1:14" x14ac:dyDescent="0.2">
      <c r="A729" t="s">
        <v>89</v>
      </c>
      <c r="B729">
        <v>2022</v>
      </c>
      <c r="D729">
        <v>1</v>
      </c>
      <c r="I729">
        <v>1</v>
      </c>
      <c r="J729">
        <v>1</v>
      </c>
      <c r="K729">
        <v>1</v>
      </c>
      <c r="N729" s="3">
        <f t="shared" si="11"/>
        <v>4</v>
      </c>
    </row>
    <row r="730" spans="1:14" x14ac:dyDescent="0.2">
      <c r="A730" t="s">
        <v>90</v>
      </c>
      <c r="B730">
        <v>2022</v>
      </c>
      <c r="N730" s="3">
        <f t="shared" si="11"/>
        <v>0</v>
      </c>
    </row>
    <row r="731" spans="1:14" x14ac:dyDescent="0.2">
      <c r="A731" t="s">
        <v>91</v>
      </c>
      <c r="B731">
        <v>2022</v>
      </c>
      <c r="C731">
        <v>1</v>
      </c>
      <c r="D731">
        <v>1</v>
      </c>
      <c r="G731">
        <v>1</v>
      </c>
      <c r="I731">
        <v>1</v>
      </c>
      <c r="N731" s="3">
        <f t="shared" si="11"/>
        <v>4</v>
      </c>
    </row>
    <row r="732" spans="1:14" x14ac:dyDescent="0.2">
      <c r="A732" t="s">
        <v>92</v>
      </c>
      <c r="B732">
        <v>2022</v>
      </c>
      <c r="C732">
        <v>1</v>
      </c>
      <c r="G732">
        <v>1</v>
      </c>
      <c r="I732">
        <v>1</v>
      </c>
      <c r="J732">
        <v>1</v>
      </c>
      <c r="K732">
        <v>1</v>
      </c>
      <c r="N732" s="3">
        <f t="shared" si="11"/>
        <v>5</v>
      </c>
    </row>
    <row r="733" spans="1:14" x14ac:dyDescent="0.2">
      <c r="A733" t="s">
        <v>93</v>
      </c>
      <c r="B733">
        <v>2022</v>
      </c>
      <c r="I733">
        <v>1</v>
      </c>
      <c r="J733">
        <v>1</v>
      </c>
      <c r="N733" s="3">
        <f t="shared" si="11"/>
        <v>2</v>
      </c>
    </row>
    <row r="734" spans="1:14" x14ac:dyDescent="0.2">
      <c r="A734" t="s">
        <v>94</v>
      </c>
      <c r="B734">
        <v>2022</v>
      </c>
      <c r="I734">
        <v>1</v>
      </c>
      <c r="J734">
        <v>1</v>
      </c>
      <c r="K734">
        <v>1</v>
      </c>
      <c r="N734" s="3">
        <f t="shared" si="11"/>
        <v>3</v>
      </c>
    </row>
    <row r="735" spans="1:14" x14ac:dyDescent="0.2">
      <c r="A735" t="s">
        <v>95</v>
      </c>
      <c r="B735">
        <v>2022</v>
      </c>
      <c r="D735">
        <v>1</v>
      </c>
      <c r="E735">
        <v>1</v>
      </c>
      <c r="F735">
        <v>1</v>
      </c>
      <c r="G735">
        <v>1</v>
      </c>
      <c r="I735">
        <v>1</v>
      </c>
      <c r="J735">
        <v>1</v>
      </c>
      <c r="N735" s="3">
        <f t="shared" si="11"/>
        <v>6</v>
      </c>
    </row>
    <row r="736" spans="1:14" x14ac:dyDescent="0.2">
      <c r="A736" t="s">
        <v>96</v>
      </c>
      <c r="B736">
        <v>2022</v>
      </c>
      <c r="D736">
        <v>1</v>
      </c>
      <c r="I736">
        <v>1</v>
      </c>
      <c r="J736">
        <v>1</v>
      </c>
      <c r="K736">
        <v>1</v>
      </c>
      <c r="N736" s="3">
        <f t="shared" si="11"/>
        <v>4</v>
      </c>
    </row>
    <row r="737" spans="1:14" x14ac:dyDescent="0.2">
      <c r="A737" t="s">
        <v>97</v>
      </c>
      <c r="B737">
        <v>2022</v>
      </c>
      <c r="C737">
        <v>1</v>
      </c>
      <c r="D737">
        <v>1</v>
      </c>
      <c r="E737">
        <v>1</v>
      </c>
      <c r="F737">
        <v>1</v>
      </c>
      <c r="G737">
        <v>1</v>
      </c>
      <c r="I737">
        <v>1</v>
      </c>
      <c r="N737" s="3">
        <f t="shared" si="11"/>
        <v>6</v>
      </c>
    </row>
    <row r="738" spans="1:14" x14ac:dyDescent="0.2">
      <c r="A738" t="s">
        <v>98</v>
      </c>
      <c r="B738">
        <v>2022</v>
      </c>
      <c r="N738" s="3">
        <f t="shared" si="11"/>
        <v>0</v>
      </c>
    </row>
    <row r="739" spans="1:14" x14ac:dyDescent="0.2">
      <c r="A739" t="s">
        <v>99</v>
      </c>
      <c r="B739">
        <v>2022</v>
      </c>
      <c r="C739">
        <v>1</v>
      </c>
      <c r="D739">
        <v>1</v>
      </c>
      <c r="K739">
        <v>1</v>
      </c>
      <c r="L739">
        <v>1</v>
      </c>
      <c r="N739" s="3">
        <f t="shared" si="11"/>
        <v>4</v>
      </c>
    </row>
    <row r="740" spans="1:14" x14ac:dyDescent="0.2">
      <c r="A740" t="s">
        <v>100</v>
      </c>
      <c r="B740">
        <v>2022</v>
      </c>
      <c r="C740">
        <v>1</v>
      </c>
      <c r="D740">
        <v>1</v>
      </c>
      <c r="E740">
        <v>1</v>
      </c>
      <c r="F740">
        <v>1</v>
      </c>
      <c r="G740">
        <v>1</v>
      </c>
      <c r="J740">
        <v>1</v>
      </c>
      <c r="K740">
        <v>1</v>
      </c>
      <c r="L740">
        <v>1</v>
      </c>
      <c r="N740" s="3">
        <f t="shared" si="11"/>
        <v>8</v>
      </c>
    </row>
    <row r="741" spans="1:14" x14ac:dyDescent="0.2">
      <c r="A741" t="s">
        <v>101</v>
      </c>
      <c r="B741">
        <v>2022</v>
      </c>
      <c r="C741">
        <v>1</v>
      </c>
      <c r="D741">
        <v>1</v>
      </c>
      <c r="E741">
        <v>1</v>
      </c>
      <c r="F741">
        <v>1</v>
      </c>
      <c r="H741">
        <v>1</v>
      </c>
      <c r="I741">
        <v>1</v>
      </c>
      <c r="J741">
        <v>1</v>
      </c>
      <c r="K741">
        <v>1</v>
      </c>
      <c r="N741" s="3">
        <f t="shared" si="11"/>
        <v>8</v>
      </c>
    </row>
    <row r="742" spans="1:14" x14ac:dyDescent="0.2">
      <c r="A742" t="s">
        <v>102</v>
      </c>
      <c r="B742">
        <v>2022</v>
      </c>
      <c r="D742">
        <v>1</v>
      </c>
      <c r="E742">
        <v>1</v>
      </c>
      <c r="J742">
        <v>1</v>
      </c>
      <c r="K742">
        <v>1</v>
      </c>
      <c r="N742" s="3">
        <f t="shared" si="11"/>
        <v>4</v>
      </c>
    </row>
    <row r="743" spans="1:14" x14ac:dyDescent="0.2">
      <c r="A743" t="s">
        <v>103</v>
      </c>
      <c r="B743">
        <v>2022</v>
      </c>
      <c r="C743">
        <v>1</v>
      </c>
      <c r="D743">
        <v>1</v>
      </c>
      <c r="E743">
        <v>1</v>
      </c>
      <c r="F743">
        <v>1</v>
      </c>
      <c r="J743">
        <v>1</v>
      </c>
      <c r="K743">
        <v>1</v>
      </c>
      <c r="N743" s="3">
        <f t="shared" si="11"/>
        <v>6</v>
      </c>
    </row>
    <row r="744" spans="1:14" x14ac:dyDescent="0.2">
      <c r="A744" t="s">
        <v>104</v>
      </c>
      <c r="B744">
        <v>2022</v>
      </c>
      <c r="N744" s="3">
        <f t="shared" si="11"/>
        <v>0</v>
      </c>
    </row>
    <row r="745" spans="1:14" x14ac:dyDescent="0.2">
      <c r="A745" t="s">
        <v>105</v>
      </c>
      <c r="B745">
        <v>2022</v>
      </c>
      <c r="D745">
        <v>1</v>
      </c>
      <c r="E745">
        <v>1</v>
      </c>
      <c r="I745">
        <v>1</v>
      </c>
      <c r="J745">
        <v>1</v>
      </c>
      <c r="K745">
        <v>1</v>
      </c>
      <c r="N745" s="3">
        <f t="shared" si="11"/>
        <v>5</v>
      </c>
    </row>
    <row r="746" spans="1:14" x14ac:dyDescent="0.2">
      <c r="A746" t="s">
        <v>106</v>
      </c>
      <c r="B746">
        <v>2022</v>
      </c>
      <c r="I746">
        <v>1</v>
      </c>
      <c r="J746">
        <v>1</v>
      </c>
      <c r="K746">
        <v>1</v>
      </c>
      <c r="N746" s="3">
        <f t="shared" si="11"/>
        <v>3</v>
      </c>
    </row>
    <row r="747" spans="1:14" x14ac:dyDescent="0.2">
      <c r="A747" t="s">
        <v>107</v>
      </c>
      <c r="B747">
        <v>2022</v>
      </c>
      <c r="C747">
        <v>1</v>
      </c>
      <c r="D747">
        <v>1</v>
      </c>
      <c r="I747">
        <v>1</v>
      </c>
      <c r="J747">
        <v>1</v>
      </c>
      <c r="N747" s="3">
        <f t="shared" si="11"/>
        <v>4</v>
      </c>
    </row>
    <row r="748" spans="1:14" x14ac:dyDescent="0.2">
      <c r="A748" t="s">
        <v>108</v>
      </c>
      <c r="B748">
        <v>2022</v>
      </c>
      <c r="D748">
        <v>1</v>
      </c>
      <c r="E748">
        <v>1</v>
      </c>
      <c r="G748">
        <v>1</v>
      </c>
      <c r="I748">
        <v>1</v>
      </c>
      <c r="J748">
        <v>1</v>
      </c>
      <c r="K748">
        <v>1</v>
      </c>
      <c r="N748" s="3">
        <f t="shared" si="11"/>
        <v>6</v>
      </c>
    </row>
    <row r="749" spans="1:14" x14ac:dyDescent="0.2">
      <c r="A749" t="s">
        <v>109</v>
      </c>
      <c r="B749">
        <v>2022</v>
      </c>
      <c r="D749">
        <v>1</v>
      </c>
      <c r="J749">
        <v>1</v>
      </c>
      <c r="N749" s="3">
        <f t="shared" si="11"/>
        <v>2</v>
      </c>
    </row>
    <row r="750" spans="1:14" x14ac:dyDescent="0.2">
      <c r="A750" t="s">
        <v>111</v>
      </c>
      <c r="B750">
        <v>2022</v>
      </c>
      <c r="C750">
        <v>1</v>
      </c>
      <c r="D750">
        <v>1</v>
      </c>
      <c r="F750">
        <v>1</v>
      </c>
      <c r="G750">
        <v>1</v>
      </c>
      <c r="I750">
        <v>1</v>
      </c>
      <c r="J750">
        <v>1</v>
      </c>
      <c r="K750">
        <v>1</v>
      </c>
      <c r="L750">
        <v>1</v>
      </c>
      <c r="N750" s="3">
        <f t="shared" si="11"/>
        <v>8</v>
      </c>
    </row>
    <row r="751" spans="1:14" x14ac:dyDescent="0.2">
      <c r="A751" t="s">
        <v>112</v>
      </c>
      <c r="B751">
        <v>2022</v>
      </c>
      <c r="J751">
        <v>1</v>
      </c>
      <c r="K751">
        <v>1</v>
      </c>
      <c r="N751" s="3">
        <f t="shared" si="11"/>
        <v>2</v>
      </c>
    </row>
    <row r="752" spans="1:14" x14ac:dyDescent="0.2">
      <c r="A752" t="s">
        <v>113</v>
      </c>
      <c r="B752">
        <v>2022</v>
      </c>
      <c r="I752">
        <v>1</v>
      </c>
      <c r="J752">
        <v>1</v>
      </c>
      <c r="N752" s="3">
        <f t="shared" si="11"/>
        <v>2</v>
      </c>
    </row>
    <row r="753" spans="1:14" x14ac:dyDescent="0.2">
      <c r="A753" t="s">
        <v>114</v>
      </c>
      <c r="B753">
        <v>2022</v>
      </c>
      <c r="N753" s="3">
        <f t="shared" si="11"/>
        <v>0</v>
      </c>
    </row>
    <row r="754" spans="1:14" x14ac:dyDescent="0.2">
      <c r="A754" t="s">
        <v>115</v>
      </c>
      <c r="B754">
        <v>2022</v>
      </c>
      <c r="D754">
        <v>1</v>
      </c>
      <c r="I754">
        <v>1</v>
      </c>
      <c r="J754">
        <v>1</v>
      </c>
      <c r="K754">
        <v>1</v>
      </c>
      <c r="N754" s="3">
        <f t="shared" si="11"/>
        <v>4</v>
      </c>
    </row>
    <row r="755" spans="1:14" x14ac:dyDescent="0.2">
      <c r="A755" t="s">
        <v>116</v>
      </c>
      <c r="B755">
        <v>2022</v>
      </c>
      <c r="C755">
        <v>1</v>
      </c>
      <c r="D755">
        <v>1</v>
      </c>
      <c r="I755">
        <v>1</v>
      </c>
      <c r="J755">
        <v>1</v>
      </c>
      <c r="K755">
        <v>1</v>
      </c>
      <c r="N755" s="3">
        <f t="shared" si="11"/>
        <v>5</v>
      </c>
    </row>
    <row r="756" spans="1:14" x14ac:dyDescent="0.2">
      <c r="A756" t="s">
        <v>117</v>
      </c>
      <c r="B756">
        <v>2022</v>
      </c>
      <c r="C756">
        <v>1</v>
      </c>
      <c r="D756">
        <v>1</v>
      </c>
      <c r="E756">
        <v>1</v>
      </c>
      <c r="J756">
        <v>1</v>
      </c>
      <c r="K756">
        <v>1</v>
      </c>
      <c r="L756">
        <v>1</v>
      </c>
      <c r="N756" s="3">
        <f t="shared" si="11"/>
        <v>6</v>
      </c>
    </row>
    <row r="757" spans="1:14" x14ac:dyDescent="0.2">
      <c r="A757" t="s">
        <v>118</v>
      </c>
      <c r="B757">
        <v>2022</v>
      </c>
      <c r="N757" s="3">
        <f t="shared" si="11"/>
        <v>0</v>
      </c>
    </row>
    <row r="758" spans="1:14" x14ac:dyDescent="0.2">
      <c r="A758" t="s">
        <v>119</v>
      </c>
      <c r="B758">
        <v>2022</v>
      </c>
      <c r="N758" s="3">
        <f t="shared" si="11"/>
        <v>0</v>
      </c>
    </row>
    <row r="759" spans="1:14" x14ac:dyDescent="0.2">
      <c r="A759" t="s">
        <v>120</v>
      </c>
      <c r="B759">
        <v>2022</v>
      </c>
      <c r="D759">
        <v>1</v>
      </c>
      <c r="E759">
        <v>1</v>
      </c>
      <c r="G759">
        <v>1</v>
      </c>
      <c r="I759">
        <v>1</v>
      </c>
      <c r="J759">
        <v>1</v>
      </c>
      <c r="K759">
        <v>1</v>
      </c>
      <c r="L759">
        <v>1</v>
      </c>
      <c r="N759" s="3">
        <f t="shared" si="11"/>
        <v>7</v>
      </c>
    </row>
    <row r="760" spans="1:14" x14ac:dyDescent="0.2">
      <c r="A760" t="s">
        <v>121</v>
      </c>
      <c r="B760">
        <v>2022</v>
      </c>
      <c r="I760">
        <v>1</v>
      </c>
      <c r="N760" s="3">
        <f t="shared" si="11"/>
        <v>1</v>
      </c>
    </row>
    <row r="761" spans="1:14" x14ac:dyDescent="0.2">
      <c r="A761" t="s">
        <v>122</v>
      </c>
      <c r="B761">
        <v>2022</v>
      </c>
      <c r="C761">
        <v>1</v>
      </c>
      <c r="E761">
        <v>1</v>
      </c>
      <c r="I761">
        <v>1</v>
      </c>
      <c r="J761">
        <v>1</v>
      </c>
      <c r="N761" s="3">
        <f t="shared" si="11"/>
        <v>4</v>
      </c>
    </row>
    <row r="762" spans="1:14" x14ac:dyDescent="0.2">
      <c r="A762" t="s">
        <v>123</v>
      </c>
      <c r="B762">
        <v>2022</v>
      </c>
      <c r="N762" s="3">
        <f t="shared" si="11"/>
        <v>0</v>
      </c>
    </row>
    <row r="763" spans="1:14" x14ac:dyDescent="0.2">
      <c r="A763" t="s">
        <v>124</v>
      </c>
      <c r="B763">
        <v>2022</v>
      </c>
      <c r="D763">
        <v>1</v>
      </c>
      <c r="I763">
        <v>1</v>
      </c>
      <c r="J763">
        <v>1</v>
      </c>
      <c r="K763">
        <v>1</v>
      </c>
      <c r="N763" s="3">
        <f t="shared" si="11"/>
        <v>4</v>
      </c>
    </row>
    <row r="764" spans="1:14" x14ac:dyDescent="0.2">
      <c r="A764" t="s">
        <v>125</v>
      </c>
      <c r="B764">
        <v>2022</v>
      </c>
      <c r="N764" s="3">
        <f t="shared" si="11"/>
        <v>0</v>
      </c>
    </row>
    <row r="765" spans="1:14" x14ac:dyDescent="0.2">
      <c r="A765" t="s">
        <v>126</v>
      </c>
      <c r="B765">
        <v>2022</v>
      </c>
      <c r="J765">
        <v>1</v>
      </c>
      <c r="K765">
        <v>1</v>
      </c>
      <c r="N765" s="3">
        <f t="shared" si="11"/>
        <v>2</v>
      </c>
    </row>
    <row r="766" spans="1:14" x14ac:dyDescent="0.2">
      <c r="A766" t="s">
        <v>127</v>
      </c>
      <c r="B766">
        <v>2022</v>
      </c>
      <c r="D766">
        <v>1</v>
      </c>
      <c r="I766">
        <v>1</v>
      </c>
      <c r="J766">
        <v>1</v>
      </c>
      <c r="K766">
        <v>1</v>
      </c>
      <c r="L766">
        <v>1</v>
      </c>
      <c r="N766" s="3">
        <f t="shared" si="11"/>
        <v>5</v>
      </c>
    </row>
    <row r="767" spans="1:14" x14ac:dyDescent="0.2">
      <c r="A767" t="s">
        <v>128</v>
      </c>
      <c r="B767">
        <v>2022</v>
      </c>
      <c r="C767">
        <v>1</v>
      </c>
      <c r="D767">
        <v>1</v>
      </c>
      <c r="E767">
        <v>1</v>
      </c>
      <c r="F767">
        <v>1</v>
      </c>
      <c r="G767">
        <v>1</v>
      </c>
      <c r="I767">
        <v>1</v>
      </c>
      <c r="J767">
        <v>1</v>
      </c>
      <c r="K767">
        <v>1</v>
      </c>
      <c r="L767">
        <v>1</v>
      </c>
      <c r="N767" s="3">
        <f t="shared" si="11"/>
        <v>9</v>
      </c>
    </row>
    <row r="768" spans="1:14" x14ac:dyDescent="0.2">
      <c r="A768" t="s">
        <v>129</v>
      </c>
      <c r="B768">
        <v>2022</v>
      </c>
      <c r="D768">
        <v>1</v>
      </c>
      <c r="E768">
        <v>1</v>
      </c>
      <c r="J768">
        <v>1</v>
      </c>
      <c r="K768">
        <v>1</v>
      </c>
      <c r="N768" s="3">
        <f t="shared" si="11"/>
        <v>4</v>
      </c>
    </row>
    <row r="769" spans="1:14" x14ac:dyDescent="0.2">
      <c r="A769" t="s">
        <v>130</v>
      </c>
      <c r="B769">
        <v>2022</v>
      </c>
      <c r="D769">
        <v>1</v>
      </c>
      <c r="J769">
        <v>1</v>
      </c>
      <c r="K769">
        <v>1</v>
      </c>
      <c r="N769" s="3">
        <f t="shared" si="11"/>
        <v>3</v>
      </c>
    </row>
    <row r="770" spans="1:14" x14ac:dyDescent="0.2">
      <c r="A770" t="s">
        <v>131</v>
      </c>
      <c r="B770">
        <v>2022</v>
      </c>
      <c r="C770">
        <v>1</v>
      </c>
      <c r="D770">
        <v>1</v>
      </c>
      <c r="E770">
        <v>1</v>
      </c>
      <c r="F770">
        <v>1</v>
      </c>
      <c r="G770">
        <v>1</v>
      </c>
      <c r="I770">
        <v>1</v>
      </c>
      <c r="J770">
        <v>1</v>
      </c>
      <c r="K770">
        <v>1</v>
      </c>
      <c r="L770">
        <v>1</v>
      </c>
      <c r="N770" s="3">
        <f t="shared" si="11"/>
        <v>9</v>
      </c>
    </row>
    <row r="771" spans="1:14" x14ac:dyDescent="0.2">
      <c r="A771" t="s">
        <v>132</v>
      </c>
      <c r="B771">
        <v>2022</v>
      </c>
      <c r="D771">
        <v>1</v>
      </c>
      <c r="E771">
        <v>1</v>
      </c>
      <c r="G771">
        <v>1</v>
      </c>
      <c r="H771">
        <v>1</v>
      </c>
      <c r="I771">
        <v>1</v>
      </c>
      <c r="J771">
        <v>1</v>
      </c>
      <c r="K771">
        <v>1</v>
      </c>
      <c r="L771">
        <v>1</v>
      </c>
      <c r="N771" s="3">
        <f t="shared" ref="N771:N834" si="12">COUNT(C771:M771)</f>
        <v>8</v>
      </c>
    </row>
    <row r="772" spans="1:14" x14ac:dyDescent="0.2">
      <c r="A772" t="s">
        <v>133</v>
      </c>
      <c r="B772">
        <v>2022</v>
      </c>
      <c r="D772">
        <v>1</v>
      </c>
      <c r="E772">
        <v>1</v>
      </c>
      <c r="G772">
        <v>1</v>
      </c>
      <c r="I772">
        <v>1</v>
      </c>
      <c r="J772">
        <v>1</v>
      </c>
      <c r="K772">
        <v>1</v>
      </c>
      <c r="N772" s="3">
        <f t="shared" si="12"/>
        <v>6</v>
      </c>
    </row>
    <row r="773" spans="1:14" x14ac:dyDescent="0.2">
      <c r="A773" t="s">
        <v>134</v>
      </c>
      <c r="B773">
        <v>2022</v>
      </c>
      <c r="F773">
        <v>1</v>
      </c>
      <c r="J773">
        <v>1</v>
      </c>
      <c r="K773">
        <v>1</v>
      </c>
      <c r="N773" s="3">
        <f t="shared" si="12"/>
        <v>3</v>
      </c>
    </row>
    <row r="774" spans="1:14" x14ac:dyDescent="0.2">
      <c r="A774" t="s">
        <v>135</v>
      </c>
      <c r="B774">
        <v>2022</v>
      </c>
      <c r="C774">
        <v>1</v>
      </c>
      <c r="D774">
        <v>1</v>
      </c>
      <c r="E774">
        <v>1</v>
      </c>
      <c r="F774">
        <v>1</v>
      </c>
      <c r="G774">
        <v>1</v>
      </c>
      <c r="J774">
        <v>1</v>
      </c>
      <c r="K774">
        <v>1</v>
      </c>
      <c r="N774" s="3">
        <f t="shared" si="12"/>
        <v>7</v>
      </c>
    </row>
    <row r="775" spans="1:14" x14ac:dyDescent="0.2">
      <c r="A775" t="s">
        <v>136</v>
      </c>
      <c r="B775">
        <v>2022</v>
      </c>
      <c r="D775">
        <v>1</v>
      </c>
      <c r="G775">
        <v>1</v>
      </c>
      <c r="N775" s="3">
        <f t="shared" si="12"/>
        <v>2</v>
      </c>
    </row>
    <row r="776" spans="1:14" x14ac:dyDescent="0.2">
      <c r="A776" t="s">
        <v>137</v>
      </c>
      <c r="B776">
        <v>2022</v>
      </c>
      <c r="D776">
        <v>1</v>
      </c>
      <c r="E776">
        <v>1</v>
      </c>
      <c r="F776">
        <v>1</v>
      </c>
      <c r="G776">
        <v>1</v>
      </c>
      <c r="I776">
        <v>1</v>
      </c>
      <c r="J776">
        <v>1</v>
      </c>
      <c r="K776">
        <v>1</v>
      </c>
      <c r="N776" s="3">
        <f t="shared" si="12"/>
        <v>7</v>
      </c>
    </row>
    <row r="777" spans="1:14" x14ac:dyDescent="0.2">
      <c r="A777" t="s">
        <v>138</v>
      </c>
      <c r="B777">
        <v>2022</v>
      </c>
      <c r="C777">
        <v>1</v>
      </c>
      <c r="D777">
        <v>1</v>
      </c>
      <c r="K777">
        <v>1</v>
      </c>
      <c r="N777" s="3">
        <f t="shared" si="12"/>
        <v>3</v>
      </c>
    </row>
    <row r="778" spans="1:14" x14ac:dyDescent="0.2">
      <c r="A778" t="s">
        <v>139</v>
      </c>
      <c r="B778">
        <v>2022</v>
      </c>
      <c r="J778">
        <v>1</v>
      </c>
      <c r="K778">
        <v>1</v>
      </c>
      <c r="L778">
        <v>1</v>
      </c>
      <c r="N778" s="3">
        <f t="shared" si="12"/>
        <v>3</v>
      </c>
    </row>
    <row r="779" spans="1:14" x14ac:dyDescent="0.2">
      <c r="A779" t="s">
        <v>140</v>
      </c>
      <c r="B779">
        <v>2022</v>
      </c>
      <c r="D779">
        <v>1</v>
      </c>
      <c r="E779">
        <v>1</v>
      </c>
      <c r="J779">
        <v>1</v>
      </c>
      <c r="K779">
        <v>1</v>
      </c>
      <c r="N779" s="3">
        <f t="shared" si="12"/>
        <v>4</v>
      </c>
    </row>
    <row r="780" spans="1:14" x14ac:dyDescent="0.2">
      <c r="A780" t="s">
        <v>141</v>
      </c>
      <c r="B780">
        <v>2022</v>
      </c>
      <c r="N780" s="3">
        <f t="shared" si="12"/>
        <v>0</v>
      </c>
    </row>
    <row r="781" spans="1:14" x14ac:dyDescent="0.2">
      <c r="A781" t="s">
        <v>142</v>
      </c>
      <c r="B781">
        <v>2022</v>
      </c>
      <c r="D781">
        <v>1</v>
      </c>
      <c r="G781">
        <v>1</v>
      </c>
      <c r="I781">
        <v>1</v>
      </c>
      <c r="J781">
        <v>1</v>
      </c>
      <c r="K781">
        <v>1</v>
      </c>
      <c r="N781" s="3">
        <f t="shared" si="12"/>
        <v>5</v>
      </c>
    </row>
    <row r="782" spans="1:14" x14ac:dyDescent="0.2">
      <c r="A782" t="s">
        <v>143</v>
      </c>
      <c r="B782">
        <v>2022</v>
      </c>
      <c r="C782">
        <v>1</v>
      </c>
      <c r="D782">
        <v>1</v>
      </c>
      <c r="E782">
        <v>1</v>
      </c>
      <c r="F782">
        <v>1</v>
      </c>
      <c r="G782">
        <v>1</v>
      </c>
      <c r="H782">
        <v>1</v>
      </c>
      <c r="I782">
        <v>1</v>
      </c>
      <c r="J782">
        <v>1</v>
      </c>
      <c r="K782">
        <v>1</v>
      </c>
      <c r="N782" s="3">
        <f t="shared" si="12"/>
        <v>9</v>
      </c>
    </row>
    <row r="783" spans="1:14" x14ac:dyDescent="0.2">
      <c r="A783" t="s">
        <v>144</v>
      </c>
      <c r="B783">
        <v>2022</v>
      </c>
      <c r="D783">
        <v>1</v>
      </c>
      <c r="E783">
        <v>1</v>
      </c>
      <c r="I783">
        <v>1</v>
      </c>
      <c r="J783">
        <v>1</v>
      </c>
      <c r="N783" s="3">
        <f t="shared" si="12"/>
        <v>4</v>
      </c>
    </row>
    <row r="784" spans="1:14" x14ac:dyDescent="0.2">
      <c r="A784" t="s">
        <v>145</v>
      </c>
      <c r="B784">
        <v>2022</v>
      </c>
      <c r="D784">
        <v>1</v>
      </c>
      <c r="E784">
        <v>1</v>
      </c>
      <c r="G784">
        <v>1</v>
      </c>
      <c r="H784">
        <v>1</v>
      </c>
      <c r="I784">
        <v>1</v>
      </c>
      <c r="J784">
        <v>1</v>
      </c>
      <c r="K784">
        <v>1</v>
      </c>
      <c r="N784" s="3">
        <f t="shared" si="12"/>
        <v>7</v>
      </c>
    </row>
    <row r="785" spans="1:14" x14ac:dyDescent="0.2">
      <c r="A785" t="s">
        <v>146</v>
      </c>
      <c r="B785">
        <v>2022</v>
      </c>
      <c r="D785">
        <v>1</v>
      </c>
      <c r="I785">
        <v>1</v>
      </c>
      <c r="J785">
        <v>1</v>
      </c>
      <c r="K785">
        <v>1</v>
      </c>
      <c r="N785" s="3">
        <f t="shared" si="12"/>
        <v>4</v>
      </c>
    </row>
    <row r="786" spans="1:14" x14ac:dyDescent="0.2">
      <c r="A786" t="s">
        <v>147</v>
      </c>
      <c r="B786">
        <v>2022</v>
      </c>
      <c r="I786">
        <v>1</v>
      </c>
      <c r="N786" s="3">
        <f t="shared" si="12"/>
        <v>1</v>
      </c>
    </row>
    <row r="787" spans="1:14" x14ac:dyDescent="0.2">
      <c r="A787" t="s">
        <v>148</v>
      </c>
      <c r="B787">
        <v>2022</v>
      </c>
      <c r="C787">
        <v>1</v>
      </c>
      <c r="D787">
        <v>1</v>
      </c>
      <c r="E787">
        <v>1</v>
      </c>
      <c r="J787">
        <v>1</v>
      </c>
      <c r="N787" s="3">
        <f t="shared" si="12"/>
        <v>4</v>
      </c>
    </row>
    <row r="788" spans="1:14" x14ac:dyDescent="0.2">
      <c r="A788" t="s">
        <v>149</v>
      </c>
      <c r="B788">
        <v>2022</v>
      </c>
      <c r="I788">
        <v>1</v>
      </c>
      <c r="K788">
        <v>1</v>
      </c>
      <c r="N788" s="3">
        <f t="shared" si="12"/>
        <v>2</v>
      </c>
    </row>
    <row r="789" spans="1:14" x14ac:dyDescent="0.2">
      <c r="A789" t="s">
        <v>150</v>
      </c>
      <c r="B789">
        <v>2022</v>
      </c>
      <c r="J789">
        <v>1</v>
      </c>
      <c r="N789" s="3">
        <f t="shared" si="12"/>
        <v>1</v>
      </c>
    </row>
    <row r="790" spans="1:14" x14ac:dyDescent="0.2">
      <c r="A790" t="s">
        <v>151</v>
      </c>
      <c r="B790">
        <v>2022</v>
      </c>
      <c r="C790">
        <v>1</v>
      </c>
      <c r="D790">
        <v>1</v>
      </c>
      <c r="J790">
        <v>1</v>
      </c>
      <c r="N790" s="3">
        <f t="shared" si="12"/>
        <v>3</v>
      </c>
    </row>
    <row r="791" spans="1:14" x14ac:dyDescent="0.2">
      <c r="A791" t="s">
        <v>152</v>
      </c>
      <c r="B791">
        <v>2022</v>
      </c>
      <c r="N791" s="3">
        <f t="shared" si="12"/>
        <v>0</v>
      </c>
    </row>
    <row r="792" spans="1:14" x14ac:dyDescent="0.2">
      <c r="A792" t="s">
        <v>153</v>
      </c>
      <c r="B792">
        <v>2022</v>
      </c>
      <c r="D792">
        <v>1</v>
      </c>
      <c r="J792">
        <v>1</v>
      </c>
      <c r="K792">
        <v>1</v>
      </c>
      <c r="N792" s="3">
        <f t="shared" si="12"/>
        <v>3</v>
      </c>
    </row>
    <row r="793" spans="1:14" x14ac:dyDescent="0.2">
      <c r="A793" t="s">
        <v>154</v>
      </c>
      <c r="B793">
        <v>2022</v>
      </c>
      <c r="D793">
        <v>1</v>
      </c>
      <c r="F793">
        <v>1</v>
      </c>
      <c r="I793">
        <v>1</v>
      </c>
      <c r="J793">
        <v>1</v>
      </c>
      <c r="K793">
        <v>1</v>
      </c>
      <c r="N793" s="3">
        <f t="shared" si="12"/>
        <v>5</v>
      </c>
    </row>
    <row r="794" spans="1:14" x14ac:dyDescent="0.2">
      <c r="A794" t="s">
        <v>155</v>
      </c>
      <c r="B794">
        <v>2022</v>
      </c>
      <c r="N794" s="3">
        <f t="shared" si="12"/>
        <v>0</v>
      </c>
    </row>
    <row r="795" spans="1:14" x14ac:dyDescent="0.2">
      <c r="A795" t="s">
        <v>156</v>
      </c>
      <c r="B795">
        <v>2022</v>
      </c>
      <c r="D795">
        <v>1</v>
      </c>
      <c r="N795" s="3">
        <f t="shared" si="12"/>
        <v>1</v>
      </c>
    </row>
    <row r="796" spans="1:14" x14ac:dyDescent="0.2">
      <c r="A796" t="s">
        <v>157</v>
      </c>
      <c r="B796">
        <v>2022</v>
      </c>
      <c r="D796">
        <v>1</v>
      </c>
      <c r="G796">
        <v>1</v>
      </c>
      <c r="I796">
        <v>1</v>
      </c>
      <c r="J796">
        <v>1</v>
      </c>
      <c r="K796">
        <v>1</v>
      </c>
      <c r="N796" s="3">
        <f t="shared" si="12"/>
        <v>5</v>
      </c>
    </row>
    <row r="797" spans="1:14" x14ac:dyDescent="0.2">
      <c r="A797" t="s">
        <v>158</v>
      </c>
      <c r="B797">
        <v>2022</v>
      </c>
      <c r="N797" s="3">
        <f t="shared" si="12"/>
        <v>0</v>
      </c>
    </row>
    <row r="798" spans="1:14" x14ac:dyDescent="0.2">
      <c r="A798" t="s">
        <v>159</v>
      </c>
      <c r="B798">
        <v>2022</v>
      </c>
      <c r="J798">
        <v>1</v>
      </c>
      <c r="N798" s="3">
        <f t="shared" si="12"/>
        <v>1</v>
      </c>
    </row>
    <row r="799" spans="1:14" x14ac:dyDescent="0.2">
      <c r="A799" t="s">
        <v>160</v>
      </c>
      <c r="B799">
        <v>2022</v>
      </c>
      <c r="D799">
        <v>1</v>
      </c>
      <c r="G799">
        <v>1</v>
      </c>
      <c r="I799">
        <v>1</v>
      </c>
      <c r="J799">
        <v>1</v>
      </c>
      <c r="N799" s="3">
        <f t="shared" si="12"/>
        <v>4</v>
      </c>
    </row>
    <row r="800" spans="1:14" x14ac:dyDescent="0.2">
      <c r="A800" t="s">
        <v>161</v>
      </c>
      <c r="B800">
        <v>2022</v>
      </c>
      <c r="I800">
        <v>1</v>
      </c>
      <c r="J800">
        <v>1</v>
      </c>
      <c r="M800">
        <v>1</v>
      </c>
      <c r="N800" s="3">
        <f t="shared" si="12"/>
        <v>3</v>
      </c>
    </row>
    <row r="801" spans="1:14" x14ac:dyDescent="0.2">
      <c r="A801" t="s">
        <v>162</v>
      </c>
      <c r="B801">
        <v>2022</v>
      </c>
      <c r="D801">
        <v>1</v>
      </c>
      <c r="J801">
        <v>1</v>
      </c>
      <c r="K801">
        <v>1</v>
      </c>
      <c r="N801" s="3">
        <f t="shared" si="12"/>
        <v>3</v>
      </c>
    </row>
    <row r="802" spans="1:14" x14ac:dyDescent="0.2">
      <c r="A802" t="s">
        <v>163</v>
      </c>
      <c r="B802">
        <v>2022</v>
      </c>
      <c r="N802" s="3">
        <f t="shared" si="12"/>
        <v>0</v>
      </c>
    </row>
    <row r="803" spans="1:14" x14ac:dyDescent="0.2">
      <c r="A803" t="s">
        <v>164</v>
      </c>
      <c r="B803">
        <v>2022</v>
      </c>
      <c r="C803">
        <v>1</v>
      </c>
      <c r="D803">
        <v>1</v>
      </c>
      <c r="E803">
        <v>1</v>
      </c>
      <c r="K803">
        <v>1</v>
      </c>
      <c r="N803" s="3">
        <f t="shared" si="12"/>
        <v>4</v>
      </c>
    </row>
    <row r="804" spans="1:14" x14ac:dyDescent="0.2">
      <c r="A804" t="s">
        <v>165</v>
      </c>
      <c r="B804">
        <v>2022</v>
      </c>
      <c r="C804">
        <v>1</v>
      </c>
      <c r="D804">
        <v>1</v>
      </c>
      <c r="G804">
        <v>1</v>
      </c>
      <c r="H804">
        <v>1</v>
      </c>
      <c r="I804">
        <v>1</v>
      </c>
      <c r="J804">
        <v>1</v>
      </c>
      <c r="K804">
        <v>1</v>
      </c>
      <c r="N804" s="3">
        <f t="shared" si="12"/>
        <v>7</v>
      </c>
    </row>
    <row r="805" spans="1:14" x14ac:dyDescent="0.2">
      <c r="A805" t="s">
        <v>166</v>
      </c>
      <c r="B805">
        <v>2022</v>
      </c>
      <c r="D805">
        <v>1</v>
      </c>
      <c r="E805">
        <v>1</v>
      </c>
      <c r="I805">
        <v>1</v>
      </c>
      <c r="J805">
        <v>1</v>
      </c>
      <c r="K805">
        <v>1</v>
      </c>
      <c r="N805" s="3">
        <f t="shared" si="12"/>
        <v>5</v>
      </c>
    </row>
    <row r="806" spans="1:14" x14ac:dyDescent="0.2">
      <c r="A806" t="s">
        <v>167</v>
      </c>
      <c r="B806">
        <v>2022</v>
      </c>
      <c r="J806">
        <v>1</v>
      </c>
      <c r="K806">
        <v>1</v>
      </c>
      <c r="N806" s="3">
        <f t="shared" si="12"/>
        <v>2</v>
      </c>
    </row>
    <row r="807" spans="1:14" x14ac:dyDescent="0.2">
      <c r="A807" t="s">
        <v>168</v>
      </c>
      <c r="B807">
        <v>2022</v>
      </c>
      <c r="D807">
        <v>1</v>
      </c>
      <c r="E807">
        <v>1</v>
      </c>
      <c r="G807">
        <v>1</v>
      </c>
      <c r="J807">
        <v>1</v>
      </c>
      <c r="K807">
        <v>1</v>
      </c>
      <c r="N807" s="3">
        <f t="shared" si="12"/>
        <v>5</v>
      </c>
    </row>
    <row r="808" spans="1:14" x14ac:dyDescent="0.2">
      <c r="A808" t="s">
        <v>169</v>
      </c>
      <c r="B808">
        <v>2022</v>
      </c>
      <c r="I808">
        <v>1</v>
      </c>
      <c r="N808" s="3">
        <f t="shared" si="12"/>
        <v>1</v>
      </c>
    </row>
    <row r="809" spans="1:14" x14ac:dyDescent="0.2">
      <c r="A809" t="s">
        <v>170</v>
      </c>
      <c r="B809">
        <v>2022</v>
      </c>
      <c r="G809">
        <v>1</v>
      </c>
      <c r="H809">
        <v>1</v>
      </c>
      <c r="I809">
        <v>1</v>
      </c>
      <c r="J809">
        <v>1</v>
      </c>
      <c r="K809">
        <v>1</v>
      </c>
      <c r="N809" s="3">
        <f t="shared" si="12"/>
        <v>5</v>
      </c>
    </row>
    <row r="810" spans="1:14" x14ac:dyDescent="0.2">
      <c r="A810" t="s">
        <v>171</v>
      </c>
      <c r="B810">
        <v>2022</v>
      </c>
      <c r="D810">
        <v>1</v>
      </c>
      <c r="E810">
        <v>1</v>
      </c>
      <c r="N810" s="3">
        <f t="shared" si="12"/>
        <v>2</v>
      </c>
    </row>
    <row r="811" spans="1:14" x14ac:dyDescent="0.2">
      <c r="A811" t="s">
        <v>172</v>
      </c>
      <c r="B811">
        <v>2022</v>
      </c>
      <c r="N811" s="3">
        <f t="shared" si="12"/>
        <v>0</v>
      </c>
    </row>
    <row r="812" spans="1:14" x14ac:dyDescent="0.2">
      <c r="A812" t="s">
        <v>173</v>
      </c>
      <c r="B812">
        <v>2022</v>
      </c>
      <c r="N812" s="3">
        <f t="shared" si="12"/>
        <v>0</v>
      </c>
    </row>
    <row r="813" spans="1:14" x14ac:dyDescent="0.2">
      <c r="A813" t="s">
        <v>174</v>
      </c>
      <c r="B813">
        <v>2022</v>
      </c>
      <c r="C813">
        <v>1</v>
      </c>
      <c r="D813">
        <v>1</v>
      </c>
      <c r="I813">
        <v>1</v>
      </c>
      <c r="J813">
        <v>1</v>
      </c>
      <c r="K813">
        <v>1</v>
      </c>
      <c r="N813" s="3">
        <f t="shared" si="12"/>
        <v>5</v>
      </c>
    </row>
    <row r="814" spans="1:14" x14ac:dyDescent="0.2">
      <c r="A814" t="s">
        <v>175</v>
      </c>
      <c r="B814">
        <v>2022</v>
      </c>
      <c r="D814">
        <v>1</v>
      </c>
      <c r="K814">
        <v>1</v>
      </c>
      <c r="N814" s="3">
        <f t="shared" si="12"/>
        <v>2</v>
      </c>
    </row>
    <row r="815" spans="1:14" x14ac:dyDescent="0.2">
      <c r="A815" t="s">
        <v>176</v>
      </c>
      <c r="B815">
        <v>2022</v>
      </c>
      <c r="D815">
        <v>1</v>
      </c>
      <c r="E815">
        <v>1</v>
      </c>
      <c r="G815">
        <v>1</v>
      </c>
      <c r="I815">
        <v>1</v>
      </c>
      <c r="J815">
        <v>1</v>
      </c>
      <c r="K815">
        <v>1</v>
      </c>
      <c r="L815">
        <v>1</v>
      </c>
      <c r="M815">
        <v>1</v>
      </c>
      <c r="N815" s="3">
        <f t="shared" si="12"/>
        <v>8</v>
      </c>
    </row>
    <row r="816" spans="1:14" x14ac:dyDescent="0.2">
      <c r="A816" t="s">
        <v>177</v>
      </c>
      <c r="B816">
        <v>2022</v>
      </c>
      <c r="C816">
        <v>1</v>
      </c>
      <c r="D816">
        <v>1</v>
      </c>
      <c r="G816">
        <v>1</v>
      </c>
      <c r="I816">
        <v>1</v>
      </c>
      <c r="J816">
        <v>1</v>
      </c>
      <c r="L816">
        <v>1</v>
      </c>
      <c r="N816" s="3">
        <f t="shared" si="12"/>
        <v>6</v>
      </c>
    </row>
    <row r="817" spans="1:14" x14ac:dyDescent="0.2">
      <c r="A817" t="s">
        <v>178</v>
      </c>
      <c r="B817">
        <v>2022</v>
      </c>
      <c r="G817">
        <v>1</v>
      </c>
      <c r="I817">
        <v>1</v>
      </c>
      <c r="J817">
        <v>1</v>
      </c>
      <c r="N817" s="3">
        <f t="shared" si="12"/>
        <v>3</v>
      </c>
    </row>
    <row r="818" spans="1:14" x14ac:dyDescent="0.2">
      <c r="A818" t="s">
        <v>179</v>
      </c>
      <c r="B818">
        <v>2022</v>
      </c>
      <c r="C818">
        <v>1</v>
      </c>
      <c r="D818">
        <v>1</v>
      </c>
      <c r="E818">
        <v>1</v>
      </c>
      <c r="F818">
        <v>1</v>
      </c>
      <c r="J818">
        <v>1</v>
      </c>
      <c r="K818">
        <v>1</v>
      </c>
      <c r="L818">
        <v>1</v>
      </c>
      <c r="N818" s="3">
        <f t="shared" si="12"/>
        <v>7</v>
      </c>
    </row>
    <row r="819" spans="1:14" x14ac:dyDescent="0.2">
      <c r="A819" t="s">
        <v>180</v>
      </c>
      <c r="B819">
        <v>2022</v>
      </c>
      <c r="N819" s="3">
        <f t="shared" si="12"/>
        <v>0</v>
      </c>
    </row>
    <row r="820" spans="1:14" x14ac:dyDescent="0.2">
      <c r="A820" t="s">
        <v>181</v>
      </c>
      <c r="B820">
        <v>2022</v>
      </c>
      <c r="C820">
        <v>1</v>
      </c>
      <c r="D820">
        <v>1</v>
      </c>
      <c r="E820">
        <v>1</v>
      </c>
      <c r="F820">
        <v>1</v>
      </c>
      <c r="G820">
        <v>1</v>
      </c>
      <c r="I820">
        <v>1</v>
      </c>
      <c r="J820">
        <v>1</v>
      </c>
      <c r="K820">
        <v>1</v>
      </c>
      <c r="L820">
        <v>1</v>
      </c>
      <c r="M820">
        <v>1</v>
      </c>
      <c r="N820" s="3">
        <f t="shared" si="12"/>
        <v>10</v>
      </c>
    </row>
    <row r="821" spans="1:14" x14ac:dyDescent="0.2">
      <c r="A821" t="s">
        <v>182</v>
      </c>
      <c r="B821">
        <v>2022</v>
      </c>
      <c r="E821">
        <v>1</v>
      </c>
      <c r="I821">
        <v>1</v>
      </c>
      <c r="N821" s="3">
        <f t="shared" si="12"/>
        <v>2</v>
      </c>
    </row>
    <row r="822" spans="1:14" x14ac:dyDescent="0.2">
      <c r="A822" t="s">
        <v>183</v>
      </c>
      <c r="B822">
        <v>2022</v>
      </c>
      <c r="D822">
        <v>1</v>
      </c>
      <c r="H822">
        <v>1</v>
      </c>
      <c r="I822">
        <v>1</v>
      </c>
      <c r="J822">
        <v>1</v>
      </c>
      <c r="K822">
        <v>1</v>
      </c>
      <c r="N822" s="3">
        <f t="shared" si="12"/>
        <v>5</v>
      </c>
    </row>
    <row r="823" spans="1:14" x14ac:dyDescent="0.2">
      <c r="A823" t="s">
        <v>184</v>
      </c>
      <c r="B823">
        <v>2022</v>
      </c>
      <c r="J823">
        <v>1</v>
      </c>
      <c r="K823">
        <v>1</v>
      </c>
      <c r="N823" s="3">
        <f t="shared" si="12"/>
        <v>2</v>
      </c>
    </row>
    <row r="824" spans="1:14" x14ac:dyDescent="0.2">
      <c r="A824" t="s">
        <v>185</v>
      </c>
      <c r="B824">
        <v>2022</v>
      </c>
      <c r="D824">
        <v>1</v>
      </c>
      <c r="E824">
        <v>1</v>
      </c>
      <c r="G824">
        <v>1</v>
      </c>
      <c r="I824">
        <v>1</v>
      </c>
      <c r="J824">
        <v>1</v>
      </c>
      <c r="K824">
        <v>1</v>
      </c>
      <c r="L824">
        <v>1</v>
      </c>
      <c r="N824" s="3">
        <f t="shared" si="12"/>
        <v>7</v>
      </c>
    </row>
    <row r="825" spans="1:14" x14ac:dyDescent="0.2">
      <c r="A825" t="s">
        <v>186</v>
      </c>
      <c r="B825">
        <v>2022</v>
      </c>
      <c r="D825">
        <v>1</v>
      </c>
      <c r="G825">
        <v>1</v>
      </c>
      <c r="I825">
        <v>1</v>
      </c>
      <c r="J825">
        <v>1</v>
      </c>
      <c r="K825">
        <v>1</v>
      </c>
      <c r="L825">
        <v>1</v>
      </c>
      <c r="N825" s="3">
        <f t="shared" si="12"/>
        <v>6</v>
      </c>
    </row>
    <row r="826" spans="1:14" x14ac:dyDescent="0.2">
      <c r="A826" t="s">
        <v>187</v>
      </c>
      <c r="B826">
        <v>2022</v>
      </c>
      <c r="N826" s="3">
        <f t="shared" si="12"/>
        <v>0</v>
      </c>
    </row>
    <row r="827" spans="1:14" x14ac:dyDescent="0.2">
      <c r="A827" t="s">
        <v>188</v>
      </c>
      <c r="B827">
        <v>2022</v>
      </c>
      <c r="I827">
        <v>1</v>
      </c>
      <c r="J827">
        <v>1</v>
      </c>
      <c r="K827">
        <v>1</v>
      </c>
      <c r="N827" s="3">
        <f t="shared" si="12"/>
        <v>3</v>
      </c>
    </row>
    <row r="828" spans="1:14" x14ac:dyDescent="0.2">
      <c r="A828" t="s">
        <v>189</v>
      </c>
      <c r="B828">
        <v>2022</v>
      </c>
      <c r="C828">
        <v>1</v>
      </c>
      <c r="D828">
        <v>1</v>
      </c>
      <c r="E828">
        <v>1</v>
      </c>
      <c r="G828">
        <v>1</v>
      </c>
      <c r="I828">
        <v>1</v>
      </c>
      <c r="J828">
        <v>1</v>
      </c>
      <c r="K828">
        <v>1</v>
      </c>
      <c r="N828" s="3">
        <f t="shared" si="12"/>
        <v>7</v>
      </c>
    </row>
    <row r="829" spans="1:14" x14ac:dyDescent="0.2">
      <c r="A829" t="s">
        <v>190</v>
      </c>
      <c r="B829">
        <v>2022</v>
      </c>
      <c r="D829">
        <v>1</v>
      </c>
      <c r="E829">
        <v>1</v>
      </c>
      <c r="G829">
        <v>1</v>
      </c>
      <c r="J829">
        <v>1</v>
      </c>
      <c r="K829">
        <v>1</v>
      </c>
      <c r="N829" s="3">
        <f t="shared" si="12"/>
        <v>5</v>
      </c>
    </row>
    <row r="830" spans="1:14" x14ac:dyDescent="0.2">
      <c r="A830" t="s">
        <v>191</v>
      </c>
      <c r="B830">
        <v>2022</v>
      </c>
      <c r="D830">
        <v>1</v>
      </c>
      <c r="N830" s="3">
        <f t="shared" si="12"/>
        <v>1</v>
      </c>
    </row>
    <row r="831" spans="1:14" x14ac:dyDescent="0.2">
      <c r="A831" t="s">
        <v>192</v>
      </c>
      <c r="B831">
        <v>2022</v>
      </c>
      <c r="C831">
        <v>1</v>
      </c>
      <c r="D831">
        <v>1</v>
      </c>
      <c r="J831">
        <v>1</v>
      </c>
      <c r="K831">
        <v>1</v>
      </c>
      <c r="N831" s="3">
        <f t="shared" si="12"/>
        <v>4</v>
      </c>
    </row>
    <row r="832" spans="1:14" x14ac:dyDescent="0.2">
      <c r="A832" t="s">
        <v>193</v>
      </c>
      <c r="B832">
        <v>2022</v>
      </c>
      <c r="N832" s="3">
        <f t="shared" si="12"/>
        <v>0</v>
      </c>
    </row>
    <row r="833" spans="1:14" x14ac:dyDescent="0.2">
      <c r="A833" t="s">
        <v>194</v>
      </c>
      <c r="B833">
        <v>2022</v>
      </c>
      <c r="N833" s="3">
        <f t="shared" si="12"/>
        <v>0</v>
      </c>
    </row>
    <row r="834" spans="1:14" x14ac:dyDescent="0.2">
      <c r="A834" t="s">
        <v>195</v>
      </c>
      <c r="B834">
        <v>2022</v>
      </c>
      <c r="I834">
        <v>1</v>
      </c>
      <c r="J834">
        <v>1</v>
      </c>
      <c r="N834" s="3">
        <f t="shared" si="12"/>
        <v>2</v>
      </c>
    </row>
    <row r="835" spans="1:14" x14ac:dyDescent="0.2">
      <c r="A835" t="s">
        <v>196</v>
      </c>
      <c r="B835">
        <v>2022</v>
      </c>
      <c r="D835">
        <v>1</v>
      </c>
      <c r="I835">
        <v>1</v>
      </c>
      <c r="J835">
        <v>1</v>
      </c>
      <c r="K835">
        <v>1</v>
      </c>
      <c r="N835" s="3">
        <f t="shared" ref="N835:N898" si="13">COUNT(C835:M835)</f>
        <v>4</v>
      </c>
    </row>
    <row r="836" spans="1:14" x14ac:dyDescent="0.2">
      <c r="A836" t="s">
        <v>197</v>
      </c>
      <c r="B836">
        <v>2022</v>
      </c>
      <c r="N836" s="3">
        <f t="shared" si="13"/>
        <v>0</v>
      </c>
    </row>
    <row r="837" spans="1:14" x14ac:dyDescent="0.2">
      <c r="A837" t="s">
        <v>198</v>
      </c>
      <c r="B837">
        <v>2022</v>
      </c>
      <c r="D837">
        <v>1</v>
      </c>
      <c r="E837">
        <v>1</v>
      </c>
      <c r="N837" s="3">
        <f t="shared" si="13"/>
        <v>2</v>
      </c>
    </row>
    <row r="838" spans="1:14" x14ac:dyDescent="0.2">
      <c r="A838" t="s">
        <v>199</v>
      </c>
      <c r="B838">
        <v>2022</v>
      </c>
      <c r="D838">
        <v>1</v>
      </c>
      <c r="E838">
        <v>1</v>
      </c>
      <c r="I838">
        <v>1</v>
      </c>
      <c r="N838" s="3">
        <f t="shared" si="13"/>
        <v>3</v>
      </c>
    </row>
    <row r="839" spans="1:14" x14ac:dyDescent="0.2">
      <c r="A839" t="s">
        <v>200</v>
      </c>
      <c r="B839">
        <v>2022</v>
      </c>
      <c r="N839" s="3">
        <f t="shared" si="13"/>
        <v>0</v>
      </c>
    </row>
    <row r="840" spans="1:14" x14ac:dyDescent="0.2">
      <c r="A840" t="s">
        <v>201</v>
      </c>
      <c r="B840">
        <v>2022</v>
      </c>
      <c r="C840">
        <v>1</v>
      </c>
      <c r="D840">
        <v>1</v>
      </c>
      <c r="E840">
        <v>1</v>
      </c>
      <c r="G840">
        <v>1</v>
      </c>
      <c r="I840">
        <v>1</v>
      </c>
      <c r="J840">
        <v>1</v>
      </c>
      <c r="K840">
        <v>1</v>
      </c>
      <c r="L840">
        <v>1</v>
      </c>
      <c r="N840" s="3">
        <f t="shared" si="13"/>
        <v>8</v>
      </c>
    </row>
    <row r="841" spans="1:14" x14ac:dyDescent="0.2">
      <c r="A841" t="s">
        <v>202</v>
      </c>
      <c r="B841">
        <v>2022</v>
      </c>
      <c r="N841" s="3">
        <f t="shared" si="13"/>
        <v>0</v>
      </c>
    </row>
    <row r="842" spans="1:14" x14ac:dyDescent="0.2">
      <c r="A842" t="s">
        <v>203</v>
      </c>
      <c r="B842">
        <v>2022</v>
      </c>
      <c r="E842">
        <v>1</v>
      </c>
      <c r="G842">
        <v>1</v>
      </c>
      <c r="I842">
        <v>1</v>
      </c>
      <c r="J842">
        <v>1</v>
      </c>
      <c r="K842">
        <v>1</v>
      </c>
      <c r="N842" s="3">
        <f t="shared" si="13"/>
        <v>5</v>
      </c>
    </row>
    <row r="843" spans="1:14" x14ac:dyDescent="0.2">
      <c r="A843" t="s">
        <v>204</v>
      </c>
      <c r="B843">
        <v>2022</v>
      </c>
      <c r="D843">
        <v>1</v>
      </c>
      <c r="F843">
        <v>1</v>
      </c>
      <c r="G843">
        <v>1</v>
      </c>
      <c r="I843">
        <v>1</v>
      </c>
      <c r="J843">
        <v>1</v>
      </c>
      <c r="K843">
        <v>1</v>
      </c>
      <c r="N843" s="3">
        <f t="shared" si="13"/>
        <v>6</v>
      </c>
    </row>
    <row r="844" spans="1:14" x14ac:dyDescent="0.2">
      <c r="A844" t="s">
        <v>205</v>
      </c>
      <c r="B844">
        <v>2022</v>
      </c>
      <c r="D844">
        <v>1</v>
      </c>
      <c r="E844">
        <v>1</v>
      </c>
      <c r="I844">
        <v>1</v>
      </c>
      <c r="J844">
        <v>1</v>
      </c>
      <c r="K844">
        <v>1</v>
      </c>
      <c r="N844" s="3">
        <f t="shared" si="13"/>
        <v>5</v>
      </c>
    </row>
    <row r="845" spans="1:14" x14ac:dyDescent="0.2">
      <c r="A845" t="s">
        <v>206</v>
      </c>
      <c r="B845">
        <v>2022</v>
      </c>
      <c r="N845" s="3">
        <f t="shared" si="13"/>
        <v>0</v>
      </c>
    </row>
    <row r="846" spans="1:14" x14ac:dyDescent="0.2">
      <c r="A846" t="s">
        <v>207</v>
      </c>
      <c r="B846">
        <v>2022</v>
      </c>
      <c r="N846" s="3">
        <f t="shared" si="13"/>
        <v>0</v>
      </c>
    </row>
    <row r="847" spans="1:14" x14ac:dyDescent="0.2">
      <c r="A847" t="s">
        <v>208</v>
      </c>
      <c r="B847">
        <v>2022</v>
      </c>
      <c r="C847">
        <v>1</v>
      </c>
      <c r="D847">
        <v>1</v>
      </c>
      <c r="E847">
        <v>1</v>
      </c>
      <c r="F847">
        <v>1</v>
      </c>
      <c r="G847">
        <v>1</v>
      </c>
      <c r="H847">
        <v>1</v>
      </c>
      <c r="I847">
        <v>1</v>
      </c>
      <c r="J847">
        <v>1</v>
      </c>
      <c r="K847">
        <v>1</v>
      </c>
      <c r="L847">
        <v>1</v>
      </c>
      <c r="M847">
        <v>1</v>
      </c>
      <c r="N847" s="3">
        <f t="shared" si="13"/>
        <v>11</v>
      </c>
    </row>
    <row r="848" spans="1:14" x14ac:dyDescent="0.2">
      <c r="A848" t="s">
        <v>209</v>
      </c>
      <c r="B848">
        <v>2022</v>
      </c>
      <c r="N848" s="3">
        <f t="shared" si="13"/>
        <v>0</v>
      </c>
    </row>
    <row r="849" spans="1:14" x14ac:dyDescent="0.2">
      <c r="A849" t="s">
        <v>210</v>
      </c>
      <c r="B849">
        <v>2022</v>
      </c>
      <c r="N849" s="3">
        <f t="shared" si="13"/>
        <v>0</v>
      </c>
    </row>
    <row r="850" spans="1:14" x14ac:dyDescent="0.2">
      <c r="A850" t="s">
        <v>211</v>
      </c>
      <c r="B850">
        <v>2022</v>
      </c>
      <c r="C850">
        <v>1</v>
      </c>
      <c r="D850">
        <v>1</v>
      </c>
      <c r="E850">
        <v>1</v>
      </c>
      <c r="F850">
        <v>1</v>
      </c>
      <c r="I850">
        <v>1</v>
      </c>
      <c r="J850">
        <v>1</v>
      </c>
      <c r="K850">
        <v>1</v>
      </c>
      <c r="L850">
        <v>1</v>
      </c>
      <c r="N850" s="3">
        <f t="shared" si="13"/>
        <v>8</v>
      </c>
    </row>
    <row r="851" spans="1:14" x14ac:dyDescent="0.2">
      <c r="A851" t="s">
        <v>923</v>
      </c>
      <c r="B851">
        <v>2023</v>
      </c>
      <c r="F851">
        <v>1</v>
      </c>
      <c r="N851" s="3">
        <f t="shared" si="13"/>
        <v>1</v>
      </c>
    </row>
    <row r="852" spans="1:14" x14ac:dyDescent="0.2">
      <c r="A852" t="s">
        <v>924</v>
      </c>
      <c r="B852">
        <v>2023</v>
      </c>
      <c r="C852">
        <v>1</v>
      </c>
      <c r="D852">
        <v>1</v>
      </c>
      <c r="J852">
        <v>1</v>
      </c>
      <c r="K852">
        <v>1</v>
      </c>
      <c r="N852" s="3">
        <f t="shared" si="13"/>
        <v>4</v>
      </c>
    </row>
    <row r="853" spans="1:14" x14ac:dyDescent="0.2">
      <c r="A853" t="s">
        <v>925</v>
      </c>
      <c r="B853">
        <v>2023</v>
      </c>
      <c r="C853">
        <v>1</v>
      </c>
      <c r="D853">
        <v>1</v>
      </c>
      <c r="N853" s="3">
        <f t="shared" si="13"/>
        <v>2</v>
      </c>
    </row>
    <row r="854" spans="1:14" x14ac:dyDescent="0.2">
      <c r="A854" t="s">
        <v>926</v>
      </c>
      <c r="B854">
        <v>2023</v>
      </c>
      <c r="N854" s="3">
        <f t="shared" si="13"/>
        <v>0</v>
      </c>
    </row>
    <row r="855" spans="1:14" x14ac:dyDescent="0.2">
      <c r="A855" t="s">
        <v>927</v>
      </c>
      <c r="B855">
        <v>2023</v>
      </c>
      <c r="D855">
        <v>1</v>
      </c>
      <c r="L855">
        <v>1</v>
      </c>
      <c r="N855" s="3">
        <f t="shared" si="13"/>
        <v>2</v>
      </c>
    </row>
    <row r="856" spans="1:14" x14ac:dyDescent="0.2">
      <c r="A856" t="s">
        <v>928</v>
      </c>
      <c r="B856">
        <v>2023</v>
      </c>
      <c r="N856" s="3">
        <f t="shared" si="13"/>
        <v>0</v>
      </c>
    </row>
    <row r="857" spans="1:14" x14ac:dyDescent="0.2">
      <c r="A857" t="s">
        <v>929</v>
      </c>
      <c r="B857">
        <v>2023</v>
      </c>
      <c r="D857">
        <v>1</v>
      </c>
      <c r="E857">
        <v>1</v>
      </c>
      <c r="G857">
        <v>1</v>
      </c>
      <c r="I857">
        <v>1</v>
      </c>
      <c r="J857">
        <v>1</v>
      </c>
      <c r="N857" s="3">
        <f t="shared" si="13"/>
        <v>5</v>
      </c>
    </row>
    <row r="858" spans="1:14" x14ac:dyDescent="0.2">
      <c r="A858" t="s">
        <v>930</v>
      </c>
      <c r="B858">
        <v>2023</v>
      </c>
      <c r="C858">
        <v>1</v>
      </c>
      <c r="D858">
        <v>1</v>
      </c>
      <c r="E858">
        <v>1</v>
      </c>
      <c r="F858">
        <v>1</v>
      </c>
      <c r="G858">
        <v>1</v>
      </c>
      <c r="H858">
        <v>1</v>
      </c>
      <c r="I858">
        <v>1</v>
      </c>
      <c r="J858">
        <v>1</v>
      </c>
      <c r="K858">
        <v>1</v>
      </c>
      <c r="L858">
        <v>1</v>
      </c>
      <c r="M858">
        <v>1</v>
      </c>
      <c r="N858" s="3">
        <f t="shared" si="13"/>
        <v>11</v>
      </c>
    </row>
    <row r="859" spans="1:14" x14ac:dyDescent="0.2">
      <c r="A859" t="s">
        <v>931</v>
      </c>
      <c r="B859">
        <v>2023</v>
      </c>
      <c r="D859">
        <v>1</v>
      </c>
      <c r="J859">
        <v>1</v>
      </c>
      <c r="K859">
        <v>1</v>
      </c>
      <c r="N859" s="3">
        <f t="shared" si="13"/>
        <v>3</v>
      </c>
    </row>
    <row r="860" spans="1:14" x14ac:dyDescent="0.2">
      <c r="A860" t="s">
        <v>932</v>
      </c>
      <c r="B860">
        <v>2023</v>
      </c>
      <c r="I860">
        <v>1</v>
      </c>
      <c r="J860">
        <v>1</v>
      </c>
      <c r="K860">
        <v>1</v>
      </c>
      <c r="M860">
        <v>1</v>
      </c>
      <c r="N860" s="3">
        <f t="shared" si="13"/>
        <v>4</v>
      </c>
    </row>
    <row r="861" spans="1:14" x14ac:dyDescent="0.2">
      <c r="A861" t="s">
        <v>933</v>
      </c>
      <c r="B861">
        <v>2023</v>
      </c>
      <c r="C861">
        <v>1</v>
      </c>
      <c r="D861">
        <v>1</v>
      </c>
      <c r="I861">
        <v>1</v>
      </c>
      <c r="J861">
        <v>1</v>
      </c>
      <c r="K861">
        <v>1</v>
      </c>
      <c r="L861">
        <v>1</v>
      </c>
      <c r="N861" s="3">
        <f t="shared" si="13"/>
        <v>6</v>
      </c>
    </row>
    <row r="862" spans="1:14" x14ac:dyDescent="0.2">
      <c r="A862" t="s">
        <v>934</v>
      </c>
      <c r="B862">
        <v>2023</v>
      </c>
      <c r="D862">
        <v>1</v>
      </c>
      <c r="G862">
        <v>1</v>
      </c>
      <c r="K862">
        <v>1</v>
      </c>
      <c r="N862" s="3">
        <f t="shared" si="13"/>
        <v>3</v>
      </c>
    </row>
    <row r="863" spans="1:14" x14ac:dyDescent="0.2">
      <c r="A863" t="s">
        <v>935</v>
      </c>
      <c r="B863">
        <v>2023</v>
      </c>
      <c r="I863">
        <v>1</v>
      </c>
      <c r="J863">
        <v>1</v>
      </c>
      <c r="K863">
        <v>1</v>
      </c>
      <c r="N863" s="3">
        <f t="shared" si="13"/>
        <v>3</v>
      </c>
    </row>
    <row r="864" spans="1:14" x14ac:dyDescent="0.2">
      <c r="A864" t="s">
        <v>936</v>
      </c>
      <c r="B864">
        <v>2023</v>
      </c>
      <c r="D864">
        <v>1</v>
      </c>
      <c r="I864">
        <v>1</v>
      </c>
      <c r="J864">
        <v>1</v>
      </c>
      <c r="N864" s="3">
        <f t="shared" si="13"/>
        <v>3</v>
      </c>
    </row>
    <row r="865" spans="1:14" x14ac:dyDescent="0.2">
      <c r="A865" t="s">
        <v>937</v>
      </c>
      <c r="B865">
        <v>2023</v>
      </c>
      <c r="J865">
        <v>1</v>
      </c>
      <c r="K865">
        <v>1</v>
      </c>
      <c r="M865">
        <v>1</v>
      </c>
      <c r="N865" s="3">
        <f t="shared" si="13"/>
        <v>3</v>
      </c>
    </row>
    <row r="866" spans="1:14" x14ac:dyDescent="0.2">
      <c r="A866" t="s">
        <v>938</v>
      </c>
      <c r="B866">
        <v>2023</v>
      </c>
      <c r="D866">
        <v>1</v>
      </c>
      <c r="N866" s="3">
        <f t="shared" si="13"/>
        <v>1</v>
      </c>
    </row>
    <row r="867" spans="1:14" x14ac:dyDescent="0.2">
      <c r="A867" t="s">
        <v>939</v>
      </c>
      <c r="B867">
        <v>2023</v>
      </c>
      <c r="D867">
        <v>1</v>
      </c>
      <c r="I867">
        <v>1</v>
      </c>
      <c r="N867" s="3">
        <f t="shared" si="13"/>
        <v>2</v>
      </c>
    </row>
    <row r="868" spans="1:14" x14ac:dyDescent="0.2">
      <c r="A868" t="s">
        <v>940</v>
      </c>
      <c r="B868">
        <v>2023</v>
      </c>
      <c r="D868">
        <v>1</v>
      </c>
      <c r="G868">
        <v>1</v>
      </c>
      <c r="I868">
        <v>1</v>
      </c>
      <c r="N868" s="3">
        <f t="shared" si="13"/>
        <v>3</v>
      </c>
    </row>
    <row r="869" spans="1:14" x14ac:dyDescent="0.2">
      <c r="A869" t="s">
        <v>941</v>
      </c>
      <c r="B869">
        <v>2023</v>
      </c>
      <c r="D869">
        <v>1</v>
      </c>
      <c r="I869">
        <v>1</v>
      </c>
      <c r="J869">
        <v>1</v>
      </c>
      <c r="K869">
        <v>1</v>
      </c>
      <c r="N869" s="3">
        <f t="shared" si="13"/>
        <v>4</v>
      </c>
    </row>
    <row r="870" spans="1:14" x14ac:dyDescent="0.2">
      <c r="A870" t="s">
        <v>942</v>
      </c>
      <c r="B870">
        <v>2023</v>
      </c>
      <c r="E870">
        <v>1</v>
      </c>
      <c r="J870">
        <v>1</v>
      </c>
      <c r="K870">
        <v>1</v>
      </c>
      <c r="N870" s="3">
        <f t="shared" si="13"/>
        <v>3</v>
      </c>
    </row>
    <row r="871" spans="1:14" x14ac:dyDescent="0.2">
      <c r="A871" t="s">
        <v>943</v>
      </c>
      <c r="B871">
        <v>2023</v>
      </c>
      <c r="C871">
        <v>1</v>
      </c>
      <c r="D871">
        <v>1</v>
      </c>
      <c r="J871">
        <v>1</v>
      </c>
      <c r="K871">
        <v>1</v>
      </c>
      <c r="N871" s="3">
        <f t="shared" si="13"/>
        <v>4</v>
      </c>
    </row>
    <row r="872" spans="1:14" x14ac:dyDescent="0.2">
      <c r="A872" t="s">
        <v>944</v>
      </c>
      <c r="B872">
        <v>2023</v>
      </c>
      <c r="N872" s="3">
        <f t="shared" si="13"/>
        <v>0</v>
      </c>
    </row>
    <row r="873" spans="1:14" x14ac:dyDescent="0.2">
      <c r="A873" t="s">
        <v>945</v>
      </c>
      <c r="B873">
        <v>2023</v>
      </c>
      <c r="E873">
        <v>1</v>
      </c>
      <c r="G873">
        <v>1</v>
      </c>
      <c r="I873">
        <v>1</v>
      </c>
      <c r="J873">
        <v>1</v>
      </c>
      <c r="K873">
        <v>1</v>
      </c>
      <c r="N873" s="3">
        <f t="shared" si="13"/>
        <v>5</v>
      </c>
    </row>
    <row r="874" spans="1:14" x14ac:dyDescent="0.2">
      <c r="A874" t="s">
        <v>946</v>
      </c>
      <c r="B874">
        <v>2023</v>
      </c>
      <c r="C874">
        <v>1</v>
      </c>
      <c r="D874">
        <v>1</v>
      </c>
      <c r="E874">
        <v>1</v>
      </c>
      <c r="F874">
        <v>1</v>
      </c>
      <c r="G874">
        <v>1</v>
      </c>
      <c r="J874">
        <v>1</v>
      </c>
      <c r="K874">
        <v>1</v>
      </c>
      <c r="N874" s="3">
        <f t="shared" si="13"/>
        <v>7</v>
      </c>
    </row>
    <row r="875" spans="1:14" x14ac:dyDescent="0.2">
      <c r="A875" t="s">
        <v>947</v>
      </c>
      <c r="B875">
        <v>2023</v>
      </c>
      <c r="N875" s="3">
        <f t="shared" si="13"/>
        <v>0</v>
      </c>
    </row>
    <row r="876" spans="1:14" x14ac:dyDescent="0.2">
      <c r="A876" t="s">
        <v>948</v>
      </c>
      <c r="B876">
        <v>2023</v>
      </c>
      <c r="D876">
        <v>1</v>
      </c>
      <c r="E876">
        <v>1</v>
      </c>
      <c r="F876">
        <v>1</v>
      </c>
      <c r="G876">
        <v>1</v>
      </c>
      <c r="J876">
        <v>1</v>
      </c>
      <c r="K876">
        <v>1</v>
      </c>
      <c r="L876">
        <v>1</v>
      </c>
      <c r="N876" s="3">
        <f t="shared" si="13"/>
        <v>7</v>
      </c>
    </row>
    <row r="877" spans="1:14" x14ac:dyDescent="0.2">
      <c r="A877" t="s">
        <v>949</v>
      </c>
      <c r="B877">
        <v>2023</v>
      </c>
      <c r="D877">
        <v>1</v>
      </c>
      <c r="J877">
        <v>1</v>
      </c>
      <c r="K877">
        <v>1</v>
      </c>
      <c r="N877" s="3">
        <f t="shared" si="13"/>
        <v>3</v>
      </c>
    </row>
    <row r="878" spans="1:14" x14ac:dyDescent="0.2">
      <c r="A878" t="s">
        <v>950</v>
      </c>
      <c r="B878">
        <v>2023</v>
      </c>
      <c r="I878">
        <v>1</v>
      </c>
      <c r="J878">
        <v>1</v>
      </c>
      <c r="N878" s="3">
        <f t="shared" si="13"/>
        <v>2</v>
      </c>
    </row>
    <row r="879" spans="1:14" x14ac:dyDescent="0.2">
      <c r="A879" t="s">
        <v>951</v>
      </c>
      <c r="B879">
        <v>2023</v>
      </c>
      <c r="I879">
        <v>1</v>
      </c>
      <c r="J879">
        <v>1</v>
      </c>
      <c r="N879" s="3">
        <f t="shared" si="13"/>
        <v>2</v>
      </c>
    </row>
    <row r="880" spans="1:14" x14ac:dyDescent="0.2">
      <c r="A880" t="s">
        <v>952</v>
      </c>
      <c r="B880">
        <v>2023</v>
      </c>
      <c r="D880">
        <v>1</v>
      </c>
      <c r="I880">
        <v>1</v>
      </c>
      <c r="N880" s="3">
        <f t="shared" si="13"/>
        <v>2</v>
      </c>
    </row>
    <row r="881" spans="1:14" x14ac:dyDescent="0.2">
      <c r="A881" t="s">
        <v>953</v>
      </c>
      <c r="B881">
        <v>2023</v>
      </c>
      <c r="J881">
        <v>1</v>
      </c>
      <c r="K881">
        <v>1</v>
      </c>
      <c r="N881" s="3">
        <f t="shared" si="13"/>
        <v>2</v>
      </c>
    </row>
    <row r="882" spans="1:14" x14ac:dyDescent="0.2">
      <c r="A882" t="s">
        <v>954</v>
      </c>
      <c r="B882">
        <v>2023</v>
      </c>
      <c r="N882" s="3">
        <f t="shared" si="13"/>
        <v>0</v>
      </c>
    </row>
    <row r="883" spans="1:14" x14ac:dyDescent="0.2">
      <c r="A883" t="s">
        <v>955</v>
      </c>
      <c r="B883">
        <v>2023</v>
      </c>
      <c r="N883" s="3">
        <f t="shared" si="13"/>
        <v>0</v>
      </c>
    </row>
    <row r="884" spans="1:14" x14ac:dyDescent="0.2">
      <c r="A884" t="s">
        <v>956</v>
      </c>
      <c r="B884">
        <v>2023</v>
      </c>
      <c r="C884">
        <v>1</v>
      </c>
      <c r="D884">
        <v>1</v>
      </c>
      <c r="E884">
        <v>1</v>
      </c>
      <c r="F884">
        <v>1</v>
      </c>
      <c r="G884">
        <v>1</v>
      </c>
      <c r="H884">
        <v>1</v>
      </c>
      <c r="I884">
        <v>1</v>
      </c>
      <c r="J884">
        <v>1</v>
      </c>
      <c r="K884">
        <v>1</v>
      </c>
      <c r="N884" s="3">
        <f t="shared" si="13"/>
        <v>9</v>
      </c>
    </row>
    <row r="885" spans="1:14" x14ac:dyDescent="0.2">
      <c r="A885" t="s">
        <v>957</v>
      </c>
      <c r="B885">
        <v>2023</v>
      </c>
      <c r="N885" s="3">
        <f t="shared" si="13"/>
        <v>0</v>
      </c>
    </row>
    <row r="886" spans="1:14" x14ac:dyDescent="0.2">
      <c r="A886" t="s">
        <v>958</v>
      </c>
      <c r="B886">
        <v>2023</v>
      </c>
      <c r="I886">
        <v>1</v>
      </c>
      <c r="N886" s="3">
        <f t="shared" si="13"/>
        <v>1</v>
      </c>
    </row>
    <row r="887" spans="1:14" x14ac:dyDescent="0.2">
      <c r="A887" t="s">
        <v>959</v>
      </c>
      <c r="B887">
        <v>2023</v>
      </c>
      <c r="D887">
        <v>1</v>
      </c>
      <c r="J887">
        <v>1</v>
      </c>
      <c r="K887">
        <v>1</v>
      </c>
      <c r="N887" s="3">
        <f t="shared" si="13"/>
        <v>3</v>
      </c>
    </row>
    <row r="888" spans="1:14" x14ac:dyDescent="0.2">
      <c r="A888" t="s">
        <v>960</v>
      </c>
      <c r="B888">
        <v>2023</v>
      </c>
      <c r="C888">
        <v>1</v>
      </c>
      <c r="D888">
        <v>1</v>
      </c>
      <c r="E888">
        <v>1</v>
      </c>
      <c r="G888">
        <v>1</v>
      </c>
      <c r="J888">
        <v>1</v>
      </c>
      <c r="K888">
        <v>1</v>
      </c>
      <c r="N888" s="3">
        <f t="shared" si="13"/>
        <v>6</v>
      </c>
    </row>
    <row r="889" spans="1:14" x14ac:dyDescent="0.2">
      <c r="A889" t="s">
        <v>961</v>
      </c>
      <c r="B889">
        <v>2023</v>
      </c>
      <c r="D889">
        <v>1</v>
      </c>
      <c r="N889" s="3">
        <f t="shared" si="13"/>
        <v>1</v>
      </c>
    </row>
    <row r="890" spans="1:14" x14ac:dyDescent="0.2">
      <c r="A890" t="s">
        <v>962</v>
      </c>
      <c r="B890">
        <v>2023</v>
      </c>
      <c r="D890">
        <v>1</v>
      </c>
      <c r="J890">
        <v>1</v>
      </c>
      <c r="K890">
        <v>1</v>
      </c>
      <c r="N890" s="3">
        <f t="shared" si="13"/>
        <v>3</v>
      </c>
    </row>
    <row r="891" spans="1:14" x14ac:dyDescent="0.2">
      <c r="A891" t="s">
        <v>963</v>
      </c>
      <c r="B891">
        <v>2023</v>
      </c>
      <c r="N891" s="3">
        <f t="shared" si="13"/>
        <v>0</v>
      </c>
    </row>
    <row r="892" spans="1:14" x14ac:dyDescent="0.2">
      <c r="A892" t="s">
        <v>964</v>
      </c>
      <c r="B892">
        <v>2023</v>
      </c>
      <c r="I892">
        <v>1</v>
      </c>
      <c r="K892">
        <v>1</v>
      </c>
      <c r="N892" s="3">
        <f t="shared" si="13"/>
        <v>2</v>
      </c>
    </row>
    <row r="893" spans="1:14" x14ac:dyDescent="0.2">
      <c r="A893" t="s">
        <v>965</v>
      </c>
      <c r="B893">
        <v>2023</v>
      </c>
      <c r="D893">
        <v>1</v>
      </c>
      <c r="E893">
        <v>1</v>
      </c>
      <c r="G893">
        <v>1</v>
      </c>
      <c r="I893">
        <v>1</v>
      </c>
      <c r="J893">
        <v>1</v>
      </c>
      <c r="K893">
        <v>1</v>
      </c>
      <c r="N893" s="3">
        <f t="shared" si="13"/>
        <v>6</v>
      </c>
    </row>
    <row r="894" spans="1:14" x14ac:dyDescent="0.2">
      <c r="A894" t="s">
        <v>966</v>
      </c>
      <c r="B894">
        <v>2023</v>
      </c>
      <c r="G894">
        <v>1</v>
      </c>
      <c r="I894">
        <v>1</v>
      </c>
      <c r="J894">
        <v>1</v>
      </c>
      <c r="N894" s="3">
        <f t="shared" si="13"/>
        <v>3</v>
      </c>
    </row>
    <row r="895" spans="1:14" x14ac:dyDescent="0.2">
      <c r="A895" t="s">
        <v>967</v>
      </c>
      <c r="B895">
        <v>2023</v>
      </c>
      <c r="J895">
        <v>1</v>
      </c>
      <c r="N895" s="3">
        <f t="shared" si="13"/>
        <v>1</v>
      </c>
    </row>
    <row r="896" spans="1:14" x14ac:dyDescent="0.2">
      <c r="A896" t="s">
        <v>968</v>
      </c>
      <c r="B896">
        <v>2023</v>
      </c>
      <c r="D896">
        <v>1</v>
      </c>
      <c r="I896">
        <v>1</v>
      </c>
      <c r="N896" s="3">
        <f t="shared" si="13"/>
        <v>2</v>
      </c>
    </row>
    <row r="897" spans="1:14" x14ac:dyDescent="0.2">
      <c r="A897" t="s">
        <v>969</v>
      </c>
      <c r="B897">
        <v>2023</v>
      </c>
      <c r="J897">
        <v>1</v>
      </c>
      <c r="K897">
        <v>1</v>
      </c>
      <c r="N897" s="3">
        <f t="shared" si="13"/>
        <v>2</v>
      </c>
    </row>
    <row r="898" spans="1:14" x14ac:dyDescent="0.2">
      <c r="A898" t="s">
        <v>970</v>
      </c>
      <c r="B898">
        <v>2023</v>
      </c>
      <c r="N898" s="3">
        <f t="shared" si="13"/>
        <v>0</v>
      </c>
    </row>
    <row r="899" spans="1:14" x14ac:dyDescent="0.2">
      <c r="A899" t="s">
        <v>971</v>
      </c>
      <c r="B899">
        <v>2023</v>
      </c>
      <c r="N899" s="3">
        <f t="shared" ref="N899:N962" si="14">COUNT(C899:M899)</f>
        <v>0</v>
      </c>
    </row>
    <row r="900" spans="1:14" x14ac:dyDescent="0.2">
      <c r="A900" t="s">
        <v>972</v>
      </c>
      <c r="B900">
        <v>2023</v>
      </c>
      <c r="N900" s="3">
        <f t="shared" si="14"/>
        <v>0</v>
      </c>
    </row>
    <row r="901" spans="1:14" x14ac:dyDescent="0.2">
      <c r="A901" t="s">
        <v>973</v>
      </c>
      <c r="B901">
        <v>2023</v>
      </c>
      <c r="D901">
        <v>1</v>
      </c>
      <c r="E901">
        <v>1</v>
      </c>
      <c r="G901">
        <v>1</v>
      </c>
      <c r="I901">
        <v>1</v>
      </c>
      <c r="J901">
        <v>1</v>
      </c>
      <c r="K901">
        <v>1</v>
      </c>
      <c r="L901">
        <v>1</v>
      </c>
      <c r="N901" s="3">
        <f t="shared" si="14"/>
        <v>7</v>
      </c>
    </row>
    <row r="902" spans="1:14" x14ac:dyDescent="0.2">
      <c r="A902" t="s">
        <v>974</v>
      </c>
      <c r="B902">
        <v>2023</v>
      </c>
      <c r="E902">
        <v>1</v>
      </c>
      <c r="H902">
        <v>1</v>
      </c>
      <c r="I902">
        <v>1</v>
      </c>
      <c r="J902">
        <v>1</v>
      </c>
      <c r="K902">
        <v>1</v>
      </c>
      <c r="N902" s="3">
        <f t="shared" si="14"/>
        <v>5</v>
      </c>
    </row>
    <row r="903" spans="1:14" x14ac:dyDescent="0.2">
      <c r="A903" t="s">
        <v>975</v>
      </c>
      <c r="B903">
        <v>2023</v>
      </c>
      <c r="C903">
        <v>1</v>
      </c>
      <c r="D903">
        <v>1</v>
      </c>
      <c r="E903">
        <v>1</v>
      </c>
      <c r="J903">
        <v>1</v>
      </c>
      <c r="K903">
        <v>1</v>
      </c>
      <c r="N903" s="3">
        <f t="shared" si="14"/>
        <v>5</v>
      </c>
    </row>
    <row r="904" spans="1:14" x14ac:dyDescent="0.2">
      <c r="A904" t="s">
        <v>976</v>
      </c>
      <c r="B904">
        <v>2023</v>
      </c>
      <c r="C904">
        <v>1</v>
      </c>
      <c r="D904">
        <v>1</v>
      </c>
      <c r="E904">
        <v>1</v>
      </c>
      <c r="F904">
        <v>1</v>
      </c>
      <c r="I904">
        <v>1</v>
      </c>
      <c r="J904">
        <v>1</v>
      </c>
      <c r="K904">
        <v>1</v>
      </c>
      <c r="L904">
        <v>1</v>
      </c>
      <c r="N904" s="3">
        <f t="shared" si="14"/>
        <v>8</v>
      </c>
    </row>
    <row r="905" spans="1:14" x14ac:dyDescent="0.2">
      <c r="A905" t="s">
        <v>977</v>
      </c>
      <c r="B905">
        <v>2023</v>
      </c>
      <c r="D905">
        <v>1</v>
      </c>
      <c r="I905">
        <v>1</v>
      </c>
      <c r="N905" s="3">
        <f t="shared" si="14"/>
        <v>2</v>
      </c>
    </row>
    <row r="906" spans="1:14" x14ac:dyDescent="0.2">
      <c r="A906" t="s">
        <v>978</v>
      </c>
      <c r="B906">
        <v>2023</v>
      </c>
      <c r="D906">
        <v>1</v>
      </c>
      <c r="F906">
        <v>1</v>
      </c>
      <c r="I906">
        <v>1</v>
      </c>
      <c r="N906" s="3">
        <f t="shared" si="14"/>
        <v>3</v>
      </c>
    </row>
    <row r="907" spans="1:14" x14ac:dyDescent="0.2">
      <c r="A907" t="s">
        <v>979</v>
      </c>
      <c r="B907">
        <v>2023</v>
      </c>
      <c r="D907">
        <v>1</v>
      </c>
      <c r="E907">
        <v>1</v>
      </c>
      <c r="I907">
        <v>1</v>
      </c>
      <c r="J907">
        <v>1</v>
      </c>
      <c r="N907" s="3">
        <f t="shared" si="14"/>
        <v>4</v>
      </c>
    </row>
    <row r="908" spans="1:14" x14ac:dyDescent="0.2">
      <c r="A908" t="s">
        <v>980</v>
      </c>
      <c r="B908">
        <v>2023</v>
      </c>
      <c r="D908">
        <v>1</v>
      </c>
      <c r="I908">
        <v>1</v>
      </c>
      <c r="J908">
        <v>1</v>
      </c>
      <c r="K908">
        <v>1</v>
      </c>
      <c r="N908" s="3">
        <f t="shared" si="14"/>
        <v>4</v>
      </c>
    </row>
    <row r="909" spans="1:14" x14ac:dyDescent="0.2">
      <c r="A909" t="s">
        <v>981</v>
      </c>
      <c r="B909">
        <v>2023</v>
      </c>
      <c r="N909" s="3">
        <f t="shared" si="14"/>
        <v>0</v>
      </c>
    </row>
    <row r="910" spans="1:14" x14ac:dyDescent="0.2">
      <c r="A910" t="s">
        <v>982</v>
      </c>
      <c r="B910">
        <v>2023</v>
      </c>
      <c r="N910" s="3">
        <f t="shared" si="14"/>
        <v>0</v>
      </c>
    </row>
    <row r="911" spans="1:14" x14ac:dyDescent="0.2">
      <c r="A911" t="s">
        <v>983</v>
      </c>
      <c r="B911">
        <v>2023</v>
      </c>
      <c r="G911">
        <v>1</v>
      </c>
      <c r="I911">
        <v>1</v>
      </c>
      <c r="J911">
        <v>1</v>
      </c>
      <c r="K911">
        <v>1</v>
      </c>
      <c r="N911" s="3">
        <f t="shared" si="14"/>
        <v>4</v>
      </c>
    </row>
    <row r="912" spans="1:14" x14ac:dyDescent="0.2">
      <c r="A912" t="s">
        <v>984</v>
      </c>
      <c r="B912">
        <v>2023</v>
      </c>
      <c r="D912">
        <v>1</v>
      </c>
      <c r="N912" s="3">
        <f t="shared" si="14"/>
        <v>1</v>
      </c>
    </row>
    <row r="913" spans="1:14" x14ac:dyDescent="0.2">
      <c r="A913" t="s">
        <v>985</v>
      </c>
      <c r="B913">
        <v>2023</v>
      </c>
      <c r="E913">
        <v>1</v>
      </c>
      <c r="N913" s="3">
        <f t="shared" si="14"/>
        <v>1</v>
      </c>
    </row>
    <row r="914" spans="1:14" x14ac:dyDescent="0.2">
      <c r="A914" t="s">
        <v>986</v>
      </c>
      <c r="B914">
        <v>2023</v>
      </c>
      <c r="E914">
        <v>1</v>
      </c>
      <c r="I914">
        <v>1</v>
      </c>
      <c r="K914">
        <v>1</v>
      </c>
      <c r="N914" s="3">
        <f t="shared" si="14"/>
        <v>3</v>
      </c>
    </row>
    <row r="915" spans="1:14" x14ac:dyDescent="0.2">
      <c r="A915" t="s">
        <v>987</v>
      </c>
      <c r="B915">
        <v>2023</v>
      </c>
      <c r="D915">
        <v>1</v>
      </c>
      <c r="I915">
        <v>1</v>
      </c>
      <c r="N915" s="3">
        <f t="shared" si="14"/>
        <v>2</v>
      </c>
    </row>
    <row r="916" spans="1:14" x14ac:dyDescent="0.2">
      <c r="A916" t="s">
        <v>988</v>
      </c>
      <c r="B916">
        <v>2023</v>
      </c>
      <c r="D916">
        <v>1</v>
      </c>
      <c r="N916" s="3">
        <f t="shared" si="14"/>
        <v>1</v>
      </c>
    </row>
    <row r="917" spans="1:14" x14ac:dyDescent="0.2">
      <c r="A917" t="s">
        <v>989</v>
      </c>
      <c r="B917">
        <v>2023</v>
      </c>
      <c r="C917">
        <v>1</v>
      </c>
      <c r="D917">
        <v>1</v>
      </c>
      <c r="I917">
        <v>1</v>
      </c>
      <c r="J917">
        <v>1</v>
      </c>
      <c r="N917" s="3">
        <f t="shared" si="14"/>
        <v>4</v>
      </c>
    </row>
    <row r="918" spans="1:14" x14ac:dyDescent="0.2">
      <c r="A918" t="s">
        <v>990</v>
      </c>
      <c r="B918">
        <v>2023</v>
      </c>
      <c r="E918">
        <v>1</v>
      </c>
      <c r="I918">
        <v>1</v>
      </c>
      <c r="J918">
        <v>1</v>
      </c>
      <c r="K918">
        <v>1</v>
      </c>
      <c r="N918" s="3">
        <f t="shared" si="14"/>
        <v>4</v>
      </c>
    </row>
    <row r="919" spans="1:14" x14ac:dyDescent="0.2">
      <c r="A919" t="s">
        <v>991</v>
      </c>
      <c r="B919">
        <v>2023</v>
      </c>
      <c r="D919">
        <v>1</v>
      </c>
      <c r="N919" s="3">
        <f t="shared" si="14"/>
        <v>1</v>
      </c>
    </row>
    <row r="920" spans="1:14" x14ac:dyDescent="0.2">
      <c r="A920" t="s">
        <v>992</v>
      </c>
      <c r="B920">
        <v>2023</v>
      </c>
      <c r="D920">
        <v>1</v>
      </c>
      <c r="E920">
        <v>1</v>
      </c>
      <c r="F920">
        <v>1</v>
      </c>
      <c r="G920">
        <v>1</v>
      </c>
      <c r="I920">
        <v>1</v>
      </c>
      <c r="J920">
        <v>1</v>
      </c>
      <c r="K920">
        <v>1</v>
      </c>
      <c r="N920" s="3">
        <f t="shared" si="14"/>
        <v>7</v>
      </c>
    </row>
    <row r="921" spans="1:14" x14ac:dyDescent="0.2">
      <c r="A921" t="s">
        <v>993</v>
      </c>
      <c r="B921">
        <v>2023</v>
      </c>
      <c r="C921">
        <v>1</v>
      </c>
      <c r="D921">
        <v>1</v>
      </c>
      <c r="E921">
        <v>1</v>
      </c>
      <c r="F921">
        <v>1</v>
      </c>
      <c r="G921">
        <v>1</v>
      </c>
      <c r="H921">
        <v>1</v>
      </c>
      <c r="I921">
        <v>1</v>
      </c>
      <c r="J921">
        <v>1</v>
      </c>
      <c r="K921">
        <v>1</v>
      </c>
      <c r="N921" s="3">
        <f t="shared" si="14"/>
        <v>9</v>
      </c>
    </row>
    <row r="922" spans="1:14" x14ac:dyDescent="0.2">
      <c r="A922" t="s">
        <v>994</v>
      </c>
      <c r="B922">
        <v>2023</v>
      </c>
      <c r="C922">
        <v>1</v>
      </c>
      <c r="D922">
        <v>1</v>
      </c>
      <c r="E922">
        <v>1</v>
      </c>
      <c r="G922">
        <v>1</v>
      </c>
      <c r="I922">
        <v>1</v>
      </c>
      <c r="J922">
        <v>1</v>
      </c>
      <c r="K922">
        <v>1</v>
      </c>
      <c r="N922" s="3">
        <f t="shared" si="14"/>
        <v>7</v>
      </c>
    </row>
    <row r="923" spans="1:14" x14ac:dyDescent="0.2">
      <c r="A923" t="s">
        <v>995</v>
      </c>
      <c r="B923">
        <v>2023</v>
      </c>
      <c r="C923">
        <v>1</v>
      </c>
      <c r="D923">
        <v>1</v>
      </c>
      <c r="G923">
        <v>1</v>
      </c>
      <c r="I923">
        <v>1</v>
      </c>
      <c r="J923">
        <v>1</v>
      </c>
      <c r="K923">
        <v>1</v>
      </c>
      <c r="L923">
        <v>1</v>
      </c>
      <c r="N923" s="3">
        <f t="shared" si="14"/>
        <v>7</v>
      </c>
    </row>
    <row r="924" spans="1:14" x14ac:dyDescent="0.2">
      <c r="A924" t="s">
        <v>996</v>
      </c>
      <c r="B924">
        <v>2023</v>
      </c>
      <c r="C924">
        <v>1</v>
      </c>
      <c r="D924">
        <v>1</v>
      </c>
      <c r="E924">
        <v>1</v>
      </c>
      <c r="H924">
        <v>1</v>
      </c>
      <c r="J924">
        <v>1</v>
      </c>
      <c r="N924" s="3">
        <f t="shared" si="14"/>
        <v>5</v>
      </c>
    </row>
    <row r="925" spans="1:14" x14ac:dyDescent="0.2">
      <c r="A925" t="s">
        <v>997</v>
      </c>
      <c r="B925">
        <v>2023</v>
      </c>
      <c r="F925">
        <v>1</v>
      </c>
      <c r="H925">
        <v>1</v>
      </c>
      <c r="M925">
        <v>1</v>
      </c>
      <c r="N925" s="3">
        <f t="shared" si="14"/>
        <v>3</v>
      </c>
    </row>
    <row r="926" spans="1:14" x14ac:dyDescent="0.2">
      <c r="A926" t="s">
        <v>998</v>
      </c>
      <c r="B926">
        <v>2023</v>
      </c>
      <c r="I926">
        <v>1</v>
      </c>
      <c r="K926">
        <v>1</v>
      </c>
      <c r="L926">
        <v>1</v>
      </c>
      <c r="N926" s="3">
        <f t="shared" si="14"/>
        <v>3</v>
      </c>
    </row>
    <row r="927" spans="1:14" x14ac:dyDescent="0.2">
      <c r="A927" t="s">
        <v>999</v>
      </c>
      <c r="B927">
        <v>2023</v>
      </c>
      <c r="D927">
        <v>1</v>
      </c>
      <c r="I927">
        <v>1</v>
      </c>
      <c r="J927">
        <v>1</v>
      </c>
      <c r="K927">
        <v>1</v>
      </c>
      <c r="N927" s="3">
        <f t="shared" si="14"/>
        <v>4</v>
      </c>
    </row>
    <row r="928" spans="1:14" x14ac:dyDescent="0.2">
      <c r="A928" t="s">
        <v>1000</v>
      </c>
      <c r="B928">
        <v>2023</v>
      </c>
      <c r="D928">
        <v>1</v>
      </c>
      <c r="I928">
        <v>1</v>
      </c>
      <c r="J928">
        <v>1</v>
      </c>
      <c r="K928">
        <v>1</v>
      </c>
      <c r="N928" s="3">
        <f t="shared" si="14"/>
        <v>4</v>
      </c>
    </row>
    <row r="929" spans="1:14" x14ac:dyDescent="0.2">
      <c r="A929" t="s">
        <v>1001</v>
      </c>
      <c r="B929">
        <v>2023</v>
      </c>
      <c r="D929">
        <v>1</v>
      </c>
      <c r="H929">
        <v>1</v>
      </c>
      <c r="J929">
        <v>1</v>
      </c>
      <c r="L929">
        <v>1</v>
      </c>
      <c r="M929">
        <v>1</v>
      </c>
      <c r="N929" s="3">
        <f t="shared" si="14"/>
        <v>5</v>
      </c>
    </row>
    <row r="930" spans="1:14" x14ac:dyDescent="0.2">
      <c r="A930" t="s">
        <v>1002</v>
      </c>
      <c r="B930">
        <v>2023</v>
      </c>
      <c r="C930">
        <v>1</v>
      </c>
      <c r="D930">
        <v>1</v>
      </c>
      <c r="J930">
        <v>1</v>
      </c>
      <c r="N930" s="3">
        <f t="shared" si="14"/>
        <v>3</v>
      </c>
    </row>
    <row r="931" spans="1:14" x14ac:dyDescent="0.2">
      <c r="A931" t="s">
        <v>1003</v>
      </c>
      <c r="B931">
        <v>2023</v>
      </c>
      <c r="C931">
        <v>1</v>
      </c>
      <c r="J931">
        <v>1</v>
      </c>
      <c r="L931">
        <v>1</v>
      </c>
      <c r="N931" s="3">
        <f t="shared" si="14"/>
        <v>3</v>
      </c>
    </row>
    <row r="932" spans="1:14" x14ac:dyDescent="0.2">
      <c r="A932" t="s">
        <v>1004</v>
      </c>
      <c r="B932">
        <v>2023</v>
      </c>
      <c r="I932">
        <v>1</v>
      </c>
      <c r="J932">
        <v>1</v>
      </c>
      <c r="K932">
        <v>1</v>
      </c>
      <c r="N932" s="3">
        <f t="shared" si="14"/>
        <v>3</v>
      </c>
    </row>
    <row r="933" spans="1:14" x14ac:dyDescent="0.2">
      <c r="A933" t="s">
        <v>1005</v>
      </c>
      <c r="B933">
        <v>2023</v>
      </c>
      <c r="J933">
        <v>1</v>
      </c>
      <c r="K933">
        <v>1</v>
      </c>
      <c r="N933" s="3">
        <f t="shared" si="14"/>
        <v>2</v>
      </c>
    </row>
    <row r="934" spans="1:14" x14ac:dyDescent="0.2">
      <c r="A934" t="s">
        <v>1006</v>
      </c>
      <c r="B934">
        <v>2023</v>
      </c>
      <c r="N934" s="3">
        <f t="shared" si="14"/>
        <v>0</v>
      </c>
    </row>
    <row r="935" spans="1:14" x14ac:dyDescent="0.2">
      <c r="A935" t="s">
        <v>1007</v>
      </c>
      <c r="B935">
        <v>2023</v>
      </c>
      <c r="D935">
        <v>1</v>
      </c>
      <c r="H935">
        <v>1</v>
      </c>
      <c r="L935">
        <v>1</v>
      </c>
      <c r="N935" s="3">
        <f t="shared" si="14"/>
        <v>3</v>
      </c>
    </row>
    <row r="936" spans="1:14" x14ac:dyDescent="0.2">
      <c r="A936" t="s">
        <v>1008</v>
      </c>
      <c r="B936">
        <v>2023</v>
      </c>
      <c r="C936">
        <v>1</v>
      </c>
      <c r="N936" s="3">
        <f t="shared" si="14"/>
        <v>1</v>
      </c>
    </row>
    <row r="937" spans="1:14" x14ac:dyDescent="0.2">
      <c r="A937" t="s">
        <v>1009</v>
      </c>
      <c r="B937">
        <v>2023</v>
      </c>
      <c r="D937">
        <v>1</v>
      </c>
      <c r="K937">
        <v>1</v>
      </c>
      <c r="L937">
        <v>1</v>
      </c>
      <c r="N937" s="3">
        <f t="shared" si="14"/>
        <v>3</v>
      </c>
    </row>
    <row r="938" spans="1:14" x14ac:dyDescent="0.2">
      <c r="A938" t="s">
        <v>1010</v>
      </c>
      <c r="B938">
        <v>2023</v>
      </c>
      <c r="N938" s="3">
        <f t="shared" si="14"/>
        <v>0</v>
      </c>
    </row>
    <row r="939" spans="1:14" x14ac:dyDescent="0.2">
      <c r="A939" t="s">
        <v>1011</v>
      </c>
      <c r="B939">
        <v>2023</v>
      </c>
      <c r="D939">
        <v>1</v>
      </c>
      <c r="I939">
        <v>1</v>
      </c>
      <c r="J939">
        <v>1</v>
      </c>
      <c r="N939" s="3">
        <f t="shared" si="14"/>
        <v>3</v>
      </c>
    </row>
    <row r="940" spans="1:14" x14ac:dyDescent="0.2">
      <c r="A940" t="s">
        <v>1012</v>
      </c>
      <c r="B940">
        <v>2023</v>
      </c>
      <c r="C940">
        <v>1</v>
      </c>
      <c r="D940">
        <v>1</v>
      </c>
      <c r="I940">
        <v>1</v>
      </c>
      <c r="J940">
        <v>1</v>
      </c>
      <c r="K940">
        <v>1</v>
      </c>
      <c r="L940">
        <v>1</v>
      </c>
      <c r="N940" s="3">
        <f t="shared" si="14"/>
        <v>6</v>
      </c>
    </row>
    <row r="941" spans="1:14" x14ac:dyDescent="0.2">
      <c r="A941" t="s">
        <v>1013</v>
      </c>
      <c r="B941">
        <v>2023</v>
      </c>
      <c r="E941">
        <v>1</v>
      </c>
      <c r="I941">
        <v>1</v>
      </c>
      <c r="J941">
        <v>1</v>
      </c>
      <c r="N941" s="3">
        <f t="shared" si="14"/>
        <v>3</v>
      </c>
    </row>
    <row r="942" spans="1:14" x14ac:dyDescent="0.2">
      <c r="A942" t="s">
        <v>1064</v>
      </c>
      <c r="B942">
        <v>2024</v>
      </c>
      <c r="N942" s="3">
        <f t="shared" si="14"/>
        <v>0</v>
      </c>
    </row>
    <row r="943" spans="1:14" x14ac:dyDescent="0.2">
      <c r="A943" t="s">
        <v>1065</v>
      </c>
      <c r="B943">
        <v>2024</v>
      </c>
      <c r="I943">
        <v>1</v>
      </c>
      <c r="J943">
        <v>1</v>
      </c>
      <c r="K943">
        <v>1</v>
      </c>
      <c r="N943" s="3">
        <f t="shared" si="14"/>
        <v>3</v>
      </c>
    </row>
    <row r="944" spans="1:14" x14ac:dyDescent="0.2">
      <c r="A944" t="s">
        <v>1066</v>
      </c>
      <c r="B944">
        <v>2024</v>
      </c>
      <c r="C944">
        <v>1</v>
      </c>
      <c r="D944">
        <v>1</v>
      </c>
      <c r="E944">
        <v>1</v>
      </c>
      <c r="F944">
        <v>1</v>
      </c>
      <c r="G944">
        <v>1</v>
      </c>
      <c r="I944">
        <v>1</v>
      </c>
      <c r="J944">
        <v>1</v>
      </c>
      <c r="K944">
        <v>1</v>
      </c>
      <c r="N944" s="3">
        <f t="shared" si="14"/>
        <v>8</v>
      </c>
    </row>
    <row r="945" spans="1:14" x14ac:dyDescent="0.2">
      <c r="A945" t="s">
        <v>1067</v>
      </c>
      <c r="B945">
        <v>2024</v>
      </c>
      <c r="D945">
        <v>1</v>
      </c>
      <c r="J945">
        <v>1</v>
      </c>
      <c r="K945">
        <v>1</v>
      </c>
      <c r="N945" s="3">
        <f t="shared" si="14"/>
        <v>3</v>
      </c>
    </row>
    <row r="946" spans="1:14" x14ac:dyDescent="0.2">
      <c r="A946" t="s">
        <v>1068</v>
      </c>
      <c r="B946">
        <v>2024</v>
      </c>
      <c r="C946">
        <v>1</v>
      </c>
      <c r="D946">
        <v>1</v>
      </c>
      <c r="E946">
        <v>1</v>
      </c>
      <c r="G946">
        <v>1</v>
      </c>
      <c r="I946">
        <v>1</v>
      </c>
      <c r="J946">
        <v>1</v>
      </c>
      <c r="K946">
        <v>1</v>
      </c>
      <c r="L946">
        <v>1</v>
      </c>
      <c r="N946" s="3">
        <f t="shared" si="14"/>
        <v>8</v>
      </c>
    </row>
    <row r="947" spans="1:14" x14ac:dyDescent="0.2">
      <c r="A947" t="s">
        <v>1069</v>
      </c>
      <c r="B947">
        <v>2024</v>
      </c>
      <c r="C947">
        <v>1</v>
      </c>
      <c r="D947">
        <v>1</v>
      </c>
      <c r="E947">
        <v>1</v>
      </c>
      <c r="F947">
        <v>1</v>
      </c>
      <c r="G947">
        <v>1</v>
      </c>
      <c r="H947">
        <v>1</v>
      </c>
      <c r="I947">
        <v>1</v>
      </c>
      <c r="J947">
        <v>1</v>
      </c>
      <c r="K947">
        <v>1</v>
      </c>
      <c r="L947">
        <v>1</v>
      </c>
      <c r="M947">
        <v>1</v>
      </c>
      <c r="N947" s="3">
        <f t="shared" si="14"/>
        <v>11</v>
      </c>
    </row>
    <row r="948" spans="1:14" x14ac:dyDescent="0.2">
      <c r="A948" t="s">
        <v>1070</v>
      </c>
      <c r="B948">
        <v>2024</v>
      </c>
      <c r="D948">
        <v>1</v>
      </c>
      <c r="J948">
        <v>1</v>
      </c>
      <c r="K948">
        <v>1</v>
      </c>
      <c r="L948">
        <v>1</v>
      </c>
      <c r="N948" s="3">
        <f t="shared" si="14"/>
        <v>4</v>
      </c>
    </row>
    <row r="949" spans="1:14" x14ac:dyDescent="0.2">
      <c r="A949" t="s">
        <v>1071</v>
      </c>
      <c r="B949">
        <v>2024</v>
      </c>
      <c r="D949">
        <v>1</v>
      </c>
      <c r="I949">
        <v>1</v>
      </c>
      <c r="J949">
        <v>1</v>
      </c>
      <c r="K949">
        <v>1</v>
      </c>
      <c r="N949" s="3">
        <f t="shared" si="14"/>
        <v>4</v>
      </c>
    </row>
    <row r="950" spans="1:14" x14ac:dyDescent="0.2">
      <c r="A950" t="s">
        <v>1072</v>
      </c>
      <c r="B950">
        <v>2024</v>
      </c>
      <c r="D950">
        <v>1</v>
      </c>
      <c r="N950" s="3">
        <f t="shared" si="14"/>
        <v>1</v>
      </c>
    </row>
    <row r="951" spans="1:14" x14ac:dyDescent="0.2">
      <c r="A951" t="s">
        <v>1073</v>
      </c>
      <c r="B951">
        <v>2024</v>
      </c>
      <c r="D951">
        <v>1</v>
      </c>
      <c r="G951">
        <v>1</v>
      </c>
      <c r="I951">
        <v>1</v>
      </c>
      <c r="J951">
        <v>1</v>
      </c>
      <c r="K951">
        <v>1</v>
      </c>
      <c r="N951" s="3">
        <f t="shared" si="14"/>
        <v>5</v>
      </c>
    </row>
    <row r="952" spans="1:14" x14ac:dyDescent="0.2">
      <c r="A952" t="s">
        <v>1074</v>
      </c>
      <c r="B952">
        <v>2024</v>
      </c>
      <c r="D952">
        <v>1</v>
      </c>
      <c r="G952">
        <v>1</v>
      </c>
      <c r="H952">
        <v>1</v>
      </c>
      <c r="L952">
        <v>1</v>
      </c>
      <c r="N952" s="3">
        <f t="shared" si="14"/>
        <v>4</v>
      </c>
    </row>
    <row r="953" spans="1:14" x14ac:dyDescent="0.2">
      <c r="A953" t="s">
        <v>1075</v>
      </c>
      <c r="B953">
        <v>2024</v>
      </c>
      <c r="C953">
        <v>1</v>
      </c>
      <c r="J953">
        <v>1</v>
      </c>
      <c r="K953">
        <v>1</v>
      </c>
      <c r="N953" s="3">
        <f t="shared" si="14"/>
        <v>3</v>
      </c>
    </row>
    <row r="954" spans="1:14" x14ac:dyDescent="0.2">
      <c r="A954" t="s">
        <v>1076</v>
      </c>
      <c r="B954">
        <v>2024</v>
      </c>
      <c r="D954">
        <v>1</v>
      </c>
      <c r="I954">
        <v>1</v>
      </c>
      <c r="J954">
        <v>1</v>
      </c>
      <c r="N954" s="3">
        <f t="shared" si="14"/>
        <v>3</v>
      </c>
    </row>
    <row r="955" spans="1:14" x14ac:dyDescent="0.2">
      <c r="A955" t="s">
        <v>1077</v>
      </c>
      <c r="B955">
        <v>2024</v>
      </c>
      <c r="D955">
        <v>1</v>
      </c>
      <c r="G955">
        <v>1</v>
      </c>
      <c r="I955">
        <v>1</v>
      </c>
      <c r="J955">
        <v>1</v>
      </c>
      <c r="K955">
        <v>1</v>
      </c>
      <c r="N955" s="3">
        <f t="shared" si="14"/>
        <v>5</v>
      </c>
    </row>
    <row r="956" spans="1:14" x14ac:dyDescent="0.2">
      <c r="A956" t="s">
        <v>1078</v>
      </c>
      <c r="B956">
        <v>2024</v>
      </c>
      <c r="N956" s="3">
        <f t="shared" si="14"/>
        <v>0</v>
      </c>
    </row>
    <row r="957" spans="1:14" x14ac:dyDescent="0.2">
      <c r="A957" t="s">
        <v>1079</v>
      </c>
      <c r="B957">
        <v>2024</v>
      </c>
      <c r="I957">
        <v>1</v>
      </c>
      <c r="J957">
        <v>1</v>
      </c>
      <c r="N957" s="3">
        <f t="shared" si="14"/>
        <v>2</v>
      </c>
    </row>
    <row r="958" spans="1:14" x14ac:dyDescent="0.2">
      <c r="A958" t="s">
        <v>1080</v>
      </c>
      <c r="B958">
        <v>2024</v>
      </c>
      <c r="D958">
        <v>1</v>
      </c>
      <c r="E958">
        <v>1</v>
      </c>
      <c r="F958">
        <v>1</v>
      </c>
      <c r="G958">
        <v>1</v>
      </c>
      <c r="N958" s="3">
        <f t="shared" si="14"/>
        <v>4</v>
      </c>
    </row>
    <row r="959" spans="1:14" x14ac:dyDescent="0.2">
      <c r="A959" t="s">
        <v>1081</v>
      </c>
      <c r="B959">
        <v>2024</v>
      </c>
      <c r="N959" s="3">
        <f t="shared" si="14"/>
        <v>0</v>
      </c>
    </row>
    <row r="960" spans="1:14" x14ac:dyDescent="0.2">
      <c r="A960" t="s">
        <v>1082</v>
      </c>
      <c r="B960">
        <v>2024</v>
      </c>
      <c r="J960">
        <v>1</v>
      </c>
      <c r="N960" s="3">
        <f t="shared" si="14"/>
        <v>1</v>
      </c>
    </row>
    <row r="961" spans="1:14" x14ac:dyDescent="0.2">
      <c r="A961" t="s">
        <v>1083</v>
      </c>
      <c r="B961">
        <v>2024</v>
      </c>
      <c r="C961">
        <v>1</v>
      </c>
      <c r="D961">
        <v>1</v>
      </c>
      <c r="J961">
        <v>1</v>
      </c>
      <c r="N961" s="3">
        <f t="shared" si="14"/>
        <v>3</v>
      </c>
    </row>
    <row r="962" spans="1:14" x14ac:dyDescent="0.2">
      <c r="A962" t="s">
        <v>1084</v>
      </c>
      <c r="B962">
        <v>2024</v>
      </c>
      <c r="C962">
        <v>1</v>
      </c>
      <c r="D962">
        <v>1</v>
      </c>
      <c r="G962">
        <v>1</v>
      </c>
      <c r="I962">
        <v>1</v>
      </c>
      <c r="J962">
        <v>1</v>
      </c>
      <c r="K962">
        <v>1</v>
      </c>
      <c r="N962" s="3">
        <f t="shared" si="14"/>
        <v>6</v>
      </c>
    </row>
    <row r="963" spans="1:14" x14ac:dyDescent="0.2">
      <c r="A963" t="s">
        <v>1085</v>
      </c>
      <c r="B963">
        <v>2024</v>
      </c>
      <c r="C963">
        <v>1</v>
      </c>
      <c r="D963">
        <v>1</v>
      </c>
      <c r="I963">
        <v>1</v>
      </c>
      <c r="J963">
        <v>1</v>
      </c>
      <c r="K963">
        <v>1</v>
      </c>
      <c r="N963" s="3">
        <f t="shared" ref="N963:N1026" si="15">COUNT(C963:M963)</f>
        <v>5</v>
      </c>
    </row>
    <row r="964" spans="1:14" x14ac:dyDescent="0.2">
      <c r="A964" t="s">
        <v>1086</v>
      </c>
      <c r="B964">
        <v>2024</v>
      </c>
      <c r="D964">
        <v>1</v>
      </c>
      <c r="I964">
        <v>1</v>
      </c>
      <c r="J964">
        <v>1</v>
      </c>
      <c r="K964">
        <v>1</v>
      </c>
      <c r="N964" s="3">
        <f t="shared" si="15"/>
        <v>4</v>
      </c>
    </row>
    <row r="965" spans="1:14" x14ac:dyDescent="0.2">
      <c r="A965" t="s">
        <v>1087</v>
      </c>
      <c r="B965">
        <v>2024</v>
      </c>
      <c r="D965">
        <v>1</v>
      </c>
      <c r="N965" s="3">
        <f t="shared" si="15"/>
        <v>1</v>
      </c>
    </row>
    <row r="966" spans="1:14" x14ac:dyDescent="0.2">
      <c r="A966" t="s">
        <v>1088</v>
      </c>
      <c r="B966">
        <v>2024</v>
      </c>
      <c r="C966">
        <v>1</v>
      </c>
      <c r="D966">
        <v>1</v>
      </c>
      <c r="J966">
        <v>1</v>
      </c>
      <c r="K966">
        <v>1</v>
      </c>
      <c r="N966" s="3">
        <f t="shared" si="15"/>
        <v>4</v>
      </c>
    </row>
    <row r="967" spans="1:14" x14ac:dyDescent="0.2">
      <c r="A967" t="s">
        <v>1089</v>
      </c>
      <c r="B967">
        <v>2024</v>
      </c>
      <c r="D967">
        <v>1</v>
      </c>
      <c r="G967">
        <v>1</v>
      </c>
      <c r="I967">
        <v>1</v>
      </c>
      <c r="J967">
        <v>1</v>
      </c>
      <c r="K967">
        <v>1</v>
      </c>
      <c r="N967" s="3">
        <f t="shared" si="15"/>
        <v>5</v>
      </c>
    </row>
    <row r="968" spans="1:14" x14ac:dyDescent="0.2">
      <c r="A968" t="s">
        <v>1090</v>
      </c>
      <c r="B968">
        <v>2024</v>
      </c>
      <c r="C968">
        <v>1</v>
      </c>
      <c r="D968">
        <v>1</v>
      </c>
      <c r="F968">
        <v>1</v>
      </c>
      <c r="J968">
        <v>1</v>
      </c>
      <c r="N968" s="3">
        <f t="shared" si="15"/>
        <v>4</v>
      </c>
    </row>
    <row r="969" spans="1:14" x14ac:dyDescent="0.2">
      <c r="A969" t="s">
        <v>1091</v>
      </c>
      <c r="B969">
        <v>2024</v>
      </c>
      <c r="C969">
        <v>1</v>
      </c>
      <c r="D969">
        <v>1</v>
      </c>
      <c r="E969">
        <v>1</v>
      </c>
      <c r="F969">
        <v>1</v>
      </c>
      <c r="G969">
        <v>1</v>
      </c>
      <c r="H969">
        <v>1</v>
      </c>
      <c r="I969">
        <v>1</v>
      </c>
      <c r="J969">
        <v>1</v>
      </c>
      <c r="K969">
        <v>1</v>
      </c>
      <c r="L969">
        <v>1</v>
      </c>
      <c r="N969" s="3">
        <f t="shared" si="15"/>
        <v>10</v>
      </c>
    </row>
    <row r="970" spans="1:14" x14ac:dyDescent="0.2">
      <c r="A970" t="s">
        <v>1092</v>
      </c>
      <c r="B970">
        <v>2024</v>
      </c>
      <c r="C970">
        <v>1</v>
      </c>
      <c r="D970">
        <v>1</v>
      </c>
      <c r="E970">
        <v>1</v>
      </c>
      <c r="F970">
        <v>1</v>
      </c>
      <c r="G970">
        <v>1</v>
      </c>
      <c r="J970">
        <v>1</v>
      </c>
      <c r="K970">
        <v>1</v>
      </c>
      <c r="N970" s="3">
        <f t="shared" si="15"/>
        <v>7</v>
      </c>
    </row>
    <row r="971" spans="1:14" x14ac:dyDescent="0.2">
      <c r="A971" t="s">
        <v>1093</v>
      </c>
      <c r="B971">
        <v>2024</v>
      </c>
      <c r="D971">
        <v>1</v>
      </c>
      <c r="J971">
        <v>1</v>
      </c>
      <c r="K971">
        <v>1</v>
      </c>
      <c r="N971" s="3">
        <f t="shared" si="15"/>
        <v>3</v>
      </c>
    </row>
    <row r="972" spans="1:14" x14ac:dyDescent="0.2">
      <c r="A972" t="s">
        <v>1094</v>
      </c>
      <c r="B972">
        <v>2024</v>
      </c>
      <c r="D972">
        <v>1</v>
      </c>
      <c r="H972">
        <v>1</v>
      </c>
      <c r="J972">
        <v>1</v>
      </c>
      <c r="K972">
        <v>1</v>
      </c>
      <c r="N972" s="3">
        <f t="shared" si="15"/>
        <v>4</v>
      </c>
    </row>
    <row r="973" spans="1:14" x14ac:dyDescent="0.2">
      <c r="A973" t="s">
        <v>1095</v>
      </c>
      <c r="B973">
        <v>2024</v>
      </c>
      <c r="D973">
        <v>1</v>
      </c>
      <c r="I973">
        <v>1</v>
      </c>
      <c r="J973">
        <v>1</v>
      </c>
      <c r="L973">
        <v>1</v>
      </c>
      <c r="N973" s="3">
        <f t="shared" si="15"/>
        <v>4</v>
      </c>
    </row>
    <row r="974" spans="1:14" x14ac:dyDescent="0.2">
      <c r="A974" t="s">
        <v>1096</v>
      </c>
      <c r="B974">
        <v>2024</v>
      </c>
      <c r="G974">
        <v>1</v>
      </c>
      <c r="I974">
        <v>1</v>
      </c>
      <c r="J974">
        <v>1</v>
      </c>
      <c r="K974">
        <v>1</v>
      </c>
      <c r="N974" s="3">
        <f t="shared" si="15"/>
        <v>4</v>
      </c>
    </row>
    <row r="975" spans="1:14" x14ac:dyDescent="0.2">
      <c r="A975" t="s">
        <v>1097</v>
      </c>
      <c r="B975">
        <v>2024</v>
      </c>
      <c r="N975" s="3">
        <f t="shared" si="15"/>
        <v>0</v>
      </c>
    </row>
    <row r="976" spans="1:14" x14ac:dyDescent="0.2">
      <c r="A976" t="s">
        <v>1098</v>
      </c>
      <c r="B976">
        <v>2024</v>
      </c>
      <c r="C976">
        <v>1</v>
      </c>
      <c r="D976">
        <v>1</v>
      </c>
      <c r="E976">
        <v>1</v>
      </c>
      <c r="G976">
        <v>1</v>
      </c>
      <c r="J976">
        <v>1</v>
      </c>
      <c r="K976">
        <v>1</v>
      </c>
      <c r="N976" s="3">
        <f t="shared" si="15"/>
        <v>6</v>
      </c>
    </row>
    <row r="977" spans="1:14" x14ac:dyDescent="0.2">
      <c r="A977" t="s">
        <v>1099</v>
      </c>
      <c r="B977">
        <v>2024</v>
      </c>
      <c r="E977">
        <v>1</v>
      </c>
      <c r="H977">
        <v>1</v>
      </c>
      <c r="J977">
        <v>1</v>
      </c>
      <c r="N977" s="3">
        <f t="shared" si="15"/>
        <v>3</v>
      </c>
    </row>
    <row r="978" spans="1:14" x14ac:dyDescent="0.2">
      <c r="A978" t="s">
        <v>1100</v>
      </c>
      <c r="B978">
        <v>2024</v>
      </c>
      <c r="D978">
        <v>1</v>
      </c>
      <c r="I978">
        <v>1</v>
      </c>
      <c r="J978">
        <v>1</v>
      </c>
      <c r="N978" s="3">
        <f t="shared" si="15"/>
        <v>3</v>
      </c>
    </row>
    <row r="979" spans="1:14" x14ac:dyDescent="0.2">
      <c r="A979" t="s">
        <v>1101</v>
      </c>
      <c r="B979">
        <v>2024</v>
      </c>
      <c r="C979">
        <v>1</v>
      </c>
      <c r="D979">
        <v>1</v>
      </c>
      <c r="E979">
        <v>1</v>
      </c>
      <c r="G979">
        <v>1</v>
      </c>
      <c r="I979">
        <v>1</v>
      </c>
      <c r="J979">
        <v>1</v>
      </c>
      <c r="K979">
        <v>1</v>
      </c>
      <c r="N979" s="3">
        <f t="shared" si="15"/>
        <v>7</v>
      </c>
    </row>
    <row r="980" spans="1:14" x14ac:dyDescent="0.2">
      <c r="A980" t="s">
        <v>1102</v>
      </c>
      <c r="B980">
        <v>2024</v>
      </c>
      <c r="D980">
        <v>1</v>
      </c>
      <c r="G980">
        <v>1</v>
      </c>
      <c r="J980">
        <v>1</v>
      </c>
      <c r="K980">
        <v>1</v>
      </c>
      <c r="N980" s="3">
        <f t="shared" si="15"/>
        <v>4</v>
      </c>
    </row>
    <row r="981" spans="1:14" x14ac:dyDescent="0.2">
      <c r="A981" t="s">
        <v>1103</v>
      </c>
      <c r="B981">
        <v>2024</v>
      </c>
      <c r="J981">
        <v>1</v>
      </c>
      <c r="N981" s="3">
        <f t="shared" si="15"/>
        <v>1</v>
      </c>
    </row>
    <row r="982" spans="1:14" x14ac:dyDescent="0.2">
      <c r="A982" t="s">
        <v>1104</v>
      </c>
      <c r="B982">
        <v>2024</v>
      </c>
      <c r="C982">
        <v>1</v>
      </c>
      <c r="G982">
        <v>1</v>
      </c>
      <c r="I982">
        <v>1</v>
      </c>
      <c r="J982">
        <v>1</v>
      </c>
      <c r="K982">
        <v>1</v>
      </c>
      <c r="N982" s="3">
        <f t="shared" si="15"/>
        <v>5</v>
      </c>
    </row>
    <row r="983" spans="1:14" x14ac:dyDescent="0.2">
      <c r="A983" t="s">
        <v>1105</v>
      </c>
      <c r="B983">
        <v>2024</v>
      </c>
      <c r="G983">
        <v>1</v>
      </c>
      <c r="I983">
        <v>1</v>
      </c>
      <c r="N983" s="3">
        <f t="shared" si="15"/>
        <v>2</v>
      </c>
    </row>
    <row r="984" spans="1:14" x14ac:dyDescent="0.2">
      <c r="A984" t="s">
        <v>1106</v>
      </c>
      <c r="B984">
        <v>2024</v>
      </c>
      <c r="D984">
        <v>1</v>
      </c>
      <c r="I984">
        <v>1</v>
      </c>
      <c r="J984">
        <v>1</v>
      </c>
      <c r="K984">
        <v>1</v>
      </c>
      <c r="N984" s="3">
        <f t="shared" si="15"/>
        <v>4</v>
      </c>
    </row>
    <row r="985" spans="1:14" x14ac:dyDescent="0.2">
      <c r="A985" t="s">
        <v>1107</v>
      </c>
      <c r="B985">
        <v>2024</v>
      </c>
      <c r="C985">
        <v>1</v>
      </c>
      <c r="D985">
        <v>1</v>
      </c>
      <c r="E985">
        <v>1</v>
      </c>
      <c r="I985">
        <v>1</v>
      </c>
      <c r="J985">
        <v>1</v>
      </c>
      <c r="K985">
        <v>1</v>
      </c>
      <c r="N985" s="3">
        <f t="shared" si="15"/>
        <v>6</v>
      </c>
    </row>
    <row r="986" spans="1:14" x14ac:dyDescent="0.2">
      <c r="A986" t="s">
        <v>1108</v>
      </c>
      <c r="B986">
        <v>2024</v>
      </c>
      <c r="C986">
        <v>1</v>
      </c>
      <c r="D986">
        <v>1</v>
      </c>
      <c r="H986">
        <v>1</v>
      </c>
      <c r="I986">
        <v>1</v>
      </c>
      <c r="J986">
        <v>1</v>
      </c>
      <c r="K986">
        <v>1</v>
      </c>
      <c r="L986">
        <v>1</v>
      </c>
      <c r="M986">
        <v>1</v>
      </c>
      <c r="N986" s="3">
        <f t="shared" si="15"/>
        <v>8</v>
      </c>
    </row>
    <row r="987" spans="1:14" x14ac:dyDescent="0.2">
      <c r="A987" t="s">
        <v>1109</v>
      </c>
      <c r="B987">
        <v>2024</v>
      </c>
      <c r="C987">
        <v>1</v>
      </c>
      <c r="D987">
        <v>1</v>
      </c>
      <c r="E987">
        <v>1</v>
      </c>
      <c r="F987">
        <v>1</v>
      </c>
      <c r="G987">
        <v>1</v>
      </c>
      <c r="H987">
        <v>1</v>
      </c>
      <c r="I987">
        <v>1</v>
      </c>
      <c r="J987">
        <v>1</v>
      </c>
      <c r="K987">
        <v>1</v>
      </c>
      <c r="L987">
        <v>1</v>
      </c>
      <c r="M987">
        <v>1</v>
      </c>
      <c r="N987" s="3">
        <f t="shared" si="15"/>
        <v>11</v>
      </c>
    </row>
    <row r="988" spans="1:14" x14ac:dyDescent="0.2">
      <c r="A988" t="s">
        <v>1110</v>
      </c>
      <c r="B988">
        <v>2024</v>
      </c>
      <c r="C988">
        <v>1</v>
      </c>
      <c r="D988">
        <v>1</v>
      </c>
      <c r="I988">
        <v>1</v>
      </c>
      <c r="J988">
        <v>1</v>
      </c>
      <c r="K988">
        <v>1</v>
      </c>
      <c r="L988">
        <v>1</v>
      </c>
      <c r="M988">
        <v>1</v>
      </c>
      <c r="N988" s="3">
        <f t="shared" si="15"/>
        <v>7</v>
      </c>
    </row>
    <row r="989" spans="1:14" x14ac:dyDescent="0.2">
      <c r="A989" t="s">
        <v>1111</v>
      </c>
      <c r="B989">
        <v>2024</v>
      </c>
      <c r="J989">
        <v>1</v>
      </c>
      <c r="K989">
        <v>1</v>
      </c>
      <c r="N989" s="3">
        <f t="shared" si="15"/>
        <v>2</v>
      </c>
    </row>
    <row r="990" spans="1:14" x14ac:dyDescent="0.2">
      <c r="A990" t="s">
        <v>1112</v>
      </c>
      <c r="B990">
        <v>2024</v>
      </c>
      <c r="C990">
        <v>1</v>
      </c>
      <c r="D990">
        <v>1</v>
      </c>
      <c r="G990">
        <v>1</v>
      </c>
      <c r="J990">
        <v>1</v>
      </c>
      <c r="N990" s="3">
        <f t="shared" si="15"/>
        <v>4</v>
      </c>
    </row>
    <row r="991" spans="1:14" x14ac:dyDescent="0.2">
      <c r="A991" t="s">
        <v>1113</v>
      </c>
      <c r="B991">
        <v>2024</v>
      </c>
      <c r="C991">
        <v>1</v>
      </c>
      <c r="J991">
        <v>1</v>
      </c>
      <c r="K991">
        <v>1</v>
      </c>
      <c r="L991">
        <v>1</v>
      </c>
      <c r="N991" s="3">
        <f t="shared" si="15"/>
        <v>4</v>
      </c>
    </row>
    <row r="992" spans="1:14" x14ac:dyDescent="0.2">
      <c r="A992" t="s">
        <v>1114</v>
      </c>
      <c r="B992">
        <v>2024</v>
      </c>
      <c r="I992">
        <v>1</v>
      </c>
      <c r="J992">
        <v>1</v>
      </c>
      <c r="K992">
        <v>1</v>
      </c>
      <c r="N992" s="3">
        <f t="shared" si="15"/>
        <v>3</v>
      </c>
    </row>
    <row r="993" spans="1:14" x14ac:dyDescent="0.2">
      <c r="A993" t="s">
        <v>1115</v>
      </c>
      <c r="B993">
        <v>2024</v>
      </c>
      <c r="C993">
        <v>1</v>
      </c>
      <c r="D993">
        <v>1</v>
      </c>
      <c r="G993">
        <v>1</v>
      </c>
      <c r="I993">
        <v>1</v>
      </c>
      <c r="N993" s="3">
        <f t="shared" si="15"/>
        <v>4</v>
      </c>
    </row>
    <row r="994" spans="1:14" x14ac:dyDescent="0.2">
      <c r="A994" t="s">
        <v>1116</v>
      </c>
      <c r="B994">
        <v>2024</v>
      </c>
      <c r="C994">
        <v>1</v>
      </c>
      <c r="D994">
        <v>1</v>
      </c>
      <c r="E994">
        <v>1</v>
      </c>
      <c r="G994">
        <v>1</v>
      </c>
      <c r="I994">
        <v>1</v>
      </c>
      <c r="J994">
        <v>1</v>
      </c>
      <c r="K994">
        <v>1</v>
      </c>
      <c r="L994">
        <v>1</v>
      </c>
      <c r="N994" s="3">
        <f t="shared" si="15"/>
        <v>8</v>
      </c>
    </row>
    <row r="995" spans="1:14" x14ac:dyDescent="0.2">
      <c r="A995" t="s">
        <v>1117</v>
      </c>
      <c r="B995">
        <v>2024</v>
      </c>
      <c r="D995">
        <v>1</v>
      </c>
      <c r="H995">
        <v>1</v>
      </c>
      <c r="N995" s="3">
        <f t="shared" si="15"/>
        <v>2</v>
      </c>
    </row>
    <row r="996" spans="1:14" x14ac:dyDescent="0.2">
      <c r="A996" t="s">
        <v>1118</v>
      </c>
      <c r="B996">
        <v>2024</v>
      </c>
      <c r="D996">
        <v>1</v>
      </c>
      <c r="I996">
        <v>1</v>
      </c>
      <c r="J996">
        <v>1</v>
      </c>
      <c r="N996" s="3">
        <f t="shared" si="15"/>
        <v>3</v>
      </c>
    </row>
    <row r="997" spans="1:14" x14ac:dyDescent="0.2">
      <c r="A997" t="s">
        <v>1119</v>
      </c>
      <c r="B997">
        <v>2024</v>
      </c>
      <c r="C997">
        <v>1</v>
      </c>
      <c r="D997">
        <v>1</v>
      </c>
      <c r="E997">
        <v>1</v>
      </c>
      <c r="J997">
        <v>1</v>
      </c>
      <c r="K997">
        <v>1</v>
      </c>
      <c r="N997" s="3">
        <f t="shared" si="15"/>
        <v>5</v>
      </c>
    </row>
    <row r="998" spans="1:14" x14ac:dyDescent="0.2">
      <c r="A998" t="s">
        <v>1120</v>
      </c>
      <c r="B998">
        <v>2024</v>
      </c>
      <c r="N998" s="3">
        <f t="shared" si="15"/>
        <v>0</v>
      </c>
    </row>
    <row r="999" spans="1:14" x14ac:dyDescent="0.2">
      <c r="A999" t="s">
        <v>1121</v>
      </c>
      <c r="B999">
        <v>2024</v>
      </c>
      <c r="C999">
        <v>1</v>
      </c>
      <c r="J999">
        <v>1</v>
      </c>
      <c r="N999" s="3">
        <f t="shared" si="15"/>
        <v>2</v>
      </c>
    </row>
    <row r="1000" spans="1:14" x14ac:dyDescent="0.2">
      <c r="A1000" t="s">
        <v>1122</v>
      </c>
      <c r="B1000">
        <v>2024</v>
      </c>
      <c r="J1000">
        <v>1</v>
      </c>
      <c r="N1000" s="3">
        <f t="shared" si="15"/>
        <v>1</v>
      </c>
    </row>
    <row r="1001" spans="1:14" x14ac:dyDescent="0.2">
      <c r="A1001" t="s">
        <v>1123</v>
      </c>
      <c r="B1001">
        <v>2024</v>
      </c>
      <c r="C1001">
        <v>1</v>
      </c>
      <c r="D1001">
        <v>1</v>
      </c>
      <c r="E1001">
        <v>1</v>
      </c>
      <c r="J1001">
        <v>1</v>
      </c>
      <c r="K1001">
        <v>1</v>
      </c>
      <c r="N1001" s="3">
        <f t="shared" si="15"/>
        <v>5</v>
      </c>
    </row>
    <row r="1002" spans="1:14" x14ac:dyDescent="0.2">
      <c r="A1002" t="s">
        <v>1124</v>
      </c>
      <c r="B1002">
        <v>2024</v>
      </c>
      <c r="D1002">
        <v>1</v>
      </c>
      <c r="J1002">
        <v>1</v>
      </c>
      <c r="K1002">
        <v>1</v>
      </c>
      <c r="N1002" s="3">
        <f t="shared" si="15"/>
        <v>3</v>
      </c>
    </row>
    <row r="1003" spans="1:14" x14ac:dyDescent="0.2">
      <c r="A1003" t="s">
        <v>1125</v>
      </c>
      <c r="B1003">
        <v>2024</v>
      </c>
      <c r="D1003">
        <v>1</v>
      </c>
      <c r="E1003">
        <v>1</v>
      </c>
      <c r="G1003">
        <v>1</v>
      </c>
      <c r="H1003">
        <v>1</v>
      </c>
      <c r="I1003">
        <v>1</v>
      </c>
      <c r="J1003">
        <v>1</v>
      </c>
      <c r="K1003">
        <v>1</v>
      </c>
      <c r="L1003">
        <v>1</v>
      </c>
      <c r="N1003" s="3">
        <f t="shared" si="15"/>
        <v>8</v>
      </c>
    </row>
    <row r="1004" spans="1:14" x14ac:dyDescent="0.2">
      <c r="A1004" t="s">
        <v>1126</v>
      </c>
      <c r="B1004">
        <v>2024</v>
      </c>
      <c r="J1004">
        <v>1</v>
      </c>
      <c r="N1004" s="3">
        <f t="shared" si="15"/>
        <v>1</v>
      </c>
    </row>
    <row r="1005" spans="1:14" x14ac:dyDescent="0.2">
      <c r="A1005" t="s">
        <v>1127</v>
      </c>
      <c r="B1005">
        <v>2024</v>
      </c>
      <c r="C1005">
        <v>1</v>
      </c>
      <c r="D1005">
        <v>1</v>
      </c>
      <c r="J1005">
        <v>1</v>
      </c>
      <c r="K1005">
        <v>1</v>
      </c>
      <c r="N1005" s="3">
        <f t="shared" si="15"/>
        <v>4</v>
      </c>
    </row>
    <row r="1006" spans="1:14" x14ac:dyDescent="0.2">
      <c r="A1006" t="s">
        <v>1128</v>
      </c>
      <c r="B1006">
        <v>2024</v>
      </c>
      <c r="C1006">
        <v>1</v>
      </c>
      <c r="D1006">
        <v>1</v>
      </c>
      <c r="I1006">
        <v>1</v>
      </c>
      <c r="J1006">
        <v>1</v>
      </c>
      <c r="K1006">
        <v>1</v>
      </c>
      <c r="N1006" s="3">
        <f t="shared" si="15"/>
        <v>5</v>
      </c>
    </row>
    <row r="1007" spans="1:14" x14ac:dyDescent="0.2">
      <c r="A1007" t="s">
        <v>1129</v>
      </c>
      <c r="B1007">
        <v>2024</v>
      </c>
      <c r="I1007">
        <v>1</v>
      </c>
      <c r="J1007">
        <v>1</v>
      </c>
      <c r="N1007" s="3">
        <f t="shared" si="15"/>
        <v>2</v>
      </c>
    </row>
    <row r="1008" spans="1:14" x14ac:dyDescent="0.2">
      <c r="A1008" t="s">
        <v>1130</v>
      </c>
      <c r="B1008">
        <v>2024</v>
      </c>
      <c r="C1008">
        <v>1</v>
      </c>
      <c r="D1008">
        <v>1</v>
      </c>
      <c r="E1008">
        <v>1</v>
      </c>
      <c r="F1008">
        <v>1</v>
      </c>
      <c r="G1008">
        <v>1</v>
      </c>
      <c r="J1008">
        <v>1</v>
      </c>
      <c r="K1008">
        <v>1</v>
      </c>
      <c r="N1008" s="3">
        <f t="shared" si="15"/>
        <v>7</v>
      </c>
    </row>
    <row r="1009" spans="1:14" x14ac:dyDescent="0.2">
      <c r="A1009" t="s">
        <v>1131</v>
      </c>
      <c r="B1009">
        <v>2024</v>
      </c>
      <c r="I1009">
        <v>1</v>
      </c>
      <c r="N1009" s="3">
        <f t="shared" si="15"/>
        <v>1</v>
      </c>
    </row>
    <row r="1010" spans="1:14" x14ac:dyDescent="0.2">
      <c r="A1010" t="s">
        <v>1132</v>
      </c>
      <c r="B1010">
        <v>2024</v>
      </c>
      <c r="E1010">
        <v>1</v>
      </c>
      <c r="N1010" s="3">
        <f t="shared" si="15"/>
        <v>1</v>
      </c>
    </row>
    <row r="1011" spans="1:14" x14ac:dyDescent="0.2">
      <c r="A1011" t="s">
        <v>1133</v>
      </c>
      <c r="B1011">
        <v>2024</v>
      </c>
      <c r="N1011" s="3">
        <f t="shared" si="15"/>
        <v>0</v>
      </c>
    </row>
    <row r="1012" spans="1:14" x14ac:dyDescent="0.2">
      <c r="A1012" t="s">
        <v>1134</v>
      </c>
      <c r="B1012">
        <v>2024</v>
      </c>
      <c r="C1012">
        <v>1</v>
      </c>
      <c r="G1012">
        <v>1</v>
      </c>
      <c r="J1012">
        <v>1</v>
      </c>
      <c r="K1012">
        <v>1</v>
      </c>
      <c r="N1012" s="3">
        <f t="shared" si="15"/>
        <v>4</v>
      </c>
    </row>
    <row r="1013" spans="1:14" x14ac:dyDescent="0.2">
      <c r="A1013" t="s">
        <v>1135</v>
      </c>
      <c r="B1013">
        <v>2024</v>
      </c>
      <c r="C1013">
        <v>1</v>
      </c>
      <c r="E1013">
        <v>1</v>
      </c>
      <c r="G1013">
        <v>1</v>
      </c>
      <c r="I1013">
        <v>1</v>
      </c>
      <c r="K1013">
        <v>1</v>
      </c>
      <c r="N1013" s="3">
        <f t="shared" si="15"/>
        <v>5</v>
      </c>
    </row>
    <row r="1014" spans="1:14" x14ac:dyDescent="0.2">
      <c r="A1014" t="s">
        <v>1136</v>
      </c>
      <c r="B1014">
        <v>2024</v>
      </c>
      <c r="D1014">
        <v>1</v>
      </c>
      <c r="N1014" s="3">
        <f t="shared" si="15"/>
        <v>1</v>
      </c>
    </row>
    <row r="1015" spans="1:14" x14ac:dyDescent="0.2">
      <c r="A1015" t="s">
        <v>1137</v>
      </c>
      <c r="B1015">
        <v>2024</v>
      </c>
      <c r="C1015">
        <v>1</v>
      </c>
      <c r="D1015">
        <v>1</v>
      </c>
      <c r="J1015">
        <v>1</v>
      </c>
      <c r="K1015">
        <v>1</v>
      </c>
      <c r="N1015" s="3">
        <f t="shared" si="15"/>
        <v>4</v>
      </c>
    </row>
    <row r="1016" spans="1:14" x14ac:dyDescent="0.2">
      <c r="A1016" t="s">
        <v>1138</v>
      </c>
      <c r="B1016">
        <v>2024</v>
      </c>
      <c r="C1016">
        <v>1</v>
      </c>
      <c r="D1016">
        <v>1</v>
      </c>
      <c r="K1016">
        <v>1</v>
      </c>
      <c r="N1016" s="3">
        <f t="shared" si="15"/>
        <v>3</v>
      </c>
    </row>
    <row r="1017" spans="1:14" x14ac:dyDescent="0.2">
      <c r="A1017" t="s">
        <v>1139</v>
      </c>
      <c r="B1017">
        <v>2024</v>
      </c>
      <c r="J1017">
        <v>1</v>
      </c>
      <c r="N1017" s="3">
        <f t="shared" si="15"/>
        <v>1</v>
      </c>
    </row>
    <row r="1018" spans="1:14" x14ac:dyDescent="0.2">
      <c r="A1018" t="s">
        <v>1140</v>
      </c>
      <c r="B1018">
        <v>2024</v>
      </c>
      <c r="C1018">
        <v>1</v>
      </c>
      <c r="D1018">
        <v>1</v>
      </c>
      <c r="E1018">
        <v>1</v>
      </c>
      <c r="L1018">
        <v>1</v>
      </c>
      <c r="N1018" s="3">
        <f t="shared" si="15"/>
        <v>4</v>
      </c>
    </row>
    <row r="1019" spans="1:14" x14ac:dyDescent="0.2">
      <c r="A1019" t="s">
        <v>1141</v>
      </c>
      <c r="B1019">
        <v>2024</v>
      </c>
      <c r="C1019">
        <v>1</v>
      </c>
      <c r="D1019">
        <v>1</v>
      </c>
      <c r="E1019">
        <v>1</v>
      </c>
      <c r="G1019">
        <v>1</v>
      </c>
      <c r="I1019">
        <v>1</v>
      </c>
      <c r="N1019" s="3">
        <f t="shared" si="15"/>
        <v>5</v>
      </c>
    </row>
    <row r="1020" spans="1:14" x14ac:dyDescent="0.2">
      <c r="A1020" t="s">
        <v>1142</v>
      </c>
      <c r="B1020">
        <v>2024</v>
      </c>
      <c r="C1020">
        <v>1</v>
      </c>
      <c r="D1020">
        <v>1</v>
      </c>
      <c r="E1020">
        <v>1</v>
      </c>
      <c r="F1020">
        <v>1</v>
      </c>
      <c r="I1020">
        <v>1</v>
      </c>
      <c r="J1020">
        <v>1</v>
      </c>
      <c r="K1020">
        <v>1</v>
      </c>
      <c r="N1020" s="3">
        <f t="shared" si="15"/>
        <v>7</v>
      </c>
    </row>
    <row r="1021" spans="1:14" x14ac:dyDescent="0.2">
      <c r="A1021" t="s">
        <v>1143</v>
      </c>
      <c r="B1021">
        <v>2024</v>
      </c>
      <c r="N1021" s="3">
        <f t="shared" si="15"/>
        <v>0</v>
      </c>
    </row>
    <row r="1022" spans="1:14" x14ac:dyDescent="0.2">
      <c r="A1022" t="s">
        <v>1144</v>
      </c>
      <c r="B1022">
        <v>2024</v>
      </c>
      <c r="D1022">
        <v>1</v>
      </c>
      <c r="E1022">
        <v>1</v>
      </c>
      <c r="J1022">
        <v>1</v>
      </c>
      <c r="K1022">
        <v>1</v>
      </c>
      <c r="N1022" s="3">
        <f t="shared" si="15"/>
        <v>4</v>
      </c>
    </row>
    <row r="1023" spans="1:14" x14ac:dyDescent="0.2">
      <c r="A1023" t="s">
        <v>1145</v>
      </c>
      <c r="B1023">
        <v>2024</v>
      </c>
      <c r="C1023">
        <v>1</v>
      </c>
      <c r="D1023">
        <v>1</v>
      </c>
      <c r="J1023">
        <v>1</v>
      </c>
      <c r="K1023">
        <v>1</v>
      </c>
      <c r="N1023" s="3">
        <f t="shared" si="15"/>
        <v>4</v>
      </c>
    </row>
    <row r="1024" spans="1:14" x14ac:dyDescent="0.2">
      <c r="A1024" t="s">
        <v>1146</v>
      </c>
      <c r="B1024">
        <v>2024</v>
      </c>
      <c r="I1024">
        <v>1</v>
      </c>
      <c r="J1024">
        <v>1</v>
      </c>
      <c r="N1024" s="3">
        <f t="shared" si="15"/>
        <v>2</v>
      </c>
    </row>
    <row r="1025" spans="1:14" x14ac:dyDescent="0.2">
      <c r="A1025" t="s">
        <v>1147</v>
      </c>
      <c r="B1025">
        <v>2024</v>
      </c>
      <c r="C1025">
        <v>1</v>
      </c>
      <c r="D1025">
        <v>1</v>
      </c>
      <c r="H1025">
        <v>1</v>
      </c>
      <c r="L1025">
        <v>1</v>
      </c>
      <c r="N1025" s="3">
        <f t="shared" si="15"/>
        <v>4</v>
      </c>
    </row>
    <row r="1026" spans="1:14" x14ac:dyDescent="0.2">
      <c r="A1026" t="s">
        <v>1148</v>
      </c>
      <c r="B1026">
        <v>2024</v>
      </c>
      <c r="D1026">
        <v>1</v>
      </c>
      <c r="N1026" s="3">
        <f t="shared" si="15"/>
        <v>1</v>
      </c>
    </row>
    <row r="1027" spans="1:14" x14ac:dyDescent="0.2">
      <c r="A1027" t="s">
        <v>1149</v>
      </c>
      <c r="B1027">
        <v>2024</v>
      </c>
      <c r="D1027">
        <v>1</v>
      </c>
      <c r="I1027">
        <v>1</v>
      </c>
      <c r="J1027">
        <v>1</v>
      </c>
      <c r="K1027">
        <v>1</v>
      </c>
      <c r="N1027" s="3">
        <f t="shared" ref="N1027:N1090" si="16">COUNT(C1027:M1027)</f>
        <v>4</v>
      </c>
    </row>
    <row r="1028" spans="1:14" x14ac:dyDescent="0.2">
      <c r="A1028" t="s">
        <v>1150</v>
      </c>
      <c r="B1028">
        <v>2024</v>
      </c>
      <c r="D1028">
        <v>1</v>
      </c>
      <c r="N1028" s="3">
        <f t="shared" si="16"/>
        <v>1</v>
      </c>
    </row>
    <row r="1029" spans="1:14" x14ac:dyDescent="0.2">
      <c r="A1029" t="s">
        <v>1151</v>
      </c>
      <c r="B1029">
        <v>2024</v>
      </c>
      <c r="C1029">
        <v>1</v>
      </c>
      <c r="D1029">
        <v>1</v>
      </c>
      <c r="E1029">
        <v>1</v>
      </c>
      <c r="G1029">
        <v>1</v>
      </c>
      <c r="J1029">
        <v>1</v>
      </c>
      <c r="K1029">
        <v>1</v>
      </c>
      <c r="L1029">
        <v>1</v>
      </c>
      <c r="N1029" s="3">
        <f t="shared" si="16"/>
        <v>7</v>
      </c>
    </row>
    <row r="1030" spans="1:14" x14ac:dyDescent="0.2">
      <c r="A1030" t="s">
        <v>1152</v>
      </c>
      <c r="B1030">
        <v>2024</v>
      </c>
      <c r="N1030" s="3">
        <f t="shared" si="16"/>
        <v>0</v>
      </c>
    </row>
    <row r="1031" spans="1:14" x14ac:dyDescent="0.2">
      <c r="A1031" t="s">
        <v>1153</v>
      </c>
      <c r="B1031">
        <v>2024</v>
      </c>
      <c r="I1031">
        <v>1</v>
      </c>
      <c r="M1031">
        <v>1</v>
      </c>
      <c r="N1031" s="3">
        <f t="shared" si="16"/>
        <v>2</v>
      </c>
    </row>
    <row r="1032" spans="1:14" x14ac:dyDescent="0.2">
      <c r="A1032" t="s">
        <v>1154</v>
      </c>
      <c r="B1032">
        <v>2024</v>
      </c>
      <c r="C1032">
        <v>1</v>
      </c>
      <c r="D1032">
        <v>1</v>
      </c>
      <c r="F1032">
        <v>1</v>
      </c>
      <c r="G1032">
        <v>1</v>
      </c>
      <c r="I1032">
        <v>1</v>
      </c>
      <c r="J1032">
        <v>1</v>
      </c>
      <c r="K1032">
        <v>1</v>
      </c>
      <c r="N1032" s="3">
        <f t="shared" si="16"/>
        <v>7</v>
      </c>
    </row>
    <row r="1033" spans="1:14" x14ac:dyDescent="0.2">
      <c r="A1033" t="s">
        <v>1155</v>
      </c>
      <c r="B1033">
        <v>2024</v>
      </c>
      <c r="N1033" s="3">
        <f t="shared" si="16"/>
        <v>0</v>
      </c>
    </row>
    <row r="1034" spans="1:14" x14ac:dyDescent="0.2">
      <c r="A1034" t="s">
        <v>1156</v>
      </c>
      <c r="B1034">
        <v>2024</v>
      </c>
      <c r="N1034" s="3">
        <f t="shared" si="16"/>
        <v>0</v>
      </c>
    </row>
    <row r="1035" spans="1:14" x14ac:dyDescent="0.2">
      <c r="A1035" t="s">
        <v>1157</v>
      </c>
      <c r="B1035">
        <v>2024</v>
      </c>
      <c r="I1035">
        <v>1</v>
      </c>
      <c r="K1035">
        <v>1</v>
      </c>
      <c r="N1035" s="3">
        <f t="shared" si="16"/>
        <v>2</v>
      </c>
    </row>
    <row r="1036" spans="1:14" x14ac:dyDescent="0.2">
      <c r="A1036" t="s">
        <v>1158</v>
      </c>
      <c r="B1036">
        <v>2024</v>
      </c>
      <c r="N1036" s="3">
        <f t="shared" si="16"/>
        <v>0</v>
      </c>
    </row>
    <row r="1037" spans="1:14" x14ac:dyDescent="0.2">
      <c r="A1037" t="s">
        <v>1159</v>
      </c>
      <c r="B1037">
        <v>2024</v>
      </c>
      <c r="N1037" s="3">
        <f t="shared" si="16"/>
        <v>0</v>
      </c>
    </row>
    <row r="1038" spans="1:14" x14ac:dyDescent="0.2">
      <c r="A1038" t="s">
        <v>1160</v>
      </c>
      <c r="B1038">
        <v>2024</v>
      </c>
      <c r="C1038">
        <v>1</v>
      </c>
      <c r="D1038">
        <v>1</v>
      </c>
      <c r="N1038" s="3">
        <f t="shared" si="16"/>
        <v>2</v>
      </c>
    </row>
    <row r="1039" spans="1:14" x14ac:dyDescent="0.2">
      <c r="A1039" t="s">
        <v>1161</v>
      </c>
      <c r="B1039">
        <v>2024</v>
      </c>
      <c r="N1039" s="3">
        <f t="shared" si="16"/>
        <v>0</v>
      </c>
    </row>
    <row r="1040" spans="1:14" x14ac:dyDescent="0.2">
      <c r="A1040" t="s">
        <v>1162</v>
      </c>
      <c r="B1040">
        <v>2024</v>
      </c>
      <c r="I1040">
        <v>1</v>
      </c>
      <c r="J1040">
        <v>1</v>
      </c>
      <c r="N1040" s="3">
        <f t="shared" si="16"/>
        <v>2</v>
      </c>
    </row>
    <row r="1041" spans="1:14" x14ac:dyDescent="0.2">
      <c r="A1041" t="s">
        <v>1163</v>
      </c>
      <c r="B1041">
        <v>2024</v>
      </c>
      <c r="C1041">
        <v>1</v>
      </c>
      <c r="D1041">
        <v>1</v>
      </c>
      <c r="I1041">
        <v>1</v>
      </c>
      <c r="J1041">
        <v>1</v>
      </c>
      <c r="K1041">
        <v>1</v>
      </c>
      <c r="N1041" s="3">
        <f t="shared" si="16"/>
        <v>5</v>
      </c>
    </row>
    <row r="1042" spans="1:14" x14ac:dyDescent="0.2">
      <c r="A1042" t="s">
        <v>1164</v>
      </c>
      <c r="B1042">
        <v>2024</v>
      </c>
      <c r="C1042">
        <v>1</v>
      </c>
      <c r="D1042">
        <v>1</v>
      </c>
      <c r="E1042">
        <v>1</v>
      </c>
      <c r="F1042">
        <v>1</v>
      </c>
      <c r="G1042">
        <v>1</v>
      </c>
      <c r="H1042">
        <v>1</v>
      </c>
      <c r="I1042">
        <v>1</v>
      </c>
      <c r="J1042">
        <v>1</v>
      </c>
      <c r="K1042">
        <v>1</v>
      </c>
      <c r="L1042">
        <v>1</v>
      </c>
      <c r="M1042">
        <v>1</v>
      </c>
      <c r="N1042" s="3">
        <f t="shared" si="16"/>
        <v>11</v>
      </c>
    </row>
    <row r="1043" spans="1:14" x14ac:dyDescent="0.2">
      <c r="A1043" t="s">
        <v>1165</v>
      </c>
      <c r="B1043">
        <v>2024</v>
      </c>
      <c r="D1043">
        <v>1</v>
      </c>
      <c r="E1043">
        <v>1</v>
      </c>
      <c r="I1043">
        <v>1</v>
      </c>
      <c r="N1043" s="3">
        <f t="shared" si="16"/>
        <v>3</v>
      </c>
    </row>
    <row r="1044" spans="1:14" x14ac:dyDescent="0.2">
      <c r="A1044" t="s">
        <v>1166</v>
      </c>
      <c r="B1044">
        <v>2024</v>
      </c>
      <c r="C1044">
        <v>1</v>
      </c>
      <c r="D1044">
        <v>1</v>
      </c>
      <c r="E1044">
        <v>1</v>
      </c>
      <c r="G1044">
        <v>1</v>
      </c>
      <c r="I1044">
        <v>1</v>
      </c>
      <c r="J1044">
        <v>1</v>
      </c>
      <c r="N1044" s="3">
        <f t="shared" si="16"/>
        <v>6</v>
      </c>
    </row>
    <row r="1045" spans="1:14" x14ac:dyDescent="0.2">
      <c r="A1045" t="s">
        <v>1167</v>
      </c>
      <c r="B1045">
        <v>2024</v>
      </c>
      <c r="C1045">
        <v>1</v>
      </c>
      <c r="D1045">
        <v>1</v>
      </c>
      <c r="E1045">
        <v>1</v>
      </c>
      <c r="F1045">
        <v>1</v>
      </c>
      <c r="G1045">
        <v>1</v>
      </c>
      <c r="J1045">
        <v>1</v>
      </c>
      <c r="K1045">
        <v>1</v>
      </c>
      <c r="N1045" s="3">
        <f t="shared" si="16"/>
        <v>7</v>
      </c>
    </row>
    <row r="1046" spans="1:14" x14ac:dyDescent="0.2">
      <c r="A1046" t="s">
        <v>1168</v>
      </c>
      <c r="B1046">
        <v>2024</v>
      </c>
      <c r="D1046">
        <v>1</v>
      </c>
      <c r="F1046">
        <v>1</v>
      </c>
      <c r="K1046">
        <v>1</v>
      </c>
      <c r="L1046">
        <v>1</v>
      </c>
      <c r="N1046" s="3">
        <f t="shared" si="16"/>
        <v>4</v>
      </c>
    </row>
    <row r="1047" spans="1:14" x14ac:dyDescent="0.2">
      <c r="A1047" t="s">
        <v>1169</v>
      </c>
      <c r="B1047">
        <v>2024</v>
      </c>
      <c r="D1047">
        <v>1</v>
      </c>
      <c r="N1047" s="3">
        <f t="shared" si="16"/>
        <v>1</v>
      </c>
    </row>
    <row r="1048" spans="1:14" x14ac:dyDescent="0.2">
      <c r="A1048" t="s">
        <v>1170</v>
      </c>
      <c r="B1048">
        <v>2024</v>
      </c>
      <c r="F1048">
        <v>1</v>
      </c>
      <c r="I1048">
        <v>1</v>
      </c>
      <c r="N1048" s="3">
        <f t="shared" si="16"/>
        <v>2</v>
      </c>
    </row>
    <row r="1049" spans="1:14" x14ac:dyDescent="0.2">
      <c r="A1049" t="s">
        <v>1187</v>
      </c>
      <c r="B1049">
        <v>2025</v>
      </c>
      <c r="H1049">
        <v>1</v>
      </c>
      <c r="J1049">
        <v>1</v>
      </c>
      <c r="L1049">
        <v>1</v>
      </c>
      <c r="N1049" s="3">
        <f t="shared" si="16"/>
        <v>3</v>
      </c>
    </row>
    <row r="1050" spans="1:14" x14ac:dyDescent="0.2">
      <c r="A1050" t="s">
        <v>1188</v>
      </c>
      <c r="B1050">
        <v>2025</v>
      </c>
      <c r="C1050">
        <v>1</v>
      </c>
      <c r="D1050">
        <v>1</v>
      </c>
      <c r="J1050">
        <v>1</v>
      </c>
      <c r="N1050" s="3">
        <f t="shared" si="16"/>
        <v>3</v>
      </c>
    </row>
    <row r="1051" spans="1:14" x14ac:dyDescent="0.2">
      <c r="A1051" t="s">
        <v>1189</v>
      </c>
      <c r="B1051">
        <v>2025</v>
      </c>
      <c r="D1051">
        <v>1</v>
      </c>
      <c r="I1051">
        <v>1</v>
      </c>
      <c r="J1051">
        <v>1</v>
      </c>
      <c r="K1051">
        <v>1</v>
      </c>
      <c r="N1051" s="3">
        <f t="shared" si="16"/>
        <v>4</v>
      </c>
    </row>
    <row r="1052" spans="1:14" x14ac:dyDescent="0.2">
      <c r="A1052" t="s">
        <v>1190</v>
      </c>
      <c r="B1052">
        <v>2025</v>
      </c>
      <c r="N1052" s="3">
        <f t="shared" si="16"/>
        <v>0</v>
      </c>
    </row>
    <row r="1053" spans="1:14" x14ac:dyDescent="0.2">
      <c r="A1053" t="s">
        <v>1191</v>
      </c>
      <c r="B1053">
        <v>2025</v>
      </c>
      <c r="I1053">
        <v>1</v>
      </c>
      <c r="J1053">
        <v>1</v>
      </c>
      <c r="N1053" s="3">
        <f t="shared" si="16"/>
        <v>2</v>
      </c>
    </row>
    <row r="1054" spans="1:14" x14ac:dyDescent="0.2">
      <c r="A1054" t="s">
        <v>1192</v>
      </c>
      <c r="B1054">
        <v>2025</v>
      </c>
      <c r="I1054">
        <v>1</v>
      </c>
      <c r="N1054" s="3">
        <f t="shared" si="16"/>
        <v>1</v>
      </c>
    </row>
    <row r="1055" spans="1:14" x14ac:dyDescent="0.2">
      <c r="A1055" t="s">
        <v>1193</v>
      </c>
      <c r="B1055">
        <v>2025</v>
      </c>
      <c r="I1055">
        <v>1</v>
      </c>
      <c r="N1055" s="3">
        <f t="shared" si="16"/>
        <v>1</v>
      </c>
    </row>
    <row r="1056" spans="1:14" x14ac:dyDescent="0.2">
      <c r="A1056" t="s">
        <v>1194</v>
      </c>
      <c r="B1056">
        <v>2025</v>
      </c>
      <c r="D1056">
        <v>1</v>
      </c>
      <c r="G1056">
        <v>1</v>
      </c>
      <c r="I1056">
        <v>1</v>
      </c>
      <c r="N1056" s="3">
        <f t="shared" si="16"/>
        <v>3</v>
      </c>
    </row>
    <row r="1057" spans="1:14" x14ac:dyDescent="0.2">
      <c r="A1057" t="s">
        <v>1195</v>
      </c>
      <c r="B1057">
        <v>2025</v>
      </c>
      <c r="C1057">
        <v>1</v>
      </c>
      <c r="D1057">
        <v>1</v>
      </c>
      <c r="E1057">
        <v>1</v>
      </c>
      <c r="J1057">
        <v>1</v>
      </c>
      <c r="K1057">
        <v>1</v>
      </c>
      <c r="N1057" s="3">
        <f t="shared" si="16"/>
        <v>5</v>
      </c>
    </row>
    <row r="1058" spans="1:14" x14ac:dyDescent="0.2">
      <c r="A1058" t="s">
        <v>1196</v>
      </c>
      <c r="B1058">
        <v>2025</v>
      </c>
      <c r="D1058">
        <v>1</v>
      </c>
      <c r="J1058">
        <v>1</v>
      </c>
      <c r="K1058">
        <v>1</v>
      </c>
      <c r="M1058">
        <v>1</v>
      </c>
      <c r="N1058" s="3">
        <f t="shared" si="16"/>
        <v>4</v>
      </c>
    </row>
    <row r="1059" spans="1:14" x14ac:dyDescent="0.2">
      <c r="A1059" t="s">
        <v>1197</v>
      </c>
      <c r="B1059">
        <v>2025</v>
      </c>
      <c r="D1059">
        <v>1</v>
      </c>
      <c r="I1059">
        <v>1</v>
      </c>
      <c r="J1059">
        <v>1</v>
      </c>
      <c r="N1059" s="3">
        <f t="shared" si="16"/>
        <v>3</v>
      </c>
    </row>
    <row r="1060" spans="1:14" x14ac:dyDescent="0.2">
      <c r="A1060" t="s">
        <v>1198</v>
      </c>
      <c r="B1060">
        <v>2025</v>
      </c>
      <c r="D1060">
        <v>1</v>
      </c>
      <c r="E1060">
        <v>1</v>
      </c>
      <c r="F1060">
        <v>1</v>
      </c>
      <c r="H1060">
        <v>1</v>
      </c>
      <c r="I1060">
        <v>1</v>
      </c>
      <c r="J1060">
        <v>1</v>
      </c>
      <c r="K1060">
        <v>1</v>
      </c>
      <c r="N1060" s="3">
        <f t="shared" si="16"/>
        <v>7</v>
      </c>
    </row>
    <row r="1061" spans="1:14" x14ac:dyDescent="0.2">
      <c r="A1061" t="s">
        <v>1199</v>
      </c>
      <c r="B1061">
        <v>2025</v>
      </c>
      <c r="N1061" s="3">
        <f t="shared" si="16"/>
        <v>0</v>
      </c>
    </row>
    <row r="1062" spans="1:14" x14ac:dyDescent="0.2">
      <c r="A1062" t="s">
        <v>1200</v>
      </c>
      <c r="B1062">
        <v>2025</v>
      </c>
      <c r="I1062">
        <v>1</v>
      </c>
      <c r="K1062">
        <v>1</v>
      </c>
      <c r="L1062">
        <v>1</v>
      </c>
      <c r="N1062" s="3">
        <f t="shared" si="16"/>
        <v>3</v>
      </c>
    </row>
    <row r="1063" spans="1:14" x14ac:dyDescent="0.2">
      <c r="A1063" t="s">
        <v>1201</v>
      </c>
      <c r="B1063">
        <v>2025</v>
      </c>
      <c r="D1063">
        <v>1</v>
      </c>
      <c r="N1063" s="3">
        <f t="shared" si="16"/>
        <v>1</v>
      </c>
    </row>
    <row r="1064" spans="1:14" x14ac:dyDescent="0.2">
      <c r="A1064" t="s">
        <v>1202</v>
      </c>
      <c r="B1064">
        <v>2025</v>
      </c>
      <c r="C1064">
        <v>1</v>
      </c>
      <c r="D1064">
        <v>1</v>
      </c>
      <c r="E1064">
        <v>1</v>
      </c>
      <c r="H1064">
        <v>1</v>
      </c>
      <c r="I1064">
        <v>1</v>
      </c>
      <c r="J1064">
        <v>1</v>
      </c>
      <c r="K1064">
        <v>1</v>
      </c>
      <c r="L1064">
        <v>1</v>
      </c>
      <c r="N1064" s="3">
        <f t="shared" si="16"/>
        <v>8</v>
      </c>
    </row>
    <row r="1065" spans="1:14" x14ac:dyDescent="0.2">
      <c r="A1065" t="s">
        <v>1203</v>
      </c>
      <c r="B1065">
        <v>2025</v>
      </c>
      <c r="D1065">
        <v>1</v>
      </c>
      <c r="E1065">
        <v>1</v>
      </c>
      <c r="J1065">
        <v>1</v>
      </c>
      <c r="L1065">
        <v>1</v>
      </c>
      <c r="N1065" s="3">
        <f t="shared" si="16"/>
        <v>4</v>
      </c>
    </row>
    <row r="1066" spans="1:14" x14ac:dyDescent="0.2">
      <c r="A1066" t="s">
        <v>1204</v>
      </c>
      <c r="B1066">
        <v>2025</v>
      </c>
      <c r="C1066">
        <v>1</v>
      </c>
      <c r="D1066">
        <v>1</v>
      </c>
      <c r="I1066">
        <v>1</v>
      </c>
      <c r="J1066">
        <v>1</v>
      </c>
      <c r="N1066" s="3">
        <f t="shared" si="16"/>
        <v>4</v>
      </c>
    </row>
    <row r="1067" spans="1:14" x14ac:dyDescent="0.2">
      <c r="A1067" t="s">
        <v>1205</v>
      </c>
      <c r="B1067">
        <v>2025</v>
      </c>
      <c r="C1067">
        <v>1</v>
      </c>
      <c r="D1067">
        <v>1</v>
      </c>
      <c r="N1067" s="3">
        <f t="shared" si="16"/>
        <v>2</v>
      </c>
    </row>
    <row r="1068" spans="1:14" x14ac:dyDescent="0.2">
      <c r="A1068" t="s">
        <v>1206</v>
      </c>
      <c r="B1068">
        <v>2025</v>
      </c>
      <c r="D1068">
        <v>1</v>
      </c>
      <c r="N1068" s="3">
        <f t="shared" si="16"/>
        <v>1</v>
      </c>
    </row>
    <row r="1069" spans="1:14" x14ac:dyDescent="0.2">
      <c r="A1069" t="s">
        <v>1207</v>
      </c>
      <c r="B1069">
        <v>2025</v>
      </c>
      <c r="D1069">
        <v>1</v>
      </c>
      <c r="J1069">
        <v>1</v>
      </c>
      <c r="K1069">
        <v>1</v>
      </c>
      <c r="N1069" s="3">
        <f t="shared" si="16"/>
        <v>3</v>
      </c>
    </row>
    <row r="1070" spans="1:14" x14ac:dyDescent="0.2">
      <c r="A1070" t="s">
        <v>1208</v>
      </c>
      <c r="B1070">
        <v>2025</v>
      </c>
      <c r="D1070">
        <v>1</v>
      </c>
      <c r="E1070">
        <v>1</v>
      </c>
      <c r="G1070">
        <v>1</v>
      </c>
      <c r="I1070">
        <v>1</v>
      </c>
      <c r="J1070">
        <v>1</v>
      </c>
      <c r="K1070">
        <v>1</v>
      </c>
      <c r="N1070" s="3">
        <f t="shared" si="16"/>
        <v>6</v>
      </c>
    </row>
    <row r="1071" spans="1:14" x14ac:dyDescent="0.2">
      <c r="A1071" t="s">
        <v>1209</v>
      </c>
      <c r="B1071">
        <v>2025</v>
      </c>
      <c r="D1071">
        <v>1</v>
      </c>
      <c r="E1071">
        <v>1</v>
      </c>
      <c r="F1071">
        <v>1</v>
      </c>
      <c r="G1071">
        <v>1</v>
      </c>
      <c r="H1071">
        <v>1</v>
      </c>
      <c r="I1071">
        <v>1</v>
      </c>
      <c r="J1071">
        <v>1</v>
      </c>
      <c r="K1071">
        <v>1</v>
      </c>
      <c r="N1071" s="3">
        <f t="shared" si="16"/>
        <v>8</v>
      </c>
    </row>
    <row r="1072" spans="1:14" x14ac:dyDescent="0.2">
      <c r="A1072" t="s">
        <v>1210</v>
      </c>
      <c r="B1072">
        <v>2025</v>
      </c>
      <c r="C1072">
        <v>1</v>
      </c>
      <c r="D1072">
        <v>1</v>
      </c>
      <c r="F1072">
        <v>1</v>
      </c>
      <c r="J1072">
        <v>1</v>
      </c>
      <c r="K1072">
        <v>1</v>
      </c>
      <c r="N1072" s="3">
        <f t="shared" si="16"/>
        <v>5</v>
      </c>
    </row>
    <row r="1073" spans="1:14" x14ac:dyDescent="0.2">
      <c r="A1073" t="s">
        <v>1211</v>
      </c>
      <c r="B1073">
        <v>2025</v>
      </c>
      <c r="D1073">
        <v>1</v>
      </c>
      <c r="E1073">
        <v>1</v>
      </c>
      <c r="I1073">
        <v>1</v>
      </c>
      <c r="J1073">
        <v>1</v>
      </c>
      <c r="K1073">
        <v>1</v>
      </c>
      <c r="N1073" s="3">
        <f t="shared" si="16"/>
        <v>5</v>
      </c>
    </row>
    <row r="1074" spans="1:14" x14ac:dyDescent="0.2">
      <c r="A1074" t="s">
        <v>1212</v>
      </c>
      <c r="B1074">
        <v>2025</v>
      </c>
      <c r="C1074">
        <v>1</v>
      </c>
      <c r="D1074">
        <v>1</v>
      </c>
      <c r="G1074">
        <v>1</v>
      </c>
      <c r="H1074">
        <v>1</v>
      </c>
      <c r="J1074">
        <v>1</v>
      </c>
      <c r="K1074">
        <v>1</v>
      </c>
      <c r="L1074">
        <v>1</v>
      </c>
      <c r="N1074" s="3">
        <f t="shared" si="16"/>
        <v>7</v>
      </c>
    </row>
    <row r="1075" spans="1:14" x14ac:dyDescent="0.2">
      <c r="A1075" t="s">
        <v>1213</v>
      </c>
      <c r="B1075">
        <v>2025</v>
      </c>
      <c r="D1075">
        <v>1</v>
      </c>
      <c r="K1075">
        <v>1</v>
      </c>
      <c r="N1075" s="3">
        <f t="shared" si="16"/>
        <v>2</v>
      </c>
    </row>
    <row r="1076" spans="1:14" x14ac:dyDescent="0.2">
      <c r="A1076" t="s">
        <v>1214</v>
      </c>
      <c r="B1076">
        <v>2025</v>
      </c>
      <c r="D1076">
        <v>1</v>
      </c>
      <c r="J1076">
        <v>1</v>
      </c>
      <c r="K1076">
        <v>1</v>
      </c>
      <c r="M1076">
        <v>1</v>
      </c>
      <c r="N1076" s="3">
        <f t="shared" si="16"/>
        <v>4</v>
      </c>
    </row>
    <row r="1077" spans="1:14" x14ac:dyDescent="0.2">
      <c r="A1077" t="s">
        <v>1215</v>
      </c>
      <c r="B1077">
        <v>2025</v>
      </c>
      <c r="D1077">
        <v>1</v>
      </c>
      <c r="J1077">
        <v>1</v>
      </c>
      <c r="K1077">
        <v>1</v>
      </c>
      <c r="N1077" s="3">
        <f t="shared" si="16"/>
        <v>3</v>
      </c>
    </row>
    <row r="1078" spans="1:14" x14ac:dyDescent="0.2">
      <c r="A1078" t="s">
        <v>1216</v>
      </c>
      <c r="B1078">
        <v>2025</v>
      </c>
      <c r="C1078">
        <v>1</v>
      </c>
      <c r="H1078">
        <v>1</v>
      </c>
      <c r="I1078">
        <v>1</v>
      </c>
      <c r="J1078">
        <v>1</v>
      </c>
      <c r="K1078">
        <v>1</v>
      </c>
      <c r="N1078" s="3">
        <f t="shared" si="16"/>
        <v>5</v>
      </c>
    </row>
    <row r="1079" spans="1:14" x14ac:dyDescent="0.2">
      <c r="A1079" t="s">
        <v>1217</v>
      </c>
      <c r="B1079">
        <v>2025</v>
      </c>
      <c r="D1079">
        <v>1</v>
      </c>
      <c r="E1079">
        <v>1</v>
      </c>
      <c r="J1079">
        <v>1</v>
      </c>
      <c r="N1079" s="3">
        <f t="shared" si="16"/>
        <v>3</v>
      </c>
    </row>
    <row r="1080" spans="1:14" x14ac:dyDescent="0.2">
      <c r="A1080" t="s">
        <v>1218</v>
      </c>
      <c r="B1080">
        <v>2025</v>
      </c>
      <c r="D1080">
        <v>1</v>
      </c>
      <c r="I1080">
        <v>1</v>
      </c>
      <c r="J1080">
        <v>1</v>
      </c>
      <c r="K1080">
        <v>1</v>
      </c>
      <c r="N1080" s="3">
        <f t="shared" si="16"/>
        <v>4</v>
      </c>
    </row>
    <row r="1081" spans="1:14" x14ac:dyDescent="0.2">
      <c r="A1081" t="s">
        <v>1219</v>
      </c>
      <c r="B1081">
        <v>2025</v>
      </c>
      <c r="D1081">
        <v>1</v>
      </c>
      <c r="E1081">
        <v>1</v>
      </c>
      <c r="I1081">
        <v>1</v>
      </c>
      <c r="J1081">
        <v>1</v>
      </c>
      <c r="K1081">
        <v>1</v>
      </c>
      <c r="N1081" s="3">
        <f t="shared" si="16"/>
        <v>5</v>
      </c>
    </row>
    <row r="1082" spans="1:14" x14ac:dyDescent="0.2">
      <c r="A1082" t="s">
        <v>1220</v>
      </c>
      <c r="B1082">
        <v>2025</v>
      </c>
      <c r="D1082">
        <v>1</v>
      </c>
      <c r="G1082">
        <v>1</v>
      </c>
      <c r="I1082">
        <v>1</v>
      </c>
      <c r="N1082" s="3">
        <f t="shared" si="16"/>
        <v>3</v>
      </c>
    </row>
    <row r="1083" spans="1:14" x14ac:dyDescent="0.2">
      <c r="A1083" t="s">
        <v>1221</v>
      </c>
      <c r="B1083">
        <v>2025</v>
      </c>
      <c r="D1083">
        <v>1</v>
      </c>
      <c r="E1083">
        <v>1</v>
      </c>
      <c r="I1083">
        <v>1</v>
      </c>
      <c r="J1083">
        <v>1</v>
      </c>
      <c r="K1083">
        <v>1</v>
      </c>
      <c r="N1083" s="3">
        <f t="shared" si="16"/>
        <v>5</v>
      </c>
    </row>
    <row r="1084" spans="1:14" x14ac:dyDescent="0.2">
      <c r="A1084" t="s">
        <v>1222</v>
      </c>
      <c r="B1084">
        <v>2025</v>
      </c>
      <c r="C1084">
        <v>1</v>
      </c>
      <c r="D1084">
        <v>1</v>
      </c>
      <c r="F1084">
        <v>1</v>
      </c>
      <c r="G1084">
        <v>1</v>
      </c>
      <c r="H1084">
        <v>1</v>
      </c>
      <c r="I1084">
        <v>1</v>
      </c>
      <c r="J1084">
        <v>1</v>
      </c>
      <c r="K1084">
        <v>1</v>
      </c>
      <c r="N1084" s="3">
        <f t="shared" si="16"/>
        <v>8</v>
      </c>
    </row>
    <row r="1085" spans="1:14" x14ac:dyDescent="0.2">
      <c r="A1085" t="s">
        <v>1223</v>
      </c>
      <c r="B1085">
        <v>2025</v>
      </c>
      <c r="J1085">
        <v>1</v>
      </c>
      <c r="K1085">
        <v>1</v>
      </c>
      <c r="N1085" s="3">
        <f t="shared" si="16"/>
        <v>2</v>
      </c>
    </row>
    <row r="1086" spans="1:14" x14ac:dyDescent="0.2">
      <c r="A1086" t="s">
        <v>1224</v>
      </c>
      <c r="B1086">
        <v>2025</v>
      </c>
      <c r="C1086">
        <v>1</v>
      </c>
      <c r="D1086">
        <v>1</v>
      </c>
      <c r="G1086">
        <v>1</v>
      </c>
      <c r="J1086">
        <v>1</v>
      </c>
      <c r="K1086">
        <v>1</v>
      </c>
      <c r="N1086" s="3">
        <f t="shared" si="16"/>
        <v>5</v>
      </c>
    </row>
    <row r="1087" spans="1:14" x14ac:dyDescent="0.2">
      <c r="A1087" t="s">
        <v>1225</v>
      </c>
      <c r="B1087">
        <v>2025</v>
      </c>
      <c r="D1087">
        <v>1</v>
      </c>
      <c r="I1087">
        <v>1</v>
      </c>
      <c r="J1087">
        <v>1</v>
      </c>
      <c r="K1087">
        <v>1</v>
      </c>
      <c r="N1087" s="3">
        <f t="shared" si="16"/>
        <v>4</v>
      </c>
    </row>
    <row r="1088" spans="1:14" x14ac:dyDescent="0.2">
      <c r="A1088" t="s">
        <v>1226</v>
      </c>
      <c r="B1088">
        <v>2025</v>
      </c>
      <c r="C1088">
        <v>1</v>
      </c>
      <c r="D1088">
        <v>1</v>
      </c>
      <c r="E1088">
        <v>1</v>
      </c>
      <c r="G1088">
        <v>1</v>
      </c>
      <c r="I1088">
        <v>1</v>
      </c>
      <c r="J1088">
        <v>1</v>
      </c>
      <c r="K1088">
        <v>1</v>
      </c>
      <c r="L1088">
        <v>1</v>
      </c>
      <c r="N1088" s="3">
        <f t="shared" si="16"/>
        <v>8</v>
      </c>
    </row>
    <row r="1089" spans="1:14" x14ac:dyDescent="0.2">
      <c r="A1089" t="s">
        <v>1227</v>
      </c>
      <c r="B1089">
        <v>2025</v>
      </c>
      <c r="C1089">
        <v>1</v>
      </c>
      <c r="D1089">
        <v>1</v>
      </c>
      <c r="E1089">
        <v>1</v>
      </c>
      <c r="F1089">
        <v>1</v>
      </c>
      <c r="G1089">
        <v>1</v>
      </c>
      <c r="I1089">
        <v>1</v>
      </c>
      <c r="J1089">
        <v>1</v>
      </c>
      <c r="K1089">
        <v>1</v>
      </c>
      <c r="N1089" s="3">
        <f t="shared" si="16"/>
        <v>8</v>
      </c>
    </row>
    <row r="1090" spans="1:14" x14ac:dyDescent="0.2">
      <c r="A1090" t="s">
        <v>1228</v>
      </c>
      <c r="B1090">
        <v>2025</v>
      </c>
      <c r="N1090" s="3">
        <f t="shared" si="16"/>
        <v>0</v>
      </c>
    </row>
    <row r="1091" spans="1:14" x14ac:dyDescent="0.2">
      <c r="A1091" t="s">
        <v>1229</v>
      </c>
      <c r="B1091">
        <v>2025</v>
      </c>
      <c r="C1091">
        <v>1</v>
      </c>
      <c r="D1091">
        <v>1</v>
      </c>
      <c r="E1091">
        <v>1</v>
      </c>
      <c r="I1091">
        <v>1</v>
      </c>
      <c r="J1091">
        <v>1</v>
      </c>
      <c r="K1091">
        <v>1</v>
      </c>
      <c r="N1091" s="3">
        <f t="shared" ref="N1091:N1154" si="17">COUNT(C1091:M1091)</f>
        <v>6</v>
      </c>
    </row>
    <row r="1092" spans="1:14" x14ac:dyDescent="0.2">
      <c r="A1092" t="s">
        <v>1230</v>
      </c>
      <c r="B1092">
        <v>2025</v>
      </c>
      <c r="N1092" s="3">
        <f t="shared" si="17"/>
        <v>0</v>
      </c>
    </row>
    <row r="1093" spans="1:14" x14ac:dyDescent="0.2">
      <c r="A1093" t="s">
        <v>1231</v>
      </c>
      <c r="B1093">
        <v>2025</v>
      </c>
      <c r="D1093">
        <v>1</v>
      </c>
      <c r="I1093">
        <v>1</v>
      </c>
      <c r="J1093">
        <v>1</v>
      </c>
      <c r="K1093">
        <v>1</v>
      </c>
      <c r="N1093" s="3">
        <f t="shared" si="17"/>
        <v>4</v>
      </c>
    </row>
    <row r="1094" spans="1:14" x14ac:dyDescent="0.2">
      <c r="A1094" t="s">
        <v>1232</v>
      </c>
      <c r="B1094">
        <v>2025</v>
      </c>
      <c r="D1094">
        <v>1</v>
      </c>
      <c r="I1094">
        <v>1</v>
      </c>
      <c r="J1094">
        <v>1</v>
      </c>
      <c r="N1094" s="3">
        <f t="shared" si="17"/>
        <v>3</v>
      </c>
    </row>
    <row r="1095" spans="1:14" x14ac:dyDescent="0.2">
      <c r="A1095" t="s">
        <v>1233</v>
      </c>
      <c r="B1095">
        <v>2025</v>
      </c>
      <c r="E1095">
        <v>1</v>
      </c>
      <c r="F1095">
        <v>1</v>
      </c>
      <c r="G1095">
        <v>1</v>
      </c>
      <c r="I1095">
        <v>1</v>
      </c>
      <c r="N1095" s="3">
        <f t="shared" si="17"/>
        <v>4</v>
      </c>
    </row>
    <row r="1096" spans="1:14" x14ac:dyDescent="0.2">
      <c r="A1096" t="s">
        <v>1234</v>
      </c>
      <c r="B1096">
        <v>2025</v>
      </c>
      <c r="C1096">
        <v>1</v>
      </c>
      <c r="D1096">
        <v>1</v>
      </c>
      <c r="J1096">
        <v>1</v>
      </c>
      <c r="K1096">
        <v>1</v>
      </c>
      <c r="N1096" s="3">
        <f t="shared" si="17"/>
        <v>4</v>
      </c>
    </row>
    <row r="1097" spans="1:14" x14ac:dyDescent="0.2">
      <c r="A1097" t="s">
        <v>1235</v>
      </c>
      <c r="B1097">
        <v>2025</v>
      </c>
      <c r="D1097">
        <v>1</v>
      </c>
      <c r="J1097">
        <v>1</v>
      </c>
      <c r="K1097">
        <v>1</v>
      </c>
      <c r="N1097" s="3">
        <f t="shared" si="17"/>
        <v>3</v>
      </c>
    </row>
    <row r="1098" spans="1:14" x14ac:dyDescent="0.2">
      <c r="A1098" t="s">
        <v>1236</v>
      </c>
      <c r="B1098">
        <v>2025</v>
      </c>
      <c r="I1098">
        <v>1</v>
      </c>
      <c r="J1098">
        <v>1</v>
      </c>
      <c r="N1098" s="3">
        <f t="shared" si="17"/>
        <v>2</v>
      </c>
    </row>
    <row r="1099" spans="1:14" x14ac:dyDescent="0.2">
      <c r="A1099" t="s">
        <v>1237</v>
      </c>
      <c r="B1099">
        <v>2025</v>
      </c>
      <c r="D1099">
        <v>1</v>
      </c>
      <c r="E1099">
        <v>1</v>
      </c>
      <c r="I1099">
        <v>1</v>
      </c>
      <c r="J1099">
        <v>1</v>
      </c>
      <c r="K1099">
        <v>1</v>
      </c>
      <c r="N1099" s="3">
        <f t="shared" si="17"/>
        <v>5</v>
      </c>
    </row>
    <row r="1100" spans="1:14" x14ac:dyDescent="0.2">
      <c r="A1100" t="s">
        <v>1238</v>
      </c>
      <c r="B1100">
        <v>2025</v>
      </c>
      <c r="C1100">
        <v>1</v>
      </c>
      <c r="D1100">
        <v>1</v>
      </c>
      <c r="E1100">
        <v>1</v>
      </c>
      <c r="G1100">
        <v>1</v>
      </c>
      <c r="J1100">
        <v>1</v>
      </c>
      <c r="K1100">
        <v>1</v>
      </c>
      <c r="N1100" s="3">
        <f t="shared" si="17"/>
        <v>6</v>
      </c>
    </row>
    <row r="1101" spans="1:14" x14ac:dyDescent="0.2">
      <c r="A1101" t="s">
        <v>1239</v>
      </c>
      <c r="B1101">
        <v>2025</v>
      </c>
      <c r="G1101">
        <v>1</v>
      </c>
      <c r="I1101">
        <v>1</v>
      </c>
      <c r="J1101">
        <v>1</v>
      </c>
      <c r="K1101">
        <v>1</v>
      </c>
      <c r="L1101">
        <v>1</v>
      </c>
      <c r="N1101" s="3">
        <f t="shared" si="17"/>
        <v>5</v>
      </c>
    </row>
    <row r="1102" spans="1:14" x14ac:dyDescent="0.2">
      <c r="A1102" t="s">
        <v>1240</v>
      </c>
      <c r="B1102">
        <v>2025</v>
      </c>
      <c r="D1102">
        <v>1</v>
      </c>
      <c r="I1102">
        <v>1</v>
      </c>
      <c r="J1102">
        <v>1</v>
      </c>
      <c r="N1102" s="3">
        <f t="shared" si="17"/>
        <v>3</v>
      </c>
    </row>
    <row r="1103" spans="1:14" x14ac:dyDescent="0.2">
      <c r="A1103" t="s">
        <v>1241</v>
      </c>
      <c r="B1103">
        <v>2025</v>
      </c>
      <c r="D1103">
        <v>1</v>
      </c>
      <c r="E1103">
        <v>1</v>
      </c>
      <c r="G1103">
        <v>1</v>
      </c>
      <c r="I1103">
        <v>1</v>
      </c>
      <c r="J1103">
        <v>1</v>
      </c>
      <c r="K1103">
        <v>1</v>
      </c>
      <c r="N1103" s="3">
        <f t="shared" si="17"/>
        <v>6</v>
      </c>
    </row>
    <row r="1104" spans="1:14" x14ac:dyDescent="0.2">
      <c r="A1104" t="s">
        <v>1242</v>
      </c>
      <c r="B1104">
        <v>2025</v>
      </c>
      <c r="D1104">
        <v>1</v>
      </c>
      <c r="I1104">
        <v>1</v>
      </c>
      <c r="N1104" s="3">
        <f t="shared" si="17"/>
        <v>2</v>
      </c>
    </row>
    <row r="1105" spans="1:14" x14ac:dyDescent="0.2">
      <c r="A1105" t="s">
        <v>1243</v>
      </c>
      <c r="B1105">
        <v>2025</v>
      </c>
      <c r="J1105">
        <v>1</v>
      </c>
      <c r="K1105">
        <v>1</v>
      </c>
      <c r="N1105" s="3">
        <f t="shared" si="17"/>
        <v>2</v>
      </c>
    </row>
    <row r="1106" spans="1:14" x14ac:dyDescent="0.2">
      <c r="A1106" t="s">
        <v>1244</v>
      </c>
      <c r="B1106">
        <v>2025</v>
      </c>
      <c r="C1106">
        <v>1</v>
      </c>
      <c r="D1106">
        <v>1</v>
      </c>
      <c r="H1106">
        <v>1</v>
      </c>
      <c r="N1106" s="3">
        <f t="shared" si="17"/>
        <v>3</v>
      </c>
    </row>
    <row r="1107" spans="1:14" x14ac:dyDescent="0.2">
      <c r="A1107" t="s">
        <v>1245</v>
      </c>
      <c r="B1107">
        <v>2025</v>
      </c>
      <c r="C1107">
        <v>1</v>
      </c>
      <c r="D1107">
        <v>1</v>
      </c>
      <c r="E1107">
        <v>1</v>
      </c>
      <c r="G1107">
        <v>1</v>
      </c>
      <c r="J1107">
        <v>1</v>
      </c>
      <c r="K1107">
        <v>1</v>
      </c>
      <c r="N1107" s="3">
        <f t="shared" si="17"/>
        <v>6</v>
      </c>
    </row>
    <row r="1108" spans="1:14" x14ac:dyDescent="0.2">
      <c r="A1108" t="s">
        <v>1246</v>
      </c>
      <c r="B1108">
        <v>2025</v>
      </c>
      <c r="D1108">
        <v>1</v>
      </c>
      <c r="E1108">
        <v>1</v>
      </c>
      <c r="I1108">
        <v>1</v>
      </c>
      <c r="J1108">
        <v>1</v>
      </c>
      <c r="K1108">
        <v>1</v>
      </c>
      <c r="N1108" s="3">
        <f t="shared" si="17"/>
        <v>5</v>
      </c>
    </row>
    <row r="1109" spans="1:14" x14ac:dyDescent="0.2">
      <c r="A1109" t="s">
        <v>1247</v>
      </c>
      <c r="B1109">
        <v>2025</v>
      </c>
      <c r="C1109">
        <v>1</v>
      </c>
      <c r="D1109">
        <v>1</v>
      </c>
      <c r="E1109">
        <v>1</v>
      </c>
      <c r="J1109">
        <v>1</v>
      </c>
      <c r="K1109">
        <v>1</v>
      </c>
      <c r="N1109" s="3">
        <f t="shared" si="17"/>
        <v>5</v>
      </c>
    </row>
    <row r="1110" spans="1:14" x14ac:dyDescent="0.2">
      <c r="A1110" t="s">
        <v>1248</v>
      </c>
      <c r="B1110">
        <v>2025</v>
      </c>
      <c r="D1110">
        <v>1</v>
      </c>
      <c r="I1110">
        <v>1</v>
      </c>
      <c r="J1110">
        <v>1</v>
      </c>
      <c r="K1110">
        <v>1</v>
      </c>
      <c r="N1110" s="3">
        <f t="shared" si="17"/>
        <v>4</v>
      </c>
    </row>
    <row r="1111" spans="1:14" x14ac:dyDescent="0.2">
      <c r="A1111" t="s">
        <v>1249</v>
      </c>
      <c r="B1111">
        <v>2025</v>
      </c>
      <c r="D1111">
        <v>1</v>
      </c>
      <c r="I1111">
        <v>1</v>
      </c>
      <c r="K1111">
        <v>1</v>
      </c>
      <c r="N1111" s="3">
        <f t="shared" si="17"/>
        <v>3</v>
      </c>
    </row>
    <row r="1112" spans="1:14" x14ac:dyDescent="0.2">
      <c r="A1112" t="s">
        <v>1250</v>
      </c>
      <c r="B1112">
        <v>2025</v>
      </c>
      <c r="D1112">
        <v>1</v>
      </c>
      <c r="I1112">
        <v>1</v>
      </c>
      <c r="J1112">
        <v>1</v>
      </c>
      <c r="N1112" s="3">
        <f t="shared" si="17"/>
        <v>3</v>
      </c>
    </row>
    <row r="1113" spans="1:14" x14ac:dyDescent="0.2">
      <c r="A1113" t="s">
        <v>1251</v>
      </c>
      <c r="B1113">
        <v>2025</v>
      </c>
      <c r="N1113" s="3">
        <f t="shared" si="17"/>
        <v>0</v>
      </c>
    </row>
    <row r="1114" spans="1:14" x14ac:dyDescent="0.2">
      <c r="A1114" t="s">
        <v>1252</v>
      </c>
      <c r="B1114">
        <v>2025</v>
      </c>
      <c r="N1114" s="3">
        <f t="shared" si="17"/>
        <v>0</v>
      </c>
    </row>
    <row r="1115" spans="1:14" x14ac:dyDescent="0.2">
      <c r="A1115" t="s">
        <v>1253</v>
      </c>
      <c r="B1115">
        <v>2025</v>
      </c>
      <c r="D1115">
        <v>1</v>
      </c>
      <c r="G1115">
        <v>1</v>
      </c>
      <c r="I1115">
        <v>1</v>
      </c>
      <c r="J1115">
        <v>1</v>
      </c>
      <c r="N1115" s="3">
        <f t="shared" si="17"/>
        <v>4</v>
      </c>
    </row>
    <row r="1116" spans="1:14" x14ac:dyDescent="0.2">
      <c r="A1116" t="s">
        <v>1254</v>
      </c>
      <c r="B1116">
        <v>2025</v>
      </c>
      <c r="D1116">
        <v>1</v>
      </c>
      <c r="I1116">
        <v>1</v>
      </c>
      <c r="N1116" s="3">
        <f t="shared" si="17"/>
        <v>2</v>
      </c>
    </row>
    <row r="1117" spans="1:14" x14ac:dyDescent="0.2">
      <c r="A1117" t="s">
        <v>1255</v>
      </c>
      <c r="B1117">
        <v>2025</v>
      </c>
      <c r="D1117">
        <v>1</v>
      </c>
      <c r="I1117">
        <v>1</v>
      </c>
      <c r="J1117">
        <v>1</v>
      </c>
      <c r="K1117">
        <v>1</v>
      </c>
      <c r="N1117" s="3">
        <f t="shared" si="17"/>
        <v>4</v>
      </c>
    </row>
    <row r="1118" spans="1:14" x14ac:dyDescent="0.2">
      <c r="A1118" t="s">
        <v>1256</v>
      </c>
      <c r="B1118">
        <v>2025</v>
      </c>
      <c r="J1118">
        <v>1</v>
      </c>
      <c r="K1118">
        <v>1</v>
      </c>
      <c r="N1118" s="3">
        <f t="shared" si="17"/>
        <v>2</v>
      </c>
    </row>
    <row r="1119" spans="1:14" x14ac:dyDescent="0.2">
      <c r="A1119" t="s">
        <v>1257</v>
      </c>
      <c r="B1119">
        <v>2025</v>
      </c>
      <c r="C1119">
        <v>1</v>
      </c>
      <c r="D1119">
        <v>1</v>
      </c>
      <c r="J1119">
        <v>1</v>
      </c>
      <c r="N1119" s="3">
        <f t="shared" si="17"/>
        <v>3</v>
      </c>
    </row>
    <row r="1120" spans="1:14" x14ac:dyDescent="0.2">
      <c r="A1120" t="s">
        <v>1258</v>
      </c>
      <c r="B1120">
        <v>2025</v>
      </c>
      <c r="D1120">
        <v>1</v>
      </c>
      <c r="I1120">
        <v>1</v>
      </c>
      <c r="J1120">
        <v>1</v>
      </c>
      <c r="K1120">
        <v>1</v>
      </c>
      <c r="N1120" s="3">
        <f t="shared" si="17"/>
        <v>4</v>
      </c>
    </row>
    <row r="1121" spans="1:14" x14ac:dyDescent="0.2">
      <c r="A1121" t="s">
        <v>1259</v>
      </c>
      <c r="B1121">
        <v>2025</v>
      </c>
      <c r="N1121" s="3">
        <f t="shared" si="17"/>
        <v>0</v>
      </c>
    </row>
    <row r="1122" spans="1:14" x14ac:dyDescent="0.2">
      <c r="A1122" t="s">
        <v>1260</v>
      </c>
      <c r="B1122">
        <v>2025</v>
      </c>
      <c r="J1122">
        <v>1</v>
      </c>
      <c r="K1122">
        <v>1</v>
      </c>
      <c r="N1122" s="3">
        <f t="shared" si="17"/>
        <v>2</v>
      </c>
    </row>
    <row r="1123" spans="1:14" x14ac:dyDescent="0.2">
      <c r="A1123" t="s">
        <v>1261</v>
      </c>
      <c r="B1123">
        <v>2025</v>
      </c>
      <c r="C1123">
        <v>1</v>
      </c>
      <c r="D1123">
        <v>1</v>
      </c>
      <c r="G1123">
        <v>1</v>
      </c>
      <c r="L1123">
        <v>1</v>
      </c>
      <c r="N1123" s="3">
        <f t="shared" si="17"/>
        <v>4</v>
      </c>
    </row>
    <row r="1124" spans="1:14" x14ac:dyDescent="0.2">
      <c r="A1124" t="s">
        <v>1262</v>
      </c>
      <c r="B1124">
        <v>2025</v>
      </c>
      <c r="N1124" s="3">
        <f t="shared" si="17"/>
        <v>0</v>
      </c>
    </row>
    <row r="1125" spans="1:14" x14ac:dyDescent="0.2">
      <c r="A1125" t="s">
        <v>1263</v>
      </c>
      <c r="B1125">
        <v>2025</v>
      </c>
      <c r="C1125">
        <v>1</v>
      </c>
      <c r="D1125">
        <v>1</v>
      </c>
      <c r="E1125">
        <v>1</v>
      </c>
      <c r="F1125">
        <v>1</v>
      </c>
      <c r="G1125">
        <v>1</v>
      </c>
      <c r="H1125">
        <v>1</v>
      </c>
      <c r="I1125">
        <v>1</v>
      </c>
      <c r="J1125">
        <v>1</v>
      </c>
      <c r="K1125">
        <v>1</v>
      </c>
      <c r="L1125">
        <v>1</v>
      </c>
      <c r="M1125">
        <v>1</v>
      </c>
      <c r="N1125" s="3">
        <f t="shared" si="17"/>
        <v>11</v>
      </c>
    </row>
    <row r="1126" spans="1:14" x14ac:dyDescent="0.2">
      <c r="A1126" t="s">
        <v>1264</v>
      </c>
      <c r="B1126">
        <v>2025</v>
      </c>
      <c r="I1126">
        <v>1</v>
      </c>
      <c r="J1126">
        <v>1</v>
      </c>
      <c r="K1126">
        <v>1</v>
      </c>
      <c r="N1126" s="3">
        <f t="shared" si="17"/>
        <v>3</v>
      </c>
    </row>
    <row r="1127" spans="1:14" x14ac:dyDescent="0.2">
      <c r="A1127" t="s">
        <v>1265</v>
      </c>
      <c r="B1127">
        <v>2025</v>
      </c>
      <c r="C1127">
        <v>1</v>
      </c>
      <c r="D1127">
        <v>1</v>
      </c>
      <c r="F1127">
        <v>1</v>
      </c>
      <c r="J1127">
        <v>1</v>
      </c>
      <c r="N1127" s="3">
        <f t="shared" si="17"/>
        <v>4</v>
      </c>
    </row>
    <row r="1128" spans="1:14" x14ac:dyDescent="0.2">
      <c r="A1128" t="s">
        <v>1266</v>
      </c>
      <c r="B1128">
        <v>2025</v>
      </c>
      <c r="N1128" s="3">
        <f t="shared" si="17"/>
        <v>0</v>
      </c>
    </row>
    <row r="1129" spans="1:14" x14ac:dyDescent="0.2">
      <c r="A1129" t="s">
        <v>1267</v>
      </c>
      <c r="B1129">
        <v>2025</v>
      </c>
      <c r="N1129" s="3">
        <f t="shared" si="17"/>
        <v>0</v>
      </c>
    </row>
    <row r="1130" spans="1:14" x14ac:dyDescent="0.2">
      <c r="A1130" t="s">
        <v>1268</v>
      </c>
      <c r="B1130">
        <v>2025</v>
      </c>
      <c r="N1130" s="3">
        <f t="shared" si="17"/>
        <v>0</v>
      </c>
    </row>
    <row r="1131" spans="1:14" x14ac:dyDescent="0.2">
      <c r="A1131" t="s">
        <v>1269</v>
      </c>
      <c r="B1131">
        <v>2025</v>
      </c>
      <c r="K1131">
        <v>1</v>
      </c>
      <c r="N1131" s="3">
        <f t="shared" si="17"/>
        <v>1</v>
      </c>
    </row>
    <row r="1132" spans="1:14" x14ac:dyDescent="0.2">
      <c r="A1132" t="s">
        <v>1270</v>
      </c>
      <c r="B1132">
        <v>2025</v>
      </c>
      <c r="D1132">
        <v>1</v>
      </c>
      <c r="N1132" s="3">
        <f t="shared" si="17"/>
        <v>1</v>
      </c>
    </row>
    <row r="1133" spans="1:14" x14ac:dyDescent="0.2">
      <c r="A1133" t="s">
        <v>1271</v>
      </c>
      <c r="B1133">
        <v>2025</v>
      </c>
      <c r="C1133">
        <v>1</v>
      </c>
      <c r="D1133">
        <v>1</v>
      </c>
      <c r="E1133">
        <v>1</v>
      </c>
      <c r="F1133">
        <v>1</v>
      </c>
      <c r="H1133">
        <v>1</v>
      </c>
      <c r="J1133">
        <v>1</v>
      </c>
      <c r="K1133">
        <v>1</v>
      </c>
      <c r="N1133" s="3">
        <f t="shared" si="17"/>
        <v>7</v>
      </c>
    </row>
    <row r="1134" spans="1:14" x14ac:dyDescent="0.2">
      <c r="A1134" t="s">
        <v>1272</v>
      </c>
      <c r="B1134">
        <v>2025</v>
      </c>
      <c r="C1134">
        <v>1</v>
      </c>
      <c r="D1134">
        <v>1</v>
      </c>
      <c r="E1134">
        <v>1</v>
      </c>
      <c r="F1134">
        <v>1</v>
      </c>
      <c r="G1134">
        <v>1</v>
      </c>
      <c r="J1134">
        <v>1</v>
      </c>
      <c r="K1134">
        <v>1</v>
      </c>
      <c r="L1134">
        <v>1</v>
      </c>
      <c r="N1134" s="3">
        <f t="shared" si="17"/>
        <v>8</v>
      </c>
    </row>
    <row r="1135" spans="1:14" x14ac:dyDescent="0.2">
      <c r="A1135" t="s">
        <v>1273</v>
      </c>
      <c r="B1135">
        <v>2025</v>
      </c>
      <c r="N1135" s="3">
        <f t="shared" si="17"/>
        <v>0</v>
      </c>
    </row>
    <row r="1136" spans="1:14" x14ac:dyDescent="0.2">
      <c r="A1136" t="s">
        <v>1274</v>
      </c>
      <c r="B1136">
        <v>2025</v>
      </c>
      <c r="D1136">
        <v>1</v>
      </c>
      <c r="I1136">
        <v>1</v>
      </c>
      <c r="J1136">
        <v>1</v>
      </c>
      <c r="N1136" s="3">
        <f t="shared" si="17"/>
        <v>3</v>
      </c>
    </row>
    <row r="1137" spans="1:14" x14ac:dyDescent="0.2">
      <c r="A1137" t="s">
        <v>1275</v>
      </c>
      <c r="B1137">
        <v>2025</v>
      </c>
      <c r="C1137">
        <v>1</v>
      </c>
      <c r="I1137">
        <v>1</v>
      </c>
      <c r="J1137">
        <v>1</v>
      </c>
      <c r="K1137">
        <v>1</v>
      </c>
      <c r="N1137" s="3">
        <f t="shared" si="17"/>
        <v>4</v>
      </c>
    </row>
    <row r="1138" spans="1:14" x14ac:dyDescent="0.2">
      <c r="A1138" t="s">
        <v>1276</v>
      </c>
      <c r="B1138">
        <v>2025</v>
      </c>
      <c r="D1138">
        <v>1</v>
      </c>
      <c r="I1138">
        <v>1</v>
      </c>
      <c r="J1138">
        <v>1</v>
      </c>
      <c r="K1138">
        <v>1</v>
      </c>
      <c r="N1138" s="3">
        <f t="shared" si="17"/>
        <v>4</v>
      </c>
    </row>
    <row r="1139" spans="1:14" x14ac:dyDescent="0.2">
      <c r="A1139" t="s">
        <v>1277</v>
      </c>
      <c r="B1139">
        <v>2025</v>
      </c>
      <c r="N1139" s="3">
        <f t="shared" si="17"/>
        <v>0</v>
      </c>
    </row>
    <row r="1140" spans="1:14" x14ac:dyDescent="0.2">
      <c r="A1140" t="s">
        <v>1278</v>
      </c>
      <c r="B1140">
        <v>2025</v>
      </c>
      <c r="D1140">
        <v>1</v>
      </c>
      <c r="I1140">
        <v>1</v>
      </c>
      <c r="J1140">
        <v>1</v>
      </c>
      <c r="K1140">
        <v>1</v>
      </c>
      <c r="N1140" s="3">
        <f t="shared" si="17"/>
        <v>4</v>
      </c>
    </row>
    <row r="1141" spans="1:14" x14ac:dyDescent="0.2">
      <c r="A1141" t="s">
        <v>1279</v>
      </c>
      <c r="B1141">
        <v>2025</v>
      </c>
      <c r="I1141">
        <v>1</v>
      </c>
      <c r="J1141">
        <v>1</v>
      </c>
      <c r="N1141" s="3">
        <f t="shared" si="17"/>
        <v>2</v>
      </c>
    </row>
    <row r="1142" spans="1:14" x14ac:dyDescent="0.2">
      <c r="A1142" t="s">
        <v>1280</v>
      </c>
      <c r="B1142">
        <v>2025</v>
      </c>
      <c r="N1142" s="3">
        <f t="shared" si="17"/>
        <v>0</v>
      </c>
    </row>
    <row r="1143" spans="1:14" x14ac:dyDescent="0.2">
      <c r="A1143" t="s">
        <v>1281</v>
      </c>
      <c r="B1143">
        <v>2025</v>
      </c>
      <c r="C1143">
        <v>1</v>
      </c>
      <c r="D1143">
        <v>1</v>
      </c>
      <c r="E1143">
        <v>1</v>
      </c>
      <c r="I1143">
        <v>1</v>
      </c>
      <c r="J1143">
        <v>1</v>
      </c>
      <c r="K1143">
        <v>1</v>
      </c>
      <c r="N1143" s="3">
        <f t="shared" si="17"/>
        <v>6</v>
      </c>
    </row>
    <row r="1144" spans="1:14" x14ac:dyDescent="0.2">
      <c r="A1144" t="s">
        <v>1282</v>
      </c>
      <c r="B1144">
        <v>2025</v>
      </c>
      <c r="D1144">
        <v>1</v>
      </c>
      <c r="I1144">
        <v>1</v>
      </c>
      <c r="J1144">
        <v>1</v>
      </c>
      <c r="K1144">
        <v>1</v>
      </c>
      <c r="M1144">
        <v>1</v>
      </c>
      <c r="N1144" s="3">
        <f t="shared" si="17"/>
        <v>5</v>
      </c>
    </row>
    <row r="1145" spans="1:14" x14ac:dyDescent="0.2">
      <c r="A1145" t="s">
        <v>1283</v>
      </c>
      <c r="B1145">
        <v>2025</v>
      </c>
      <c r="E1145">
        <v>1</v>
      </c>
      <c r="I1145">
        <v>1</v>
      </c>
      <c r="J1145">
        <v>1</v>
      </c>
      <c r="K1145">
        <v>1</v>
      </c>
      <c r="N1145" s="3">
        <f t="shared" si="17"/>
        <v>4</v>
      </c>
    </row>
    <row r="1146" spans="1:14" x14ac:dyDescent="0.2">
      <c r="A1146" t="s">
        <v>1284</v>
      </c>
      <c r="B1146">
        <v>2025</v>
      </c>
      <c r="N1146" s="3">
        <f t="shared" si="17"/>
        <v>0</v>
      </c>
    </row>
    <row r="1147" spans="1:14" x14ac:dyDescent="0.2">
      <c r="A1147" t="s">
        <v>1285</v>
      </c>
      <c r="B1147">
        <v>2025</v>
      </c>
      <c r="C1147">
        <v>1</v>
      </c>
      <c r="D1147">
        <v>1</v>
      </c>
      <c r="E1147">
        <v>1</v>
      </c>
      <c r="I1147">
        <v>1</v>
      </c>
      <c r="J1147">
        <v>1</v>
      </c>
      <c r="K1147">
        <v>1</v>
      </c>
      <c r="N1147" s="3">
        <f t="shared" si="17"/>
        <v>6</v>
      </c>
    </row>
    <row r="1148" spans="1:14" x14ac:dyDescent="0.2">
      <c r="A1148" t="s">
        <v>1286</v>
      </c>
      <c r="B1148">
        <v>2025</v>
      </c>
      <c r="D1148">
        <v>1</v>
      </c>
      <c r="I1148">
        <v>1</v>
      </c>
      <c r="J1148">
        <v>1</v>
      </c>
      <c r="N1148" s="3">
        <f t="shared" si="17"/>
        <v>3</v>
      </c>
    </row>
    <row r="1149" spans="1:14" x14ac:dyDescent="0.2">
      <c r="A1149" t="s">
        <v>1287</v>
      </c>
      <c r="B1149">
        <v>2025</v>
      </c>
      <c r="N1149" s="3">
        <f t="shared" si="17"/>
        <v>0</v>
      </c>
    </row>
    <row r="1150" spans="1:14" x14ac:dyDescent="0.2">
      <c r="A1150" t="s">
        <v>1288</v>
      </c>
      <c r="B1150">
        <v>2025</v>
      </c>
      <c r="N1150" s="3">
        <f t="shared" si="17"/>
        <v>0</v>
      </c>
    </row>
    <row r="1151" spans="1:14" x14ac:dyDescent="0.2">
      <c r="A1151" t="s">
        <v>1289</v>
      </c>
      <c r="B1151">
        <v>2025</v>
      </c>
      <c r="J1151">
        <v>1</v>
      </c>
      <c r="K1151">
        <v>1</v>
      </c>
      <c r="N1151" s="3">
        <f t="shared" si="17"/>
        <v>2</v>
      </c>
    </row>
    <row r="1152" spans="1:14" x14ac:dyDescent="0.2">
      <c r="A1152" t="s">
        <v>1290</v>
      </c>
      <c r="B1152">
        <v>2025</v>
      </c>
      <c r="D1152">
        <v>1</v>
      </c>
      <c r="K1152">
        <v>1</v>
      </c>
      <c r="N1152" s="3">
        <f t="shared" si="17"/>
        <v>2</v>
      </c>
    </row>
    <row r="1153" spans="1:14" x14ac:dyDescent="0.2">
      <c r="A1153" t="s">
        <v>1291</v>
      </c>
      <c r="B1153">
        <v>2025</v>
      </c>
      <c r="D1153">
        <v>1</v>
      </c>
      <c r="J1153">
        <v>1</v>
      </c>
      <c r="K1153">
        <v>1</v>
      </c>
      <c r="N1153" s="3">
        <f t="shared" si="17"/>
        <v>3</v>
      </c>
    </row>
    <row r="1154" spans="1:14" x14ac:dyDescent="0.2">
      <c r="A1154" t="s">
        <v>1292</v>
      </c>
      <c r="B1154">
        <v>2025</v>
      </c>
      <c r="L1154">
        <v>1</v>
      </c>
      <c r="N1154" s="3">
        <f t="shared" si="17"/>
        <v>1</v>
      </c>
    </row>
    <row r="1155" spans="1:14" x14ac:dyDescent="0.2">
      <c r="A1155" t="s">
        <v>1293</v>
      </c>
      <c r="B1155">
        <v>2025</v>
      </c>
      <c r="I1155">
        <v>1</v>
      </c>
      <c r="J1155">
        <v>1</v>
      </c>
      <c r="N1155" s="3">
        <f t="shared" ref="N1155:N1218" si="18">COUNT(C1155:M1155)</f>
        <v>2</v>
      </c>
    </row>
    <row r="1156" spans="1:14" x14ac:dyDescent="0.2">
      <c r="A1156" t="s">
        <v>1294</v>
      </c>
      <c r="B1156">
        <v>2025</v>
      </c>
      <c r="G1156">
        <v>1</v>
      </c>
      <c r="I1156">
        <v>1</v>
      </c>
      <c r="K1156">
        <v>1</v>
      </c>
      <c r="N1156" s="3">
        <f t="shared" si="18"/>
        <v>3</v>
      </c>
    </row>
    <row r="1157" spans="1:14" x14ac:dyDescent="0.2">
      <c r="A1157" t="s">
        <v>1295</v>
      </c>
      <c r="B1157">
        <v>2025</v>
      </c>
      <c r="N1157" s="3">
        <f t="shared" si="18"/>
        <v>0</v>
      </c>
    </row>
    <row r="1158" spans="1:14" x14ac:dyDescent="0.2">
      <c r="A1158" t="s">
        <v>1296</v>
      </c>
      <c r="B1158">
        <v>2025</v>
      </c>
      <c r="C1158">
        <v>1</v>
      </c>
      <c r="D1158">
        <v>1</v>
      </c>
      <c r="I1158">
        <v>1</v>
      </c>
      <c r="J1158">
        <v>1</v>
      </c>
      <c r="N1158" s="3">
        <f t="shared" si="18"/>
        <v>4</v>
      </c>
    </row>
    <row r="1159" spans="1:14" x14ac:dyDescent="0.2">
      <c r="A1159" t="s">
        <v>1297</v>
      </c>
      <c r="B1159">
        <v>2025</v>
      </c>
      <c r="D1159">
        <v>1</v>
      </c>
      <c r="J1159">
        <v>1</v>
      </c>
      <c r="K1159">
        <v>1</v>
      </c>
      <c r="N1159" s="3">
        <f t="shared" si="18"/>
        <v>3</v>
      </c>
    </row>
    <row r="1160" spans="1:14" x14ac:dyDescent="0.2">
      <c r="A1160" t="s">
        <v>1298</v>
      </c>
      <c r="B1160">
        <v>2025</v>
      </c>
      <c r="I1160">
        <v>1</v>
      </c>
      <c r="N1160" s="3">
        <f t="shared" si="18"/>
        <v>1</v>
      </c>
    </row>
    <row r="1161" spans="1:14" x14ac:dyDescent="0.2">
      <c r="A1161" t="s">
        <v>1299</v>
      </c>
      <c r="B1161">
        <v>2025</v>
      </c>
      <c r="C1161">
        <v>1</v>
      </c>
      <c r="D1161">
        <v>1</v>
      </c>
      <c r="E1161">
        <v>1</v>
      </c>
      <c r="G1161">
        <v>1</v>
      </c>
      <c r="H1161">
        <v>1</v>
      </c>
      <c r="I1161">
        <v>1</v>
      </c>
      <c r="J1161">
        <v>1</v>
      </c>
      <c r="K1161">
        <v>1</v>
      </c>
      <c r="N1161" s="3">
        <f t="shared" si="18"/>
        <v>8</v>
      </c>
    </row>
    <row r="1162" spans="1:14" x14ac:dyDescent="0.2">
      <c r="A1162" t="s">
        <v>1300</v>
      </c>
      <c r="B1162">
        <v>2025</v>
      </c>
      <c r="C1162">
        <v>1</v>
      </c>
      <c r="D1162">
        <v>1</v>
      </c>
      <c r="E1162">
        <v>1</v>
      </c>
      <c r="I1162">
        <v>1</v>
      </c>
      <c r="J1162">
        <v>1</v>
      </c>
      <c r="K1162">
        <v>1</v>
      </c>
      <c r="N1162" s="3">
        <f t="shared" si="18"/>
        <v>6</v>
      </c>
    </row>
    <row r="1163" spans="1:14" x14ac:dyDescent="0.2">
      <c r="A1163" t="s">
        <v>1304</v>
      </c>
      <c r="B1163">
        <v>2026</v>
      </c>
      <c r="C1163">
        <v>1</v>
      </c>
      <c r="D1163">
        <v>1</v>
      </c>
      <c r="I1163">
        <v>1</v>
      </c>
      <c r="J1163">
        <v>1</v>
      </c>
      <c r="K1163">
        <v>1</v>
      </c>
      <c r="N1163" s="3">
        <f t="shared" si="18"/>
        <v>5</v>
      </c>
    </row>
    <row r="1164" spans="1:14" x14ac:dyDescent="0.2">
      <c r="A1164" t="s">
        <v>1305</v>
      </c>
      <c r="B1164">
        <v>2026</v>
      </c>
      <c r="D1164">
        <v>1</v>
      </c>
      <c r="J1164">
        <v>1</v>
      </c>
      <c r="K1164">
        <v>1</v>
      </c>
      <c r="N1164" s="3">
        <f t="shared" si="18"/>
        <v>3</v>
      </c>
    </row>
    <row r="1165" spans="1:14" x14ac:dyDescent="0.2">
      <c r="A1165" t="s">
        <v>1306</v>
      </c>
      <c r="B1165">
        <v>2026</v>
      </c>
      <c r="D1165">
        <v>1</v>
      </c>
      <c r="I1165">
        <v>1</v>
      </c>
      <c r="J1165">
        <v>1</v>
      </c>
      <c r="K1165">
        <v>1</v>
      </c>
      <c r="N1165" s="3">
        <f t="shared" si="18"/>
        <v>4</v>
      </c>
    </row>
    <row r="1166" spans="1:14" x14ac:dyDescent="0.2">
      <c r="A1166" t="s">
        <v>1307</v>
      </c>
      <c r="B1166">
        <v>2026</v>
      </c>
      <c r="C1166">
        <v>1</v>
      </c>
      <c r="D1166">
        <v>1</v>
      </c>
      <c r="G1166">
        <v>1</v>
      </c>
      <c r="I1166">
        <v>1</v>
      </c>
      <c r="J1166">
        <v>1</v>
      </c>
      <c r="K1166">
        <v>1</v>
      </c>
      <c r="N1166" s="3">
        <f t="shared" si="18"/>
        <v>6</v>
      </c>
    </row>
    <row r="1167" spans="1:14" x14ac:dyDescent="0.2">
      <c r="A1167" t="s">
        <v>1308</v>
      </c>
      <c r="B1167">
        <v>2026</v>
      </c>
      <c r="D1167">
        <v>1</v>
      </c>
      <c r="N1167" s="3">
        <f t="shared" si="18"/>
        <v>1</v>
      </c>
    </row>
    <row r="1168" spans="1:14" x14ac:dyDescent="0.2">
      <c r="A1168" t="s">
        <v>1309</v>
      </c>
      <c r="B1168">
        <v>2026</v>
      </c>
      <c r="C1168">
        <v>1</v>
      </c>
      <c r="D1168">
        <v>1</v>
      </c>
      <c r="E1168">
        <v>1</v>
      </c>
      <c r="G1168">
        <v>1</v>
      </c>
      <c r="I1168">
        <v>1</v>
      </c>
      <c r="J1168">
        <v>1</v>
      </c>
      <c r="N1168" s="3">
        <f t="shared" si="18"/>
        <v>6</v>
      </c>
    </row>
    <row r="1169" spans="1:14" x14ac:dyDescent="0.2">
      <c r="A1169" t="s">
        <v>1310</v>
      </c>
      <c r="B1169">
        <v>2026</v>
      </c>
      <c r="J1169">
        <v>1</v>
      </c>
      <c r="K1169">
        <v>1</v>
      </c>
      <c r="N1169" s="3">
        <f t="shared" si="18"/>
        <v>2</v>
      </c>
    </row>
    <row r="1170" spans="1:14" x14ac:dyDescent="0.2">
      <c r="A1170" t="s">
        <v>1311</v>
      </c>
      <c r="B1170">
        <v>2026</v>
      </c>
      <c r="K1170">
        <v>1</v>
      </c>
      <c r="N1170" s="3">
        <f t="shared" si="18"/>
        <v>1</v>
      </c>
    </row>
    <row r="1171" spans="1:14" x14ac:dyDescent="0.2">
      <c r="A1171" t="s">
        <v>1312</v>
      </c>
      <c r="B1171">
        <v>2026</v>
      </c>
      <c r="D1171">
        <v>1</v>
      </c>
      <c r="N1171" s="3">
        <f t="shared" si="18"/>
        <v>1</v>
      </c>
    </row>
    <row r="1172" spans="1:14" x14ac:dyDescent="0.2">
      <c r="A1172" t="s">
        <v>1313</v>
      </c>
      <c r="B1172">
        <v>2026</v>
      </c>
      <c r="D1172">
        <v>1</v>
      </c>
      <c r="E1172">
        <v>1</v>
      </c>
      <c r="N1172" s="3">
        <f t="shared" si="18"/>
        <v>2</v>
      </c>
    </row>
    <row r="1173" spans="1:14" x14ac:dyDescent="0.2">
      <c r="A1173" t="s">
        <v>1314</v>
      </c>
      <c r="B1173">
        <v>2026</v>
      </c>
      <c r="C1173">
        <v>1</v>
      </c>
      <c r="D1173">
        <v>1</v>
      </c>
      <c r="E1173">
        <v>1</v>
      </c>
      <c r="H1173">
        <v>1</v>
      </c>
      <c r="I1173">
        <v>1</v>
      </c>
      <c r="J1173">
        <v>1</v>
      </c>
      <c r="K1173">
        <v>1</v>
      </c>
      <c r="N1173" s="3">
        <f t="shared" si="18"/>
        <v>7</v>
      </c>
    </row>
    <row r="1174" spans="1:14" x14ac:dyDescent="0.2">
      <c r="A1174" t="s">
        <v>1315</v>
      </c>
      <c r="B1174">
        <v>2026</v>
      </c>
      <c r="G1174">
        <v>1</v>
      </c>
      <c r="I1174">
        <v>1</v>
      </c>
      <c r="N1174" s="3">
        <f t="shared" si="18"/>
        <v>2</v>
      </c>
    </row>
    <row r="1175" spans="1:14" x14ac:dyDescent="0.2">
      <c r="A1175" t="s">
        <v>1316</v>
      </c>
      <c r="B1175">
        <v>2026</v>
      </c>
      <c r="D1175">
        <v>1</v>
      </c>
      <c r="H1175">
        <v>1</v>
      </c>
      <c r="J1175">
        <v>1</v>
      </c>
      <c r="N1175" s="3">
        <f t="shared" si="18"/>
        <v>3</v>
      </c>
    </row>
    <row r="1176" spans="1:14" x14ac:dyDescent="0.2">
      <c r="A1176" t="s">
        <v>1317</v>
      </c>
      <c r="B1176">
        <v>2026</v>
      </c>
      <c r="C1176">
        <v>1</v>
      </c>
      <c r="D1176">
        <v>1</v>
      </c>
      <c r="E1176">
        <v>1</v>
      </c>
      <c r="G1176">
        <v>1</v>
      </c>
      <c r="J1176">
        <v>1</v>
      </c>
      <c r="K1176">
        <v>1</v>
      </c>
      <c r="N1176" s="3">
        <f t="shared" si="18"/>
        <v>6</v>
      </c>
    </row>
    <row r="1177" spans="1:14" x14ac:dyDescent="0.2">
      <c r="A1177" t="s">
        <v>1318</v>
      </c>
      <c r="B1177">
        <v>2026</v>
      </c>
      <c r="N1177" s="3">
        <f t="shared" si="18"/>
        <v>0</v>
      </c>
    </row>
    <row r="1178" spans="1:14" x14ac:dyDescent="0.2">
      <c r="A1178" t="s">
        <v>1319</v>
      </c>
      <c r="B1178">
        <v>2026</v>
      </c>
      <c r="D1178">
        <v>1</v>
      </c>
      <c r="J1178">
        <v>1</v>
      </c>
      <c r="K1178">
        <v>1</v>
      </c>
      <c r="N1178" s="3">
        <f t="shared" si="18"/>
        <v>3</v>
      </c>
    </row>
    <row r="1179" spans="1:14" x14ac:dyDescent="0.2">
      <c r="A1179" t="s">
        <v>1320</v>
      </c>
      <c r="B1179">
        <v>2026</v>
      </c>
      <c r="N1179" s="3">
        <f t="shared" si="18"/>
        <v>0</v>
      </c>
    </row>
    <row r="1180" spans="1:14" x14ac:dyDescent="0.2">
      <c r="A1180" t="s">
        <v>1321</v>
      </c>
      <c r="B1180">
        <v>2026</v>
      </c>
      <c r="D1180">
        <v>1</v>
      </c>
      <c r="G1180">
        <v>1</v>
      </c>
      <c r="H1180">
        <v>1</v>
      </c>
      <c r="I1180">
        <v>1</v>
      </c>
      <c r="J1180">
        <v>1</v>
      </c>
      <c r="N1180" s="3">
        <f t="shared" si="18"/>
        <v>5</v>
      </c>
    </row>
    <row r="1181" spans="1:14" x14ac:dyDescent="0.2">
      <c r="A1181" t="s">
        <v>1322</v>
      </c>
      <c r="B1181">
        <v>2026</v>
      </c>
      <c r="I1181">
        <v>1</v>
      </c>
      <c r="J1181">
        <v>1</v>
      </c>
      <c r="K1181">
        <v>1</v>
      </c>
      <c r="N1181" s="3">
        <f t="shared" si="18"/>
        <v>3</v>
      </c>
    </row>
    <row r="1182" spans="1:14" x14ac:dyDescent="0.2">
      <c r="A1182" t="s">
        <v>1323</v>
      </c>
      <c r="B1182">
        <v>2026</v>
      </c>
      <c r="D1182">
        <v>1</v>
      </c>
      <c r="K1182">
        <v>1</v>
      </c>
      <c r="N1182" s="3">
        <f t="shared" si="18"/>
        <v>2</v>
      </c>
    </row>
    <row r="1183" spans="1:14" x14ac:dyDescent="0.2">
      <c r="A1183" t="s">
        <v>1324</v>
      </c>
      <c r="B1183">
        <v>2026</v>
      </c>
      <c r="N1183" s="3">
        <f t="shared" si="18"/>
        <v>0</v>
      </c>
    </row>
    <row r="1184" spans="1:14" x14ac:dyDescent="0.2">
      <c r="A1184" t="s">
        <v>1325</v>
      </c>
      <c r="B1184">
        <v>2026</v>
      </c>
      <c r="C1184">
        <v>1</v>
      </c>
      <c r="D1184">
        <v>1</v>
      </c>
      <c r="E1184">
        <v>1</v>
      </c>
      <c r="J1184">
        <v>1</v>
      </c>
      <c r="K1184">
        <v>1</v>
      </c>
      <c r="L1184">
        <v>1</v>
      </c>
      <c r="N1184" s="3">
        <f t="shared" si="18"/>
        <v>6</v>
      </c>
    </row>
    <row r="1185" spans="1:14" x14ac:dyDescent="0.2">
      <c r="A1185" t="s">
        <v>1326</v>
      </c>
      <c r="B1185">
        <v>2026</v>
      </c>
      <c r="C1185">
        <v>1</v>
      </c>
      <c r="D1185">
        <v>1</v>
      </c>
      <c r="J1185">
        <v>1</v>
      </c>
      <c r="N1185" s="3">
        <f t="shared" si="18"/>
        <v>3</v>
      </c>
    </row>
    <row r="1186" spans="1:14" x14ac:dyDescent="0.2">
      <c r="A1186" t="s">
        <v>1327</v>
      </c>
      <c r="B1186">
        <v>2026</v>
      </c>
      <c r="C1186">
        <v>1</v>
      </c>
      <c r="D1186">
        <v>1</v>
      </c>
      <c r="I1186">
        <v>1</v>
      </c>
      <c r="J1186">
        <v>1</v>
      </c>
      <c r="K1186">
        <v>1</v>
      </c>
      <c r="N1186" s="3">
        <f t="shared" si="18"/>
        <v>5</v>
      </c>
    </row>
    <row r="1187" spans="1:14" x14ac:dyDescent="0.2">
      <c r="A1187" t="s">
        <v>1328</v>
      </c>
      <c r="B1187">
        <v>2026</v>
      </c>
      <c r="C1187">
        <v>1</v>
      </c>
      <c r="I1187">
        <v>1</v>
      </c>
      <c r="J1187">
        <v>1</v>
      </c>
      <c r="N1187" s="3">
        <f t="shared" si="18"/>
        <v>3</v>
      </c>
    </row>
    <row r="1188" spans="1:14" x14ac:dyDescent="0.2">
      <c r="A1188" t="s">
        <v>1329</v>
      </c>
      <c r="B1188">
        <v>2026</v>
      </c>
      <c r="D1188">
        <v>1</v>
      </c>
      <c r="E1188">
        <v>1</v>
      </c>
      <c r="F1188">
        <v>1</v>
      </c>
      <c r="N1188" s="3">
        <f t="shared" si="18"/>
        <v>3</v>
      </c>
    </row>
    <row r="1189" spans="1:14" x14ac:dyDescent="0.2">
      <c r="A1189" t="s">
        <v>1330</v>
      </c>
      <c r="B1189">
        <v>2026</v>
      </c>
      <c r="D1189">
        <v>1</v>
      </c>
      <c r="J1189">
        <v>1</v>
      </c>
      <c r="N1189" s="3">
        <f t="shared" si="18"/>
        <v>2</v>
      </c>
    </row>
    <row r="1190" spans="1:14" x14ac:dyDescent="0.2">
      <c r="A1190" t="s">
        <v>1331</v>
      </c>
      <c r="B1190">
        <v>2026</v>
      </c>
      <c r="C1190">
        <v>1</v>
      </c>
      <c r="D1190">
        <v>1</v>
      </c>
      <c r="I1190">
        <v>1</v>
      </c>
      <c r="J1190">
        <v>1</v>
      </c>
      <c r="K1190">
        <v>1</v>
      </c>
      <c r="N1190" s="3">
        <f t="shared" si="18"/>
        <v>5</v>
      </c>
    </row>
    <row r="1191" spans="1:14" x14ac:dyDescent="0.2">
      <c r="A1191" t="s">
        <v>1332</v>
      </c>
      <c r="B1191">
        <v>2026</v>
      </c>
      <c r="D1191">
        <v>1</v>
      </c>
      <c r="E1191">
        <v>1</v>
      </c>
      <c r="G1191">
        <v>1</v>
      </c>
      <c r="N1191" s="3">
        <f t="shared" si="18"/>
        <v>3</v>
      </c>
    </row>
    <row r="1192" spans="1:14" x14ac:dyDescent="0.2">
      <c r="A1192" t="s">
        <v>1333</v>
      </c>
      <c r="B1192">
        <v>2026</v>
      </c>
      <c r="C1192">
        <v>1</v>
      </c>
      <c r="D1192">
        <v>1</v>
      </c>
      <c r="K1192">
        <v>1</v>
      </c>
      <c r="N1192" s="3">
        <f t="shared" si="18"/>
        <v>3</v>
      </c>
    </row>
    <row r="1193" spans="1:14" x14ac:dyDescent="0.2">
      <c r="A1193" t="s">
        <v>1334</v>
      </c>
      <c r="B1193">
        <v>2026</v>
      </c>
      <c r="D1193">
        <v>1</v>
      </c>
      <c r="I1193">
        <v>1</v>
      </c>
      <c r="J1193">
        <v>1</v>
      </c>
      <c r="N1193" s="3">
        <f t="shared" si="18"/>
        <v>3</v>
      </c>
    </row>
    <row r="1194" spans="1:14" x14ac:dyDescent="0.2">
      <c r="A1194" t="s">
        <v>1335</v>
      </c>
      <c r="B1194">
        <v>2026</v>
      </c>
      <c r="C1194">
        <v>1</v>
      </c>
      <c r="I1194">
        <v>1</v>
      </c>
      <c r="N1194" s="3">
        <f t="shared" si="18"/>
        <v>2</v>
      </c>
    </row>
    <row r="1195" spans="1:14" x14ac:dyDescent="0.2">
      <c r="A1195" t="s">
        <v>1336</v>
      </c>
      <c r="B1195">
        <v>2026</v>
      </c>
      <c r="N1195" s="3">
        <f t="shared" si="18"/>
        <v>0</v>
      </c>
    </row>
    <row r="1196" spans="1:14" x14ac:dyDescent="0.2">
      <c r="A1196" t="s">
        <v>1337</v>
      </c>
      <c r="B1196">
        <v>2026</v>
      </c>
      <c r="D1196">
        <v>1</v>
      </c>
      <c r="N1196" s="3">
        <f t="shared" si="18"/>
        <v>1</v>
      </c>
    </row>
    <row r="1197" spans="1:14" x14ac:dyDescent="0.2">
      <c r="A1197" t="s">
        <v>1338</v>
      </c>
      <c r="B1197">
        <v>2026</v>
      </c>
      <c r="D1197">
        <v>1</v>
      </c>
      <c r="N1197" s="3">
        <f t="shared" si="18"/>
        <v>1</v>
      </c>
    </row>
    <row r="1198" spans="1:14" x14ac:dyDescent="0.2">
      <c r="A1198" t="s">
        <v>1339</v>
      </c>
      <c r="B1198">
        <v>2026</v>
      </c>
      <c r="N1198" s="3">
        <f t="shared" si="18"/>
        <v>0</v>
      </c>
    </row>
    <row r="1199" spans="1:14" x14ac:dyDescent="0.2">
      <c r="A1199" t="s">
        <v>1340</v>
      </c>
      <c r="B1199">
        <v>2026</v>
      </c>
      <c r="D1199">
        <v>1</v>
      </c>
      <c r="G1199">
        <v>1</v>
      </c>
      <c r="J1199">
        <v>1</v>
      </c>
      <c r="K1199">
        <v>1</v>
      </c>
      <c r="N1199" s="3">
        <f t="shared" si="18"/>
        <v>4</v>
      </c>
    </row>
    <row r="1200" spans="1:14" x14ac:dyDescent="0.2">
      <c r="A1200" t="s">
        <v>1341</v>
      </c>
      <c r="B1200">
        <v>2026</v>
      </c>
      <c r="D1200">
        <v>1</v>
      </c>
      <c r="I1200">
        <v>1</v>
      </c>
      <c r="K1200">
        <v>1</v>
      </c>
      <c r="N1200" s="3">
        <f t="shared" si="18"/>
        <v>3</v>
      </c>
    </row>
    <row r="1201" spans="1:14" x14ac:dyDescent="0.2">
      <c r="A1201" t="s">
        <v>1342</v>
      </c>
      <c r="B1201">
        <v>2026</v>
      </c>
      <c r="C1201">
        <v>1</v>
      </c>
      <c r="N1201" s="3">
        <f t="shared" si="18"/>
        <v>1</v>
      </c>
    </row>
    <row r="1202" spans="1:14" x14ac:dyDescent="0.2">
      <c r="A1202" t="s">
        <v>1343</v>
      </c>
      <c r="B1202">
        <v>2026</v>
      </c>
      <c r="D1202">
        <v>1</v>
      </c>
      <c r="G1202">
        <v>1</v>
      </c>
      <c r="I1202">
        <v>1</v>
      </c>
      <c r="L1202">
        <v>1</v>
      </c>
      <c r="N1202" s="3">
        <f t="shared" si="18"/>
        <v>4</v>
      </c>
    </row>
    <row r="1203" spans="1:14" x14ac:dyDescent="0.2">
      <c r="A1203" t="s">
        <v>1344</v>
      </c>
      <c r="B1203">
        <v>2026</v>
      </c>
      <c r="C1203">
        <v>1</v>
      </c>
      <c r="E1203">
        <v>1</v>
      </c>
      <c r="G1203">
        <v>1</v>
      </c>
      <c r="H1203">
        <v>1</v>
      </c>
      <c r="I1203">
        <v>1</v>
      </c>
      <c r="J1203">
        <v>1</v>
      </c>
      <c r="K1203">
        <v>1</v>
      </c>
      <c r="N1203" s="3">
        <f t="shared" si="18"/>
        <v>7</v>
      </c>
    </row>
    <row r="1204" spans="1:14" x14ac:dyDescent="0.2">
      <c r="A1204" t="s">
        <v>1345</v>
      </c>
      <c r="B1204">
        <v>2026</v>
      </c>
      <c r="D1204">
        <v>1</v>
      </c>
      <c r="E1204">
        <v>1</v>
      </c>
      <c r="J1204">
        <v>1</v>
      </c>
      <c r="N1204" s="3">
        <f t="shared" si="18"/>
        <v>3</v>
      </c>
    </row>
    <row r="1205" spans="1:14" x14ac:dyDescent="0.2">
      <c r="A1205" t="s">
        <v>1346</v>
      </c>
      <c r="B1205">
        <v>2026</v>
      </c>
      <c r="D1205">
        <v>1</v>
      </c>
      <c r="N1205" s="3">
        <f t="shared" si="18"/>
        <v>1</v>
      </c>
    </row>
    <row r="1206" spans="1:14" x14ac:dyDescent="0.2">
      <c r="A1206" t="s">
        <v>1347</v>
      </c>
      <c r="B1206">
        <v>2026</v>
      </c>
      <c r="D1206">
        <v>1</v>
      </c>
      <c r="J1206">
        <v>1</v>
      </c>
      <c r="N1206" s="3">
        <f t="shared" si="18"/>
        <v>2</v>
      </c>
    </row>
    <row r="1207" spans="1:14" x14ac:dyDescent="0.2">
      <c r="A1207" t="s">
        <v>1348</v>
      </c>
      <c r="B1207">
        <v>2026</v>
      </c>
      <c r="D1207">
        <v>1</v>
      </c>
      <c r="E1207">
        <v>1</v>
      </c>
      <c r="G1207">
        <v>1</v>
      </c>
      <c r="J1207">
        <v>1</v>
      </c>
      <c r="K1207">
        <v>1</v>
      </c>
      <c r="N1207" s="3">
        <f t="shared" si="18"/>
        <v>5</v>
      </c>
    </row>
    <row r="1208" spans="1:14" x14ac:dyDescent="0.2">
      <c r="A1208" t="s">
        <v>1349</v>
      </c>
      <c r="B1208">
        <v>2026</v>
      </c>
      <c r="D1208">
        <v>1</v>
      </c>
      <c r="F1208">
        <v>1</v>
      </c>
      <c r="I1208">
        <v>1</v>
      </c>
      <c r="J1208">
        <v>1</v>
      </c>
      <c r="K1208">
        <v>1</v>
      </c>
      <c r="N1208" s="3">
        <f t="shared" si="18"/>
        <v>5</v>
      </c>
    </row>
    <row r="1209" spans="1:14" x14ac:dyDescent="0.2">
      <c r="A1209" t="s">
        <v>1350</v>
      </c>
      <c r="B1209">
        <v>2026</v>
      </c>
      <c r="C1209">
        <v>1</v>
      </c>
      <c r="D1209">
        <v>1</v>
      </c>
      <c r="E1209">
        <v>1</v>
      </c>
      <c r="G1209">
        <v>1</v>
      </c>
      <c r="J1209">
        <v>1</v>
      </c>
      <c r="K1209">
        <v>1</v>
      </c>
      <c r="N1209" s="3">
        <f t="shared" si="18"/>
        <v>6</v>
      </c>
    </row>
    <row r="1210" spans="1:14" x14ac:dyDescent="0.2">
      <c r="A1210" t="s">
        <v>1351</v>
      </c>
      <c r="B1210">
        <v>2026</v>
      </c>
      <c r="D1210">
        <v>1</v>
      </c>
      <c r="I1210">
        <v>1</v>
      </c>
      <c r="N1210" s="3">
        <f t="shared" si="18"/>
        <v>2</v>
      </c>
    </row>
    <row r="1211" spans="1:14" x14ac:dyDescent="0.2">
      <c r="A1211" t="s">
        <v>1352</v>
      </c>
      <c r="B1211">
        <v>2026</v>
      </c>
      <c r="N1211" s="3">
        <f t="shared" si="18"/>
        <v>0</v>
      </c>
    </row>
    <row r="1212" spans="1:14" x14ac:dyDescent="0.2">
      <c r="A1212" t="s">
        <v>1353</v>
      </c>
      <c r="B1212">
        <v>2026</v>
      </c>
      <c r="N1212" s="3">
        <f t="shared" si="18"/>
        <v>0</v>
      </c>
    </row>
    <row r="1213" spans="1:14" x14ac:dyDescent="0.2">
      <c r="A1213" t="s">
        <v>1354</v>
      </c>
      <c r="B1213">
        <v>2026</v>
      </c>
      <c r="C1213">
        <v>1</v>
      </c>
      <c r="D1213">
        <v>1</v>
      </c>
      <c r="E1213">
        <v>1</v>
      </c>
      <c r="G1213">
        <v>1</v>
      </c>
      <c r="J1213">
        <v>1</v>
      </c>
      <c r="K1213">
        <v>1</v>
      </c>
      <c r="L1213">
        <v>1</v>
      </c>
      <c r="N1213" s="3">
        <f t="shared" si="18"/>
        <v>7</v>
      </c>
    </row>
    <row r="1214" spans="1:14" x14ac:dyDescent="0.2">
      <c r="A1214" t="s">
        <v>1355</v>
      </c>
      <c r="B1214">
        <v>2026</v>
      </c>
      <c r="I1214">
        <v>1</v>
      </c>
      <c r="N1214" s="3">
        <f t="shared" si="18"/>
        <v>1</v>
      </c>
    </row>
    <row r="1215" spans="1:14" x14ac:dyDescent="0.2">
      <c r="A1215" t="s">
        <v>1356</v>
      </c>
      <c r="B1215">
        <v>2026</v>
      </c>
      <c r="D1215">
        <v>1</v>
      </c>
      <c r="E1215">
        <v>1</v>
      </c>
      <c r="I1215">
        <v>1</v>
      </c>
      <c r="J1215">
        <v>1</v>
      </c>
      <c r="K1215">
        <v>1</v>
      </c>
      <c r="N1215" s="3">
        <f t="shared" si="18"/>
        <v>5</v>
      </c>
    </row>
    <row r="1216" spans="1:14" x14ac:dyDescent="0.2">
      <c r="A1216" t="s">
        <v>1357</v>
      </c>
      <c r="B1216">
        <v>2026</v>
      </c>
      <c r="C1216">
        <v>1</v>
      </c>
      <c r="D1216">
        <v>1</v>
      </c>
      <c r="K1216">
        <v>1</v>
      </c>
      <c r="N1216" s="3">
        <f t="shared" si="18"/>
        <v>3</v>
      </c>
    </row>
    <row r="1217" spans="1:14" x14ac:dyDescent="0.2">
      <c r="A1217" t="s">
        <v>1358</v>
      </c>
      <c r="B1217">
        <v>2026</v>
      </c>
      <c r="N1217" s="3">
        <f t="shared" si="18"/>
        <v>0</v>
      </c>
    </row>
    <row r="1218" spans="1:14" x14ac:dyDescent="0.2">
      <c r="A1218" t="s">
        <v>1359</v>
      </c>
      <c r="B1218">
        <v>2026</v>
      </c>
      <c r="D1218">
        <v>1</v>
      </c>
      <c r="J1218">
        <v>1</v>
      </c>
      <c r="K1218">
        <v>1</v>
      </c>
      <c r="N1218" s="3">
        <f t="shared" si="18"/>
        <v>3</v>
      </c>
    </row>
    <row r="1219" spans="1:14" x14ac:dyDescent="0.2">
      <c r="A1219" t="s">
        <v>1360</v>
      </c>
      <c r="B1219">
        <v>2026</v>
      </c>
      <c r="E1219">
        <v>1</v>
      </c>
      <c r="I1219">
        <v>1</v>
      </c>
      <c r="J1219">
        <v>1</v>
      </c>
      <c r="K1219">
        <v>1</v>
      </c>
      <c r="N1219" s="3">
        <f t="shared" ref="N1219:N1239" si="19">COUNT(C1219:M1219)</f>
        <v>4</v>
      </c>
    </row>
    <row r="1220" spans="1:14" x14ac:dyDescent="0.2">
      <c r="A1220" t="s">
        <v>1361</v>
      </c>
      <c r="B1220">
        <v>2026</v>
      </c>
      <c r="N1220" s="3">
        <f t="shared" si="19"/>
        <v>0</v>
      </c>
    </row>
    <row r="1221" spans="1:14" x14ac:dyDescent="0.2">
      <c r="A1221" t="s">
        <v>1362</v>
      </c>
      <c r="B1221">
        <v>2026</v>
      </c>
      <c r="D1221">
        <v>1</v>
      </c>
      <c r="J1221">
        <v>1</v>
      </c>
      <c r="K1221">
        <v>1</v>
      </c>
      <c r="N1221" s="3">
        <f t="shared" si="19"/>
        <v>3</v>
      </c>
    </row>
    <row r="1222" spans="1:14" x14ac:dyDescent="0.2">
      <c r="A1222" t="s">
        <v>1363</v>
      </c>
      <c r="B1222">
        <v>2026</v>
      </c>
      <c r="N1222" s="3">
        <f t="shared" si="19"/>
        <v>0</v>
      </c>
    </row>
    <row r="1223" spans="1:14" x14ac:dyDescent="0.2">
      <c r="A1223" t="s">
        <v>1364</v>
      </c>
      <c r="B1223">
        <v>2026</v>
      </c>
      <c r="C1223">
        <v>1</v>
      </c>
      <c r="D1223">
        <v>1</v>
      </c>
      <c r="I1223">
        <v>1</v>
      </c>
      <c r="J1223">
        <v>1</v>
      </c>
      <c r="K1223">
        <v>1</v>
      </c>
      <c r="N1223" s="3">
        <f t="shared" si="19"/>
        <v>5</v>
      </c>
    </row>
    <row r="1224" spans="1:14" x14ac:dyDescent="0.2">
      <c r="A1224" t="s">
        <v>1365</v>
      </c>
      <c r="B1224">
        <v>2026</v>
      </c>
      <c r="J1224">
        <v>1</v>
      </c>
      <c r="N1224" s="3">
        <f t="shared" si="19"/>
        <v>1</v>
      </c>
    </row>
    <row r="1225" spans="1:14" x14ac:dyDescent="0.2">
      <c r="A1225" t="s">
        <v>1366</v>
      </c>
      <c r="B1225">
        <v>2026</v>
      </c>
      <c r="C1225">
        <v>1</v>
      </c>
      <c r="D1225">
        <v>1</v>
      </c>
      <c r="G1225">
        <v>1</v>
      </c>
      <c r="I1225">
        <v>1</v>
      </c>
      <c r="N1225" s="3">
        <f t="shared" si="19"/>
        <v>4</v>
      </c>
    </row>
    <row r="1226" spans="1:14" x14ac:dyDescent="0.2">
      <c r="A1226" t="s">
        <v>1367</v>
      </c>
      <c r="B1226">
        <v>2026</v>
      </c>
      <c r="N1226" s="3">
        <f t="shared" si="19"/>
        <v>0</v>
      </c>
    </row>
    <row r="1227" spans="1:14" x14ac:dyDescent="0.2">
      <c r="A1227" t="s">
        <v>1368</v>
      </c>
      <c r="B1227">
        <v>2026</v>
      </c>
      <c r="E1227">
        <v>1</v>
      </c>
      <c r="N1227" s="3">
        <f t="shared" si="19"/>
        <v>1</v>
      </c>
    </row>
    <row r="1228" spans="1:14" x14ac:dyDescent="0.2">
      <c r="A1228" t="s">
        <v>1369</v>
      </c>
      <c r="B1228">
        <v>2026</v>
      </c>
      <c r="D1228">
        <v>1</v>
      </c>
      <c r="I1228">
        <v>1</v>
      </c>
      <c r="K1228">
        <v>1</v>
      </c>
      <c r="N1228" s="3">
        <f t="shared" si="19"/>
        <v>3</v>
      </c>
    </row>
    <row r="1229" spans="1:14" x14ac:dyDescent="0.2">
      <c r="A1229" t="s">
        <v>1370</v>
      </c>
      <c r="B1229">
        <v>2026</v>
      </c>
      <c r="C1229">
        <v>1</v>
      </c>
      <c r="D1229">
        <v>1</v>
      </c>
      <c r="E1229">
        <v>1</v>
      </c>
      <c r="F1229">
        <v>1</v>
      </c>
      <c r="G1229">
        <v>1</v>
      </c>
      <c r="I1229">
        <v>1</v>
      </c>
      <c r="J1229">
        <v>1</v>
      </c>
      <c r="K1229">
        <v>1</v>
      </c>
      <c r="L1229">
        <v>1</v>
      </c>
      <c r="N1229" s="3">
        <f t="shared" si="19"/>
        <v>9</v>
      </c>
    </row>
    <row r="1230" spans="1:14" x14ac:dyDescent="0.2">
      <c r="A1230" t="s">
        <v>1371</v>
      </c>
      <c r="B1230">
        <v>2026</v>
      </c>
      <c r="C1230">
        <v>1</v>
      </c>
      <c r="D1230">
        <v>1</v>
      </c>
      <c r="E1230">
        <v>1</v>
      </c>
      <c r="F1230">
        <v>1</v>
      </c>
      <c r="G1230">
        <v>1</v>
      </c>
      <c r="I1230">
        <v>1</v>
      </c>
      <c r="J1230">
        <v>1</v>
      </c>
      <c r="L1230">
        <v>1</v>
      </c>
      <c r="N1230" s="3">
        <f t="shared" si="19"/>
        <v>8</v>
      </c>
    </row>
    <row r="1231" spans="1:14" x14ac:dyDescent="0.2">
      <c r="A1231" t="s">
        <v>1372</v>
      </c>
      <c r="B1231">
        <v>2026</v>
      </c>
      <c r="C1231">
        <v>1</v>
      </c>
      <c r="D1231">
        <v>1</v>
      </c>
      <c r="E1231">
        <v>1</v>
      </c>
      <c r="F1231">
        <v>1</v>
      </c>
      <c r="G1231">
        <v>1</v>
      </c>
      <c r="J1231">
        <v>1</v>
      </c>
      <c r="K1231">
        <v>1</v>
      </c>
      <c r="N1231" s="3">
        <f t="shared" si="19"/>
        <v>7</v>
      </c>
    </row>
    <row r="1232" spans="1:14" x14ac:dyDescent="0.2">
      <c r="A1232" t="s">
        <v>1373</v>
      </c>
      <c r="B1232">
        <v>2026</v>
      </c>
      <c r="C1232">
        <v>1</v>
      </c>
      <c r="D1232">
        <v>1</v>
      </c>
      <c r="G1232">
        <v>1</v>
      </c>
      <c r="I1232">
        <v>1</v>
      </c>
      <c r="J1232">
        <v>1</v>
      </c>
      <c r="N1232" s="3">
        <f t="shared" si="19"/>
        <v>5</v>
      </c>
    </row>
    <row r="1233" spans="1:14" x14ac:dyDescent="0.2">
      <c r="A1233" t="s">
        <v>1374</v>
      </c>
      <c r="B1233">
        <v>2026</v>
      </c>
      <c r="N1233" s="3">
        <f t="shared" si="19"/>
        <v>0</v>
      </c>
    </row>
    <row r="1234" spans="1:14" x14ac:dyDescent="0.2">
      <c r="A1234" t="s">
        <v>1375</v>
      </c>
      <c r="B1234">
        <v>2026</v>
      </c>
      <c r="C1234">
        <v>1</v>
      </c>
      <c r="D1234">
        <v>1</v>
      </c>
      <c r="I1234">
        <v>1</v>
      </c>
      <c r="J1234">
        <v>1</v>
      </c>
      <c r="K1234">
        <v>1</v>
      </c>
      <c r="N1234" s="3">
        <f t="shared" si="19"/>
        <v>5</v>
      </c>
    </row>
    <row r="1235" spans="1:14" x14ac:dyDescent="0.2">
      <c r="A1235" t="s">
        <v>1376</v>
      </c>
      <c r="B1235">
        <v>2026</v>
      </c>
      <c r="D1235">
        <v>1</v>
      </c>
      <c r="E1235">
        <v>1</v>
      </c>
      <c r="G1235">
        <v>1</v>
      </c>
      <c r="J1235">
        <v>1</v>
      </c>
      <c r="N1235" s="3">
        <f t="shared" si="19"/>
        <v>4</v>
      </c>
    </row>
    <row r="1236" spans="1:14" x14ac:dyDescent="0.2">
      <c r="A1236" t="s">
        <v>1377</v>
      </c>
      <c r="B1236">
        <v>2026</v>
      </c>
      <c r="C1236">
        <v>1</v>
      </c>
      <c r="D1236">
        <v>1</v>
      </c>
      <c r="I1236">
        <v>1</v>
      </c>
      <c r="J1236">
        <v>1</v>
      </c>
      <c r="K1236">
        <v>1</v>
      </c>
      <c r="N1236" s="3">
        <f t="shared" si="19"/>
        <v>5</v>
      </c>
    </row>
    <row r="1237" spans="1:14" x14ac:dyDescent="0.2">
      <c r="A1237" t="s">
        <v>1378</v>
      </c>
      <c r="B1237">
        <v>2026</v>
      </c>
      <c r="C1237">
        <v>1</v>
      </c>
      <c r="D1237">
        <v>1</v>
      </c>
      <c r="E1237">
        <v>1</v>
      </c>
      <c r="J1237">
        <v>1</v>
      </c>
      <c r="K1237">
        <v>1</v>
      </c>
      <c r="N1237" s="3">
        <f t="shared" si="19"/>
        <v>5</v>
      </c>
    </row>
    <row r="1238" spans="1:14" x14ac:dyDescent="0.2">
      <c r="A1238" t="s">
        <v>1379</v>
      </c>
      <c r="B1238">
        <v>2026</v>
      </c>
      <c r="I1238">
        <v>1</v>
      </c>
      <c r="J1238">
        <v>1</v>
      </c>
      <c r="K1238">
        <v>1</v>
      </c>
      <c r="M1238">
        <v>1</v>
      </c>
      <c r="N1238" s="3">
        <f t="shared" si="19"/>
        <v>4</v>
      </c>
    </row>
    <row r="1239" spans="1:14" x14ac:dyDescent="0.2">
      <c r="A1239" t="s">
        <v>1380</v>
      </c>
      <c r="B1239">
        <v>2026</v>
      </c>
      <c r="C1239">
        <v>1</v>
      </c>
      <c r="D1239">
        <v>1</v>
      </c>
      <c r="I1239">
        <v>1</v>
      </c>
      <c r="J1239">
        <v>1</v>
      </c>
      <c r="K1239">
        <v>1</v>
      </c>
      <c r="N1239" s="3">
        <f t="shared" si="19"/>
        <v>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63B89-72D2-4D7F-B897-605DB3DADC8C}">
  <dimension ref="A1:M1239"/>
  <sheetViews>
    <sheetView zoomScale="101" zoomScaleNormal="80" workbookViewId="0">
      <selection activeCell="C1" sqref="C1:C1048576"/>
    </sheetView>
  </sheetViews>
  <sheetFormatPr baseColWidth="10" defaultColWidth="8.83203125" defaultRowHeight="16" x14ac:dyDescent="0.2"/>
  <cols>
    <col min="1" max="5" width="16.1640625" bestFit="1" customWidth="1"/>
    <col min="6" max="6" width="18.6640625" customWidth="1"/>
    <col min="8" max="8" width="23.5" bestFit="1" customWidth="1"/>
    <col min="9" max="9" width="16.5" bestFit="1" customWidth="1"/>
    <col min="10" max="11" width="7.6640625" bestFit="1" customWidth="1"/>
    <col min="12" max="12" width="6.6640625" bestFit="1" customWidth="1"/>
    <col min="13" max="13" width="11.1640625" bestFit="1" customWidth="1"/>
  </cols>
  <sheetData>
    <row r="1" spans="1:13" s="1" customFormat="1" ht="42" customHeight="1" x14ac:dyDescent="0.2">
      <c r="A1" s="1" t="s">
        <v>0</v>
      </c>
      <c r="B1" s="1" t="s">
        <v>1</v>
      </c>
      <c r="C1" s="4" t="s">
        <v>1173</v>
      </c>
      <c r="D1" s="1" t="s">
        <v>49</v>
      </c>
      <c r="E1" s="1" t="s">
        <v>50</v>
      </c>
      <c r="F1" s="4" t="s">
        <v>1176</v>
      </c>
      <c r="G1"/>
      <c r="H1" s="1" t="s">
        <v>1174</v>
      </c>
      <c r="I1"/>
      <c r="J1"/>
      <c r="K1"/>
      <c r="L1"/>
    </row>
    <row r="2" spans="1:13" ht="19" x14ac:dyDescent="0.25">
      <c r="A2" t="s">
        <v>809</v>
      </c>
      <c r="B2">
        <v>2016</v>
      </c>
      <c r="C2" s="3">
        <v>0</v>
      </c>
      <c r="D2">
        <v>2</v>
      </c>
      <c r="E2">
        <v>1</v>
      </c>
      <c r="F2" s="5" t="str">
        <f>IF(AND(C2&gt;7,D2&gt;3,E2&gt;3), "Good", IF(OR(E2&gt;3,D2&gt;3,C2&gt;7), "Ok", "None"))</f>
        <v>None</v>
      </c>
      <c r="H2" s="26" t="s">
        <v>1396</v>
      </c>
      <c r="I2" s="26" t="s">
        <v>1385</v>
      </c>
    </row>
    <row r="3" spans="1:13" x14ac:dyDescent="0.2">
      <c r="A3" t="s">
        <v>810</v>
      </c>
      <c r="B3">
        <v>2016</v>
      </c>
      <c r="C3" s="3">
        <v>5</v>
      </c>
      <c r="D3">
        <v>2</v>
      </c>
      <c r="E3">
        <v>2</v>
      </c>
      <c r="F3" s="5" t="str">
        <f t="shared" ref="F3:F66" si="0">IF(AND(C3&gt;7,D3&gt;3,E3&gt;3), "Good", IF(OR(E3&gt;3,D3&gt;3,C3&gt;7), "Ok", "None"))</f>
        <v>None</v>
      </c>
      <c r="H3" s="26" t="s">
        <v>1386</v>
      </c>
      <c r="I3" t="s">
        <v>1302</v>
      </c>
      <c r="J3" t="s">
        <v>1052</v>
      </c>
      <c r="K3" t="s">
        <v>1175</v>
      </c>
      <c r="L3" t="s">
        <v>1397</v>
      </c>
      <c r="M3" t="s">
        <v>1172</v>
      </c>
    </row>
    <row r="4" spans="1:13" ht="19" x14ac:dyDescent="0.25">
      <c r="A4" t="s">
        <v>811</v>
      </c>
      <c r="B4">
        <v>2016</v>
      </c>
      <c r="C4" s="3">
        <v>0</v>
      </c>
      <c r="D4">
        <v>1</v>
      </c>
      <c r="E4">
        <v>1</v>
      </c>
      <c r="F4" s="5" t="str">
        <f t="shared" si="0"/>
        <v>None</v>
      </c>
      <c r="H4" s="27">
        <v>2016</v>
      </c>
      <c r="I4" s="28">
        <v>8.8495575221238937E-3</v>
      </c>
      <c r="J4" s="28">
        <v>0.64601769911504425</v>
      </c>
      <c r="K4" s="28">
        <v>0.34513274336283184</v>
      </c>
      <c r="L4" s="28">
        <v>0</v>
      </c>
      <c r="M4" s="28">
        <v>1</v>
      </c>
    </row>
    <row r="5" spans="1:13" ht="19" x14ac:dyDescent="0.25">
      <c r="A5" t="s">
        <v>812</v>
      </c>
      <c r="B5">
        <v>2016</v>
      </c>
      <c r="C5" s="3">
        <v>0</v>
      </c>
      <c r="D5">
        <v>1</v>
      </c>
      <c r="E5">
        <v>1</v>
      </c>
      <c r="F5" s="5" t="str">
        <f t="shared" si="0"/>
        <v>None</v>
      </c>
      <c r="H5" s="27">
        <v>2017</v>
      </c>
      <c r="I5" s="28">
        <v>1.6528925619834711E-2</v>
      </c>
      <c r="J5" s="28">
        <v>0.68595041322314054</v>
      </c>
      <c r="K5" s="28">
        <v>0.2975206611570248</v>
      </c>
      <c r="L5" s="28">
        <v>0</v>
      </c>
      <c r="M5" s="28">
        <v>1</v>
      </c>
    </row>
    <row r="6" spans="1:13" ht="19" x14ac:dyDescent="0.25">
      <c r="A6" t="s">
        <v>813</v>
      </c>
      <c r="B6">
        <v>2016</v>
      </c>
      <c r="C6" s="3">
        <v>7</v>
      </c>
      <c r="D6">
        <v>1</v>
      </c>
      <c r="E6">
        <v>1</v>
      </c>
      <c r="F6" s="5" t="str">
        <f t="shared" si="0"/>
        <v>None</v>
      </c>
      <c r="H6" s="27">
        <v>2018</v>
      </c>
      <c r="I6" s="28">
        <v>0</v>
      </c>
      <c r="J6" s="28">
        <v>0.78125</v>
      </c>
      <c r="K6" s="28">
        <v>0.21875</v>
      </c>
      <c r="L6" s="28">
        <v>0</v>
      </c>
      <c r="M6" s="28">
        <v>1</v>
      </c>
    </row>
    <row r="7" spans="1:13" ht="19" x14ac:dyDescent="0.25">
      <c r="A7" t="s">
        <v>814</v>
      </c>
      <c r="B7">
        <v>2016</v>
      </c>
      <c r="C7" s="3">
        <v>2</v>
      </c>
      <c r="D7">
        <v>4</v>
      </c>
      <c r="E7">
        <v>1</v>
      </c>
      <c r="F7" s="5" t="str">
        <f t="shared" si="0"/>
        <v>Ok</v>
      </c>
      <c r="H7" s="27">
        <v>2019</v>
      </c>
      <c r="I7" s="28">
        <v>6.9444444444444441E-3</v>
      </c>
      <c r="J7" s="28">
        <v>0.67361111111111116</v>
      </c>
      <c r="K7" s="28">
        <v>0.31944444444444442</v>
      </c>
      <c r="L7" s="28">
        <v>0</v>
      </c>
      <c r="M7" s="28">
        <v>1</v>
      </c>
    </row>
    <row r="8" spans="1:13" ht="19" x14ac:dyDescent="0.25">
      <c r="A8" t="s">
        <v>815</v>
      </c>
      <c r="B8">
        <v>2016</v>
      </c>
      <c r="C8" s="3">
        <v>10</v>
      </c>
      <c r="D8">
        <v>2</v>
      </c>
      <c r="E8">
        <v>1</v>
      </c>
      <c r="F8" s="5" t="str">
        <f t="shared" si="0"/>
        <v>Ok</v>
      </c>
      <c r="H8" s="27">
        <v>2020</v>
      </c>
      <c r="I8" s="28">
        <v>2.0202020202020204E-2</v>
      </c>
      <c r="J8" s="28">
        <v>0.13131313131313133</v>
      </c>
      <c r="K8" s="28">
        <v>0.84848484848484851</v>
      </c>
      <c r="L8" s="28">
        <v>0</v>
      </c>
      <c r="M8" s="28">
        <v>1</v>
      </c>
    </row>
    <row r="9" spans="1:13" ht="19" x14ac:dyDescent="0.25">
      <c r="A9" t="s">
        <v>816</v>
      </c>
      <c r="B9">
        <v>2016</v>
      </c>
      <c r="C9" s="3">
        <v>3</v>
      </c>
      <c r="D9">
        <v>2</v>
      </c>
      <c r="E9">
        <v>1</v>
      </c>
      <c r="F9" s="5" t="str">
        <f t="shared" si="0"/>
        <v>None</v>
      </c>
      <c r="H9" s="27">
        <v>2021</v>
      </c>
      <c r="I9" s="28">
        <v>1.4598540145985401E-2</v>
      </c>
      <c r="J9" s="28">
        <v>0.56204379562043794</v>
      </c>
      <c r="K9" s="28">
        <v>0.42335766423357662</v>
      </c>
      <c r="L9" s="28">
        <v>0</v>
      </c>
      <c r="M9" s="28">
        <v>1</v>
      </c>
    </row>
    <row r="10" spans="1:13" ht="19" x14ac:dyDescent="0.25">
      <c r="A10" t="s">
        <v>817</v>
      </c>
      <c r="B10">
        <v>2016</v>
      </c>
      <c r="C10" s="3">
        <v>0</v>
      </c>
      <c r="D10">
        <v>4</v>
      </c>
      <c r="E10">
        <v>2</v>
      </c>
      <c r="F10" s="5" t="str">
        <f t="shared" si="0"/>
        <v>Ok</v>
      </c>
      <c r="H10" s="27">
        <v>2022</v>
      </c>
      <c r="I10" s="28">
        <v>5.0359712230215826E-2</v>
      </c>
      <c r="J10" s="28">
        <v>0.47482014388489208</v>
      </c>
      <c r="K10" s="28">
        <v>0.46762589928057552</v>
      </c>
      <c r="L10" s="28">
        <v>7.1942446043165471E-3</v>
      </c>
      <c r="M10" s="28">
        <v>1</v>
      </c>
    </row>
    <row r="11" spans="1:13" ht="19" x14ac:dyDescent="0.25">
      <c r="A11" t="s">
        <v>818</v>
      </c>
      <c r="B11">
        <v>2016</v>
      </c>
      <c r="C11" s="3">
        <v>4</v>
      </c>
      <c r="D11">
        <v>3</v>
      </c>
      <c r="E11">
        <v>3</v>
      </c>
      <c r="F11" s="5" t="str">
        <f t="shared" si="0"/>
        <v>None</v>
      </c>
      <c r="H11" s="27">
        <v>2023</v>
      </c>
      <c r="I11" s="28">
        <v>4.3956043956043959E-2</v>
      </c>
      <c r="J11" s="28">
        <v>0.60439560439560436</v>
      </c>
      <c r="K11" s="28">
        <v>0.35164835164835168</v>
      </c>
      <c r="L11" s="28">
        <v>0</v>
      </c>
      <c r="M11" s="28">
        <v>1</v>
      </c>
    </row>
    <row r="12" spans="1:13" ht="19" x14ac:dyDescent="0.25">
      <c r="A12" t="s">
        <v>819</v>
      </c>
      <c r="B12">
        <v>2016</v>
      </c>
      <c r="C12" s="3">
        <v>2</v>
      </c>
      <c r="D12">
        <v>2</v>
      </c>
      <c r="E12">
        <v>2</v>
      </c>
      <c r="F12" s="5" t="str">
        <f t="shared" si="0"/>
        <v>None</v>
      </c>
      <c r="H12" s="27">
        <v>2024</v>
      </c>
      <c r="I12" s="28">
        <v>3.7383177570093455E-2</v>
      </c>
      <c r="J12" s="28">
        <v>0.51401869158878499</v>
      </c>
      <c r="K12" s="28">
        <v>0.44859813084112149</v>
      </c>
      <c r="L12" s="28">
        <v>0</v>
      </c>
      <c r="M12" s="28">
        <v>1</v>
      </c>
    </row>
    <row r="13" spans="1:13" ht="19" x14ac:dyDescent="0.25">
      <c r="A13" t="s">
        <v>820</v>
      </c>
      <c r="B13">
        <v>2016</v>
      </c>
      <c r="C13" s="3">
        <v>1</v>
      </c>
      <c r="D13">
        <v>1</v>
      </c>
      <c r="E13">
        <v>3</v>
      </c>
      <c r="F13" s="5" t="str">
        <f t="shared" si="0"/>
        <v>None</v>
      </c>
      <c r="H13" s="27">
        <v>2025</v>
      </c>
      <c r="I13" s="28">
        <v>3.5087719298245612E-2</v>
      </c>
      <c r="J13" s="28">
        <v>0.50877192982456143</v>
      </c>
      <c r="K13" s="28">
        <v>0.45614035087719296</v>
      </c>
      <c r="L13" s="28">
        <v>0</v>
      </c>
      <c r="M13" s="28">
        <v>1</v>
      </c>
    </row>
    <row r="14" spans="1:13" ht="19" x14ac:dyDescent="0.25">
      <c r="A14" t="s">
        <v>821</v>
      </c>
      <c r="B14">
        <v>2016</v>
      </c>
      <c r="C14" s="3">
        <v>3</v>
      </c>
      <c r="D14">
        <v>2</v>
      </c>
      <c r="E14">
        <v>2</v>
      </c>
      <c r="F14" s="5" t="str">
        <f t="shared" si="0"/>
        <v>None</v>
      </c>
      <c r="H14" s="27">
        <v>2026</v>
      </c>
      <c r="I14" s="28">
        <v>2.5974025974025976E-2</v>
      </c>
      <c r="J14" s="28">
        <v>1.2987012987012988E-2</v>
      </c>
      <c r="K14" s="28">
        <v>0.96103896103896103</v>
      </c>
      <c r="L14" s="28">
        <v>0</v>
      </c>
      <c r="M14" s="28">
        <v>1</v>
      </c>
    </row>
    <row r="15" spans="1:13" x14ac:dyDescent="0.2">
      <c r="A15" t="s">
        <v>822</v>
      </c>
      <c r="B15">
        <v>2016</v>
      </c>
      <c r="C15" s="3">
        <v>5</v>
      </c>
      <c r="D15">
        <v>4</v>
      </c>
      <c r="E15">
        <v>2</v>
      </c>
      <c r="F15" s="5" t="str">
        <f t="shared" si="0"/>
        <v>Ok</v>
      </c>
      <c r="H15" s="27" t="s">
        <v>1172</v>
      </c>
      <c r="I15" s="28">
        <v>2.3424878836833602E-2</v>
      </c>
      <c r="J15" s="28">
        <v>0.52746365105008075</v>
      </c>
      <c r="K15" s="28">
        <v>0.4483037156704362</v>
      </c>
      <c r="L15" s="28">
        <v>8.0775444264943462E-4</v>
      </c>
      <c r="M15" s="28">
        <v>1</v>
      </c>
    </row>
    <row r="16" spans="1:13" x14ac:dyDescent="0.2">
      <c r="A16" t="s">
        <v>823</v>
      </c>
      <c r="B16">
        <v>2016</v>
      </c>
      <c r="C16" s="3">
        <v>9</v>
      </c>
      <c r="D16">
        <v>2</v>
      </c>
      <c r="E16">
        <v>4</v>
      </c>
      <c r="F16" s="5" t="str">
        <f t="shared" si="0"/>
        <v>Ok</v>
      </c>
    </row>
    <row r="17" spans="1:6" x14ac:dyDescent="0.2">
      <c r="A17" t="s">
        <v>824</v>
      </c>
      <c r="B17">
        <v>2016</v>
      </c>
      <c r="C17" s="3">
        <v>4</v>
      </c>
      <c r="D17">
        <v>1</v>
      </c>
      <c r="E17">
        <v>2</v>
      </c>
      <c r="F17" s="5" t="str">
        <f t="shared" si="0"/>
        <v>None</v>
      </c>
    </row>
    <row r="18" spans="1:6" x14ac:dyDescent="0.2">
      <c r="A18" t="s">
        <v>825</v>
      </c>
      <c r="B18">
        <v>2016</v>
      </c>
      <c r="C18" s="3">
        <v>0</v>
      </c>
      <c r="D18">
        <v>3</v>
      </c>
      <c r="E18">
        <v>2</v>
      </c>
      <c r="F18" s="5" t="str">
        <f t="shared" si="0"/>
        <v>None</v>
      </c>
    </row>
    <row r="19" spans="1:6" x14ac:dyDescent="0.2">
      <c r="A19" t="s">
        <v>826</v>
      </c>
      <c r="B19">
        <v>2016</v>
      </c>
      <c r="C19" s="3">
        <v>5</v>
      </c>
      <c r="D19">
        <v>1</v>
      </c>
      <c r="E19">
        <v>1</v>
      </c>
      <c r="F19" s="5" t="str">
        <f t="shared" si="0"/>
        <v>None</v>
      </c>
    </row>
    <row r="20" spans="1:6" x14ac:dyDescent="0.2">
      <c r="A20" t="s">
        <v>827</v>
      </c>
      <c r="B20">
        <v>2016</v>
      </c>
      <c r="C20" s="3">
        <v>5</v>
      </c>
      <c r="D20">
        <v>1</v>
      </c>
      <c r="E20">
        <v>1</v>
      </c>
      <c r="F20" s="5" t="str">
        <f t="shared" si="0"/>
        <v>None</v>
      </c>
    </row>
    <row r="21" spans="1:6" x14ac:dyDescent="0.2">
      <c r="A21" t="s">
        <v>828</v>
      </c>
      <c r="B21">
        <v>2016</v>
      </c>
      <c r="C21" s="3">
        <v>2</v>
      </c>
      <c r="D21">
        <v>2</v>
      </c>
      <c r="E21">
        <v>4</v>
      </c>
      <c r="F21" s="5" t="str">
        <f t="shared" si="0"/>
        <v>Ok</v>
      </c>
    </row>
    <row r="22" spans="1:6" x14ac:dyDescent="0.2">
      <c r="A22" t="s">
        <v>829</v>
      </c>
      <c r="B22">
        <v>2016</v>
      </c>
      <c r="C22" s="3">
        <v>2</v>
      </c>
      <c r="D22">
        <v>3</v>
      </c>
      <c r="E22">
        <v>2</v>
      </c>
      <c r="F22" s="5" t="str">
        <f t="shared" si="0"/>
        <v>None</v>
      </c>
    </row>
    <row r="23" spans="1:6" x14ac:dyDescent="0.2">
      <c r="A23" t="s">
        <v>830</v>
      </c>
      <c r="B23">
        <v>2016</v>
      </c>
      <c r="C23" s="3">
        <v>3</v>
      </c>
      <c r="D23">
        <v>1</v>
      </c>
      <c r="E23">
        <v>1</v>
      </c>
      <c r="F23" s="5" t="str">
        <f t="shared" si="0"/>
        <v>None</v>
      </c>
    </row>
    <row r="24" spans="1:6" x14ac:dyDescent="0.2">
      <c r="A24" t="s">
        <v>831</v>
      </c>
      <c r="B24">
        <v>2016</v>
      </c>
      <c r="C24" s="3">
        <v>1</v>
      </c>
      <c r="D24">
        <v>2</v>
      </c>
      <c r="E24">
        <v>2</v>
      </c>
      <c r="F24" s="5" t="str">
        <f t="shared" si="0"/>
        <v>None</v>
      </c>
    </row>
    <row r="25" spans="1:6" x14ac:dyDescent="0.2">
      <c r="A25" t="s">
        <v>832</v>
      </c>
      <c r="B25">
        <v>2016</v>
      </c>
      <c r="C25" s="3">
        <v>0</v>
      </c>
      <c r="D25">
        <v>1</v>
      </c>
      <c r="E25">
        <v>1</v>
      </c>
      <c r="F25" s="5" t="str">
        <f t="shared" si="0"/>
        <v>None</v>
      </c>
    </row>
    <row r="26" spans="1:6" x14ac:dyDescent="0.2">
      <c r="A26" t="s">
        <v>833</v>
      </c>
      <c r="B26">
        <v>2016</v>
      </c>
      <c r="C26" s="3">
        <v>7</v>
      </c>
      <c r="D26">
        <v>5</v>
      </c>
      <c r="E26">
        <v>4</v>
      </c>
      <c r="F26" s="5" t="str">
        <f t="shared" si="0"/>
        <v>Ok</v>
      </c>
    </row>
    <row r="27" spans="1:6" x14ac:dyDescent="0.2">
      <c r="A27" t="s">
        <v>834</v>
      </c>
      <c r="B27">
        <v>2016</v>
      </c>
      <c r="C27" s="3">
        <v>4</v>
      </c>
      <c r="D27">
        <v>2</v>
      </c>
      <c r="E27">
        <v>2</v>
      </c>
      <c r="F27" s="5" t="str">
        <f t="shared" si="0"/>
        <v>None</v>
      </c>
    </row>
    <row r="28" spans="1:6" x14ac:dyDescent="0.2">
      <c r="A28" t="s">
        <v>835</v>
      </c>
      <c r="B28">
        <v>2016</v>
      </c>
      <c r="C28" s="3">
        <v>0</v>
      </c>
      <c r="D28">
        <v>3</v>
      </c>
      <c r="E28">
        <v>1</v>
      </c>
      <c r="F28" s="5" t="str">
        <f t="shared" si="0"/>
        <v>None</v>
      </c>
    </row>
    <row r="29" spans="1:6" x14ac:dyDescent="0.2">
      <c r="A29" t="s">
        <v>836</v>
      </c>
      <c r="B29">
        <v>2016</v>
      </c>
      <c r="C29" s="3">
        <v>11</v>
      </c>
      <c r="D29">
        <v>3</v>
      </c>
      <c r="E29">
        <v>3</v>
      </c>
      <c r="F29" s="5" t="str">
        <f t="shared" si="0"/>
        <v>Ok</v>
      </c>
    </row>
    <row r="30" spans="1:6" x14ac:dyDescent="0.2">
      <c r="A30" t="s">
        <v>837</v>
      </c>
      <c r="B30">
        <v>2016</v>
      </c>
      <c r="C30" s="3">
        <v>7</v>
      </c>
      <c r="D30">
        <v>3</v>
      </c>
      <c r="E30">
        <v>4</v>
      </c>
      <c r="F30" s="5" t="str">
        <f t="shared" si="0"/>
        <v>Ok</v>
      </c>
    </row>
    <row r="31" spans="1:6" x14ac:dyDescent="0.2">
      <c r="A31" t="s">
        <v>838</v>
      </c>
      <c r="B31">
        <v>2016</v>
      </c>
      <c r="C31" s="3">
        <v>10</v>
      </c>
      <c r="D31">
        <v>2</v>
      </c>
      <c r="E31">
        <v>2</v>
      </c>
      <c r="F31" s="5" t="str">
        <f t="shared" si="0"/>
        <v>Ok</v>
      </c>
    </row>
    <row r="32" spans="1:6" x14ac:dyDescent="0.2">
      <c r="A32" t="s">
        <v>839</v>
      </c>
      <c r="B32">
        <v>2016</v>
      </c>
      <c r="C32" s="3">
        <v>2</v>
      </c>
      <c r="D32">
        <v>2</v>
      </c>
      <c r="E32">
        <v>2</v>
      </c>
      <c r="F32" s="5" t="str">
        <f t="shared" si="0"/>
        <v>None</v>
      </c>
    </row>
    <row r="33" spans="1:6" x14ac:dyDescent="0.2">
      <c r="A33" t="s">
        <v>840</v>
      </c>
      <c r="B33">
        <v>2016</v>
      </c>
      <c r="C33" s="3">
        <v>0</v>
      </c>
      <c r="D33">
        <v>1</v>
      </c>
      <c r="E33">
        <v>1</v>
      </c>
      <c r="F33" s="5" t="str">
        <f t="shared" si="0"/>
        <v>None</v>
      </c>
    </row>
    <row r="34" spans="1:6" x14ac:dyDescent="0.2">
      <c r="A34" t="s">
        <v>841</v>
      </c>
      <c r="B34">
        <v>2016</v>
      </c>
      <c r="C34" s="3">
        <v>4</v>
      </c>
      <c r="D34">
        <v>1</v>
      </c>
      <c r="E34">
        <v>4</v>
      </c>
      <c r="F34" s="5" t="str">
        <f t="shared" si="0"/>
        <v>Ok</v>
      </c>
    </row>
    <row r="35" spans="1:6" x14ac:dyDescent="0.2">
      <c r="A35" t="s">
        <v>843</v>
      </c>
      <c r="B35">
        <v>2016</v>
      </c>
      <c r="C35" s="3">
        <v>2</v>
      </c>
      <c r="D35">
        <v>2</v>
      </c>
      <c r="E35">
        <v>2</v>
      </c>
      <c r="F35" s="5" t="str">
        <f t="shared" si="0"/>
        <v>None</v>
      </c>
    </row>
    <row r="36" spans="1:6" x14ac:dyDescent="0.2">
      <c r="A36" t="s">
        <v>844</v>
      </c>
      <c r="B36">
        <v>2016</v>
      </c>
      <c r="C36" s="3">
        <v>0</v>
      </c>
      <c r="D36">
        <v>1</v>
      </c>
      <c r="E36">
        <v>2</v>
      </c>
      <c r="F36" s="5" t="str">
        <f t="shared" si="0"/>
        <v>None</v>
      </c>
    </row>
    <row r="37" spans="1:6" x14ac:dyDescent="0.2">
      <c r="A37" t="s">
        <v>845</v>
      </c>
      <c r="B37">
        <v>2016</v>
      </c>
      <c r="C37" s="3">
        <v>0</v>
      </c>
      <c r="D37">
        <v>1</v>
      </c>
      <c r="E37">
        <v>1</v>
      </c>
      <c r="F37" s="5" t="str">
        <f t="shared" si="0"/>
        <v>None</v>
      </c>
    </row>
    <row r="38" spans="1:6" x14ac:dyDescent="0.2">
      <c r="A38" t="s">
        <v>846</v>
      </c>
      <c r="B38">
        <v>2016</v>
      </c>
      <c r="C38" s="3">
        <v>1</v>
      </c>
      <c r="D38">
        <v>1</v>
      </c>
      <c r="E38">
        <v>1</v>
      </c>
      <c r="F38" s="5" t="str">
        <f t="shared" si="0"/>
        <v>None</v>
      </c>
    </row>
    <row r="39" spans="1:6" x14ac:dyDescent="0.2">
      <c r="A39" t="s">
        <v>847</v>
      </c>
      <c r="B39">
        <v>2016</v>
      </c>
      <c r="C39" s="3">
        <v>1</v>
      </c>
      <c r="D39">
        <v>1</v>
      </c>
      <c r="E39">
        <v>1</v>
      </c>
      <c r="F39" s="5" t="str">
        <f t="shared" si="0"/>
        <v>None</v>
      </c>
    </row>
    <row r="40" spans="1:6" x14ac:dyDescent="0.2">
      <c r="A40" t="s">
        <v>848</v>
      </c>
      <c r="B40">
        <v>2016</v>
      </c>
      <c r="C40" s="3">
        <v>1</v>
      </c>
      <c r="D40">
        <v>1</v>
      </c>
      <c r="E40">
        <v>1</v>
      </c>
      <c r="F40" s="5" t="str">
        <f t="shared" si="0"/>
        <v>None</v>
      </c>
    </row>
    <row r="41" spans="1:6" x14ac:dyDescent="0.2">
      <c r="A41" t="s">
        <v>849</v>
      </c>
      <c r="B41">
        <v>2016</v>
      </c>
      <c r="C41" s="3">
        <v>6</v>
      </c>
      <c r="D41">
        <v>4</v>
      </c>
      <c r="E41">
        <v>4</v>
      </c>
      <c r="F41" s="5" t="str">
        <f t="shared" si="0"/>
        <v>Ok</v>
      </c>
    </row>
    <row r="42" spans="1:6" x14ac:dyDescent="0.2">
      <c r="A42" t="s">
        <v>850</v>
      </c>
      <c r="B42">
        <v>2016</v>
      </c>
      <c r="C42" s="3">
        <v>1</v>
      </c>
      <c r="D42">
        <v>1</v>
      </c>
      <c r="E42">
        <v>1</v>
      </c>
      <c r="F42" s="5" t="str">
        <f t="shared" si="0"/>
        <v>None</v>
      </c>
    </row>
    <row r="43" spans="1:6" x14ac:dyDescent="0.2">
      <c r="A43" t="s">
        <v>851</v>
      </c>
      <c r="B43">
        <v>2016</v>
      </c>
      <c r="C43" s="3">
        <v>3</v>
      </c>
      <c r="D43">
        <v>4</v>
      </c>
      <c r="E43">
        <v>2</v>
      </c>
      <c r="F43" s="5" t="str">
        <f t="shared" si="0"/>
        <v>Ok</v>
      </c>
    </row>
    <row r="44" spans="1:6" x14ac:dyDescent="0.2">
      <c r="A44" t="s">
        <v>852</v>
      </c>
      <c r="B44">
        <v>2016</v>
      </c>
      <c r="C44" s="3">
        <v>3</v>
      </c>
      <c r="D44">
        <v>1</v>
      </c>
      <c r="E44">
        <v>1</v>
      </c>
      <c r="F44" s="5" t="str">
        <f t="shared" si="0"/>
        <v>None</v>
      </c>
    </row>
    <row r="45" spans="1:6" x14ac:dyDescent="0.2">
      <c r="A45" t="s">
        <v>853</v>
      </c>
      <c r="B45">
        <v>2016</v>
      </c>
      <c r="C45" s="3">
        <v>8</v>
      </c>
      <c r="D45">
        <v>2</v>
      </c>
      <c r="E45">
        <v>3</v>
      </c>
      <c r="F45" s="5" t="str">
        <f t="shared" si="0"/>
        <v>Ok</v>
      </c>
    </row>
    <row r="46" spans="1:6" x14ac:dyDescent="0.2">
      <c r="A46" t="s">
        <v>854</v>
      </c>
      <c r="B46">
        <v>2016</v>
      </c>
      <c r="C46" s="3">
        <v>2</v>
      </c>
      <c r="D46">
        <v>1</v>
      </c>
      <c r="E46">
        <v>3</v>
      </c>
      <c r="F46" s="5" t="str">
        <f t="shared" si="0"/>
        <v>None</v>
      </c>
    </row>
    <row r="47" spans="1:6" x14ac:dyDescent="0.2">
      <c r="A47" t="s">
        <v>855</v>
      </c>
      <c r="B47">
        <v>2016</v>
      </c>
      <c r="C47" s="3">
        <v>1</v>
      </c>
      <c r="D47">
        <v>2</v>
      </c>
      <c r="E47">
        <v>2</v>
      </c>
      <c r="F47" s="5" t="str">
        <f t="shared" si="0"/>
        <v>None</v>
      </c>
    </row>
    <row r="48" spans="1:6" x14ac:dyDescent="0.2">
      <c r="A48" t="s">
        <v>856</v>
      </c>
      <c r="B48">
        <v>2016</v>
      </c>
      <c r="C48" s="3">
        <v>3</v>
      </c>
      <c r="D48">
        <v>4</v>
      </c>
      <c r="E48">
        <v>1</v>
      </c>
      <c r="F48" s="5" t="str">
        <f t="shared" si="0"/>
        <v>Ok</v>
      </c>
    </row>
    <row r="49" spans="1:6" x14ac:dyDescent="0.2">
      <c r="A49" t="s">
        <v>857</v>
      </c>
      <c r="B49">
        <v>2016</v>
      </c>
      <c r="C49" s="3">
        <v>2</v>
      </c>
      <c r="D49">
        <v>1</v>
      </c>
      <c r="E49">
        <v>3</v>
      </c>
      <c r="F49" s="5" t="str">
        <f t="shared" si="0"/>
        <v>None</v>
      </c>
    </row>
    <row r="50" spans="1:6" x14ac:dyDescent="0.2">
      <c r="A50" t="s">
        <v>858</v>
      </c>
      <c r="B50">
        <v>2016</v>
      </c>
      <c r="C50" s="3">
        <v>0</v>
      </c>
      <c r="D50">
        <v>3</v>
      </c>
      <c r="E50">
        <v>3</v>
      </c>
      <c r="F50" s="5" t="str">
        <f t="shared" si="0"/>
        <v>None</v>
      </c>
    </row>
    <row r="51" spans="1:6" x14ac:dyDescent="0.2">
      <c r="A51" t="s">
        <v>859</v>
      </c>
      <c r="B51">
        <v>2016</v>
      </c>
      <c r="C51" s="3">
        <v>1</v>
      </c>
      <c r="D51">
        <v>1</v>
      </c>
      <c r="E51">
        <v>1</v>
      </c>
      <c r="F51" s="5" t="str">
        <f t="shared" si="0"/>
        <v>None</v>
      </c>
    </row>
    <row r="52" spans="1:6" x14ac:dyDescent="0.2">
      <c r="A52" t="s">
        <v>860</v>
      </c>
      <c r="B52">
        <v>2016</v>
      </c>
      <c r="C52" s="3">
        <v>0</v>
      </c>
      <c r="D52">
        <v>4</v>
      </c>
      <c r="E52">
        <v>3</v>
      </c>
      <c r="F52" s="5" t="str">
        <f t="shared" si="0"/>
        <v>Ok</v>
      </c>
    </row>
    <row r="53" spans="1:6" x14ac:dyDescent="0.2">
      <c r="A53" t="s">
        <v>861</v>
      </c>
      <c r="B53">
        <v>2016</v>
      </c>
      <c r="C53" s="3">
        <v>1</v>
      </c>
      <c r="D53">
        <v>2</v>
      </c>
      <c r="E53">
        <v>1</v>
      </c>
      <c r="F53" s="5" t="str">
        <f t="shared" si="0"/>
        <v>None</v>
      </c>
    </row>
    <row r="54" spans="1:6" x14ac:dyDescent="0.2">
      <c r="A54" t="s">
        <v>862</v>
      </c>
      <c r="B54">
        <v>2016</v>
      </c>
      <c r="C54" s="3">
        <v>3</v>
      </c>
      <c r="D54">
        <v>2</v>
      </c>
      <c r="E54">
        <v>2</v>
      </c>
      <c r="F54" s="5" t="str">
        <f t="shared" si="0"/>
        <v>None</v>
      </c>
    </row>
    <row r="55" spans="1:6" x14ac:dyDescent="0.2">
      <c r="A55" t="s">
        <v>863</v>
      </c>
      <c r="B55">
        <v>2016</v>
      </c>
      <c r="C55" s="3">
        <v>5</v>
      </c>
      <c r="D55">
        <v>2</v>
      </c>
      <c r="E55">
        <v>2</v>
      </c>
      <c r="F55" s="5" t="str">
        <f t="shared" si="0"/>
        <v>None</v>
      </c>
    </row>
    <row r="56" spans="1:6" x14ac:dyDescent="0.2">
      <c r="A56" t="s">
        <v>864</v>
      </c>
      <c r="B56">
        <v>2016</v>
      </c>
      <c r="C56" s="3">
        <v>0</v>
      </c>
      <c r="F56" s="5" t="str">
        <f t="shared" si="0"/>
        <v>None</v>
      </c>
    </row>
    <row r="57" spans="1:6" x14ac:dyDescent="0.2">
      <c r="A57" t="s">
        <v>865</v>
      </c>
      <c r="B57">
        <v>2016</v>
      </c>
      <c r="C57" s="3">
        <v>7</v>
      </c>
      <c r="D57">
        <v>5</v>
      </c>
      <c r="E57">
        <v>2</v>
      </c>
      <c r="F57" s="5" t="str">
        <f t="shared" si="0"/>
        <v>Ok</v>
      </c>
    </row>
    <row r="58" spans="1:6" x14ac:dyDescent="0.2">
      <c r="A58" t="s">
        <v>866</v>
      </c>
      <c r="B58">
        <v>2016</v>
      </c>
      <c r="C58" s="3">
        <v>0</v>
      </c>
      <c r="D58">
        <v>2</v>
      </c>
      <c r="E58">
        <v>1</v>
      </c>
      <c r="F58" s="5" t="str">
        <f t="shared" si="0"/>
        <v>None</v>
      </c>
    </row>
    <row r="59" spans="1:6" x14ac:dyDescent="0.2">
      <c r="A59" t="s">
        <v>867</v>
      </c>
      <c r="B59">
        <v>2016</v>
      </c>
      <c r="C59" s="3">
        <v>5</v>
      </c>
      <c r="D59">
        <v>2</v>
      </c>
      <c r="E59">
        <v>4</v>
      </c>
      <c r="F59" s="5" t="str">
        <f t="shared" si="0"/>
        <v>Ok</v>
      </c>
    </row>
    <row r="60" spans="1:6" x14ac:dyDescent="0.2">
      <c r="A60" t="s">
        <v>868</v>
      </c>
      <c r="B60">
        <v>2016</v>
      </c>
      <c r="C60" s="3">
        <v>1</v>
      </c>
      <c r="D60">
        <v>2</v>
      </c>
      <c r="E60">
        <v>2</v>
      </c>
      <c r="F60" s="5" t="str">
        <f t="shared" si="0"/>
        <v>None</v>
      </c>
    </row>
    <row r="61" spans="1:6" x14ac:dyDescent="0.2">
      <c r="A61" t="s">
        <v>869</v>
      </c>
      <c r="B61">
        <v>2016</v>
      </c>
      <c r="C61" s="3">
        <v>1</v>
      </c>
      <c r="D61">
        <v>5</v>
      </c>
      <c r="E61">
        <v>2</v>
      </c>
      <c r="F61" s="5" t="str">
        <f t="shared" si="0"/>
        <v>Ok</v>
      </c>
    </row>
    <row r="62" spans="1:6" x14ac:dyDescent="0.2">
      <c r="A62" t="s">
        <v>870</v>
      </c>
      <c r="B62">
        <v>2016</v>
      </c>
      <c r="C62" s="3">
        <v>2</v>
      </c>
      <c r="D62">
        <v>1</v>
      </c>
      <c r="E62">
        <v>2</v>
      </c>
      <c r="F62" s="5" t="str">
        <f t="shared" si="0"/>
        <v>None</v>
      </c>
    </row>
    <row r="63" spans="1:6" x14ac:dyDescent="0.2">
      <c r="A63" t="s">
        <v>871</v>
      </c>
      <c r="B63">
        <v>2016</v>
      </c>
      <c r="C63" s="3">
        <v>2</v>
      </c>
      <c r="D63">
        <v>3</v>
      </c>
      <c r="E63">
        <v>3</v>
      </c>
      <c r="F63" s="5" t="str">
        <f t="shared" si="0"/>
        <v>None</v>
      </c>
    </row>
    <row r="64" spans="1:6" x14ac:dyDescent="0.2">
      <c r="A64" t="s">
        <v>872</v>
      </c>
      <c r="B64">
        <v>2016</v>
      </c>
      <c r="C64" s="3">
        <v>5</v>
      </c>
      <c r="D64">
        <v>4</v>
      </c>
      <c r="E64">
        <v>2</v>
      </c>
      <c r="F64" s="5" t="str">
        <f t="shared" si="0"/>
        <v>Ok</v>
      </c>
    </row>
    <row r="65" spans="1:6" x14ac:dyDescent="0.2">
      <c r="A65" t="s">
        <v>873</v>
      </c>
      <c r="B65">
        <v>2016</v>
      </c>
      <c r="C65" s="3">
        <v>0</v>
      </c>
      <c r="D65">
        <v>4</v>
      </c>
      <c r="E65">
        <v>2</v>
      </c>
      <c r="F65" s="5" t="str">
        <f t="shared" si="0"/>
        <v>Ok</v>
      </c>
    </row>
    <row r="66" spans="1:6" x14ac:dyDescent="0.2">
      <c r="A66" t="s">
        <v>874</v>
      </c>
      <c r="B66">
        <v>2016</v>
      </c>
      <c r="C66" s="3">
        <v>5</v>
      </c>
      <c r="D66">
        <v>2</v>
      </c>
      <c r="E66">
        <v>1</v>
      </c>
      <c r="F66" s="5" t="str">
        <f t="shared" si="0"/>
        <v>None</v>
      </c>
    </row>
    <row r="67" spans="1:6" x14ac:dyDescent="0.2">
      <c r="A67" t="s">
        <v>875</v>
      </c>
      <c r="B67">
        <v>2016</v>
      </c>
      <c r="C67" s="3">
        <v>5</v>
      </c>
      <c r="D67">
        <v>1</v>
      </c>
      <c r="E67">
        <v>2</v>
      </c>
      <c r="F67" s="5" t="str">
        <f t="shared" ref="F67:F130" si="1">IF(AND(C67&gt;7,D67&gt;3,E67&gt;3), "Good", IF(OR(E67&gt;3,D67&gt;3,C67&gt;7), "Ok", "None"))</f>
        <v>None</v>
      </c>
    </row>
    <row r="68" spans="1:6" x14ac:dyDescent="0.2">
      <c r="A68" t="s">
        <v>876</v>
      </c>
      <c r="B68">
        <v>2016</v>
      </c>
      <c r="C68" s="3">
        <v>4</v>
      </c>
      <c r="D68">
        <v>4</v>
      </c>
      <c r="E68">
        <v>3</v>
      </c>
      <c r="F68" s="5" t="str">
        <f t="shared" si="1"/>
        <v>Ok</v>
      </c>
    </row>
    <row r="69" spans="1:6" x14ac:dyDescent="0.2">
      <c r="A69" t="s">
        <v>877</v>
      </c>
      <c r="B69">
        <v>2016</v>
      </c>
      <c r="C69" s="3">
        <v>5</v>
      </c>
      <c r="D69">
        <v>1</v>
      </c>
      <c r="E69">
        <v>1</v>
      </c>
      <c r="F69" s="5" t="str">
        <f t="shared" si="1"/>
        <v>None</v>
      </c>
    </row>
    <row r="70" spans="1:6" x14ac:dyDescent="0.2">
      <c r="A70" t="s">
        <v>878</v>
      </c>
      <c r="B70">
        <v>2016</v>
      </c>
      <c r="C70" s="3">
        <v>0</v>
      </c>
      <c r="D70">
        <v>2</v>
      </c>
      <c r="E70">
        <v>3</v>
      </c>
      <c r="F70" s="5" t="str">
        <f t="shared" si="1"/>
        <v>None</v>
      </c>
    </row>
    <row r="71" spans="1:6" x14ac:dyDescent="0.2">
      <c r="A71" t="s">
        <v>879</v>
      </c>
      <c r="B71">
        <v>2016</v>
      </c>
      <c r="C71" s="3">
        <v>5</v>
      </c>
      <c r="D71">
        <v>4</v>
      </c>
      <c r="E71">
        <v>1</v>
      </c>
      <c r="F71" s="5" t="str">
        <f t="shared" si="1"/>
        <v>Ok</v>
      </c>
    </row>
    <row r="72" spans="1:6" x14ac:dyDescent="0.2">
      <c r="A72" t="s">
        <v>880</v>
      </c>
      <c r="B72">
        <v>2016</v>
      </c>
      <c r="C72" s="3">
        <v>5</v>
      </c>
      <c r="D72">
        <v>1</v>
      </c>
      <c r="E72">
        <v>1</v>
      </c>
      <c r="F72" s="5" t="str">
        <f t="shared" si="1"/>
        <v>None</v>
      </c>
    </row>
    <row r="73" spans="1:6" x14ac:dyDescent="0.2">
      <c r="A73" t="s">
        <v>881</v>
      </c>
      <c r="B73">
        <v>2016</v>
      </c>
      <c r="C73" s="3">
        <v>3</v>
      </c>
      <c r="D73">
        <v>3</v>
      </c>
      <c r="E73">
        <v>4</v>
      </c>
      <c r="F73" s="5" t="str">
        <f t="shared" si="1"/>
        <v>Ok</v>
      </c>
    </row>
    <row r="74" spans="1:6" x14ac:dyDescent="0.2">
      <c r="A74" t="s">
        <v>882</v>
      </c>
      <c r="B74">
        <v>2016</v>
      </c>
      <c r="C74" s="3">
        <v>6</v>
      </c>
      <c r="D74">
        <v>1</v>
      </c>
      <c r="E74">
        <v>1</v>
      </c>
      <c r="F74" s="5" t="str">
        <f t="shared" si="1"/>
        <v>None</v>
      </c>
    </row>
    <row r="75" spans="1:6" x14ac:dyDescent="0.2">
      <c r="A75" t="s">
        <v>883</v>
      </c>
      <c r="B75">
        <v>2016</v>
      </c>
      <c r="C75" s="3">
        <v>6</v>
      </c>
      <c r="D75">
        <v>3</v>
      </c>
      <c r="E75">
        <v>1</v>
      </c>
      <c r="F75" s="5" t="str">
        <f t="shared" si="1"/>
        <v>None</v>
      </c>
    </row>
    <row r="76" spans="1:6" x14ac:dyDescent="0.2">
      <c r="A76" t="s">
        <v>884</v>
      </c>
      <c r="B76">
        <v>2016</v>
      </c>
      <c r="C76" s="3">
        <v>5</v>
      </c>
      <c r="D76">
        <v>3</v>
      </c>
      <c r="E76">
        <v>2</v>
      </c>
      <c r="F76" s="5" t="str">
        <f t="shared" si="1"/>
        <v>None</v>
      </c>
    </row>
    <row r="77" spans="1:6" x14ac:dyDescent="0.2">
      <c r="A77" t="s">
        <v>885</v>
      </c>
      <c r="B77">
        <v>2016</v>
      </c>
      <c r="C77" s="3">
        <v>0</v>
      </c>
      <c r="D77">
        <v>3</v>
      </c>
      <c r="E77">
        <v>2</v>
      </c>
      <c r="F77" s="5" t="str">
        <f t="shared" si="1"/>
        <v>None</v>
      </c>
    </row>
    <row r="78" spans="1:6" x14ac:dyDescent="0.2">
      <c r="A78" t="s">
        <v>886</v>
      </c>
      <c r="B78">
        <v>2016</v>
      </c>
      <c r="C78" s="3">
        <v>0</v>
      </c>
      <c r="D78">
        <v>1</v>
      </c>
      <c r="E78">
        <v>2</v>
      </c>
      <c r="F78" s="5" t="str">
        <f t="shared" si="1"/>
        <v>None</v>
      </c>
    </row>
    <row r="79" spans="1:6" x14ac:dyDescent="0.2">
      <c r="A79" t="s">
        <v>887</v>
      </c>
      <c r="B79">
        <v>2016</v>
      </c>
      <c r="C79" s="3">
        <v>1</v>
      </c>
      <c r="D79">
        <v>3</v>
      </c>
      <c r="E79">
        <v>3</v>
      </c>
      <c r="F79" s="5" t="str">
        <f t="shared" si="1"/>
        <v>None</v>
      </c>
    </row>
    <row r="80" spans="1:6" x14ac:dyDescent="0.2">
      <c r="A80" t="s">
        <v>888</v>
      </c>
      <c r="B80">
        <v>2016</v>
      </c>
      <c r="C80" s="3">
        <v>7</v>
      </c>
      <c r="D80">
        <v>4</v>
      </c>
      <c r="E80">
        <v>2</v>
      </c>
      <c r="F80" s="5" t="str">
        <f t="shared" si="1"/>
        <v>Ok</v>
      </c>
    </row>
    <row r="81" spans="1:6" x14ac:dyDescent="0.2">
      <c r="A81" t="s">
        <v>889</v>
      </c>
      <c r="B81">
        <v>2016</v>
      </c>
      <c r="C81" s="3">
        <v>2</v>
      </c>
      <c r="D81">
        <v>4</v>
      </c>
      <c r="E81">
        <v>1</v>
      </c>
      <c r="F81" s="5" t="str">
        <f t="shared" si="1"/>
        <v>Ok</v>
      </c>
    </row>
    <row r="82" spans="1:6" x14ac:dyDescent="0.2">
      <c r="A82" t="s">
        <v>890</v>
      </c>
      <c r="B82">
        <v>2016</v>
      </c>
      <c r="C82" s="3">
        <v>4</v>
      </c>
      <c r="D82">
        <v>1</v>
      </c>
      <c r="E82">
        <v>1</v>
      </c>
      <c r="F82" s="5" t="str">
        <f t="shared" si="1"/>
        <v>None</v>
      </c>
    </row>
    <row r="83" spans="1:6" x14ac:dyDescent="0.2">
      <c r="A83" t="s">
        <v>891</v>
      </c>
      <c r="B83">
        <v>2016</v>
      </c>
      <c r="C83" s="3">
        <v>0</v>
      </c>
      <c r="D83">
        <v>1</v>
      </c>
      <c r="E83">
        <v>1</v>
      </c>
      <c r="F83" s="5" t="str">
        <f t="shared" si="1"/>
        <v>None</v>
      </c>
    </row>
    <row r="84" spans="1:6" x14ac:dyDescent="0.2">
      <c r="A84" t="s">
        <v>892</v>
      </c>
      <c r="B84">
        <v>2016</v>
      </c>
      <c r="C84" s="3">
        <v>7</v>
      </c>
      <c r="D84">
        <v>2</v>
      </c>
      <c r="E84">
        <v>2</v>
      </c>
      <c r="F84" s="5" t="str">
        <f t="shared" si="1"/>
        <v>None</v>
      </c>
    </row>
    <row r="85" spans="1:6" x14ac:dyDescent="0.2">
      <c r="A85" t="s">
        <v>893</v>
      </c>
      <c r="B85">
        <v>2016</v>
      </c>
      <c r="C85" s="3">
        <v>6</v>
      </c>
      <c r="D85">
        <v>2</v>
      </c>
      <c r="E85">
        <v>4</v>
      </c>
      <c r="F85" s="5" t="str">
        <f t="shared" si="1"/>
        <v>Ok</v>
      </c>
    </row>
    <row r="86" spans="1:6" x14ac:dyDescent="0.2">
      <c r="A86" t="s">
        <v>894</v>
      </c>
      <c r="B86">
        <v>2016</v>
      </c>
      <c r="C86" s="3">
        <v>4</v>
      </c>
      <c r="D86">
        <v>2</v>
      </c>
      <c r="E86">
        <v>2</v>
      </c>
      <c r="F86" s="5" t="str">
        <f t="shared" si="1"/>
        <v>None</v>
      </c>
    </row>
    <row r="87" spans="1:6" x14ac:dyDescent="0.2">
      <c r="A87" t="s">
        <v>895</v>
      </c>
      <c r="B87">
        <v>2016</v>
      </c>
      <c r="C87" s="3">
        <v>6</v>
      </c>
      <c r="D87">
        <v>1</v>
      </c>
      <c r="E87">
        <v>1</v>
      </c>
      <c r="F87" s="5" t="str">
        <f t="shared" si="1"/>
        <v>None</v>
      </c>
    </row>
    <row r="88" spans="1:6" x14ac:dyDescent="0.2">
      <c r="A88" t="s">
        <v>896</v>
      </c>
      <c r="B88">
        <v>2016</v>
      </c>
      <c r="C88" s="3">
        <v>0</v>
      </c>
      <c r="D88">
        <v>2</v>
      </c>
      <c r="E88">
        <v>1</v>
      </c>
      <c r="F88" s="5" t="str">
        <f t="shared" si="1"/>
        <v>None</v>
      </c>
    </row>
    <row r="89" spans="1:6" x14ac:dyDescent="0.2">
      <c r="A89" t="s">
        <v>897</v>
      </c>
      <c r="B89">
        <v>2016</v>
      </c>
      <c r="C89" s="3">
        <v>0</v>
      </c>
      <c r="D89">
        <v>1</v>
      </c>
      <c r="E89">
        <v>2</v>
      </c>
      <c r="F89" s="5" t="str">
        <f t="shared" si="1"/>
        <v>None</v>
      </c>
    </row>
    <row r="90" spans="1:6" x14ac:dyDescent="0.2">
      <c r="A90" t="s">
        <v>898</v>
      </c>
      <c r="B90">
        <v>2016</v>
      </c>
      <c r="C90" s="3">
        <v>8</v>
      </c>
      <c r="D90">
        <v>1</v>
      </c>
      <c r="E90">
        <v>2</v>
      </c>
      <c r="F90" s="5" t="str">
        <f t="shared" si="1"/>
        <v>Ok</v>
      </c>
    </row>
    <row r="91" spans="1:6" x14ac:dyDescent="0.2">
      <c r="A91" t="s">
        <v>899</v>
      </c>
      <c r="B91">
        <v>2016</v>
      </c>
      <c r="C91" s="3">
        <v>4</v>
      </c>
      <c r="D91">
        <v>1</v>
      </c>
      <c r="E91">
        <v>2</v>
      </c>
      <c r="F91" s="5" t="str">
        <f t="shared" si="1"/>
        <v>None</v>
      </c>
    </row>
    <row r="92" spans="1:6" x14ac:dyDescent="0.2">
      <c r="A92" t="s">
        <v>900</v>
      </c>
      <c r="B92">
        <v>2016</v>
      </c>
      <c r="C92" s="3">
        <v>2</v>
      </c>
      <c r="D92">
        <v>2</v>
      </c>
      <c r="E92">
        <v>2</v>
      </c>
      <c r="F92" s="5" t="str">
        <f t="shared" si="1"/>
        <v>None</v>
      </c>
    </row>
    <row r="93" spans="1:6" x14ac:dyDescent="0.2">
      <c r="A93" t="s">
        <v>901</v>
      </c>
      <c r="B93">
        <v>2016</v>
      </c>
      <c r="C93" s="3">
        <v>5</v>
      </c>
      <c r="D93">
        <v>4</v>
      </c>
      <c r="E93">
        <v>4</v>
      </c>
      <c r="F93" s="5" t="str">
        <f t="shared" si="1"/>
        <v>Ok</v>
      </c>
    </row>
    <row r="94" spans="1:6" x14ac:dyDescent="0.2">
      <c r="A94" t="s">
        <v>902</v>
      </c>
      <c r="B94">
        <v>2016</v>
      </c>
      <c r="C94" s="3">
        <v>3</v>
      </c>
      <c r="D94">
        <v>4</v>
      </c>
      <c r="E94">
        <v>2</v>
      </c>
      <c r="F94" s="5" t="str">
        <f t="shared" si="1"/>
        <v>Ok</v>
      </c>
    </row>
    <row r="95" spans="1:6" x14ac:dyDescent="0.2">
      <c r="A95" t="s">
        <v>903</v>
      </c>
      <c r="B95">
        <v>2016</v>
      </c>
      <c r="C95" s="3">
        <v>10</v>
      </c>
      <c r="D95">
        <v>4</v>
      </c>
      <c r="E95">
        <v>4</v>
      </c>
      <c r="F95" s="5" t="str">
        <f t="shared" si="1"/>
        <v>Good</v>
      </c>
    </row>
    <row r="96" spans="1:6" x14ac:dyDescent="0.2">
      <c r="A96" t="s">
        <v>904</v>
      </c>
      <c r="B96">
        <v>2016</v>
      </c>
      <c r="C96" s="3">
        <v>8</v>
      </c>
      <c r="D96">
        <v>2</v>
      </c>
      <c r="E96">
        <v>2</v>
      </c>
      <c r="F96" s="5" t="str">
        <f t="shared" si="1"/>
        <v>Ok</v>
      </c>
    </row>
    <row r="97" spans="1:6" x14ac:dyDescent="0.2">
      <c r="A97" t="s">
        <v>905</v>
      </c>
      <c r="B97">
        <v>2016</v>
      </c>
      <c r="C97" s="3">
        <v>7</v>
      </c>
      <c r="D97">
        <v>3</v>
      </c>
      <c r="E97">
        <v>4</v>
      </c>
      <c r="F97" s="5" t="str">
        <f t="shared" si="1"/>
        <v>Ok</v>
      </c>
    </row>
    <row r="98" spans="1:6" x14ac:dyDescent="0.2">
      <c r="A98" t="s">
        <v>906</v>
      </c>
      <c r="B98">
        <v>2016</v>
      </c>
      <c r="C98" s="3">
        <v>5</v>
      </c>
      <c r="D98">
        <v>3</v>
      </c>
      <c r="E98">
        <v>2</v>
      </c>
      <c r="F98" s="5" t="str">
        <f t="shared" si="1"/>
        <v>None</v>
      </c>
    </row>
    <row r="99" spans="1:6" x14ac:dyDescent="0.2">
      <c r="A99" t="s">
        <v>907</v>
      </c>
      <c r="B99">
        <v>2016</v>
      </c>
      <c r="C99" s="3">
        <v>7</v>
      </c>
      <c r="D99">
        <v>4</v>
      </c>
      <c r="E99">
        <v>2</v>
      </c>
      <c r="F99" s="5" t="str">
        <f t="shared" si="1"/>
        <v>Ok</v>
      </c>
    </row>
    <row r="100" spans="1:6" x14ac:dyDescent="0.2">
      <c r="A100" t="s">
        <v>908</v>
      </c>
      <c r="B100">
        <v>2016</v>
      </c>
      <c r="C100" s="3">
        <v>5</v>
      </c>
      <c r="D100">
        <v>2</v>
      </c>
      <c r="E100">
        <v>2</v>
      </c>
      <c r="F100" s="5" t="str">
        <f t="shared" si="1"/>
        <v>None</v>
      </c>
    </row>
    <row r="101" spans="1:6" x14ac:dyDescent="0.2">
      <c r="A101" t="s">
        <v>909</v>
      </c>
      <c r="B101">
        <v>2016</v>
      </c>
      <c r="C101" s="3">
        <v>4</v>
      </c>
      <c r="D101">
        <v>4</v>
      </c>
      <c r="E101">
        <v>2</v>
      </c>
      <c r="F101" s="5" t="str">
        <f t="shared" si="1"/>
        <v>Ok</v>
      </c>
    </row>
    <row r="102" spans="1:6" x14ac:dyDescent="0.2">
      <c r="A102" t="s">
        <v>910</v>
      </c>
      <c r="B102">
        <v>2016</v>
      </c>
      <c r="C102" s="3">
        <v>2</v>
      </c>
      <c r="D102">
        <v>5</v>
      </c>
      <c r="E102">
        <v>5</v>
      </c>
      <c r="F102" s="5" t="str">
        <f t="shared" si="1"/>
        <v>Ok</v>
      </c>
    </row>
    <row r="103" spans="1:6" x14ac:dyDescent="0.2">
      <c r="A103" t="s">
        <v>911</v>
      </c>
      <c r="B103">
        <v>2016</v>
      </c>
      <c r="C103" s="3">
        <v>1</v>
      </c>
      <c r="D103">
        <v>4</v>
      </c>
      <c r="E103">
        <v>4</v>
      </c>
      <c r="F103" s="5" t="str">
        <f t="shared" si="1"/>
        <v>Ok</v>
      </c>
    </row>
    <row r="104" spans="1:6" x14ac:dyDescent="0.2">
      <c r="A104" t="s">
        <v>912</v>
      </c>
      <c r="B104">
        <v>2016</v>
      </c>
      <c r="C104" s="3">
        <v>1</v>
      </c>
      <c r="D104">
        <v>2</v>
      </c>
      <c r="E104">
        <v>2</v>
      </c>
      <c r="F104" s="5" t="str">
        <f t="shared" si="1"/>
        <v>None</v>
      </c>
    </row>
    <row r="105" spans="1:6" x14ac:dyDescent="0.2">
      <c r="A105" t="s">
        <v>913</v>
      </c>
      <c r="B105">
        <v>2016</v>
      </c>
      <c r="C105" s="3">
        <v>1</v>
      </c>
      <c r="D105">
        <v>2</v>
      </c>
      <c r="E105">
        <v>2</v>
      </c>
      <c r="F105" s="5" t="str">
        <f t="shared" si="1"/>
        <v>None</v>
      </c>
    </row>
    <row r="106" spans="1:6" x14ac:dyDescent="0.2">
      <c r="A106" t="s">
        <v>914</v>
      </c>
      <c r="B106">
        <v>2016</v>
      </c>
      <c r="C106" s="3">
        <v>3</v>
      </c>
      <c r="D106">
        <v>2</v>
      </c>
      <c r="E106">
        <v>2</v>
      </c>
      <c r="F106" s="5" t="str">
        <f t="shared" si="1"/>
        <v>None</v>
      </c>
    </row>
    <row r="107" spans="1:6" x14ac:dyDescent="0.2">
      <c r="A107" t="s">
        <v>915</v>
      </c>
      <c r="B107">
        <v>2016</v>
      </c>
      <c r="C107" s="3">
        <v>3</v>
      </c>
      <c r="D107">
        <v>3</v>
      </c>
      <c r="E107">
        <v>3</v>
      </c>
      <c r="F107" s="5" t="str">
        <f t="shared" si="1"/>
        <v>None</v>
      </c>
    </row>
    <row r="108" spans="1:6" x14ac:dyDescent="0.2">
      <c r="A108" t="s">
        <v>916</v>
      </c>
      <c r="B108">
        <v>2016</v>
      </c>
      <c r="C108" s="3">
        <v>4</v>
      </c>
      <c r="D108">
        <v>2</v>
      </c>
      <c r="E108">
        <v>2</v>
      </c>
      <c r="F108" s="5" t="str">
        <f t="shared" si="1"/>
        <v>None</v>
      </c>
    </row>
    <row r="109" spans="1:6" x14ac:dyDescent="0.2">
      <c r="A109" t="s">
        <v>917</v>
      </c>
      <c r="B109">
        <v>2016</v>
      </c>
      <c r="C109" s="3">
        <v>7</v>
      </c>
      <c r="D109">
        <v>2</v>
      </c>
      <c r="E109">
        <v>2</v>
      </c>
      <c r="F109" s="5" t="str">
        <f t="shared" si="1"/>
        <v>None</v>
      </c>
    </row>
    <row r="110" spans="1:6" x14ac:dyDescent="0.2">
      <c r="A110" t="s">
        <v>918</v>
      </c>
      <c r="B110">
        <v>2016</v>
      </c>
      <c r="C110" s="3">
        <v>6</v>
      </c>
      <c r="D110">
        <v>2</v>
      </c>
      <c r="E110">
        <v>1</v>
      </c>
      <c r="F110" s="5" t="str">
        <f t="shared" si="1"/>
        <v>None</v>
      </c>
    </row>
    <row r="111" spans="1:6" x14ac:dyDescent="0.2">
      <c r="A111" t="s">
        <v>919</v>
      </c>
      <c r="B111">
        <v>2016</v>
      </c>
      <c r="C111" s="3">
        <v>4</v>
      </c>
      <c r="D111">
        <v>2</v>
      </c>
      <c r="E111">
        <v>4</v>
      </c>
      <c r="F111" s="5" t="str">
        <f t="shared" si="1"/>
        <v>Ok</v>
      </c>
    </row>
    <row r="112" spans="1:6" x14ac:dyDescent="0.2">
      <c r="A112" t="s">
        <v>920</v>
      </c>
      <c r="B112">
        <v>2016</v>
      </c>
      <c r="C112" s="3">
        <v>8</v>
      </c>
      <c r="D112">
        <v>2</v>
      </c>
      <c r="E112">
        <v>2</v>
      </c>
      <c r="F112" s="5" t="str">
        <f t="shared" si="1"/>
        <v>Ok</v>
      </c>
    </row>
    <row r="113" spans="1:6" x14ac:dyDescent="0.2">
      <c r="A113" t="s">
        <v>921</v>
      </c>
      <c r="B113">
        <v>2016</v>
      </c>
      <c r="C113" s="3">
        <v>9</v>
      </c>
      <c r="D113">
        <v>3</v>
      </c>
      <c r="E113">
        <v>3</v>
      </c>
      <c r="F113" s="5" t="str">
        <f t="shared" si="1"/>
        <v>Ok</v>
      </c>
    </row>
    <row r="114" spans="1:6" x14ac:dyDescent="0.2">
      <c r="A114" t="s">
        <v>922</v>
      </c>
      <c r="B114">
        <v>2016</v>
      </c>
      <c r="C114" s="3">
        <v>3</v>
      </c>
      <c r="D114">
        <v>3</v>
      </c>
      <c r="E114">
        <v>1</v>
      </c>
      <c r="F114" s="5" t="str">
        <f t="shared" si="1"/>
        <v>None</v>
      </c>
    </row>
    <row r="115" spans="1:6" x14ac:dyDescent="0.2">
      <c r="A115" t="s">
        <v>688</v>
      </c>
      <c r="B115">
        <v>2017</v>
      </c>
      <c r="C115" s="3">
        <v>1</v>
      </c>
      <c r="D115">
        <v>5</v>
      </c>
      <c r="E115">
        <v>1</v>
      </c>
      <c r="F115" s="5" t="str">
        <f t="shared" si="1"/>
        <v>Ok</v>
      </c>
    </row>
    <row r="116" spans="1:6" x14ac:dyDescent="0.2">
      <c r="A116" t="s">
        <v>689</v>
      </c>
      <c r="B116">
        <v>2017</v>
      </c>
      <c r="C116" s="3">
        <v>8</v>
      </c>
      <c r="D116">
        <v>4</v>
      </c>
      <c r="E116">
        <v>4</v>
      </c>
      <c r="F116" s="5" t="str">
        <f t="shared" si="1"/>
        <v>Good</v>
      </c>
    </row>
    <row r="117" spans="1:6" x14ac:dyDescent="0.2">
      <c r="A117" t="s">
        <v>690</v>
      </c>
      <c r="B117">
        <v>2017</v>
      </c>
      <c r="C117" s="3">
        <v>0</v>
      </c>
      <c r="D117">
        <v>1</v>
      </c>
      <c r="E117">
        <v>1</v>
      </c>
      <c r="F117" s="5" t="str">
        <f t="shared" si="1"/>
        <v>None</v>
      </c>
    </row>
    <row r="118" spans="1:6" x14ac:dyDescent="0.2">
      <c r="A118" t="s">
        <v>691</v>
      </c>
      <c r="B118">
        <v>2017</v>
      </c>
      <c r="C118" s="3">
        <v>2</v>
      </c>
      <c r="D118">
        <v>4</v>
      </c>
      <c r="E118">
        <v>2</v>
      </c>
      <c r="F118" s="5" t="str">
        <f t="shared" si="1"/>
        <v>Ok</v>
      </c>
    </row>
    <row r="119" spans="1:6" x14ac:dyDescent="0.2">
      <c r="A119" t="s">
        <v>692</v>
      </c>
      <c r="B119">
        <v>2017</v>
      </c>
      <c r="C119" s="3">
        <v>8</v>
      </c>
      <c r="D119">
        <v>4</v>
      </c>
      <c r="E119">
        <v>3</v>
      </c>
      <c r="F119" s="5" t="str">
        <f t="shared" si="1"/>
        <v>Ok</v>
      </c>
    </row>
    <row r="120" spans="1:6" x14ac:dyDescent="0.2">
      <c r="A120" t="s">
        <v>693</v>
      </c>
      <c r="B120">
        <v>2017</v>
      </c>
      <c r="C120" s="3">
        <v>5</v>
      </c>
      <c r="D120">
        <v>4</v>
      </c>
      <c r="E120">
        <v>2</v>
      </c>
      <c r="F120" s="5" t="str">
        <f t="shared" si="1"/>
        <v>Ok</v>
      </c>
    </row>
    <row r="121" spans="1:6" x14ac:dyDescent="0.2">
      <c r="A121" t="s">
        <v>694</v>
      </c>
      <c r="B121">
        <v>2017</v>
      </c>
      <c r="C121" s="3">
        <v>1</v>
      </c>
      <c r="D121">
        <v>2</v>
      </c>
      <c r="E121">
        <v>2</v>
      </c>
      <c r="F121" s="5" t="str">
        <f t="shared" si="1"/>
        <v>None</v>
      </c>
    </row>
    <row r="122" spans="1:6" x14ac:dyDescent="0.2">
      <c r="A122" t="s">
        <v>695</v>
      </c>
      <c r="B122">
        <v>2017</v>
      </c>
      <c r="C122" s="3">
        <v>1</v>
      </c>
      <c r="D122">
        <v>2</v>
      </c>
      <c r="E122">
        <v>2</v>
      </c>
      <c r="F122" s="5" t="str">
        <f t="shared" si="1"/>
        <v>None</v>
      </c>
    </row>
    <row r="123" spans="1:6" x14ac:dyDescent="0.2">
      <c r="A123" t="s">
        <v>696</v>
      </c>
      <c r="B123">
        <v>2017</v>
      </c>
      <c r="C123" s="3">
        <v>2</v>
      </c>
      <c r="D123">
        <v>1</v>
      </c>
      <c r="E123">
        <v>1</v>
      </c>
      <c r="F123" s="5" t="str">
        <f t="shared" si="1"/>
        <v>None</v>
      </c>
    </row>
    <row r="124" spans="1:6" x14ac:dyDescent="0.2">
      <c r="A124" t="s">
        <v>697</v>
      </c>
      <c r="B124">
        <v>2017</v>
      </c>
      <c r="C124" s="3">
        <v>2</v>
      </c>
      <c r="D124">
        <v>2</v>
      </c>
      <c r="E124">
        <v>1</v>
      </c>
      <c r="F124" s="5" t="str">
        <f t="shared" si="1"/>
        <v>None</v>
      </c>
    </row>
    <row r="125" spans="1:6" x14ac:dyDescent="0.2">
      <c r="A125" t="s">
        <v>698</v>
      </c>
      <c r="B125">
        <v>2017</v>
      </c>
      <c r="C125" s="3">
        <v>2</v>
      </c>
      <c r="D125">
        <v>2</v>
      </c>
      <c r="E125">
        <v>2</v>
      </c>
      <c r="F125" s="5" t="str">
        <f t="shared" si="1"/>
        <v>None</v>
      </c>
    </row>
    <row r="126" spans="1:6" x14ac:dyDescent="0.2">
      <c r="A126" t="s">
        <v>699</v>
      </c>
      <c r="B126">
        <v>2017</v>
      </c>
      <c r="C126" s="3">
        <v>2</v>
      </c>
      <c r="D126">
        <v>4</v>
      </c>
      <c r="E126">
        <v>2</v>
      </c>
      <c r="F126" s="5" t="str">
        <f t="shared" si="1"/>
        <v>Ok</v>
      </c>
    </row>
    <row r="127" spans="1:6" x14ac:dyDescent="0.2">
      <c r="A127" t="s">
        <v>700</v>
      </c>
      <c r="B127">
        <v>2017</v>
      </c>
      <c r="C127" s="3">
        <v>5</v>
      </c>
      <c r="D127">
        <v>1</v>
      </c>
      <c r="E127">
        <v>1</v>
      </c>
      <c r="F127" s="5" t="str">
        <f t="shared" si="1"/>
        <v>None</v>
      </c>
    </row>
    <row r="128" spans="1:6" x14ac:dyDescent="0.2">
      <c r="A128" t="s">
        <v>701</v>
      </c>
      <c r="B128">
        <v>2017</v>
      </c>
      <c r="C128" s="3">
        <v>4</v>
      </c>
      <c r="D128">
        <v>2</v>
      </c>
      <c r="E128">
        <v>3</v>
      </c>
      <c r="F128" s="5" t="str">
        <f t="shared" si="1"/>
        <v>None</v>
      </c>
    </row>
    <row r="129" spans="1:6" x14ac:dyDescent="0.2">
      <c r="A129" t="s">
        <v>702</v>
      </c>
      <c r="B129">
        <v>2017</v>
      </c>
      <c r="C129" s="3">
        <v>5</v>
      </c>
      <c r="D129">
        <v>2</v>
      </c>
      <c r="E129">
        <v>2</v>
      </c>
      <c r="F129" s="5" t="str">
        <f t="shared" si="1"/>
        <v>None</v>
      </c>
    </row>
    <row r="130" spans="1:6" x14ac:dyDescent="0.2">
      <c r="A130" t="s">
        <v>703</v>
      </c>
      <c r="B130">
        <v>2017</v>
      </c>
      <c r="C130" s="3">
        <v>0</v>
      </c>
      <c r="D130">
        <v>4</v>
      </c>
      <c r="E130">
        <v>4</v>
      </c>
      <c r="F130" s="5" t="str">
        <f t="shared" si="1"/>
        <v>Ok</v>
      </c>
    </row>
    <row r="131" spans="1:6" x14ac:dyDescent="0.2">
      <c r="A131" t="s">
        <v>704</v>
      </c>
      <c r="B131">
        <v>2017</v>
      </c>
      <c r="C131" s="3">
        <v>5</v>
      </c>
      <c r="D131">
        <v>3</v>
      </c>
      <c r="E131">
        <v>1</v>
      </c>
      <c r="F131" s="5" t="str">
        <f t="shared" ref="F131:F194" si="2">IF(AND(C131&gt;7,D131&gt;3,E131&gt;3), "Good", IF(OR(E131&gt;3,D131&gt;3,C131&gt;7), "Ok", "None"))</f>
        <v>None</v>
      </c>
    </row>
    <row r="132" spans="1:6" x14ac:dyDescent="0.2">
      <c r="A132" t="s">
        <v>705</v>
      </c>
      <c r="B132">
        <v>2017</v>
      </c>
      <c r="C132" s="3">
        <v>4</v>
      </c>
      <c r="D132">
        <v>5</v>
      </c>
      <c r="E132">
        <v>4</v>
      </c>
      <c r="F132" s="5" t="str">
        <f t="shared" si="2"/>
        <v>Ok</v>
      </c>
    </row>
    <row r="133" spans="1:6" x14ac:dyDescent="0.2">
      <c r="A133" t="s">
        <v>706</v>
      </c>
      <c r="B133">
        <v>2017</v>
      </c>
      <c r="C133" s="3">
        <v>6</v>
      </c>
      <c r="D133">
        <v>4</v>
      </c>
      <c r="E133">
        <v>2</v>
      </c>
      <c r="F133" s="5" t="str">
        <f t="shared" si="2"/>
        <v>Ok</v>
      </c>
    </row>
    <row r="134" spans="1:6" x14ac:dyDescent="0.2">
      <c r="A134" t="s">
        <v>707</v>
      </c>
      <c r="B134">
        <v>2017</v>
      </c>
      <c r="C134" s="3">
        <v>9</v>
      </c>
      <c r="D134">
        <v>1</v>
      </c>
      <c r="E134">
        <v>1</v>
      </c>
      <c r="F134" s="5" t="str">
        <f t="shared" si="2"/>
        <v>Ok</v>
      </c>
    </row>
    <row r="135" spans="1:6" x14ac:dyDescent="0.2">
      <c r="A135" t="s">
        <v>708</v>
      </c>
      <c r="B135">
        <v>2017</v>
      </c>
      <c r="C135" s="3">
        <v>1</v>
      </c>
      <c r="D135">
        <v>1</v>
      </c>
      <c r="E135">
        <v>1</v>
      </c>
      <c r="F135" s="5" t="str">
        <f t="shared" si="2"/>
        <v>None</v>
      </c>
    </row>
    <row r="136" spans="1:6" x14ac:dyDescent="0.2">
      <c r="A136" t="s">
        <v>709</v>
      </c>
      <c r="B136">
        <v>2017</v>
      </c>
      <c r="C136" s="3">
        <v>7</v>
      </c>
      <c r="D136">
        <v>5</v>
      </c>
      <c r="E136">
        <v>4</v>
      </c>
      <c r="F136" s="5" t="str">
        <f t="shared" si="2"/>
        <v>Ok</v>
      </c>
    </row>
    <row r="137" spans="1:6" x14ac:dyDescent="0.2">
      <c r="A137" t="s">
        <v>710</v>
      </c>
      <c r="B137">
        <v>2017</v>
      </c>
      <c r="C137" s="3">
        <v>2</v>
      </c>
      <c r="D137">
        <v>2</v>
      </c>
      <c r="E137">
        <v>3</v>
      </c>
      <c r="F137" s="5" t="str">
        <f t="shared" si="2"/>
        <v>None</v>
      </c>
    </row>
    <row r="138" spans="1:6" x14ac:dyDescent="0.2">
      <c r="A138" t="s">
        <v>711</v>
      </c>
      <c r="B138">
        <v>2017</v>
      </c>
      <c r="C138" s="3">
        <v>6</v>
      </c>
      <c r="D138">
        <v>3</v>
      </c>
      <c r="E138">
        <v>3</v>
      </c>
      <c r="F138" s="5" t="str">
        <f t="shared" si="2"/>
        <v>None</v>
      </c>
    </row>
    <row r="139" spans="1:6" x14ac:dyDescent="0.2">
      <c r="A139" t="s">
        <v>712</v>
      </c>
      <c r="B139">
        <v>2017</v>
      </c>
      <c r="C139" s="3">
        <v>3</v>
      </c>
      <c r="D139">
        <v>4</v>
      </c>
      <c r="E139">
        <v>2</v>
      </c>
      <c r="F139" s="5" t="str">
        <f t="shared" si="2"/>
        <v>Ok</v>
      </c>
    </row>
    <row r="140" spans="1:6" x14ac:dyDescent="0.2">
      <c r="A140" t="s">
        <v>713</v>
      </c>
      <c r="B140">
        <v>2017</v>
      </c>
      <c r="C140" s="3">
        <v>0</v>
      </c>
      <c r="D140">
        <v>1</v>
      </c>
      <c r="E140">
        <v>1</v>
      </c>
      <c r="F140" s="5" t="str">
        <f t="shared" si="2"/>
        <v>None</v>
      </c>
    </row>
    <row r="141" spans="1:6" x14ac:dyDescent="0.2">
      <c r="A141" t="s">
        <v>714</v>
      </c>
      <c r="B141">
        <v>2017</v>
      </c>
      <c r="C141" s="3">
        <v>2</v>
      </c>
      <c r="D141">
        <v>2</v>
      </c>
      <c r="E141">
        <v>1</v>
      </c>
      <c r="F141" s="5" t="str">
        <f t="shared" si="2"/>
        <v>None</v>
      </c>
    </row>
    <row r="142" spans="1:6" x14ac:dyDescent="0.2">
      <c r="A142" t="s">
        <v>715</v>
      </c>
      <c r="B142">
        <v>2017</v>
      </c>
      <c r="C142" s="3">
        <v>3</v>
      </c>
      <c r="D142">
        <v>3</v>
      </c>
      <c r="E142">
        <v>2</v>
      </c>
      <c r="F142" s="5" t="str">
        <f t="shared" si="2"/>
        <v>None</v>
      </c>
    </row>
    <row r="143" spans="1:6" x14ac:dyDescent="0.2">
      <c r="A143" t="s">
        <v>716</v>
      </c>
      <c r="B143">
        <v>2017</v>
      </c>
      <c r="C143" s="3">
        <v>3</v>
      </c>
      <c r="D143">
        <v>1</v>
      </c>
      <c r="E143">
        <v>2</v>
      </c>
      <c r="F143" s="5" t="str">
        <f t="shared" si="2"/>
        <v>None</v>
      </c>
    </row>
    <row r="144" spans="1:6" x14ac:dyDescent="0.2">
      <c r="A144" t="s">
        <v>717</v>
      </c>
      <c r="B144">
        <v>2017</v>
      </c>
      <c r="C144" s="3">
        <v>0</v>
      </c>
      <c r="D144">
        <v>1</v>
      </c>
      <c r="E144">
        <v>1</v>
      </c>
      <c r="F144" s="5" t="str">
        <f t="shared" si="2"/>
        <v>None</v>
      </c>
    </row>
    <row r="145" spans="1:6" x14ac:dyDescent="0.2">
      <c r="A145" t="s">
        <v>718</v>
      </c>
      <c r="B145">
        <v>2017</v>
      </c>
      <c r="C145" s="3">
        <v>0</v>
      </c>
      <c r="D145">
        <v>2</v>
      </c>
      <c r="E145">
        <v>1</v>
      </c>
      <c r="F145" s="5" t="str">
        <f t="shared" si="2"/>
        <v>None</v>
      </c>
    </row>
    <row r="146" spans="1:6" x14ac:dyDescent="0.2">
      <c r="A146" t="s">
        <v>719</v>
      </c>
      <c r="B146">
        <v>2017</v>
      </c>
      <c r="C146" s="3">
        <v>6</v>
      </c>
      <c r="D146">
        <v>3</v>
      </c>
      <c r="E146">
        <v>3</v>
      </c>
      <c r="F146" s="5" t="str">
        <f t="shared" si="2"/>
        <v>None</v>
      </c>
    </row>
    <row r="147" spans="1:6" x14ac:dyDescent="0.2">
      <c r="A147" t="s">
        <v>720</v>
      </c>
      <c r="B147">
        <v>2017</v>
      </c>
      <c r="C147" s="3">
        <v>4</v>
      </c>
      <c r="D147">
        <v>2</v>
      </c>
      <c r="E147">
        <v>2</v>
      </c>
      <c r="F147" s="5" t="str">
        <f t="shared" si="2"/>
        <v>None</v>
      </c>
    </row>
    <row r="148" spans="1:6" x14ac:dyDescent="0.2">
      <c r="A148" t="s">
        <v>721</v>
      </c>
      <c r="B148">
        <v>2017</v>
      </c>
      <c r="C148" s="3">
        <v>4</v>
      </c>
      <c r="D148">
        <v>3</v>
      </c>
      <c r="E148">
        <v>1</v>
      </c>
      <c r="F148" s="5" t="str">
        <f t="shared" si="2"/>
        <v>None</v>
      </c>
    </row>
    <row r="149" spans="1:6" x14ac:dyDescent="0.2">
      <c r="A149" t="s">
        <v>722</v>
      </c>
      <c r="B149">
        <v>2017</v>
      </c>
      <c r="C149" s="3">
        <v>0</v>
      </c>
      <c r="D149">
        <v>3</v>
      </c>
      <c r="E149">
        <v>3</v>
      </c>
      <c r="F149" s="5" t="str">
        <f t="shared" si="2"/>
        <v>None</v>
      </c>
    </row>
    <row r="150" spans="1:6" x14ac:dyDescent="0.2">
      <c r="A150" t="s">
        <v>723</v>
      </c>
      <c r="B150">
        <v>2017</v>
      </c>
      <c r="C150" s="3">
        <v>1</v>
      </c>
      <c r="D150">
        <v>2</v>
      </c>
      <c r="E150">
        <v>1</v>
      </c>
      <c r="F150" s="5" t="str">
        <f t="shared" si="2"/>
        <v>None</v>
      </c>
    </row>
    <row r="151" spans="1:6" x14ac:dyDescent="0.2">
      <c r="A151" t="s">
        <v>724</v>
      </c>
      <c r="B151">
        <v>2017</v>
      </c>
      <c r="C151" s="3">
        <v>6</v>
      </c>
      <c r="D151">
        <v>2</v>
      </c>
      <c r="E151">
        <v>2</v>
      </c>
      <c r="F151" s="5" t="str">
        <f t="shared" si="2"/>
        <v>None</v>
      </c>
    </row>
    <row r="152" spans="1:6" x14ac:dyDescent="0.2">
      <c r="A152" t="s">
        <v>725</v>
      </c>
      <c r="B152">
        <v>2017</v>
      </c>
      <c r="C152" s="3">
        <v>0</v>
      </c>
      <c r="D152">
        <v>4</v>
      </c>
      <c r="E152">
        <v>1</v>
      </c>
      <c r="F152" s="5" t="str">
        <f t="shared" si="2"/>
        <v>Ok</v>
      </c>
    </row>
    <row r="153" spans="1:6" x14ac:dyDescent="0.2">
      <c r="A153" t="s">
        <v>726</v>
      </c>
      <c r="B153">
        <v>2017</v>
      </c>
      <c r="C153" s="3">
        <v>0</v>
      </c>
      <c r="D153">
        <v>2</v>
      </c>
      <c r="E153">
        <v>1</v>
      </c>
      <c r="F153" s="5" t="str">
        <f t="shared" si="2"/>
        <v>None</v>
      </c>
    </row>
    <row r="154" spans="1:6" x14ac:dyDescent="0.2">
      <c r="A154" t="s">
        <v>727</v>
      </c>
      <c r="B154">
        <v>2017</v>
      </c>
      <c r="C154" s="3">
        <v>2</v>
      </c>
      <c r="D154">
        <v>1</v>
      </c>
      <c r="E154">
        <v>2</v>
      </c>
      <c r="F154" s="5" t="str">
        <f t="shared" si="2"/>
        <v>None</v>
      </c>
    </row>
    <row r="155" spans="1:6" x14ac:dyDescent="0.2">
      <c r="A155" t="s">
        <v>728</v>
      </c>
      <c r="B155">
        <v>2017</v>
      </c>
      <c r="C155" s="3">
        <v>4</v>
      </c>
      <c r="D155">
        <v>4</v>
      </c>
      <c r="E155">
        <v>3</v>
      </c>
      <c r="F155" s="5" t="str">
        <f t="shared" si="2"/>
        <v>Ok</v>
      </c>
    </row>
    <row r="156" spans="1:6" x14ac:dyDescent="0.2">
      <c r="A156" t="s">
        <v>729</v>
      </c>
      <c r="B156">
        <v>2017</v>
      </c>
      <c r="C156" s="3">
        <v>1</v>
      </c>
      <c r="D156">
        <v>4</v>
      </c>
      <c r="E156">
        <v>3</v>
      </c>
      <c r="F156" s="5" t="str">
        <f t="shared" si="2"/>
        <v>Ok</v>
      </c>
    </row>
    <row r="157" spans="1:6" x14ac:dyDescent="0.2">
      <c r="A157" t="s">
        <v>730</v>
      </c>
      <c r="B157">
        <v>2017</v>
      </c>
      <c r="C157" s="3">
        <v>6</v>
      </c>
      <c r="D157">
        <v>2</v>
      </c>
      <c r="E157">
        <v>2</v>
      </c>
      <c r="F157" s="5" t="str">
        <f t="shared" si="2"/>
        <v>None</v>
      </c>
    </row>
    <row r="158" spans="1:6" x14ac:dyDescent="0.2">
      <c r="A158" t="s">
        <v>731</v>
      </c>
      <c r="B158">
        <v>2017</v>
      </c>
      <c r="C158" s="3">
        <v>1</v>
      </c>
      <c r="D158">
        <v>2</v>
      </c>
      <c r="E158">
        <v>2</v>
      </c>
      <c r="F158" s="5" t="str">
        <f t="shared" si="2"/>
        <v>None</v>
      </c>
    </row>
    <row r="159" spans="1:6" x14ac:dyDescent="0.2">
      <c r="A159" t="s">
        <v>732</v>
      </c>
      <c r="B159">
        <v>2017</v>
      </c>
      <c r="C159" s="3">
        <v>0</v>
      </c>
      <c r="D159">
        <v>1</v>
      </c>
      <c r="E159">
        <v>1</v>
      </c>
      <c r="F159" s="5" t="str">
        <f t="shared" si="2"/>
        <v>None</v>
      </c>
    </row>
    <row r="160" spans="1:6" x14ac:dyDescent="0.2">
      <c r="A160" t="s">
        <v>733</v>
      </c>
      <c r="B160">
        <v>2017</v>
      </c>
      <c r="C160" s="3">
        <v>3</v>
      </c>
      <c r="D160">
        <v>4</v>
      </c>
      <c r="E160">
        <v>4</v>
      </c>
      <c r="F160" s="5" t="str">
        <f t="shared" si="2"/>
        <v>Ok</v>
      </c>
    </row>
    <row r="161" spans="1:6" x14ac:dyDescent="0.2">
      <c r="A161" t="s">
        <v>734</v>
      </c>
      <c r="B161">
        <v>2017</v>
      </c>
      <c r="C161" s="3">
        <v>4</v>
      </c>
      <c r="D161">
        <v>2</v>
      </c>
      <c r="E161">
        <v>2</v>
      </c>
      <c r="F161" s="5" t="str">
        <f t="shared" si="2"/>
        <v>None</v>
      </c>
    </row>
    <row r="162" spans="1:6" x14ac:dyDescent="0.2">
      <c r="A162" t="s">
        <v>735</v>
      </c>
      <c r="B162">
        <v>2017</v>
      </c>
      <c r="C162" s="3">
        <v>2</v>
      </c>
      <c r="D162">
        <v>4</v>
      </c>
      <c r="E162">
        <v>1</v>
      </c>
      <c r="F162" s="5" t="str">
        <f t="shared" si="2"/>
        <v>Ok</v>
      </c>
    </row>
    <row r="163" spans="1:6" x14ac:dyDescent="0.2">
      <c r="A163" t="s">
        <v>736</v>
      </c>
      <c r="B163">
        <v>2017</v>
      </c>
      <c r="C163" s="3">
        <v>3</v>
      </c>
      <c r="D163">
        <v>4</v>
      </c>
      <c r="E163">
        <v>4</v>
      </c>
      <c r="F163" s="5" t="str">
        <f t="shared" si="2"/>
        <v>Ok</v>
      </c>
    </row>
    <row r="164" spans="1:6" x14ac:dyDescent="0.2">
      <c r="A164" t="s">
        <v>737</v>
      </c>
      <c r="B164">
        <v>2017</v>
      </c>
      <c r="C164" s="3">
        <v>0</v>
      </c>
      <c r="D164">
        <v>2</v>
      </c>
      <c r="E164">
        <v>2</v>
      </c>
      <c r="F164" s="5" t="str">
        <f t="shared" si="2"/>
        <v>None</v>
      </c>
    </row>
    <row r="165" spans="1:6" x14ac:dyDescent="0.2">
      <c r="A165" t="s">
        <v>738</v>
      </c>
      <c r="B165">
        <v>2017</v>
      </c>
      <c r="C165" s="3">
        <v>7</v>
      </c>
      <c r="D165">
        <v>3</v>
      </c>
      <c r="E165">
        <v>4</v>
      </c>
      <c r="F165" s="5" t="str">
        <f t="shared" si="2"/>
        <v>Ok</v>
      </c>
    </row>
    <row r="166" spans="1:6" x14ac:dyDescent="0.2">
      <c r="A166" t="s">
        <v>739</v>
      </c>
      <c r="B166">
        <v>2017</v>
      </c>
      <c r="C166" s="3">
        <v>3</v>
      </c>
      <c r="D166">
        <v>4</v>
      </c>
      <c r="E166">
        <v>4</v>
      </c>
      <c r="F166" s="5" t="str">
        <f t="shared" si="2"/>
        <v>Ok</v>
      </c>
    </row>
    <row r="167" spans="1:6" x14ac:dyDescent="0.2">
      <c r="A167" t="s">
        <v>740</v>
      </c>
      <c r="B167">
        <v>2017</v>
      </c>
      <c r="C167" s="3">
        <v>0</v>
      </c>
      <c r="D167">
        <v>1</v>
      </c>
      <c r="E167">
        <v>1</v>
      </c>
      <c r="F167" s="5" t="str">
        <f t="shared" si="2"/>
        <v>None</v>
      </c>
    </row>
    <row r="168" spans="1:6" x14ac:dyDescent="0.2">
      <c r="A168" t="s">
        <v>741</v>
      </c>
      <c r="B168">
        <v>2017</v>
      </c>
      <c r="C168" s="3">
        <v>3</v>
      </c>
      <c r="D168">
        <v>1</v>
      </c>
      <c r="E168">
        <v>1</v>
      </c>
      <c r="F168" s="5" t="str">
        <f t="shared" si="2"/>
        <v>None</v>
      </c>
    </row>
    <row r="169" spans="1:6" x14ac:dyDescent="0.2">
      <c r="A169" t="s">
        <v>742</v>
      </c>
      <c r="B169">
        <v>2017</v>
      </c>
      <c r="C169" s="3">
        <v>4</v>
      </c>
      <c r="D169">
        <v>2</v>
      </c>
      <c r="E169">
        <v>1</v>
      </c>
      <c r="F169" s="5" t="str">
        <f t="shared" si="2"/>
        <v>None</v>
      </c>
    </row>
    <row r="170" spans="1:6" x14ac:dyDescent="0.2">
      <c r="A170" t="s">
        <v>743</v>
      </c>
      <c r="B170">
        <v>2017</v>
      </c>
      <c r="C170" s="3">
        <v>0</v>
      </c>
      <c r="D170">
        <v>2</v>
      </c>
      <c r="E170">
        <v>2</v>
      </c>
      <c r="F170" s="5" t="str">
        <f t="shared" si="2"/>
        <v>None</v>
      </c>
    </row>
    <row r="171" spans="1:6" x14ac:dyDescent="0.2">
      <c r="A171" t="s">
        <v>744</v>
      </c>
      <c r="B171">
        <v>2017</v>
      </c>
      <c r="C171" s="3">
        <v>5</v>
      </c>
      <c r="D171">
        <v>4</v>
      </c>
      <c r="E171">
        <v>2</v>
      </c>
      <c r="F171" s="5" t="str">
        <f t="shared" si="2"/>
        <v>Ok</v>
      </c>
    </row>
    <row r="172" spans="1:6" x14ac:dyDescent="0.2">
      <c r="A172" t="s">
        <v>745</v>
      </c>
      <c r="B172">
        <v>2017</v>
      </c>
      <c r="C172" s="3">
        <v>2</v>
      </c>
      <c r="D172">
        <v>1</v>
      </c>
      <c r="E172">
        <v>1</v>
      </c>
      <c r="F172" s="5" t="str">
        <f t="shared" si="2"/>
        <v>None</v>
      </c>
    </row>
    <row r="173" spans="1:6" x14ac:dyDescent="0.2">
      <c r="A173" t="s">
        <v>746</v>
      </c>
      <c r="B173">
        <v>2017</v>
      </c>
      <c r="C173" s="3">
        <v>3</v>
      </c>
      <c r="D173">
        <v>2</v>
      </c>
      <c r="E173">
        <v>2</v>
      </c>
      <c r="F173" s="5" t="str">
        <f t="shared" si="2"/>
        <v>None</v>
      </c>
    </row>
    <row r="174" spans="1:6" x14ac:dyDescent="0.2">
      <c r="A174" t="s">
        <v>747</v>
      </c>
      <c r="B174">
        <v>2017</v>
      </c>
      <c r="C174" s="3">
        <v>6</v>
      </c>
      <c r="D174">
        <v>5</v>
      </c>
      <c r="E174">
        <v>5</v>
      </c>
      <c r="F174" s="5" t="str">
        <f t="shared" si="2"/>
        <v>Ok</v>
      </c>
    </row>
    <row r="175" spans="1:6" x14ac:dyDescent="0.2">
      <c r="A175" t="s">
        <v>748</v>
      </c>
      <c r="B175">
        <v>2017</v>
      </c>
      <c r="C175" s="3">
        <v>3</v>
      </c>
      <c r="D175">
        <v>4</v>
      </c>
      <c r="E175">
        <v>1</v>
      </c>
      <c r="F175" s="5" t="str">
        <f t="shared" si="2"/>
        <v>Ok</v>
      </c>
    </row>
    <row r="176" spans="1:6" x14ac:dyDescent="0.2">
      <c r="A176" t="s">
        <v>749</v>
      </c>
      <c r="B176">
        <v>2017</v>
      </c>
      <c r="C176" s="3">
        <v>0</v>
      </c>
      <c r="D176">
        <v>1</v>
      </c>
      <c r="E176">
        <v>1</v>
      </c>
      <c r="F176" s="5" t="str">
        <f t="shared" si="2"/>
        <v>None</v>
      </c>
    </row>
    <row r="177" spans="1:6" x14ac:dyDescent="0.2">
      <c r="A177" t="s">
        <v>750</v>
      </c>
      <c r="B177">
        <v>2017</v>
      </c>
      <c r="C177" s="3">
        <v>6</v>
      </c>
      <c r="D177">
        <v>2</v>
      </c>
      <c r="E177">
        <v>2</v>
      </c>
      <c r="F177" s="5" t="str">
        <f t="shared" si="2"/>
        <v>None</v>
      </c>
    </row>
    <row r="178" spans="1:6" x14ac:dyDescent="0.2">
      <c r="A178" t="s">
        <v>751</v>
      </c>
      <c r="B178">
        <v>2017</v>
      </c>
      <c r="C178" s="3">
        <v>3</v>
      </c>
      <c r="D178">
        <v>4</v>
      </c>
      <c r="E178">
        <v>2</v>
      </c>
      <c r="F178" s="5" t="str">
        <f t="shared" si="2"/>
        <v>Ok</v>
      </c>
    </row>
    <row r="179" spans="1:6" x14ac:dyDescent="0.2">
      <c r="A179" t="s">
        <v>752</v>
      </c>
      <c r="B179">
        <v>2017</v>
      </c>
      <c r="C179" s="3">
        <v>1</v>
      </c>
      <c r="D179">
        <v>4</v>
      </c>
      <c r="E179">
        <v>2</v>
      </c>
      <c r="F179" s="5" t="str">
        <f t="shared" si="2"/>
        <v>Ok</v>
      </c>
    </row>
    <row r="180" spans="1:6" x14ac:dyDescent="0.2">
      <c r="A180" t="s">
        <v>753</v>
      </c>
      <c r="B180">
        <v>2017</v>
      </c>
      <c r="C180" s="3">
        <v>5</v>
      </c>
      <c r="D180">
        <v>4</v>
      </c>
      <c r="E180">
        <v>4</v>
      </c>
      <c r="F180" s="5" t="str">
        <f t="shared" si="2"/>
        <v>Ok</v>
      </c>
    </row>
    <row r="181" spans="1:6" x14ac:dyDescent="0.2">
      <c r="A181" t="s">
        <v>754</v>
      </c>
      <c r="B181">
        <v>2017</v>
      </c>
      <c r="C181" s="3">
        <v>2</v>
      </c>
      <c r="D181">
        <v>3</v>
      </c>
      <c r="E181">
        <v>2</v>
      </c>
      <c r="F181" s="5" t="str">
        <f t="shared" si="2"/>
        <v>None</v>
      </c>
    </row>
    <row r="182" spans="1:6" x14ac:dyDescent="0.2">
      <c r="A182" t="s">
        <v>755</v>
      </c>
      <c r="B182">
        <v>2017</v>
      </c>
      <c r="C182" s="3">
        <v>4</v>
      </c>
      <c r="D182">
        <v>2</v>
      </c>
      <c r="E182">
        <v>3</v>
      </c>
      <c r="F182" s="5" t="str">
        <f t="shared" si="2"/>
        <v>None</v>
      </c>
    </row>
    <row r="183" spans="1:6" x14ac:dyDescent="0.2">
      <c r="A183" t="s">
        <v>756</v>
      </c>
      <c r="B183">
        <v>2017</v>
      </c>
      <c r="C183" s="3">
        <v>5</v>
      </c>
      <c r="D183">
        <v>3</v>
      </c>
      <c r="E183">
        <v>4</v>
      </c>
      <c r="F183" s="5" t="str">
        <f t="shared" si="2"/>
        <v>Ok</v>
      </c>
    </row>
    <row r="184" spans="1:6" x14ac:dyDescent="0.2">
      <c r="A184" t="s">
        <v>757</v>
      </c>
      <c r="B184">
        <v>2017</v>
      </c>
      <c r="C184" s="3">
        <v>5</v>
      </c>
      <c r="D184">
        <v>4</v>
      </c>
      <c r="E184">
        <v>2</v>
      </c>
      <c r="F184" s="5" t="str">
        <f t="shared" si="2"/>
        <v>Ok</v>
      </c>
    </row>
    <row r="185" spans="1:6" x14ac:dyDescent="0.2">
      <c r="A185" t="s">
        <v>758</v>
      </c>
      <c r="B185">
        <v>2017</v>
      </c>
      <c r="C185" s="3">
        <v>10</v>
      </c>
      <c r="D185">
        <v>2</v>
      </c>
      <c r="E185">
        <v>2</v>
      </c>
      <c r="F185" s="5" t="str">
        <f t="shared" si="2"/>
        <v>Ok</v>
      </c>
    </row>
    <row r="186" spans="1:6" x14ac:dyDescent="0.2">
      <c r="A186" t="s">
        <v>759</v>
      </c>
      <c r="B186">
        <v>2017</v>
      </c>
      <c r="C186" s="3">
        <v>1</v>
      </c>
      <c r="D186">
        <v>3</v>
      </c>
      <c r="E186">
        <v>1</v>
      </c>
      <c r="F186" s="5" t="str">
        <f t="shared" si="2"/>
        <v>None</v>
      </c>
    </row>
    <row r="187" spans="1:6" x14ac:dyDescent="0.2">
      <c r="A187" t="s">
        <v>760</v>
      </c>
      <c r="B187">
        <v>2017</v>
      </c>
      <c r="C187" s="3">
        <v>3</v>
      </c>
      <c r="D187">
        <v>3</v>
      </c>
      <c r="E187">
        <v>3</v>
      </c>
      <c r="F187" s="5" t="str">
        <f t="shared" si="2"/>
        <v>None</v>
      </c>
    </row>
    <row r="188" spans="1:6" x14ac:dyDescent="0.2">
      <c r="A188" t="s">
        <v>761</v>
      </c>
      <c r="B188">
        <v>2017</v>
      </c>
      <c r="C188" s="3">
        <v>6</v>
      </c>
      <c r="D188">
        <v>5</v>
      </c>
      <c r="E188">
        <v>4</v>
      </c>
      <c r="F188" s="5" t="str">
        <f t="shared" si="2"/>
        <v>Ok</v>
      </c>
    </row>
    <row r="189" spans="1:6" x14ac:dyDescent="0.2">
      <c r="A189" t="s">
        <v>762</v>
      </c>
      <c r="B189">
        <v>2017</v>
      </c>
      <c r="C189" s="3">
        <v>5</v>
      </c>
      <c r="D189">
        <v>1</v>
      </c>
      <c r="E189">
        <v>1</v>
      </c>
      <c r="F189" s="5" t="str">
        <f t="shared" si="2"/>
        <v>None</v>
      </c>
    </row>
    <row r="190" spans="1:6" x14ac:dyDescent="0.2">
      <c r="A190" t="s">
        <v>763</v>
      </c>
      <c r="B190">
        <v>2017</v>
      </c>
      <c r="C190" s="3">
        <v>1</v>
      </c>
      <c r="D190">
        <v>1</v>
      </c>
      <c r="E190">
        <v>1</v>
      </c>
      <c r="F190" s="5" t="str">
        <f t="shared" si="2"/>
        <v>None</v>
      </c>
    </row>
    <row r="191" spans="1:6" x14ac:dyDescent="0.2">
      <c r="A191" t="s">
        <v>764</v>
      </c>
      <c r="B191">
        <v>2017</v>
      </c>
      <c r="C191" s="3">
        <v>3</v>
      </c>
      <c r="D191">
        <v>4</v>
      </c>
      <c r="E191">
        <v>2</v>
      </c>
      <c r="F191" s="5" t="str">
        <f t="shared" si="2"/>
        <v>Ok</v>
      </c>
    </row>
    <row r="192" spans="1:6" x14ac:dyDescent="0.2">
      <c r="A192" t="s">
        <v>765</v>
      </c>
      <c r="B192">
        <v>2017</v>
      </c>
      <c r="C192" s="3">
        <v>2</v>
      </c>
      <c r="D192">
        <v>1</v>
      </c>
      <c r="E192">
        <v>1</v>
      </c>
      <c r="F192" s="5" t="str">
        <f t="shared" si="2"/>
        <v>None</v>
      </c>
    </row>
    <row r="193" spans="1:6" x14ac:dyDescent="0.2">
      <c r="A193" t="s">
        <v>766</v>
      </c>
      <c r="B193">
        <v>2017</v>
      </c>
      <c r="C193" s="3">
        <v>3</v>
      </c>
      <c r="D193">
        <v>2</v>
      </c>
      <c r="E193">
        <v>2</v>
      </c>
      <c r="F193" s="5" t="str">
        <f t="shared" si="2"/>
        <v>None</v>
      </c>
    </row>
    <row r="194" spans="1:6" x14ac:dyDescent="0.2">
      <c r="A194" t="s">
        <v>767</v>
      </c>
      <c r="B194">
        <v>2017</v>
      </c>
      <c r="C194" s="3">
        <v>1</v>
      </c>
      <c r="D194">
        <v>1</v>
      </c>
      <c r="E194">
        <v>3</v>
      </c>
      <c r="F194" s="5" t="str">
        <f t="shared" si="2"/>
        <v>None</v>
      </c>
    </row>
    <row r="195" spans="1:6" x14ac:dyDescent="0.2">
      <c r="A195" t="s">
        <v>768</v>
      </c>
      <c r="B195">
        <v>2017</v>
      </c>
      <c r="C195" s="3">
        <v>6</v>
      </c>
      <c r="D195">
        <v>4</v>
      </c>
      <c r="E195">
        <v>2</v>
      </c>
      <c r="F195" s="5" t="str">
        <f t="shared" ref="F195:F258" si="3">IF(AND(C195&gt;7,D195&gt;3,E195&gt;3), "Good", IF(OR(E195&gt;3,D195&gt;3,C195&gt;7), "Ok", "None"))</f>
        <v>Ok</v>
      </c>
    </row>
    <row r="196" spans="1:6" x14ac:dyDescent="0.2">
      <c r="A196" t="s">
        <v>769</v>
      </c>
      <c r="B196">
        <v>2017</v>
      </c>
      <c r="C196" s="3">
        <v>0</v>
      </c>
      <c r="D196">
        <v>4</v>
      </c>
      <c r="E196">
        <v>2</v>
      </c>
      <c r="F196" s="5" t="str">
        <f t="shared" si="3"/>
        <v>Ok</v>
      </c>
    </row>
    <row r="197" spans="1:6" x14ac:dyDescent="0.2">
      <c r="A197" t="s">
        <v>770</v>
      </c>
      <c r="B197">
        <v>2017</v>
      </c>
      <c r="C197" s="3">
        <v>1</v>
      </c>
      <c r="D197">
        <v>2</v>
      </c>
      <c r="E197">
        <v>1</v>
      </c>
      <c r="F197" s="5" t="str">
        <f t="shared" si="3"/>
        <v>None</v>
      </c>
    </row>
    <row r="198" spans="1:6" x14ac:dyDescent="0.2">
      <c r="A198" t="s">
        <v>771</v>
      </c>
      <c r="B198">
        <v>2017</v>
      </c>
      <c r="C198" s="3">
        <v>3</v>
      </c>
      <c r="D198">
        <v>1</v>
      </c>
      <c r="E198">
        <v>1</v>
      </c>
      <c r="F198" s="5" t="str">
        <f t="shared" si="3"/>
        <v>None</v>
      </c>
    </row>
    <row r="199" spans="1:6" x14ac:dyDescent="0.2">
      <c r="A199" t="s">
        <v>772</v>
      </c>
      <c r="B199">
        <v>2017</v>
      </c>
      <c r="C199" s="3">
        <v>4</v>
      </c>
      <c r="D199">
        <v>1</v>
      </c>
      <c r="E199">
        <v>1</v>
      </c>
      <c r="F199" s="5" t="str">
        <f t="shared" si="3"/>
        <v>None</v>
      </c>
    </row>
    <row r="200" spans="1:6" x14ac:dyDescent="0.2">
      <c r="A200" t="s">
        <v>773</v>
      </c>
      <c r="B200">
        <v>2017</v>
      </c>
      <c r="C200" s="3">
        <v>8</v>
      </c>
      <c r="D200">
        <v>1</v>
      </c>
      <c r="E200">
        <v>2</v>
      </c>
      <c r="F200" s="5" t="str">
        <f t="shared" si="3"/>
        <v>Ok</v>
      </c>
    </row>
    <row r="201" spans="1:6" x14ac:dyDescent="0.2">
      <c r="A201" t="s">
        <v>774</v>
      </c>
      <c r="B201">
        <v>2017</v>
      </c>
      <c r="C201" s="3">
        <v>2</v>
      </c>
      <c r="D201">
        <v>2</v>
      </c>
      <c r="E201">
        <v>2</v>
      </c>
      <c r="F201" s="5" t="str">
        <f t="shared" si="3"/>
        <v>None</v>
      </c>
    </row>
    <row r="202" spans="1:6" x14ac:dyDescent="0.2">
      <c r="A202" t="s">
        <v>775</v>
      </c>
      <c r="B202">
        <v>2017</v>
      </c>
      <c r="C202" s="3">
        <v>0</v>
      </c>
      <c r="F202" s="5" t="str">
        <f t="shared" si="3"/>
        <v>None</v>
      </c>
    </row>
    <row r="203" spans="1:6" x14ac:dyDescent="0.2">
      <c r="A203" t="s">
        <v>776</v>
      </c>
      <c r="B203">
        <v>2017</v>
      </c>
      <c r="C203" s="3">
        <v>0</v>
      </c>
      <c r="F203" s="5" t="str">
        <f t="shared" si="3"/>
        <v>None</v>
      </c>
    </row>
    <row r="204" spans="1:6" x14ac:dyDescent="0.2">
      <c r="A204" t="s">
        <v>777</v>
      </c>
      <c r="B204">
        <v>2017</v>
      </c>
      <c r="C204" s="3">
        <v>4</v>
      </c>
      <c r="D204">
        <v>2</v>
      </c>
      <c r="E204">
        <v>3</v>
      </c>
      <c r="F204" s="5" t="str">
        <f t="shared" si="3"/>
        <v>None</v>
      </c>
    </row>
    <row r="205" spans="1:6" x14ac:dyDescent="0.2">
      <c r="A205" t="s">
        <v>778</v>
      </c>
      <c r="B205">
        <v>2017</v>
      </c>
      <c r="C205" s="3">
        <v>3</v>
      </c>
      <c r="D205">
        <v>1</v>
      </c>
      <c r="E205">
        <v>1</v>
      </c>
      <c r="F205" s="5" t="str">
        <f t="shared" si="3"/>
        <v>None</v>
      </c>
    </row>
    <row r="206" spans="1:6" x14ac:dyDescent="0.2">
      <c r="A206" t="s">
        <v>779</v>
      </c>
      <c r="B206">
        <v>2017</v>
      </c>
      <c r="C206" s="3">
        <v>0</v>
      </c>
      <c r="F206" s="5" t="str">
        <f t="shared" si="3"/>
        <v>None</v>
      </c>
    </row>
    <row r="207" spans="1:6" x14ac:dyDescent="0.2">
      <c r="A207" t="s">
        <v>780</v>
      </c>
      <c r="B207">
        <v>2017</v>
      </c>
      <c r="C207" s="3">
        <v>0</v>
      </c>
      <c r="D207">
        <v>1</v>
      </c>
      <c r="E207">
        <v>1</v>
      </c>
      <c r="F207" s="5" t="str">
        <f t="shared" si="3"/>
        <v>None</v>
      </c>
    </row>
    <row r="208" spans="1:6" x14ac:dyDescent="0.2">
      <c r="A208" t="s">
        <v>781</v>
      </c>
      <c r="B208">
        <v>2017</v>
      </c>
      <c r="C208" s="3">
        <v>1</v>
      </c>
      <c r="D208">
        <v>1</v>
      </c>
      <c r="E208">
        <v>1</v>
      </c>
      <c r="F208" s="5" t="str">
        <f t="shared" si="3"/>
        <v>None</v>
      </c>
    </row>
    <row r="209" spans="1:6" x14ac:dyDescent="0.2">
      <c r="A209" t="s">
        <v>782</v>
      </c>
      <c r="B209">
        <v>2017</v>
      </c>
      <c r="C209" s="3">
        <v>3</v>
      </c>
      <c r="D209">
        <v>3</v>
      </c>
      <c r="E209">
        <v>2</v>
      </c>
      <c r="F209" s="5" t="str">
        <f t="shared" si="3"/>
        <v>None</v>
      </c>
    </row>
    <row r="210" spans="1:6" x14ac:dyDescent="0.2">
      <c r="A210" t="s">
        <v>783</v>
      </c>
      <c r="B210">
        <v>2017</v>
      </c>
      <c r="C210" s="3">
        <v>5</v>
      </c>
      <c r="D210">
        <v>3</v>
      </c>
      <c r="E210">
        <v>2</v>
      </c>
      <c r="F210" s="5" t="str">
        <f t="shared" si="3"/>
        <v>None</v>
      </c>
    </row>
    <row r="211" spans="1:6" x14ac:dyDescent="0.2">
      <c r="A211" t="s">
        <v>784</v>
      </c>
      <c r="B211">
        <v>2017</v>
      </c>
      <c r="C211" s="3">
        <v>1</v>
      </c>
      <c r="D211">
        <v>2</v>
      </c>
      <c r="E211">
        <v>2</v>
      </c>
      <c r="F211" s="5" t="str">
        <f t="shared" si="3"/>
        <v>None</v>
      </c>
    </row>
    <row r="212" spans="1:6" x14ac:dyDescent="0.2">
      <c r="A212" t="s">
        <v>785</v>
      </c>
      <c r="B212">
        <v>2017</v>
      </c>
      <c r="C212" s="3">
        <v>3</v>
      </c>
      <c r="D212">
        <v>2</v>
      </c>
      <c r="E212">
        <v>2</v>
      </c>
      <c r="F212" s="5" t="str">
        <f t="shared" si="3"/>
        <v>None</v>
      </c>
    </row>
    <row r="213" spans="1:6" x14ac:dyDescent="0.2">
      <c r="A213" t="s">
        <v>786</v>
      </c>
      <c r="B213">
        <v>2017</v>
      </c>
      <c r="C213" s="3">
        <v>4</v>
      </c>
      <c r="D213">
        <v>2</v>
      </c>
      <c r="E213">
        <v>2</v>
      </c>
      <c r="F213" s="5" t="str">
        <f t="shared" si="3"/>
        <v>None</v>
      </c>
    </row>
    <row r="214" spans="1:6" x14ac:dyDescent="0.2">
      <c r="A214" t="s">
        <v>787</v>
      </c>
      <c r="B214">
        <v>2017</v>
      </c>
      <c r="C214" s="3">
        <v>2</v>
      </c>
      <c r="D214">
        <v>1</v>
      </c>
      <c r="E214">
        <v>1</v>
      </c>
      <c r="F214" s="5" t="str">
        <f t="shared" si="3"/>
        <v>None</v>
      </c>
    </row>
    <row r="215" spans="1:6" x14ac:dyDescent="0.2">
      <c r="A215" t="s">
        <v>788</v>
      </c>
      <c r="B215">
        <v>2017</v>
      </c>
      <c r="C215" s="3">
        <v>4</v>
      </c>
      <c r="D215">
        <v>3</v>
      </c>
      <c r="E215">
        <v>1</v>
      </c>
      <c r="F215" s="5" t="str">
        <f t="shared" si="3"/>
        <v>None</v>
      </c>
    </row>
    <row r="216" spans="1:6" x14ac:dyDescent="0.2">
      <c r="A216" t="s">
        <v>789</v>
      </c>
      <c r="B216">
        <v>2017</v>
      </c>
      <c r="C216" s="3">
        <v>1</v>
      </c>
      <c r="D216">
        <v>4</v>
      </c>
      <c r="E216">
        <v>3</v>
      </c>
      <c r="F216" s="5" t="str">
        <f t="shared" si="3"/>
        <v>Ok</v>
      </c>
    </row>
    <row r="217" spans="1:6" x14ac:dyDescent="0.2">
      <c r="A217" t="s">
        <v>790</v>
      </c>
      <c r="B217">
        <v>2017</v>
      </c>
      <c r="C217" s="3">
        <v>1</v>
      </c>
      <c r="D217">
        <v>1</v>
      </c>
      <c r="E217">
        <v>2</v>
      </c>
      <c r="F217" s="5" t="str">
        <f t="shared" si="3"/>
        <v>None</v>
      </c>
    </row>
    <row r="218" spans="1:6" x14ac:dyDescent="0.2">
      <c r="A218" t="s">
        <v>791</v>
      </c>
      <c r="B218">
        <v>2017</v>
      </c>
      <c r="C218" s="3">
        <v>7</v>
      </c>
      <c r="D218">
        <v>1</v>
      </c>
      <c r="E218">
        <v>1</v>
      </c>
      <c r="F218" s="5" t="str">
        <f t="shared" si="3"/>
        <v>None</v>
      </c>
    </row>
    <row r="219" spans="1:6" x14ac:dyDescent="0.2">
      <c r="A219" t="s">
        <v>792</v>
      </c>
      <c r="B219">
        <v>2017</v>
      </c>
      <c r="C219" s="3">
        <v>1</v>
      </c>
      <c r="D219">
        <v>1</v>
      </c>
      <c r="E219">
        <v>1</v>
      </c>
      <c r="F219" s="5" t="str">
        <f t="shared" si="3"/>
        <v>None</v>
      </c>
    </row>
    <row r="220" spans="1:6" x14ac:dyDescent="0.2">
      <c r="A220" t="s">
        <v>793</v>
      </c>
      <c r="B220">
        <v>2017</v>
      </c>
      <c r="C220" s="3">
        <v>3</v>
      </c>
      <c r="D220">
        <v>1</v>
      </c>
      <c r="E220">
        <v>1</v>
      </c>
      <c r="F220" s="5" t="str">
        <f t="shared" si="3"/>
        <v>None</v>
      </c>
    </row>
    <row r="221" spans="1:6" x14ac:dyDescent="0.2">
      <c r="A221" t="s">
        <v>794</v>
      </c>
      <c r="B221">
        <v>2017</v>
      </c>
      <c r="C221" s="3">
        <v>3</v>
      </c>
      <c r="D221">
        <v>3</v>
      </c>
      <c r="E221">
        <v>2</v>
      </c>
      <c r="F221" s="5" t="str">
        <f t="shared" si="3"/>
        <v>None</v>
      </c>
    </row>
    <row r="222" spans="1:6" x14ac:dyDescent="0.2">
      <c r="A222" t="s">
        <v>795</v>
      </c>
      <c r="B222">
        <v>2017</v>
      </c>
      <c r="C222" s="3">
        <v>0</v>
      </c>
      <c r="D222">
        <v>2</v>
      </c>
      <c r="E222">
        <v>4</v>
      </c>
      <c r="F222" s="5" t="str">
        <f t="shared" si="3"/>
        <v>Ok</v>
      </c>
    </row>
    <row r="223" spans="1:6" x14ac:dyDescent="0.2">
      <c r="A223" t="s">
        <v>796</v>
      </c>
      <c r="B223">
        <v>2017</v>
      </c>
      <c r="C223" s="3">
        <v>1</v>
      </c>
      <c r="D223">
        <v>1</v>
      </c>
      <c r="E223">
        <v>1</v>
      </c>
      <c r="F223" s="5" t="str">
        <f t="shared" si="3"/>
        <v>None</v>
      </c>
    </row>
    <row r="224" spans="1:6" x14ac:dyDescent="0.2">
      <c r="A224" t="s">
        <v>797</v>
      </c>
      <c r="B224">
        <v>2017</v>
      </c>
      <c r="C224" s="3">
        <v>7</v>
      </c>
      <c r="D224">
        <v>1</v>
      </c>
      <c r="E224">
        <v>1</v>
      </c>
      <c r="F224" s="5" t="str">
        <f t="shared" si="3"/>
        <v>None</v>
      </c>
    </row>
    <row r="225" spans="1:6" x14ac:dyDescent="0.2">
      <c r="A225" t="s">
        <v>798</v>
      </c>
      <c r="B225">
        <v>2017</v>
      </c>
      <c r="C225" s="3">
        <v>0</v>
      </c>
      <c r="D225">
        <v>1</v>
      </c>
      <c r="E225">
        <v>1</v>
      </c>
      <c r="F225" s="5" t="str">
        <f t="shared" si="3"/>
        <v>None</v>
      </c>
    </row>
    <row r="226" spans="1:6" x14ac:dyDescent="0.2">
      <c r="A226" t="s">
        <v>799</v>
      </c>
      <c r="B226">
        <v>2017</v>
      </c>
      <c r="C226" s="3">
        <v>0</v>
      </c>
      <c r="D226">
        <v>1</v>
      </c>
      <c r="E226">
        <v>1</v>
      </c>
      <c r="F226" s="5" t="str">
        <f t="shared" si="3"/>
        <v>None</v>
      </c>
    </row>
    <row r="227" spans="1:6" x14ac:dyDescent="0.2">
      <c r="A227" t="s">
        <v>800</v>
      </c>
      <c r="B227">
        <v>2017</v>
      </c>
      <c r="C227" s="3">
        <v>2</v>
      </c>
      <c r="D227">
        <v>3</v>
      </c>
      <c r="E227">
        <v>3</v>
      </c>
      <c r="F227" s="5" t="str">
        <f t="shared" si="3"/>
        <v>None</v>
      </c>
    </row>
    <row r="228" spans="1:6" x14ac:dyDescent="0.2">
      <c r="A228" t="s">
        <v>801</v>
      </c>
      <c r="B228">
        <v>2017</v>
      </c>
      <c r="C228" s="3">
        <v>11</v>
      </c>
      <c r="D228">
        <v>4</v>
      </c>
      <c r="E228">
        <v>4</v>
      </c>
      <c r="F228" s="5" t="str">
        <f t="shared" si="3"/>
        <v>Good</v>
      </c>
    </row>
    <row r="229" spans="1:6" x14ac:dyDescent="0.2">
      <c r="A229" t="s">
        <v>802</v>
      </c>
      <c r="B229">
        <v>2017</v>
      </c>
      <c r="C229" s="3">
        <v>0</v>
      </c>
      <c r="D229">
        <v>1</v>
      </c>
      <c r="E229">
        <v>1</v>
      </c>
      <c r="F229" s="5" t="str">
        <f t="shared" si="3"/>
        <v>None</v>
      </c>
    </row>
    <row r="230" spans="1:6" x14ac:dyDescent="0.2">
      <c r="A230" t="s">
        <v>803</v>
      </c>
      <c r="B230">
        <v>2017</v>
      </c>
      <c r="C230" s="3">
        <v>0</v>
      </c>
      <c r="D230">
        <v>1</v>
      </c>
      <c r="E230">
        <v>3</v>
      </c>
      <c r="F230" s="5" t="str">
        <f t="shared" si="3"/>
        <v>None</v>
      </c>
    </row>
    <row r="231" spans="1:6" x14ac:dyDescent="0.2">
      <c r="A231" t="s">
        <v>804</v>
      </c>
      <c r="B231">
        <v>2017</v>
      </c>
      <c r="C231" s="3">
        <v>5</v>
      </c>
      <c r="D231">
        <v>1</v>
      </c>
      <c r="E231">
        <v>1</v>
      </c>
      <c r="F231" s="5" t="str">
        <f t="shared" si="3"/>
        <v>None</v>
      </c>
    </row>
    <row r="232" spans="1:6" x14ac:dyDescent="0.2">
      <c r="A232" t="s">
        <v>805</v>
      </c>
      <c r="B232">
        <v>2017</v>
      </c>
      <c r="C232" s="3">
        <v>8</v>
      </c>
      <c r="D232">
        <v>2</v>
      </c>
      <c r="E232">
        <v>2</v>
      </c>
      <c r="F232" s="5" t="str">
        <f t="shared" si="3"/>
        <v>Ok</v>
      </c>
    </row>
    <row r="233" spans="1:6" x14ac:dyDescent="0.2">
      <c r="A233" t="s">
        <v>806</v>
      </c>
      <c r="B233">
        <v>2017</v>
      </c>
      <c r="C233" s="3">
        <v>2</v>
      </c>
      <c r="D233">
        <v>2</v>
      </c>
      <c r="E233">
        <v>2</v>
      </c>
      <c r="F233" s="5" t="str">
        <f t="shared" si="3"/>
        <v>None</v>
      </c>
    </row>
    <row r="234" spans="1:6" x14ac:dyDescent="0.2">
      <c r="A234" t="s">
        <v>807</v>
      </c>
      <c r="B234">
        <v>2017</v>
      </c>
      <c r="C234" s="3">
        <v>5</v>
      </c>
      <c r="D234">
        <v>3</v>
      </c>
      <c r="E234">
        <v>1</v>
      </c>
      <c r="F234" s="5" t="str">
        <f t="shared" si="3"/>
        <v>None</v>
      </c>
    </row>
    <row r="235" spans="1:6" x14ac:dyDescent="0.2">
      <c r="A235" t="s">
        <v>808</v>
      </c>
      <c r="B235">
        <v>2017</v>
      </c>
      <c r="C235" s="3">
        <v>7</v>
      </c>
      <c r="D235">
        <v>3</v>
      </c>
      <c r="E235">
        <v>1</v>
      </c>
      <c r="F235" s="5" t="str">
        <f t="shared" si="3"/>
        <v>None</v>
      </c>
    </row>
    <row r="236" spans="1:6" x14ac:dyDescent="0.2">
      <c r="A236" t="s">
        <v>592</v>
      </c>
      <c r="B236">
        <v>2018</v>
      </c>
      <c r="C236" s="3">
        <v>2</v>
      </c>
      <c r="D236">
        <v>1</v>
      </c>
      <c r="E236">
        <v>1</v>
      </c>
      <c r="F236" s="5" t="str">
        <f t="shared" si="3"/>
        <v>None</v>
      </c>
    </row>
    <row r="237" spans="1:6" x14ac:dyDescent="0.2">
      <c r="A237" t="s">
        <v>593</v>
      </c>
      <c r="B237">
        <v>2018</v>
      </c>
      <c r="C237" s="3">
        <v>3</v>
      </c>
      <c r="D237">
        <v>3</v>
      </c>
      <c r="E237">
        <v>1</v>
      </c>
      <c r="F237" s="5" t="str">
        <f t="shared" si="3"/>
        <v>None</v>
      </c>
    </row>
    <row r="238" spans="1:6" x14ac:dyDescent="0.2">
      <c r="A238" t="s">
        <v>594</v>
      </c>
      <c r="B238">
        <v>2018</v>
      </c>
      <c r="C238" s="3">
        <v>2</v>
      </c>
      <c r="D238">
        <v>3</v>
      </c>
      <c r="E238">
        <v>3</v>
      </c>
      <c r="F238" s="5" t="str">
        <f t="shared" si="3"/>
        <v>None</v>
      </c>
    </row>
    <row r="239" spans="1:6" x14ac:dyDescent="0.2">
      <c r="A239" t="s">
        <v>595</v>
      </c>
      <c r="B239">
        <v>2018</v>
      </c>
      <c r="C239" s="3">
        <v>2</v>
      </c>
      <c r="D239">
        <v>1</v>
      </c>
      <c r="E239">
        <v>2</v>
      </c>
      <c r="F239" s="5" t="str">
        <f t="shared" si="3"/>
        <v>None</v>
      </c>
    </row>
    <row r="240" spans="1:6" x14ac:dyDescent="0.2">
      <c r="A240" t="s">
        <v>596</v>
      </c>
      <c r="B240">
        <v>2018</v>
      </c>
      <c r="C240" s="3">
        <v>0</v>
      </c>
      <c r="D240">
        <v>1</v>
      </c>
      <c r="E240">
        <v>1</v>
      </c>
      <c r="F240" s="5" t="str">
        <f t="shared" si="3"/>
        <v>None</v>
      </c>
    </row>
    <row r="241" spans="1:6" x14ac:dyDescent="0.2">
      <c r="A241" t="s">
        <v>597</v>
      </c>
      <c r="B241">
        <v>2018</v>
      </c>
      <c r="C241" s="3">
        <v>3</v>
      </c>
      <c r="D241">
        <v>2</v>
      </c>
      <c r="E241">
        <v>2</v>
      </c>
      <c r="F241" s="5" t="str">
        <f t="shared" si="3"/>
        <v>None</v>
      </c>
    </row>
    <row r="242" spans="1:6" x14ac:dyDescent="0.2">
      <c r="A242" t="s">
        <v>598</v>
      </c>
      <c r="B242">
        <v>2018</v>
      </c>
      <c r="C242" s="3">
        <v>2</v>
      </c>
      <c r="D242">
        <v>1</v>
      </c>
      <c r="E242">
        <v>1</v>
      </c>
      <c r="F242" s="5" t="str">
        <f t="shared" si="3"/>
        <v>None</v>
      </c>
    </row>
    <row r="243" spans="1:6" x14ac:dyDescent="0.2">
      <c r="A243" t="s">
        <v>599</v>
      </c>
      <c r="B243">
        <v>2018</v>
      </c>
      <c r="C243" s="3">
        <v>6</v>
      </c>
      <c r="D243">
        <v>2</v>
      </c>
      <c r="E243">
        <v>2</v>
      </c>
      <c r="F243" s="5" t="str">
        <f t="shared" si="3"/>
        <v>None</v>
      </c>
    </row>
    <row r="244" spans="1:6" x14ac:dyDescent="0.2">
      <c r="A244" t="s">
        <v>600</v>
      </c>
      <c r="B244">
        <v>2018</v>
      </c>
      <c r="C244" s="3">
        <v>6</v>
      </c>
      <c r="D244">
        <v>2</v>
      </c>
      <c r="E244">
        <v>2</v>
      </c>
      <c r="F244" s="5" t="str">
        <f t="shared" si="3"/>
        <v>None</v>
      </c>
    </row>
    <row r="245" spans="1:6" x14ac:dyDescent="0.2">
      <c r="A245" t="s">
        <v>601</v>
      </c>
      <c r="B245">
        <v>2018</v>
      </c>
      <c r="C245" s="3">
        <v>0</v>
      </c>
      <c r="D245">
        <v>1</v>
      </c>
      <c r="E245">
        <v>1</v>
      </c>
      <c r="F245" s="5" t="str">
        <f t="shared" si="3"/>
        <v>None</v>
      </c>
    </row>
    <row r="246" spans="1:6" x14ac:dyDescent="0.2">
      <c r="A246" t="s">
        <v>602</v>
      </c>
      <c r="B246">
        <v>2018</v>
      </c>
      <c r="C246" s="3">
        <v>3</v>
      </c>
      <c r="D246">
        <v>2</v>
      </c>
      <c r="E246">
        <v>1</v>
      </c>
      <c r="F246" s="5" t="str">
        <f t="shared" si="3"/>
        <v>None</v>
      </c>
    </row>
    <row r="247" spans="1:6" x14ac:dyDescent="0.2">
      <c r="A247" t="s">
        <v>603</v>
      </c>
      <c r="B247">
        <v>2018</v>
      </c>
      <c r="C247" s="3">
        <v>1</v>
      </c>
      <c r="D247">
        <v>2</v>
      </c>
      <c r="E247">
        <v>2</v>
      </c>
      <c r="F247" s="5" t="str">
        <f t="shared" si="3"/>
        <v>None</v>
      </c>
    </row>
    <row r="248" spans="1:6" x14ac:dyDescent="0.2">
      <c r="A248" t="s">
        <v>604</v>
      </c>
      <c r="B248">
        <v>2018</v>
      </c>
      <c r="C248" s="3">
        <v>3</v>
      </c>
      <c r="D248">
        <v>2</v>
      </c>
      <c r="E248">
        <v>2</v>
      </c>
      <c r="F248" s="5" t="str">
        <f t="shared" si="3"/>
        <v>None</v>
      </c>
    </row>
    <row r="249" spans="1:6" x14ac:dyDescent="0.2">
      <c r="A249" t="s">
        <v>605</v>
      </c>
      <c r="B249">
        <v>2018</v>
      </c>
      <c r="C249" s="3">
        <v>3</v>
      </c>
      <c r="D249">
        <v>2</v>
      </c>
      <c r="E249">
        <v>2</v>
      </c>
      <c r="F249" s="5" t="str">
        <f t="shared" si="3"/>
        <v>None</v>
      </c>
    </row>
    <row r="250" spans="1:6" x14ac:dyDescent="0.2">
      <c r="A250" t="s">
        <v>606</v>
      </c>
      <c r="B250">
        <v>2018</v>
      </c>
      <c r="C250" s="3">
        <v>0</v>
      </c>
      <c r="D250">
        <v>1</v>
      </c>
      <c r="E250">
        <v>1</v>
      </c>
      <c r="F250" s="5" t="str">
        <f t="shared" si="3"/>
        <v>None</v>
      </c>
    </row>
    <row r="251" spans="1:6" x14ac:dyDescent="0.2">
      <c r="A251" t="s">
        <v>607</v>
      </c>
      <c r="B251">
        <v>2018</v>
      </c>
      <c r="C251" s="3">
        <v>4</v>
      </c>
      <c r="D251">
        <v>2</v>
      </c>
      <c r="E251">
        <v>2</v>
      </c>
      <c r="F251" s="5" t="str">
        <f t="shared" si="3"/>
        <v>None</v>
      </c>
    </row>
    <row r="252" spans="1:6" x14ac:dyDescent="0.2">
      <c r="A252" t="s">
        <v>608</v>
      </c>
      <c r="B252">
        <v>2018</v>
      </c>
      <c r="C252" s="3">
        <v>0</v>
      </c>
      <c r="D252">
        <v>1</v>
      </c>
      <c r="E252">
        <v>1</v>
      </c>
      <c r="F252" s="5" t="str">
        <f t="shared" si="3"/>
        <v>None</v>
      </c>
    </row>
    <row r="253" spans="1:6" x14ac:dyDescent="0.2">
      <c r="A253" t="s">
        <v>609</v>
      </c>
      <c r="B253">
        <v>2018</v>
      </c>
      <c r="C253" s="3">
        <v>0</v>
      </c>
      <c r="D253">
        <v>1</v>
      </c>
      <c r="E253">
        <v>1</v>
      </c>
      <c r="F253" s="5" t="str">
        <f t="shared" si="3"/>
        <v>None</v>
      </c>
    </row>
    <row r="254" spans="1:6" x14ac:dyDescent="0.2">
      <c r="A254" t="s">
        <v>610</v>
      </c>
      <c r="B254">
        <v>2018</v>
      </c>
      <c r="C254" s="3">
        <v>5</v>
      </c>
      <c r="D254">
        <v>4</v>
      </c>
      <c r="E254">
        <v>3</v>
      </c>
      <c r="F254" s="5" t="str">
        <f t="shared" si="3"/>
        <v>Ok</v>
      </c>
    </row>
    <row r="255" spans="1:6" x14ac:dyDescent="0.2">
      <c r="A255" t="s">
        <v>611</v>
      </c>
      <c r="B255">
        <v>2018</v>
      </c>
      <c r="C255" s="3">
        <v>0</v>
      </c>
      <c r="D255">
        <v>1</v>
      </c>
      <c r="E255">
        <v>2</v>
      </c>
      <c r="F255" s="5" t="str">
        <f t="shared" si="3"/>
        <v>None</v>
      </c>
    </row>
    <row r="256" spans="1:6" x14ac:dyDescent="0.2">
      <c r="A256" t="s">
        <v>612</v>
      </c>
      <c r="B256">
        <v>2018</v>
      </c>
      <c r="C256" s="3">
        <v>8</v>
      </c>
      <c r="D256">
        <v>4</v>
      </c>
      <c r="E256">
        <v>1</v>
      </c>
      <c r="F256" s="5" t="str">
        <f t="shared" si="3"/>
        <v>Ok</v>
      </c>
    </row>
    <row r="257" spans="1:6" x14ac:dyDescent="0.2">
      <c r="A257" t="s">
        <v>613</v>
      </c>
      <c r="B257">
        <v>2018</v>
      </c>
      <c r="C257" s="3">
        <v>5</v>
      </c>
      <c r="D257">
        <v>3</v>
      </c>
      <c r="E257">
        <v>3</v>
      </c>
      <c r="F257" s="5" t="str">
        <f t="shared" si="3"/>
        <v>None</v>
      </c>
    </row>
    <row r="258" spans="1:6" x14ac:dyDescent="0.2">
      <c r="A258" t="s">
        <v>614</v>
      </c>
      <c r="B258">
        <v>2018</v>
      </c>
      <c r="C258" s="3">
        <v>0</v>
      </c>
      <c r="D258">
        <v>4</v>
      </c>
      <c r="E258">
        <v>2</v>
      </c>
      <c r="F258" s="5" t="str">
        <f t="shared" si="3"/>
        <v>Ok</v>
      </c>
    </row>
    <row r="259" spans="1:6" x14ac:dyDescent="0.2">
      <c r="A259" t="s">
        <v>615</v>
      </c>
      <c r="B259">
        <v>2018</v>
      </c>
      <c r="C259" s="3">
        <v>5</v>
      </c>
      <c r="D259">
        <v>1</v>
      </c>
      <c r="E259">
        <v>1</v>
      </c>
      <c r="F259" s="5" t="str">
        <f t="shared" ref="F259:F322" si="4">IF(AND(C259&gt;7,D259&gt;3,E259&gt;3), "Good", IF(OR(E259&gt;3,D259&gt;3,C259&gt;7), "Ok", "None"))</f>
        <v>None</v>
      </c>
    </row>
    <row r="260" spans="1:6" x14ac:dyDescent="0.2">
      <c r="A260" t="s">
        <v>616</v>
      </c>
      <c r="B260">
        <v>2018</v>
      </c>
      <c r="C260" s="3">
        <v>0</v>
      </c>
      <c r="D260">
        <v>1</v>
      </c>
      <c r="E260">
        <v>1</v>
      </c>
      <c r="F260" s="5" t="str">
        <f t="shared" si="4"/>
        <v>None</v>
      </c>
    </row>
    <row r="261" spans="1:6" x14ac:dyDescent="0.2">
      <c r="A261" t="s">
        <v>617</v>
      </c>
      <c r="B261">
        <v>2018</v>
      </c>
      <c r="C261" s="3">
        <v>4</v>
      </c>
      <c r="D261">
        <v>2</v>
      </c>
      <c r="E261">
        <v>2</v>
      </c>
      <c r="F261" s="5" t="str">
        <f t="shared" si="4"/>
        <v>None</v>
      </c>
    </row>
    <row r="262" spans="1:6" x14ac:dyDescent="0.2">
      <c r="A262" t="s">
        <v>618</v>
      </c>
      <c r="B262">
        <v>2018</v>
      </c>
      <c r="C262" s="3">
        <v>3</v>
      </c>
      <c r="D262">
        <v>1</v>
      </c>
      <c r="E262">
        <v>1</v>
      </c>
      <c r="F262" s="5" t="str">
        <f t="shared" si="4"/>
        <v>None</v>
      </c>
    </row>
    <row r="263" spans="1:6" x14ac:dyDescent="0.2">
      <c r="A263" t="s">
        <v>619</v>
      </c>
      <c r="B263">
        <v>2018</v>
      </c>
      <c r="C263" s="3">
        <v>5</v>
      </c>
      <c r="D263">
        <v>1</v>
      </c>
      <c r="E263">
        <v>1</v>
      </c>
      <c r="F263" s="5" t="str">
        <f t="shared" si="4"/>
        <v>None</v>
      </c>
    </row>
    <row r="264" spans="1:6" x14ac:dyDescent="0.2">
      <c r="A264" t="s">
        <v>620</v>
      </c>
      <c r="B264">
        <v>2018</v>
      </c>
      <c r="C264" s="3">
        <v>1</v>
      </c>
      <c r="D264">
        <v>1</v>
      </c>
      <c r="E264">
        <v>1</v>
      </c>
      <c r="F264" s="5" t="str">
        <f t="shared" si="4"/>
        <v>None</v>
      </c>
    </row>
    <row r="265" spans="1:6" x14ac:dyDescent="0.2">
      <c r="A265" t="s">
        <v>621</v>
      </c>
      <c r="B265">
        <v>2018</v>
      </c>
      <c r="C265" s="3">
        <v>4</v>
      </c>
      <c r="D265">
        <v>1</v>
      </c>
      <c r="E265">
        <v>1</v>
      </c>
      <c r="F265" s="5" t="str">
        <f t="shared" si="4"/>
        <v>None</v>
      </c>
    </row>
    <row r="266" spans="1:6" x14ac:dyDescent="0.2">
      <c r="A266" t="s">
        <v>622</v>
      </c>
      <c r="B266">
        <v>2018</v>
      </c>
      <c r="C266" s="3">
        <v>1</v>
      </c>
      <c r="D266">
        <v>1</v>
      </c>
      <c r="E266">
        <v>3</v>
      </c>
      <c r="F266" s="5" t="str">
        <f t="shared" si="4"/>
        <v>None</v>
      </c>
    </row>
    <row r="267" spans="1:6" x14ac:dyDescent="0.2">
      <c r="A267" t="s">
        <v>623</v>
      </c>
      <c r="B267">
        <v>2018</v>
      </c>
      <c r="C267" s="3">
        <v>5</v>
      </c>
      <c r="D267">
        <v>2</v>
      </c>
      <c r="E267">
        <v>2</v>
      </c>
      <c r="F267" s="5" t="str">
        <f t="shared" si="4"/>
        <v>None</v>
      </c>
    </row>
    <row r="268" spans="1:6" x14ac:dyDescent="0.2">
      <c r="A268" t="s">
        <v>624</v>
      </c>
      <c r="B268">
        <v>2018</v>
      </c>
      <c r="C268" s="3">
        <v>4</v>
      </c>
      <c r="D268">
        <v>4</v>
      </c>
      <c r="E268">
        <v>4</v>
      </c>
      <c r="F268" s="5" t="str">
        <f t="shared" si="4"/>
        <v>Ok</v>
      </c>
    </row>
    <row r="269" spans="1:6" x14ac:dyDescent="0.2">
      <c r="A269" t="s">
        <v>625</v>
      </c>
      <c r="B269">
        <v>2018</v>
      </c>
      <c r="C269" s="3">
        <v>1</v>
      </c>
      <c r="D269">
        <v>1</v>
      </c>
      <c r="E269">
        <v>1</v>
      </c>
      <c r="F269" s="5" t="str">
        <f t="shared" si="4"/>
        <v>None</v>
      </c>
    </row>
    <row r="270" spans="1:6" x14ac:dyDescent="0.2">
      <c r="A270" t="s">
        <v>626</v>
      </c>
      <c r="B270">
        <v>2018</v>
      </c>
      <c r="C270" s="3">
        <v>3</v>
      </c>
      <c r="D270">
        <v>1</v>
      </c>
      <c r="E270">
        <v>1</v>
      </c>
      <c r="F270" s="5" t="str">
        <f t="shared" si="4"/>
        <v>None</v>
      </c>
    </row>
    <row r="271" spans="1:6" x14ac:dyDescent="0.2">
      <c r="A271" t="s">
        <v>627</v>
      </c>
      <c r="B271">
        <v>2018</v>
      </c>
      <c r="C271" s="3">
        <v>4</v>
      </c>
      <c r="D271">
        <v>2</v>
      </c>
      <c r="E271">
        <v>2</v>
      </c>
      <c r="F271" s="5" t="str">
        <f t="shared" si="4"/>
        <v>None</v>
      </c>
    </row>
    <row r="272" spans="1:6" x14ac:dyDescent="0.2">
      <c r="A272" t="s">
        <v>628</v>
      </c>
      <c r="B272">
        <v>2018</v>
      </c>
      <c r="C272" s="3">
        <v>3</v>
      </c>
      <c r="D272">
        <v>5</v>
      </c>
      <c r="E272">
        <v>4</v>
      </c>
      <c r="F272" s="5" t="str">
        <f t="shared" si="4"/>
        <v>Ok</v>
      </c>
    </row>
    <row r="273" spans="1:6" x14ac:dyDescent="0.2">
      <c r="A273" t="s">
        <v>629</v>
      </c>
      <c r="B273">
        <v>2018</v>
      </c>
      <c r="C273" s="3">
        <v>3</v>
      </c>
      <c r="D273">
        <v>1</v>
      </c>
      <c r="E273">
        <v>2</v>
      </c>
      <c r="F273" s="5" t="str">
        <f t="shared" si="4"/>
        <v>None</v>
      </c>
    </row>
    <row r="274" spans="1:6" x14ac:dyDescent="0.2">
      <c r="A274" t="s">
        <v>630</v>
      </c>
      <c r="B274">
        <v>2018</v>
      </c>
      <c r="C274" s="3">
        <v>0</v>
      </c>
      <c r="D274">
        <v>2</v>
      </c>
      <c r="E274">
        <v>1</v>
      </c>
      <c r="F274" s="5" t="str">
        <f t="shared" si="4"/>
        <v>None</v>
      </c>
    </row>
    <row r="275" spans="1:6" x14ac:dyDescent="0.2">
      <c r="A275" t="s">
        <v>631</v>
      </c>
      <c r="B275">
        <v>2018</v>
      </c>
      <c r="C275" s="3">
        <v>1</v>
      </c>
      <c r="D275">
        <v>3</v>
      </c>
      <c r="E275">
        <v>1</v>
      </c>
      <c r="F275" s="5" t="str">
        <f t="shared" si="4"/>
        <v>None</v>
      </c>
    </row>
    <row r="276" spans="1:6" x14ac:dyDescent="0.2">
      <c r="A276" t="s">
        <v>632</v>
      </c>
      <c r="B276">
        <v>2018</v>
      </c>
      <c r="C276" s="3">
        <v>1</v>
      </c>
      <c r="D276">
        <v>3</v>
      </c>
      <c r="E276">
        <v>3</v>
      </c>
      <c r="F276" s="5" t="str">
        <f t="shared" si="4"/>
        <v>None</v>
      </c>
    </row>
    <row r="277" spans="1:6" x14ac:dyDescent="0.2">
      <c r="A277" t="s">
        <v>633</v>
      </c>
      <c r="B277">
        <v>2018</v>
      </c>
      <c r="C277" s="3">
        <v>2</v>
      </c>
      <c r="D277">
        <v>1</v>
      </c>
      <c r="E277">
        <v>1</v>
      </c>
      <c r="F277" s="5" t="str">
        <f t="shared" si="4"/>
        <v>None</v>
      </c>
    </row>
    <row r="278" spans="1:6" x14ac:dyDescent="0.2">
      <c r="A278" t="s">
        <v>634</v>
      </c>
      <c r="B278">
        <v>2018</v>
      </c>
      <c r="C278" s="3">
        <v>0</v>
      </c>
      <c r="D278">
        <v>3</v>
      </c>
      <c r="E278">
        <v>1</v>
      </c>
      <c r="F278" s="5" t="str">
        <f t="shared" si="4"/>
        <v>None</v>
      </c>
    </row>
    <row r="279" spans="1:6" x14ac:dyDescent="0.2">
      <c r="A279" t="s">
        <v>635</v>
      </c>
      <c r="B279">
        <v>2018</v>
      </c>
      <c r="C279" s="3">
        <v>2</v>
      </c>
      <c r="D279">
        <v>4</v>
      </c>
      <c r="E279">
        <v>4</v>
      </c>
      <c r="F279" s="5" t="str">
        <f t="shared" si="4"/>
        <v>Ok</v>
      </c>
    </row>
    <row r="280" spans="1:6" x14ac:dyDescent="0.2">
      <c r="A280" t="s">
        <v>636</v>
      </c>
      <c r="B280">
        <v>2018</v>
      </c>
      <c r="C280" s="3">
        <v>4</v>
      </c>
      <c r="D280">
        <v>1</v>
      </c>
      <c r="E280">
        <v>1</v>
      </c>
      <c r="F280" s="5" t="str">
        <f t="shared" si="4"/>
        <v>None</v>
      </c>
    </row>
    <row r="281" spans="1:6" x14ac:dyDescent="0.2">
      <c r="A281" t="s">
        <v>637</v>
      </c>
      <c r="B281">
        <v>2018</v>
      </c>
      <c r="C281" s="3">
        <v>1</v>
      </c>
      <c r="D281">
        <v>1</v>
      </c>
      <c r="E281">
        <v>1</v>
      </c>
      <c r="F281" s="5" t="str">
        <f t="shared" si="4"/>
        <v>None</v>
      </c>
    </row>
    <row r="282" spans="1:6" x14ac:dyDescent="0.2">
      <c r="A282" t="s">
        <v>638</v>
      </c>
      <c r="B282">
        <v>2018</v>
      </c>
      <c r="C282" s="3">
        <v>4</v>
      </c>
      <c r="D282">
        <v>4</v>
      </c>
      <c r="E282">
        <v>2</v>
      </c>
      <c r="F282" s="5" t="str">
        <f t="shared" si="4"/>
        <v>Ok</v>
      </c>
    </row>
    <row r="283" spans="1:6" x14ac:dyDescent="0.2">
      <c r="A283" t="s">
        <v>639</v>
      </c>
      <c r="B283">
        <v>2018</v>
      </c>
      <c r="C283" s="3">
        <v>5</v>
      </c>
      <c r="D283">
        <v>4</v>
      </c>
      <c r="E283">
        <v>2</v>
      </c>
      <c r="F283" s="5" t="str">
        <f t="shared" si="4"/>
        <v>Ok</v>
      </c>
    </row>
    <row r="284" spans="1:6" x14ac:dyDescent="0.2">
      <c r="A284" t="s">
        <v>640</v>
      </c>
      <c r="B284">
        <v>2018</v>
      </c>
      <c r="C284" s="3">
        <v>1</v>
      </c>
      <c r="D284">
        <v>2</v>
      </c>
      <c r="E284">
        <v>1</v>
      </c>
      <c r="F284" s="5" t="str">
        <f t="shared" si="4"/>
        <v>None</v>
      </c>
    </row>
    <row r="285" spans="1:6" x14ac:dyDescent="0.2">
      <c r="A285" t="s">
        <v>641</v>
      </c>
      <c r="B285">
        <v>2018</v>
      </c>
      <c r="C285" s="3">
        <v>2</v>
      </c>
      <c r="D285">
        <v>1</v>
      </c>
      <c r="E285">
        <v>1</v>
      </c>
      <c r="F285" s="5" t="str">
        <f t="shared" si="4"/>
        <v>None</v>
      </c>
    </row>
    <row r="286" spans="1:6" x14ac:dyDescent="0.2">
      <c r="A286" t="s">
        <v>642</v>
      </c>
      <c r="B286">
        <v>2018</v>
      </c>
      <c r="C286" s="3">
        <v>5</v>
      </c>
      <c r="D286">
        <v>1</v>
      </c>
      <c r="E286">
        <v>1</v>
      </c>
      <c r="F286" s="5" t="str">
        <f t="shared" si="4"/>
        <v>None</v>
      </c>
    </row>
    <row r="287" spans="1:6" x14ac:dyDescent="0.2">
      <c r="A287" t="s">
        <v>643</v>
      </c>
      <c r="B287">
        <v>2018</v>
      </c>
      <c r="C287" s="3">
        <v>2</v>
      </c>
      <c r="D287">
        <v>2</v>
      </c>
      <c r="E287">
        <v>2</v>
      </c>
      <c r="F287" s="5" t="str">
        <f t="shared" si="4"/>
        <v>None</v>
      </c>
    </row>
    <row r="288" spans="1:6" x14ac:dyDescent="0.2">
      <c r="A288" t="s">
        <v>644</v>
      </c>
      <c r="B288">
        <v>2018</v>
      </c>
      <c r="C288" s="3">
        <v>4</v>
      </c>
      <c r="D288">
        <v>1</v>
      </c>
      <c r="E288">
        <v>1</v>
      </c>
      <c r="F288" s="5" t="str">
        <f t="shared" si="4"/>
        <v>None</v>
      </c>
    </row>
    <row r="289" spans="1:6" x14ac:dyDescent="0.2">
      <c r="A289" t="s">
        <v>645</v>
      </c>
      <c r="B289">
        <v>2018</v>
      </c>
      <c r="C289" s="3">
        <v>7</v>
      </c>
      <c r="D289">
        <v>3</v>
      </c>
      <c r="E289">
        <v>4</v>
      </c>
      <c r="F289" s="5" t="str">
        <f t="shared" si="4"/>
        <v>Ok</v>
      </c>
    </row>
    <row r="290" spans="1:6" x14ac:dyDescent="0.2">
      <c r="A290" t="s">
        <v>646</v>
      </c>
      <c r="B290">
        <v>2018</v>
      </c>
      <c r="C290" s="3">
        <v>3</v>
      </c>
      <c r="D290">
        <v>3</v>
      </c>
      <c r="E290">
        <v>3</v>
      </c>
      <c r="F290" s="5" t="str">
        <f t="shared" si="4"/>
        <v>None</v>
      </c>
    </row>
    <row r="291" spans="1:6" x14ac:dyDescent="0.2">
      <c r="A291" t="s">
        <v>647</v>
      </c>
      <c r="B291">
        <v>2018</v>
      </c>
      <c r="C291" s="3">
        <v>1</v>
      </c>
      <c r="D291">
        <v>3</v>
      </c>
      <c r="E291">
        <v>1</v>
      </c>
      <c r="F291" s="5" t="str">
        <f t="shared" si="4"/>
        <v>None</v>
      </c>
    </row>
    <row r="292" spans="1:6" x14ac:dyDescent="0.2">
      <c r="A292" t="s">
        <v>648</v>
      </c>
      <c r="B292">
        <v>2018</v>
      </c>
      <c r="C292" s="3">
        <v>7</v>
      </c>
      <c r="D292">
        <v>1</v>
      </c>
      <c r="E292">
        <v>2</v>
      </c>
      <c r="F292" s="5" t="str">
        <f t="shared" si="4"/>
        <v>None</v>
      </c>
    </row>
    <row r="293" spans="1:6" x14ac:dyDescent="0.2">
      <c r="A293" t="s">
        <v>649</v>
      </c>
      <c r="B293">
        <v>2018</v>
      </c>
      <c r="C293" s="3">
        <v>4</v>
      </c>
      <c r="D293">
        <v>2</v>
      </c>
      <c r="E293">
        <v>2</v>
      </c>
      <c r="F293" s="5" t="str">
        <f t="shared" si="4"/>
        <v>None</v>
      </c>
    </row>
    <row r="294" spans="1:6" x14ac:dyDescent="0.2">
      <c r="A294" t="s">
        <v>650</v>
      </c>
      <c r="B294">
        <v>2018</v>
      </c>
      <c r="C294" s="3">
        <v>1</v>
      </c>
      <c r="D294">
        <v>1</v>
      </c>
      <c r="E294">
        <v>1</v>
      </c>
      <c r="F294" s="5" t="str">
        <f t="shared" si="4"/>
        <v>None</v>
      </c>
    </row>
    <row r="295" spans="1:6" x14ac:dyDescent="0.2">
      <c r="A295" t="s">
        <v>651</v>
      </c>
      <c r="B295">
        <v>2018</v>
      </c>
      <c r="C295" s="3">
        <v>0</v>
      </c>
      <c r="D295">
        <v>1</v>
      </c>
      <c r="E295">
        <v>1</v>
      </c>
      <c r="F295" s="5" t="str">
        <f t="shared" si="4"/>
        <v>None</v>
      </c>
    </row>
    <row r="296" spans="1:6" x14ac:dyDescent="0.2">
      <c r="A296" t="s">
        <v>652</v>
      </c>
      <c r="B296">
        <v>2018</v>
      </c>
      <c r="C296" s="3">
        <v>1</v>
      </c>
      <c r="D296">
        <v>1</v>
      </c>
      <c r="E296">
        <v>1</v>
      </c>
      <c r="F296" s="5" t="str">
        <f t="shared" si="4"/>
        <v>None</v>
      </c>
    </row>
    <row r="297" spans="1:6" x14ac:dyDescent="0.2">
      <c r="A297" t="s">
        <v>653</v>
      </c>
      <c r="B297">
        <v>2018</v>
      </c>
      <c r="C297" s="3">
        <v>8</v>
      </c>
      <c r="D297">
        <v>4</v>
      </c>
      <c r="E297">
        <v>2</v>
      </c>
      <c r="F297" s="5" t="str">
        <f t="shared" si="4"/>
        <v>Ok</v>
      </c>
    </row>
    <row r="298" spans="1:6" x14ac:dyDescent="0.2">
      <c r="A298" t="s">
        <v>654</v>
      </c>
      <c r="B298">
        <v>2018</v>
      </c>
      <c r="C298" s="3">
        <v>2</v>
      </c>
      <c r="D298">
        <v>1</v>
      </c>
      <c r="E298">
        <v>1</v>
      </c>
      <c r="F298" s="5" t="str">
        <f t="shared" si="4"/>
        <v>None</v>
      </c>
    </row>
    <row r="299" spans="1:6" x14ac:dyDescent="0.2">
      <c r="A299" t="s">
        <v>655</v>
      </c>
      <c r="B299">
        <v>2018</v>
      </c>
      <c r="C299" s="3">
        <v>4</v>
      </c>
      <c r="D299">
        <v>2</v>
      </c>
      <c r="E299">
        <v>2</v>
      </c>
      <c r="F299" s="5" t="str">
        <f t="shared" si="4"/>
        <v>None</v>
      </c>
    </row>
    <row r="300" spans="1:6" x14ac:dyDescent="0.2">
      <c r="A300" t="s">
        <v>656</v>
      </c>
      <c r="B300">
        <v>2018</v>
      </c>
      <c r="C300" s="3">
        <v>4</v>
      </c>
      <c r="D300">
        <v>4</v>
      </c>
      <c r="E300">
        <v>2</v>
      </c>
      <c r="F300" s="5" t="str">
        <f t="shared" si="4"/>
        <v>Ok</v>
      </c>
    </row>
    <row r="301" spans="1:6" x14ac:dyDescent="0.2">
      <c r="A301" t="s">
        <v>657</v>
      </c>
      <c r="B301">
        <v>2018</v>
      </c>
      <c r="C301" s="3">
        <v>6</v>
      </c>
      <c r="D301">
        <v>2</v>
      </c>
      <c r="E301">
        <v>1</v>
      </c>
      <c r="F301" s="5" t="str">
        <f t="shared" si="4"/>
        <v>None</v>
      </c>
    </row>
    <row r="302" spans="1:6" x14ac:dyDescent="0.2">
      <c r="A302" t="s">
        <v>658</v>
      </c>
      <c r="B302">
        <v>2018</v>
      </c>
      <c r="C302" s="3">
        <v>5</v>
      </c>
      <c r="D302">
        <v>1</v>
      </c>
      <c r="E302">
        <v>1</v>
      </c>
      <c r="F302" s="5" t="str">
        <f t="shared" si="4"/>
        <v>None</v>
      </c>
    </row>
    <row r="303" spans="1:6" x14ac:dyDescent="0.2">
      <c r="A303" t="s">
        <v>659</v>
      </c>
      <c r="B303">
        <v>2018</v>
      </c>
      <c r="C303" s="3">
        <v>3</v>
      </c>
      <c r="D303">
        <v>2</v>
      </c>
      <c r="E303">
        <v>2</v>
      </c>
      <c r="F303" s="5" t="str">
        <f t="shared" si="4"/>
        <v>None</v>
      </c>
    </row>
    <row r="304" spans="1:6" x14ac:dyDescent="0.2">
      <c r="A304" t="s">
        <v>660</v>
      </c>
      <c r="B304">
        <v>2018</v>
      </c>
      <c r="C304" s="3">
        <v>0</v>
      </c>
      <c r="D304">
        <v>1</v>
      </c>
      <c r="E304">
        <v>1</v>
      </c>
      <c r="F304" s="5" t="str">
        <f t="shared" si="4"/>
        <v>None</v>
      </c>
    </row>
    <row r="305" spans="1:6" x14ac:dyDescent="0.2">
      <c r="A305" t="s">
        <v>661</v>
      </c>
      <c r="B305">
        <v>2018</v>
      </c>
      <c r="C305" s="3">
        <v>6</v>
      </c>
      <c r="D305">
        <v>4</v>
      </c>
      <c r="E305">
        <v>4</v>
      </c>
      <c r="F305" s="5" t="str">
        <f t="shared" si="4"/>
        <v>Ok</v>
      </c>
    </row>
    <row r="306" spans="1:6" x14ac:dyDescent="0.2">
      <c r="A306" t="s">
        <v>662</v>
      </c>
      <c r="B306">
        <v>2018</v>
      </c>
      <c r="C306" s="3">
        <v>6</v>
      </c>
      <c r="D306">
        <v>2</v>
      </c>
      <c r="E306">
        <v>4</v>
      </c>
      <c r="F306" s="5" t="str">
        <f t="shared" si="4"/>
        <v>Ok</v>
      </c>
    </row>
    <row r="307" spans="1:6" x14ac:dyDescent="0.2">
      <c r="A307" t="s">
        <v>663</v>
      </c>
      <c r="B307">
        <v>2018</v>
      </c>
      <c r="C307" s="3">
        <v>4</v>
      </c>
      <c r="D307">
        <v>1</v>
      </c>
      <c r="E307">
        <v>4</v>
      </c>
      <c r="F307" s="5" t="str">
        <f t="shared" si="4"/>
        <v>Ok</v>
      </c>
    </row>
    <row r="308" spans="1:6" x14ac:dyDescent="0.2">
      <c r="A308" t="s">
        <v>664</v>
      </c>
      <c r="B308">
        <v>2018</v>
      </c>
      <c r="C308" s="3">
        <v>3</v>
      </c>
      <c r="D308">
        <v>4</v>
      </c>
      <c r="E308">
        <v>4</v>
      </c>
      <c r="F308" s="5" t="str">
        <f t="shared" si="4"/>
        <v>Ok</v>
      </c>
    </row>
    <row r="309" spans="1:6" x14ac:dyDescent="0.2">
      <c r="A309" t="s">
        <v>665</v>
      </c>
      <c r="B309">
        <v>2018</v>
      </c>
      <c r="C309" s="3">
        <v>0</v>
      </c>
      <c r="D309">
        <v>4</v>
      </c>
      <c r="E309">
        <v>3</v>
      </c>
      <c r="F309" s="5" t="str">
        <f t="shared" si="4"/>
        <v>Ok</v>
      </c>
    </row>
    <row r="310" spans="1:6" x14ac:dyDescent="0.2">
      <c r="A310" t="s">
        <v>666</v>
      </c>
      <c r="B310">
        <v>2018</v>
      </c>
      <c r="C310" s="3">
        <v>3</v>
      </c>
      <c r="D310">
        <v>1</v>
      </c>
      <c r="E310">
        <v>3</v>
      </c>
      <c r="F310" s="5" t="str">
        <f t="shared" si="4"/>
        <v>None</v>
      </c>
    </row>
    <row r="311" spans="1:6" x14ac:dyDescent="0.2">
      <c r="A311" t="s">
        <v>667</v>
      </c>
      <c r="B311">
        <v>2018</v>
      </c>
      <c r="C311" s="3">
        <v>8</v>
      </c>
      <c r="D311">
        <v>2</v>
      </c>
      <c r="E311">
        <v>3</v>
      </c>
      <c r="F311" s="5" t="str">
        <f t="shared" si="4"/>
        <v>Ok</v>
      </c>
    </row>
    <row r="312" spans="1:6" x14ac:dyDescent="0.2">
      <c r="A312" t="s">
        <v>668</v>
      </c>
      <c r="B312">
        <v>2018</v>
      </c>
      <c r="C312" s="3">
        <v>5</v>
      </c>
      <c r="D312">
        <v>3</v>
      </c>
      <c r="E312">
        <v>3</v>
      </c>
      <c r="F312" s="5" t="str">
        <f t="shared" si="4"/>
        <v>None</v>
      </c>
    </row>
    <row r="313" spans="1:6" x14ac:dyDescent="0.2">
      <c r="A313" t="s">
        <v>669</v>
      </c>
      <c r="B313">
        <v>2018</v>
      </c>
      <c r="C313" s="3">
        <v>1</v>
      </c>
      <c r="D313">
        <v>4</v>
      </c>
      <c r="E313">
        <v>1</v>
      </c>
      <c r="F313" s="5" t="str">
        <f t="shared" si="4"/>
        <v>Ok</v>
      </c>
    </row>
    <row r="314" spans="1:6" x14ac:dyDescent="0.2">
      <c r="A314" t="s">
        <v>670</v>
      </c>
      <c r="B314">
        <v>2018</v>
      </c>
      <c r="C314" s="3">
        <v>0</v>
      </c>
      <c r="D314">
        <v>2</v>
      </c>
      <c r="E314">
        <v>2</v>
      </c>
      <c r="F314" s="5" t="str">
        <f t="shared" si="4"/>
        <v>None</v>
      </c>
    </row>
    <row r="315" spans="1:6" x14ac:dyDescent="0.2">
      <c r="A315" t="s">
        <v>671</v>
      </c>
      <c r="B315">
        <v>2018</v>
      </c>
      <c r="C315" s="3">
        <v>3</v>
      </c>
      <c r="D315">
        <v>2</v>
      </c>
      <c r="E315">
        <v>2</v>
      </c>
      <c r="F315" s="5" t="str">
        <f t="shared" si="4"/>
        <v>None</v>
      </c>
    </row>
    <row r="316" spans="1:6" x14ac:dyDescent="0.2">
      <c r="A316" t="s">
        <v>672</v>
      </c>
      <c r="B316">
        <v>2018</v>
      </c>
      <c r="C316" s="3">
        <v>0</v>
      </c>
      <c r="D316">
        <v>3</v>
      </c>
      <c r="E316">
        <v>4</v>
      </c>
      <c r="F316" s="5" t="str">
        <f t="shared" si="4"/>
        <v>Ok</v>
      </c>
    </row>
    <row r="317" spans="1:6" x14ac:dyDescent="0.2">
      <c r="A317" t="s">
        <v>673</v>
      </c>
      <c r="B317">
        <v>2018</v>
      </c>
      <c r="C317" s="3">
        <v>3</v>
      </c>
      <c r="D317">
        <v>1</v>
      </c>
      <c r="E317">
        <v>1</v>
      </c>
      <c r="F317" s="5" t="str">
        <f t="shared" si="4"/>
        <v>None</v>
      </c>
    </row>
    <row r="318" spans="1:6" x14ac:dyDescent="0.2">
      <c r="A318" t="s">
        <v>674</v>
      </c>
      <c r="B318">
        <v>2018</v>
      </c>
      <c r="C318" s="3">
        <v>4</v>
      </c>
      <c r="D318">
        <v>1</v>
      </c>
      <c r="E318">
        <v>1</v>
      </c>
      <c r="F318" s="5" t="str">
        <f t="shared" si="4"/>
        <v>None</v>
      </c>
    </row>
    <row r="319" spans="1:6" x14ac:dyDescent="0.2">
      <c r="A319" t="s">
        <v>675</v>
      </c>
      <c r="B319">
        <v>2018</v>
      </c>
      <c r="C319" s="3">
        <v>5</v>
      </c>
      <c r="D319">
        <v>1</v>
      </c>
      <c r="E319">
        <v>1</v>
      </c>
      <c r="F319" s="5" t="str">
        <f t="shared" si="4"/>
        <v>None</v>
      </c>
    </row>
    <row r="320" spans="1:6" x14ac:dyDescent="0.2">
      <c r="A320" t="s">
        <v>676</v>
      </c>
      <c r="B320">
        <v>2018</v>
      </c>
      <c r="C320" s="3">
        <v>0</v>
      </c>
      <c r="D320">
        <v>1</v>
      </c>
      <c r="E320">
        <v>1</v>
      </c>
      <c r="F320" s="5" t="str">
        <f t="shared" si="4"/>
        <v>None</v>
      </c>
    </row>
    <row r="321" spans="1:6" x14ac:dyDescent="0.2">
      <c r="A321" t="s">
        <v>677</v>
      </c>
      <c r="B321">
        <v>2018</v>
      </c>
      <c r="C321" s="3">
        <v>0</v>
      </c>
      <c r="D321">
        <v>1</v>
      </c>
      <c r="E321">
        <v>1</v>
      </c>
      <c r="F321" s="5" t="str">
        <f t="shared" si="4"/>
        <v>None</v>
      </c>
    </row>
    <row r="322" spans="1:6" x14ac:dyDescent="0.2">
      <c r="A322" t="s">
        <v>678</v>
      </c>
      <c r="B322">
        <v>2018</v>
      </c>
      <c r="C322" s="3">
        <v>2</v>
      </c>
      <c r="D322">
        <v>2</v>
      </c>
      <c r="E322">
        <v>2</v>
      </c>
      <c r="F322" s="5" t="str">
        <f t="shared" si="4"/>
        <v>None</v>
      </c>
    </row>
    <row r="323" spans="1:6" x14ac:dyDescent="0.2">
      <c r="A323" t="s">
        <v>679</v>
      </c>
      <c r="B323">
        <v>2018</v>
      </c>
      <c r="C323" s="3">
        <v>0</v>
      </c>
      <c r="D323">
        <v>1</v>
      </c>
      <c r="E323">
        <v>1</v>
      </c>
      <c r="F323" s="5" t="str">
        <f t="shared" ref="F323:F386" si="5">IF(AND(C323&gt;7,D323&gt;3,E323&gt;3), "Good", IF(OR(E323&gt;3,D323&gt;3,C323&gt;7), "Ok", "None"))</f>
        <v>None</v>
      </c>
    </row>
    <row r="324" spans="1:6" x14ac:dyDescent="0.2">
      <c r="A324" t="s">
        <v>680</v>
      </c>
      <c r="B324">
        <v>2018</v>
      </c>
      <c r="C324" s="3">
        <v>9</v>
      </c>
      <c r="D324">
        <v>3</v>
      </c>
      <c r="E324">
        <v>3</v>
      </c>
      <c r="F324" s="5" t="str">
        <f t="shared" si="5"/>
        <v>Ok</v>
      </c>
    </row>
    <row r="325" spans="1:6" x14ac:dyDescent="0.2">
      <c r="A325" t="s">
        <v>681</v>
      </c>
      <c r="B325">
        <v>2018</v>
      </c>
      <c r="C325" s="3">
        <v>5</v>
      </c>
      <c r="D325">
        <v>3</v>
      </c>
      <c r="E325">
        <v>3</v>
      </c>
      <c r="F325" s="5" t="str">
        <f t="shared" si="5"/>
        <v>None</v>
      </c>
    </row>
    <row r="326" spans="1:6" x14ac:dyDescent="0.2">
      <c r="A326" t="s">
        <v>682</v>
      </c>
      <c r="B326">
        <v>2018</v>
      </c>
      <c r="C326" s="3">
        <v>0</v>
      </c>
      <c r="D326">
        <v>2</v>
      </c>
      <c r="E326">
        <v>2</v>
      </c>
      <c r="F326" s="5" t="str">
        <f t="shared" si="5"/>
        <v>None</v>
      </c>
    </row>
    <row r="327" spans="1:6" x14ac:dyDescent="0.2">
      <c r="A327" t="s">
        <v>683</v>
      </c>
      <c r="B327">
        <v>2018</v>
      </c>
      <c r="C327" s="3">
        <v>0</v>
      </c>
      <c r="D327">
        <v>2</v>
      </c>
      <c r="E327">
        <v>3</v>
      </c>
      <c r="F327" s="5" t="str">
        <f t="shared" si="5"/>
        <v>None</v>
      </c>
    </row>
    <row r="328" spans="1:6" x14ac:dyDescent="0.2">
      <c r="A328" t="s">
        <v>684</v>
      </c>
      <c r="B328">
        <v>2018</v>
      </c>
      <c r="C328" s="3">
        <v>8</v>
      </c>
      <c r="D328">
        <v>5</v>
      </c>
      <c r="E328">
        <v>2</v>
      </c>
      <c r="F328" s="5" t="str">
        <f t="shared" si="5"/>
        <v>Ok</v>
      </c>
    </row>
    <row r="329" spans="1:6" x14ac:dyDescent="0.2">
      <c r="A329" t="s">
        <v>685</v>
      </c>
      <c r="B329">
        <v>2018</v>
      </c>
      <c r="C329" s="3">
        <v>3</v>
      </c>
      <c r="D329">
        <v>1</v>
      </c>
      <c r="E329">
        <v>1</v>
      </c>
      <c r="F329" s="5" t="str">
        <f t="shared" si="5"/>
        <v>None</v>
      </c>
    </row>
    <row r="330" spans="1:6" x14ac:dyDescent="0.2">
      <c r="A330" t="s">
        <v>686</v>
      </c>
      <c r="B330">
        <v>2018</v>
      </c>
      <c r="C330" s="3">
        <v>2</v>
      </c>
      <c r="D330">
        <v>3</v>
      </c>
      <c r="E330">
        <v>2</v>
      </c>
      <c r="F330" s="5" t="str">
        <f t="shared" si="5"/>
        <v>None</v>
      </c>
    </row>
    <row r="331" spans="1:6" x14ac:dyDescent="0.2">
      <c r="A331" t="s">
        <v>687</v>
      </c>
      <c r="B331">
        <v>2018</v>
      </c>
      <c r="C331" s="3">
        <v>0</v>
      </c>
      <c r="D331">
        <v>1</v>
      </c>
      <c r="E331">
        <v>1</v>
      </c>
      <c r="F331" s="5" t="str">
        <f t="shared" si="5"/>
        <v>None</v>
      </c>
    </row>
    <row r="332" spans="1:6" x14ac:dyDescent="0.2">
      <c r="A332" t="s">
        <v>448</v>
      </c>
      <c r="B332">
        <v>2019</v>
      </c>
      <c r="C332" s="3">
        <v>4</v>
      </c>
      <c r="D332">
        <v>1</v>
      </c>
      <c r="E332">
        <v>1</v>
      </c>
      <c r="F332" s="5" t="str">
        <f t="shared" si="5"/>
        <v>None</v>
      </c>
    </row>
    <row r="333" spans="1:6" x14ac:dyDescent="0.2">
      <c r="A333" t="s">
        <v>449</v>
      </c>
      <c r="B333">
        <v>2019</v>
      </c>
      <c r="C333" s="3">
        <v>7</v>
      </c>
      <c r="D333">
        <v>4</v>
      </c>
      <c r="E333">
        <v>3</v>
      </c>
      <c r="F333" s="5" t="str">
        <f t="shared" si="5"/>
        <v>Ok</v>
      </c>
    </row>
    <row r="334" spans="1:6" x14ac:dyDescent="0.2">
      <c r="A334" t="s">
        <v>450</v>
      </c>
      <c r="B334">
        <v>2019</v>
      </c>
      <c r="C334" s="3">
        <v>3</v>
      </c>
      <c r="D334">
        <v>2</v>
      </c>
      <c r="E334">
        <v>3</v>
      </c>
      <c r="F334" s="5" t="str">
        <f t="shared" si="5"/>
        <v>None</v>
      </c>
    </row>
    <row r="335" spans="1:6" x14ac:dyDescent="0.2">
      <c r="A335" t="s">
        <v>451</v>
      </c>
      <c r="B335">
        <v>2019</v>
      </c>
      <c r="C335" s="3">
        <v>0</v>
      </c>
      <c r="D335">
        <v>3</v>
      </c>
      <c r="E335">
        <v>4</v>
      </c>
      <c r="F335" s="5" t="str">
        <f t="shared" si="5"/>
        <v>Ok</v>
      </c>
    </row>
    <row r="336" spans="1:6" x14ac:dyDescent="0.2">
      <c r="A336" t="s">
        <v>452</v>
      </c>
      <c r="B336">
        <v>2019</v>
      </c>
      <c r="C336" s="3">
        <v>5</v>
      </c>
      <c r="D336">
        <v>5</v>
      </c>
      <c r="E336">
        <v>5</v>
      </c>
      <c r="F336" s="5" t="str">
        <f t="shared" si="5"/>
        <v>Ok</v>
      </c>
    </row>
    <row r="337" spans="1:6" x14ac:dyDescent="0.2">
      <c r="A337" t="s">
        <v>453</v>
      </c>
      <c r="B337">
        <v>2019</v>
      </c>
      <c r="C337" s="3">
        <v>3</v>
      </c>
      <c r="D337">
        <v>3</v>
      </c>
      <c r="E337">
        <v>2</v>
      </c>
      <c r="F337" s="5" t="str">
        <f t="shared" si="5"/>
        <v>None</v>
      </c>
    </row>
    <row r="338" spans="1:6" x14ac:dyDescent="0.2">
      <c r="A338" t="s">
        <v>454</v>
      </c>
      <c r="B338">
        <v>2019</v>
      </c>
      <c r="C338" s="3">
        <v>1</v>
      </c>
      <c r="D338">
        <v>1</v>
      </c>
      <c r="E338">
        <v>2</v>
      </c>
      <c r="F338" s="5" t="str">
        <f t="shared" si="5"/>
        <v>None</v>
      </c>
    </row>
    <row r="339" spans="1:6" x14ac:dyDescent="0.2">
      <c r="A339" t="s">
        <v>455</v>
      </c>
      <c r="B339">
        <v>2019</v>
      </c>
      <c r="C339" s="3">
        <v>7</v>
      </c>
      <c r="D339">
        <v>3</v>
      </c>
      <c r="E339">
        <v>3</v>
      </c>
      <c r="F339" s="5" t="str">
        <f t="shared" si="5"/>
        <v>None</v>
      </c>
    </row>
    <row r="340" spans="1:6" x14ac:dyDescent="0.2">
      <c r="A340" t="s">
        <v>456</v>
      </c>
      <c r="B340">
        <v>2019</v>
      </c>
      <c r="C340" s="3">
        <v>6</v>
      </c>
      <c r="D340">
        <v>2</v>
      </c>
      <c r="E340">
        <v>2</v>
      </c>
      <c r="F340" s="5" t="str">
        <f t="shared" si="5"/>
        <v>None</v>
      </c>
    </row>
    <row r="341" spans="1:6" x14ac:dyDescent="0.2">
      <c r="A341" t="s">
        <v>457</v>
      </c>
      <c r="B341">
        <v>2019</v>
      </c>
      <c r="C341" s="3">
        <v>7</v>
      </c>
      <c r="D341">
        <v>4</v>
      </c>
      <c r="E341">
        <v>1</v>
      </c>
      <c r="F341" s="5" t="str">
        <f t="shared" si="5"/>
        <v>Ok</v>
      </c>
    </row>
    <row r="342" spans="1:6" x14ac:dyDescent="0.2">
      <c r="A342" t="s">
        <v>458</v>
      </c>
      <c r="B342">
        <v>2019</v>
      </c>
      <c r="C342" s="3">
        <v>0</v>
      </c>
      <c r="D342">
        <v>2</v>
      </c>
      <c r="E342">
        <v>1</v>
      </c>
      <c r="F342" s="5" t="str">
        <f t="shared" si="5"/>
        <v>None</v>
      </c>
    </row>
    <row r="343" spans="1:6" x14ac:dyDescent="0.2">
      <c r="A343" t="s">
        <v>459</v>
      </c>
      <c r="B343">
        <v>2019</v>
      </c>
      <c r="C343" s="3">
        <v>2</v>
      </c>
      <c r="D343">
        <v>2</v>
      </c>
      <c r="E343">
        <v>2</v>
      </c>
      <c r="F343" s="5" t="str">
        <f t="shared" si="5"/>
        <v>None</v>
      </c>
    </row>
    <row r="344" spans="1:6" x14ac:dyDescent="0.2">
      <c r="A344" t="s">
        <v>460</v>
      </c>
      <c r="B344">
        <v>2019</v>
      </c>
      <c r="C344" s="3">
        <v>4</v>
      </c>
      <c r="D344">
        <v>4</v>
      </c>
      <c r="E344">
        <v>3</v>
      </c>
      <c r="F344" s="5" t="str">
        <f t="shared" si="5"/>
        <v>Ok</v>
      </c>
    </row>
    <row r="345" spans="1:6" x14ac:dyDescent="0.2">
      <c r="A345" t="s">
        <v>461</v>
      </c>
      <c r="B345">
        <v>2019</v>
      </c>
      <c r="C345" s="3">
        <v>5</v>
      </c>
      <c r="D345">
        <v>3</v>
      </c>
      <c r="E345">
        <v>2</v>
      </c>
      <c r="F345" s="5" t="str">
        <f t="shared" si="5"/>
        <v>None</v>
      </c>
    </row>
    <row r="346" spans="1:6" x14ac:dyDescent="0.2">
      <c r="A346" t="s">
        <v>462</v>
      </c>
      <c r="B346">
        <v>2019</v>
      </c>
      <c r="C346" s="3">
        <v>0</v>
      </c>
      <c r="F346" s="5" t="str">
        <f t="shared" si="5"/>
        <v>None</v>
      </c>
    </row>
    <row r="347" spans="1:6" x14ac:dyDescent="0.2">
      <c r="A347" t="s">
        <v>463</v>
      </c>
      <c r="B347">
        <v>2019</v>
      </c>
      <c r="C347" s="3">
        <v>8</v>
      </c>
      <c r="D347">
        <v>4</v>
      </c>
      <c r="E347">
        <v>1</v>
      </c>
      <c r="F347" s="5" t="str">
        <f t="shared" si="5"/>
        <v>Ok</v>
      </c>
    </row>
    <row r="348" spans="1:6" x14ac:dyDescent="0.2">
      <c r="A348" t="s">
        <v>464</v>
      </c>
      <c r="B348">
        <v>2019</v>
      </c>
      <c r="C348" s="3">
        <v>1</v>
      </c>
      <c r="D348">
        <v>3</v>
      </c>
      <c r="E348">
        <v>2</v>
      </c>
      <c r="F348" s="5" t="str">
        <f t="shared" si="5"/>
        <v>None</v>
      </c>
    </row>
    <row r="349" spans="1:6" x14ac:dyDescent="0.2">
      <c r="A349" t="s">
        <v>465</v>
      </c>
      <c r="B349">
        <v>2019</v>
      </c>
      <c r="C349" s="3">
        <v>1</v>
      </c>
      <c r="D349">
        <v>4</v>
      </c>
      <c r="E349">
        <v>2</v>
      </c>
      <c r="F349" s="5" t="str">
        <f t="shared" si="5"/>
        <v>Ok</v>
      </c>
    </row>
    <row r="350" spans="1:6" x14ac:dyDescent="0.2">
      <c r="A350" t="s">
        <v>466</v>
      </c>
      <c r="B350">
        <v>2019</v>
      </c>
      <c r="C350" s="3">
        <v>3</v>
      </c>
      <c r="D350">
        <v>2</v>
      </c>
      <c r="E350">
        <v>2</v>
      </c>
      <c r="F350" s="5" t="str">
        <f t="shared" si="5"/>
        <v>None</v>
      </c>
    </row>
    <row r="351" spans="1:6" x14ac:dyDescent="0.2">
      <c r="A351" t="s">
        <v>467</v>
      </c>
      <c r="B351">
        <v>2019</v>
      </c>
      <c r="C351" s="3">
        <v>0</v>
      </c>
      <c r="D351">
        <v>1</v>
      </c>
      <c r="E351">
        <v>2</v>
      </c>
      <c r="F351" s="5" t="str">
        <f t="shared" si="5"/>
        <v>None</v>
      </c>
    </row>
    <row r="352" spans="1:6" x14ac:dyDescent="0.2">
      <c r="A352" t="s">
        <v>468</v>
      </c>
      <c r="B352">
        <v>2019</v>
      </c>
      <c r="C352" s="3">
        <v>0</v>
      </c>
      <c r="D352">
        <v>3</v>
      </c>
      <c r="E352">
        <v>2</v>
      </c>
      <c r="F352" s="5" t="str">
        <f t="shared" si="5"/>
        <v>None</v>
      </c>
    </row>
    <row r="353" spans="1:6" x14ac:dyDescent="0.2">
      <c r="A353" t="s">
        <v>469</v>
      </c>
      <c r="B353">
        <v>2019</v>
      </c>
      <c r="C353" s="3">
        <v>0</v>
      </c>
      <c r="D353">
        <v>4</v>
      </c>
      <c r="E353">
        <v>2</v>
      </c>
      <c r="F353" s="5" t="str">
        <f t="shared" si="5"/>
        <v>Ok</v>
      </c>
    </row>
    <row r="354" spans="1:6" x14ac:dyDescent="0.2">
      <c r="A354" t="s">
        <v>470</v>
      </c>
      <c r="B354">
        <v>2019</v>
      </c>
      <c r="C354" s="3">
        <v>3</v>
      </c>
      <c r="D354">
        <v>2</v>
      </c>
      <c r="E354">
        <v>2</v>
      </c>
      <c r="F354" s="5" t="str">
        <f t="shared" si="5"/>
        <v>None</v>
      </c>
    </row>
    <row r="355" spans="1:6" x14ac:dyDescent="0.2">
      <c r="A355" t="s">
        <v>471</v>
      </c>
      <c r="B355">
        <v>2019</v>
      </c>
      <c r="C355" s="3">
        <v>8</v>
      </c>
      <c r="D355">
        <v>4</v>
      </c>
      <c r="E355">
        <v>3</v>
      </c>
      <c r="F355" s="5" t="str">
        <f t="shared" si="5"/>
        <v>Ok</v>
      </c>
    </row>
    <row r="356" spans="1:6" x14ac:dyDescent="0.2">
      <c r="A356" t="s">
        <v>472</v>
      </c>
      <c r="B356">
        <v>2019</v>
      </c>
      <c r="C356" s="3">
        <v>3</v>
      </c>
      <c r="D356">
        <v>2</v>
      </c>
      <c r="E356">
        <v>2</v>
      </c>
      <c r="F356" s="5" t="str">
        <f t="shared" si="5"/>
        <v>None</v>
      </c>
    </row>
    <row r="357" spans="1:6" x14ac:dyDescent="0.2">
      <c r="A357" t="s">
        <v>473</v>
      </c>
      <c r="B357">
        <v>2019</v>
      </c>
      <c r="C357" s="3">
        <v>2</v>
      </c>
      <c r="D357">
        <v>1</v>
      </c>
      <c r="E357">
        <v>1</v>
      </c>
      <c r="F357" s="5" t="str">
        <f t="shared" si="5"/>
        <v>None</v>
      </c>
    </row>
    <row r="358" spans="1:6" x14ac:dyDescent="0.2">
      <c r="A358" t="s">
        <v>474</v>
      </c>
      <c r="B358">
        <v>2019</v>
      </c>
      <c r="C358" s="3">
        <v>2</v>
      </c>
      <c r="D358">
        <v>1</v>
      </c>
      <c r="E358">
        <v>2</v>
      </c>
      <c r="F358" s="5" t="str">
        <f t="shared" si="5"/>
        <v>None</v>
      </c>
    </row>
    <row r="359" spans="1:6" x14ac:dyDescent="0.2">
      <c r="A359" t="s">
        <v>475</v>
      </c>
      <c r="B359">
        <v>2019</v>
      </c>
      <c r="C359" s="3">
        <v>2</v>
      </c>
      <c r="D359">
        <v>2</v>
      </c>
      <c r="E359">
        <v>2</v>
      </c>
      <c r="F359" s="5" t="str">
        <f t="shared" si="5"/>
        <v>None</v>
      </c>
    </row>
    <row r="360" spans="1:6" x14ac:dyDescent="0.2">
      <c r="A360" t="s">
        <v>476</v>
      </c>
      <c r="B360">
        <v>2019</v>
      </c>
      <c r="C360" s="3">
        <v>3</v>
      </c>
      <c r="D360">
        <v>1</v>
      </c>
      <c r="E360">
        <v>1</v>
      </c>
      <c r="F360" s="5" t="str">
        <f t="shared" si="5"/>
        <v>None</v>
      </c>
    </row>
    <row r="361" spans="1:6" x14ac:dyDescent="0.2">
      <c r="A361" t="s">
        <v>477</v>
      </c>
      <c r="B361">
        <v>2019</v>
      </c>
      <c r="C361" s="3">
        <v>4</v>
      </c>
      <c r="D361">
        <v>3</v>
      </c>
      <c r="E361">
        <v>2</v>
      </c>
      <c r="F361" s="5" t="str">
        <f t="shared" si="5"/>
        <v>None</v>
      </c>
    </row>
    <row r="362" spans="1:6" x14ac:dyDescent="0.2">
      <c r="A362" t="s">
        <v>478</v>
      </c>
      <c r="B362">
        <v>2019</v>
      </c>
      <c r="C362" s="3">
        <v>5</v>
      </c>
      <c r="D362">
        <v>5</v>
      </c>
      <c r="E362">
        <v>2</v>
      </c>
      <c r="F362" s="5" t="str">
        <f t="shared" si="5"/>
        <v>Ok</v>
      </c>
    </row>
    <row r="363" spans="1:6" x14ac:dyDescent="0.2">
      <c r="A363" t="s">
        <v>479</v>
      </c>
      <c r="B363">
        <v>2019</v>
      </c>
      <c r="C363" s="3">
        <v>2</v>
      </c>
      <c r="D363">
        <v>1</v>
      </c>
      <c r="E363">
        <v>2</v>
      </c>
      <c r="F363" s="5" t="str">
        <f t="shared" si="5"/>
        <v>None</v>
      </c>
    </row>
    <row r="364" spans="1:6" x14ac:dyDescent="0.2">
      <c r="A364" t="s">
        <v>480</v>
      </c>
      <c r="B364">
        <v>2019</v>
      </c>
      <c r="C364" s="3">
        <v>1</v>
      </c>
      <c r="D364">
        <v>1</v>
      </c>
      <c r="E364">
        <v>1</v>
      </c>
      <c r="F364" s="5" t="str">
        <f t="shared" si="5"/>
        <v>None</v>
      </c>
    </row>
    <row r="365" spans="1:6" x14ac:dyDescent="0.2">
      <c r="A365" t="s">
        <v>481</v>
      </c>
      <c r="B365">
        <v>2019</v>
      </c>
      <c r="C365" s="3">
        <v>2</v>
      </c>
      <c r="D365">
        <v>4</v>
      </c>
      <c r="E365">
        <v>4</v>
      </c>
      <c r="F365" s="5" t="str">
        <f t="shared" si="5"/>
        <v>Ok</v>
      </c>
    </row>
    <row r="366" spans="1:6" x14ac:dyDescent="0.2">
      <c r="A366" t="s">
        <v>482</v>
      </c>
      <c r="B366">
        <v>2019</v>
      </c>
      <c r="C366" s="3">
        <v>3</v>
      </c>
      <c r="D366">
        <v>3</v>
      </c>
      <c r="E366">
        <v>1</v>
      </c>
      <c r="F366" s="5" t="str">
        <f t="shared" si="5"/>
        <v>None</v>
      </c>
    </row>
    <row r="367" spans="1:6" x14ac:dyDescent="0.2">
      <c r="A367" t="s">
        <v>483</v>
      </c>
      <c r="B367">
        <v>2019</v>
      </c>
      <c r="C367" s="3">
        <v>0</v>
      </c>
      <c r="D367">
        <v>4</v>
      </c>
      <c r="E367">
        <v>4</v>
      </c>
      <c r="F367" s="5" t="str">
        <f t="shared" si="5"/>
        <v>Ok</v>
      </c>
    </row>
    <row r="368" spans="1:6" x14ac:dyDescent="0.2">
      <c r="A368" t="s">
        <v>484</v>
      </c>
      <c r="B368">
        <v>2019</v>
      </c>
      <c r="C368" s="3">
        <v>1</v>
      </c>
      <c r="D368">
        <v>4</v>
      </c>
      <c r="E368">
        <v>3</v>
      </c>
      <c r="F368" s="5" t="str">
        <f t="shared" si="5"/>
        <v>Ok</v>
      </c>
    </row>
    <row r="369" spans="1:6" x14ac:dyDescent="0.2">
      <c r="A369" t="s">
        <v>485</v>
      </c>
      <c r="B369">
        <v>2019</v>
      </c>
      <c r="C369" s="3">
        <v>6</v>
      </c>
      <c r="D369">
        <v>5</v>
      </c>
      <c r="E369">
        <v>5</v>
      </c>
      <c r="F369" s="5" t="str">
        <f t="shared" si="5"/>
        <v>Ok</v>
      </c>
    </row>
    <row r="370" spans="1:6" x14ac:dyDescent="0.2">
      <c r="A370" t="s">
        <v>486</v>
      </c>
      <c r="B370">
        <v>2019</v>
      </c>
      <c r="C370" s="3">
        <v>3</v>
      </c>
      <c r="D370">
        <v>2</v>
      </c>
      <c r="E370">
        <v>2</v>
      </c>
      <c r="F370" s="5" t="str">
        <f t="shared" si="5"/>
        <v>None</v>
      </c>
    </row>
    <row r="371" spans="1:6" x14ac:dyDescent="0.2">
      <c r="A371" t="s">
        <v>487</v>
      </c>
      <c r="B371">
        <v>2019</v>
      </c>
      <c r="C371" s="3">
        <v>2</v>
      </c>
      <c r="D371">
        <v>2</v>
      </c>
      <c r="E371">
        <v>2</v>
      </c>
      <c r="F371" s="5" t="str">
        <f t="shared" si="5"/>
        <v>None</v>
      </c>
    </row>
    <row r="372" spans="1:6" x14ac:dyDescent="0.2">
      <c r="A372" t="s">
        <v>488</v>
      </c>
      <c r="B372">
        <v>2019</v>
      </c>
      <c r="C372" s="3">
        <v>4</v>
      </c>
      <c r="D372">
        <v>1</v>
      </c>
      <c r="E372">
        <v>1</v>
      </c>
      <c r="F372" s="5" t="str">
        <f t="shared" si="5"/>
        <v>None</v>
      </c>
    </row>
    <row r="373" spans="1:6" x14ac:dyDescent="0.2">
      <c r="A373" t="s">
        <v>489</v>
      </c>
      <c r="B373">
        <v>2019</v>
      </c>
      <c r="C373" s="3">
        <v>8</v>
      </c>
      <c r="D373">
        <v>2</v>
      </c>
      <c r="E373">
        <v>2</v>
      </c>
      <c r="F373" s="5" t="str">
        <f t="shared" si="5"/>
        <v>Ok</v>
      </c>
    </row>
    <row r="374" spans="1:6" x14ac:dyDescent="0.2">
      <c r="A374" t="s">
        <v>490</v>
      </c>
      <c r="B374">
        <v>2019</v>
      </c>
      <c r="C374" s="3">
        <v>0</v>
      </c>
      <c r="D374">
        <v>1</v>
      </c>
      <c r="E374">
        <v>1</v>
      </c>
      <c r="F374" s="5" t="str">
        <f t="shared" si="5"/>
        <v>None</v>
      </c>
    </row>
    <row r="375" spans="1:6" x14ac:dyDescent="0.2">
      <c r="A375" t="s">
        <v>491</v>
      </c>
      <c r="B375">
        <v>2019</v>
      </c>
      <c r="C375" s="3">
        <v>0</v>
      </c>
      <c r="D375">
        <v>1</v>
      </c>
      <c r="E375">
        <v>1</v>
      </c>
      <c r="F375" s="5" t="str">
        <f t="shared" si="5"/>
        <v>None</v>
      </c>
    </row>
    <row r="376" spans="1:6" x14ac:dyDescent="0.2">
      <c r="A376" t="s">
        <v>492</v>
      </c>
      <c r="B376">
        <v>2019</v>
      </c>
      <c r="C376" s="3">
        <v>2</v>
      </c>
      <c r="D376">
        <v>3</v>
      </c>
      <c r="E376">
        <v>3</v>
      </c>
      <c r="F376" s="5" t="str">
        <f t="shared" si="5"/>
        <v>None</v>
      </c>
    </row>
    <row r="377" spans="1:6" x14ac:dyDescent="0.2">
      <c r="A377" t="s">
        <v>493</v>
      </c>
      <c r="B377">
        <v>2019</v>
      </c>
      <c r="C377" s="3">
        <v>3</v>
      </c>
      <c r="D377">
        <v>4</v>
      </c>
      <c r="E377">
        <v>2</v>
      </c>
      <c r="F377" s="5" t="str">
        <f t="shared" si="5"/>
        <v>Ok</v>
      </c>
    </row>
    <row r="378" spans="1:6" x14ac:dyDescent="0.2">
      <c r="A378" t="s">
        <v>494</v>
      </c>
      <c r="B378">
        <v>2019</v>
      </c>
      <c r="C378" s="3">
        <v>3</v>
      </c>
      <c r="D378">
        <v>3</v>
      </c>
      <c r="E378">
        <v>3</v>
      </c>
      <c r="F378" s="5" t="str">
        <f t="shared" si="5"/>
        <v>None</v>
      </c>
    </row>
    <row r="379" spans="1:6" x14ac:dyDescent="0.2">
      <c r="A379" t="s">
        <v>495</v>
      </c>
      <c r="B379">
        <v>2019</v>
      </c>
      <c r="C379" s="3">
        <v>6</v>
      </c>
      <c r="D379">
        <v>4</v>
      </c>
      <c r="E379">
        <v>2</v>
      </c>
      <c r="F379" s="5" t="str">
        <f t="shared" si="5"/>
        <v>Ok</v>
      </c>
    </row>
    <row r="380" spans="1:6" x14ac:dyDescent="0.2">
      <c r="A380" t="s">
        <v>496</v>
      </c>
      <c r="B380">
        <v>2019</v>
      </c>
      <c r="C380" s="3">
        <v>3</v>
      </c>
      <c r="D380">
        <v>1</v>
      </c>
      <c r="E380">
        <v>1</v>
      </c>
      <c r="F380" s="5" t="str">
        <f t="shared" si="5"/>
        <v>None</v>
      </c>
    </row>
    <row r="381" spans="1:6" x14ac:dyDescent="0.2">
      <c r="A381" t="s">
        <v>497</v>
      </c>
      <c r="B381">
        <v>2019</v>
      </c>
      <c r="C381" s="3">
        <v>8</v>
      </c>
      <c r="D381">
        <v>4</v>
      </c>
      <c r="E381">
        <v>1</v>
      </c>
      <c r="F381" s="5" t="str">
        <f t="shared" si="5"/>
        <v>Ok</v>
      </c>
    </row>
    <row r="382" spans="1:6" x14ac:dyDescent="0.2">
      <c r="A382" t="s">
        <v>498</v>
      </c>
      <c r="B382">
        <v>2019</v>
      </c>
      <c r="C382" s="3">
        <v>0</v>
      </c>
      <c r="D382">
        <v>1</v>
      </c>
      <c r="E382">
        <v>1</v>
      </c>
      <c r="F382" s="5" t="str">
        <f t="shared" si="5"/>
        <v>None</v>
      </c>
    </row>
    <row r="383" spans="1:6" x14ac:dyDescent="0.2">
      <c r="A383" t="s">
        <v>499</v>
      </c>
      <c r="B383">
        <v>2019</v>
      </c>
      <c r="C383" s="3">
        <v>10</v>
      </c>
      <c r="D383">
        <v>4</v>
      </c>
      <c r="E383">
        <v>2</v>
      </c>
      <c r="F383" s="5" t="str">
        <f t="shared" si="5"/>
        <v>Ok</v>
      </c>
    </row>
    <row r="384" spans="1:6" x14ac:dyDescent="0.2">
      <c r="A384" t="s">
        <v>500</v>
      </c>
      <c r="B384">
        <v>2019</v>
      </c>
      <c r="C384" s="3">
        <v>7</v>
      </c>
      <c r="D384">
        <v>1</v>
      </c>
      <c r="E384">
        <v>1</v>
      </c>
      <c r="F384" s="5" t="str">
        <f t="shared" si="5"/>
        <v>None</v>
      </c>
    </row>
    <row r="385" spans="1:6" x14ac:dyDescent="0.2">
      <c r="A385" t="s">
        <v>501</v>
      </c>
      <c r="B385">
        <v>2019</v>
      </c>
      <c r="C385" s="3">
        <v>5</v>
      </c>
      <c r="D385">
        <v>3</v>
      </c>
      <c r="E385">
        <v>2</v>
      </c>
      <c r="F385" s="5" t="str">
        <f t="shared" si="5"/>
        <v>None</v>
      </c>
    </row>
    <row r="386" spans="1:6" x14ac:dyDescent="0.2">
      <c r="A386" t="s">
        <v>502</v>
      </c>
      <c r="B386">
        <v>2019</v>
      </c>
      <c r="C386" s="3">
        <v>4</v>
      </c>
      <c r="D386">
        <v>1</v>
      </c>
      <c r="E386">
        <v>1</v>
      </c>
      <c r="F386" s="5" t="str">
        <f t="shared" si="5"/>
        <v>None</v>
      </c>
    </row>
    <row r="387" spans="1:6" x14ac:dyDescent="0.2">
      <c r="A387" t="s">
        <v>503</v>
      </c>
      <c r="B387">
        <v>2019</v>
      </c>
      <c r="C387" s="3">
        <v>1</v>
      </c>
      <c r="D387">
        <v>2</v>
      </c>
      <c r="E387">
        <v>2</v>
      </c>
      <c r="F387" s="5" t="str">
        <f t="shared" ref="F387:F450" si="6">IF(AND(C387&gt;7,D387&gt;3,E387&gt;3), "Good", IF(OR(E387&gt;3,D387&gt;3,C387&gt;7), "Ok", "None"))</f>
        <v>None</v>
      </c>
    </row>
    <row r="388" spans="1:6" x14ac:dyDescent="0.2">
      <c r="A388" t="s">
        <v>504</v>
      </c>
      <c r="B388">
        <v>2019</v>
      </c>
      <c r="C388" s="3">
        <v>2</v>
      </c>
      <c r="D388">
        <v>4</v>
      </c>
      <c r="E388">
        <v>2</v>
      </c>
      <c r="F388" s="5" t="str">
        <f t="shared" si="6"/>
        <v>Ok</v>
      </c>
    </row>
    <row r="389" spans="1:6" x14ac:dyDescent="0.2">
      <c r="A389" t="s">
        <v>505</v>
      </c>
      <c r="B389">
        <v>2019</v>
      </c>
      <c r="C389" s="3">
        <v>6</v>
      </c>
      <c r="D389">
        <v>1</v>
      </c>
      <c r="E389">
        <v>1</v>
      </c>
      <c r="F389" s="5" t="str">
        <f t="shared" si="6"/>
        <v>None</v>
      </c>
    </row>
    <row r="390" spans="1:6" x14ac:dyDescent="0.2">
      <c r="A390" t="s">
        <v>506</v>
      </c>
      <c r="B390">
        <v>2019</v>
      </c>
      <c r="C390" s="3">
        <v>5</v>
      </c>
      <c r="D390">
        <v>4</v>
      </c>
      <c r="E390">
        <v>4</v>
      </c>
      <c r="F390" s="5" t="str">
        <f t="shared" si="6"/>
        <v>Ok</v>
      </c>
    </row>
    <row r="391" spans="1:6" x14ac:dyDescent="0.2">
      <c r="A391" t="s">
        <v>507</v>
      </c>
      <c r="B391">
        <v>2019</v>
      </c>
      <c r="C391" s="3">
        <v>0</v>
      </c>
      <c r="F391" s="5" t="str">
        <f t="shared" si="6"/>
        <v>None</v>
      </c>
    </row>
    <row r="392" spans="1:6" x14ac:dyDescent="0.2">
      <c r="A392" t="s">
        <v>508</v>
      </c>
      <c r="B392">
        <v>2019</v>
      </c>
      <c r="C392" s="3">
        <v>5</v>
      </c>
      <c r="D392">
        <v>4</v>
      </c>
      <c r="E392">
        <v>4</v>
      </c>
      <c r="F392" s="5" t="str">
        <f t="shared" si="6"/>
        <v>Ok</v>
      </c>
    </row>
    <row r="393" spans="1:6" x14ac:dyDescent="0.2">
      <c r="A393" t="s">
        <v>509</v>
      </c>
      <c r="B393">
        <v>2019</v>
      </c>
      <c r="C393" s="3">
        <v>1</v>
      </c>
      <c r="D393">
        <v>4</v>
      </c>
      <c r="E393">
        <v>4</v>
      </c>
      <c r="F393" s="5" t="str">
        <f t="shared" si="6"/>
        <v>Ok</v>
      </c>
    </row>
    <row r="394" spans="1:6" x14ac:dyDescent="0.2">
      <c r="A394" t="s">
        <v>510</v>
      </c>
      <c r="B394">
        <v>2019</v>
      </c>
      <c r="C394" s="3">
        <v>0</v>
      </c>
      <c r="D394">
        <v>1</v>
      </c>
      <c r="E394">
        <v>2</v>
      </c>
      <c r="F394" s="5" t="str">
        <f t="shared" si="6"/>
        <v>None</v>
      </c>
    </row>
    <row r="395" spans="1:6" x14ac:dyDescent="0.2">
      <c r="A395" t="s">
        <v>511</v>
      </c>
      <c r="B395">
        <v>2019</v>
      </c>
      <c r="C395" s="3">
        <v>1</v>
      </c>
      <c r="D395">
        <v>2</v>
      </c>
      <c r="E395">
        <v>1</v>
      </c>
      <c r="F395" s="5" t="str">
        <f t="shared" si="6"/>
        <v>None</v>
      </c>
    </row>
    <row r="396" spans="1:6" x14ac:dyDescent="0.2">
      <c r="A396" t="s">
        <v>512</v>
      </c>
      <c r="B396">
        <v>2019</v>
      </c>
      <c r="C396" s="3">
        <v>3</v>
      </c>
      <c r="D396">
        <v>4</v>
      </c>
      <c r="E396">
        <v>1</v>
      </c>
      <c r="F396" s="5" t="str">
        <f t="shared" si="6"/>
        <v>Ok</v>
      </c>
    </row>
    <row r="397" spans="1:6" x14ac:dyDescent="0.2">
      <c r="A397" t="s">
        <v>513</v>
      </c>
      <c r="B397">
        <v>2019</v>
      </c>
      <c r="C397" s="3">
        <v>2</v>
      </c>
      <c r="D397">
        <v>4</v>
      </c>
      <c r="E397">
        <v>4</v>
      </c>
      <c r="F397" s="5" t="str">
        <f t="shared" si="6"/>
        <v>Ok</v>
      </c>
    </row>
    <row r="398" spans="1:6" x14ac:dyDescent="0.2">
      <c r="A398" t="s">
        <v>514</v>
      </c>
      <c r="B398">
        <v>2019</v>
      </c>
      <c r="C398" s="3">
        <v>3</v>
      </c>
      <c r="D398">
        <v>4</v>
      </c>
      <c r="E398">
        <v>2</v>
      </c>
      <c r="F398" s="5" t="str">
        <f t="shared" si="6"/>
        <v>Ok</v>
      </c>
    </row>
    <row r="399" spans="1:6" x14ac:dyDescent="0.2">
      <c r="A399" t="s">
        <v>515</v>
      </c>
      <c r="B399">
        <v>2019</v>
      </c>
      <c r="C399" s="3">
        <v>0</v>
      </c>
      <c r="D399">
        <v>2</v>
      </c>
      <c r="E399">
        <v>2</v>
      </c>
      <c r="F399" s="5" t="str">
        <f t="shared" si="6"/>
        <v>None</v>
      </c>
    </row>
    <row r="400" spans="1:6" x14ac:dyDescent="0.2">
      <c r="A400" t="s">
        <v>516</v>
      </c>
      <c r="B400">
        <v>2019</v>
      </c>
      <c r="C400" s="3">
        <v>3</v>
      </c>
      <c r="D400">
        <v>3</v>
      </c>
      <c r="E400">
        <v>4</v>
      </c>
      <c r="F400" s="5" t="str">
        <f t="shared" si="6"/>
        <v>Ok</v>
      </c>
    </row>
    <row r="401" spans="1:6" x14ac:dyDescent="0.2">
      <c r="A401" t="s">
        <v>517</v>
      </c>
      <c r="B401">
        <v>2019</v>
      </c>
      <c r="C401" s="3">
        <v>4</v>
      </c>
      <c r="D401">
        <v>1</v>
      </c>
      <c r="E401">
        <v>1</v>
      </c>
      <c r="F401" s="5" t="str">
        <f t="shared" si="6"/>
        <v>None</v>
      </c>
    </row>
    <row r="402" spans="1:6" x14ac:dyDescent="0.2">
      <c r="A402" t="s">
        <v>518</v>
      </c>
      <c r="B402">
        <v>2019</v>
      </c>
      <c r="C402" s="3">
        <v>6</v>
      </c>
      <c r="D402">
        <v>2</v>
      </c>
      <c r="E402">
        <v>3</v>
      </c>
      <c r="F402" s="5" t="str">
        <f t="shared" si="6"/>
        <v>None</v>
      </c>
    </row>
    <row r="403" spans="1:6" x14ac:dyDescent="0.2">
      <c r="A403" t="s">
        <v>519</v>
      </c>
      <c r="B403">
        <v>2019</v>
      </c>
      <c r="C403" s="3">
        <v>2</v>
      </c>
      <c r="D403">
        <v>4</v>
      </c>
      <c r="E403">
        <v>2</v>
      </c>
      <c r="F403" s="5" t="str">
        <f t="shared" si="6"/>
        <v>Ok</v>
      </c>
    </row>
    <row r="404" spans="1:6" x14ac:dyDescent="0.2">
      <c r="A404" t="s">
        <v>520</v>
      </c>
      <c r="B404">
        <v>2019</v>
      </c>
      <c r="C404" s="3">
        <v>6</v>
      </c>
      <c r="D404">
        <v>5</v>
      </c>
      <c r="E404">
        <v>3</v>
      </c>
      <c r="F404" s="5" t="str">
        <f t="shared" si="6"/>
        <v>Ok</v>
      </c>
    </row>
    <row r="405" spans="1:6" x14ac:dyDescent="0.2">
      <c r="A405" t="s">
        <v>521</v>
      </c>
      <c r="B405">
        <v>2019</v>
      </c>
      <c r="C405" s="3">
        <v>9</v>
      </c>
      <c r="D405">
        <v>4</v>
      </c>
      <c r="E405">
        <v>4</v>
      </c>
      <c r="F405" s="5" t="str">
        <f t="shared" si="6"/>
        <v>Good</v>
      </c>
    </row>
    <row r="406" spans="1:6" x14ac:dyDescent="0.2">
      <c r="A406" t="s">
        <v>522</v>
      </c>
      <c r="B406">
        <v>2019</v>
      </c>
      <c r="C406" s="3">
        <v>0</v>
      </c>
      <c r="D406">
        <v>4</v>
      </c>
      <c r="E406">
        <v>3</v>
      </c>
      <c r="F406" s="5" t="str">
        <f t="shared" si="6"/>
        <v>Ok</v>
      </c>
    </row>
    <row r="407" spans="1:6" x14ac:dyDescent="0.2">
      <c r="A407" t="s">
        <v>523</v>
      </c>
      <c r="B407">
        <v>2019</v>
      </c>
      <c r="C407" s="3">
        <v>0</v>
      </c>
      <c r="D407">
        <v>1</v>
      </c>
      <c r="E407">
        <v>1</v>
      </c>
      <c r="F407" s="5" t="str">
        <f t="shared" si="6"/>
        <v>None</v>
      </c>
    </row>
    <row r="408" spans="1:6" x14ac:dyDescent="0.2">
      <c r="A408" t="s">
        <v>524</v>
      </c>
      <c r="B408">
        <v>2019</v>
      </c>
      <c r="C408" s="3">
        <v>3</v>
      </c>
      <c r="D408">
        <v>3</v>
      </c>
      <c r="E408">
        <v>2</v>
      </c>
      <c r="F408" s="5" t="str">
        <f t="shared" si="6"/>
        <v>None</v>
      </c>
    </row>
    <row r="409" spans="1:6" x14ac:dyDescent="0.2">
      <c r="A409" t="s">
        <v>525</v>
      </c>
      <c r="B409">
        <v>2019</v>
      </c>
      <c r="C409" s="3">
        <v>6</v>
      </c>
      <c r="D409">
        <v>5</v>
      </c>
      <c r="E409">
        <v>5</v>
      </c>
      <c r="F409" s="5" t="str">
        <f t="shared" si="6"/>
        <v>Ok</v>
      </c>
    </row>
    <row r="410" spans="1:6" x14ac:dyDescent="0.2">
      <c r="A410" t="s">
        <v>526</v>
      </c>
      <c r="B410">
        <v>2019</v>
      </c>
      <c r="C410" s="3">
        <v>0</v>
      </c>
      <c r="D410">
        <v>1</v>
      </c>
      <c r="E410">
        <v>1</v>
      </c>
      <c r="F410" s="5" t="str">
        <f t="shared" si="6"/>
        <v>None</v>
      </c>
    </row>
    <row r="411" spans="1:6" x14ac:dyDescent="0.2">
      <c r="A411" t="s">
        <v>527</v>
      </c>
      <c r="B411">
        <v>2019</v>
      </c>
      <c r="C411" s="3">
        <v>0</v>
      </c>
      <c r="D411">
        <v>2</v>
      </c>
      <c r="E411">
        <v>2</v>
      </c>
      <c r="F411" s="5" t="str">
        <f t="shared" si="6"/>
        <v>None</v>
      </c>
    </row>
    <row r="412" spans="1:6" x14ac:dyDescent="0.2">
      <c r="A412" t="s">
        <v>528</v>
      </c>
      <c r="B412">
        <v>2019</v>
      </c>
      <c r="C412" s="3">
        <v>3</v>
      </c>
      <c r="D412">
        <v>2</v>
      </c>
      <c r="E412">
        <v>2</v>
      </c>
      <c r="F412" s="5" t="str">
        <f t="shared" si="6"/>
        <v>None</v>
      </c>
    </row>
    <row r="413" spans="1:6" x14ac:dyDescent="0.2">
      <c r="A413" t="s">
        <v>529</v>
      </c>
      <c r="B413">
        <v>2019</v>
      </c>
      <c r="C413" s="3">
        <v>3</v>
      </c>
      <c r="D413">
        <v>3</v>
      </c>
      <c r="E413">
        <v>1</v>
      </c>
      <c r="F413" s="5" t="str">
        <f t="shared" si="6"/>
        <v>None</v>
      </c>
    </row>
    <row r="414" spans="1:6" x14ac:dyDescent="0.2">
      <c r="A414" t="s">
        <v>530</v>
      </c>
      <c r="B414">
        <v>2019</v>
      </c>
      <c r="C414" s="3">
        <v>0</v>
      </c>
      <c r="D414">
        <v>2</v>
      </c>
      <c r="E414">
        <v>4</v>
      </c>
      <c r="F414" s="5" t="str">
        <f t="shared" si="6"/>
        <v>Ok</v>
      </c>
    </row>
    <row r="415" spans="1:6" x14ac:dyDescent="0.2">
      <c r="A415" t="s">
        <v>531</v>
      </c>
      <c r="B415">
        <v>2019</v>
      </c>
      <c r="C415" s="3">
        <v>0</v>
      </c>
      <c r="D415">
        <v>4</v>
      </c>
      <c r="E415">
        <v>4</v>
      </c>
      <c r="F415" s="5" t="str">
        <f t="shared" si="6"/>
        <v>Ok</v>
      </c>
    </row>
    <row r="416" spans="1:6" x14ac:dyDescent="0.2">
      <c r="A416" t="s">
        <v>532</v>
      </c>
      <c r="B416">
        <v>2019</v>
      </c>
      <c r="C416" s="3">
        <v>4</v>
      </c>
      <c r="D416">
        <v>2</v>
      </c>
      <c r="E416">
        <v>2</v>
      </c>
      <c r="F416" s="5" t="str">
        <f t="shared" si="6"/>
        <v>None</v>
      </c>
    </row>
    <row r="417" spans="1:6" x14ac:dyDescent="0.2">
      <c r="A417" t="s">
        <v>533</v>
      </c>
      <c r="B417">
        <v>2019</v>
      </c>
      <c r="C417" s="3">
        <v>0</v>
      </c>
      <c r="F417" s="5" t="str">
        <f t="shared" si="6"/>
        <v>None</v>
      </c>
    </row>
    <row r="418" spans="1:6" x14ac:dyDescent="0.2">
      <c r="A418" t="s">
        <v>534</v>
      </c>
      <c r="B418">
        <v>2019</v>
      </c>
      <c r="C418" s="3">
        <v>0</v>
      </c>
      <c r="D418">
        <v>2</v>
      </c>
      <c r="E418">
        <v>2</v>
      </c>
      <c r="F418" s="5" t="str">
        <f t="shared" si="6"/>
        <v>None</v>
      </c>
    </row>
    <row r="419" spans="1:6" x14ac:dyDescent="0.2">
      <c r="A419" t="s">
        <v>535</v>
      </c>
      <c r="B419">
        <v>2019</v>
      </c>
      <c r="C419" s="3">
        <v>3</v>
      </c>
      <c r="D419">
        <v>2</v>
      </c>
      <c r="E419">
        <v>2</v>
      </c>
      <c r="F419" s="5" t="str">
        <f t="shared" si="6"/>
        <v>None</v>
      </c>
    </row>
    <row r="420" spans="1:6" x14ac:dyDescent="0.2">
      <c r="A420" t="s">
        <v>536</v>
      </c>
      <c r="B420">
        <v>2019</v>
      </c>
      <c r="C420" s="3">
        <v>2</v>
      </c>
      <c r="D420">
        <v>2</v>
      </c>
      <c r="E420">
        <v>2</v>
      </c>
      <c r="F420" s="5" t="str">
        <f t="shared" si="6"/>
        <v>None</v>
      </c>
    </row>
    <row r="421" spans="1:6" x14ac:dyDescent="0.2">
      <c r="A421" t="s">
        <v>537</v>
      </c>
      <c r="B421">
        <v>2019</v>
      </c>
      <c r="C421" s="3">
        <v>3</v>
      </c>
      <c r="D421">
        <v>3</v>
      </c>
      <c r="E421">
        <v>3</v>
      </c>
      <c r="F421" s="5" t="str">
        <f t="shared" si="6"/>
        <v>None</v>
      </c>
    </row>
    <row r="422" spans="1:6" x14ac:dyDescent="0.2">
      <c r="A422" t="s">
        <v>538</v>
      </c>
      <c r="B422">
        <v>2019</v>
      </c>
      <c r="C422" s="3">
        <v>0</v>
      </c>
      <c r="D422">
        <v>1</v>
      </c>
      <c r="E422">
        <v>2</v>
      </c>
      <c r="F422" s="5" t="str">
        <f t="shared" si="6"/>
        <v>None</v>
      </c>
    </row>
    <row r="423" spans="1:6" x14ac:dyDescent="0.2">
      <c r="A423" t="s">
        <v>539</v>
      </c>
      <c r="B423">
        <v>2019</v>
      </c>
      <c r="C423" s="3">
        <v>6</v>
      </c>
      <c r="D423">
        <v>4</v>
      </c>
      <c r="E423">
        <v>3</v>
      </c>
      <c r="F423" s="5" t="str">
        <f t="shared" si="6"/>
        <v>Ok</v>
      </c>
    </row>
    <row r="424" spans="1:6" x14ac:dyDescent="0.2">
      <c r="A424" t="s">
        <v>540</v>
      </c>
      <c r="B424">
        <v>2019</v>
      </c>
      <c r="C424" s="3">
        <v>1</v>
      </c>
      <c r="D424">
        <v>2</v>
      </c>
      <c r="E424">
        <v>2</v>
      </c>
      <c r="F424" s="5" t="str">
        <f t="shared" si="6"/>
        <v>None</v>
      </c>
    </row>
    <row r="425" spans="1:6" x14ac:dyDescent="0.2">
      <c r="A425" t="s">
        <v>541</v>
      </c>
      <c r="B425">
        <v>2019</v>
      </c>
      <c r="C425" s="3">
        <v>1</v>
      </c>
      <c r="D425">
        <v>1</v>
      </c>
      <c r="E425">
        <v>1</v>
      </c>
      <c r="F425" s="5" t="str">
        <f t="shared" si="6"/>
        <v>None</v>
      </c>
    </row>
    <row r="426" spans="1:6" x14ac:dyDescent="0.2">
      <c r="A426" t="s">
        <v>542</v>
      </c>
      <c r="B426">
        <v>2019</v>
      </c>
      <c r="C426" s="3">
        <v>2</v>
      </c>
      <c r="D426">
        <v>5</v>
      </c>
      <c r="E426">
        <v>2</v>
      </c>
      <c r="F426" s="5" t="str">
        <f t="shared" si="6"/>
        <v>Ok</v>
      </c>
    </row>
    <row r="427" spans="1:6" x14ac:dyDescent="0.2">
      <c r="A427" t="s">
        <v>543</v>
      </c>
      <c r="B427">
        <v>2019</v>
      </c>
      <c r="C427" s="3">
        <v>2</v>
      </c>
      <c r="D427">
        <v>2</v>
      </c>
      <c r="E427">
        <v>1</v>
      </c>
      <c r="F427" s="5" t="str">
        <f t="shared" si="6"/>
        <v>None</v>
      </c>
    </row>
    <row r="428" spans="1:6" x14ac:dyDescent="0.2">
      <c r="A428" t="s">
        <v>544</v>
      </c>
      <c r="B428">
        <v>2019</v>
      </c>
      <c r="C428" s="3">
        <v>4</v>
      </c>
      <c r="D428">
        <v>1</v>
      </c>
      <c r="E428">
        <v>1</v>
      </c>
      <c r="F428" s="5" t="str">
        <f t="shared" si="6"/>
        <v>None</v>
      </c>
    </row>
    <row r="429" spans="1:6" x14ac:dyDescent="0.2">
      <c r="A429" t="s">
        <v>545</v>
      </c>
      <c r="B429">
        <v>2019</v>
      </c>
      <c r="C429" s="3">
        <v>2</v>
      </c>
      <c r="D429">
        <v>1</v>
      </c>
      <c r="E429">
        <v>1</v>
      </c>
      <c r="F429" s="5" t="str">
        <f t="shared" si="6"/>
        <v>None</v>
      </c>
    </row>
    <row r="430" spans="1:6" x14ac:dyDescent="0.2">
      <c r="A430" t="s">
        <v>546</v>
      </c>
      <c r="B430">
        <v>2019</v>
      </c>
      <c r="C430" s="3">
        <v>2</v>
      </c>
      <c r="D430">
        <v>3</v>
      </c>
      <c r="E430">
        <v>2</v>
      </c>
      <c r="F430" s="5" t="str">
        <f t="shared" si="6"/>
        <v>None</v>
      </c>
    </row>
    <row r="431" spans="1:6" x14ac:dyDescent="0.2">
      <c r="A431" t="s">
        <v>547</v>
      </c>
      <c r="B431">
        <v>2019</v>
      </c>
      <c r="C431" s="3">
        <v>0</v>
      </c>
      <c r="D431">
        <v>2</v>
      </c>
      <c r="E431">
        <v>2</v>
      </c>
      <c r="F431" s="5" t="str">
        <f t="shared" si="6"/>
        <v>None</v>
      </c>
    </row>
    <row r="432" spans="1:6" x14ac:dyDescent="0.2">
      <c r="A432" t="s">
        <v>548</v>
      </c>
      <c r="B432">
        <v>2019</v>
      </c>
      <c r="C432" s="3">
        <v>9</v>
      </c>
      <c r="D432">
        <v>1</v>
      </c>
      <c r="E432">
        <v>1</v>
      </c>
      <c r="F432" s="5" t="str">
        <f t="shared" si="6"/>
        <v>Ok</v>
      </c>
    </row>
    <row r="433" spans="1:6" x14ac:dyDescent="0.2">
      <c r="A433" t="s">
        <v>549</v>
      </c>
      <c r="B433">
        <v>2019</v>
      </c>
      <c r="C433" s="3">
        <v>1</v>
      </c>
      <c r="D433">
        <v>1</v>
      </c>
      <c r="E433">
        <v>1</v>
      </c>
      <c r="F433" s="5" t="str">
        <f t="shared" si="6"/>
        <v>None</v>
      </c>
    </row>
    <row r="434" spans="1:6" x14ac:dyDescent="0.2">
      <c r="A434" t="s">
        <v>550</v>
      </c>
      <c r="B434">
        <v>2019</v>
      </c>
      <c r="C434" s="3">
        <v>4</v>
      </c>
      <c r="D434">
        <v>4</v>
      </c>
      <c r="E434">
        <v>2</v>
      </c>
      <c r="F434" s="5" t="str">
        <f t="shared" si="6"/>
        <v>Ok</v>
      </c>
    </row>
    <row r="435" spans="1:6" x14ac:dyDescent="0.2">
      <c r="A435" t="s">
        <v>551</v>
      </c>
      <c r="B435">
        <v>2019</v>
      </c>
      <c r="C435" s="3">
        <v>0</v>
      </c>
      <c r="D435">
        <v>5</v>
      </c>
      <c r="E435">
        <v>4</v>
      </c>
      <c r="F435" s="5" t="str">
        <f t="shared" si="6"/>
        <v>Ok</v>
      </c>
    </row>
    <row r="436" spans="1:6" x14ac:dyDescent="0.2">
      <c r="A436" t="s">
        <v>552</v>
      </c>
      <c r="B436">
        <v>2019</v>
      </c>
      <c r="C436" s="3">
        <v>2</v>
      </c>
      <c r="D436">
        <v>1</v>
      </c>
      <c r="E436">
        <v>1</v>
      </c>
      <c r="F436" s="5" t="str">
        <f t="shared" si="6"/>
        <v>None</v>
      </c>
    </row>
    <row r="437" spans="1:6" x14ac:dyDescent="0.2">
      <c r="A437" t="s">
        <v>553</v>
      </c>
      <c r="B437">
        <v>2019</v>
      </c>
      <c r="C437" s="3">
        <v>5</v>
      </c>
      <c r="D437">
        <v>4</v>
      </c>
      <c r="E437">
        <v>4</v>
      </c>
      <c r="F437" s="5" t="str">
        <f t="shared" si="6"/>
        <v>Ok</v>
      </c>
    </row>
    <row r="438" spans="1:6" x14ac:dyDescent="0.2">
      <c r="A438" t="s">
        <v>554</v>
      </c>
      <c r="B438">
        <v>2019</v>
      </c>
      <c r="C438" s="3">
        <v>1</v>
      </c>
      <c r="D438">
        <v>1</v>
      </c>
      <c r="E438">
        <v>1</v>
      </c>
      <c r="F438" s="5" t="str">
        <f t="shared" si="6"/>
        <v>None</v>
      </c>
    </row>
    <row r="439" spans="1:6" x14ac:dyDescent="0.2">
      <c r="A439" t="s">
        <v>555</v>
      </c>
      <c r="B439">
        <v>2019</v>
      </c>
      <c r="C439" s="3">
        <v>6</v>
      </c>
      <c r="D439">
        <v>2</v>
      </c>
      <c r="E439">
        <v>3</v>
      </c>
      <c r="F439" s="5" t="str">
        <f t="shared" si="6"/>
        <v>None</v>
      </c>
    </row>
    <row r="440" spans="1:6" x14ac:dyDescent="0.2">
      <c r="A440" t="s">
        <v>556</v>
      </c>
      <c r="B440">
        <v>2019</v>
      </c>
      <c r="C440" s="3">
        <v>0</v>
      </c>
      <c r="F440" s="5" t="str">
        <f t="shared" si="6"/>
        <v>None</v>
      </c>
    </row>
    <row r="441" spans="1:6" x14ac:dyDescent="0.2">
      <c r="A441" t="s">
        <v>557</v>
      </c>
      <c r="B441">
        <v>2019</v>
      </c>
      <c r="C441" s="3">
        <v>0</v>
      </c>
      <c r="F441" s="5" t="str">
        <f t="shared" si="6"/>
        <v>None</v>
      </c>
    </row>
    <row r="442" spans="1:6" x14ac:dyDescent="0.2">
      <c r="A442" t="s">
        <v>558</v>
      </c>
      <c r="B442">
        <v>2019</v>
      </c>
      <c r="C442" s="3">
        <v>0</v>
      </c>
      <c r="F442" s="5" t="str">
        <f t="shared" si="6"/>
        <v>None</v>
      </c>
    </row>
    <row r="443" spans="1:6" x14ac:dyDescent="0.2">
      <c r="A443" t="s">
        <v>559</v>
      </c>
      <c r="B443">
        <v>2019</v>
      </c>
      <c r="C443" s="3">
        <v>0</v>
      </c>
      <c r="F443" s="5" t="str">
        <f t="shared" si="6"/>
        <v>None</v>
      </c>
    </row>
    <row r="444" spans="1:6" x14ac:dyDescent="0.2">
      <c r="A444" t="s">
        <v>560</v>
      </c>
      <c r="B444">
        <v>2019</v>
      </c>
      <c r="C444" s="3">
        <v>0</v>
      </c>
      <c r="D444">
        <v>3</v>
      </c>
      <c r="E444">
        <v>4</v>
      </c>
      <c r="F444" s="5" t="str">
        <f t="shared" si="6"/>
        <v>Ok</v>
      </c>
    </row>
    <row r="445" spans="1:6" x14ac:dyDescent="0.2">
      <c r="A445" t="s">
        <v>561</v>
      </c>
      <c r="B445">
        <v>2019</v>
      </c>
      <c r="C445" s="3">
        <v>0</v>
      </c>
      <c r="F445" s="5" t="str">
        <f t="shared" si="6"/>
        <v>None</v>
      </c>
    </row>
    <row r="446" spans="1:6" x14ac:dyDescent="0.2">
      <c r="A446" t="s">
        <v>562</v>
      </c>
      <c r="B446">
        <v>2019</v>
      </c>
      <c r="C446" s="3">
        <v>0</v>
      </c>
      <c r="F446" s="5" t="str">
        <f t="shared" si="6"/>
        <v>None</v>
      </c>
    </row>
    <row r="447" spans="1:6" x14ac:dyDescent="0.2">
      <c r="A447" t="s">
        <v>563</v>
      </c>
      <c r="B447">
        <v>2019</v>
      </c>
      <c r="C447" s="3">
        <v>3</v>
      </c>
      <c r="D447">
        <v>1</v>
      </c>
      <c r="E447">
        <v>1</v>
      </c>
      <c r="F447" s="5" t="str">
        <f t="shared" si="6"/>
        <v>None</v>
      </c>
    </row>
    <row r="448" spans="1:6" x14ac:dyDescent="0.2">
      <c r="A448" t="s">
        <v>564</v>
      </c>
      <c r="B448">
        <v>2019</v>
      </c>
      <c r="C448" s="3">
        <v>0</v>
      </c>
      <c r="D448">
        <v>2</v>
      </c>
      <c r="E448">
        <v>1</v>
      </c>
      <c r="F448" s="5" t="str">
        <f t="shared" si="6"/>
        <v>None</v>
      </c>
    </row>
    <row r="449" spans="1:6" x14ac:dyDescent="0.2">
      <c r="A449" t="s">
        <v>565</v>
      </c>
      <c r="B449">
        <v>2019</v>
      </c>
      <c r="C449" s="3">
        <v>0</v>
      </c>
      <c r="F449" s="5" t="str">
        <f t="shared" si="6"/>
        <v>None</v>
      </c>
    </row>
    <row r="450" spans="1:6" x14ac:dyDescent="0.2">
      <c r="A450" t="s">
        <v>566</v>
      </c>
      <c r="B450">
        <v>2019</v>
      </c>
      <c r="C450" s="3">
        <v>0</v>
      </c>
      <c r="F450" s="5" t="str">
        <f t="shared" si="6"/>
        <v>None</v>
      </c>
    </row>
    <row r="451" spans="1:6" x14ac:dyDescent="0.2">
      <c r="A451" t="s">
        <v>567</v>
      </c>
      <c r="B451">
        <v>2019</v>
      </c>
      <c r="C451" s="3">
        <v>0</v>
      </c>
      <c r="D451">
        <v>2</v>
      </c>
      <c r="E451">
        <v>1</v>
      </c>
      <c r="F451" s="5" t="str">
        <f t="shared" ref="F451:F514" si="7">IF(AND(C451&gt;7,D451&gt;3,E451&gt;3), "Good", IF(OR(E451&gt;3,D451&gt;3,C451&gt;7), "Ok", "None"))</f>
        <v>None</v>
      </c>
    </row>
    <row r="452" spans="1:6" x14ac:dyDescent="0.2">
      <c r="A452" t="s">
        <v>568</v>
      </c>
      <c r="B452">
        <v>2019</v>
      </c>
      <c r="C452" s="3">
        <v>0</v>
      </c>
      <c r="D452">
        <v>2</v>
      </c>
      <c r="E452">
        <v>1</v>
      </c>
      <c r="F452" s="5" t="str">
        <f t="shared" si="7"/>
        <v>None</v>
      </c>
    </row>
    <row r="453" spans="1:6" x14ac:dyDescent="0.2">
      <c r="A453" t="s">
        <v>569</v>
      </c>
      <c r="B453">
        <v>2019</v>
      </c>
      <c r="C453" s="3">
        <v>0</v>
      </c>
      <c r="F453" s="5" t="str">
        <f t="shared" si="7"/>
        <v>None</v>
      </c>
    </row>
    <row r="454" spans="1:6" x14ac:dyDescent="0.2">
      <c r="A454" t="s">
        <v>570</v>
      </c>
      <c r="B454">
        <v>2019</v>
      </c>
      <c r="C454" s="3">
        <v>0</v>
      </c>
      <c r="D454">
        <v>3</v>
      </c>
      <c r="E454">
        <v>3</v>
      </c>
      <c r="F454" s="5" t="str">
        <f t="shared" si="7"/>
        <v>None</v>
      </c>
    </row>
    <row r="455" spans="1:6" x14ac:dyDescent="0.2">
      <c r="A455" t="s">
        <v>571</v>
      </c>
      <c r="B455">
        <v>2019</v>
      </c>
      <c r="C455" s="3">
        <v>2</v>
      </c>
      <c r="D455">
        <v>3</v>
      </c>
      <c r="E455">
        <v>3</v>
      </c>
      <c r="F455" s="5" t="str">
        <f t="shared" si="7"/>
        <v>None</v>
      </c>
    </row>
    <row r="456" spans="1:6" x14ac:dyDescent="0.2">
      <c r="A456" t="s">
        <v>572</v>
      </c>
      <c r="B456">
        <v>2019</v>
      </c>
      <c r="C456" s="3">
        <v>1</v>
      </c>
      <c r="D456">
        <v>1</v>
      </c>
      <c r="E456">
        <v>1</v>
      </c>
      <c r="F456" s="5" t="str">
        <f t="shared" si="7"/>
        <v>None</v>
      </c>
    </row>
    <row r="457" spans="1:6" x14ac:dyDescent="0.2">
      <c r="A457" t="s">
        <v>573</v>
      </c>
      <c r="B457">
        <v>2019</v>
      </c>
      <c r="C457" s="3">
        <v>2</v>
      </c>
      <c r="D457">
        <v>2</v>
      </c>
      <c r="E457">
        <v>2</v>
      </c>
      <c r="F457" s="5" t="str">
        <f t="shared" si="7"/>
        <v>None</v>
      </c>
    </row>
    <row r="458" spans="1:6" x14ac:dyDescent="0.2">
      <c r="A458" t="s">
        <v>574</v>
      </c>
      <c r="B458">
        <v>2019</v>
      </c>
      <c r="C458" s="3">
        <v>5</v>
      </c>
      <c r="D458">
        <v>4</v>
      </c>
      <c r="E458">
        <v>3</v>
      </c>
      <c r="F458" s="5" t="str">
        <f t="shared" si="7"/>
        <v>Ok</v>
      </c>
    </row>
    <row r="459" spans="1:6" x14ac:dyDescent="0.2">
      <c r="A459" t="s">
        <v>575</v>
      </c>
      <c r="B459">
        <v>2019</v>
      </c>
      <c r="C459" s="3">
        <v>1</v>
      </c>
      <c r="D459">
        <v>3</v>
      </c>
      <c r="E459">
        <v>2</v>
      </c>
      <c r="F459" s="5" t="str">
        <f t="shared" si="7"/>
        <v>None</v>
      </c>
    </row>
    <row r="460" spans="1:6" x14ac:dyDescent="0.2">
      <c r="A460" t="s">
        <v>576</v>
      </c>
      <c r="B460">
        <v>2019</v>
      </c>
      <c r="C460" s="3">
        <v>3</v>
      </c>
      <c r="D460">
        <v>3</v>
      </c>
      <c r="E460">
        <v>2</v>
      </c>
      <c r="F460" s="5" t="str">
        <f t="shared" si="7"/>
        <v>None</v>
      </c>
    </row>
    <row r="461" spans="1:6" x14ac:dyDescent="0.2">
      <c r="A461" t="s">
        <v>577</v>
      </c>
      <c r="B461">
        <v>2019</v>
      </c>
      <c r="C461" s="3">
        <v>3</v>
      </c>
      <c r="D461">
        <v>5</v>
      </c>
      <c r="E461">
        <v>5</v>
      </c>
      <c r="F461" s="5" t="str">
        <f t="shared" si="7"/>
        <v>Ok</v>
      </c>
    </row>
    <row r="462" spans="1:6" x14ac:dyDescent="0.2">
      <c r="A462" t="s">
        <v>578</v>
      </c>
      <c r="B462">
        <v>2019</v>
      </c>
      <c r="C462" s="3">
        <v>3</v>
      </c>
      <c r="D462">
        <v>3</v>
      </c>
      <c r="E462">
        <v>3</v>
      </c>
      <c r="F462" s="5" t="str">
        <f t="shared" si="7"/>
        <v>None</v>
      </c>
    </row>
    <row r="463" spans="1:6" x14ac:dyDescent="0.2">
      <c r="A463" t="s">
        <v>579</v>
      </c>
      <c r="B463">
        <v>2019</v>
      </c>
      <c r="C463" s="3">
        <v>0</v>
      </c>
      <c r="D463">
        <v>1</v>
      </c>
      <c r="E463">
        <v>1</v>
      </c>
      <c r="F463" s="5" t="str">
        <f t="shared" si="7"/>
        <v>None</v>
      </c>
    </row>
    <row r="464" spans="1:6" x14ac:dyDescent="0.2">
      <c r="A464" t="s">
        <v>580</v>
      </c>
      <c r="B464">
        <v>2019</v>
      </c>
      <c r="C464" s="3">
        <v>0</v>
      </c>
      <c r="F464" s="5" t="str">
        <f t="shared" si="7"/>
        <v>None</v>
      </c>
    </row>
    <row r="465" spans="1:6" x14ac:dyDescent="0.2">
      <c r="A465" t="s">
        <v>581</v>
      </c>
      <c r="B465">
        <v>2019</v>
      </c>
      <c r="C465" s="3">
        <v>0</v>
      </c>
      <c r="D465">
        <v>1</v>
      </c>
      <c r="E465">
        <v>1</v>
      </c>
      <c r="F465" s="5" t="str">
        <f t="shared" si="7"/>
        <v>None</v>
      </c>
    </row>
    <row r="466" spans="1:6" x14ac:dyDescent="0.2">
      <c r="A466" t="s">
        <v>582</v>
      </c>
      <c r="B466">
        <v>2019</v>
      </c>
      <c r="C466" s="3">
        <v>0</v>
      </c>
      <c r="F466" s="5" t="str">
        <f t="shared" si="7"/>
        <v>None</v>
      </c>
    </row>
    <row r="467" spans="1:6" x14ac:dyDescent="0.2">
      <c r="A467" t="s">
        <v>583</v>
      </c>
      <c r="B467">
        <v>2019</v>
      </c>
      <c r="C467" s="3">
        <v>2</v>
      </c>
      <c r="D467">
        <v>2</v>
      </c>
      <c r="E467">
        <v>2</v>
      </c>
      <c r="F467" s="5" t="str">
        <f t="shared" si="7"/>
        <v>None</v>
      </c>
    </row>
    <row r="468" spans="1:6" x14ac:dyDescent="0.2">
      <c r="A468" t="s">
        <v>584</v>
      </c>
      <c r="B468">
        <v>2019</v>
      </c>
      <c r="C468" s="3">
        <v>0</v>
      </c>
      <c r="D468">
        <v>5</v>
      </c>
      <c r="E468">
        <v>2</v>
      </c>
      <c r="F468" s="5" t="str">
        <f t="shared" si="7"/>
        <v>Ok</v>
      </c>
    </row>
    <row r="469" spans="1:6" x14ac:dyDescent="0.2">
      <c r="A469" t="s">
        <v>585</v>
      </c>
      <c r="B469">
        <v>2019</v>
      </c>
      <c r="C469" s="3">
        <v>3</v>
      </c>
      <c r="D469">
        <v>5</v>
      </c>
      <c r="E469">
        <v>5</v>
      </c>
      <c r="F469" s="5" t="str">
        <f t="shared" si="7"/>
        <v>Ok</v>
      </c>
    </row>
    <row r="470" spans="1:6" x14ac:dyDescent="0.2">
      <c r="A470" t="s">
        <v>586</v>
      </c>
      <c r="B470">
        <v>2019</v>
      </c>
      <c r="C470" s="3">
        <v>6</v>
      </c>
      <c r="D470">
        <v>4</v>
      </c>
      <c r="E470">
        <v>2</v>
      </c>
      <c r="F470" s="5" t="str">
        <f t="shared" si="7"/>
        <v>Ok</v>
      </c>
    </row>
    <row r="471" spans="1:6" x14ac:dyDescent="0.2">
      <c r="A471" t="s">
        <v>587</v>
      </c>
      <c r="B471">
        <v>2019</v>
      </c>
      <c r="C471" s="3">
        <v>0</v>
      </c>
      <c r="F471" s="5" t="str">
        <f t="shared" si="7"/>
        <v>None</v>
      </c>
    </row>
    <row r="472" spans="1:6" x14ac:dyDescent="0.2">
      <c r="A472" t="s">
        <v>588</v>
      </c>
      <c r="B472">
        <v>2019</v>
      </c>
      <c r="C472" s="3">
        <v>0</v>
      </c>
      <c r="F472" s="5" t="str">
        <f t="shared" si="7"/>
        <v>None</v>
      </c>
    </row>
    <row r="473" spans="1:6" x14ac:dyDescent="0.2">
      <c r="A473" t="s">
        <v>589</v>
      </c>
      <c r="B473">
        <v>2019</v>
      </c>
      <c r="C473" s="3">
        <v>0</v>
      </c>
      <c r="F473" s="5" t="str">
        <f t="shared" si="7"/>
        <v>None</v>
      </c>
    </row>
    <row r="474" spans="1:6" x14ac:dyDescent="0.2">
      <c r="A474" t="s">
        <v>590</v>
      </c>
      <c r="B474">
        <v>2019</v>
      </c>
      <c r="C474" s="3">
        <v>5</v>
      </c>
      <c r="D474">
        <v>4</v>
      </c>
      <c r="E474">
        <v>4</v>
      </c>
      <c r="F474" s="5" t="str">
        <f t="shared" si="7"/>
        <v>Ok</v>
      </c>
    </row>
    <row r="475" spans="1:6" x14ac:dyDescent="0.2">
      <c r="A475" t="s">
        <v>591</v>
      </c>
      <c r="B475">
        <v>2019</v>
      </c>
      <c r="C475" s="3">
        <v>4</v>
      </c>
      <c r="D475">
        <v>1</v>
      </c>
      <c r="E475">
        <v>1</v>
      </c>
      <c r="F475" s="5" t="str">
        <f t="shared" si="7"/>
        <v>None</v>
      </c>
    </row>
    <row r="476" spans="1:6" x14ac:dyDescent="0.2">
      <c r="A476" t="s">
        <v>349</v>
      </c>
      <c r="B476">
        <v>2020</v>
      </c>
      <c r="C476" s="3">
        <v>4</v>
      </c>
      <c r="D476">
        <v>3</v>
      </c>
      <c r="E476">
        <v>2</v>
      </c>
      <c r="F476" s="5" t="str">
        <f t="shared" si="7"/>
        <v>None</v>
      </c>
    </row>
    <row r="477" spans="1:6" x14ac:dyDescent="0.2">
      <c r="A477" t="s">
        <v>350</v>
      </c>
      <c r="B477">
        <v>2020</v>
      </c>
      <c r="C477" s="3">
        <v>1</v>
      </c>
      <c r="D477">
        <v>3</v>
      </c>
      <c r="E477">
        <v>4</v>
      </c>
      <c r="F477" s="5" t="str">
        <f t="shared" si="7"/>
        <v>Ok</v>
      </c>
    </row>
    <row r="478" spans="1:6" x14ac:dyDescent="0.2">
      <c r="A478" t="s">
        <v>351</v>
      </c>
      <c r="B478">
        <v>2020</v>
      </c>
      <c r="C478" s="3">
        <v>3</v>
      </c>
      <c r="D478">
        <v>2</v>
      </c>
      <c r="E478">
        <v>5</v>
      </c>
      <c r="F478" s="5" t="str">
        <f t="shared" si="7"/>
        <v>Ok</v>
      </c>
    </row>
    <row r="479" spans="1:6" x14ac:dyDescent="0.2">
      <c r="A479" t="s">
        <v>352</v>
      </c>
      <c r="B479">
        <v>2020</v>
      </c>
      <c r="C479" s="3">
        <v>3</v>
      </c>
      <c r="D479">
        <v>4</v>
      </c>
      <c r="E479">
        <v>4</v>
      </c>
      <c r="F479" s="5" t="str">
        <f t="shared" si="7"/>
        <v>Ok</v>
      </c>
    </row>
    <row r="480" spans="1:6" x14ac:dyDescent="0.2">
      <c r="A480" t="s">
        <v>353</v>
      </c>
      <c r="B480">
        <v>2020</v>
      </c>
      <c r="C480" s="3">
        <v>6</v>
      </c>
      <c r="D480">
        <v>3</v>
      </c>
      <c r="E480">
        <v>4</v>
      </c>
      <c r="F480" s="5" t="str">
        <f t="shared" si="7"/>
        <v>Ok</v>
      </c>
    </row>
    <row r="481" spans="1:6" x14ac:dyDescent="0.2">
      <c r="A481" t="s">
        <v>354</v>
      </c>
      <c r="B481">
        <v>2020</v>
      </c>
      <c r="C481" s="3">
        <v>1</v>
      </c>
      <c r="D481">
        <v>2</v>
      </c>
      <c r="E481">
        <v>4</v>
      </c>
      <c r="F481" s="5" t="str">
        <f t="shared" si="7"/>
        <v>Ok</v>
      </c>
    </row>
    <row r="482" spans="1:6" x14ac:dyDescent="0.2">
      <c r="A482" t="s">
        <v>355</v>
      </c>
      <c r="B482">
        <v>2020</v>
      </c>
      <c r="C482" s="3">
        <v>4</v>
      </c>
      <c r="D482">
        <v>1</v>
      </c>
      <c r="E482">
        <v>5</v>
      </c>
      <c r="F482" s="5" t="str">
        <f t="shared" si="7"/>
        <v>Ok</v>
      </c>
    </row>
    <row r="483" spans="1:6" x14ac:dyDescent="0.2">
      <c r="A483" t="s">
        <v>356</v>
      </c>
      <c r="B483">
        <v>2020</v>
      </c>
      <c r="C483" s="3">
        <v>3</v>
      </c>
      <c r="D483">
        <v>5</v>
      </c>
      <c r="E483">
        <v>5</v>
      </c>
      <c r="F483" s="5" t="str">
        <f t="shared" si="7"/>
        <v>Ok</v>
      </c>
    </row>
    <row r="484" spans="1:6" x14ac:dyDescent="0.2">
      <c r="A484" t="s">
        <v>357</v>
      </c>
      <c r="B484">
        <v>2020</v>
      </c>
      <c r="C484" s="3">
        <v>3</v>
      </c>
      <c r="D484">
        <v>1</v>
      </c>
      <c r="E484">
        <v>5</v>
      </c>
      <c r="F484" s="5" t="str">
        <f t="shared" si="7"/>
        <v>Ok</v>
      </c>
    </row>
    <row r="485" spans="1:6" x14ac:dyDescent="0.2">
      <c r="A485" t="s">
        <v>358</v>
      </c>
      <c r="B485">
        <v>2020</v>
      </c>
      <c r="C485" s="3">
        <v>4</v>
      </c>
      <c r="D485">
        <v>2</v>
      </c>
      <c r="E485">
        <v>5</v>
      </c>
      <c r="F485" s="5" t="str">
        <f t="shared" si="7"/>
        <v>Ok</v>
      </c>
    </row>
    <row r="486" spans="1:6" x14ac:dyDescent="0.2">
      <c r="A486" t="s">
        <v>359</v>
      </c>
      <c r="B486">
        <v>2020</v>
      </c>
      <c r="C486" s="3">
        <v>1</v>
      </c>
      <c r="D486">
        <v>1</v>
      </c>
      <c r="E486">
        <v>4</v>
      </c>
      <c r="F486" s="5" t="str">
        <f t="shared" si="7"/>
        <v>Ok</v>
      </c>
    </row>
    <row r="487" spans="1:6" x14ac:dyDescent="0.2">
      <c r="A487" t="s">
        <v>360</v>
      </c>
      <c r="B487">
        <v>2020</v>
      </c>
      <c r="C487" s="3">
        <v>1</v>
      </c>
      <c r="D487">
        <v>1</v>
      </c>
      <c r="E487">
        <v>4</v>
      </c>
      <c r="F487" s="5" t="str">
        <f t="shared" si="7"/>
        <v>Ok</v>
      </c>
    </row>
    <row r="488" spans="1:6" x14ac:dyDescent="0.2">
      <c r="A488" t="s">
        <v>361</v>
      </c>
      <c r="B488">
        <v>2020</v>
      </c>
      <c r="C488" s="3">
        <v>1</v>
      </c>
      <c r="D488">
        <v>2</v>
      </c>
      <c r="E488">
        <v>2</v>
      </c>
      <c r="F488" s="5" t="str">
        <f t="shared" si="7"/>
        <v>None</v>
      </c>
    </row>
    <row r="489" spans="1:6" x14ac:dyDescent="0.2">
      <c r="A489" t="s">
        <v>362</v>
      </c>
      <c r="B489">
        <v>2020</v>
      </c>
      <c r="C489" s="3">
        <v>1</v>
      </c>
      <c r="D489">
        <v>1</v>
      </c>
      <c r="E489">
        <v>3</v>
      </c>
      <c r="F489" s="5" t="str">
        <f t="shared" si="7"/>
        <v>None</v>
      </c>
    </row>
    <row r="490" spans="1:6" x14ac:dyDescent="0.2">
      <c r="A490" t="s">
        <v>363</v>
      </c>
      <c r="B490">
        <v>2020</v>
      </c>
      <c r="C490" s="3">
        <v>3</v>
      </c>
      <c r="D490">
        <v>4</v>
      </c>
      <c r="E490">
        <v>4</v>
      </c>
      <c r="F490" s="5" t="str">
        <f t="shared" si="7"/>
        <v>Ok</v>
      </c>
    </row>
    <row r="491" spans="1:6" x14ac:dyDescent="0.2">
      <c r="A491" t="s">
        <v>364</v>
      </c>
      <c r="B491">
        <v>2020</v>
      </c>
      <c r="C491" s="3">
        <v>3</v>
      </c>
      <c r="D491">
        <v>2</v>
      </c>
      <c r="E491">
        <v>4</v>
      </c>
      <c r="F491" s="5" t="str">
        <f t="shared" si="7"/>
        <v>Ok</v>
      </c>
    </row>
    <row r="492" spans="1:6" x14ac:dyDescent="0.2">
      <c r="A492" t="s">
        <v>365</v>
      </c>
      <c r="B492">
        <v>2020</v>
      </c>
      <c r="C492" s="3">
        <v>2</v>
      </c>
      <c r="D492">
        <v>3</v>
      </c>
      <c r="E492">
        <v>3</v>
      </c>
      <c r="F492" s="5" t="str">
        <f t="shared" si="7"/>
        <v>None</v>
      </c>
    </row>
    <row r="493" spans="1:6" x14ac:dyDescent="0.2">
      <c r="A493" t="s">
        <v>366</v>
      </c>
      <c r="B493">
        <v>2020</v>
      </c>
      <c r="C493" s="3">
        <v>7</v>
      </c>
      <c r="D493">
        <v>1</v>
      </c>
      <c r="E493">
        <v>4</v>
      </c>
      <c r="F493" s="5" t="str">
        <f t="shared" si="7"/>
        <v>Ok</v>
      </c>
    </row>
    <row r="494" spans="1:6" x14ac:dyDescent="0.2">
      <c r="A494" t="s">
        <v>367</v>
      </c>
      <c r="B494">
        <v>2020</v>
      </c>
      <c r="C494" s="3">
        <v>5</v>
      </c>
      <c r="D494">
        <v>1</v>
      </c>
      <c r="E494">
        <v>5</v>
      </c>
      <c r="F494" s="5" t="str">
        <f t="shared" si="7"/>
        <v>Ok</v>
      </c>
    </row>
    <row r="495" spans="1:6" x14ac:dyDescent="0.2">
      <c r="A495" t="s">
        <v>368</v>
      </c>
      <c r="B495">
        <v>2020</v>
      </c>
      <c r="C495" s="3">
        <v>5</v>
      </c>
      <c r="D495">
        <v>2</v>
      </c>
      <c r="E495">
        <v>5</v>
      </c>
      <c r="F495" s="5" t="str">
        <f t="shared" si="7"/>
        <v>Ok</v>
      </c>
    </row>
    <row r="496" spans="1:6" x14ac:dyDescent="0.2">
      <c r="A496" t="s">
        <v>369</v>
      </c>
      <c r="B496">
        <v>2020</v>
      </c>
      <c r="C496" s="3">
        <v>2</v>
      </c>
      <c r="D496">
        <v>2</v>
      </c>
      <c r="E496">
        <v>4</v>
      </c>
      <c r="F496" s="5" t="str">
        <f t="shared" si="7"/>
        <v>Ok</v>
      </c>
    </row>
    <row r="497" spans="1:6" x14ac:dyDescent="0.2">
      <c r="A497" t="s">
        <v>370</v>
      </c>
      <c r="B497">
        <v>2020</v>
      </c>
      <c r="C497" s="3">
        <v>1</v>
      </c>
      <c r="D497">
        <v>5</v>
      </c>
      <c r="E497">
        <v>3</v>
      </c>
      <c r="F497" s="5" t="str">
        <f t="shared" si="7"/>
        <v>Ok</v>
      </c>
    </row>
    <row r="498" spans="1:6" x14ac:dyDescent="0.2">
      <c r="A498" t="s">
        <v>371</v>
      </c>
      <c r="B498">
        <v>2020</v>
      </c>
      <c r="C498" s="3">
        <v>6</v>
      </c>
      <c r="D498">
        <v>3</v>
      </c>
      <c r="E498">
        <v>4</v>
      </c>
      <c r="F498" s="5" t="str">
        <f t="shared" si="7"/>
        <v>Ok</v>
      </c>
    </row>
    <row r="499" spans="1:6" x14ac:dyDescent="0.2">
      <c r="A499" t="s">
        <v>372</v>
      </c>
      <c r="B499">
        <v>2020</v>
      </c>
      <c r="C499" s="3">
        <v>5</v>
      </c>
      <c r="D499">
        <v>1</v>
      </c>
      <c r="E499">
        <v>5</v>
      </c>
      <c r="F499" s="5" t="str">
        <f t="shared" si="7"/>
        <v>Ok</v>
      </c>
    </row>
    <row r="500" spans="1:6" x14ac:dyDescent="0.2">
      <c r="A500" t="s">
        <v>373</v>
      </c>
      <c r="B500">
        <v>2020</v>
      </c>
      <c r="C500" s="3">
        <v>4</v>
      </c>
      <c r="D500">
        <v>1</v>
      </c>
      <c r="E500">
        <v>4</v>
      </c>
      <c r="F500" s="5" t="str">
        <f t="shared" si="7"/>
        <v>Ok</v>
      </c>
    </row>
    <row r="501" spans="1:6" x14ac:dyDescent="0.2">
      <c r="A501" t="s">
        <v>374</v>
      </c>
      <c r="B501">
        <v>2020</v>
      </c>
      <c r="C501" s="3">
        <v>4</v>
      </c>
      <c r="D501">
        <v>3</v>
      </c>
      <c r="E501">
        <v>5</v>
      </c>
      <c r="F501" s="5" t="str">
        <f t="shared" si="7"/>
        <v>Ok</v>
      </c>
    </row>
    <row r="502" spans="1:6" x14ac:dyDescent="0.2">
      <c r="A502" t="s">
        <v>375</v>
      </c>
      <c r="B502">
        <v>2020</v>
      </c>
      <c r="C502" s="3">
        <v>5</v>
      </c>
      <c r="D502">
        <v>2</v>
      </c>
      <c r="E502">
        <v>3</v>
      </c>
      <c r="F502" s="5" t="str">
        <f t="shared" si="7"/>
        <v>None</v>
      </c>
    </row>
    <row r="503" spans="1:6" x14ac:dyDescent="0.2">
      <c r="A503" t="s">
        <v>376</v>
      </c>
      <c r="B503">
        <v>2020</v>
      </c>
      <c r="C503" s="3">
        <v>1</v>
      </c>
      <c r="D503">
        <v>2</v>
      </c>
      <c r="E503">
        <v>4</v>
      </c>
      <c r="F503" s="5" t="str">
        <f t="shared" si="7"/>
        <v>Ok</v>
      </c>
    </row>
    <row r="504" spans="1:6" x14ac:dyDescent="0.2">
      <c r="A504" t="s">
        <v>377</v>
      </c>
      <c r="B504">
        <v>2020</v>
      </c>
      <c r="C504" s="3">
        <v>3</v>
      </c>
      <c r="D504">
        <v>4</v>
      </c>
      <c r="E504">
        <v>5</v>
      </c>
      <c r="F504" s="5" t="str">
        <f t="shared" si="7"/>
        <v>Ok</v>
      </c>
    </row>
    <row r="505" spans="1:6" x14ac:dyDescent="0.2">
      <c r="A505" t="s">
        <v>378</v>
      </c>
      <c r="B505">
        <v>2020</v>
      </c>
      <c r="C505" s="3">
        <v>5</v>
      </c>
      <c r="D505">
        <v>2</v>
      </c>
      <c r="E505">
        <v>4</v>
      </c>
      <c r="F505" s="5" t="str">
        <f t="shared" si="7"/>
        <v>Ok</v>
      </c>
    </row>
    <row r="506" spans="1:6" x14ac:dyDescent="0.2">
      <c r="A506" t="s">
        <v>379</v>
      </c>
      <c r="B506">
        <v>2020</v>
      </c>
      <c r="C506" s="3">
        <v>4</v>
      </c>
      <c r="D506">
        <v>4</v>
      </c>
      <c r="E506">
        <v>5</v>
      </c>
      <c r="F506" s="5" t="str">
        <f t="shared" si="7"/>
        <v>Ok</v>
      </c>
    </row>
    <row r="507" spans="1:6" x14ac:dyDescent="0.2">
      <c r="A507" t="s">
        <v>380</v>
      </c>
      <c r="B507">
        <v>2020</v>
      </c>
      <c r="C507" s="3">
        <v>1</v>
      </c>
      <c r="D507">
        <v>3</v>
      </c>
      <c r="E507">
        <v>2</v>
      </c>
      <c r="F507" s="5" t="str">
        <f t="shared" si="7"/>
        <v>None</v>
      </c>
    </row>
    <row r="508" spans="1:6" x14ac:dyDescent="0.2">
      <c r="A508" t="s">
        <v>381</v>
      </c>
      <c r="B508">
        <v>2020</v>
      </c>
      <c r="C508" s="3">
        <v>6</v>
      </c>
      <c r="D508">
        <v>5</v>
      </c>
      <c r="E508">
        <v>3</v>
      </c>
      <c r="F508" s="5" t="str">
        <f t="shared" si="7"/>
        <v>Ok</v>
      </c>
    </row>
    <row r="509" spans="1:6" x14ac:dyDescent="0.2">
      <c r="A509" t="s">
        <v>382</v>
      </c>
      <c r="B509">
        <v>2020</v>
      </c>
      <c r="C509" s="3">
        <v>5</v>
      </c>
      <c r="D509">
        <v>1</v>
      </c>
      <c r="E509">
        <v>5</v>
      </c>
      <c r="F509" s="5" t="str">
        <f t="shared" si="7"/>
        <v>Ok</v>
      </c>
    </row>
    <row r="510" spans="1:6" x14ac:dyDescent="0.2">
      <c r="A510" t="s">
        <v>383</v>
      </c>
      <c r="B510">
        <v>2020</v>
      </c>
      <c r="C510" s="3">
        <v>4</v>
      </c>
      <c r="D510">
        <v>4</v>
      </c>
      <c r="E510">
        <v>4</v>
      </c>
      <c r="F510" s="5" t="str">
        <f t="shared" si="7"/>
        <v>Ok</v>
      </c>
    </row>
    <row r="511" spans="1:6" x14ac:dyDescent="0.2">
      <c r="A511" t="s">
        <v>384</v>
      </c>
      <c r="B511">
        <v>2020</v>
      </c>
      <c r="C511" s="3">
        <v>3</v>
      </c>
      <c r="D511">
        <v>2</v>
      </c>
      <c r="E511">
        <v>3</v>
      </c>
      <c r="F511" s="5" t="str">
        <f t="shared" si="7"/>
        <v>None</v>
      </c>
    </row>
    <row r="512" spans="1:6" x14ac:dyDescent="0.2">
      <c r="A512" t="s">
        <v>385</v>
      </c>
      <c r="B512">
        <v>2020</v>
      </c>
      <c r="C512" s="3">
        <v>2</v>
      </c>
      <c r="D512">
        <v>4</v>
      </c>
      <c r="E512">
        <v>3</v>
      </c>
      <c r="F512" s="5" t="str">
        <f t="shared" si="7"/>
        <v>Ok</v>
      </c>
    </row>
    <row r="513" spans="1:6" x14ac:dyDescent="0.2">
      <c r="A513" t="s">
        <v>386</v>
      </c>
      <c r="B513">
        <v>2020</v>
      </c>
      <c r="C513" s="3">
        <v>4</v>
      </c>
      <c r="D513">
        <v>1</v>
      </c>
      <c r="E513">
        <v>5</v>
      </c>
      <c r="F513" s="5" t="str">
        <f t="shared" si="7"/>
        <v>Ok</v>
      </c>
    </row>
    <row r="514" spans="1:6" x14ac:dyDescent="0.2">
      <c r="A514" t="s">
        <v>387</v>
      </c>
      <c r="B514">
        <v>2020</v>
      </c>
      <c r="C514" s="3">
        <v>3</v>
      </c>
      <c r="D514">
        <v>2</v>
      </c>
      <c r="E514">
        <v>5</v>
      </c>
      <c r="F514" s="5" t="str">
        <f t="shared" si="7"/>
        <v>Ok</v>
      </c>
    </row>
    <row r="515" spans="1:6" x14ac:dyDescent="0.2">
      <c r="A515" t="s">
        <v>388</v>
      </c>
      <c r="B515">
        <v>2020</v>
      </c>
      <c r="C515" s="3">
        <v>2</v>
      </c>
      <c r="D515">
        <v>1</v>
      </c>
      <c r="E515">
        <v>5</v>
      </c>
      <c r="F515" s="5" t="str">
        <f t="shared" ref="F515:F578" si="8">IF(AND(C515&gt;7,D515&gt;3,E515&gt;3), "Good", IF(OR(E515&gt;3,D515&gt;3,C515&gt;7), "Ok", "None"))</f>
        <v>Ok</v>
      </c>
    </row>
    <row r="516" spans="1:6" x14ac:dyDescent="0.2">
      <c r="A516" t="s">
        <v>389</v>
      </c>
      <c r="B516">
        <v>2020</v>
      </c>
      <c r="C516" s="3">
        <v>2</v>
      </c>
      <c r="D516">
        <v>2</v>
      </c>
      <c r="E516">
        <v>4</v>
      </c>
      <c r="F516" s="5" t="str">
        <f t="shared" si="8"/>
        <v>Ok</v>
      </c>
    </row>
    <row r="517" spans="1:6" x14ac:dyDescent="0.2">
      <c r="A517" t="s">
        <v>390</v>
      </c>
      <c r="B517">
        <v>2020</v>
      </c>
      <c r="C517" s="3">
        <v>1</v>
      </c>
      <c r="D517">
        <v>1</v>
      </c>
      <c r="E517">
        <v>4</v>
      </c>
      <c r="F517" s="5" t="str">
        <f t="shared" si="8"/>
        <v>Ok</v>
      </c>
    </row>
    <row r="518" spans="1:6" x14ac:dyDescent="0.2">
      <c r="A518" t="s">
        <v>391</v>
      </c>
      <c r="B518">
        <v>2020</v>
      </c>
      <c r="C518" s="3">
        <v>3</v>
      </c>
      <c r="D518">
        <v>1</v>
      </c>
      <c r="E518">
        <v>5</v>
      </c>
      <c r="F518" s="5" t="str">
        <f t="shared" si="8"/>
        <v>Ok</v>
      </c>
    </row>
    <row r="519" spans="1:6" x14ac:dyDescent="0.2">
      <c r="A519" t="s">
        <v>392</v>
      </c>
      <c r="B519">
        <v>2020</v>
      </c>
      <c r="C519" s="3">
        <v>1</v>
      </c>
      <c r="D519">
        <v>1</v>
      </c>
      <c r="E519">
        <v>3</v>
      </c>
      <c r="F519" s="5" t="str">
        <f t="shared" si="8"/>
        <v>None</v>
      </c>
    </row>
    <row r="520" spans="1:6" x14ac:dyDescent="0.2">
      <c r="A520" t="s">
        <v>393</v>
      </c>
      <c r="B520">
        <v>2020</v>
      </c>
      <c r="C520" s="3">
        <v>5</v>
      </c>
      <c r="D520">
        <v>2</v>
      </c>
      <c r="E520">
        <v>5</v>
      </c>
      <c r="F520" s="5" t="str">
        <f t="shared" si="8"/>
        <v>Ok</v>
      </c>
    </row>
    <row r="521" spans="1:6" x14ac:dyDescent="0.2">
      <c r="A521" t="s">
        <v>394</v>
      </c>
      <c r="B521">
        <v>2020</v>
      </c>
      <c r="C521" s="3">
        <v>3</v>
      </c>
      <c r="D521">
        <v>1</v>
      </c>
      <c r="E521">
        <v>4</v>
      </c>
      <c r="F521" s="5" t="str">
        <f t="shared" si="8"/>
        <v>Ok</v>
      </c>
    </row>
    <row r="522" spans="1:6" x14ac:dyDescent="0.2">
      <c r="A522" t="s">
        <v>395</v>
      </c>
      <c r="B522">
        <v>2020</v>
      </c>
      <c r="C522" s="3">
        <v>4</v>
      </c>
      <c r="D522">
        <v>2</v>
      </c>
      <c r="E522">
        <v>4</v>
      </c>
      <c r="F522" s="5" t="str">
        <f t="shared" si="8"/>
        <v>Ok</v>
      </c>
    </row>
    <row r="523" spans="1:6" x14ac:dyDescent="0.2">
      <c r="A523" t="s">
        <v>396</v>
      </c>
      <c r="B523">
        <v>2020</v>
      </c>
      <c r="C523" s="3">
        <v>2</v>
      </c>
      <c r="D523">
        <v>5</v>
      </c>
      <c r="E523">
        <v>4</v>
      </c>
      <c r="F523" s="5" t="str">
        <f t="shared" si="8"/>
        <v>Ok</v>
      </c>
    </row>
    <row r="524" spans="1:6" x14ac:dyDescent="0.2">
      <c r="A524" t="s">
        <v>397</v>
      </c>
      <c r="B524">
        <v>2020</v>
      </c>
      <c r="C524" s="3">
        <v>3</v>
      </c>
      <c r="D524">
        <v>1</v>
      </c>
      <c r="E524">
        <v>5</v>
      </c>
      <c r="F524" s="5" t="str">
        <f t="shared" si="8"/>
        <v>Ok</v>
      </c>
    </row>
    <row r="525" spans="1:6" x14ac:dyDescent="0.2">
      <c r="A525" t="s">
        <v>398</v>
      </c>
      <c r="B525">
        <v>2020</v>
      </c>
      <c r="C525" s="3">
        <v>6</v>
      </c>
      <c r="D525">
        <v>4</v>
      </c>
      <c r="E525">
        <v>4</v>
      </c>
      <c r="F525" s="5" t="str">
        <f t="shared" si="8"/>
        <v>Ok</v>
      </c>
    </row>
    <row r="526" spans="1:6" x14ac:dyDescent="0.2">
      <c r="A526" t="s">
        <v>399</v>
      </c>
      <c r="B526">
        <v>2020</v>
      </c>
      <c r="C526" s="3">
        <v>1</v>
      </c>
      <c r="D526">
        <v>4</v>
      </c>
      <c r="E526">
        <v>5</v>
      </c>
      <c r="F526" s="5" t="str">
        <f t="shared" si="8"/>
        <v>Ok</v>
      </c>
    </row>
    <row r="527" spans="1:6" x14ac:dyDescent="0.2">
      <c r="A527" t="s">
        <v>400</v>
      </c>
      <c r="B527">
        <v>2020</v>
      </c>
      <c r="C527" s="3">
        <v>1</v>
      </c>
      <c r="D527">
        <v>1</v>
      </c>
      <c r="E527">
        <v>3</v>
      </c>
      <c r="F527" s="5" t="str">
        <f t="shared" si="8"/>
        <v>None</v>
      </c>
    </row>
    <row r="528" spans="1:6" x14ac:dyDescent="0.2">
      <c r="A528" t="s">
        <v>401</v>
      </c>
      <c r="B528">
        <v>2020</v>
      </c>
      <c r="C528" s="3">
        <v>5</v>
      </c>
      <c r="D528">
        <v>4</v>
      </c>
      <c r="E528">
        <v>5</v>
      </c>
      <c r="F528" s="5" t="str">
        <f t="shared" si="8"/>
        <v>Ok</v>
      </c>
    </row>
    <row r="529" spans="1:6" x14ac:dyDescent="0.2">
      <c r="A529" t="s">
        <v>402</v>
      </c>
      <c r="B529">
        <v>2020</v>
      </c>
      <c r="C529" s="3">
        <v>2</v>
      </c>
      <c r="D529">
        <v>4</v>
      </c>
      <c r="E529">
        <v>4</v>
      </c>
      <c r="F529" s="5" t="str">
        <f t="shared" si="8"/>
        <v>Ok</v>
      </c>
    </row>
    <row r="530" spans="1:6" x14ac:dyDescent="0.2">
      <c r="A530" t="s">
        <v>403</v>
      </c>
      <c r="B530">
        <v>2020</v>
      </c>
      <c r="C530" s="3">
        <v>5</v>
      </c>
      <c r="D530">
        <v>5</v>
      </c>
      <c r="E530">
        <v>5</v>
      </c>
      <c r="F530" s="5" t="str">
        <f t="shared" si="8"/>
        <v>Ok</v>
      </c>
    </row>
    <row r="531" spans="1:6" x14ac:dyDescent="0.2">
      <c r="A531" t="s">
        <v>404</v>
      </c>
      <c r="B531">
        <v>2020</v>
      </c>
      <c r="C531" s="3">
        <v>1</v>
      </c>
      <c r="D531">
        <v>1</v>
      </c>
      <c r="E531">
        <v>2</v>
      </c>
      <c r="F531" s="5" t="str">
        <f t="shared" si="8"/>
        <v>None</v>
      </c>
    </row>
    <row r="532" spans="1:6" x14ac:dyDescent="0.2">
      <c r="A532" t="s">
        <v>405</v>
      </c>
      <c r="B532">
        <v>2020</v>
      </c>
      <c r="C532" s="3">
        <v>3</v>
      </c>
      <c r="D532">
        <v>3</v>
      </c>
      <c r="E532">
        <v>5</v>
      </c>
      <c r="F532" s="5" t="str">
        <f t="shared" si="8"/>
        <v>Ok</v>
      </c>
    </row>
    <row r="533" spans="1:6" x14ac:dyDescent="0.2">
      <c r="A533" t="s">
        <v>406</v>
      </c>
      <c r="B533">
        <v>2020</v>
      </c>
      <c r="C533" s="3">
        <v>3</v>
      </c>
      <c r="D533">
        <v>1</v>
      </c>
      <c r="E533">
        <v>1</v>
      </c>
      <c r="F533" s="5" t="str">
        <f t="shared" si="8"/>
        <v>None</v>
      </c>
    </row>
    <row r="534" spans="1:6" x14ac:dyDescent="0.2">
      <c r="A534" t="s">
        <v>407</v>
      </c>
      <c r="B534">
        <v>2020</v>
      </c>
      <c r="C534" s="3">
        <v>5</v>
      </c>
      <c r="D534">
        <v>4</v>
      </c>
      <c r="E534">
        <v>4</v>
      </c>
      <c r="F534" s="5" t="str">
        <f t="shared" si="8"/>
        <v>Ok</v>
      </c>
    </row>
    <row r="535" spans="1:6" x14ac:dyDescent="0.2">
      <c r="A535" t="s">
        <v>408</v>
      </c>
      <c r="B535">
        <v>2020</v>
      </c>
      <c r="C535" s="3">
        <v>4</v>
      </c>
      <c r="D535">
        <v>4</v>
      </c>
      <c r="E535">
        <v>2</v>
      </c>
      <c r="F535" s="5" t="str">
        <f t="shared" si="8"/>
        <v>Ok</v>
      </c>
    </row>
    <row r="536" spans="1:6" x14ac:dyDescent="0.2">
      <c r="A536" t="s">
        <v>409</v>
      </c>
      <c r="B536">
        <v>2020</v>
      </c>
      <c r="C536" s="3">
        <v>1</v>
      </c>
      <c r="D536">
        <v>2</v>
      </c>
      <c r="E536">
        <v>4</v>
      </c>
      <c r="F536" s="5" t="str">
        <f t="shared" si="8"/>
        <v>Ok</v>
      </c>
    </row>
    <row r="537" spans="1:6" x14ac:dyDescent="0.2">
      <c r="A537" t="s">
        <v>410</v>
      </c>
      <c r="B537">
        <v>2020</v>
      </c>
      <c r="C537" s="3">
        <v>2</v>
      </c>
      <c r="D537">
        <v>4</v>
      </c>
      <c r="E537">
        <v>4</v>
      </c>
      <c r="F537" s="5" t="str">
        <f t="shared" si="8"/>
        <v>Ok</v>
      </c>
    </row>
    <row r="538" spans="1:6" x14ac:dyDescent="0.2">
      <c r="A538" t="s">
        <v>411</v>
      </c>
      <c r="B538">
        <v>2020</v>
      </c>
      <c r="C538" s="3">
        <v>4</v>
      </c>
      <c r="D538">
        <v>1</v>
      </c>
      <c r="E538">
        <v>5</v>
      </c>
      <c r="F538" s="5" t="str">
        <f t="shared" si="8"/>
        <v>Ok</v>
      </c>
    </row>
    <row r="539" spans="1:6" x14ac:dyDescent="0.2">
      <c r="A539" t="s">
        <v>412</v>
      </c>
      <c r="B539">
        <v>2020</v>
      </c>
      <c r="C539" s="3">
        <v>9</v>
      </c>
      <c r="D539">
        <v>2</v>
      </c>
      <c r="E539">
        <v>5</v>
      </c>
      <c r="F539" s="5" t="str">
        <f t="shared" si="8"/>
        <v>Ok</v>
      </c>
    </row>
    <row r="540" spans="1:6" x14ac:dyDescent="0.2">
      <c r="A540" t="s">
        <v>413</v>
      </c>
      <c r="B540">
        <v>2020</v>
      </c>
      <c r="C540" s="3">
        <v>5</v>
      </c>
      <c r="D540">
        <v>3</v>
      </c>
      <c r="E540">
        <v>4</v>
      </c>
      <c r="F540" s="5" t="str">
        <f t="shared" si="8"/>
        <v>Ok</v>
      </c>
    </row>
    <row r="541" spans="1:6" x14ac:dyDescent="0.2">
      <c r="A541" t="s">
        <v>414</v>
      </c>
      <c r="B541">
        <v>2020</v>
      </c>
      <c r="C541" s="3">
        <v>1</v>
      </c>
      <c r="D541">
        <v>2</v>
      </c>
      <c r="E541">
        <v>5</v>
      </c>
      <c r="F541" s="5" t="str">
        <f t="shared" si="8"/>
        <v>Ok</v>
      </c>
    </row>
    <row r="542" spans="1:6" x14ac:dyDescent="0.2">
      <c r="A542" t="s">
        <v>415</v>
      </c>
      <c r="B542">
        <v>2020</v>
      </c>
      <c r="C542" s="3">
        <v>4</v>
      </c>
      <c r="D542">
        <v>1</v>
      </c>
      <c r="E542">
        <v>4</v>
      </c>
      <c r="F542" s="5" t="str">
        <f t="shared" si="8"/>
        <v>Ok</v>
      </c>
    </row>
    <row r="543" spans="1:6" x14ac:dyDescent="0.2">
      <c r="A543" t="s">
        <v>416</v>
      </c>
      <c r="B543">
        <v>2020</v>
      </c>
      <c r="C543" s="3">
        <v>3</v>
      </c>
      <c r="D543">
        <v>5</v>
      </c>
      <c r="E543">
        <v>1</v>
      </c>
      <c r="F543" s="5" t="str">
        <f t="shared" si="8"/>
        <v>Ok</v>
      </c>
    </row>
    <row r="544" spans="1:6" x14ac:dyDescent="0.2">
      <c r="A544" t="s">
        <v>417</v>
      </c>
      <c r="B544">
        <v>2020</v>
      </c>
      <c r="C544" s="3">
        <v>2</v>
      </c>
      <c r="D544">
        <v>3</v>
      </c>
      <c r="E544">
        <v>4</v>
      </c>
      <c r="F544" s="5" t="str">
        <f t="shared" si="8"/>
        <v>Ok</v>
      </c>
    </row>
    <row r="545" spans="1:6" x14ac:dyDescent="0.2">
      <c r="A545" t="s">
        <v>418</v>
      </c>
      <c r="B545">
        <v>2020</v>
      </c>
      <c r="C545" s="3">
        <v>1</v>
      </c>
      <c r="D545">
        <v>1</v>
      </c>
      <c r="E545">
        <v>5</v>
      </c>
      <c r="F545" s="5" t="str">
        <f t="shared" si="8"/>
        <v>Ok</v>
      </c>
    </row>
    <row r="546" spans="1:6" x14ac:dyDescent="0.2">
      <c r="A546" t="s">
        <v>419</v>
      </c>
      <c r="B546">
        <v>2020</v>
      </c>
      <c r="C546" s="3">
        <v>1</v>
      </c>
      <c r="D546">
        <v>1</v>
      </c>
      <c r="E546">
        <v>5</v>
      </c>
      <c r="F546" s="5" t="str">
        <f t="shared" si="8"/>
        <v>Ok</v>
      </c>
    </row>
    <row r="547" spans="1:6" x14ac:dyDescent="0.2">
      <c r="A547" t="s">
        <v>420</v>
      </c>
      <c r="B547">
        <v>2020</v>
      </c>
      <c r="C547" s="3">
        <v>4</v>
      </c>
      <c r="D547">
        <v>2</v>
      </c>
      <c r="E547">
        <v>4</v>
      </c>
      <c r="F547" s="5" t="str">
        <f t="shared" si="8"/>
        <v>Ok</v>
      </c>
    </row>
    <row r="548" spans="1:6" x14ac:dyDescent="0.2">
      <c r="A548" t="s">
        <v>421</v>
      </c>
      <c r="B548">
        <v>2020</v>
      </c>
      <c r="C548" s="3">
        <v>2</v>
      </c>
      <c r="D548">
        <v>4</v>
      </c>
      <c r="E548">
        <v>4</v>
      </c>
      <c r="F548" s="5" t="str">
        <f t="shared" si="8"/>
        <v>Ok</v>
      </c>
    </row>
    <row r="549" spans="1:6" x14ac:dyDescent="0.2">
      <c r="A549" t="s">
        <v>422</v>
      </c>
      <c r="B549">
        <v>2020</v>
      </c>
      <c r="C549" s="3">
        <v>1</v>
      </c>
      <c r="D549">
        <v>1</v>
      </c>
      <c r="E549">
        <v>5</v>
      </c>
      <c r="F549" s="5" t="str">
        <f t="shared" si="8"/>
        <v>Ok</v>
      </c>
    </row>
    <row r="550" spans="1:6" x14ac:dyDescent="0.2">
      <c r="A550" t="s">
        <v>423</v>
      </c>
      <c r="B550">
        <v>2020</v>
      </c>
      <c r="C550" s="3">
        <v>5</v>
      </c>
      <c r="D550">
        <v>5</v>
      </c>
      <c r="E550">
        <v>3</v>
      </c>
      <c r="F550" s="5" t="str">
        <f t="shared" si="8"/>
        <v>Ok</v>
      </c>
    </row>
    <row r="551" spans="1:6" x14ac:dyDescent="0.2">
      <c r="A551" t="s">
        <v>424</v>
      </c>
      <c r="B551">
        <v>2020</v>
      </c>
      <c r="C551" s="3">
        <v>5</v>
      </c>
      <c r="D551">
        <v>4</v>
      </c>
      <c r="E551">
        <v>4</v>
      </c>
      <c r="F551" s="5" t="str">
        <f t="shared" si="8"/>
        <v>Ok</v>
      </c>
    </row>
    <row r="552" spans="1:6" x14ac:dyDescent="0.2">
      <c r="A552" t="s">
        <v>425</v>
      </c>
      <c r="B552">
        <v>2020</v>
      </c>
      <c r="C552" s="3">
        <v>5</v>
      </c>
      <c r="D552">
        <v>4</v>
      </c>
      <c r="E552">
        <v>2</v>
      </c>
      <c r="F552" s="5" t="str">
        <f t="shared" si="8"/>
        <v>Ok</v>
      </c>
    </row>
    <row r="553" spans="1:6" x14ac:dyDescent="0.2">
      <c r="A553" t="s">
        <v>426</v>
      </c>
      <c r="B553">
        <v>2020</v>
      </c>
      <c r="C553" s="3">
        <v>3</v>
      </c>
      <c r="D553">
        <v>3</v>
      </c>
      <c r="E553">
        <v>4</v>
      </c>
      <c r="F553" s="5" t="str">
        <f t="shared" si="8"/>
        <v>Ok</v>
      </c>
    </row>
    <row r="554" spans="1:6" x14ac:dyDescent="0.2">
      <c r="A554" t="s">
        <v>427</v>
      </c>
      <c r="B554">
        <v>2020</v>
      </c>
      <c r="C554" s="3">
        <v>2</v>
      </c>
      <c r="D554">
        <v>4</v>
      </c>
      <c r="E554">
        <v>4</v>
      </c>
      <c r="F554" s="5" t="str">
        <f t="shared" si="8"/>
        <v>Ok</v>
      </c>
    </row>
    <row r="555" spans="1:6" x14ac:dyDescent="0.2">
      <c r="A555" t="s">
        <v>428</v>
      </c>
      <c r="B555">
        <v>2020</v>
      </c>
      <c r="C555" s="3">
        <v>1</v>
      </c>
      <c r="D555">
        <v>1</v>
      </c>
      <c r="E555">
        <v>5</v>
      </c>
      <c r="F555" s="5" t="str">
        <f t="shared" si="8"/>
        <v>Ok</v>
      </c>
    </row>
    <row r="556" spans="1:6" x14ac:dyDescent="0.2">
      <c r="A556" t="s">
        <v>429</v>
      </c>
      <c r="B556">
        <v>2020</v>
      </c>
      <c r="C556" s="3">
        <v>1</v>
      </c>
      <c r="D556">
        <v>1</v>
      </c>
      <c r="E556">
        <v>1</v>
      </c>
      <c r="F556" s="5" t="str">
        <f t="shared" si="8"/>
        <v>None</v>
      </c>
    </row>
    <row r="557" spans="1:6" x14ac:dyDescent="0.2">
      <c r="A557" t="s">
        <v>430</v>
      </c>
      <c r="B557">
        <v>2020</v>
      </c>
      <c r="C557" s="3">
        <v>2</v>
      </c>
      <c r="D557">
        <v>2</v>
      </c>
      <c r="E557">
        <v>5</v>
      </c>
      <c r="F557" s="5" t="str">
        <f t="shared" si="8"/>
        <v>Ok</v>
      </c>
    </row>
    <row r="558" spans="1:6" x14ac:dyDescent="0.2">
      <c r="A558" t="s">
        <v>431</v>
      </c>
      <c r="B558">
        <v>2020</v>
      </c>
      <c r="C558" s="3">
        <v>5</v>
      </c>
      <c r="D558">
        <v>3</v>
      </c>
      <c r="E558">
        <v>4</v>
      </c>
      <c r="F558" s="5" t="str">
        <f t="shared" si="8"/>
        <v>Ok</v>
      </c>
    </row>
    <row r="559" spans="1:6" x14ac:dyDescent="0.2">
      <c r="A559" t="s">
        <v>432</v>
      </c>
      <c r="B559">
        <v>2020</v>
      </c>
      <c r="C559" s="3">
        <v>8</v>
      </c>
      <c r="D559">
        <v>3</v>
      </c>
      <c r="E559">
        <v>3</v>
      </c>
      <c r="F559" s="5" t="str">
        <f t="shared" si="8"/>
        <v>Ok</v>
      </c>
    </row>
    <row r="560" spans="1:6" x14ac:dyDescent="0.2">
      <c r="A560" t="s">
        <v>433</v>
      </c>
      <c r="B560">
        <v>2020</v>
      </c>
      <c r="C560" s="3">
        <v>6</v>
      </c>
      <c r="D560">
        <v>2</v>
      </c>
      <c r="E560">
        <v>4</v>
      </c>
      <c r="F560" s="5" t="str">
        <f t="shared" si="8"/>
        <v>Ok</v>
      </c>
    </row>
    <row r="561" spans="1:6" x14ac:dyDescent="0.2">
      <c r="A561" t="s">
        <v>434</v>
      </c>
      <c r="B561">
        <v>2020</v>
      </c>
      <c r="C561" s="3">
        <v>1</v>
      </c>
      <c r="D561">
        <v>4</v>
      </c>
      <c r="E561">
        <v>4</v>
      </c>
      <c r="F561" s="5" t="str">
        <f t="shared" si="8"/>
        <v>Ok</v>
      </c>
    </row>
    <row r="562" spans="1:6" x14ac:dyDescent="0.2">
      <c r="A562" t="s">
        <v>435</v>
      </c>
      <c r="B562">
        <v>2020</v>
      </c>
      <c r="C562" s="3">
        <v>3</v>
      </c>
      <c r="D562">
        <v>2</v>
      </c>
      <c r="E562">
        <v>2</v>
      </c>
      <c r="F562" s="5" t="str">
        <f t="shared" si="8"/>
        <v>None</v>
      </c>
    </row>
    <row r="563" spans="1:6" x14ac:dyDescent="0.2">
      <c r="A563" t="s">
        <v>436</v>
      </c>
      <c r="B563">
        <v>2020</v>
      </c>
      <c r="C563" s="3">
        <v>8</v>
      </c>
      <c r="D563">
        <v>4</v>
      </c>
      <c r="E563">
        <v>4</v>
      </c>
      <c r="F563" s="5" t="str">
        <f t="shared" si="8"/>
        <v>Good</v>
      </c>
    </row>
    <row r="564" spans="1:6" x14ac:dyDescent="0.2">
      <c r="A564" t="s">
        <v>437</v>
      </c>
      <c r="B564">
        <v>2020</v>
      </c>
      <c r="C564" s="3">
        <v>3</v>
      </c>
      <c r="D564">
        <v>4</v>
      </c>
      <c r="E564">
        <v>4</v>
      </c>
      <c r="F564" s="5" t="str">
        <f t="shared" si="8"/>
        <v>Ok</v>
      </c>
    </row>
    <row r="565" spans="1:6" x14ac:dyDescent="0.2">
      <c r="A565" t="s">
        <v>438</v>
      </c>
      <c r="B565">
        <v>2020</v>
      </c>
      <c r="C565" s="3">
        <v>2</v>
      </c>
      <c r="D565">
        <v>5</v>
      </c>
      <c r="E565">
        <v>5</v>
      </c>
      <c r="F565" s="5" t="str">
        <f t="shared" si="8"/>
        <v>Ok</v>
      </c>
    </row>
    <row r="566" spans="1:6" x14ac:dyDescent="0.2">
      <c r="A566" t="s">
        <v>439</v>
      </c>
      <c r="B566">
        <v>2020</v>
      </c>
      <c r="C566" s="3">
        <v>7</v>
      </c>
      <c r="D566">
        <v>4</v>
      </c>
      <c r="E566">
        <v>2</v>
      </c>
      <c r="F566" s="5" t="str">
        <f t="shared" si="8"/>
        <v>Ok</v>
      </c>
    </row>
    <row r="567" spans="1:6" x14ac:dyDescent="0.2">
      <c r="A567" t="s">
        <v>440</v>
      </c>
      <c r="B567">
        <v>2020</v>
      </c>
      <c r="C567" s="3">
        <v>5</v>
      </c>
      <c r="D567">
        <v>4</v>
      </c>
      <c r="E567">
        <v>1</v>
      </c>
      <c r="F567" s="5" t="str">
        <f t="shared" si="8"/>
        <v>Ok</v>
      </c>
    </row>
    <row r="568" spans="1:6" x14ac:dyDescent="0.2">
      <c r="A568" t="s">
        <v>441</v>
      </c>
      <c r="B568">
        <v>2020</v>
      </c>
      <c r="C568" s="3">
        <v>2</v>
      </c>
      <c r="D568">
        <v>1</v>
      </c>
      <c r="E568">
        <v>5</v>
      </c>
      <c r="F568" s="5" t="str">
        <f t="shared" si="8"/>
        <v>Ok</v>
      </c>
    </row>
    <row r="569" spans="1:6" x14ac:dyDescent="0.2">
      <c r="A569" t="s">
        <v>442</v>
      </c>
      <c r="B569">
        <v>2020</v>
      </c>
      <c r="C569" s="3">
        <v>6</v>
      </c>
      <c r="D569">
        <v>5</v>
      </c>
      <c r="E569">
        <v>5</v>
      </c>
      <c r="F569" s="5" t="str">
        <f t="shared" si="8"/>
        <v>Ok</v>
      </c>
    </row>
    <row r="570" spans="1:6" x14ac:dyDescent="0.2">
      <c r="A570" t="s">
        <v>443</v>
      </c>
      <c r="B570">
        <v>2020</v>
      </c>
      <c r="C570" s="3">
        <v>3</v>
      </c>
      <c r="D570">
        <v>2</v>
      </c>
      <c r="E570">
        <v>4</v>
      </c>
      <c r="F570" s="5" t="str">
        <f t="shared" si="8"/>
        <v>Ok</v>
      </c>
    </row>
    <row r="571" spans="1:6" x14ac:dyDescent="0.2">
      <c r="A571" t="s">
        <v>444</v>
      </c>
      <c r="B571">
        <v>2020</v>
      </c>
      <c r="C571" s="3">
        <v>2</v>
      </c>
      <c r="D571">
        <v>4</v>
      </c>
      <c r="E571">
        <v>3</v>
      </c>
      <c r="F571" s="5" t="str">
        <f t="shared" si="8"/>
        <v>Ok</v>
      </c>
    </row>
    <row r="572" spans="1:6" x14ac:dyDescent="0.2">
      <c r="A572" t="s">
        <v>445</v>
      </c>
      <c r="B572">
        <v>2020</v>
      </c>
      <c r="C572" s="3">
        <v>3</v>
      </c>
      <c r="D572">
        <v>3</v>
      </c>
      <c r="E572">
        <v>5</v>
      </c>
      <c r="F572" s="5" t="str">
        <f t="shared" si="8"/>
        <v>Ok</v>
      </c>
    </row>
    <row r="573" spans="1:6" x14ac:dyDescent="0.2">
      <c r="A573" t="s">
        <v>446</v>
      </c>
      <c r="B573">
        <v>2020</v>
      </c>
      <c r="C573" s="3">
        <v>2</v>
      </c>
      <c r="D573">
        <v>1</v>
      </c>
      <c r="E573">
        <v>5</v>
      </c>
      <c r="F573" s="5" t="str">
        <f t="shared" si="8"/>
        <v>Ok</v>
      </c>
    </row>
    <row r="574" spans="1:6" x14ac:dyDescent="0.2">
      <c r="A574" t="s">
        <v>447</v>
      </c>
      <c r="B574">
        <v>2020</v>
      </c>
      <c r="C574" s="3">
        <v>8</v>
      </c>
      <c r="D574">
        <v>5</v>
      </c>
      <c r="E574">
        <v>5</v>
      </c>
      <c r="F574" s="5" t="str">
        <f t="shared" si="8"/>
        <v>Good</v>
      </c>
    </row>
    <row r="575" spans="1:6" x14ac:dyDescent="0.2">
      <c r="A575" t="s">
        <v>212</v>
      </c>
      <c r="B575">
        <v>2021</v>
      </c>
      <c r="C575" s="3">
        <v>1</v>
      </c>
      <c r="D575">
        <v>3</v>
      </c>
      <c r="E575">
        <v>4</v>
      </c>
      <c r="F575" s="5" t="str">
        <f t="shared" si="8"/>
        <v>Ok</v>
      </c>
    </row>
    <row r="576" spans="1:6" x14ac:dyDescent="0.2">
      <c r="A576" t="s">
        <v>213</v>
      </c>
      <c r="B576">
        <v>2021</v>
      </c>
      <c r="C576" s="3">
        <v>6</v>
      </c>
      <c r="D576">
        <v>5</v>
      </c>
      <c r="E576">
        <v>3</v>
      </c>
      <c r="F576" s="5" t="str">
        <f t="shared" si="8"/>
        <v>Ok</v>
      </c>
    </row>
    <row r="577" spans="1:6" x14ac:dyDescent="0.2">
      <c r="A577" t="s">
        <v>214</v>
      </c>
      <c r="B577">
        <v>2021</v>
      </c>
      <c r="C577" s="3">
        <v>5</v>
      </c>
      <c r="D577">
        <v>5</v>
      </c>
      <c r="E577">
        <v>5</v>
      </c>
      <c r="F577" s="5" t="str">
        <f t="shared" si="8"/>
        <v>Ok</v>
      </c>
    </row>
    <row r="578" spans="1:6" x14ac:dyDescent="0.2">
      <c r="A578" t="s">
        <v>215</v>
      </c>
      <c r="B578">
        <v>2021</v>
      </c>
      <c r="C578" s="3">
        <v>1</v>
      </c>
      <c r="D578">
        <v>2</v>
      </c>
      <c r="E578">
        <v>1</v>
      </c>
      <c r="F578" s="5" t="str">
        <f t="shared" si="8"/>
        <v>None</v>
      </c>
    </row>
    <row r="579" spans="1:6" x14ac:dyDescent="0.2">
      <c r="A579" t="s">
        <v>216</v>
      </c>
      <c r="B579">
        <v>2021</v>
      </c>
      <c r="C579" s="3">
        <v>1</v>
      </c>
      <c r="D579">
        <v>4</v>
      </c>
      <c r="E579">
        <v>4</v>
      </c>
      <c r="F579" s="5" t="str">
        <f t="shared" ref="F579:F642" si="9">IF(AND(C579&gt;7,D579&gt;3,E579&gt;3), "Good", IF(OR(E579&gt;3,D579&gt;3,C579&gt;7), "Ok", "None"))</f>
        <v>Ok</v>
      </c>
    </row>
    <row r="580" spans="1:6" x14ac:dyDescent="0.2">
      <c r="A580" t="s">
        <v>217</v>
      </c>
      <c r="B580">
        <v>2021</v>
      </c>
      <c r="C580" s="3">
        <v>10</v>
      </c>
      <c r="D580">
        <v>3</v>
      </c>
      <c r="E580">
        <v>3</v>
      </c>
      <c r="F580" s="5" t="str">
        <f t="shared" si="9"/>
        <v>Ok</v>
      </c>
    </row>
    <row r="581" spans="1:6" x14ac:dyDescent="0.2">
      <c r="A581" t="s">
        <v>218</v>
      </c>
      <c r="B581">
        <v>2021</v>
      </c>
      <c r="C581" s="3">
        <v>2</v>
      </c>
      <c r="D581">
        <v>1</v>
      </c>
      <c r="E581">
        <v>1</v>
      </c>
      <c r="F581" s="5" t="str">
        <f t="shared" si="9"/>
        <v>None</v>
      </c>
    </row>
    <row r="582" spans="1:6" x14ac:dyDescent="0.2">
      <c r="A582" t="s">
        <v>219</v>
      </c>
      <c r="B582">
        <v>2021</v>
      </c>
      <c r="C582" s="3">
        <v>6</v>
      </c>
      <c r="D582">
        <v>3</v>
      </c>
      <c r="E582">
        <v>2</v>
      </c>
      <c r="F582" s="5" t="str">
        <f t="shared" si="9"/>
        <v>None</v>
      </c>
    </row>
    <row r="583" spans="1:6" x14ac:dyDescent="0.2">
      <c r="A583" t="s">
        <v>220</v>
      </c>
      <c r="B583">
        <v>2021</v>
      </c>
      <c r="C583" s="3">
        <v>5</v>
      </c>
      <c r="D583">
        <v>5</v>
      </c>
      <c r="E583">
        <v>4</v>
      </c>
      <c r="F583" s="5" t="str">
        <f t="shared" si="9"/>
        <v>Ok</v>
      </c>
    </row>
    <row r="584" spans="1:6" x14ac:dyDescent="0.2">
      <c r="A584" t="s">
        <v>221</v>
      </c>
      <c r="B584">
        <v>2021</v>
      </c>
      <c r="C584" s="3">
        <v>3</v>
      </c>
      <c r="D584">
        <v>1</v>
      </c>
      <c r="E584">
        <v>2</v>
      </c>
      <c r="F584" s="5" t="str">
        <f t="shared" si="9"/>
        <v>None</v>
      </c>
    </row>
    <row r="585" spans="1:6" x14ac:dyDescent="0.2">
      <c r="A585" t="s">
        <v>222</v>
      </c>
      <c r="B585">
        <v>2021</v>
      </c>
      <c r="C585" s="3">
        <v>0</v>
      </c>
      <c r="D585">
        <v>3</v>
      </c>
      <c r="E585">
        <v>2</v>
      </c>
      <c r="F585" s="5" t="str">
        <f t="shared" si="9"/>
        <v>None</v>
      </c>
    </row>
    <row r="586" spans="1:6" x14ac:dyDescent="0.2">
      <c r="A586" t="s">
        <v>223</v>
      </c>
      <c r="B586">
        <v>2021</v>
      </c>
      <c r="C586" s="3">
        <v>0</v>
      </c>
      <c r="D586">
        <v>4</v>
      </c>
      <c r="E586">
        <v>2</v>
      </c>
      <c r="F586" s="5" t="str">
        <f t="shared" si="9"/>
        <v>Ok</v>
      </c>
    </row>
    <row r="587" spans="1:6" x14ac:dyDescent="0.2">
      <c r="A587" t="s">
        <v>224</v>
      </c>
      <c r="B587">
        <v>2021</v>
      </c>
      <c r="C587" s="3">
        <v>1</v>
      </c>
      <c r="D587">
        <v>1</v>
      </c>
      <c r="E587">
        <v>1</v>
      </c>
      <c r="F587" s="5" t="str">
        <f t="shared" si="9"/>
        <v>None</v>
      </c>
    </row>
    <row r="588" spans="1:6" x14ac:dyDescent="0.2">
      <c r="A588" t="s">
        <v>225</v>
      </c>
      <c r="B588">
        <v>2021</v>
      </c>
      <c r="C588" s="3">
        <v>2</v>
      </c>
      <c r="D588">
        <v>4</v>
      </c>
      <c r="E588">
        <v>2</v>
      </c>
      <c r="F588" s="5" t="str">
        <f t="shared" si="9"/>
        <v>Ok</v>
      </c>
    </row>
    <row r="589" spans="1:6" x14ac:dyDescent="0.2">
      <c r="A589" t="s">
        <v>226</v>
      </c>
      <c r="B589">
        <v>2021</v>
      </c>
      <c r="C589" s="3">
        <v>7</v>
      </c>
      <c r="D589">
        <v>4</v>
      </c>
      <c r="E589">
        <v>2</v>
      </c>
      <c r="F589" s="5" t="str">
        <f t="shared" si="9"/>
        <v>Ok</v>
      </c>
    </row>
    <row r="590" spans="1:6" x14ac:dyDescent="0.2">
      <c r="A590" t="s">
        <v>227</v>
      </c>
      <c r="B590">
        <v>2021</v>
      </c>
      <c r="C590" s="3">
        <v>6</v>
      </c>
      <c r="D590">
        <v>3</v>
      </c>
      <c r="E590">
        <v>2</v>
      </c>
      <c r="F590" s="5" t="str">
        <f t="shared" si="9"/>
        <v>None</v>
      </c>
    </row>
    <row r="591" spans="1:6" x14ac:dyDescent="0.2">
      <c r="A591" t="s">
        <v>228</v>
      </c>
      <c r="B591">
        <v>2021</v>
      </c>
      <c r="C591" s="3">
        <v>3</v>
      </c>
      <c r="D591">
        <v>5</v>
      </c>
      <c r="E591">
        <v>2</v>
      </c>
      <c r="F591" s="5" t="str">
        <f t="shared" si="9"/>
        <v>Ok</v>
      </c>
    </row>
    <row r="592" spans="1:6" x14ac:dyDescent="0.2">
      <c r="A592" t="s">
        <v>229</v>
      </c>
      <c r="B592">
        <v>2021</v>
      </c>
      <c r="C592" s="3">
        <v>4</v>
      </c>
      <c r="D592">
        <v>3</v>
      </c>
      <c r="E592">
        <v>3</v>
      </c>
      <c r="F592" s="5" t="str">
        <f t="shared" si="9"/>
        <v>None</v>
      </c>
    </row>
    <row r="593" spans="1:6" x14ac:dyDescent="0.2">
      <c r="A593" t="s">
        <v>230</v>
      </c>
      <c r="B593">
        <v>2021</v>
      </c>
      <c r="C593" s="3">
        <v>2</v>
      </c>
      <c r="D593">
        <v>3</v>
      </c>
      <c r="E593">
        <v>1</v>
      </c>
      <c r="F593" s="5" t="str">
        <f t="shared" si="9"/>
        <v>None</v>
      </c>
    </row>
    <row r="594" spans="1:6" x14ac:dyDescent="0.2">
      <c r="A594" t="s">
        <v>231</v>
      </c>
      <c r="B594">
        <v>2021</v>
      </c>
      <c r="C594" s="3">
        <v>6</v>
      </c>
      <c r="D594">
        <v>1</v>
      </c>
      <c r="E594">
        <v>1</v>
      </c>
      <c r="F594" s="5" t="str">
        <f t="shared" si="9"/>
        <v>None</v>
      </c>
    </row>
    <row r="595" spans="1:6" x14ac:dyDescent="0.2">
      <c r="A595" t="s">
        <v>232</v>
      </c>
      <c r="B595">
        <v>2021</v>
      </c>
      <c r="C595" s="3">
        <v>8</v>
      </c>
      <c r="D595">
        <v>1</v>
      </c>
      <c r="E595">
        <v>1</v>
      </c>
      <c r="F595" s="5" t="str">
        <f t="shared" si="9"/>
        <v>Ok</v>
      </c>
    </row>
    <row r="596" spans="1:6" x14ac:dyDescent="0.2">
      <c r="A596" t="s">
        <v>233</v>
      </c>
      <c r="B596">
        <v>2021</v>
      </c>
      <c r="C596" s="3">
        <v>3</v>
      </c>
      <c r="D596">
        <v>1</v>
      </c>
      <c r="E596">
        <v>4</v>
      </c>
      <c r="F596" s="5" t="str">
        <f t="shared" si="9"/>
        <v>Ok</v>
      </c>
    </row>
    <row r="597" spans="1:6" x14ac:dyDescent="0.2">
      <c r="A597" t="s">
        <v>234</v>
      </c>
      <c r="B597">
        <v>2021</v>
      </c>
      <c r="C597" s="3">
        <v>5</v>
      </c>
      <c r="D597">
        <v>1</v>
      </c>
      <c r="E597">
        <v>2</v>
      </c>
      <c r="F597" s="5" t="str">
        <f t="shared" si="9"/>
        <v>None</v>
      </c>
    </row>
    <row r="598" spans="1:6" x14ac:dyDescent="0.2">
      <c r="A598" t="s">
        <v>235</v>
      </c>
      <c r="B598">
        <v>2021</v>
      </c>
      <c r="C598" s="3">
        <v>1</v>
      </c>
      <c r="D598">
        <v>3</v>
      </c>
      <c r="E598">
        <v>1</v>
      </c>
      <c r="F598" s="5" t="str">
        <f t="shared" si="9"/>
        <v>None</v>
      </c>
    </row>
    <row r="599" spans="1:6" x14ac:dyDescent="0.2">
      <c r="A599" t="s">
        <v>236</v>
      </c>
      <c r="B599">
        <v>2021</v>
      </c>
      <c r="C599" s="3">
        <v>1</v>
      </c>
      <c r="D599">
        <v>1</v>
      </c>
      <c r="E599">
        <v>1</v>
      </c>
      <c r="F599" s="5" t="str">
        <f t="shared" si="9"/>
        <v>None</v>
      </c>
    </row>
    <row r="600" spans="1:6" x14ac:dyDescent="0.2">
      <c r="A600" t="s">
        <v>237</v>
      </c>
      <c r="B600">
        <v>2021</v>
      </c>
      <c r="C600" s="3">
        <v>5</v>
      </c>
      <c r="D600">
        <v>4</v>
      </c>
      <c r="E600">
        <v>3</v>
      </c>
      <c r="F600" s="5" t="str">
        <f t="shared" si="9"/>
        <v>Ok</v>
      </c>
    </row>
    <row r="601" spans="1:6" x14ac:dyDescent="0.2">
      <c r="A601" t="s">
        <v>238</v>
      </c>
      <c r="B601">
        <v>2021</v>
      </c>
      <c r="C601" s="3">
        <v>3</v>
      </c>
      <c r="D601">
        <v>3</v>
      </c>
      <c r="E601">
        <v>2</v>
      </c>
      <c r="F601" s="5" t="str">
        <f t="shared" si="9"/>
        <v>None</v>
      </c>
    </row>
    <row r="602" spans="1:6" x14ac:dyDescent="0.2">
      <c r="A602" t="s">
        <v>239</v>
      </c>
      <c r="B602">
        <v>2021</v>
      </c>
      <c r="C602" s="3">
        <v>6</v>
      </c>
      <c r="D602">
        <v>4</v>
      </c>
      <c r="E602">
        <v>2</v>
      </c>
      <c r="F602" s="5" t="str">
        <f t="shared" si="9"/>
        <v>Ok</v>
      </c>
    </row>
    <row r="603" spans="1:6" x14ac:dyDescent="0.2">
      <c r="A603" t="s">
        <v>240</v>
      </c>
      <c r="B603">
        <v>2021</v>
      </c>
      <c r="C603" s="3">
        <v>0</v>
      </c>
      <c r="D603">
        <v>3</v>
      </c>
      <c r="E603">
        <v>2</v>
      </c>
      <c r="F603" s="5" t="str">
        <f t="shared" si="9"/>
        <v>None</v>
      </c>
    </row>
    <row r="604" spans="1:6" x14ac:dyDescent="0.2">
      <c r="A604" t="s">
        <v>241</v>
      </c>
      <c r="B604">
        <v>2021</v>
      </c>
      <c r="C604" s="3">
        <v>2</v>
      </c>
      <c r="D604">
        <v>2</v>
      </c>
      <c r="E604">
        <v>2</v>
      </c>
      <c r="F604" s="5" t="str">
        <f t="shared" si="9"/>
        <v>None</v>
      </c>
    </row>
    <row r="605" spans="1:6" x14ac:dyDescent="0.2">
      <c r="A605" t="s">
        <v>242</v>
      </c>
      <c r="B605">
        <v>2021</v>
      </c>
      <c r="C605" s="3">
        <v>10</v>
      </c>
      <c r="D605">
        <v>2</v>
      </c>
      <c r="E605">
        <v>2</v>
      </c>
      <c r="F605" s="5" t="str">
        <f t="shared" si="9"/>
        <v>Ok</v>
      </c>
    </row>
    <row r="606" spans="1:6" x14ac:dyDescent="0.2">
      <c r="A606" t="s">
        <v>243</v>
      </c>
      <c r="B606">
        <v>2021</v>
      </c>
      <c r="C606" s="3">
        <v>4</v>
      </c>
      <c r="D606">
        <v>4</v>
      </c>
      <c r="E606">
        <v>2</v>
      </c>
      <c r="F606" s="5" t="str">
        <f t="shared" si="9"/>
        <v>Ok</v>
      </c>
    </row>
    <row r="607" spans="1:6" x14ac:dyDescent="0.2">
      <c r="A607" t="s">
        <v>244</v>
      </c>
      <c r="B607">
        <v>2021</v>
      </c>
      <c r="C607" s="3">
        <v>4</v>
      </c>
      <c r="D607">
        <v>4</v>
      </c>
      <c r="E607">
        <v>2</v>
      </c>
      <c r="F607" s="5" t="str">
        <f t="shared" si="9"/>
        <v>Ok</v>
      </c>
    </row>
    <row r="608" spans="1:6" x14ac:dyDescent="0.2">
      <c r="A608" t="s">
        <v>245</v>
      </c>
      <c r="B608">
        <v>2021</v>
      </c>
      <c r="C608" s="3">
        <v>3</v>
      </c>
      <c r="D608">
        <v>1</v>
      </c>
      <c r="E608">
        <v>1</v>
      </c>
      <c r="F608" s="5" t="str">
        <f t="shared" si="9"/>
        <v>None</v>
      </c>
    </row>
    <row r="609" spans="1:6" x14ac:dyDescent="0.2">
      <c r="A609" t="s">
        <v>246</v>
      </c>
      <c r="B609">
        <v>2021</v>
      </c>
      <c r="C609" s="3">
        <v>3</v>
      </c>
      <c r="D609">
        <v>1</v>
      </c>
      <c r="E609">
        <v>1</v>
      </c>
      <c r="F609" s="5" t="str">
        <f t="shared" si="9"/>
        <v>None</v>
      </c>
    </row>
    <row r="610" spans="1:6" x14ac:dyDescent="0.2">
      <c r="A610" t="s">
        <v>247</v>
      </c>
      <c r="B610">
        <v>2021</v>
      </c>
      <c r="C610" s="3">
        <v>3</v>
      </c>
      <c r="D610">
        <v>4</v>
      </c>
      <c r="E610">
        <v>2</v>
      </c>
      <c r="F610" s="5" t="str">
        <f t="shared" si="9"/>
        <v>Ok</v>
      </c>
    </row>
    <row r="611" spans="1:6" x14ac:dyDescent="0.2">
      <c r="A611" t="s">
        <v>248</v>
      </c>
      <c r="B611">
        <v>2021</v>
      </c>
      <c r="C611" s="3">
        <v>0</v>
      </c>
      <c r="D611">
        <v>1</v>
      </c>
      <c r="E611">
        <v>1</v>
      </c>
      <c r="F611" s="5" t="str">
        <f t="shared" si="9"/>
        <v>None</v>
      </c>
    </row>
    <row r="612" spans="1:6" x14ac:dyDescent="0.2">
      <c r="A612" t="s">
        <v>249</v>
      </c>
      <c r="B612">
        <v>2021</v>
      </c>
      <c r="C612" s="3">
        <v>1</v>
      </c>
      <c r="D612">
        <v>2</v>
      </c>
      <c r="E612">
        <v>2</v>
      </c>
      <c r="F612" s="5" t="str">
        <f t="shared" si="9"/>
        <v>None</v>
      </c>
    </row>
    <row r="613" spans="1:6" x14ac:dyDescent="0.2">
      <c r="A613" t="s">
        <v>250</v>
      </c>
      <c r="B613">
        <v>2021</v>
      </c>
      <c r="C613" s="3">
        <v>2</v>
      </c>
      <c r="D613">
        <v>4</v>
      </c>
      <c r="E613">
        <v>4</v>
      </c>
      <c r="F613" s="5" t="str">
        <f t="shared" si="9"/>
        <v>Ok</v>
      </c>
    </row>
    <row r="614" spans="1:6" x14ac:dyDescent="0.2">
      <c r="A614" t="s">
        <v>251</v>
      </c>
      <c r="B614">
        <v>2021</v>
      </c>
      <c r="C614" s="3">
        <v>4</v>
      </c>
      <c r="D614">
        <v>3</v>
      </c>
      <c r="E614">
        <v>4</v>
      </c>
      <c r="F614" s="5" t="str">
        <f t="shared" si="9"/>
        <v>Ok</v>
      </c>
    </row>
    <row r="615" spans="1:6" x14ac:dyDescent="0.2">
      <c r="A615" t="s">
        <v>252</v>
      </c>
      <c r="B615">
        <v>2021</v>
      </c>
      <c r="C615" s="3">
        <v>1</v>
      </c>
      <c r="D615">
        <v>4</v>
      </c>
      <c r="E615">
        <v>3</v>
      </c>
      <c r="F615" s="5" t="str">
        <f t="shared" si="9"/>
        <v>Ok</v>
      </c>
    </row>
    <row r="616" spans="1:6" x14ac:dyDescent="0.2">
      <c r="A616" t="s">
        <v>253</v>
      </c>
      <c r="B616">
        <v>2021</v>
      </c>
      <c r="C616" s="3">
        <v>5</v>
      </c>
      <c r="D616">
        <v>4</v>
      </c>
      <c r="E616">
        <v>4</v>
      </c>
      <c r="F616" s="5" t="str">
        <f t="shared" si="9"/>
        <v>Ok</v>
      </c>
    </row>
    <row r="617" spans="1:6" x14ac:dyDescent="0.2">
      <c r="A617" t="s">
        <v>254</v>
      </c>
      <c r="B617">
        <v>2021</v>
      </c>
      <c r="C617" s="3">
        <v>3</v>
      </c>
      <c r="D617">
        <v>1</v>
      </c>
      <c r="E617">
        <v>3</v>
      </c>
      <c r="F617" s="5" t="str">
        <f t="shared" si="9"/>
        <v>None</v>
      </c>
    </row>
    <row r="618" spans="1:6" x14ac:dyDescent="0.2">
      <c r="A618" t="s">
        <v>255</v>
      </c>
      <c r="B618">
        <v>2021</v>
      </c>
      <c r="C618" s="3">
        <v>5</v>
      </c>
      <c r="D618">
        <v>3</v>
      </c>
      <c r="E618">
        <v>1</v>
      </c>
      <c r="F618" s="5" t="str">
        <f t="shared" si="9"/>
        <v>None</v>
      </c>
    </row>
    <row r="619" spans="1:6" x14ac:dyDescent="0.2">
      <c r="A619" t="s">
        <v>256</v>
      </c>
      <c r="B619">
        <v>2021</v>
      </c>
      <c r="C619" s="3">
        <v>3</v>
      </c>
      <c r="D619">
        <v>4</v>
      </c>
      <c r="E619">
        <v>1</v>
      </c>
      <c r="F619" s="5" t="str">
        <f t="shared" si="9"/>
        <v>Ok</v>
      </c>
    </row>
    <row r="620" spans="1:6" x14ac:dyDescent="0.2">
      <c r="A620" t="s">
        <v>257</v>
      </c>
      <c r="B620">
        <v>2021</v>
      </c>
      <c r="C620" s="3">
        <v>2</v>
      </c>
      <c r="D620">
        <v>2</v>
      </c>
      <c r="E620">
        <v>3</v>
      </c>
      <c r="F620" s="5" t="str">
        <f t="shared" si="9"/>
        <v>None</v>
      </c>
    </row>
    <row r="621" spans="1:6" x14ac:dyDescent="0.2">
      <c r="A621" t="s">
        <v>258</v>
      </c>
      <c r="B621">
        <v>2021</v>
      </c>
      <c r="C621" s="3">
        <v>6</v>
      </c>
      <c r="D621">
        <v>5</v>
      </c>
      <c r="E621">
        <v>4</v>
      </c>
      <c r="F621" s="5" t="str">
        <f t="shared" si="9"/>
        <v>Ok</v>
      </c>
    </row>
    <row r="622" spans="1:6" x14ac:dyDescent="0.2">
      <c r="A622" t="s">
        <v>259</v>
      </c>
      <c r="B622">
        <v>2021</v>
      </c>
      <c r="C622" s="3">
        <v>4</v>
      </c>
      <c r="D622">
        <v>1</v>
      </c>
      <c r="E622">
        <v>1</v>
      </c>
      <c r="F622" s="5" t="str">
        <f t="shared" si="9"/>
        <v>None</v>
      </c>
    </row>
    <row r="623" spans="1:6" x14ac:dyDescent="0.2">
      <c r="A623" t="s">
        <v>260</v>
      </c>
      <c r="B623">
        <v>2021</v>
      </c>
      <c r="C623" s="3">
        <v>5</v>
      </c>
      <c r="D623">
        <v>2</v>
      </c>
      <c r="E623">
        <v>2</v>
      </c>
      <c r="F623" s="5" t="str">
        <f t="shared" si="9"/>
        <v>None</v>
      </c>
    </row>
    <row r="624" spans="1:6" x14ac:dyDescent="0.2">
      <c r="A624" t="s">
        <v>261</v>
      </c>
      <c r="B624">
        <v>2021</v>
      </c>
      <c r="C624" s="3">
        <v>1</v>
      </c>
      <c r="D624">
        <v>4</v>
      </c>
      <c r="E624">
        <v>4</v>
      </c>
      <c r="F624" s="5" t="str">
        <f t="shared" si="9"/>
        <v>Ok</v>
      </c>
    </row>
    <row r="625" spans="1:6" x14ac:dyDescent="0.2">
      <c r="A625" t="s">
        <v>262</v>
      </c>
      <c r="B625">
        <v>2021</v>
      </c>
      <c r="C625" s="3">
        <v>3</v>
      </c>
      <c r="D625">
        <v>2</v>
      </c>
      <c r="E625">
        <v>2</v>
      </c>
      <c r="F625" s="5" t="str">
        <f t="shared" si="9"/>
        <v>None</v>
      </c>
    </row>
    <row r="626" spans="1:6" x14ac:dyDescent="0.2">
      <c r="A626" t="s">
        <v>263</v>
      </c>
      <c r="B626">
        <v>2021</v>
      </c>
      <c r="C626" s="3">
        <v>4</v>
      </c>
      <c r="D626">
        <v>2</v>
      </c>
      <c r="E626">
        <v>2</v>
      </c>
      <c r="F626" s="5" t="str">
        <f t="shared" si="9"/>
        <v>None</v>
      </c>
    </row>
    <row r="627" spans="1:6" x14ac:dyDescent="0.2">
      <c r="A627" t="s">
        <v>264</v>
      </c>
      <c r="B627">
        <v>2021</v>
      </c>
      <c r="C627" s="3">
        <v>6</v>
      </c>
      <c r="D627">
        <v>5</v>
      </c>
      <c r="E627">
        <v>5</v>
      </c>
      <c r="F627" s="5" t="str">
        <f t="shared" si="9"/>
        <v>Ok</v>
      </c>
    </row>
    <row r="628" spans="1:6" x14ac:dyDescent="0.2">
      <c r="A628" t="s">
        <v>265</v>
      </c>
      <c r="B628">
        <v>2021</v>
      </c>
      <c r="C628" s="3">
        <v>8</v>
      </c>
      <c r="D628">
        <v>5</v>
      </c>
      <c r="E628">
        <v>3</v>
      </c>
      <c r="F628" s="5" t="str">
        <f t="shared" si="9"/>
        <v>Ok</v>
      </c>
    </row>
    <row r="629" spans="1:6" x14ac:dyDescent="0.2">
      <c r="A629" t="s">
        <v>266</v>
      </c>
      <c r="B629">
        <v>2021</v>
      </c>
      <c r="C629" s="3">
        <v>1</v>
      </c>
      <c r="D629">
        <v>2</v>
      </c>
      <c r="E629">
        <v>3</v>
      </c>
      <c r="F629" s="5" t="str">
        <f t="shared" si="9"/>
        <v>None</v>
      </c>
    </row>
    <row r="630" spans="1:6" x14ac:dyDescent="0.2">
      <c r="A630" t="s">
        <v>267</v>
      </c>
      <c r="B630">
        <v>2021</v>
      </c>
      <c r="C630" s="3">
        <v>0</v>
      </c>
      <c r="D630">
        <v>1</v>
      </c>
      <c r="E630">
        <v>1</v>
      </c>
      <c r="F630" s="5" t="str">
        <f t="shared" si="9"/>
        <v>None</v>
      </c>
    </row>
    <row r="631" spans="1:6" x14ac:dyDescent="0.2">
      <c r="A631" t="s">
        <v>268</v>
      </c>
      <c r="B631">
        <v>2021</v>
      </c>
      <c r="C631" s="3">
        <v>3</v>
      </c>
      <c r="D631">
        <v>1</v>
      </c>
      <c r="E631">
        <v>2</v>
      </c>
      <c r="F631" s="5" t="str">
        <f t="shared" si="9"/>
        <v>None</v>
      </c>
    </row>
    <row r="632" spans="1:6" x14ac:dyDescent="0.2">
      <c r="A632" t="s">
        <v>269</v>
      </c>
      <c r="B632">
        <v>2021</v>
      </c>
      <c r="C632" s="3">
        <v>4</v>
      </c>
      <c r="D632">
        <v>4</v>
      </c>
      <c r="E632">
        <v>2</v>
      </c>
      <c r="F632" s="5" t="str">
        <f t="shared" si="9"/>
        <v>Ok</v>
      </c>
    </row>
    <row r="633" spans="1:6" x14ac:dyDescent="0.2">
      <c r="A633" t="s">
        <v>270</v>
      </c>
      <c r="B633">
        <v>2021</v>
      </c>
      <c r="C633" s="3">
        <v>0</v>
      </c>
      <c r="D633">
        <v>3</v>
      </c>
      <c r="E633">
        <v>2</v>
      </c>
      <c r="F633" s="5" t="str">
        <f t="shared" si="9"/>
        <v>None</v>
      </c>
    </row>
    <row r="634" spans="1:6" x14ac:dyDescent="0.2">
      <c r="A634" t="s">
        <v>271</v>
      </c>
      <c r="B634">
        <v>2021</v>
      </c>
      <c r="C634" s="3">
        <v>0</v>
      </c>
      <c r="D634">
        <v>2</v>
      </c>
      <c r="E634">
        <v>2</v>
      </c>
      <c r="F634" s="5" t="str">
        <f t="shared" si="9"/>
        <v>None</v>
      </c>
    </row>
    <row r="635" spans="1:6" x14ac:dyDescent="0.2">
      <c r="A635" t="s">
        <v>272</v>
      </c>
      <c r="B635">
        <v>2021</v>
      </c>
      <c r="C635" s="3">
        <v>8</v>
      </c>
      <c r="D635">
        <v>3</v>
      </c>
      <c r="E635">
        <v>2</v>
      </c>
      <c r="F635" s="5" t="str">
        <f t="shared" si="9"/>
        <v>Ok</v>
      </c>
    </row>
    <row r="636" spans="1:6" x14ac:dyDescent="0.2">
      <c r="A636" t="s">
        <v>273</v>
      </c>
      <c r="B636">
        <v>2021</v>
      </c>
      <c r="C636" s="3">
        <v>5</v>
      </c>
      <c r="D636">
        <v>3</v>
      </c>
      <c r="E636">
        <v>1</v>
      </c>
      <c r="F636" s="5" t="str">
        <f t="shared" si="9"/>
        <v>None</v>
      </c>
    </row>
    <row r="637" spans="1:6" x14ac:dyDescent="0.2">
      <c r="A637" t="s">
        <v>274</v>
      </c>
      <c r="B637">
        <v>2021</v>
      </c>
      <c r="C637" s="3">
        <v>6</v>
      </c>
      <c r="D637">
        <v>2</v>
      </c>
      <c r="E637">
        <v>1</v>
      </c>
      <c r="F637" s="5" t="str">
        <f t="shared" si="9"/>
        <v>None</v>
      </c>
    </row>
    <row r="638" spans="1:6" x14ac:dyDescent="0.2">
      <c r="A638" t="s">
        <v>275</v>
      </c>
      <c r="B638">
        <v>2021</v>
      </c>
      <c r="C638" s="3">
        <v>7</v>
      </c>
      <c r="D638">
        <v>4</v>
      </c>
      <c r="E638">
        <v>4</v>
      </c>
      <c r="F638" s="5" t="str">
        <f t="shared" si="9"/>
        <v>Ok</v>
      </c>
    </row>
    <row r="639" spans="1:6" x14ac:dyDescent="0.2">
      <c r="A639" t="s">
        <v>276</v>
      </c>
      <c r="B639">
        <v>2021</v>
      </c>
      <c r="C639" s="3">
        <v>1</v>
      </c>
      <c r="D639">
        <v>2</v>
      </c>
      <c r="E639">
        <v>2</v>
      </c>
      <c r="F639" s="5" t="str">
        <f t="shared" si="9"/>
        <v>None</v>
      </c>
    </row>
    <row r="640" spans="1:6" x14ac:dyDescent="0.2">
      <c r="A640" t="s">
        <v>277</v>
      </c>
      <c r="B640">
        <v>2021</v>
      </c>
      <c r="C640" s="3">
        <v>1</v>
      </c>
      <c r="D640">
        <v>4</v>
      </c>
      <c r="E640">
        <v>4</v>
      </c>
      <c r="F640" s="5" t="str">
        <f t="shared" si="9"/>
        <v>Ok</v>
      </c>
    </row>
    <row r="641" spans="1:6" x14ac:dyDescent="0.2">
      <c r="A641" t="s">
        <v>278</v>
      </c>
      <c r="B641">
        <v>2021</v>
      </c>
      <c r="C641" s="3">
        <v>4</v>
      </c>
      <c r="D641">
        <v>5</v>
      </c>
      <c r="E641">
        <v>4</v>
      </c>
      <c r="F641" s="5" t="str">
        <f t="shared" si="9"/>
        <v>Ok</v>
      </c>
    </row>
    <row r="642" spans="1:6" x14ac:dyDescent="0.2">
      <c r="A642" t="s">
        <v>279</v>
      </c>
      <c r="B642">
        <v>2021</v>
      </c>
      <c r="C642" s="3">
        <v>5</v>
      </c>
      <c r="D642">
        <v>3</v>
      </c>
      <c r="E642">
        <v>2</v>
      </c>
      <c r="F642" s="5" t="str">
        <f t="shared" si="9"/>
        <v>None</v>
      </c>
    </row>
    <row r="643" spans="1:6" x14ac:dyDescent="0.2">
      <c r="A643" t="s">
        <v>280</v>
      </c>
      <c r="B643">
        <v>2021</v>
      </c>
      <c r="C643" s="3">
        <v>2</v>
      </c>
      <c r="D643">
        <v>2</v>
      </c>
      <c r="E643">
        <v>3</v>
      </c>
      <c r="F643" s="5" t="str">
        <f t="shared" ref="F643:F706" si="10">IF(AND(C643&gt;7,D643&gt;3,E643&gt;3), "Good", IF(OR(E643&gt;3,D643&gt;3,C643&gt;7), "Ok", "None"))</f>
        <v>None</v>
      </c>
    </row>
    <row r="644" spans="1:6" x14ac:dyDescent="0.2">
      <c r="A644" t="s">
        <v>281</v>
      </c>
      <c r="B644">
        <v>2021</v>
      </c>
      <c r="C644" s="3">
        <v>5</v>
      </c>
      <c r="D644">
        <v>2</v>
      </c>
      <c r="E644">
        <v>3</v>
      </c>
      <c r="F644" s="5" t="str">
        <f t="shared" si="10"/>
        <v>None</v>
      </c>
    </row>
    <row r="645" spans="1:6" x14ac:dyDescent="0.2">
      <c r="A645" t="s">
        <v>282</v>
      </c>
      <c r="B645">
        <v>2021</v>
      </c>
      <c r="C645" s="3">
        <v>2</v>
      </c>
      <c r="D645">
        <v>4</v>
      </c>
      <c r="E645">
        <v>1</v>
      </c>
      <c r="F645" s="5" t="str">
        <f t="shared" si="10"/>
        <v>Ok</v>
      </c>
    </row>
    <row r="646" spans="1:6" x14ac:dyDescent="0.2">
      <c r="A646" t="s">
        <v>283</v>
      </c>
      <c r="B646">
        <v>2021</v>
      </c>
      <c r="C646" s="3">
        <v>4</v>
      </c>
      <c r="D646">
        <v>5</v>
      </c>
      <c r="E646">
        <v>4</v>
      </c>
      <c r="F646" s="5" t="str">
        <f t="shared" si="10"/>
        <v>Ok</v>
      </c>
    </row>
    <row r="647" spans="1:6" x14ac:dyDescent="0.2">
      <c r="A647" t="s">
        <v>284</v>
      </c>
      <c r="B647">
        <v>2021</v>
      </c>
      <c r="C647" s="3">
        <v>6</v>
      </c>
      <c r="D647">
        <v>1</v>
      </c>
      <c r="E647">
        <v>1</v>
      </c>
      <c r="F647" s="5" t="str">
        <f t="shared" si="10"/>
        <v>None</v>
      </c>
    </row>
    <row r="648" spans="1:6" x14ac:dyDescent="0.2">
      <c r="A648" t="s">
        <v>285</v>
      </c>
      <c r="B648">
        <v>2021</v>
      </c>
      <c r="C648" s="3">
        <v>4</v>
      </c>
      <c r="D648">
        <v>3</v>
      </c>
      <c r="E648">
        <v>3</v>
      </c>
      <c r="F648" s="5" t="str">
        <f t="shared" si="10"/>
        <v>None</v>
      </c>
    </row>
    <row r="649" spans="1:6" x14ac:dyDescent="0.2">
      <c r="A649" t="s">
        <v>286</v>
      </c>
      <c r="B649">
        <v>2021</v>
      </c>
      <c r="C649" s="3">
        <v>4</v>
      </c>
      <c r="D649">
        <v>5</v>
      </c>
      <c r="E649">
        <v>4</v>
      </c>
      <c r="F649" s="5" t="str">
        <f t="shared" si="10"/>
        <v>Ok</v>
      </c>
    </row>
    <row r="650" spans="1:6" x14ac:dyDescent="0.2">
      <c r="A650" t="s">
        <v>287</v>
      </c>
      <c r="B650">
        <v>2021</v>
      </c>
      <c r="C650" s="3">
        <v>2</v>
      </c>
      <c r="D650">
        <v>1</v>
      </c>
      <c r="E650">
        <v>2</v>
      </c>
      <c r="F650" s="5" t="str">
        <f t="shared" si="10"/>
        <v>None</v>
      </c>
    </row>
    <row r="651" spans="1:6" x14ac:dyDescent="0.2">
      <c r="A651" t="s">
        <v>288</v>
      </c>
      <c r="B651">
        <v>2021</v>
      </c>
      <c r="C651" s="3">
        <v>4</v>
      </c>
      <c r="D651">
        <v>5</v>
      </c>
      <c r="E651">
        <v>2</v>
      </c>
      <c r="F651" s="5" t="str">
        <f t="shared" si="10"/>
        <v>Ok</v>
      </c>
    </row>
    <row r="652" spans="1:6" x14ac:dyDescent="0.2">
      <c r="A652" t="s">
        <v>289</v>
      </c>
      <c r="B652">
        <v>2021</v>
      </c>
      <c r="C652" s="3">
        <v>2</v>
      </c>
      <c r="D652">
        <v>4</v>
      </c>
      <c r="E652">
        <v>2</v>
      </c>
      <c r="F652" s="5" t="str">
        <f t="shared" si="10"/>
        <v>Ok</v>
      </c>
    </row>
    <row r="653" spans="1:6" x14ac:dyDescent="0.2">
      <c r="A653" t="s">
        <v>290</v>
      </c>
      <c r="B653">
        <v>2021</v>
      </c>
      <c r="C653" s="3">
        <v>2</v>
      </c>
      <c r="D653">
        <v>3</v>
      </c>
      <c r="E653">
        <v>2</v>
      </c>
      <c r="F653" s="5" t="str">
        <f t="shared" si="10"/>
        <v>None</v>
      </c>
    </row>
    <row r="654" spans="1:6" x14ac:dyDescent="0.2">
      <c r="A654" t="s">
        <v>291</v>
      </c>
      <c r="B654">
        <v>2021</v>
      </c>
      <c r="C654" s="3">
        <v>4</v>
      </c>
      <c r="D654">
        <v>2</v>
      </c>
      <c r="E654">
        <v>3</v>
      </c>
      <c r="F654" s="5" t="str">
        <f t="shared" si="10"/>
        <v>None</v>
      </c>
    </row>
    <row r="655" spans="1:6" x14ac:dyDescent="0.2">
      <c r="A655" t="s">
        <v>292</v>
      </c>
      <c r="B655">
        <v>2021</v>
      </c>
      <c r="C655" s="3">
        <v>7</v>
      </c>
      <c r="D655">
        <v>5</v>
      </c>
      <c r="E655">
        <v>4</v>
      </c>
      <c r="F655" s="5" t="str">
        <f t="shared" si="10"/>
        <v>Ok</v>
      </c>
    </row>
    <row r="656" spans="1:6" x14ac:dyDescent="0.2">
      <c r="A656" t="s">
        <v>293</v>
      </c>
      <c r="B656">
        <v>2021</v>
      </c>
      <c r="C656" s="3">
        <v>1</v>
      </c>
      <c r="D656">
        <v>3</v>
      </c>
      <c r="E656">
        <v>3</v>
      </c>
      <c r="F656" s="5" t="str">
        <f t="shared" si="10"/>
        <v>None</v>
      </c>
    </row>
    <row r="657" spans="1:6" x14ac:dyDescent="0.2">
      <c r="A657" t="s">
        <v>294</v>
      </c>
      <c r="B657">
        <v>2021</v>
      </c>
      <c r="C657" s="3">
        <v>0</v>
      </c>
      <c r="D657">
        <v>2</v>
      </c>
      <c r="E657">
        <v>2</v>
      </c>
      <c r="F657" s="5" t="str">
        <f t="shared" si="10"/>
        <v>None</v>
      </c>
    </row>
    <row r="658" spans="1:6" x14ac:dyDescent="0.2">
      <c r="A658" t="s">
        <v>295</v>
      </c>
      <c r="B658">
        <v>2021</v>
      </c>
      <c r="C658" s="3">
        <v>5</v>
      </c>
      <c r="D658">
        <v>2</v>
      </c>
      <c r="E658">
        <v>2</v>
      </c>
      <c r="F658" s="5" t="str">
        <f t="shared" si="10"/>
        <v>None</v>
      </c>
    </row>
    <row r="659" spans="1:6" x14ac:dyDescent="0.2">
      <c r="A659" t="s">
        <v>296</v>
      </c>
      <c r="B659">
        <v>2021</v>
      </c>
      <c r="C659" s="3">
        <v>0</v>
      </c>
      <c r="D659">
        <v>1</v>
      </c>
      <c r="E659">
        <v>1</v>
      </c>
      <c r="F659" s="5" t="str">
        <f t="shared" si="10"/>
        <v>None</v>
      </c>
    </row>
    <row r="660" spans="1:6" x14ac:dyDescent="0.2">
      <c r="A660" t="s">
        <v>297</v>
      </c>
      <c r="B660">
        <v>2021</v>
      </c>
      <c r="C660" s="3">
        <v>0</v>
      </c>
      <c r="D660">
        <v>2</v>
      </c>
      <c r="E660">
        <v>2</v>
      </c>
      <c r="F660" s="5" t="str">
        <f t="shared" si="10"/>
        <v>None</v>
      </c>
    </row>
    <row r="661" spans="1:6" x14ac:dyDescent="0.2">
      <c r="A661" t="s">
        <v>298</v>
      </c>
      <c r="B661">
        <v>2021</v>
      </c>
      <c r="C661" s="3">
        <v>5</v>
      </c>
      <c r="D661">
        <v>2</v>
      </c>
      <c r="E661">
        <v>1</v>
      </c>
      <c r="F661" s="5" t="str">
        <f t="shared" si="10"/>
        <v>None</v>
      </c>
    </row>
    <row r="662" spans="1:6" x14ac:dyDescent="0.2">
      <c r="A662" t="s">
        <v>299</v>
      </c>
      <c r="B662">
        <v>2021</v>
      </c>
      <c r="C662" s="3">
        <v>5</v>
      </c>
      <c r="D662">
        <v>1</v>
      </c>
      <c r="E662">
        <v>1</v>
      </c>
      <c r="F662" s="5" t="str">
        <f t="shared" si="10"/>
        <v>None</v>
      </c>
    </row>
    <row r="663" spans="1:6" x14ac:dyDescent="0.2">
      <c r="A663" t="s">
        <v>300</v>
      </c>
      <c r="B663">
        <v>2021</v>
      </c>
      <c r="C663" s="3">
        <v>4</v>
      </c>
      <c r="D663">
        <v>5</v>
      </c>
      <c r="E663">
        <v>4</v>
      </c>
      <c r="F663" s="5" t="str">
        <f t="shared" si="10"/>
        <v>Ok</v>
      </c>
    </row>
    <row r="664" spans="1:6" x14ac:dyDescent="0.2">
      <c r="A664" t="s">
        <v>301</v>
      </c>
      <c r="B664">
        <v>2021</v>
      </c>
      <c r="C664" s="3">
        <v>2</v>
      </c>
      <c r="D664">
        <v>2</v>
      </c>
      <c r="E664">
        <v>3</v>
      </c>
      <c r="F664" s="5" t="str">
        <f t="shared" si="10"/>
        <v>None</v>
      </c>
    </row>
    <row r="665" spans="1:6" x14ac:dyDescent="0.2">
      <c r="A665" t="s">
        <v>302</v>
      </c>
      <c r="B665">
        <v>2021</v>
      </c>
      <c r="C665" s="3">
        <v>4</v>
      </c>
      <c r="D665">
        <v>2</v>
      </c>
      <c r="E665">
        <v>3</v>
      </c>
      <c r="F665" s="5" t="str">
        <f t="shared" si="10"/>
        <v>None</v>
      </c>
    </row>
    <row r="666" spans="1:6" x14ac:dyDescent="0.2">
      <c r="A666" t="s">
        <v>303</v>
      </c>
      <c r="B666">
        <v>2021</v>
      </c>
      <c r="C666" s="3">
        <v>2</v>
      </c>
      <c r="D666">
        <v>1</v>
      </c>
      <c r="E666">
        <v>1</v>
      </c>
      <c r="F666" s="5" t="str">
        <f t="shared" si="10"/>
        <v>None</v>
      </c>
    </row>
    <row r="667" spans="1:6" x14ac:dyDescent="0.2">
      <c r="A667" t="s">
        <v>304</v>
      </c>
      <c r="B667">
        <v>2021</v>
      </c>
      <c r="C667" s="3">
        <v>1</v>
      </c>
      <c r="D667">
        <v>2</v>
      </c>
      <c r="E667">
        <v>2</v>
      </c>
      <c r="F667" s="5" t="str">
        <f t="shared" si="10"/>
        <v>None</v>
      </c>
    </row>
    <row r="668" spans="1:6" x14ac:dyDescent="0.2">
      <c r="A668" t="s">
        <v>305</v>
      </c>
      <c r="B668">
        <v>2021</v>
      </c>
      <c r="C668" s="3">
        <v>2</v>
      </c>
      <c r="D668">
        <v>3</v>
      </c>
      <c r="E668">
        <v>2</v>
      </c>
      <c r="F668" s="5" t="str">
        <f t="shared" si="10"/>
        <v>None</v>
      </c>
    </row>
    <row r="669" spans="1:6" x14ac:dyDescent="0.2">
      <c r="A669" t="s">
        <v>306</v>
      </c>
      <c r="B669">
        <v>2021</v>
      </c>
      <c r="C669" s="3">
        <v>0</v>
      </c>
      <c r="D669">
        <v>1</v>
      </c>
      <c r="E669">
        <v>1</v>
      </c>
      <c r="F669" s="5" t="str">
        <f t="shared" si="10"/>
        <v>None</v>
      </c>
    </row>
    <row r="670" spans="1:6" x14ac:dyDescent="0.2">
      <c r="A670" t="s">
        <v>307</v>
      </c>
      <c r="B670">
        <v>2021</v>
      </c>
      <c r="C670" s="3">
        <v>6</v>
      </c>
      <c r="D670">
        <v>4</v>
      </c>
      <c r="E670">
        <v>3</v>
      </c>
      <c r="F670" s="5" t="str">
        <f t="shared" si="10"/>
        <v>Ok</v>
      </c>
    </row>
    <row r="671" spans="1:6" x14ac:dyDescent="0.2">
      <c r="A671" t="s">
        <v>308</v>
      </c>
      <c r="B671">
        <v>2021</v>
      </c>
      <c r="C671" s="3">
        <v>5</v>
      </c>
      <c r="D671">
        <v>1</v>
      </c>
      <c r="E671">
        <v>2</v>
      </c>
      <c r="F671" s="5" t="str">
        <f t="shared" si="10"/>
        <v>None</v>
      </c>
    </row>
    <row r="672" spans="1:6" x14ac:dyDescent="0.2">
      <c r="A672" t="s">
        <v>309</v>
      </c>
      <c r="B672">
        <v>2021</v>
      </c>
      <c r="C672" s="3">
        <v>8</v>
      </c>
      <c r="D672">
        <v>2</v>
      </c>
      <c r="E672">
        <v>2</v>
      </c>
      <c r="F672" s="5" t="str">
        <f t="shared" si="10"/>
        <v>Ok</v>
      </c>
    </row>
    <row r="673" spans="1:6" x14ac:dyDescent="0.2">
      <c r="A673" t="s">
        <v>310</v>
      </c>
      <c r="B673">
        <v>2021</v>
      </c>
      <c r="C673" s="3">
        <v>10</v>
      </c>
      <c r="D673">
        <v>3</v>
      </c>
      <c r="E673">
        <v>3</v>
      </c>
      <c r="F673" s="5" t="str">
        <f t="shared" si="10"/>
        <v>Ok</v>
      </c>
    </row>
    <row r="674" spans="1:6" x14ac:dyDescent="0.2">
      <c r="A674" t="s">
        <v>311</v>
      </c>
      <c r="B674">
        <v>2021</v>
      </c>
      <c r="C674" s="3">
        <v>2</v>
      </c>
      <c r="D674">
        <v>2</v>
      </c>
      <c r="E674">
        <v>2</v>
      </c>
      <c r="F674" s="5" t="str">
        <f t="shared" si="10"/>
        <v>None</v>
      </c>
    </row>
    <row r="675" spans="1:6" x14ac:dyDescent="0.2">
      <c r="A675" t="s">
        <v>312</v>
      </c>
      <c r="B675">
        <v>2021</v>
      </c>
      <c r="C675" s="3">
        <v>0</v>
      </c>
      <c r="D675">
        <v>1</v>
      </c>
      <c r="E675">
        <v>1</v>
      </c>
      <c r="F675" s="5" t="str">
        <f t="shared" si="10"/>
        <v>None</v>
      </c>
    </row>
    <row r="676" spans="1:6" x14ac:dyDescent="0.2">
      <c r="A676" t="s">
        <v>313</v>
      </c>
      <c r="B676">
        <v>2021</v>
      </c>
      <c r="C676" s="3">
        <v>3</v>
      </c>
      <c r="D676">
        <v>2</v>
      </c>
      <c r="E676">
        <v>2</v>
      </c>
      <c r="F676" s="5" t="str">
        <f t="shared" si="10"/>
        <v>None</v>
      </c>
    </row>
    <row r="677" spans="1:6" x14ac:dyDescent="0.2">
      <c r="A677" t="s">
        <v>314</v>
      </c>
      <c r="B677">
        <v>2021</v>
      </c>
      <c r="C677" s="3">
        <v>1</v>
      </c>
      <c r="D677">
        <v>5</v>
      </c>
      <c r="E677">
        <v>2</v>
      </c>
      <c r="F677" s="5" t="str">
        <f t="shared" si="10"/>
        <v>Ok</v>
      </c>
    </row>
    <row r="678" spans="1:6" x14ac:dyDescent="0.2">
      <c r="A678" t="s">
        <v>315</v>
      </c>
      <c r="B678">
        <v>2021</v>
      </c>
      <c r="C678" s="3">
        <v>5</v>
      </c>
      <c r="D678">
        <v>2</v>
      </c>
      <c r="E678">
        <v>2</v>
      </c>
      <c r="F678" s="5" t="str">
        <f t="shared" si="10"/>
        <v>None</v>
      </c>
    </row>
    <row r="679" spans="1:6" x14ac:dyDescent="0.2">
      <c r="A679" t="s">
        <v>316</v>
      </c>
      <c r="B679">
        <v>2021</v>
      </c>
      <c r="C679" s="3">
        <v>7</v>
      </c>
      <c r="D679">
        <v>2</v>
      </c>
      <c r="E679">
        <v>2</v>
      </c>
      <c r="F679" s="5" t="str">
        <f t="shared" si="10"/>
        <v>None</v>
      </c>
    </row>
    <row r="680" spans="1:6" x14ac:dyDescent="0.2">
      <c r="A680" t="s">
        <v>317</v>
      </c>
      <c r="B680">
        <v>2021</v>
      </c>
      <c r="C680" s="3">
        <v>2</v>
      </c>
      <c r="D680">
        <v>2</v>
      </c>
      <c r="E680">
        <v>1</v>
      </c>
      <c r="F680" s="5" t="str">
        <f t="shared" si="10"/>
        <v>None</v>
      </c>
    </row>
    <row r="681" spans="1:6" x14ac:dyDescent="0.2">
      <c r="A681" t="s">
        <v>318</v>
      </c>
      <c r="B681">
        <v>2021</v>
      </c>
      <c r="C681" s="3">
        <v>4</v>
      </c>
      <c r="D681">
        <v>3</v>
      </c>
      <c r="E681">
        <v>2</v>
      </c>
      <c r="F681" s="5" t="str">
        <f t="shared" si="10"/>
        <v>None</v>
      </c>
    </row>
    <row r="682" spans="1:6" x14ac:dyDescent="0.2">
      <c r="A682" t="s">
        <v>319</v>
      </c>
      <c r="B682">
        <v>2021</v>
      </c>
      <c r="C682" s="3">
        <v>3</v>
      </c>
      <c r="D682">
        <v>2</v>
      </c>
      <c r="E682">
        <v>2</v>
      </c>
      <c r="F682" s="5" t="str">
        <f t="shared" si="10"/>
        <v>None</v>
      </c>
    </row>
    <row r="683" spans="1:6" x14ac:dyDescent="0.2">
      <c r="A683" t="s">
        <v>320</v>
      </c>
      <c r="B683">
        <v>2021</v>
      </c>
      <c r="C683" s="3">
        <v>1</v>
      </c>
      <c r="D683">
        <v>3</v>
      </c>
      <c r="E683">
        <v>1</v>
      </c>
      <c r="F683" s="5" t="str">
        <f t="shared" si="10"/>
        <v>None</v>
      </c>
    </row>
    <row r="684" spans="1:6" x14ac:dyDescent="0.2">
      <c r="A684" t="s">
        <v>321</v>
      </c>
      <c r="B684">
        <v>2021</v>
      </c>
      <c r="C684" s="3">
        <v>0</v>
      </c>
      <c r="D684">
        <v>5</v>
      </c>
      <c r="E684">
        <v>3</v>
      </c>
      <c r="F684" s="5" t="str">
        <f t="shared" si="10"/>
        <v>Ok</v>
      </c>
    </row>
    <row r="685" spans="1:6" x14ac:dyDescent="0.2">
      <c r="A685" t="s">
        <v>322</v>
      </c>
      <c r="B685">
        <v>2021</v>
      </c>
      <c r="C685" s="3">
        <v>7</v>
      </c>
      <c r="D685">
        <v>5</v>
      </c>
      <c r="E685">
        <v>2</v>
      </c>
      <c r="F685" s="5" t="str">
        <f t="shared" si="10"/>
        <v>Ok</v>
      </c>
    </row>
    <row r="686" spans="1:6" x14ac:dyDescent="0.2">
      <c r="A686" t="s">
        <v>323</v>
      </c>
      <c r="B686">
        <v>2021</v>
      </c>
      <c r="C686" s="3">
        <v>1</v>
      </c>
      <c r="D686">
        <v>4</v>
      </c>
      <c r="E686">
        <v>2</v>
      </c>
      <c r="F686" s="5" t="str">
        <f t="shared" si="10"/>
        <v>Ok</v>
      </c>
    </row>
    <row r="687" spans="1:6" x14ac:dyDescent="0.2">
      <c r="A687" t="s">
        <v>324</v>
      </c>
      <c r="B687">
        <v>2021</v>
      </c>
      <c r="C687" s="3">
        <v>2</v>
      </c>
      <c r="D687">
        <v>3</v>
      </c>
      <c r="E687">
        <v>2</v>
      </c>
      <c r="F687" s="5" t="str">
        <f t="shared" si="10"/>
        <v>None</v>
      </c>
    </row>
    <row r="688" spans="1:6" x14ac:dyDescent="0.2">
      <c r="A688" t="s">
        <v>325</v>
      </c>
      <c r="B688">
        <v>2021</v>
      </c>
      <c r="C688" s="3">
        <v>9</v>
      </c>
      <c r="D688">
        <v>5</v>
      </c>
      <c r="E688">
        <v>4</v>
      </c>
      <c r="F688" s="5" t="str">
        <f t="shared" si="10"/>
        <v>Good</v>
      </c>
    </row>
    <row r="689" spans="1:6" x14ac:dyDescent="0.2">
      <c r="A689" t="s">
        <v>326</v>
      </c>
      <c r="B689">
        <v>2021</v>
      </c>
      <c r="C689" s="3">
        <v>4</v>
      </c>
      <c r="D689">
        <v>3</v>
      </c>
      <c r="E689">
        <v>4</v>
      </c>
      <c r="F689" s="5" t="str">
        <f t="shared" si="10"/>
        <v>Ok</v>
      </c>
    </row>
    <row r="690" spans="1:6" x14ac:dyDescent="0.2">
      <c r="A690" t="s">
        <v>327</v>
      </c>
      <c r="B690">
        <v>2021</v>
      </c>
      <c r="C690" s="3">
        <v>1</v>
      </c>
      <c r="D690">
        <v>2</v>
      </c>
      <c r="E690">
        <v>2</v>
      </c>
      <c r="F690" s="5" t="str">
        <f t="shared" si="10"/>
        <v>None</v>
      </c>
    </row>
    <row r="691" spans="1:6" x14ac:dyDescent="0.2">
      <c r="A691" t="s">
        <v>328</v>
      </c>
      <c r="B691">
        <v>2021</v>
      </c>
      <c r="C691" s="3">
        <v>6</v>
      </c>
      <c r="D691">
        <v>2</v>
      </c>
      <c r="E691">
        <v>2</v>
      </c>
      <c r="F691" s="5" t="str">
        <f t="shared" si="10"/>
        <v>None</v>
      </c>
    </row>
    <row r="692" spans="1:6" x14ac:dyDescent="0.2">
      <c r="A692" t="s">
        <v>329</v>
      </c>
      <c r="B692">
        <v>2021</v>
      </c>
      <c r="C692" s="3">
        <v>1</v>
      </c>
      <c r="D692">
        <v>1</v>
      </c>
      <c r="E692">
        <v>2</v>
      </c>
      <c r="F692" s="5" t="str">
        <f t="shared" si="10"/>
        <v>None</v>
      </c>
    </row>
    <row r="693" spans="1:6" x14ac:dyDescent="0.2">
      <c r="A693" t="s">
        <v>330</v>
      </c>
      <c r="B693">
        <v>2021</v>
      </c>
      <c r="C693" s="3">
        <v>3</v>
      </c>
      <c r="D693">
        <v>4</v>
      </c>
      <c r="E693">
        <v>3</v>
      </c>
      <c r="F693" s="5" t="str">
        <f t="shared" si="10"/>
        <v>Ok</v>
      </c>
    </row>
    <row r="694" spans="1:6" x14ac:dyDescent="0.2">
      <c r="A694" t="s">
        <v>331</v>
      </c>
      <c r="B694">
        <v>2021</v>
      </c>
      <c r="C694" s="3">
        <v>1</v>
      </c>
      <c r="D694">
        <v>3</v>
      </c>
      <c r="E694">
        <v>1</v>
      </c>
      <c r="F694" s="5" t="str">
        <f t="shared" si="10"/>
        <v>None</v>
      </c>
    </row>
    <row r="695" spans="1:6" x14ac:dyDescent="0.2">
      <c r="A695" t="s">
        <v>332</v>
      </c>
      <c r="B695">
        <v>2021</v>
      </c>
      <c r="C695" s="3">
        <v>7</v>
      </c>
      <c r="D695">
        <v>4</v>
      </c>
      <c r="E695">
        <v>2</v>
      </c>
      <c r="F695" s="5" t="str">
        <f t="shared" si="10"/>
        <v>Ok</v>
      </c>
    </row>
    <row r="696" spans="1:6" x14ac:dyDescent="0.2">
      <c r="A696" t="s">
        <v>333</v>
      </c>
      <c r="B696">
        <v>2021</v>
      </c>
      <c r="C696" s="3">
        <v>0</v>
      </c>
      <c r="D696">
        <v>4</v>
      </c>
      <c r="E696">
        <v>4</v>
      </c>
      <c r="F696" s="5" t="str">
        <f t="shared" si="10"/>
        <v>Ok</v>
      </c>
    </row>
    <row r="697" spans="1:6" x14ac:dyDescent="0.2">
      <c r="A697" t="s">
        <v>334</v>
      </c>
      <c r="B697">
        <v>2021</v>
      </c>
      <c r="C697" s="3">
        <v>4</v>
      </c>
      <c r="D697">
        <v>2</v>
      </c>
      <c r="E697">
        <v>2</v>
      </c>
      <c r="F697" s="5" t="str">
        <f t="shared" si="10"/>
        <v>None</v>
      </c>
    </row>
    <row r="698" spans="1:6" x14ac:dyDescent="0.2">
      <c r="A698" t="s">
        <v>335</v>
      </c>
      <c r="B698">
        <v>2021</v>
      </c>
      <c r="C698" s="3">
        <v>2</v>
      </c>
      <c r="D698">
        <v>3</v>
      </c>
      <c r="E698">
        <v>2</v>
      </c>
      <c r="F698" s="5" t="str">
        <f t="shared" si="10"/>
        <v>None</v>
      </c>
    </row>
    <row r="699" spans="1:6" x14ac:dyDescent="0.2">
      <c r="A699" t="s">
        <v>336</v>
      </c>
      <c r="B699">
        <v>2021</v>
      </c>
      <c r="C699" s="3">
        <v>5</v>
      </c>
      <c r="D699">
        <v>4</v>
      </c>
      <c r="E699">
        <v>4</v>
      </c>
      <c r="F699" s="5" t="str">
        <f t="shared" si="10"/>
        <v>Ok</v>
      </c>
    </row>
    <row r="700" spans="1:6" x14ac:dyDescent="0.2">
      <c r="A700" t="s">
        <v>337</v>
      </c>
      <c r="B700">
        <v>2021</v>
      </c>
      <c r="C700" s="3">
        <v>7</v>
      </c>
      <c r="D700">
        <v>4</v>
      </c>
      <c r="E700">
        <v>2</v>
      </c>
      <c r="F700" s="5" t="str">
        <f t="shared" si="10"/>
        <v>Ok</v>
      </c>
    </row>
    <row r="701" spans="1:6" x14ac:dyDescent="0.2">
      <c r="A701" t="s">
        <v>338</v>
      </c>
      <c r="B701">
        <v>2021</v>
      </c>
      <c r="C701" s="3">
        <v>0</v>
      </c>
      <c r="D701">
        <v>3</v>
      </c>
      <c r="E701">
        <v>2</v>
      </c>
      <c r="F701" s="5" t="str">
        <f t="shared" si="10"/>
        <v>None</v>
      </c>
    </row>
    <row r="702" spans="1:6" x14ac:dyDescent="0.2">
      <c r="A702" t="s">
        <v>339</v>
      </c>
      <c r="B702">
        <v>2021</v>
      </c>
      <c r="C702" s="3">
        <v>5</v>
      </c>
      <c r="D702">
        <v>2</v>
      </c>
      <c r="E702">
        <v>1</v>
      </c>
      <c r="F702" s="5" t="str">
        <f t="shared" si="10"/>
        <v>None</v>
      </c>
    </row>
    <row r="703" spans="1:6" x14ac:dyDescent="0.2">
      <c r="A703" t="s">
        <v>340</v>
      </c>
      <c r="B703">
        <v>2021</v>
      </c>
      <c r="C703" s="3">
        <v>6</v>
      </c>
      <c r="D703">
        <v>2</v>
      </c>
      <c r="E703">
        <v>2</v>
      </c>
      <c r="F703" s="5" t="str">
        <f t="shared" si="10"/>
        <v>None</v>
      </c>
    </row>
    <row r="704" spans="1:6" x14ac:dyDescent="0.2">
      <c r="A704" t="s">
        <v>341</v>
      </c>
      <c r="B704">
        <v>2021</v>
      </c>
      <c r="C704" s="3">
        <v>6</v>
      </c>
      <c r="D704">
        <v>1</v>
      </c>
      <c r="E704">
        <v>2</v>
      </c>
      <c r="F704" s="5" t="str">
        <f t="shared" si="10"/>
        <v>None</v>
      </c>
    </row>
    <row r="705" spans="1:6" x14ac:dyDescent="0.2">
      <c r="A705" t="s">
        <v>342</v>
      </c>
      <c r="B705">
        <v>2021</v>
      </c>
      <c r="C705" s="3">
        <v>8</v>
      </c>
      <c r="D705">
        <v>5</v>
      </c>
      <c r="E705">
        <v>5</v>
      </c>
      <c r="F705" s="5" t="str">
        <f t="shared" si="10"/>
        <v>Good</v>
      </c>
    </row>
    <row r="706" spans="1:6" x14ac:dyDescent="0.2">
      <c r="A706" t="s">
        <v>343</v>
      </c>
      <c r="B706">
        <v>2021</v>
      </c>
      <c r="C706" s="3">
        <v>5</v>
      </c>
      <c r="D706">
        <v>4</v>
      </c>
      <c r="E706">
        <v>4</v>
      </c>
      <c r="F706" s="5" t="str">
        <f t="shared" si="10"/>
        <v>Ok</v>
      </c>
    </row>
    <row r="707" spans="1:6" x14ac:dyDescent="0.2">
      <c r="A707" t="s">
        <v>344</v>
      </c>
      <c r="B707">
        <v>2021</v>
      </c>
      <c r="C707" s="3">
        <v>3</v>
      </c>
      <c r="D707">
        <v>4</v>
      </c>
      <c r="E707">
        <v>2</v>
      </c>
      <c r="F707" s="5" t="str">
        <f t="shared" ref="F707:F770" si="11">IF(AND(C707&gt;7,D707&gt;3,E707&gt;3), "Good", IF(OR(E707&gt;3,D707&gt;3,C707&gt;7), "Ok", "None"))</f>
        <v>Ok</v>
      </c>
    </row>
    <row r="708" spans="1:6" x14ac:dyDescent="0.2">
      <c r="A708" t="s">
        <v>345</v>
      </c>
      <c r="B708">
        <v>2021</v>
      </c>
      <c r="C708" s="3">
        <v>5</v>
      </c>
      <c r="D708">
        <v>5</v>
      </c>
      <c r="E708">
        <v>4</v>
      </c>
      <c r="F708" s="5" t="str">
        <f t="shared" si="11"/>
        <v>Ok</v>
      </c>
    </row>
    <row r="709" spans="1:6" x14ac:dyDescent="0.2">
      <c r="A709" t="s">
        <v>346</v>
      </c>
      <c r="B709">
        <v>2021</v>
      </c>
      <c r="C709" s="3">
        <v>4</v>
      </c>
      <c r="D709">
        <v>4</v>
      </c>
      <c r="E709">
        <v>3</v>
      </c>
      <c r="F709" s="5" t="str">
        <f t="shared" si="11"/>
        <v>Ok</v>
      </c>
    </row>
    <row r="710" spans="1:6" x14ac:dyDescent="0.2">
      <c r="A710" t="s">
        <v>347</v>
      </c>
      <c r="B710">
        <v>2021</v>
      </c>
      <c r="C710" s="3">
        <v>11</v>
      </c>
      <c r="D710">
        <v>2</v>
      </c>
      <c r="E710">
        <v>2</v>
      </c>
      <c r="F710" s="5" t="str">
        <f t="shared" si="11"/>
        <v>Ok</v>
      </c>
    </row>
    <row r="711" spans="1:6" x14ac:dyDescent="0.2">
      <c r="A711" t="s">
        <v>348</v>
      </c>
      <c r="B711">
        <v>2021</v>
      </c>
      <c r="C711" s="3">
        <v>2</v>
      </c>
      <c r="D711">
        <v>4</v>
      </c>
      <c r="E711">
        <v>2</v>
      </c>
      <c r="F711" s="5" t="str">
        <f t="shared" si="11"/>
        <v>Ok</v>
      </c>
    </row>
    <row r="712" spans="1:6" x14ac:dyDescent="0.2">
      <c r="A712" t="s">
        <v>71</v>
      </c>
      <c r="B712">
        <v>2022</v>
      </c>
      <c r="C712" s="3">
        <v>5</v>
      </c>
      <c r="D712">
        <v>5</v>
      </c>
      <c r="E712">
        <v>4</v>
      </c>
      <c r="F712" s="5" t="str">
        <f t="shared" si="11"/>
        <v>Ok</v>
      </c>
    </row>
    <row r="713" spans="1:6" x14ac:dyDescent="0.2">
      <c r="A713" t="s">
        <v>73</v>
      </c>
      <c r="B713">
        <v>2022</v>
      </c>
      <c r="C713" s="3">
        <v>2</v>
      </c>
      <c r="D713">
        <v>1</v>
      </c>
      <c r="E713">
        <v>1</v>
      </c>
      <c r="F713" s="5" t="str">
        <f t="shared" si="11"/>
        <v>None</v>
      </c>
    </row>
    <row r="714" spans="1:6" x14ac:dyDescent="0.2">
      <c r="A714" t="s">
        <v>74</v>
      </c>
      <c r="B714">
        <v>2022</v>
      </c>
      <c r="C714" s="3">
        <v>2</v>
      </c>
      <c r="D714">
        <v>2</v>
      </c>
      <c r="E714">
        <v>1</v>
      </c>
      <c r="F714" s="5" t="str">
        <f t="shared" si="11"/>
        <v>None</v>
      </c>
    </row>
    <row r="715" spans="1:6" x14ac:dyDescent="0.2">
      <c r="A715" t="s">
        <v>75</v>
      </c>
      <c r="B715">
        <v>2022</v>
      </c>
      <c r="C715" s="3">
        <v>1</v>
      </c>
      <c r="D715">
        <v>1</v>
      </c>
      <c r="E715">
        <v>1</v>
      </c>
      <c r="F715" s="5" t="str">
        <f t="shared" si="11"/>
        <v>None</v>
      </c>
    </row>
    <row r="716" spans="1:6" x14ac:dyDescent="0.2">
      <c r="A716" t="s">
        <v>76</v>
      </c>
      <c r="B716">
        <v>2022</v>
      </c>
      <c r="C716" s="3">
        <v>4</v>
      </c>
      <c r="D716">
        <v>2</v>
      </c>
      <c r="E716">
        <v>2</v>
      </c>
      <c r="F716" s="5" t="str">
        <f t="shared" si="11"/>
        <v>None</v>
      </c>
    </row>
    <row r="717" spans="1:6" x14ac:dyDescent="0.2">
      <c r="A717" t="s">
        <v>77</v>
      </c>
      <c r="B717">
        <v>2022</v>
      </c>
      <c r="C717" s="3">
        <v>9</v>
      </c>
      <c r="D717">
        <v>4</v>
      </c>
      <c r="E717">
        <v>2</v>
      </c>
      <c r="F717" s="5" t="str">
        <f t="shared" si="11"/>
        <v>Ok</v>
      </c>
    </row>
    <row r="718" spans="1:6" x14ac:dyDescent="0.2">
      <c r="A718" t="s">
        <v>78</v>
      </c>
      <c r="B718">
        <v>2022</v>
      </c>
      <c r="C718" s="3">
        <v>0</v>
      </c>
      <c r="D718">
        <v>3</v>
      </c>
      <c r="E718">
        <v>3</v>
      </c>
      <c r="F718" s="5" t="str">
        <f t="shared" si="11"/>
        <v>None</v>
      </c>
    </row>
    <row r="719" spans="1:6" x14ac:dyDescent="0.2">
      <c r="A719" t="s">
        <v>79</v>
      </c>
      <c r="B719">
        <v>2022</v>
      </c>
      <c r="C719" s="3">
        <v>4</v>
      </c>
      <c r="D719">
        <v>5</v>
      </c>
      <c r="E719">
        <v>4</v>
      </c>
      <c r="F719" s="5" t="str">
        <f t="shared" si="11"/>
        <v>Ok</v>
      </c>
    </row>
    <row r="720" spans="1:6" x14ac:dyDescent="0.2">
      <c r="A720" t="s">
        <v>80</v>
      </c>
      <c r="B720">
        <v>2022</v>
      </c>
      <c r="C720" s="3">
        <v>2</v>
      </c>
      <c r="D720">
        <v>4</v>
      </c>
      <c r="E720">
        <v>4</v>
      </c>
      <c r="F720" s="5" t="str">
        <f t="shared" si="11"/>
        <v>Ok</v>
      </c>
    </row>
    <row r="721" spans="1:6" x14ac:dyDescent="0.2">
      <c r="A721" t="s">
        <v>81</v>
      </c>
      <c r="B721">
        <v>2022</v>
      </c>
      <c r="C721" s="3">
        <v>2</v>
      </c>
      <c r="D721">
        <v>3</v>
      </c>
      <c r="E721">
        <v>1</v>
      </c>
      <c r="F721" s="5" t="str">
        <f t="shared" si="11"/>
        <v>None</v>
      </c>
    </row>
    <row r="722" spans="1:6" x14ac:dyDescent="0.2">
      <c r="A722" t="s">
        <v>82</v>
      </c>
      <c r="B722">
        <v>2022</v>
      </c>
      <c r="C722" s="3">
        <v>3</v>
      </c>
      <c r="D722">
        <v>4</v>
      </c>
      <c r="E722">
        <v>3</v>
      </c>
      <c r="F722" s="5" t="str">
        <f t="shared" si="11"/>
        <v>Ok</v>
      </c>
    </row>
    <row r="723" spans="1:6" x14ac:dyDescent="0.2">
      <c r="A723" t="s">
        <v>83</v>
      </c>
      <c r="B723">
        <v>2022</v>
      </c>
      <c r="C723" s="3">
        <v>11</v>
      </c>
      <c r="D723">
        <v>4</v>
      </c>
      <c r="E723">
        <v>5</v>
      </c>
      <c r="F723" s="5" t="str">
        <f t="shared" si="11"/>
        <v>Good</v>
      </c>
    </row>
    <row r="724" spans="1:6" x14ac:dyDescent="0.2">
      <c r="A724" t="s">
        <v>84</v>
      </c>
      <c r="B724">
        <v>2022</v>
      </c>
      <c r="C724" s="3">
        <v>1</v>
      </c>
      <c r="D724">
        <v>2</v>
      </c>
      <c r="E724">
        <v>2</v>
      </c>
      <c r="F724" s="5" t="str">
        <f t="shared" si="11"/>
        <v>None</v>
      </c>
    </row>
    <row r="725" spans="1:6" x14ac:dyDescent="0.2">
      <c r="A725" t="s">
        <v>85</v>
      </c>
      <c r="B725">
        <v>2022</v>
      </c>
      <c r="C725" s="3">
        <v>2</v>
      </c>
      <c r="D725">
        <v>4</v>
      </c>
      <c r="E725">
        <v>3</v>
      </c>
      <c r="F725" s="5" t="str">
        <f t="shared" si="11"/>
        <v>Ok</v>
      </c>
    </row>
    <row r="726" spans="1:6" x14ac:dyDescent="0.2">
      <c r="A726" t="s">
        <v>86</v>
      </c>
      <c r="B726">
        <v>2022</v>
      </c>
      <c r="C726" s="3">
        <v>1</v>
      </c>
      <c r="D726">
        <v>2</v>
      </c>
      <c r="E726">
        <v>3</v>
      </c>
      <c r="F726" s="5" t="str">
        <f t="shared" si="11"/>
        <v>None</v>
      </c>
    </row>
    <row r="727" spans="1:6" x14ac:dyDescent="0.2">
      <c r="A727" t="s">
        <v>87</v>
      </c>
      <c r="B727">
        <v>2022</v>
      </c>
      <c r="C727" s="3">
        <v>4</v>
      </c>
      <c r="D727">
        <v>2</v>
      </c>
      <c r="E727">
        <v>2</v>
      </c>
      <c r="F727" s="5" t="str">
        <f t="shared" si="11"/>
        <v>None</v>
      </c>
    </row>
    <row r="728" spans="1:6" x14ac:dyDescent="0.2">
      <c r="A728" t="s">
        <v>88</v>
      </c>
      <c r="B728">
        <v>2022</v>
      </c>
      <c r="C728" s="3">
        <v>3</v>
      </c>
      <c r="D728">
        <v>3</v>
      </c>
      <c r="E728">
        <v>1</v>
      </c>
      <c r="F728" s="5" t="str">
        <f t="shared" si="11"/>
        <v>None</v>
      </c>
    </row>
    <row r="729" spans="1:6" x14ac:dyDescent="0.2">
      <c r="A729" t="s">
        <v>89</v>
      </c>
      <c r="B729">
        <v>2022</v>
      </c>
      <c r="C729" s="3">
        <v>4</v>
      </c>
      <c r="D729">
        <v>4</v>
      </c>
      <c r="E729">
        <v>4</v>
      </c>
      <c r="F729" s="5" t="str">
        <f t="shared" si="11"/>
        <v>Ok</v>
      </c>
    </row>
    <row r="730" spans="1:6" x14ac:dyDescent="0.2">
      <c r="A730" t="s">
        <v>90</v>
      </c>
      <c r="B730">
        <v>2022</v>
      </c>
      <c r="C730" s="3">
        <v>0</v>
      </c>
      <c r="D730">
        <v>5</v>
      </c>
      <c r="E730">
        <v>5</v>
      </c>
      <c r="F730" s="5" t="str">
        <f t="shared" si="11"/>
        <v>Ok</v>
      </c>
    </row>
    <row r="731" spans="1:6" x14ac:dyDescent="0.2">
      <c r="A731" t="s">
        <v>91</v>
      </c>
      <c r="B731">
        <v>2022</v>
      </c>
      <c r="C731" s="3">
        <v>4</v>
      </c>
      <c r="D731">
        <v>2</v>
      </c>
      <c r="E731">
        <v>2</v>
      </c>
      <c r="F731" s="5" t="str">
        <f t="shared" si="11"/>
        <v>None</v>
      </c>
    </row>
    <row r="732" spans="1:6" x14ac:dyDescent="0.2">
      <c r="A732" t="s">
        <v>92</v>
      </c>
      <c r="B732">
        <v>2022</v>
      </c>
      <c r="C732" s="3">
        <v>5</v>
      </c>
      <c r="D732">
        <v>4</v>
      </c>
      <c r="E732">
        <v>2</v>
      </c>
      <c r="F732" s="5" t="str">
        <f t="shared" si="11"/>
        <v>Ok</v>
      </c>
    </row>
    <row r="733" spans="1:6" x14ac:dyDescent="0.2">
      <c r="A733" t="s">
        <v>93</v>
      </c>
      <c r="B733">
        <v>2022</v>
      </c>
      <c r="C733" s="3">
        <v>2</v>
      </c>
      <c r="D733">
        <v>2</v>
      </c>
      <c r="E733">
        <v>2</v>
      </c>
      <c r="F733" s="5" t="str">
        <f t="shared" si="11"/>
        <v>None</v>
      </c>
    </row>
    <row r="734" spans="1:6" x14ac:dyDescent="0.2">
      <c r="A734" t="s">
        <v>94</v>
      </c>
      <c r="B734">
        <v>2022</v>
      </c>
      <c r="C734" s="3">
        <v>3</v>
      </c>
      <c r="D734">
        <v>3</v>
      </c>
      <c r="E734">
        <v>2</v>
      </c>
      <c r="F734" s="5" t="str">
        <f t="shared" si="11"/>
        <v>None</v>
      </c>
    </row>
    <row r="735" spans="1:6" x14ac:dyDescent="0.2">
      <c r="A735" t="s">
        <v>95</v>
      </c>
      <c r="B735">
        <v>2022</v>
      </c>
      <c r="C735" s="3">
        <v>6</v>
      </c>
      <c r="D735">
        <v>5</v>
      </c>
      <c r="E735">
        <v>3</v>
      </c>
      <c r="F735" s="5" t="str">
        <f t="shared" si="11"/>
        <v>Ok</v>
      </c>
    </row>
    <row r="736" spans="1:6" x14ac:dyDescent="0.2">
      <c r="A736" t="s">
        <v>96</v>
      </c>
      <c r="B736">
        <v>2022</v>
      </c>
      <c r="C736" s="3">
        <v>4</v>
      </c>
      <c r="D736" t="e">
        <v>#N/A</v>
      </c>
      <c r="E736">
        <v>3</v>
      </c>
      <c r="F736" s="5" t="e">
        <f t="shared" si="11"/>
        <v>#N/A</v>
      </c>
    </row>
    <row r="737" spans="1:6" x14ac:dyDescent="0.2">
      <c r="A737" t="s">
        <v>97</v>
      </c>
      <c r="B737">
        <v>2022</v>
      </c>
      <c r="C737" s="3">
        <v>6</v>
      </c>
      <c r="D737">
        <v>5</v>
      </c>
      <c r="E737">
        <v>5</v>
      </c>
      <c r="F737" s="5" t="str">
        <f t="shared" si="11"/>
        <v>Ok</v>
      </c>
    </row>
    <row r="738" spans="1:6" x14ac:dyDescent="0.2">
      <c r="A738" t="s">
        <v>98</v>
      </c>
      <c r="B738">
        <v>2022</v>
      </c>
      <c r="C738" s="3">
        <v>0</v>
      </c>
      <c r="D738">
        <v>2</v>
      </c>
      <c r="E738">
        <v>2</v>
      </c>
      <c r="F738" s="5" t="str">
        <f t="shared" si="11"/>
        <v>None</v>
      </c>
    </row>
    <row r="739" spans="1:6" x14ac:dyDescent="0.2">
      <c r="A739" t="s">
        <v>99</v>
      </c>
      <c r="B739">
        <v>2022</v>
      </c>
      <c r="C739" s="3">
        <v>4</v>
      </c>
      <c r="D739">
        <v>1</v>
      </c>
      <c r="E739">
        <v>1</v>
      </c>
      <c r="F739" s="5" t="str">
        <f t="shared" si="11"/>
        <v>None</v>
      </c>
    </row>
    <row r="740" spans="1:6" x14ac:dyDescent="0.2">
      <c r="A740" t="s">
        <v>100</v>
      </c>
      <c r="B740">
        <v>2022</v>
      </c>
      <c r="C740" s="3">
        <v>8</v>
      </c>
      <c r="D740">
        <v>5</v>
      </c>
      <c r="E740">
        <v>4</v>
      </c>
      <c r="F740" s="5" t="str">
        <f t="shared" si="11"/>
        <v>Good</v>
      </c>
    </row>
    <row r="741" spans="1:6" x14ac:dyDescent="0.2">
      <c r="A741" t="s">
        <v>101</v>
      </c>
      <c r="B741">
        <v>2022</v>
      </c>
      <c r="C741" s="3">
        <v>8</v>
      </c>
      <c r="D741">
        <v>5</v>
      </c>
      <c r="E741">
        <v>5</v>
      </c>
      <c r="F741" s="5" t="str">
        <f t="shared" si="11"/>
        <v>Good</v>
      </c>
    </row>
    <row r="742" spans="1:6" x14ac:dyDescent="0.2">
      <c r="A742" t="s">
        <v>102</v>
      </c>
      <c r="B742">
        <v>2022</v>
      </c>
      <c r="C742" s="3">
        <v>4</v>
      </c>
      <c r="D742">
        <v>3</v>
      </c>
      <c r="E742">
        <v>3</v>
      </c>
      <c r="F742" s="5" t="str">
        <f t="shared" si="11"/>
        <v>None</v>
      </c>
    </row>
    <row r="743" spans="1:6" x14ac:dyDescent="0.2">
      <c r="A743" t="s">
        <v>103</v>
      </c>
      <c r="B743">
        <v>2022</v>
      </c>
      <c r="C743" s="3">
        <v>6</v>
      </c>
      <c r="D743">
        <v>5</v>
      </c>
      <c r="E743">
        <v>4</v>
      </c>
      <c r="F743" s="5" t="str">
        <f t="shared" si="11"/>
        <v>Ok</v>
      </c>
    </row>
    <row r="744" spans="1:6" x14ac:dyDescent="0.2">
      <c r="A744" t="s">
        <v>104</v>
      </c>
      <c r="B744">
        <v>2022</v>
      </c>
      <c r="C744" s="3">
        <v>0</v>
      </c>
      <c r="D744">
        <v>1</v>
      </c>
      <c r="E744">
        <v>1</v>
      </c>
      <c r="F744" s="5" t="str">
        <f t="shared" si="11"/>
        <v>None</v>
      </c>
    </row>
    <row r="745" spans="1:6" x14ac:dyDescent="0.2">
      <c r="A745" t="s">
        <v>105</v>
      </c>
      <c r="B745">
        <v>2022</v>
      </c>
      <c r="C745" s="3">
        <v>5</v>
      </c>
      <c r="D745">
        <v>4</v>
      </c>
      <c r="E745">
        <v>3</v>
      </c>
      <c r="F745" s="5" t="str">
        <f t="shared" si="11"/>
        <v>Ok</v>
      </c>
    </row>
    <row r="746" spans="1:6" x14ac:dyDescent="0.2">
      <c r="A746" t="s">
        <v>106</v>
      </c>
      <c r="B746">
        <v>2022</v>
      </c>
      <c r="C746" s="3">
        <v>3</v>
      </c>
      <c r="D746">
        <v>3</v>
      </c>
      <c r="E746">
        <v>2</v>
      </c>
      <c r="F746" s="5" t="str">
        <f t="shared" si="11"/>
        <v>None</v>
      </c>
    </row>
    <row r="747" spans="1:6" x14ac:dyDescent="0.2">
      <c r="A747" t="s">
        <v>107</v>
      </c>
      <c r="B747">
        <v>2022</v>
      </c>
      <c r="C747" s="3">
        <v>4</v>
      </c>
      <c r="D747">
        <v>2</v>
      </c>
      <c r="E747">
        <v>4</v>
      </c>
      <c r="F747" s="5" t="str">
        <f t="shared" si="11"/>
        <v>Ok</v>
      </c>
    </row>
    <row r="748" spans="1:6" x14ac:dyDescent="0.2">
      <c r="A748" t="s">
        <v>108</v>
      </c>
      <c r="B748">
        <v>2022</v>
      </c>
      <c r="C748" s="3">
        <v>6</v>
      </c>
      <c r="D748">
        <v>2</v>
      </c>
      <c r="E748">
        <v>3</v>
      </c>
      <c r="F748" s="5" t="str">
        <f t="shared" si="11"/>
        <v>None</v>
      </c>
    </row>
    <row r="749" spans="1:6" x14ac:dyDescent="0.2">
      <c r="A749" t="s">
        <v>109</v>
      </c>
      <c r="B749">
        <v>2022</v>
      </c>
      <c r="C749" s="3">
        <v>2</v>
      </c>
      <c r="D749">
        <v>4</v>
      </c>
      <c r="E749">
        <v>1</v>
      </c>
      <c r="F749" s="5" t="str">
        <f t="shared" si="11"/>
        <v>Ok</v>
      </c>
    </row>
    <row r="750" spans="1:6" x14ac:dyDescent="0.2">
      <c r="A750" t="s">
        <v>111</v>
      </c>
      <c r="B750">
        <v>2022</v>
      </c>
      <c r="C750" s="3">
        <v>8</v>
      </c>
      <c r="D750">
        <v>5</v>
      </c>
      <c r="E750">
        <v>2</v>
      </c>
      <c r="F750" s="5" t="str">
        <f t="shared" si="11"/>
        <v>Ok</v>
      </c>
    </row>
    <row r="751" spans="1:6" x14ac:dyDescent="0.2">
      <c r="A751" t="s">
        <v>112</v>
      </c>
      <c r="B751">
        <v>2022</v>
      </c>
      <c r="C751" s="3">
        <v>2</v>
      </c>
      <c r="D751">
        <v>2</v>
      </c>
      <c r="E751">
        <v>1</v>
      </c>
      <c r="F751" s="5" t="str">
        <f t="shared" si="11"/>
        <v>None</v>
      </c>
    </row>
    <row r="752" spans="1:6" x14ac:dyDescent="0.2">
      <c r="A752" t="s">
        <v>113</v>
      </c>
      <c r="B752">
        <v>2022</v>
      </c>
      <c r="C752" s="3">
        <v>2</v>
      </c>
      <c r="D752">
        <v>5</v>
      </c>
      <c r="E752">
        <v>4</v>
      </c>
      <c r="F752" s="5" t="str">
        <f t="shared" si="11"/>
        <v>Ok</v>
      </c>
    </row>
    <row r="753" spans="1:6" x14ac:dyDescent="0.2">
      <c r="A753" t="s">
        <v>114</v>
      </c>
      <c r="B753">
        <v>2022</v>
      </c>
      <c r="C753" s="3">
        <v>0</v>
      </c>
      <c r="D753">
        <v>2</v>
      </c>
      <c r="E753">
        <v>2</v>
      </c>
      <c r="F753" s="5" t="str">
        <f t="shared" si="11"/>
        <v>None</v>
      </c>
    </row>
    <row r="754" spans="1:6" x14ac:dyDescent="0.2">
      <c r="A754" t="s">
        <v>115</v>
      </c>
      <c r="B754">
        <v>2022</v>
      </c>
      <c r="C754" s="3">
        <v>4</v>
      </c>
      <c r="D754">
        <v>3</v>
      </c>
      <c r="E754">
        <v>3</v>
      </c>
      <c r="F754" s="5" t="str">
        <f t="shared" si="11"/>
        <v>None</v>
      </c>
    </row>
    <row r="755" spans="1:6" x14ac:dyDescent="0.2">
      <c r="A755" t="s">
        <v>116</v>
      </c>
      <c r="B755">
        <v>2022</v>
      </c>
      <c r="C755" s="3">
        <v>5</v>
      </c>
      <c r="D755">
        <v>1</v>
      </c>
      <c r="E755">
        <v>4</v>
      </c>
      <c r="F755" s="5" t="str">
        <f t="shared" si="11"/>
        <v>Ok</v>
      </c>
    </row>
    <row r="756" spans="1:6" x14ac:dyDescent="0.2">
      <c r="A756" t="s">
        <v>117</v>
      </c>
      <c r="B756">
        <v>2022</v>
      </c>
      <c r="C756" s="3">
        <v>6</v>
      </c>
      <c r="D756">
        <v>4</v>
      </c>
      <c r="E756">
        <v>2</v>
      </c>
      <c r="F756" s="5" t="str">
        <f t="shared" si="11"/>
        <v>Ok</v>
      </c>
    </row>
    <row r="757" spans="1:6" x14ac:dyDescent="0.2">
      <c r="A757" t="s">
        <v>118</v>
      </c>
      <c r="B757">
        <v>2022</v>
      </c>
      <c r="C757" s="3">
        <v>0</v>
      </c>
      <c r="D757">
        <v>1</v>
      </c>
      <c r="E757">
        <v>1</v>
      </c>
      <c r="F757" s="5" t="str">
        <f t="shared" si="11"/>
        <v>None</v>
      </c>
    </row>
    <row r="758" spans="1:6" x14ac:dyDescent="0.2">
      <c r="A758" t="s">
        <v>119</v>
      </c>
      <c r="B758">
        <v>2022</v>
      </c>
      <c r="C758" s="3">
        <v>0</v>
      </c>
      <c r="D758">
        <v>2</v>
      </c>
      <c r="E758">
        <v>2</v>
      </c>
      <c r="F758" s="5" t="str">
        <f t="shared" si="11"/>
        <v>None</v>
      </c>
    </row>
    <row r="759" spans="1:6" x14ac:dyDescent="0.2">
      <c r="A759" t="s">
        <v>120</v>
      </c>
      <c r="B759">
        <v>2022</v>
      </c>
      <c r="C759" s="3">
        <v>7</v>
      </c>
      <c r="D759">
        <v>3</v>
      </c>
      <c r="E759">
        <v>1</v>
      </c>
      <c r="F759" s="5" t="str">
        <f t="shared" si="11"/>
        <v>None</v>
      </c>
    </row>
    <row r="760" spans="1:6" x14ac:dyDescent="0.2">
      <c r="A760" t="s">
        <v>121</v>
      </c>
      <c r="B760">
        <v>2022</v>
      </c>
      <c r="C760" s="3">
        <v>1</v>
      </c>
      <c r="D760">
        <v>3</v>
      </c>
      <c r="E760">
        <v>1</v>
      </c>
      <c r="F760" s="5" t="str">
        <f t="shared" si="11"/>
        <v>None</v>
      </c>
    </row>
    <row r="761" spans="1:6" x14ac:dyDescent="0.2">
      <c r="A761" t="s">
        <v>122</v>
      </c>
      <c r="B761">
        <v>2022</v>
      </c>
      <c r="C761" s="3">
        <v>4</v>
      </c>
      <c r="D761">
        <v>5</v>
      </c>
      <c r="E761">
        <v>3</v>
      </c>
      <c r="F761" s="5" t="str">
        <f t="shared" si="11"/>
        <v>Ok</v>
      </c>
    </row>
    <row r="762" spans="1:6" x14ac:dyDescent="0.2">
      <c r="A762" t="s">
        <v>123</v>
      </c>
      <c r="B762">
        <v>2022</v>
      </c>
      <c r="C762" s="3">
        <v>0</v>
      </c>
      <c r="D762">
        <v>1</v>
      </c>
      <c r="E762">
        <v>1</v>
      </c>
      <c r="F762" s="5" t="str">
        <f t="shared" si="11"/>
        <v>None</v>
      </c>
    </row>
    <row r="763" spans="1:6" x14ac:dyDescent="0.2">
      <c r="A763" t="s">
        <v>124</v>
      </c>
      <c r="B763">
        <v>2022</v>
      </c>
      <c r="C763" s="3">
        <v>4</v>
      </c>
      <c r="D763">
        <v>4</v>
      </c>
      <c r="E763">
        <v>2</v>
      </c>
      <c r="F763" s="5" t="str">
        <f t="shared" si="11"/>
        <v>Ok</v>
      </c>
    </row>
    <row r="764" spans="1:6" x14ac:dyDescent="0.2">
      <c r="A764" t="s">
        <v>125</v>
      </c>
      <c r="B764">
        <v>2022</v>
      </c>
      <c r="C764" s="3">
        <v>0</v>
      </c>
      <c r="D764">
        <v>4</v>
      </c>
      <c r="E764">
        <v>2</v>
      </c>
      <c r="F764" s="5" t="str">
        <f t="shared" si="11"/>
        <v>Ok</v>
      </c>
    </row>
    <row r="765" spans="1:6" x14ac:dyDescent="0.2">
      <c r="A765" t="s">
        <v>126</v>
      </c>
      <c r="B765">
        <v>2022</v>
      </c>
      <c r="C765" s="3">
        <v>2</v>
      </c>
      <c r="D765">
        <v>1</v>
      </c>
      <c r="E765">
        <v>1</v>
      </c>
      <c r="F765" s="5" t="str">
        <f t="shared" si="11"/>
        <v>None</v>
      </c>
    </row>
    <row r="766" spans="1:6" x14ac:dyDescent="0.2">
      <c r="A766" t="s">
        <v>127</v>
      </c>
      <c r="B766">
        <v>2022</v>
      </c>
      <c r="C766" s="3">
        <v>5</v>
      </c>
      <c r="D766">
        <v>3</v>
      </c>
      <c r="E766">
        <v>3</v>
      </c>
      <c r="F766" s="5" t="str">
        <f t="shared" si="11"/>
        <v>None</v>
      </c>
    </row>
    <row r="767" spans="1:6" x14ac:dyDescent="0.2">
      <c r="A767" t="s">
        <v>128</v>
      </c>
      <c r="B767">
        <v>2022</v>
      </c>
      <c r="C767" s="3">
        <v>9</v>
      </c>
      <c r="D767">
        <v>4</v>
      </c>
      <c r="E767">
        <v>1</v>
      </c>
      <c r="F767" s="5" t="str">
        <f t="shared" si="11"/>
        <v>Ok</v>
      </c>
    </row>
    <row r="768" spans="1:6" x14ac:dyDescent="0.2">
      <c r="A768" t="s">
        <v>129</v>
      </c>
      <c r="B768">
        <v>2022</v>
      </c>
      <c r="C768" s="3">
        <v>4</v>
      </c>
      <c r="D768">
        <v>2</v>
      </c>
      <c r="E768">
        <v>2</v>
      </c>
      <c r="F768" s="5" t="str">
        <f t="shared" si="11"/>
        <v>None</v>
      </c>
    </row>
    <row r="769" spans="1:6" x14ac:dyDescent="0.2">
      <c r="A769" t="s">
        <v>130</v>
      </c>
      <c r="B769">
        <v>2022</v>
      </c>
      <c r="C769" s="3">
        <v>3</v>
      </c>
      <c r="D769">
        <v>5</v>
      </c>
      <c r="E769">
        <v>5</v>
      </c>
      <c r="F769" s="5" t="str">
        <f t="shared" si="11"/>
        <v>Ok</v>
      </c>
    </row>
    <row r="770" spans="1:6" x14ac:dyDescent="0.2">
      <c r="A770" t="s">
        <v>131</v>
      </c>
      <c r="B770">
        <v>2022</v>
      </c>
      <c r="C770" s="3">
        <v>9</v>
      </c>
      <c r="D770">
        <v>5</v>
      </c>
      <c r="E770">
        <v>5</v>
      </c>
      <c r="F770" s="5" t="str">
        <f t="shared" si="11"/>
        <v>Good</v>
      </c>
    </row>
    <row r="771" spans="1:6" x14ac:dyDescent="0.2">
      <c r="A771" t="s">
        <v>132</v>
      </c>
      <c r="B771">
        <v>2022</v>
      </c>
      <c r="C771" s="3">
        <v>8</v>
      </c>
      <c r="D771">
        <v>2</v>
      </c>
      <c r="E771">
        <v>1</v>
      </c>
      <c r="F771" s="5" t="str">
        <f t="shared" ref="F771:F834" si="12">IF(AND(C771&gt;7,D771&gt;3,E771&gt;3), "Good", IF(OR(E771&gt;3,D771&gt;3,C771&gt;7), "Ok", "None"))</f>
        <v>Ok</v>
      </c>
    </row>
    <row r="772" spans="1:6" x14ac:dyDescent="0.2">
      <c r="A772" t="s">
        <v>133</v>
      </c>
      <c r="B772">
        <v>2022</v>
      </c>
      <c r="C772" s="3">
        <v>6</v>
      </c>
      <c r="D772">
        <v>3</v>
      </c>
      <c r="E772">
        <v>3</v>
      </c>
      <c r="F772" s="5" t="str">
        <f t="shared" si="12"/>
        <v>None</v>
      </c>
    </row>
    <row r="773" spans="1:6" x14ac:dyDescent="0.2">
      <c r="A773" t="s">
        <v>134</v>
      </c>
      <c r="B773">
        <v>2022</v>
      </c>
      <c r="C773" s="3">
        <v>3</v>
      </c>
      <c r="D773">
        <v>4</v>
      </c>
      <c r="E773">
        <v>2</v>
      </c>
      <c r="F773" s="5" t="str">
        <f t="shared" si="12"/>
        <v>Ok</v>
      </c>
    </row>
    <row r="774" spans="1:6" x14ac:dyDescent="0.2">
      <c r="A774" t="s">
        <v>135</v>
      </c>
      <c r="B774">
        <v>2022</v>
      </c>
      <c r="C774" s="3">
        <v>7</v>
      </c>
      <c r="D774">
        <v>2</v>
      </c>
      <c r="E774">
        <v>3</v>
      </c>
      <c r="F774" s="5" t="str">
        <f t="shared" si="12"/>
        <v>None</v>
      </c>
    </row>
    <row r="775" spans="1:6" x14ac:dyDescent="0.2">
      <c r="A775" t="s">
        <v>136</v>
      </c>
      <c r="B775">
        <v>2022</v>
      </c>
      <c r="C775" s="3">
        <v>2</v>
      </c>
      <c r="D775">
        <v>1</v>
      </c>
      <c r="E775">
        <v>1</v>
      </c>
      <c r="F775" s="5" t="str">
        <f t="shared" si="12"/>
        <v>None</v>
      </c>
    </row>
    <row r="776" spans="1:6" x14ac:dyDescent="0.2">
      <c r="A776" t="s">
        <v>137</v>
      </c>
      <c r="B776">
        <v>2022</v>
      </c>
      <c r="C776" s="3">
        <v>7</v>
      </c>
      <c r="D776">
        <v>3</v>
      </c>
      <c r="E776">
        <v>3</v>
      </c>
      <c r="F776" s="5" t="str">
        <f t="shared" si="12"/>
        <v>None</v>
      </c>
    </row>
    <row r="777" spans="1:6" x14ac:dyDescent="0.2">
      <c r="A777" t="s">
        <v>138</v>
      </c>
      <c r="B777">
        <v>2022</v>
      </c>
      <c r="C777" s="3">
        <v>3</v>
      </c>
      <c r="D777">
        <v>5</v>
      </c>
      <c r="E777">
        <v>4</v>
      </c>
      <c r="F777" s="5" t="str">
        <f t="shared" si="12"/>
        <v>Ok</v>
      </c>
    </row>
    <row r="778" spans="1:6" x14ac:dyDescent="0.2">
      <c r="A778" t="s">
        <v>139</v>
      </c>
      <c r="B778">
        <v>2022</v>
      </c>
      <c r="C778" s="3">
        <v>3</v>
      </c>
      <c r="D778">
        <v>1</v>
      </c>
      <c r="E778">
        <v>1</v>
      </c>
      <c r="F778" s="5" t="str">
        <f t="shared" si="12"/>
        <v>None</v>
      </c>
    </row>
    <row r="779" spans="1:6" x14ac:dyDescent="0.2">
      <c r="A779" t="s">
        <v>140</v>
      </c>
      <c r="B779">
        <v>2022</v>
      </c>
      <c r="C779" s="3">
        <v>4</v>
      </c>
      <c r="D779">
        <v>5</v>
      </c>
      <c r="E779">
        <v>3</v>
      </c>
      <c r="F779" s="5" t="str">
        <f t="shared" si="12"/>
        <v>Ok</v>
      </c>
    </row>
    <row r="780" spans="1:6" x14ac:dyDescent="0.2">
      <c r="A780" t="s">
        <v>141</v>
      </c>
      <c r="B780">
        <v>2022</v>
      </c>
      <c r="C780" s="3">
        <v>0</v>
      </c>
      <c r="D780">
        <v>1</v>
      </c>
      <c r="E780">
        <v>1</v>
      </c>
      <c r="F780" s="5" t="str">
        <f t="shared" si="12"/>
        <v>None</v>
      </c>
    </row>
    <row r="781" spans="1:6" x14ac:dyDescent="0.2">
      <c r="A781" t="s">
        <v>142</v>
      </c>
      <c r="B781">
        <v>2022</v>
      </c>
      <c r="C781" s="3">
        <v>5</v>
      </c>
      <c r="D781">
        <v>1</v>
      </c>
      <c r="E781">
        <v>1</v>
      </c>
      <c r="F781" s="5" t="str">
        <f t="shared" si="12"/>
        <v>None</v>
      </c>
    </row>
    <row r="782" spans="1:6" x14ac:dyDescent="0.2">
      <c r="A782" t="s">
        <v>143</v>
      </c>
      <c r="B782">
        <v>2022</v>
      </c>
      <c r="C782" s="3">
        <v>9</v>
      </c>
      <c r="D782">
        <v>5</v>
      </c>
      <c r="E782">
        <v>4</v>
      </c>
      <c r="F782" s="5" t="str">
        <f t="shared" si="12"/>
        <v>Good</v>
      </c>
    </row>
    <row r="783" spans="1:6" x14ac:dyDescent="0.2">
      <c r="A783" t="s">
        <v>144</v>
      </c>
      <c r="B783">
        <v>2022</v>
      </c>
      <c r="C783" s="3">
        <v>4</v>
      </c>
      <c r="D783">
        <v>3</v>
      </c>
      <c r="E783">
        <v>2</v>
      </c>
      <c r="F783" s="5" t="str">
        <f t="shared" si="12"/>
        <v>None</v>
      </c>
    </row>
    <row r="784" spans="1:6" x14ac:dyDescent="0.2">
      <c r="A784" t="s">
        <v>145</v>
      </c>
      <c r="B784">
        <v>2022</v>
      </c>
      <c r="C784" s="3">
        <v>7</v>
      </c>
      <c r="D784">
        <v>3</v>
      </c>
      <c r="E784">
        <v>4</v>
      </c>
      <c r="F784" s="5" t="str">
        <f t="shared" si="12"/>
        <v>Ok</v>
      </c>
    </row>
    <row r="785" spans="1:6" x14ac:dyDescent="0.2">
      <c r="A785" t="s">
        <v>146</v>
      </c>
      <c r="B785">
        <v>2022</v>
      </c>
      <c r="C785" s="3">
        <v>4</v>
      </c>
      <c r="D785">
        <v>1</v>
      </c>
      <c r="E785">
        <v>1</v>
      </c>
      <c r="F785" s="5" t="str">
        <f t="shared" si="12"/>
        <v>None</v>
      </c>
    </row>
    <row r="786" spans="1:6" x14ac:dyDescent="0.2">
      <c r="A786" t="s">
        <v>147</v>
      </c>
      <c r="B786">
        <v>2022</v>
      </c>
      <c r="C786" s="3">
        <v>1</v>
      </c>
      <c r="D786">
        <v>1</v>
      </c>
      <c r="E786">
        <v>2</v>
      </c>
      <c r="F786" s="5" t="str">
        <f t="shared" si="12"/>
        <v>None</v>
      </c>
    </row>
    <row r="787" spans="1:6" x14ac:dyDescent="0.2">
      <c r="A787" t="s">
        <v>148</v>
      </c>
      <c r="B787">
        <v>2022</v>
      </c>
      <c r="C787" s="3">
        <v>4</v>
      </c>
      <c r="D787">
        <v>3</v>
      </c>
      <c r="E787">
        <v>3</v>
      </c>
      <c r="F787" s="5" t="str">
        <f t="shared" si="12"/>
        <v>None</v>
      </c>
    </row>
    <row r="788" spans="1:6" x14ac:dyDescent="0.2">
      <c r="A788" t="s">
        <v>149</v>
      </c>
      <c r="B788">
        <v>2022</v>
      </c>
      <c r="C788" s="3">
        <v>2</v>
      </c>
      <c r="D788">
        <v>1</v>
      </c>
      <c r="E788">
        <v>1</v>
      </c>
      <c r="F788" s="5" t="str">
        <f t="shared" si="12"/>
        <v>None</v>
      </c>
    </row>
    <row r="789" spans="1:6" x14ac:dyDescent="0.2">
      <c r="A789" t="s">
        <v>150</v>
      </c>
      <c r="B789">
        <v>2022</v>
      </c>
      <c r="C789" s="3">
        <v>1</v>
      </c>
      <c r="D789">
        <v>3</v>
      </c>
      <c r="E789">
        <v>2</v>
      </c>
      <c r="F789" s="5" t="str">
        <f t="shared" si="12"/>
        <v>None</v>
      </c>
    </row>
    <row r="790" spans="1:6" x14ac:dyDescent="0.2">
      <c r="A790" t="s">
        <v>151</v>
      </c>
      <c r="B790">
        <v>2022</v>
      </c>
      <c r="C790" s="3">
        <v>3</v>
      </c>
      <c r="D790">
        <v>3</v>
      </c>
      <c r="E790">
        <v>3</v>
      </c>
      <c r="F790" s="5" t="str">
        <f t="shared" si="12"/>
        <v>None</v>
      </c>
    </row>
    <row r="791" spans="1:6" x14ac:dyDescent="0.2">
      <c r="A791" t="s">
        <v>152</v>
      </c>
      <c r="B791">
        <v>2022</v>
      </c>
      <c r="C791" s="3">
        <v>0</v>
      </c>
      <c r="D791">
        <v>3</v>
      </c>
      <c r="E791">
        <v>1</v>
      </c>
      <c r="F791" s="5" t="str">
        <f t="shared" si="12"/>
        <v>None</v>
      </c>
    </row>
    <row r="792" spans="1:6" x14ac:dyDescent="0.2">
      <c r="A792" t="s">
        <v>153</v>
      </c>
      <c r="B792">
        <v>2022</v>
      </c>
      <c r="C792" s="3">
        <v>3</v>
      </c>
      <c r="D792">
        <v>4</v>
      </c>
      <c r="E792">
        <v>3</v>
      </c>
      <c r="F792" s="5" t="str">
        <f t="shared" si="12"/>
        <v>Ok</v>
      </c>
    </row>
    <row r="793" spans="1:6" x14ac:dyDescent="0.2">
      <c r="A793" t="s">
        <v>154</v>
      </c>
      <c r="B793">
        <v>2022</v>
      </c>
      <c r="C793" s="3">
        <v>5</v>
      </c>
      <c r="D793">
        <v>3</v>
      </c>
      <c r="E793">
        <v>3</v>
      </c>
      <c r="F793" s="5" t="str">
        <f t="shared" si="12"/>
        <v>None</v>
      </c>
    </row>
    <row r="794" spans="1:6" x14ac:dyDescent="0.2">
      <c r="A794" t="s">
        <v>155</v>
      </c>
      <c r="B794">
        <v>2022</v>
      </c>
      <c r="C794" s="3">
        <v>0</v>
      </c>
      <c r="D794">
        <v>1</v>
      </c>
      <c r="E794">
        <v>1</v>
      </c>
      <c r="F794" s="5" t="str">
        <f t="shared" si="12"/>
        <v>None</v>
      </c>
    </row>
    <row r="795" spans="1:6" x14ac:dyDescent="0.2">
      <c r="A795" t="s">
        <v>156</v>
      </c>
      <c r="B795">
        <v>2022</v>
      </c>
      <c r="C795" s="3">
        <v>1</v>
      </c>
      <c r="D795">
        <v>5</v>
      </c>
      <c r="E795">
        <v>4</v>
      </c>
      <c r="F795" s="5" t="str">
        <f t="shared" si="12"/>
        <v>Ok</v>
      </c>
    </row>
    <row r="796" spans="1:6" x14ac:dyDescent="0.2">
      <c r="A796" t="s">
        <v>157</v>
      </c>
      <c r="B796">
        <v>2022</v>
      </c>
      <c r="C796" s="3">
        <v>5</v>
      </c>
      <c r="D796">
        <v>4</v>
      </c>
      <c r="E796">
        <v>2</v>
      </c>
      <c r="F796" s="5" t="str">
        <f t="shared" si="12"/>
        <v>Ok</v>
      </c>
    </row>
    <row r="797" spans="1:6" x14ac:dyDescent="0.2">
      <c r="A797" t="s">
        <v>158</v>
      </c>
      <c r="B797">
        <v>2022</v>
      </c>
      <c r="C797" s="3">
        <v>0</v>
      </c>
      <c r="D797">
        <v>5</v>
      </c>
      <c r="E797">
        <v>1</v>
      </c>
      <c r="F797" s="5" t="str">
        <f t="shared" si="12"/>
        <v>Ok</v>
      </c>
    </row>
    <row r="798" spans="1:6" x14ac:dyDescent="0.2">
      <c r="A798" t="s">
        <v>159</v>
      </c>
      <c r="B798">
        <v>2022</v>
      </c>
      <c r="C798" s="3">
        <v>1</v>
      </c>
      <c r="D798">
        <v>1</v>
      </c>
      <c r="E798">
        <v>1</v>
      </c>
      <c r="F798" s="5" t="str">
        <f t="shared" si="12"/>
        <v>None</v>
      </c>
    </row>
    <row r="799" spans="1:6" x14ac:dyDescent="0.2">
      <c r="A799" t="s">
        <v>160</v>
      </c>
      <c r="B799">
        <v>2022</v>
      </c>
      <c r="C799" s="3">
        <v>4</v>
      </c>
      <c r="D799">
        <v>4</v>
      </c>
      <c r="E799">
        <v>4</v>
      </c>
      <c r="F799" s="5" t="str">
        <f t="shared" si="12"/>
        <v>Ok</v>
      </c>
    </row>
    <row r="800" spans="1:6" x14ac:dyDescent="0.2">
      <c r="A800" t="s">
        <v>161</v>
      </c>
      <c r="B800">
        <v>2022</v>
      </c>
      <c r="C800" s="3">
        <v>3</v>
      </c>
      <c r="D800">
        <v>1</v>
      </c>
      <c r="E800">
        <v>1</v>
      </c>
      <c r="F800" s="5" t="str">
        <f t="shared" si="12"/>
        <v>None</v>
      </c>
    </row>
    <row r="801" spans="1:6" x14ac:dyDescent="0.2">
      <c r="A801" t="s">
        <v>162</v>
      </c>
      <c r="B801">
        <v>2022</v>
      </c>
      <c r="C801" s="3">
        <v>3</v>
      </c>
      <c r="D801">
        <v>2</v>
      </c>
      <c r="E801">
        <v>2</v>
      </c>
      <c r="F801" s="5" t="str">
        <f t="shared" si="12"/>
        <v>None</v>
      </c>
    </row>
    <row r="802" spans="1:6" x14ac:dyDescent="0.2">
      <c r="A802" t="s">
        <v>163</v>
      </c>
      <c r="B802">
        <v>2022</v>
      </c>
      <c r="C802" s="3">
        <v>0</v>
      </c>
      <c r="D802">
        <v>2</v>
      </c>
      <c r="E802">
        <v>2</v>
      </c>
      <c r="F802" s="5" t="str">
        <f t="shared" si="12"/>
        <v>None</v>
      </c>
    </row>
    <row r="803" spans="1:6" x14ac:dyDescent="0.2">
      <c r="A803" t="s">
        <v>164</v>
      </c>
      <c r="B803">
        <v>2022</v>
      </c>
      <c r="C803" s="3">
        <v>4</v>
      </c>
      <c r="D803">
        <v>5</v>
      </c>
      <c r="E803">
        <v>4</v>
      </c>
      <c r="F803" s="5" t="str">
        <f t="shared" si="12"/>
        <v>Ok</v>
      </c>
    </row>
    <row r="804" spans="1:6" x14ac:dyDescent="0.2">
      <c r="A804" t="s">
        <v>165</v>
      </c>
      <c r="B804">
        <v>2022</v>
      </c>
      <c r="C804" s="3">
        <v>7</v>
      </c>
      <c r="D804">
        <v>5</v>
      </c>
      <c r="E804">
        <v>4</v>
      </c>
      <c r="F804" s="5" t="str">
        <f t="shared" si="12"/>
        <v>Ok</v>
      </c>
    </row>
    <row r="805" spans="1:6" x14ac:dyDescent="0.2">
      <c r="A805" t="s">
        <v>166</v>
      </c>
      <c r="B805">
        <v>2022</v>
      </c>
      <c r="C805" s="3">
        <v>5</v>
      </c>
      <c r="D805">
        <v>3</v>
      </c>
      <c r="E805">
        <v>3</v>
      </c>
      <c r="F805" s="5" t="str">
        <f t="shared" si="12"/>
        <v>None</v>
      </c>
    </row>
    <row r="806" spans="1:6" x14ac:dyDescent="0.2">
      <c r="A806" t="s">
        <v>167</v>
      </c>
      <c r="B806">
        <v>2022</v>
      </c>
      <c r="C806" s="3">
        <v>2</v>
      </c>
      <c r="D806">
        <v>4</v>
      </c>
      <c r="E806">
        <v>1</v>
      </c>
      <c r="F806" s="5" t="str">
        <f t="shared" si="12"/>
        <v>Ok</v>
      </c>
    </row>
    <row r="807" spans="1:6" x14ac:dyDescent="0.2">
      <c r="A807" t="s">
        <v>168</v>
      </c>
      <c r="B807">
        <v>2022</v>
      </c>
      <c r="C807" s="3">
        <v>5</v>
      </c>
      <c r="D807">
        <v>4</v>
      </c>
      <c r="E807">
        <v>2</v>
      </c>
      <c r="F807" s="5" t="str">
        <f t="shared" si="12"/>
        <v>Ok</v>
      </c>
    </row>
    <row r="808" spans="1:6" x14ac:dyDescent="0.2">
      <c r="A808" t="s">
        <v>169</v>
      </c>
      <c r="B808">
        <v>2022</v>
      </c>
      <c r="C808" s="3">
        <v>1</v>
      </c>
      <c r="D808">
        <v>1</v>
      </c>
      <c r="E808">
        <v>1</v>
      </c>
      <c r="F808" s="5" t="str">
        <f t="shared" si="12"/>
        <v>None</v>
      </c>
    </row>
    <row r="809" spans="1:6" x14ac:dyDescent="0.2">
      <c r="A809" t="s">
        <v>170</v>
      </c>
      <c r="B809">
        <v>2022</v>
      </c>
      <c r="C809" s="3">
        <v>5</v>
      </c>
      <c r="D809">
        <v>1</v>
      </c>
      <c r="E809">
        <v>1</v>
      </c>
      <c r="F809" s="5" t="str">
        <f t="shared" si="12"/>
        <v>None</v>
      </c>
    </row>
    <row r="810" spans="1:6" x14ac:dyDescent="0.2">
      <c r="A810" t="s">
        <v>171</v>
      </c>
      <c r="B810">
        <v>2022</v>
      </c>
      <c r="C810" s="3">
        <v>2</v>
      </c>
      <c r="D810">
        <v>4</v>
      </c>
      <c r="E810">
        <v>2</v>
      </c>
      <c r="F810" s="5" t="str">
        <f t="shared" si="12"/>
        <v>Ok</v>
      </c>
    </row>
    <row r="811" spans="1:6" x14ac:dyDescent="0.2">
      <c r="A811" t="s">
        <v>172</v>
      </c>
      <c r="B811">
        <v>2022</v>
      </c>
      <c r="C811" s="3">
        <v>0</v>
      </c>
      <c r="D811">
        <v>2</v>
      </c>
      <c r="E811">
        <v>1</v>
      </c>
      <c r="F811" s="5" t="str">
        <f t="shared" si="12"/>
        <v>None</v>
      </c>
    </row>
    <row r="812" spans="1:6" x14ac:dyDescent="0.2">
      <c r="A812" t="s">
        <v>173</v>
      </c>
      <c r="B812">
        <v>2022</v>
      </c>
      <c r="C812" s="3">
        <v>0</v>
      </c>
      <c r="D812">
        <v>2</v>
      </c>
      <c r="E812">
        <v>1</v>
      </c>
      <c r="F812" s="5" t="str">
        <f t="shared" si="12"/>
        <v>None</v>
      </c>
    </row>
    <row r="813" spans="1:6" x14ac:dyDescent="0.2">
      <c r="A813" t="s">
        <v>174</v>
      </c>
      <c r="B813">
        <v>2022</v>
      </c>
      <c r="C813" s="3">
        <v>5</v>
      </c>
      <c r="D813">
        <v>4</v>
      </c>
      <c r="E813">
        <v>2</v>
      </c>
      <c r="F813" s="5" t="str">
        <f t="shared" si="12"/>
        <v>Ok</v>
      </c>
    </row>
    <row r="814" spans="1:6" x14ac:dyDescent="0.2">
      <c r="A814" t="s">
        <v>175</v>
      </c>
      <c r="B814">
        <v>2022</v>
      </c>
      <c r="C814" s="3">
        <v>2</v>
      </c>
      <c r="D814">
        <v>5</v>
      </c>
      <c r="E814">
        <v>2</v>
      </c>
      <c r="F814" s="5" t="str">
        <f t="shared" si="12"/>
        <v>Ok</v>
      </c>
    </row>
    <row r="815" spans="1:6" x14ac:dyDescent="0.2">
      <c r="A815" t="s">
        <v>176</v>
      </c>
      <c r="B815">
        <v>2022</v>
      </c>
      <c r="C815" s="3">
        <v>8</v>
      </c>
      <c r="D815">
        <v>4</v>
      </c>
      <c r="E815">
        <v>2</v>
      </c>
      <c r="F815" s="5" t="str">
        <f t="shared" si="12"/>
        <v>Ok</v>
      </c>
    </row>
    <row r="816" spans="1:6" x14ac:dyDescent="0.2">
      <c r="A816" t="s">
        <v>177</v>
      </c>
      <c r="B816">
        <v>2022</v>
      </c>
      <c r="C816" s="3">
        <v>6</v>
      </c>
      <c r="D816">
        <v>4</v>
      </c>
      <c r="E816">
        <v>3</v>
      </c>
      <c r="F816" s="5" t="str">
        <f t="shared" si="12"/>
        <v>Ok</v>
      </c>
    </row>
    <row r="817" spans="1:6" x14ac:dyDescent="0.2">
      <c r="A817" t="s">
        <v>178</v>
      </c>
      <c r="B817">
        <v>2022</v>
      </c>
      <c r="C817" s="3">
        <v>3</v>
      </c>
      <c r="D817">
        <v>1</v>
      </c>
      <c r="E817">
        <v>1</v>
      </c>
      <c r="F817" s="5" t="str">
        <f t="shared" si="12"/>
        <v>None</v>
      </c>
    </row>
    <row r="818" spans="1:6" x14ac:dyDescent="0.2">
      <c r="A818" t="s">
        <v>179</v>
      </c>
      <c r="B818">
        <v>2022</v>
      </c>
      <c r="C818" s="3">
        <v>7</v>
      </c>
      <c r="D818">
        <v>4</v>
      </c>
      <c r="E818">
        <v>3</v>
      </c>
      <c r="F818" s="5" t="str">
        <f t="shared" si="12"/>
        <v>Ok</v>
      </c>
    </row>
    <row r="819" spans="1:6" x14ac:dyDescent="0.2">
      <c r="A819" t="s">
        <v>180</v>
      </c>
      <c r="B819">
        <v>2022</v>
      </c>
      <c r="C819" s="3">
        <v>0</v>
      </c>
      <c r="D819">
        <v>4</v>
      </c>
      <c r="E819">
        <v>2</v>
      </c>
      <c r="F819" s="5" t="str">
        <f t="shared" si="12"/>
        <v>Ok</v>
      </c>
    </row>
    <row r="820" spans="1:6" x14ac:dyDescent="0.2">
      <c r="A820" t="s">
        <v>181</v>
      </c>
      <c r="B820">
        <v>2022</v>
      </c>
      <c r="C820" s="3">
        <v>10</v>
      </c>
      <c r="D820">
        <v>3</v>
      </c>
      <c r="E820">
        <v>4</v>
      </c>
      <c r="F820" s="5" t="str">
        <f t="shared" si="12"/>
        <v>Ok</v>
      </c>
    </row>
    <row r="821" spans="1:6" x14ac:dyDescent="0.2">
      <c r="A821" t="s">
        <v>182</v>
      </c>
      <c r="B821">
        <v>2022</v>
      </c>
      <c r="C821" s="3">
        <v>2</v>
      </c>
      <c r="D821">
        <v>2</v>
      </c>
      <c r="E821">
        <v>3</v>
      </c>
      <c r="F821" s="5" t="str">
        <f t="shared" si="12"/>
        <v>None</v>
      </c>
    </row>
    <row r="822" spans="1:6" x14ac:dyDescent="0.2">
      <c r="A822" t="s">
        <v>183</v>
      </c>
      <c r="B822">
        <v>2022</v>
      </c>
      <c r="C822" s="3">
        <v>5</v>
      </c>
      <c r="D822">
        <v>4</v>
      </c>
      <c r="E822">
        <v>2</v>
      </c>
      <c r="F822" s="5" t="str">
        <f t="shared" si="12"/>
        <v>Ok</v>
      </c>
    </row>
    <row r="823" spans="1:6" x14ac:dyDescent="0.2">
      <c r="A823" t="s">
        <v>184</v>
      </c>
      <c r="B823">
        <v>2022</v>
      </c>
      <c r="C823" s="3">
        <v>2</v>
      </c>
      <c r="D823">
        <v>4</v>
      </c>
      <c r="E823">
        <v>2</v>
      </c>
      <c r="F823" s="5" t="str">
        <f t="shared" si="12"/>
        <v>Ok</v>
      </c>
    </row>
    <row r="824" spans="1:6" x14ac:dyDescent="0.2">
      <c r="A824" t="s">
        <v>185</v>
      </c>
      <c r="B824">
        <v>2022</v>
      </c>
      <c r="C824" s="3">
        <v>7</v>
      </c>
      <c r="D824">
        <v>2</v>
      </c>
      <c r="E824">
        <v>2</v>
      </c>
      <c r="F824" s="5" t="str">
        <f t="shared" si="12"/>
        <v>None</v>
      </c>
    </row>
    <row r="825" spans="1:6" x14ac:dyDescent="0.2">
      <c r="A825" t="s">
        <v>186</v>
      </c>
      <c r="B825">
        <v>2022</v>
      </c>
      <c r="C825" s="3">
        <v>6</v>
      </c>
      <c r="D825">
        <v>4</v>
      </c>
      <c r="E825">
        <v>2</v>
      </c>
      <c r="F825" s="5" t="str">
        <f t="shared" si="12"/>
        <v>Ok</v>
      </c>
    </row>
    <row r="826" spans="1:6" x14ac:dyDescent="0.2">
      <c r="A826" t="s">
        <v>187</v>
      </c>
      <c r="B826">
        <v>2022</v>
      </c>
      <c r="C826" s="3">
        <v>0</v>
      </c>
      <c r="D826">
        <v>2</v>
      </c>
      <c r="E826">
        <v>2</v>
      </c>
      <c r="F826" s="5" t="str">
        <f t="shared" si="12"/>
        <v>None</v>
      </c>
    </row>
    <row r="827" spans="1:6" x14ac:dyDescent="0.2">
      <c r="A827" t="s">
        <v>188</v>
      </c>
      <c r="B827">
        <v>2022</v>
      </c>
      <c r="C827" s="3">
        <v>3</v>
      </c>
      <c r="D827">
        <v>1</v>
      </c>
      <c r="E827">
        <v>1</v>
      </c>
      <c r="F827" s="5" t="str">
        <f t="shared" si="12"/>
        <v>None</v>
      </c>
    </row>
    <row r="828" spans="1:6" x14ac:dyDescent="0.2">
      <c r="A828" t="s">
        <v>189</v>
      </c>
      <c r="B828">
        <v>2022</v>
      </c>
      <c r="C828" s="3">
        <v>7</v>
      </c>
      <c r="D828">
        <v>4</v>
      </c>
      <c r="E828">
        <v>2</v>
      </c>
      <c r="F828" s="5" t="str">
        <f t="shared" si="12"/>
        <v>Ok</v>
      </c>
    </row>
    <row r="829" spans="1:6" x14ac:dyDescent="0.2">
      <c r="A829" t="s">
        <v>190</v>
      </c>
      <c r="B829">
        <v>2022</v>
      </c>
      <c r="C829" s="3">
        <v>5</v>
      </c>
      <c r="D829">
        <v>4</v>
      </c>
      <c r="E829">
        <v>4</v>
      </c>
      <c r="F829" s="5" t="str">
        <f t="shared" si="12"/>
        <v>Ok</v>
      </c>
    </row>
    <row r="830" spans="1:6" x14ac:dyDescent="0.2">
      <c r="A830" t="s">
        <v>191</v>
      </c>
      <c r="B830">
        <v>2022</v>
      </c>
      <c r="C830" s="3">
        <v>1</v>
      </c>
      <c r="D830">
        <v>4</v>
      </c>
      <c r="E830">
        <v>2</v>
      </c>
      <c r="F830" s="5" t="str">
        <f t="shared" si="12"/>
        <v>Ok</v>
      </c>
    </row>
    <row r="831" spans="1:6" x14ac:dyDescent="0.2">
      <c r="A831" t="s">
        <v>192</v>
      </c>
      <c r="B831">
        <v>2022</v>
      </c>
      <c r="C831" s="3">
        <v>4</v>
      </c>
      <c r="D831">
        <v>4</v>
      </c>
      <c r="E831">
        <v>2</v>
      </c>
      <c r="F831" s="5" t="str">
        <f t="shared" si="12"/>
        <v>Ok</v>
      </c>
    </row>
    <row r="832" spans="1:6" x14ac:dyDescent="0.2">
      <c r="A832" t="s">
        <v>193</v>
      </c>
      <c r="B832">
        <v>2022</v>
      </c>
      <c r="C832" s="3">
        <v>0</v>
      </c>
      <c r="D832">
        <v>4</v>
      </c>
      <c r="E832">
        <v>2</v>
      </c>
      <c r="F832" s="5" t="str">
        <f t="shared" si="12"/>
        <v>Ok</v>
      </c>
    </row>
    <row r="833" spans="1:6" x14ac:dyDescent="0.2">
      <c r="A833" t="s">
        <v>194</v>
      </c>
      <c r="B833">
        <v>2022</v>
      </c>
      <c r="C833" s="3">
        <v>0</v>
      </c>
      <c r="D833">
        <v>2</v>
      </c>
      <c r="E833">
        <v>2</v>
      </c>
      <c r="F833" s="5" t="str">
        <f t="shared" si="12"/>
        <v>None</v>
      </c>
    </row>
    <row r="834" spans="1:6" x14ac:dyDescent="0.2">
      <c r="A834" t="s">
        <v>195</v>
      </c>
      <c r="B834">
        <v>2022</v>
      </c>
      <c r="C834" s="3">
        <v>2</v>
      </c>
      <c r="D834">
        <v>4</v>
      </c>
      <c r="E834">
        <v>3</v>
      </c>
      <c r="F834" s="5" t="str">
        <f t="shared" si="12"/>
        <v>Ok</v>
      </c>
    </row>
    <row r="835" spans="1:6" x14ac:dyDescent="0.2">
      <c r="A835" t="s">
        <v>196</v>
      </c>
      <c r="B835">
        <v>2022</v>
      </c>
      <c r="C835" s="3">
        <v>4</v>
      </c>
      <c r="D835">
        <v>4</v>
      </c>
      <c r="E835">
        <v>2</v>
      </c>
      <c r="F835" s="5" t="str">
        <f t="shared" ref="F835:F898" si="13">IF(AND(C835&gt;7,D835&gt;3,E835&gt;3), "Good", IF(OR(E835&gt;3,D835&gt;3,C835&gt;7), "Ok", "None"))</f>
        <v>Ok</v>
      </c>
    </row>
    <row r="836" spans="1:6" x14ac:dyDescent="0.2">
      <c r="A836" t="s">
        <v>197</v>
      </c>
      <c r="B836">
        <v>2022</v>
      </c>
      <c r="C836" s="3">
        <v>0</v>
      </c>
      <c r="D836">
        <v>2</v>
      </c>
      <c r="E836">
        <v>1</v>
      </c>
      <c r="F836" s="5" t="str">
        <f t="shared" si="13"/>
        <v>None</v>
      </c>
    </row>
    <row r="837" spans="1:6" x14ac:dyDescent="0.2">
      <c r="A837" t="s">
        <v>198</v>
      </c>
      <c r="B837">
        <v>2022</v>
      </c>
      <c r="C837" s="3">
        <v>2</v>
      </c>
      <c r="D837">
        <v>4</v>
      </c>
      <c r="E837">
        <v>3</v>
      </c>
      <c r="F837" s="5" t="str">
        <f t="shared" si="13"/>
        <v>Ok</v>
      </c>
    </row>
    <row r="838" spans="1:6" x14ac:dyDescent="0.2">
      <c r="A838" t="s">
        <v>199</v>
      </c>
      <c r="B838">
        <v>2022</v>
      </c>
      <c r="C838" s="3">
        <v>3</v>
      </c>
      <c r="D838">
        <v>4</v>
      </c>
      <c r="E838">
        <v>1</v>
      </c>
      <c r="F838" s="5" t="str">
        <f t="shared" si="13"/>
        <v>Ok</v>
      </c>
    </row>
    <row r="839" spans="1:6" x14ac:dyDescent="0.2">
      <c r="A839" t="s">
        <v>200</v>
      </c>
      <c r="B839">
        <v>2022</v>
      </c>
      <c r="C839" s="3">
        <v>0</v>
      </c>
      <c r="D839">
        <v>1</v>
      </c>
      <c r="E839">
        <v>2</v>
      </c>
      <c r="F839" s="5" t="str">
        <f t="shared" si="13"/>
        <v>None</v>
      </c>
    </row>
    <row r="840" spans="1:6" x14ac:dyDescent="0.2">
      <c r="A840" t="s">
        <v>201</v>
      </c>
      <c r="B840">
        <v>2022</v>
      </c>
      <c r="C840" s="3">
        <v>8</v>
      </c>
      <c r="D840">
        <v>4</v>
      </c>
      <c r="E840">
        <v>2</v>
      </c>
      <c r="F840" s="5" t="str">
        <f t="shared" si="13"/>
        <v>Ok</v>
      </c>
    </row>
    <row r="841" spans="1:6" x14ac:dyDescent="0.2">
      <c r="A841" t="s">
        <v>202</v>
      </c>
      <c r="B841">
        <v>2022</v>
      </c>
      <c r="C841" s="3">
        <v>0</v>
      </c>
      <c r="D841">
        <v>2</v>
      </c>
      <c r="E841">
        <v>2</v>
      </c>
      <c r="F841" s="5" t="str">
        <f t="shared" si="13"/>
        <v>None</v>
      </c>
    </row>
    <row r="842" spans="1:6" x14ac:dyDescent="0.2">
      <c r="A842" t="s">
        <v>203</v>
      </c>
      <c r="B842">
        <v>2022</v>
      </c>
      <c r="C842" s="3">
        <v>5</v>
      </c>
      <c r="D842">
        <v>4</v>
      </c>
      <c r="E842">
        <v>4</v>
      </c>
      <c r="F842" s="5" t="str">
        <f t="shared" si="13"/>
        <v>Ok</v>
      </c>
    </row>
    <row r="843" spans="1:6" x14ac:dyDescent="0.2">
      <c r="A843" t="s">
        <v>204</v>
      </c>
      <c r="B843">
        <v>2022</v>
      </c>
      <c r="C843" s="3">
        <v>6</v>
      </c>
      <c r="D843">
        <v>5</v>
      </c>
      <c r="E843">
        <v>5</v>
      </c>
      <c r="F843" s="5" t="str">
        <f t="shared" si="13"/>
        <v>Ok</v>
      </c>
    </row>
    <row r="844" spans="1:6" x14ac:dyDescent="0.2">
      <c r="A844" t="s">
        <v>205</v>
      </c>
      <c r="B844">
        <v>2022</v>
      </c>
      <c r="C844" s="3">
        <v>5</v>
      </c>
      <c r="D844">
        <v>3</v>
      </c>
      <c r="E844">
        <v>4</v>
      </c>
      <c r="F844" s="5" t="str">
        <f t="shared" si="13"/>
        <v>Ok</v>
      </c>
    </row>
    <row r="845" spans="1:6" x14ac:dyDescent="0.2">
      <c r="A845" t="s">
        <v>206</v>
      </c>
      <c r="B845">
        <v>2022</v>
      </c>
      <c r="C845" s="3">
        <v>0</v>
      </c>
      <c r="D845">
        <v>4</v>
      </c>
      <c r="E845">
        <v>4</v>
      </c>
      <c r="F845" s="5" t="str">
        <f t="shared" si="13"/>
        <v>Ok</v>
      </c>
    </row>
    <row r="846" spans="1:6" x14ac:dyDescent="0.2">
      <c r="A846" t="s">
        <v>207</v>
      </c>
      <c r="B846">
        <v>2022</v>
      </c>
      <c r="C846" s="3">
        <v>0</v>
      </c>
      <c r="D846">
        <v>2</v>
      </c>
      <c r="E846">
        <v>4</v>
      </c>
      <c r="F846" s="5" t="str">
        <f t="shared" si="13"/>
        <v>Ok</v>
      </c>
    </row>
    <row r="847" spans="1:6" x14ac:dyDescent="0.2">
      <c r="A847" t="s">
        <v>208</v>
      </c>
      <c r="B847">
        <v>2022</v>
      </c>
      <c r="C847" s="3">
        <v>11</v>
      </c>
      <c r="D847">
        <v>5</v>
      </c>
      <c r="E847">
        <v>4</v>
      </c>
      <c r="F847" s="5" t="str">
        <f t="shared" si="13"/>
        <v>Good</v>
      </c>
    </row>
    <row r="848" spans="1:6" x14ac:dyDescent="0.2">
      <c r="A848" t="s">
        <v>209</v>
      </c>
      <c r="B848">
        <v>2022</v>
      </c>
      <c r="C848" s="3">
        <v>0</v>
      </c>
      <c r="D848">
        <v>2</v>
      </c>
      <c r="E848">
        <v>1</v>
      </c>
      <c r="F848" s="5" t="str">
        <f t="shared" si="13"/>
        <v>None</v>
      </c>
    </row>
    <row r="849" spans="1:6" x14ac:dyDescent="0.2">
      <c r="A849" t="s">
        <v>210</v>
      </c>
      <c r="B849">
        <v>2022</v>
      </c>
      <c r="C849" s="3">
        <v>0</v>
      </c>
      <c r="D849">
        <v>4</v>
      </c>
      <c r="E849">
        <v>3</v>
      </c>
      <c r="F849" s="5" t="str">
        <f t="shared" si="13"/>
        <v>Ok</v>
      </c>
    </row>
    <row r="850" spans="1:6" x14ac:dyDescent="0.2">
      <c r="A850" t="s">
        <v>211</v>
      </c>
      <c r="B850">
        <v>2022</v>
      </c>
      <c r="C850" s="3">
        <v>8</v>
      </c>
      <c r="D850">
        <v>4</v>
      </c>
      <c r="E850">
        <v>4</v>
      </c>
      <c r="F850" s="5" t="str">
        <f t="shared" si="13"/>
        <v>Good</v>
      </c>
    </row>
    <row r="851" spans="1:6" x14ac:dyDescent="0.2">
      <c r="A851" t="s">
        <v>923</v>
      </c>
      <c r="B851">
        <v>2023</v>
      </c>
      <c r="C851" s="3">
        <v>1</v>
      </c>
      <c r="D851">
        <v>3</v>
      </c>
      <c r="E851">
        <v>3</v>
      </c>
      <c r="F851" s="5" t="str">
        <f t="shared" si="13"/>
        <v>None</v>
      </c>
    </row>
    <row r="852" spans="1:6" x14ac:dyDescent="0.2">
      <c r="A852" t="s">
        <v>924</v>
      </c>
      <c r="B852">
        <v>2023</v>
      </c>
      <c r="C852" s="3">
        <v>4</v>
      </c>
      <c r="D852">
        <v>4</v>
      </c>
      <c r="E852">
        <v>5</v>
      </c>
      <c r="F852" s="5" t="str">
        <f t="shared" si="13"/>
        <v>Ok</v>
      </c>
    </row>
    <row r="853" spans="1:6" x14ac:dyDescent="0.2">
      <c r="A853" t="s">
        <v>925</v>
      </c>
      <c r="B853">
        <v>2023</v>
      </c>
      <c r="C853" s="3">
        <v>2</v>
      </c>
      <c r="D853">
        <v>2</v>
      </c>
      <c r="E853">
        <v>2</v>
      </c>
      <c r="F853" s="5" t="str">
        <f t="shared" si="13"/>
        <v>None</v>
      </c>
    </row>
    <row r="854" spans="1:6" x14ac:dyDescent="0.2">
      <c r="A854" t="s">
        <v>926</v>
      </c>
      <c r="B854">
        <v>2023</v>
      </c>
      <c r="C854" s="3">
        <v>0</v>
      </c>
      <c r="D854">
        <v>4</v>
      </c>
      <c r="E854">
        <v>2</v>
      </c>
      <c r="F854" s="5" t="str">
        <f t="shared" si="13"/>
        <v>Ok</v>
      </c>
    </row>
    <row r="855" spans="1:6" x14ac:dyDescent="0.2">
      <c r="A855" t="s">
        <v>927</v>
      </c>
      <c r="B855">
        <v>2023</v>
      </c>
      <c r="C855" s="3">
        <v>2</v>
      </c>
      <c r="D855">
        <v>1</v>
      </c>
      <c r="E855">
        <v>1</v>
      </c>
      <c r="F855" s="5" t="str">
        <f t="shared" si="13"/>
        <v>None</v>
      </c>
    </row>
    <row r="856" spans="1:6" x14ac:dyDescent="0.2">
      <c r="A856" t="s">
        <v>928</v>
      </c>
      <c r="B856">
        <v>2023</v>
      </c>
      <c r="C856" s="3">
        <v>0</v>
      </c>
      <c r="D856">
        <v>3</v>
      </c>
      <c r="E856">
        <v>2</v>
      </c>
      <c r="F856" s="5" t="str">
        <f t="shared" si="13"/>
        <v>None</v>
      </c>
    </row>
    <row r="857" spans="1:6" x14ac:dyDescent="0.2">
      <c r="A857" t="s">
        <v>929</v>
      </c>
      <c r="B857">
        <v>2023</v>
      </c>
      <c r="C857" s="3">
        <v>5</v>
      </c>
      <c r="D857">
        <v>4</v>
      </c>
      <c r="E857">
        <v>2</v>
      </c>
      <c r="F857" s="5" t="str">
        <f t="shared" si="13"/>
        <v>Ok</v>
      </c>
    </row>
    <row r="858" spans="1:6" x14ac:dyDescent="0.2">
      <c r="A858" t="s">
        <v>930</v>
      </c>
      <c r="B858">
        <v>2023</v>
      </c>
      <c r="C858" s="3">
        <v>11</v>
      </c>
      <c r="D858">
        <v>5</v>
      </c>
      <c r="E858">
        <v>5</v>
      </c>
      <c r="F858" s="5" t="str">
        <f t="shared" si="13"/>
        <v>Good</v>
      </c>
    </row>
    <row r="859" spans="1:6" x14ac:dyDescent="0.2">
      <c r="A859" t="s">
        <v>931</v>
      </c>
      <c r="B859">
        <v>2023</v>
      </c>
      <c r="C859" s="3">
        <v>3</v>
      </c>
      <c r="D859">
        <v>1</v>
      </c>
      <c r="E859">
        <v>2</v>
      </c>
      <c r="F859" s="5" t="str">
        <f t="shared" si="13"/>
        <v>None</v>
      </c>
    </row>
    <row r="860" spans="1:6" x14ac:dyDescent="0.2">
      <c r="A860" t="s">
        <v>932</v>
      </c>
      <c r="B860">
        <v>2023</v>
      </c>
      <c r="C860" s="3">
        <v>4</v>
      </c>
      <c r="D860">
        <v>3</v>
      </c>
      <c r="E860">
        <v>3</v>
      </c>
      <c r="F860" s="5" t="str">
        <f t="shared" si="13"/>
        <v>None</v>
      </c>
    </row>
    <row r="861" spans="1:6" x14ac:dyDescent="0.2">
      <c r="A861" t="s">
        <v>933</v>
      </c>
      <c r="B861">
        <v>2023</v>
      </c>
      <c r="C861" s="3">
        <v>6</v>
      </c>
      <c r="D861">
        <v>5</v>
      </c>
      <c r="E861">
        <v>3</v>
      </c>
      <c r="F861" s="5" t="str">
        <f t="shared" si="13"/>
        <v>Ok</v>
      </c>
    </row>
    <row r="862" spans="1:6" x14ac:dyDescent="0.2">
      <c r="A862" t="s">
        <v>934</v>
      </c>
      <c r="B862">
        <v>2023</v>
      </c>
      <c r="C862" s="3">
        <v>3</v>
      </c>
      <c r="D862">
        <v>5</v>
      </c>
      <c r="E862">
        <v>3</v>
      </c>
      <c r="F862" s="5" t="str">
        <f t="shared" si="13"/>
        <v>Ok</v>
      </c>
    </row>
    <row r="863" spans="1:6" x14ac:dyDescent="0.2">
      <c r="A863" t="s">
        <v>935</v>
      </c>
      <c r="B863">
        <v>2023</v>
      </c>
      <c r="C863" s="3">
        <v>3</v>
      </c>
      <c r="D863">
        <v>4</v>
      </c>
      <c r="E863">
        <v>2</v>
      </c>
      <c r="F863" s="5" t="str">
        <f t="shared" si="13"/>
        <v>Ok</v>
      </c>
    </row>
    <row r="864" spans="1:6" x14ac:dyDescent="0.2">
      <c r="A864" t="s">
        <v>936</v>
      </c>
      <c r="B864">
        <v>2023</v>
      </c>
      <c r="C864" s="3">
        <v>3</v>
      </c>
      <c r="D864">
        <v>1</v>
      </c>
      <c r="E864">
        <v>1</v>
      </c>
      <c r="F864" s="5" t="str">
        <f t="shared" si="13"/>
        <v>None</v>
      </c>
    </row>
    <row r="865" spans="1:6" x14ac:dyDescent="0.2">
      <c r="A865" t="s">
        <v>937</v>
      </c>
      <c r="B865">
        <v>2023</v>
      </c>
      <c r="C865" s="3">
        <v>3</v>
      </c>
      <c r="D865">
        <v>2</v>
      </c>
      <c r="E865">
        <v>2</v>
      </c>
      <c r="F865" s="5" t="str">
        <f t="shared" si="13"/>
        <v>None</v>
      </c>
    </row>
    <row r="866" spans="1:6" x14ac:dyDescent="0.2">
      <c r="A866" t="s">
        <v>938</v>
      </c>
      <c r="B866">
        <v>2023</v>
      </c>
      <c r="C866" s="3">
        <v>1</v>
      </c>
      <c r="D866">
        <v>4</v>
      </c>
      <c r="E866">
        <v>1</v>
      </c>
      <c r="F866" s="5" t="str">
        <f t="shared" si="13"/>
        <v>Ok</v>
      </c>
    </row>
    <row r="867" spans="1:6" x14ac:dyDescent="0.2">
      <c r="A867" t="s">
        <v>939</v>
      </c>
      <c r="B867">
        <v>2023</v>
      </c>
      <c r="C867" s="3">
        <v>2</v>
      </c>
      <c r="D867">
        <v>3</v>
      </c>
      <c r="E867">
        <v>2</v>
      </c>
      <c r="F867" s="5" t="str">
        <f t="shared" si="13"/>
        <v>None</v>
      </c>
    </row>
    <row r="868" spans="1:6" x14ac:dyDescent="0.2">
      <c r="A868" t="s">
        <v>940</v>
      </c>
      <c r="B868">
        <v>2023</v>
      </c>
      <c r="C868" s="3">
        <v>3</v>
      </c>
      <c r="D868">
        <v>4</v>
      </c>
      <c r="E868">
        <v>3</v>
      </c>
      <c r="F868" s="5" t="str">
        <f t="shared" si="13"/>
        <v>Ok</v>
      </c>
    </row>
    <row r="869" spans="1:6" x14ac:dyDescent="0.2">
      <c r="A869" t="s">
        <v>941</v>
      </c>
      <c r="B869">
        <v>2023</v>
      </c>
      <c r="C869" s="3">
        <v>4</v>
      </c>
      <c r="D869">
        <v>1</v>
      </c>
      <c r="E869">
        <v>2</v>
      </c>
      <c r="F869" s="5" t="str">
        <f t="shared" si="13"/>
        <v>None</v>
      </c>
    </row>
    <row r="870" spans="1:6" x14ac:dyDescent="0.2">
      <c r="A870" t="s">
        <v>942</v>
      </c>
      <c r="B870">
        <v>2023</v>
      </c>
      <c r="C870" s="3">
        <v>3</v>
      </c>
      <c r="D870">
        <v>1</v>
      </c>
      <c r="E870">
        <v>1</v>
      </c>
      <c r="F870" s="5" t="str">
        <f t="shared" si="13"/>
        <v>None</v>
      </c>
    </row>
    <row r="871" spans="1:6" x14ac:dyDescent="0.2">
      <c r="A871" t="s">
        <v>943</v>
      </c>
      <c r="B871">
        <v>2023</v>
      </c>
      <c r="C871" s="3">
        <v>4</v>
      </c>
      <c r="D871">
        <v>4</v>
      </c>
      <c r="E871">
        <v>4</v>
      </c>
      <c r="F871" s="5" t="str">
        <f t="shared" si="13"/>
        <v>Ok</v>
      </c>
    </row>
    <row r="872" spans="1:6" x14ac:dyDescent="0.2">
      <c r="A872" t="s">
        <v>944</v>
      </c>
      <c r="B872">
        <v>2023</v>
      </c>
      <c r="C872" s="3">
        <v>0</v>
      </c>
      <c r="D872">
        <v>2</v>
      </c>
      <c r="E872">
        <v>1</v>
      </c>
      <c r="F872" s="5" t="str">
        <f t="shared" si="13"/>
        <v>None</v>
      </c>
    </row>
    <row r="873" spans="1:6" x14ac:dyDescent="0.2">
      <c r="A873" t="s">
        <v>945</v>
      </c>
      <c r="B873">
        <v>2023</v>
      </c>
      <c r="C873" s="3">
        <v>5</v>
      </c>
      <c r="D873">
        <v>2</v>
      </c>
      <c r="E873">
        <v>2</v>
      </c>
      <c r="F873" s="5" t="str">
        <f t="shared" si="13"/>
        <v>None</v>
      </c>
    </row>
    <row r="874" spans="1:6" x14ac:dyDescent="0.2">
      <c r="A874" t="s">
        <v>946</v>
      </c>
      <c r="B874">
        <v>2023</v>
      </c>
      <c r="C874" s="3">
        <v>7</v>
      </c>
      <c r="D874">
        <v>4</v>
      </c>
      <c r="E874">
        <v>2</v>
      </c>
      <c r="F874" s="5" t="str">
        <f t="shared" si="13"/>
        <v>Ok</v>
      </c>
    </row>
    <row r="875" spans="1:6" x14ac:dyDescent="0.2">
      <c r="A875" t="s">
        <v>947</v>
      </c>
      <c r="B875">
        <v>2023</v>
      </c>
      <c r="C875" s="3">
        <v>0</v>
      </c>
      <c r="D875">
        <v>3</v>
      </c>
      <c r="E875">
        <v>1</v>
      </c>
      <c r="F875" s="5" t="str">
        <f t="shared" si="13"/>
        <v>None</v>
      </c>
    </row>
    <row r="876" spans="1:6" x14ac:dyDescent="0.2">
      <c r="A876" t="s">
        <v>948</v>
      </c>
      <c r="B876">
        <v>2023</v>
      </c>
      <c r="C876" s="3">
        <v>7</v>
      </c>
      <c r="D876">
        <v>2</v>
      </c>
      <c r="E876">
        <v>2</v>
      </c>
      <c r="F876" s="5" t="str">
        <f t="shared" si="13"/>
        <v>None</v>
      </c>
    </row>
    <row r="877" spans="1:6" x14ac:dyDescent="0.2">
      <c r="A877" t="s">
        <v>949</v>
      </c>
      <c r="B877">
        <v>2023</v>
      </c>
      <c r="C877" s="3">
        <v>3</v>
      </c>
      <c r="D877">
        <v>5</v>
      </c>
      <c r="E877">
        <v>4</v>
      </c>
      <c r="F877" s="5" t="str">
        <f t="shared" si="13"/>
        <v>Ok</v>
      </c>
    </row>
    <row r="878" spans="1:6" x14ac:dyDescent="0.2">
      <c r="A878" t="s">
        <v>950</v>
      </c>
      <c r="B878">
        <v>2023</v>
      </c>
      <c r="C878" s="3">
        <v>2</v>
      </c>
      <c r="D878">
        <v>2</v>
      </c>
      <c r="E878">
        <v>2</v>
      </c>
      <c r="F878" s="5" t="str">
        <f t="shared" si="13"/>
        <v>None</v>
      </c>
    </row>
    <row r="879" spans="1:6" x14ac:dyDescent="0.2">
      <c r="A879" t="s">
        <v>951</v>
      </c>
      <c r="B879">
        <v>2023</v>
      </c>
      <c r="C879" s="3">
        <v>2</v>
      </c>
      <c r="D879">
        <v>2</v>
      </c>
      <c r="E879">
        <v>2</v>
      </c>
      <c r="F879" s="5" t="str">
        <f t="shared" si="13"/>
        <v>None</v>
      </c>
    </row>
    <row r="880" spans="1:6" x14ac:dyDescent="0.2">
      <c r="A880" t="s">
        <v>952</v>
      </c>
      <c r="B880">
        <v>2023</v>
      </c>
      <c r="C880" s="3">
        <v>2</v>
      </c>
      <c r="D880">
        <v>1</v>
      </c>
      <c r="E880">
        <v>1</v>
      </c>
      <c r="F880" s="5" t="str">
        <f t="shared" si="13"/>
        <v>None</v>
      </c>
    </row>
    <row r="881" spans="1:6" x14ac:dyDescent="0.2">
      <c r="A881" t="s">
        <v>953</v>
      </c>
      <c r="B881">
        <v>2023</v>
      </c>
      <c r="C881" s="3">
        <v>2</v>
      </c>
      <c r="D881">
        <v>3</v>
      </c>
      <c r="E881">
        <v>1</v>
      </c>
      <c r="F881" s="5" t="str">
        <f t="shared" si="13"/>
        <v>None</v>
      </c>
    </row>
    <row r="882" spans="1:6" x14ac:dyDescent="0.2">
      <c r="A882" t="s">
        <v>954</v>
      </c>
      <c r="B882">
        <v>2023</v>
      </c>
      <c r="C882" s="3">
        <v>0</v>
      </c>
      <c r="D882">
        <v>1</v>
      </c>
      <c r="E882">
        <v>1</v>
      </c>
      <c r="F882" s="5" t="str">
        <f t="shared" si="13"/>
        <v>None</v>
      </c>
    </row>
    <row r="883" spans="1:6" x14ac:dyDescent="0.2">
      <c r="A883" t="s">
        <v>955</v>
      </c>
      <c r="B883">
        <v>2023</v>
      </c>
      <c r="C883" s="3">
        <v>0</v>
      </c>
      <c r="D883">
        <v>4</v>
      </c>
      <c r="E883">
        <v>3</v>
      </c>
      <c r="F883" s="5" t="str">
        <f t="shared" si="13"/>
        <v>Ok</v>
      </c>
    </row>
    <row r="884" spans="1:6" x14ac:dyDescent="0.2">
      <c r="A884" t="s">
        <v>956</v>
      </c>
      <c r="B884">
        <v>2023</v>
      </c>
      <c r="C884" s="3">
        <v>9</v>
      </c>
      <c r="D884">
        <v>4</v>
      </c>
      <c r="E884">
        <v>4</v>
      </c>
      <c r="F884" s="5" t="str">
        <f t="shared" si="13"/>
        <v>Good</v>
      </c>
    </row>
    <row r="885" spans="1:6" x14ac:dyDescent="0.2">
      <c r="A885" t="s">
        <v>957</v>
      </c>
      <c r="B885">
        <v>2023</v>
      </c>
      <c r="C885" s="3">
        <v>0</v>
      </c>
      <c r="D885">
        <v>2</v>
      </c>
      <c r="E885">
        <v>1</v>
      </c>
      <c r="F885" s="5" t="str">
        <f t="shared" si="13"/>
        <v>None</v>
      </c>
    </row>
    <row r="886" spans="1:6" x14ac:dyDescent="0.2">
      <c r="A886" t="s">
        <v>958</v>
      </c>
      <c r="B886">
        <v>2023</v>
      </c>
      <c r="C886" s="3">
        <v>1</v>
      </c>
      <c r="D886">
        <v>1</v>
      </c>
      <c r="E886">
        <v>1</v>
      </c>
      <c r="F886" s="5" t="str">
        <f t="shared" si="13"/>
        <v>None</v>
      </c>
    </row>
    <row r="887" spans="1:6" x14ac:dyDescent="0.2">
      <c r="A887" t="s">
        <v>959</v>
      </c>
      <c r="B887">
        <v>2023</v>
      </c>
      <c r="C887" s="3">
        <v>3</v>
      </c>
      <c r="D887">
        <v>3</v>
      </c>
      <c r="E887">
        <v>2</v>
      </c>
      <c r="F887" s="5" t="str">
        <f t="shared" si="13"/>
        <v>None</v>
      </c>
    </row>
    <row r="888" spans="1:6" x14ac:dyDescent="0.2">
      <c r="A888" t="s">
        <v>960</v>
      </c>
      <c r="B888">
        <v>2023</v>
      </c>
      <c r="C888" s="3">
        <v>6</v>
      </c>
      <c r="D888">
        <v>5</v>
      </c>
      <c r="E888">
        <v>4</v>
      </c>
      <c r="F888" s="5" t="str">
        <f t="shared" si="13"/>
        <v>Ok</v>
      </c>
    </row>
    <row r="889" spans="1:6" x14ac:dyDescent="0.2">
      <c r="A889" t="s">
        <v>961</v>
      </c>
      <c r="B889">
        <v>2023</v>
      </c>
      <c r="C889" s="3">
        <v>1</v>
      </c>
      <c r="D889">
        <v>2</v>
      </c>
      <c r="E889">
        <v>2</v>
      </c>
      <c r="F889" s="5" t="str">
        <f t="shared" si="13"/>
        <v>None</v>
      </c>
    </row>
    <row r="890" spans="1:6" x14ac:dyDescent="0.2">
      <c r="A890" t="s">
        <v>962</v>
      </c>
      <c r="B890">
        <v>2023</v>
      </c>
      <c r="C890" s="3">
        <v>3</v>
      </c>
      <c r="D890">
        <v>5</v>
      </c>
      <c r="E890">
        <v>5</v>
      </c>
      <c r="F890" s="5" t="str">
        <f t="shared" si="13"/>
        <v>Ok</v>
      </c>
    </row>
    <row r="891" spans="1:6" x14ac:dyDescent="0.2">
      <c r="A891" t="s">
        <v>963</v>
      </c>
      <c r="B891">
        <v>2023</v>
      </c>
      <c r="C891" s="3">
        <v>0</v>
      </c>
      <c r="D891">
        <v>1</v>
      </c>
      <c r="E891">
        <v>1</v>
      </c>
      <c r="F891" s="5" t="str">
        <f t="shared" si="13"/>
        <v>None</v>
      </c>
    </row>
    <row r="892" spans="1:6" x14ac:dyDescent="0.2">
      <c r="A892" t="s">
        <v>964</v>
      </c>
      <c r="B892">
        <v>2023</v>
      </c>
      <c r="C892" s="3">
        <v>2</v>
      </c>
      <c r="D892">
        <v>1</v>
      </c>
      <c r="E892">
        <v>1</v>
      </c>
      <c r="F892" s="5" t="str">
        <f t="shared" si="13"/>
        <v>None</v>
      </c>
    </row>
    <row r="893" spans="1:6" x14ac:dyDescent="0.2">
      <c r="A893" t="s">
        <v>965</v>
      </c>
      <c r="B893">
        <v>2023</v>
      </c>
      <c r="C893" s="3">
        <v>6</v>
      </c>
      <c r="D893">
        <v>1</v>
      </c>
      <c r="E893">
        <v>1</v>
      </c>
      <c r="F893" s="5" t="str">
        <f t="shared" si="13"/>
        <v>None</v>
      </c>
    </row>
    <row r="894" spans="1:6" x14ac:dyDescent="0.2">
      <c r="A894" t="s">
        <v>966</v>
      </c>
      <c r="B894">
        <v>2023</v>
      </c>
      <c r="C894" s="3">
        <v>3</v>
      </c>
      <c r="D894">
        <v>2</v>
      </c>
      <c r="E894">
        <v>2</v>
      </c>
      <c r="F894" s="5" t="str">
        <f t="shared" si="13"/>
        <v>None</v>
      </c>
    </row>
    <row r="895" spans="1:6" x14ac:dyDescent="0.2">
      <c r="A895" t="s">
        <v>967</v>
      </c>
      <c r="B895">
        <v>2023</v>
      </c>
      <c r="C895" s="3">
        <v>1</v>
      </c>
      <c r="D895">
        <v>4</v>
      </c>
      <c r="E895">
        <v>2</v>
      </c>
      <c r="F895" s="5" t="str">
        <f t="shared" si="13"/>
        <v>Ok</v>
      </c>
    </row>
    <row r="896" spans="1:6" x14ac:dyDescent="0.2">
      <c r="A896" t="s">
        <v>968</v>
      </c>
      <c r="B896">
        <v>2023</v>
      </c>
      <c r="C896" s="3">
        <v>2</v>
      </c>
      <c r="D896">
        <v>2</v>
      </c>
      <c r="E896">
        <v>2</v>
      </c>
      <c r="F896" s="5" t="str">
        <f t="shared" si="13"/>
        <v>None</v>
      </c>
    </row>
    <row r="897" spans="1:6" x14ac:dyDescent="0.2">
      <c r="A897" t="s">
        <v>969</v>
      </c>
      <c r="B897">
        <v>2023</v>
      </c>
      <c r="C897" s="3">
        <v>2</v>
      </c>
      <c r="D897">
        <v>2</v>
      </c>
      <c r="E897">
        <v>2</v>
      </c>
      <c r="F897" s="5" t="str">
        <f t="shared" si="13"/>
        <v>None</v>
      </c>
    </row>
    <row r="898" spans="1:6" x14ac:dyDescent="0.2">
      <c r="A898" t="s">
        <v>970</v>
      </c>
      <c r="B898">
        <v>2023</v>
      </c>
      <c r="C898" s="3">
        <v>0</v>
      </c>
      <c r="D898">
        <v>2</v>
      </c>
      <c r="E898">
        <v>1</v>
      </c>
      <c r="F898" s="5" t="str">
        <f t="shared" si="13"/>
        <v>None</v>
      </c>
    </row>
    <row r="899" spans="1:6" x14ac:dyDescent="0.2">
      <c r="A899" t="s">
        <v>971</v>
      </c>
      <c r="B899">
        <v>2023</v>
      </c>
      <c r="C899" s="3">
        <v>0</v>
      </c>
      <c r="D899">
        <v>4</v>
      </c>
      <c r="E899">
        <v>4</v>
      </c>
      <c r="F899" s="5" t="str">
        <f t="shared" ref="F899:F962" si="14">IF(AND(C899&gt;7,D899&gt;3,E899&gt;3), "Good", IF(OR(E899&gt;3,D899&gt;3,C899&gt;7), "Ok", "None"))</f>
        <v>Ok</v>
      </c>
    </row>
    <row r="900" spans="1:6" x14ac:dyDescent="0.2">
      <c r="A900" t="s">
        <v>972</v>
      </c>
      <c r="B900">
        <v>2023</v>
      </c>
      <c r="C900" s="3">
        <v>0</v>
      </c>
      <c r="D900">
        <v>5</v>
      </c>
      <c r="E900">
        <v>4</v>
      </c>
      <c r="F900" s="5" t="str">
        <f t="shared" si="14"/>
        <v>Ok</v>
      </c>
    </row>
    <row r="901" spans="1:6" x14ac:dyDescent="0.2">
      <c r="A901" t="s">
        <v>973</v>
      </c>
      <c r="B901">
        <v>2023</v>
      </c>
      <c r="C901" s="3">
        <v>7</v>
      </c>
      <c r="D901">
        <v>2</v>
      </c>
      <c r="E901">
        <v>1</v>
      </c>
      <c r="F901" s="5" t="str">
        <f t="shared" si="14"/>
        <v>None</v>
      </c>
    </row>
    <row r="902" spans="1:6" x14ac:dyDescent="0.2">
      <c r="A902" t="s">
        <v>974</v>
      </c>
      <c r="B902">
        <v>2023</v>
      </c>
      <c r="C902" s="3">
        <v>5</v>
      </c>
      <c r="D902">
        <v>2</v>
      </c>
      <c r="E902">
        <v>1</v>
      </c>
      <c r="F902" s="5" t="str">
        <f t="shared" si="14"/>
        <v>None</v>
      </c>
    </row>
    <row r="903" spans="1:6" x14ac:dyDescent="0.2">
      <c r="A903" t="s">
        <v>975</v>
      </c>
      <c r="B903">
        <v>2023</v>
      </c>
      <c r="C903" s="3">
        <v>5</v>
      </c>
      <c r="D903">
        <v>5</v>
      </c>
      <c r="E903">
        <v>4</v>
      </c>
      <c r="F903" s="5" t="str">
        <f t="shared" si="14"/>
        <v>Ok</v>
      </c>
    </row>
    <row r="904" spans="1:6" x14ac:dyDescent="0.2">
      <c r="A904" t="s">
        <v>976</v>
      </c>
      <c r="B904">
        <v>2023</v>
      </c>
      <c r="C904" s="3">
        <v>8</v>
      </c>
      <c r="D904">
        <v>5</v>
      </c>
      <c r="E904">
        <v>5</v>
      </c>
      <c r="F904" s="5" t="str">
        <f t="shared" si="14"/>
        <v>Good</v>
      </c>
    </row>
    <row r="905" spans="1:6" x14ac:dyDescent="0.2">
      <c r="A905" t="s">
        <v>977</v>
      </c>
      <c r="B905">
        <v>2023</v>
      </c>
      <c r="C905" s="3">
        <v>2</v>
      </c>
      <c r="D905">
        <v>4</v>
      </c>
      <c r="E905">
        <v>2</v>
      </c>
      <c r="F905" s="5" t="str">
        <f t="shared" si="14"/>
        <v>Ok</v>
      </c>
    </row>
    <row r="906" spans="1:6" x14ac:dyDescent="0.2">
      <c r="A906" t="s">
        <v>978</v>
      </c>
      <c r="B906">
        <v>2023</v>
      </c>
      <c r="C906" s="3">
        <v>3</v>
      </c>
      <c r="D906">
        <v>3</v>
      </c>
      <c r="E906">
        <v>3</v>
      </c>
      <c r="F906" s="5" t="str">
        <f t="shared" si="14"/>
        <v>None</v>
      </c>
    </row>
    <row r="907" spans="1:6" x14ac:dyDescent="0.2">
      <c r="A907" t="s">
        <v>979</v>
      </c>
      <c r="B907">
        <v>2023</v>
      </c>
      <c r="C907" s="3">
        <v>4</v>
      </c>
      <c r="D907">
        <v>2</v>
      </c>
      <c r="E907">
        <v>4</v>
      </c>
      <c r="F907" s="5" t="str">
        <f t="shared" si="14"/>
        <v>Ok</v>
      </c>
    </row>
    <row r="908" spans="1:6" x14ac:dyDescent="0.2">
      <c r="A908" t="s">
        <v>980</v>
      </c>
      <c r="B908">
        <v>2023</v>
      </c>
      <c r="C908" s="3">
        <v>4</v>
      </c>
      <c r="D908">
        <v>1</v>
      </c>
      <c r="E908">
        <v>1</v>
      </c>
      <c r="F908" s="5" t="str">
        <f t="shared" si="14"/>
        <v>None</v>
      </c>
    </row>
    <row r="909" spans="1:6" x14ac:dyDescent="0.2">
      <c r="A909" t="s">
        <v>981</v>
      </c>
      <c r="B909">
        <v>2023</v>
      </c>
      <c r="C909" s="3">
        <v>0</v>
      </c>
      <c r="D909">
        <v>2</v>
      </c>
      <c r="E909">
        <v>1</v>
      </c>
      <c r="F909" s="5" t="str">
        <f t="shared" si="14"/>
        <v>None</v>
      </c>
    </row>
    <row r="910" spans="1:6" x14ac:dyDescent="0.2">
      <c r="A910" t="s">
        <v>982</v>
      </c>
      <c r="B910">
        <v>2023</v>
      </c>
      <c r="C910" s="3">
        <v>0</v>
      </c>
      <c r="D910">
        <v>1</v>
      </c>
      <c r="E910">
        <v>1</v>
      </c>
      <c r="F910" s="5" t="str">
        <f t="shared" si="14"/>
        <v>None</v>
      </c>
    </row>
    <row r="911" spans="1:6" x14ac:dyDescent="0.2">
      <c r="A911" t="s">
        <v>983</v>
      </c>
      <c r="B911">
        <v>2023</v>
      </c>
      <c r="C911" s="3">
        <v>4</v>
      </c>
      <c r="D911">
        <v>3</v>
      </c>
      <c r="E911">
        <v>4</v>
      </c>
      <c r="F911" s="5" t="str">
        <f t="shared" si="14"/>
        <v>Ok</v>
      </c>
    </row>
    <row r="912" spans="1:6" x14ac:dyDescent="0.2">
      <c r="A912" t="s">
        <v>984</v>
      </c>
      <c r="B912">
        <v>2023</v>
      </c>
      <c r="C912" s="3">
        <v>1</v>
      </c>
      <c r="D912">
        <v>5</v>
      </c>
      <c r="E912">
        <v>2</v>
      </c>
      <c r="F912" s="5" t="str">
        <f t="shared" si="14"/>
        <v>Ok</v>
      </c>
    </row>
    <row r="913" spans="1:6" x14ac:dyDescent="0.2">
      <c r="A913" t="s">
        <v>985</v>
      </c>
      <c r="B913">
        <v>2023</v>
      </c>
      <c r="C913" s="3">
        <v>1</v>
      </c>
      <c r="D913">
        <v>2</v>
      </c>
      <c r="E913">
        <v>2</v>
      </c>
      <c r="F913" s="5" t="str">
        <f t="shared" si="14"/>
        <v>None</v>
      </c>
    </row>
    <row r="914" spans="1:6" x14ac:dyDescent="0.2">
      <c r="A914" t="s">
        <v>986</v>
      </c>
      <c r="B914">
        <v>2023</v>
      </c>
      <c r="C914" s="3">
        <v>3</v>
      </c>
      <c r="D914">
        <v>4</v>
      </c>
      <c r="E914">
        <v>2</v>
      </c>
      <c r="F914" s="5" t="str">
        <f t="shared" si="14"/>
        <v>Ok</v>
      </c>
    </row>
    <row r="915" spans="1:6" x14ac:dyDescent="0.2">
      <c r="A915" t="s">
        <v>987</v>
      </c>
      <c r="B915">
        <v>2023</v>
      </c>
      <c r="C915" s="3">
        <v>2</v>
      </c>
      <c r="D915">
        <v>4</v>
      </c>
      <c r="E915">
        <v>2</v>
      </c>
      <c r="F915" s="5" t="str">
        <f t="shared" si="14"/>
        <v>Ok</v>
      </c>
    </row>
    <row r="916" spans="1:6" x14ac:dyDescent="0.2">
      <c r="A916" t="s">
        <v>988</v>
      </c>
      <c r="B916">
        <v>2023</v>
      </c>
      <c r="C916" s="3">
        <v>1</v>
      </c>
      <c r="D916">
        <v>4</v>
      </c>
      <c r="E916">
        <v>3</v>
      </c>
      <c r="F916" s="5" t="str">
        <f t="shared" si="14"/>
        <v>Ok</v>
      </c>
    </row>
    <row r="917" spans="1:6" x14ac:dyDescent="0.2">
      <c r="A917" t="s">
        <v>989</v>
      </c>
      <c r="B917">
        <v>2023</v>
      </c>
      <c r="C917" s="3">
        <v>4</v>
      </c>
      <c r="D917">
        <v>1</v>
      </c>
      <c r="E917">
        <v>1</v>
      </c>
      <c r="F917" s="5" t="str">
        <f t="shared" si="14"/>
        <v>None</v>
      </c>
    </row>
    <row r="918" spans="1:6" x14ac:dyDescent="0.2">
      <c r="A918" t="s">
        <v>990</v>
      </c>
      <c r="B918">
        <v>2023</v>
      </c>
      <c r="C918" s="3">
        <v>4</v>
      </c>
      <c r="D918">
        <v>2</v>
      </c>
      <c r="E918">
        <v>2</v>
      </c>
      <c r="F918" s="5" t="str">
        <f t="shared" si="14"/>
        <v>None</v>
      </c>
    </row>
    <row r="919" spans="1:6" x14ac:dyDescent="0.2">
      <c r="A919" t="s">
        <v>991</v>
      </c>
      <c r="B919">
        <v>2023</v>
      </c>
      <c r="C919" s="3">
        <v>1</v>
      </c>
      <c r="D919">
        <v>4</v>
      </c>
      <c r="E919">
        <v>2</v>
      </c>
      <c r="F919" s="5" t="str">
        <f t="shared" si="14"/>
        <v>Ok</v>
      </c>
    </row>
    <row r="920" spans="1:6" x14ac:dyDescent="0.2">
      <c r="A920" t="s">
        <v>992</v>
      </c>
      <c r="B920">
        <v>2023</v>
      </c>
      <c r="C920" s="3">
        <v>7</v>
      </c>
      <c r="D920">
        <v>2</v>
      </c>
      <c r="E920">
        <v>2</v>
      </c>
      <c r="F920" s="5" t="str">
        <f t="shared" si="14"/>
        <v>None</v>
      </c>
    </row>
    <row r="921" spans="1:6" x14ac:dyDescent="0.2">
      <c r="A921" t="s">
        <v>993</v>
      </c>
      <c r="B921">
        <v>2023</v>
      </c>
      <c r="C921" s="3">
        <v>9</v>
      </c>
      <c r="D921">
        <v>5</v>
      </c>
      <c r="E921">
        <v>4</v>
      </c>
      <c r="F921" s="5" t="str">
        <f t="shared" si="14"/>
        <v>Good</v>
      </c>
    </row>
    <row r="922" spans="1:6" x14ac:dyDescent="0.2">
      <c r="A922" t="s">
        <v>994</v>
      </c>
      <c r="B922">
        <v>2023</v>
      </c>
      <c r="C922" s="3">
        <v>7</v>
      </c>
      <c r="D922">
        <v>4</v>
      </c>
      <c r="E922">
        <v>4</v>
      </c>
      <c r="F922" s="5" t="str">
        <f t="shared" si="14"/>
        <v>Ok</v>
      </c>
    </row>
    <row r="923" spans="1:6" x14ac:dyDescent="0.2">
      <c r="A923" t="s">
        <v>995</v>
      </c>
      <c r="B923">
        <v>2023</v>
      </c>
      <c r="C923" s="3">
        <v>7</v>
      </c>
      <c r="D923">
        <v>2</v>
      </c>
      <c r="E923">
        <v>3</v>
      </c>
      <c r="F923" s="5" t="str">
        <f t="shared" si="14"/>
        <v>None</v>
      </c>
    </row>
    <row r="924" spans="1:6" x14ac:dyDescent="0.2">
      <c r="A924" t="s">
        <v>996</v>
      </c>
      <c r="B924">
        <v>2023</v>
      </c>
      <c r="C924" s="3">
        <v>5</v>
      </c>
      <c r="D924">
        <v>2</v>
      </c>
      <c r="E924">
        <v>1</v>
      </c>
      <c r="F924" s="5" t="str">
        <f t="shared" si="14"/>
        <v>None</v>
      </c>
    </row>
    <row r="925" spans="1:6" x14ac:dyDescent="0.2">
      <c r="A925" t="s">
        <v>997</v>
      </c>
      <c r="B925">
        <v>2023</v>
      </c>
      <c r="C925" s="3">
        <v>3</v>
      </c>
      <c r="D925">
        <v>3</v>
      </c>
      <c r="E925">
        <v>2</v>
      </c>
      <c r="F925" s="5" t="str">
        <f t="shared" si="14"/>
        <v>None</v>
      </c>
    </row>
    <row r="926" spans="1:6" x14ac:dyDescent="0.2">
      <c r="A926" t="s">
        <v>998</v>
      </c>
      <c r="B926">
        <v>2023</v>
      </c>
      <c r="C926" s="3">
        <v>3</v>
      </c>
      <c r="D926">
        <v>5</v>
      </c>
      <c r="E926">
        <v>2</v>
      </c>
      <c r="F926" s="5" t="str">
        <f t="shared" si="14"/>
        <v>Ok</v>
      </c>
    </row>
    <row r="927" spans="1:6" x14ac:dyDescent="0.2">
      <c r="A927" t="s">
        <v>999</v>
      </c>
      <c r="B927">
        <v>2023</v>
      </c>
      <c r="C927" s="3">
        <v>4</v>
      </c>
      <c r="D927">
        <v>5</v>
      </c>
      <c r="E927">
        <v>4</v>
      </c>
      <c r="F927" s="5" t="str">
        <f t="shared" si="14"/>
        <v>Ok</v>
      </c>
    </row>
    <row r="928" spans="1:6" x14ac:dyDescent="0.2">
      <c r="A928" t="s">
        <v>1000</v>
      </c>
      <c r="B928">
        <v>2023</v>
      </c>
      <c r="C928" s="3">
        <v>4</v>
      </c>
      <c r="D928">
        <v>2</v>
      </c>
      <c r="E928">
        <v>4</v>
      </c>
      <c r="F928" s="5" t="str">
        <f t="shared" si="14"/>
        <v>Ok</v>
      </c>
    </row>
    <row r="929" spans="1:6" x14ac:dyDescent="0.2">
      <c r="A929" t="s">
        <v>1001</v>
      </c>
      <c r="B929">
        <v>2023</v>
      </c>
      <c r="C929" s="3">
        <v>5</v>
      </c>
      <c r="D929">
        <v>3</v>
      </c>
      <c r="E929">
        <v>3</v>
      </c>
      <c r="F929" s="5" t="str">
        <f t="shared" si="14"/>
        <v>None</v>
      </c>
    </row>
    <row r="930" spans="1:6" x14ac:dyDescent="0.2">
      <c r="A930" t="s">
        <v>1002</v>
      </c>
      <c r="B930">
        <v>2023</v>
      </c>
      <c r="C930" s="3">
        <v>3</v>
      </c>
      <c r="D930">
        <v>3</v>
      </c>
      <c r="E930">
        <v>2</v>
      </c>
      <c r="F930" s="5" t="str">
        <f t="shared" si="14"/>
        <v>None</v>
      </c>
    </row>
    <row r="931" spans="1:6" x14ac:dyDescent="0.2">
      <c r="A931" t="s">
        <v>1003</v>
      </c>
      <c r="B931">
        <v>2023</v>
      </c>
      <c r="C931" s="3">
        <v>3</v>
      </c>
      <c r="D931">
        <v>3</v>
      </c>
      <c r="E931">
        <v>2</v>
      </c>
      <c r="F931" s="5" t="str">
        <f t="shared" si="14"/>
        <v>None</v>
      </c>
    </row>
    <row r="932" spans="1:6" x14ac:dyDescent="0.2">
      <c r="A932" t="s">
        <v>1004</v>
      </c>
      <c r="B932">
        <v>2023</v>
      </c>
      <c r="C932" s="3">
        <v>3</v>
      </c>
      <c r="D932">
        <v>1</v>
      </c>
      <c r="E932">
        <v>1</v>
      </c>
      <c r="F932" s="5" t="str">
        <f t="shared" si="14"/>
        <v>None</v>
      </c>
    </row>
    <row r="933" spans="1:6" x14ac:dyDescent="0.2">
      <c r="A933" t="s">
        <v>1005</v>
      </c>
      <c r="B933">
        <v>2023</v>
      </c>
      <c r="C933" s="3">
        <v>2</v>
      </c>
      <c r="D933">
        <v>4</v>
      </c>
      <c r="E933">
        <v>2</v>
      </c>
      <c r="F933" s="5" t="str">
        <f t="shared" si="14"/>
        <v>Ok</v>
      </c>
    </row>
    <row r="934" spans="1:6" x14ac:dyDescent="0.2">
      <c r="A934" t="s">
        <v>1006</v>
      </c>
      <c r="B934">
        <v>2023</v>
      </c>
      <c r="C934" s="3">
        <v>0</v>
      </c>
      <c r="D934">
        <v>1</v>
      </c>
      <c r="E934">
        <v>1</v>
      </c>
      <c r="F934" s="5" t="str">
        <f t="shared" si="14"/>
        <v>None</v>
      </c>
    </row>
    <row r="935" spans="1:6" x14ac:dyDescent="0.2">
      <c r="A935" t="s">
        <v>1007</v>
      </c>
      <c r="B935">
        <v>2023</v>
      </c>
      <c r="C935" s="3">
        <v>3</v>
      </c>
      <c r="D935">
        <v>1</v>
      </c>
      <c r="E935">
        <v>2</v>
      </c>
      <c r="F935" s="5" t="str">
        <f t="shared" si="14"/>
        <v>None</v>
      </c>
    </row>
    <row r="936" spans="1:6" x14ac:dyDescent="0.2">
      <c r="A936" t="s">
        <v>1008</v>
      </c>
      <c r="B936">
        <v>2023</v>
      </c>
      <c r="C936" s="3">
        <v>1</v>
      </c>
      <c r="D936">
        <v>2</v>
      </c>
      <c r="E936">
        <v>1</v>
      </c>
      <c r="F936" s="5" t="str">
        <f t="shared" si="14"/>
        <v>None</v>
      </c>
    </row>
    <row r="937" spans="1:6" x14ac:dyDescent="0.2">
      <c r="A937" t="s">
        <v>1009</v>
      </c>
      <c r="B937">
        <v>2023</v>
      </c>
      <c r="C937" s="3">
        <v>3</v>
      </c>
      <c r="D937">
        <v>3</v>
      </c>
      <c r="E937">
        <v>2</v>
      </c>
      <c r="F937" s="5" t="str">
        <f t="shared" si="14"/>
        <v>None</v>
      </c>
    </row>
    <row r="938" spans="1:6" x14ac:dyDescent="0.2">
      <c r="A938" t="s">
        <v>1010</v>
      </c>
      <c r="B938">
        <v>2023</v>
      </c>
      <c r="C938" s="3">
        <v>0</v>
      </c>
      <c r="D938">
        <v>3</v>
      </c>
      <c r="E938">
        <v>2</v>
      </c>
      <c r="F938" s="5" t="str">
        <f t="shared" si="14"/>
        <v>None</v>
      </c>
    </row>
    <row r="939" spans="1:6" x14ac:dyDescent="0.2">
      <c r="A939" t="s">
        <v>1011</v>
      </c>
      <c r="B939">
        <v>2023</v>
      </c>
      <c r="C939" s="3">
        <v>3</v>
      </c>
      <c r="D939">
        <v>2</v>
      </c>
      <c r="E939">
        <v>1</v>
      </c>
      <c r="F939" s="5" t="str">
        <f t="shared" si="14"/>
        <v>None</v>
      </c>
    </row>
    <row r="940" spans="1:6" x14ac:dyDescent="0.2">
      <c r="A940" t="s">
        <v>1012</v>
      </c>
      <c r="B940">
        <v>2023</v>
      </c>
      <c r="C940" s="3">
        <v>6</v>
      </c>
      <c r="D940">
        <v>4</v>
      </c>
      <c r="E940">
        <v>2</v>
      </c>
      <c r="F940" s="5" t="str">
        <f t="shared" si="14"/>
        <v>Ok</v>
      </c>
    </row>
    <row r="941" spans="1:6" x14ac:dyDescent="0.2">
      <c r="A941" t="s">
        <v>1013</v>
      </c>
      <c r="B941">
        <v>2023</v>
      </c>
      <c r="C941" s="3">
        <v>3</v>
      </c>
      <c r="D941">
        <v>3</v>
      </c>
      <c r="E941">
        <v>3</v>
      </c>
      <c r="F941" s="5" t="str">
        <f t="shared" si="14"/>
        <v>None</v>
      </c>
    </row>
    <row r="942" spans="1:6" x14ac:dyDescent="0.2">
      <c r="A942" t="s">
        <v>1064</v>
      </c>
      <c r="B942">
        <v>2024</v>
      </c>
      <c r="C942" s="3">
        <v>0</v>
      </c>
      <c r="D942">
        <v>1</v>
      </c>
      <c r="E942">
        <v>1</v>
      </c>
      <c r="F942" s="5" t="str">
        <f t="shared" si="14"/>
        <v>None</v>
      </c>
    </row>
    <row r="943" spans="1:6" x14ac:dyDescent="0.2">
      <c r="A943" t="s">
        <v>1065</v>
      </c>
      <c r="B943">
        <v>2024</v>
      </c>
      <c r="C943" s="3">
        <v>3</v>
      </c>
      <c r="D943">
        <v>2</v>
      </c>
      <c r="E943">
        <v>2</v>
      </c>
      <c r="F943" s="5" t="str">
        <f t="shared" si="14"/>
        <v>None</v>
      </c>
    </row>
    <row r="944" spans="1:6" x14ac:dyDescent="0.2">
      <c r="A944" t="s">
        <v>1066</v>
      </c>
      <c r="B944">
        <v>2024</v>
      </c>
      <c r="C944" s="3">
        <v>8</v>
      </c>
      <c r="D944">
        <v>5</v>
      </c>
      <c r="E944">
        <v>3</v>
      </c>
      <c r="F944" s="5" t="str">
        <f t="shared" si="14"/>
        <v>Ok</v>
      </c>
    </row>
    <row r="945" spans="1:6" x14ac:dyDescent="0.2">
      <c r="A945" t="s">
        <v>1067</v>
      </c>
      <c r="B945">
        <v>2024</v>
      </c>
      <c r="C945" s="3">
        <v>3</v>
      </c>
      <c r="D945">
        <v>3</v>
      </c>
      <c r="E945">
        <v>2</v>
      </c>
      <c r="F945" s="5" t="str">
        <f t="shared" si="14"/>
        <v>None</v>
      </c>
    </row>
    <row r="946" spans="1:6" x14ac:dyDescent="0.2">
      <c r="A946" t="s">
        <v>1068</v>
      </c>
      <c r="B946">
        <v>2024</v>
      </c>
      <c r="C946" s="3">
        <v>8</v>
      </c>
      <c r="D946">
        <v>4</v>
      </c>
      <c r="E946">
        <v>3</v>
      </c>
      <c r="F946" s="5" t="str">
        <f t="shared" si="14"/>
        <v>Ok</v>
      </c>
    </row>
    <row r="947" spans="1:6" x14ac:dyDescent="0.2">
      <c r="A947" t="s">
        <v>1069</v>
      </c>
      <c r="B947">
        <v>2024</v>
      </c>
      <c r="C947" s="3">
        <v>11</v>
      </c>
      <c r="D947">
        <v>4</v>
      </c>
      <c r="E947">
        <v>4</v>
      </c>
      <c r="F947" s="5" t="str">
        <f t="shared" si="14"/>
        <v>Good</v>
      </c>
    </row>
    <row r="948" spans="1:6" x14ac:dyDescent="0.2">
      <c r="A948" t="s">
        <v>1070</v>
      </c>
      <c r="B948">
        <v>2024</v>
      </c>
      <c r="C948" s="3">
        <v>4</v>
      </c>
      <c r="D948">
        <v>4</v>
      </c>
      <c r="E948">
        <v>2</v>
      </c>
      <c r="F948" s="5" t="str">
        <f t="shared" si="14"/>
        <v>Ok</v>
      </c>
    </row>
    <row r="949" spans="1:6" x14ac:dyDescent="0.2">
      <c r="A949" t="s">
        <v>1071</v>
      </c>
      <c r="B949">
        <v>2024</v>
      </c>
      <c r="C949" s="3">
        <v>4</v>
      </c>
      <c r="D949">
        <v>2</v>
      </c>
      <c r="E949">
        <v>2</v>
      </c>
      <c r="F949" s="5" t="str">
        <f t="shared" si="14"/>
        <v>None</v>
      </c>
    </row>
    <row r="950" spans="1:6" x14ac:dyDescent="0.2">
      <c r="A950" t="s">
        <v>1072</v>
      </c>
      <c r="B950">
        <v>2024</v>
      </c>
      <c r="C950" s="3">
        <v>1</v>
      </c>
      <c r="D950">
        <v>2</v>
      </c>
      <c r="E950">
        <v>2</v>
      </c>
      <c r="F950" s="5" t="str">
        <f t="shared" si="14"/>
        <v>None</v>
      </c>
    </row>
    <row r="951" spans="1:6" x14ac:dyDescent="0.2">
      <c r="A951" t="s">
        <v>1073</v>
      </c>
      <c r="B951">
        <v>2024</v>
      </c>
      <c r="C951" s="3">
        <v>5</v>
      </c>
      <c r="D951">
        <v>2</v>
      </c>
      <c r="E951">
        <v>2</v>
      </c>
      <c r="F951" s="5" t="str">
        <f t="shared" si="14"/>
        <v>None</v>
      </c>
    </row>
    <row r="952" spans="1:6" x14ac:dyDescent="0.2">
      <c r="A952" t="s">
        <v>1074</v>
      </c>
      <c r="B952">
        <v>2024</v>
      </c>
      <c r="C952" s="3">
        <v>4</v>
      </c>
      <c r="D952">
        <v>3</v>
      </c>
      <c r="E952">
        <v>3</v>
      </c>
      <c r="F952" s="5" t="str">
        <f t="shared" si="14"/>
        <v>None</v>
      </c>
    </row>
    <row r="953" spans="1:6" x14ac:dyDescent="0.2">
      <c r="A953" t="s">
        <v>1075</v>
      </c>
      <c r="B953">
        <v>2024</v>
      </c>
      <c r="C953" s="3">
        <v>3</v>
      </c>
      <c r="D953">
        <v>3</v>
      </c>
      <c r="E953">
        <v>2</v>
      </c>
      <c r="F953" s="5" t="str">
        <f t="shared" si="14"/>
        <v>None</v>
      </c>
    </row>
    <row r="954" spans="1:6" x14ac:dyDescent="0.2">
      <c r="A954" t="s">
        <v>1076</v>
      </c>
      <c r="B954">
        <v>2024</v>
      </c>
      <c r="C954" s="3">
        <v>3</v>
      </c>
      <c r="D954">
        <v>2</v>
      </c>
      <c r="E954">
        <v>2</v>
      </c>
      <c r="F954" s="5" t="str">
        <f t="shared" si="14"/>
        <v>None</v>
      </c>
    </row>
    <row r="955" spans="1:6" x14ac:dyDescent="0.2">
      <c r="A955" t="s">
        <v>1077</v>
      </c>
      <c r="B955">
        <v>2024</v>
      </c>
      <c r="C955" s="3">
        <v>5</v>
      </c>
      <c r="D955">
        <v>4</v>
      </c>
      <c r="E955">
        <v>3</v>
      </c>
      <c r="F955" s="5" t="str">
        <f t="shared" si="14"/>
        <v>Ok</v>
      </c>
    </row>
    <row r="956" spans="1:6" x14ac:dyDescent="0.2">
      <c r="A956" t="s">
        <v>1078</v>
      </c>
      <c r="B956">
        <v>2024</v>
      </c>
      <c r="C956" s="3">
        <v>0</v>
      </c>
      <c r="D956">
        <v>2</v>
      </c>
      <c r="E956">
        <v>3</v>
      </c>
      <c r="F956" s="5" t="str">
        <f t="shared" si="14"/>
        <v>None</v>
      </c>
    </row>
    <row r="957" spans="1:6" x14ac:dyDescent="0.2">
      <c r="A957" t="s">
        <v>1079</v>
      </c>
      <c r="B957">
        <v>2024</v>
      </c>
      <c r="C957" s="3">
        <v>2</v>
      </c>
      <c r="D957">
        <v>2</v>
      </c>
      <c r="E957">
        <v>2</v>
      </c>
      <c r="F957" s="5" t="str">
        <f t="shared" si="14"/>
        <v>None</v>
      </c>
    </row>
    <row r="958" spans="1:6" x14ac:dyDescent="0.2">
      <c r="A958" t="s">
        <v>1080</v>
      </c>
      <c r="B958">
        <v>2024</v>
      </c>
      <c r="C958" s="3">
        <v>4</v>
      </c>
      <c r="D958">
        <v>5</v>
      </c>
      <c r="E958">
        <v>3</v>
      </c>
      <c r="F958" s="5" t="str">
        <f t="shared" si="14"/>
        <v>Ok</v>
      </c>
    </row>
    <row r="959" spans="1:6" x14ac:dyDescent="0.2">
      <c r="A959" t="s">
        <v>1081</v>
      </c>
      <c r="B959">
        <v>2024</v>
      </c>
      <c r="C959" s="3">
        <v>0</v>
      </c>
      <c r="D959">
        <v>3</v>
      </c>
      <c r="E959">
        <v>2</v>
      </c>
      <c r="F959" s="5" t="str">
        <f t="shared" si="14"/>
        <v>None</v>
      </c>
    </row>
    <row r="960" spans="1:6" x14ac:dyDescent="0.2">
      <c r="A960" t="s">
        <v>1082</v>
      </c>
      <c r="B960">
        <v>2024</v>
      </c>
      <c r="C960" s="3">
        <v>1</v>
      </c>
      <c r="D960">
        <v>5</v>
      </c>
      <c r="E960">
        <v>4</v>
      </c>
      <c r="F960" s="5" t="str">
        <f t="shared" si="14"/>
        <v>Ok</v>
      </c>
    </row>
    <row r="961" spans="1:6" x14ac:dyDescent="0.2">
      <c r="A961" t="s">
        <v>1083</v>
      </c>
      <c r="B961">
        <v>2024</v>
      </c>
      <c r="C961" s="3">
        <v>3</v>
      </c>
      <c r="D961">
        <v>4</v>
      </c>
      <c r="E961">
        <v>2</v>
      </c>
      <c r="F961" s="5" t="str">
        <f t="shared" si="14"/>
        <v>Ok</v>
      </c>
    </row>
    <row r="962" spans="1:6" x14ac:dyDescent="0.2">
      <c r="A962" t="s">
        <v>1084</v>
      </c>
      <c r="B962">
        <v>2024</v>
      </c>
      <c r="C962" s="3">
        <v>6</v>
      </c>
      <c r="D962">
        <v>5</v>
      </c>
      <c r="E962">
        <v>2</v>
      </c>
      <c r="F962" s="5" t="str">
        <f t="shared" si="14"/>
        <v>Ok</v>
      </c>
    </row>
    <row r="963" spans="1:6" x14ac:dyDescent="0.2">
      <c r="A963" t="s">
        <v>1085</v>
      </c>
      <c r="B963">
        <v>2024</v>
      </c>
      <c r="C963" s="3">
        <v>5</v>
      </c>
      <c r="D963">
        <v>4</v>
      </c>
      <c r="E963">
        <v>1</v>
      </c>
      <c r="F963" s="5" t="str">
        <f t="shared" ref="F963:F1026" si="15">IF(AND(C963&gt;7,D963&gt;3,E963&gt;3), "Good", IF(OR(E963&gt;3,D963&gt;3,C963&gt;7), "Ok", "None"))</f>
        <v>Ok</v>
      </c>
    </row>
    <row r="964" spans="1:6" x14ac:dyDescent="0.2">
      <c r="A964" t="s">
        <v>1086</v>
      </c>
      <c r="B964">
        <v>2024</v>
      </c>
      <c r="C964" s="3">
        <v>4</v>
      </c>
      <c r="D964">
        <v>4</v>
      </c>
      <c r="E964">
        <v>3</v>
      </c>
      <c r="F964" s="5" t="str">
        <f t="shared" si="15"/>
        <v>Ok</v>
      </c>
    </row>
    <row r="965" spans="1:6" x14ac:dyDescent="0.2">
      <c r="A965" t="s">
        <v>1087</v>
      </c>
      <c r="B965">
        <v>2024</v>
      </c>
      <c r="C965" s="3">
        <v>1</v>
      </c>
      <c r="D965">
        <v>1</v>
      </c>
      <c r="E965">
        <v>1</v>
      </c>
      <c r="F965" s="5" t="str">
        <f t="shared" si="15"/>
        <v>None</v>
      </c>
    </row>
    <row r="966" spans="1:6" x14ac:dyDescent="0.2">
      <c r="A966" t="s">
        <v>1088</v>
      </c>
      <c r="B966">
        <v>2024</v>
      </c>
      <c r="C966" s="3">
        <v>4</v>
      </c>
      <c r="D966">
        <v>4</v>
      </c>
      <c r="E966">
        <v>4</v>
      </c>
      <c r="F966" s="5" t="str">
        <f t="shared" si="15"/>
        <v>Ok</v>
      </c>
    </row>
    <row r="967" spans="1:6" x14ac:dyDescent="0.2">
      <c r="A967" t="s">
        <v>1089</v>
      </c>
      <c r="B967">
        <v>2024</v>
      </c>
      <c r="C967" s="3">
        <v>5</v>
      </c>
      <c r="D967">
        <v>2</v>
      </c>
      <c r="E967">
        <v>2</v>
      </c>
      <c r="F967" s="5" t="str">
        <f t="shared" si="15"/>
        <v>None</v>
      </c>
    </row>
    <row r="968" spans="1:6" x14ac:dyDescent="0.2">
      <c r="A968" t="s">
        <v>1090</v>
      </c>
      <c r="B968">
        <v>2024</v>
      </c>
      <c r="C968" s="3">
        <v>4</v>
      </c>
      <c r="D968">
        <v>4</v>
      </c>
      <c r="E968">
        <v>2</v>
      </c>
      <c r="F968" s="5" t="str">
        <f t="shared" si="15"/>
        <v>Ok</v>
      </c>
    </row>
    <row r="969" spans="1:6" x14ac:dyDescent="0.2">
      <c r="A969" t="s">
        <v>1091</v>
      </c>
      <c r="B969">
        <v>2024</v>
      </c>
      <c r="C969" s="3">
        <v>10</v>
      </c>
      <c r="D969">
        <v>4</v>
      </c>
      <c r="E969">
        <v>4</v>
      </c>
      <c r="F969" s="5" t="str">
        <f t="shared" si="15"/>
        <v>Good</v>
      </c>
    </row>
    <row r="970" spans="1:6" x14ac:dyDescent="0.2">
      <c r="A970" t="s">
        <v>1092</v>
      </c>
      <c r="B970">
        <v>2024</v>
      </c>
      <c r="C970" s="3">
        <v>7</v>
      </c>
      <c r="D970">
        <v>3</v>
      </c>
      <c r="E970">
        <v>2</v>
      </c>
      <c r="F970" s="5" t="str">
        <f t="shared" si="15"/>
        <v>None</v>
      </c>
    </row>
    <row r="971" spans="1:6" x14ac:dyDescent="0.2">
      <c r="A971" t="s">
        <v>1093</v>
      </c>
      <c r="B971">
        <v>2024</v>
      </c>
      <c r="C971" s="3">
        <v>3</v>
      </c>
      <c r="D971">
        <v>5</v>
      </c>
      <c r="E971">
        <v>3</v>
      </c>
      <c r="F971" s="5" t="str">
        <f t="shared" si="15"/>
        <v>Ok</v>
      </c>
    </row>
    <row r="972" spans="1:6" x14ac:dyDescent="0.2">
      <c r="A972" t="s">
        <v>1094</v>
      </c>
      <c r="B972">
        <v>2024</v>
      </c>
      <c r="C972" s="3">
        <v>4</v>
      </c>
      <c r="D972">
        <v>4</v>
      </c>
      <c r="E972">
        <v>3</v>
      </c>
      <c r="F972" s="5" t="str">
        <f t="shared" si="15"/>
        <v>Ok</v>
      </c>
    </row>
    <row r="973" spans="1:6" x14ac:dyDescent="0.2">
      <c r="A973" t="s">
        <v>1095</v>
      </c>
      <c r="B973">
        <v>2024</v>
      </c>
      <c r="C973" s="3">
        <v>4</v>
      </c>
      <c r="D973">
        <v>1</v>
      </c>
      <c r="E973">
        <v>1</v>
      </c>
      <c r="F973" s="5" t="str">
        <f t="shared" si="15"/>
        <v>None</v>
      </c>
    </row>
    <row r="974" spans="1:6" x14ac:dyDescent="0.2">
      <c r="A974" t="s">
        <v>1096</v>
      </c>
      <c r="B974">
        <v>2024</v>
      </c>
      <c r="C974" s="3">
        <v>4</v>
      </c>
      <c r="D974">
        <v>2</v>
      </c>
      <c r="E974">
        <v>2</v>
      </c>
      <c r="F974" s="5" t="str">
        <f t="shared" si="15"/>
        <v>None</v>
      </c>
    </row>
    <row r="975" spans="1:6" x14ac:dyDescent="0.2">
      <c r="A975" t="s">
        <v>1097</v>
      </c>
      <c r="B975">
        <v>2024</v>
      </c>
      <c r="C975" s="3">
        <v>0</v>
      </c>
      <c r="D975">
        <v>2</v>
      </c>
      <c r="E975">
        <v>2</v>
      </c>
      <c r="F975" s="5" t="str">
        <f t="shared" si="15"/>
        <v>None</v>
      </c>
    </row>
    <row r="976" spans="1:6" x14ac:dyDescent="0.2">
      <c r="A976" t="s">
        <v>1098</v>
      </c>
      <c r="B976">
        <v>2024</v>
      </c>
      <c r="C976" s="3">
        <v>6</v>
      </c>
      <c r="D976">
        <v>5</v>
      </c>
      <c r="E976">
        <v>5</v>
      </c>
      <c r="F976" s="5" t="str">
        <f t="shared" si="15"/>
        <v>Ok</v>
      </c>
    </row>
    <row r="977" spans="1:6" x14ac:dyDescent="0.2">
      <c r="A977" t="s">
        <v>1099</v>
      </c>
      <c r="B977">
        <v>2024</v>
      </c>
      <c r="C977" s="3">
        <v>3</v>
      </c>
      <c r="D977">
        <v>2</v>
      </c>
      <c r="E977">
        <v>2</v>
      </c>
      <c r="F977" s="5" t="str">
        <f t="shared" si="15"/>
        <v>None</v>
      </c>
    </row>
    <row r="978" spans="1:6" x14ac:dyDescent="0.2">
      <c r="A978" t="s">
        <v>1100</v>
      </c>
      <c r="B978">
        <v>2024</v>
      </c>
      <c r="C978" s="3">
        <v>3</v>
      </c>
      <c r="D978">
        <v>4</v>
      </c>
      <c r="E978">
        <v>2</v>
      </c>
      <c r="F978" s="5" t="str">
        <f t="shared" si="15"/>
        <v>Ok</v>
      </c>
    </row>
    <row r="979" spans="1:6" x14ac:dyDescent="0.2">
      <c r="A979" t="s">
        <v>1101</v>
      </c>
      <c r="B979">
        <v>2024</v>
      </c>
      <c r="C979" s="3">
        <v>7</v>
      </c>
      <c r="D979">
        <v>2</v>
      </c>
      <c r="E979">
        <v>2</v>
      </c>
      <c r="F979" s="5" t="str">
        <f t="shared" si="15"/>
        <v>None</v>
      </c>
    </row>
    <row r="980" spans="1:6" x14ac:dyDescent="0.2">
      <c r="A980" t="s">
        <v>1102</v>
      </c>
      <c r="B980">
        <v>2024</v>
      </c>
      <c r="C980" s="3">
        <v>4</v>
      </c>
      <c r="D980">
        <v>2</v>
      </c>
      <c r="E980">
        <v>2</v>
      </c>
      <c r="F980" s="5" t="str">
        <f t="shared" si="15"/>
        <v>None</v>
      </c>
    </row>
    <row r="981" spans="1:6" x14ac:dyDescent="0.2">
      <c r="A981" t="s">
        <v>1103</v>
      </c>
      <c r="B981">
        <v>2024</v>
      </c>
      <c r="C981" s="3">
        <v>1</v>
      </c>
      <c r="D981">
        <v>3</v>
      </c>
      <c r="E981">
        <v>2</v>
      </c>
      <c r="F981" s="5" t="str">
        <f t="shared" si="15"/>
        <v>None</v>
      </c>
    </row>
    <row r="982" spans="1:6" x14ac:dyDescent="0.2">
      <c r="A982" t="s">
        <v>1104</v>
      </c>
      <c r="B982">
        <v>2024</v>
      </c>
      <c r="C982" s="3">
        <v>5</v>
      </c>
      <c r="D982">
        <v>5</v>
      </c>
      <c r="E982">
        <v>5</v>
      </c>
      <c r="F982" s="5" t="str">
        <f t="shared" si="15"/>
        <v>Ok</v>
      </c>
    </row>
    <row r="983" spans="1:6" x14ac:dyDescent="0.2">
      <c r="A983" t="s">
        <v>1105</v>
      </c>
      <c r="B983">
        <v>2024</v>
      </c>
      <c r="C983" s="3">
        <v>2</v>
      </c>
      <c r="D983">
        <v>2</v>
      </c>
      <c r="E983">
        <v>3</v>
      </c>
      <c r="F983" s="5" t="str">
        <f t="shared" si="15"/>
        <v>None</v>
      </c>
    </row>
    <row r="984" spans="1:6" x14ac:dyDescent="0.2">
      <c r="A984" t="s">
        <v>1106</v>
      </c>
      <c r="B984">
        <v>2024</v>
      </c>
      <c r="C984" s="3">
        <v>4</v>
      </c>
      <c r="D984">
        <v>4</v>
      </c>
      <c r="E984">
        <v>2</v>
      </c>
      <c r="F984" s="5" t="str">
        <f t="shared" si="15"/>
        <v>Ok</v>
      </c>
    </row>
    <row r="985" spans="1:6" x14ac:dyDescent="0.2">
      <c r="A985" t="s">
        <v>1107</v>
      </c>
      <c r="B985">
        <v>2024</v>
      </c>
      <c r="C985" s="3">
        <v>6</v>
      </c>
      <c r="D985">
        <v>4</v>
      </c>
      <c r="E985">
        <v>3</v>
      </c>
      <c r="F985" s="5" t="str">
        <f t="shared" si="15"/>
        <v>Ok</v>
      </c>
    </row>
    <row r="986" spans="1:6" x14ac:dyDescent="0.2">
      <c r="A986" t="s">
        <v>1108</v>
      </c>
      <c r="B986">
        <v>2024</v>
      </c>
      <c r="C986" s="3">
        <v>8</v>
      </c>
      <c r="D986">
        <v>4</v>
      </c>
      <c r="E986">
        <v>1</v>
      </c>
      <c r="F986" s="5" t="str">
        <f t="shared" si="15"/>
        <v>Ok</v>
      </c>
    </row>
    <row r="987" spans="1:6" x14ac:dyDescent="0.2">
      <c r="A987" t="s">
        <v>1109</v>
      </c>
      <c r="B987">
        <v>2024</v>
      </c>
      <c r="C987" s="3">
        <v>11</v>
      </c>
      <c r="D987">
        <v>5</v>
      </c>
      <c r="E987">
        <v>4</v>
      </c>
      <c r="F987" s="5" t="str">
        <f t="shared" si="15"/>
        <v>Good</v>
      </c>
    </row>
    <row r="988" spans="1:6" x14ac:dyDescent="0.2">
      <c r="A988" t="s">
        <v>1110</v>
      </c>
      <c r="B988">
        <v>2024</v>
      </c>
      <c r="C988" s="3">
        <v>7</v>
      </c>
      <c r="D988">
        <v>5</v>
      </c>
      <c r="E988">
        <v>3</v>
      </c>
      <c r="F988" s="5" t="str">
        <f t="shared" si="15"/>
        <v>Ok</v>
      </c>
    </row>
    <row r="989" spans="1:6" x14ac:dyDescent="0.2">
      <c r="A989" t="s">
        <v>1111</v>
      </c>
      <c r="B989">
        <v>2024</v>
      </c>
      <c r="C989" s="3">
        <v>2</v>
      </c>
      <c r="D989">
        <v>5</v>
      </c>
      <c r="E989">
        <v>3</v>
      </c>
      <c r="F989" s="5" t="str">
        <f t="shared" si="15"/>
        <v>Ok</v>
      </c>
    </row>
    <row r="990" spans="1:6" x14ac:dyDescent="0.2">
      <c r="A990" t="s">
        <v>1112</v>
      </c>
      <c r="B990">
        <v>2024</v>
      </c>
      <c r="C990" s="3">
        <v>4</v>
      </c>
      <c r="D990">
        <v>4</v>
      </c>
      <c r="E990">
        <v>3</v>
      </c>
      <c r="F990" s="5" t="str">
        <f t="shared" si="15"/>
        <v>Ok</v>
      </c>
    </row>
    <row r="991" spans="1:6" x14ac:dyDescent="0.2">
      <c r="A991" t="s">
        <v>1113</v>
      </c>
      <c r="B991">
        <v>2024</v>
      </c>
      <c r="C991" s="3">
        <v>4</v>
      </c>
      <c r="D991">
        <v>2</v>
      </c>
      <c r="E991">
        <v>2</v>
      </c>
      <c r="F991" s="5" t="str">
        <f t="shared" si="15"/>
        <v>None</v>
      </c>
    </row>
    <row r="992" spans="1:6" x14ac:dyDescent="0.2">
      <c r="A992" t="s">
        <v>1114</v>
      </c>
      <c r="B992">
        <v>2024</v>
      </c>
      <c r="C992" s="3">
        <v>3</v>
      </c>
      <c r="D992">
        <v>2</v>
      </c>
      <c r="E992">
        <v>3</v>
      </c>
      <c r="F992" s="5" t="str">
        <f t="shared" si="15"/>
        <v>None</v>
      </c>
    </row>
    <row r="993" spans="1:6" x14ac:dyDescent="0.2">
      <c r="A993" t="s">
        <v>1115</v>
      </c>
      <c r="B993">
        <v>2024</v>
      </c>
      <c r="C993" s="3">
        <v>4</v>
      </c>
      <c r="D993">
        <v>2</v>
      </c>
      <c r="E993">
        <v>1</v>
      </c>
      <c r="F993" s="5" t="str">
        <f t="shared" si="15"/>
        <v>None</v>
      </c>
    </row>
    <row r="994" spans="1:6" x14ac:dyDescent="0.2">
      <c r="A994" t="s">
        <v>1116</v>
      </c>
      <c r="B994">
        <v>2024</v>
      </c>
      <c r="C994" s="3">
        <v>8</v>
      </c>
      <c r="D994">
        <v>4</v>
      </c>
      <c r="E994">
        <v>2</v>
      </c>
      <c r="F994" s="5" t="str">
        <f t="shared" si="15"/>
        <v>Ok</v>
      </c>
    </row>
    <row r="995" spans="1:6" x14ac:dyDescent="0.2">
      <c r="A995" t="s">
        <v>1117</v>
      </c>
      <c r="B995">
        <v>2024</v>
      </c>
      <c r="C995" s="3">
        <v>2</v>
      </c>
      <c r="D995">
        <v>2</v>
      </c>
      <c r="E995">
        <v>1</v>
      </c>
      <c r="F995" s="5" t="str">
        <f t="shared" si="15"/>
        <v>None</v>
      </c>
    </row>
    <row r="996" spans="1:6" x14ac:dyDescent="0.2">
      <c r="A996" t="s">
        <v>1118</v>
      </c>
      <c r="B996">
        <v>2024</v>
      </c>
      <c r="C996" s="3">
        <v>3</v>
      </c>
      <c r="D996">
        <v>5</v>
      </c>
      <c r="E996">
        <v>3</v>
      </c>
      <c r="F996" s="5" t="str">
        <f t="shared" si="15"/>
        <v>Ok</v>
      </c>
    </row>
    <row r="997" spans="1:6" x14ac:dyDescent="0.2">
      <c r="A997" t="s">
        <v>1119</v>
      </c>
      <c r="B997">
        <v>2024</v>
      </c>
      <c r="C997" s="3">
        <v>5</v>
      </c>
      <c r="D997">
        <v>4</v>
      </c>
      <c r="E997">
        <v>3</v>
      </c>
      <c r="F997" s="5" t="str">
        <f t="shared" si="15"/>
        <v>Ok</v>
      </c>
    </row>
    <row r="998" spans="1:6" x14ac:dyDescent="0.2">
      <c r="A998" t="s">
        <v>1120</v>
      </c>
      <c r="B998">
        <v>2024</v>
      </c>
      <c r="C998" s="3">
        <v>0</v>
      </c>
      <c r="D998">
        <v>2</v>
      </c>
      <c r="E998">
        <v>2</v>
      </c>
      <c r="F998" s="5" t="str">
        <f t="shared" si="15"/>
        <v>None</v>
      </c>
    </row>
    <row r="999" spans="1:6" x14ac:dyDescent="0.2">
      <c r="A999" t="s">
        <v>1121</v>
      </c>
      <c r="B999">
        <v>2024</v>
      </c>
      <c r="C999" s="3">
        <v>2</v>
      </c>
      <c r="D999">
        <v>4</v>
      </c>
      <c r="E999">
        <v>3</v>
      </c>
      <c r="F999" s="5" t="str">
        <f t="shared" si="15"/>
        <v>Ok</v>
      </c>
    </row>
    <row r="1000" spans="1:6" x14ac:dyDescent="0.2">
      <c r="A1000" t="s">
        <v>1122</v>
      </c>
      <c r="B1000">
        <v>2024</v>
      </c>
      <c r="C1000" s="3">
        <v>1</v>
      </c>
      <c r="D1000">
        <v>4</v>
      </c>
      <c r="E1000">
        <v>3</v>
      </c>
      <c r="F1000" s="5" t="str">
        <f t="shared" si="15"/>
        <v>Ok</v>
      </c>
    </row>
    <row r="1001" spans="1:6" x14ac:dyDescent="0.2">
      <c r="A1001" t="s">
        <v>1123</v>
      </c>
      <c r="B1001">
        <v>2024</v>
      </c>
      <c r="C1001" s="3">
        <v>5</v>
      </c>
      <c r="D1001">
        <v>2</v>
      </c>
      <c r="E1001">
        <v>2</v>
      </c>
      <c r="F1001" s="5" t="str">
        <f t="shared" si="15"/>
        <v>None</v>
      </c>
    </row>
    <row r="1002" spans="1:6" x14ac:dyDescent="0.2">
      <c r="A1002" t="s">
        <v>1124</v>
      </c>
      <c r="B1002">
        <v>2024</v>
      </c>
      <c r="C1002" s="3">
        <v>3</v>
      </c>
      <c r="D1002">
        <v>3</v>
      </c>
      <c r="E1002">
        <v>2</v>
      </c>
      <c r="F1002" s="5" t="str">
        <f t="shared" si="15"/>
        <v>None</v>
      </c>
    </row>
    <row r="1003" spans="1:6" x14ac:dyDescent="0.2">
      <c r="A1003" t="s">
        <v>1125</v>
      </c>
      <c r="B1003">
        <v>2024</v>
      </c>
      <c r="C1003" s="3">
        <v>8</v>
      </c>
      <c r="D1003">
        <v>1</v>
      </c>
      <c r="E1003">
        <v>1</v>
      </c>
      <c r="F1003" s="5" t="str">
        <f t="shared" si="15"/>
        <v>Ok</v>
      </c>
    </row>
    <row r="1004" spans="1:6" x14ac:dyDescent="0.2">
      <c r="A1004" t="s">
        <v>1126</v>
      </c>
      <c r="B1004">
        <v>2024</v>
      </c>
      <c r="C1004" s="3">
        <v>1</v>
      </c>
      <c r="D1004">
        <v>5</v>
      </c>
      <c r="E1004">
        <v>2</v>
      </c>
      <c r="F1004" s="5" t="str">
        <f t="shared" si="15"/>
        <v>Ok</v>
      </c>
    </row>
    <row r="1005" spans="1:6" x14ac:dyDescent="0.2">
      <c r="A1005" t="s">
        <v>1127</v>
      </c>
      <c r="B1005">
        <v>2024</v>
      </c>
      <c r="C1005" s="3">
        <v>4</v>
      </c>
      <c r="D1005">
        <v>4</v>
      </c>
      <c r="E1005">
        <v>2</v>
      </c>
      <c r="F1005" s="5" t="str">
        <f t="shared" si="15"/>
        <v>Ok</v>
      </c>
    </row>
    <row r="1006" spans="1:6" x14ac:dyDescent="0.2">
      <c r="A1006" t="s">
        <v>1128</v>
      </c>
      <c r="B1006">
        <v>2024</v>
      </c>
      <c r="C1006" s="3">
        <v>5</v>
      </c>
      <c r="D1006">
        <v>4</v>
      </c>
      <c r="E1006">
        <v>4</v>
      </c>
      <c r="F1006" s="5" t="str">
        <f t="shared" si="15"/>
        <v>Ok</v>
      </c>
    </row>
    <row r="1007" spans="1:6" x14ac:dyDescent="0.2">
      <c r="A1007" t="s">
        <v>1129</v>
      </c>
      <c r="B1007">
        <v>2024</v>
      </c>
      <c r="C1007" s="3">
        <v>2</v>
      </c>
      <c r="D1007">
        <v>2</v>
      </c>
      <c r="E1007">
        <v>2</v>
      </c>
      <c r="F1007" s="5" t="str">
        <f t="shared" si="15"/>
        <v>None</v>
      </c>
    </row>
    <row r="1008" spans="1:6" x14ac:dyDescent="0.2">
      <c r="A1008" t="s">
        <v>1130</v>
      </c>
      <c r="B1008">
        <v>2024</v>
      </c>
      <c r="C1008" s="3">
        <v>7</v>
      </c>
      <c r="D1008">
        <v>3</v>
      </c>
      <c r="E1008">
        <v>3</v>
      </c>
      <c r="F1008" s="5" t="str">
        <f t="shared" si="15"/>
        <v>None</v>
      </c>
    </row>
    <row r="1009" spans="1:6" x14ac:dyDescent="0.2">
      <c r="A1009" t="s">
        <v>1131</v>
      </c>
      <c r="B1009">
        <v>2024</v>
      </c>
      <c r="C1009" s="3">
        <v>1</v>
      </c>
      <c r="D1009">
        <v>2</v>
      </c>
      <c r="E1009">
        <v>2</v>
      </c>
      <c r="F1009" s="5" t="str">
        <f t="shared" si="15"/>
        <v>None</v>
      </c>
    </row>
    <row r="1010" spans="1:6" x14ac:dyDescent="0.2">
      <c r="A1010" t="s">
        <v>1132</v>
      </c>
      <c r="B1010">
        <v>2024</v>
      </c>
      <c r="C1010" s="3">
        <v>1</v>
      </c>
      <c r="D1010">
        <v>2</v>
      </c>
      <c r="E1010">
        <v>2</v>
      </c>
      <c r="F1010" s="5" t="str">
        <f t="shared" si="15"/>
        <v>None</v>
      </c>
    </row>
    <row r="1011" spans="1:6" x14ac:dyDescent="0.2">
      <c r="A1011" t="s">
        <v>1133</v>
      </c>
      <c r="B1011">
        <v>2024</v>
      </c>
      <c r="C1011" s="3">
        <v>0</v>
      </c>
      <c r="D1011">
        <v>3</v>
      </c>
      <c r="E1011">
        <v>2</v>
      </c>
      <c r="F1011" s="5" t="str">
        <f t="shared" si="15"/>
        <v>None</v>
      </c>
    </row>
    <row r="1012" spans="1:6" x14ac:dyDescent="0.2">
      <c r="A1012" t="s">
        <v>1134</v>
      </c>
      <c r="B1012">
        <v>2024</v>
      </c>
      <c r="C1012" s="3">
        <v>4</v>
      </c>
      <c r="D1012">
        <v>4</v>
      </c>
      <c r="E1012">
        <v>4</v>
      </c>
      <c r="F1012" s="5" t="str">
        <f t="shared" si="15"/>
        <v>Ok</v>
      </c>
    </row>
    <row r="1013" spans="1:6" x14ac:dyDescent="0.2">
      <c r="A1013" t="s">
        <v>1135</v>
      </c>
      <c r="B1013">
        <v>2024</v>
      </c>
      <c r="C1013" s="3">
        <v>5</v>
      </c>
      <c r="D1013">
        <v>3</v>
      </c>
      <c r="E1013">
        <v>2</v>
      </c>
      <c r="F1013" s="5" t="str">
        <f t="shared" si="15"/>
        <v>None</v>
      </c>
    </row>
    <row r="1014" spans="1:6" x14ac:dyDescent="0.2">
      <c r="A1014" t="s">
        <v>1136</v>
      </c>
      <c r="B1014">
        <v>2024</v>
      </c>
      <c r="C1014" s="3">
        <v>1</v>
      </c>
      <c r="D1014">
        <v>1</v>
      </c>
      <c r="E1014">
        <v>1</v>
      </c>
      <c r="F1014" s="5" t="str">
        <f t="shared" si="15"/>
        <v>None</v>
      </c>
    </row>
    <row r="1015" spans="1:6" x14ac:dyDescent="0.2">
      <c r="A1015" t="s">
        <v>1137</v>
      </c>
      <c r="B1015">
        <v>2024</v>
      </c>
      <c r="C1015" s="3">
        <v>4</v>
      </c>
      <c r="D1015">
        <v>4</v>
      </c>
      <c r="E1015">
        <v>2</v>
      </c>
      <c r="F1015" s="5" t="str">
        <f t="shared" si="15"/>
        <v>Ok</v>
      </c>
    </row>
    <row r="1016" spans="1:6" x14ac:dyDescent="0.2">
      <c r="A1016" t="s">
        <v>1138</v>
      </c>
      <c r="B1016">
        <v>2024</v>
      </c>
      <c r="C1016" s="3">
        <v>3</v>
      </c>
      <c r="D1016">
        <v>2</v>
      </c>
      <c r="E1016">
        <v>2</v>
      </c>
      <c r="F1016" s="5" t="str">
        <f t="shared" si="15"/>
        <v>None</v>
      </c>
    </row>
    <row r="1017" spans="1:6" x14ac:dyDescent="0.2">
      <c r="A1017" t="s">
        <v>1139</v>
      </c>
      <c r="B1017">
        <v>2024</v>
      </c>
      <c r="C1017" s="3">
        <v>1</v>
      </c>
      <c r="D1017">
        <v>2</v>
      </c>
      <c r="E1017">
        <v>3</v>
      </c>
      <c r="F1017" s="5" t="str">
        <f t="shared" si="15"/>
        <v>None</v>
      </c>
    </row>
    <row r="1018" spans="1:6" x14ac:dyDescent="0.2">
      <c r="A1018" t="s">
        <v>1140</v>
      </c>
      <c r="B1018">
        <v>2024</v>
      </c>
      <c r="C1018" s="3">
        <v>4</v>
      </c>
      <c r="D1018">
        <v>4</v>
      </c>
      <c r="E1018">
        <v>2</v>
      </c>
      <c r="F1018" s="5" t="str">
        <f t="shared" si="15"/>
        <v>Ok</v>
      </c>
    </row>
    <row r="1019" spans="1:6" x14ac:dyDescent="0.2">
      <c r="A1019" t="s">
        <v>1141</v>
      </c>
      <c r="B1019">
        <v>2024</v>
      </c>
      <c r="C1019" s="3">
        <v>5</v>
      </c>
      <c r="D1019">
        <v>4</v>
      </c>
      <c r="E1019">
        <v>3</v>
      </c>
      <c r="F1019" s="5" t="str">
        <f t="shared" si="15"/>
        <v>Ok</v>
      </c>
    </row>
    <row r="1020" spans="1:6" x14ac:dyDescent="0.2">
      <c r="A1020" t="s">
        <v>1142</v>
      </c>
      <c r="B1020">
        <v>2024</v>
      </c>
      <c r="C1020" s="3">
        <v>7</v>
      </c>
      <c r="D1020">
        <v>3</v>
      </c>
      <c r="E1020">
        <v>3</v>
      </c>
      <c r="F1020" s="5" t="str">
        <f t="shared" si="15"/>
        <v>None</v>
      </c>
    </row>
    <row r="1021" spans="1:6" x14ac:dyDescent="0.2">
      <c r="A1021" t="s">
        <v>1143</v>
      </c>
      <c r="B1021">
        <v>2024</v>
      </c>
      <c r="C1021" s="3">
        <v>0</v>
      </c>
      <c r="D1021">
        <v>2</v>
      </c>
      <c r="E1021">
        <v>2</v>
      </c>
      <c r="F1021" s="5" t="str">
        <f t="shared" si="15"/>
        <v>None</v>
      </c>
    </row>
    <row r="1022" spans="1:6" x14ac:dyDescent="0.2">
      <c r="A1022" t="s">
        <v>1144</v>
      </c>
      <c r="B1022">
        <v>2024</v>
      </c>
      <c r="C1022" s="3">
        <v>4</v>
      </c>
      <c r="D1022">
        <v>4</v>
      </c>
      <c r="E1022">
        <v>4</v>
      </c>
      <c r="F1022" s="5" t="str">
        <f t="shared" si="15"/>
        <v>Ok</v>
      </c>
    </row>
    <row r="1023" spans="1:6" x14ac:dyDescent="0.2">
      <c r="A1023" t="s">
        <v>1145</v>
      </c>
      <c r="B1023">
        <v>2024</v>
      </c>
      <c r="C1023" s="3">
        <v>4</v>
      </c>
      <c r="D1023">
        <v>2</v>
      </c>
      <c r="E1023">
        <v>2</v>
      </c>
      <c r="F1023" s="5" t="str">
        <f t="shared" si="15"/>
        <v>None</v>
      </c>
    </row>
    <row r="1024" spans="1:6" x14ac:dyDescent="0.2">
      <c r="A1024" t="s">
        <v>1146</v>
      </c>
      <c r="B1024">
        <v>2024</v>
      </c>
      <c r="C1024" s="3">
        <v>2</v>
      </c>
      <c r="D1024">
        <v>1</v>
      </c>
      <c r="E1024">
        <v>1</v>
      </c>
      <c r="F1024" s="5" t="str">
        <f t="shared" si="15"/>
        <v>None</v>
      </c>
    </row>
    <row r="1025" spans="1:6" x14ac:dyDescent="0.2">
      <c r="A1025" t="s">
        <v>1147</v>
      </c>
      <c r="B1025">
        <v>2024</v>
      </c>
      <c r="C1025" s="3">
        <v>4</v>
      </c>
      <c r="D1025">
        <v>4</v>
      </c>
      <c r="E1025">
        <v>5</v>
      </c>
      <c r="F1025" s="5" t="str">
        <f t="shared" si="15"/>
        <v>Ok</v>
      </c>
    </row>
    <row r="1026" spans="1:6" x14ac:dyDescent="0.2">
      <c r="A1026" t="s">
        <v>1148</v>
      </c>
      <c r="B1026">
        <v>2024</v>
      </c>
      <c r="C1026" s="3">
        <v>1</v>
      </c>
      <c r="D1026">
        <v>3</v>
      </c>
      <c r="E1026">
        <v>3</v>
      </c>
      <c r="F1026" s="5" t="str">
        <f t="shared" si="15"/>
        <v>None</v>
      </c>
    </row>
    <row r="1027" spans="1:6" x14ac:dyDescent="0.2">
      <c r="A1027" t="s">
        <v>1149</v>
      </c>
      <c r="B1027">
        <v>2024</v>
      </c>
      <c r="C1027" s="3">
        <v>4</v>
      </c>
      <c r="D1027">
        <v>4</v>
      </c>
      <c r="E1027">
        <v>1</v>
      </c>
      <c r="F1027" s="5" t="str">
        <f t="shared" ref="F1027:F1090" si="16">IF(AND(C1027&gt;7,D1027&gt;3,E1027&gt;3), "Good", IF(OR(E1027&gt;3,D1027&gt;3,C1027&gt;7), "Ok", "None"))</f>
        <v>Ok</v>
      </c>
    </row>
    <row r="1028" spans="1:6" x14ac:dyDescent="0.2">
      <c r="A1028" t="s">
        <v>1150</v>
      </c>
      <c r="B1028">
        <v>2024</v>
      </c>
      <c r="C1028" s="3">
        <v>1</v>
      </c>
      <c r="D1028">
        <v>4</v>
      </c>
      <c r="E1028">
        <v>2</v>
      </c>
      <c r="F1028" s="5" t="str">
        <f t="shared" si="16"/>
        <v>Ok</v>
      </c>
    </row>
    <row r="1029" spans="1:6" x14ac:dyDescent="0.2">
      <c r="A1029" t="s">
        <v>1151</v>
      </c>
      <c r="B1029">
        <v>2024</v>
      </c>
      <c r="C1029" s="3">
        <v>7</v>
      </c>
      <c r="D1029">
        <v>3</v>
      </c>
      <c r="E1029">
        <v>2</v>
      </c>
      <c r="F1029" s="5" t="str">
        <f t="shared" si="16"/>
        <v>None</v>
      </c>
    </row>
    <row r="1030" spans="1:6" x14ac:dyDescent="0.2">
      <c r="A1030" t="s">
        <v>1152</v>
      </c>
      <c r="B1030">
        <v>2024</v>
      </c>
      <c r="C1030" s="3">
        <v>0</v>
      </c>
      <c r="D1030">
        <v>2</v>
      </c>
      <c r="E1030">
        <v>3</v>
      </c>
      <c r="F1030" s="5" t="str">
        <f t="shared" si="16"/>
        <v>None</v>
      </c>
    </row>
    <row r="1031" spans="1:6" x14ac:dyDescent="0.2">
      <c r="A1031" t="s">
        <v>1153</v>
      </c>
      <c r="B1031">
        <v>2024</v>
      </c>
      <c r="C1031" s="3">
        <v>2</v>
      </c>
      <c r="D1031">
        <v>5</v>
      </c>
      <c r="E1031">
        <v>4</v>
      </c>
      <c r="F1031" s="5" t="str">
        <f t="shared" si="16"/>
        <v>Ok</v>
      </c>
    </row>
    <row r="1032" spans="1:6" x14ac:dyDescent="0.2">
      <c r="A1032" t="s">
        <v>1154</v>
      </c>
      <c r="B1032">
        <v>2024</v>
      </c>
      <c r="C1032" s="3">
        <v>7</v>
      </c>
      <c r="D1032">
        <v>4</v>
      </c>
      <c r="E1032">
        <v>1</v>
      </c>
      <c r="F1032" s="5" t="str">
        <f t="shared" si="16"/>
        <v>Ok</v>
      </c>
    </row>
    <row r="1033" spans="1:6" x14ac:dyDescent="0.2">
      <c r="A1033" t="s">
        <v>1155</v>
      </c>
      <c r="B1033">
        <v>2024</v>
      </c>
      <c r="C1033" s="3">
        <v>0</v>
      </c>
      <c r="D1033">
        <v>4</v>
      </c>
      <c r="E1033">
        <v>3</v>
      </c>
      <c r="F1033" s="5" t="str">
        <f t="shared" si="16"/>
        <v>Ok</v>
      </c>
    </row>
    <row r="1034" spans="1:6" x14ac:dyDescent="0.2">
      <c r="A1034" t="s">
        <v>1156</v>
      </c>
      <c r="B1034">
        <v>2024</v>
      </c>
      <c r="C1034" s="3">
        <v>0</v>
      </c>
      <c r="D1034">
        <v>4</v>
      </c>
      <c r="E1034">
        <v>4</v>
      </c>
      <c r="F1034" s="5" t="str">
        <f t="shared" si="16"/>
        <v>Ok</v>
      </c>
    </row>
    <row r="1035" spans="1:6" x14ac:dyDescent="0.2">
      <c r="A1035" t="s">
        <v>1157</v>
      </c>
      <c r="B1035">
        <v>2024</v>
      </c>
      <c r="C1035" s="3">
        <v>2</v>
      </c>
      <c r="D1035">
        <v>5</v>
      </c>
      <c r="E1035">
        <v>4</v>
      </c>
      <c r="F1035" s="5" t="str">
        <f t="shared" si="16"/>
        <v>Ok</v>
      </c>
    </row>
    <row r="1036" spans="1:6" x14ac:dyDescent="0.2">
      <c r="A1036" t="s">
        <v>1158</v>
      </c>
      <c r="B1036">
        <v>2024</v>
      </c>
      <c r="C1036" s="3">
        <v>0</v>
      </c>
      <c r="D1036">
        <v>1</v>
      </c>
      <c r="E1036">
        <v>1</v>
      </c>
      <c r="F1036" s="5" t="str">
        <f t="shared" si="16"/>
        <v>None</v>
      </c>
    </row>
    <row r="1037" spans="1:6" x14ac:dyDescent="0.2">
      <c r="A1037" t="s">
        <v>1159</v>
      </c>
      <c r="B1037">
        <v>2024</v>
      </c>
      <c r="C1037" s="3">
        <v>0</v>
      </c>
      <c r="D1037">
        <v>2</v>
      </c>
      <c r="E1037">
        <v>2</v>
      </c>
      <c r="F1037" s="5" t="str">
        <f t="shared" si="16"/>
        <v>None</v>
      </c>
    </row>
    <row r="1038" spans="1:6" x14ac:dyDescent="0.2">
      <c r="A1038" t="s">
        <v>1160</v>
      </c>
      <c r="B1038">
        <v>2024</v>
      </c>
      <c r="C1038" s="3">
        <v>2</v>
      </c>
      <c r="D1038">
        <v>2</v>
      </c>
      <c r="E1038">
        <v>2</v>
      </c>
      <c r="F1038" s="5" t="str">
        <f t="shared" si="16"/>
        <v>None</v>
      </c>
    </row>
    <row r="1039" spans="1:6" x14ac:dyDescent="0.2">
      <c r="A1039" t="s">
        <v>1161</v>
      </c>
      <c r="B1039">
        <v>2024</v>
      </c>
      <c r="C1039" s="3">
        <v>0</v>
      </c>
      <c r="D1039">
        <v>4</v>
      </c>
      <c r="E1039">
        <v>2</v>
      </c>
      <c r="F1039" s="5" t="str">
        <f t="shared" si="16"/>
        <v>Ok</v>
      </c>
    </row>
    <row r="1040" spans="1:6" x14ac:dyDescent="0.2">
      <c r="A1040" t="s">
        <v>1162</v>
      </c>
      <c r="B1040">
        <v>2024</v>
      </c>
      <c r="C1040" s="3">
        <v>2</v>
      </c>
      <c r="D1040">
        <v>3</v>
      </c>
      <c r="E1040">
        <v>3</v>
      </c>
      <c r="F1040" s="5" t="str">
        <f t="shared" si="16"/>
        <v>None</v>
      </c>
    </row>
    <row r="1041" spans="1:6" x14ac:dyDescent="0.2">
      <c r="A1041" t="s">
        <v>1163</v>
      </c>
      <c r="B1041">
        <v>2024</v>
      </c>
      <c r="C1041" s="3">
        <v>5</v>
      </c>
      <c r="D1041">
        <v>3</v>
      </c>
      <c r="E1041">
        <v>3</v>
      </c>
      <c r="F1041" s="5" t="str">
        <f t="shared" si="16"/>
        <v>None</v>
      </c>
    </row>
    <row r="1042" spans="1:6" x14ac:dyDescent="0.2">
      <c r="A1042" t="s">
        <v>1164</v>
      </c>
      <c r="B1042">
        <v>2024</v>
      </c>
      <c r="C1042" s="3">
        <v>11</v>
      </c>
      <c r="D1042">
        <v>4</v>
      </c>
      <c r="E1042">
        <v>4</v>
      </c>
      <c r="F1042" s="5" t="str">
        <f t="shared" si="16"/>
        <v>Good</v>
      </c>
    </row>
    <row r="1043" spans="1:6" x14ac:dyDescent="0.2">
      <c r="A1043" t="s">
        <v>1165</v>
      </c>
      <c r="B1043">
        <v>2024</v>
      </c>
      <c r="C1043" s="3">
        <v>3</v>
      </c>
      <c r="D1043">
        <v>4</v>
      </c>
      <c r="E1043">
        <v>2</v>
      </c>
      <c r="F1043" s="5" t="str">
        <f t="shared" si="16"/>
        <v>Ok</v>
      </c>
    </row>
    <row r="1044" spans="1:6" x14ac:dyDescent="0.2">
      <c r="A1044" t="s">
        <v>1166</v>
      </c>
      <c r="B1044">
        <v>2024</v>
      </c>
      <c r="C1044" s="3">
        <v>6</v>
      </c>
      <c r="D1044">
        <v>2</v>
      </c>
      <c r="E1044">
        <v>2</v>
      </c>
      <c r="F1044" s="5" t="str">
        <f t="shared" si="16"/>
        <v>None</v>
      </c>
    </row>
    <row r="1045" spans="1:6" x14ac:dyDescent="0.2">
      <c r="A1045" t="s">
        <v>1167</v>
      </c>
      <c r="B1045">
        <v>2024</v>
      </c>
      <c r="C1045" s="3">
        <v>7</v>
      </c>
      <c r="D1045">
        <v>3</v>
      </c>
      <c r="E1045">
        <v>2</v>
      </c>
      <c r="F1045" s="5" t="str">
        <f t="shared" si="16"/>
        <v>None</v>
      </c>
    </row>
    <row r="1046" spans="1:6" x14ac:dyDescent="0.2">
      <c r="A1046" t="s">
        <v>1168</v>
      </c>
      <c r="B1046">
        <v>2024</v>
      </c>
      <c r="C1046" s="3">
        <v>4</v>
      </c>
      <c r="D1046">
        <v>2</v>
      </c>
      <c r="E1046">
        <v>1</v>
      </c>
      <c r="F1046" s="5" t="str">
        <f t="shared" si="16"/>
        <v>None</v>
      </c>
    </row>
    <row r="1047" spans="1:6" x14ac:dyDescent="0.2">
      <c r="A1047" t="s">
        <v>1169</v>
      </c>
      <c r="B1047">
        <v>2024</v>
      </c>
      <c r="C1047" s="3">
        <v>1</v>
      </c>
      <c r="D1047">
        <v>4</v>
      </c>
      <c r="E1047">
        <v>4</v>
      </c>
      <c r="F1047" s="5" t="str">
        <f t="shared" si="16"/>
        <v>Ok</v>
      </c>
    </row>
    <row r="1048" spans="1:6" x14ac:dyDescent="0.2">
      <c r="A1048" t="s">
        <v>1170</v>
      </c>
      <c r="B1048">
        <v>2024</v>
      </c>
      <c r="C1048" s="3">
        <v>2</v>
      </c>
      <c r="D1048">
        <v>1</v>
      </c>
      <c r="E1048">
        <v>1</v>
      </c>
      <c r="F1048" s="5" t="str">
        <f t="shared" si="16"/>
        <v>None</v>
      </c>
    </row>
    <row r="1049" spans="1:6" x14ac:dyDescent="0.2">
      <c r="A1049" t="s">
        <v>1187</v>
      </c>
      <c r="B1049">
        <v>2025</v>
      </c>
      <c r="C1049" s="3">
        <v>3</v>
      </c>
      <c r="D1049">
        <v>3</v>
      </c>
      <c r="E1049">
        <v>3</v>
      </c>
      <c r="F1049" s="5" t="str">
        <f t="shared" si="16"/>
        <v>None</v>
      </c>
    </row>
    <row r="1050" spans="1:6" x14ac:dyDescent="0.2">
      <c r="A1050" t="s">
        <v>1188</v>
      </c>
      <c r="B1050">
        <v>2025</v>
      </c>
      <c r="C1050" s="3">
        <v>3</v>
      </c>
      <c r="D1050">
        <v>2</v>
      </c>
      <c r="E1050">
        <v>2</v>
      </c>
      <c r="F1050" s="5" t="str">
        <f t="shared" si="16"/>
        <v>None</v>
      </c>
    </row>
    <row r="1051" spans="1:6" x14ac:dyDescent="0.2">
      <c r="A1051" t="s">
        <v>1189</v>
      </c>
      <c r="B1051">
        <v>2025</v>
      </c>
      <c r="C1051" s="3">
        <v>4</v>
      </c>
      <c r="D1051">
        <v>2</v>
      </c>
      <c r="E1051">
        <v>1</v>
      </c>
      <c r="F1051" s="5" t="str">
        <f t="shared" si="16"/>
        <v>None</v>
      </c>
    </row>
    <row r="1052" spans="1:6" x14ac:dyDescent="0.2">
      <c r="A1052" t="s">
        <v>1190</v>
      </c>
      <c r="B1052">
        <v>2025</v>
      </c>
      <c r="C1052" s="3">
        <v>0</v>
      </c>
      <c r="D1052">
        <v>3</v>
      </c>
      <c r="E1052">
        <v>2</v>
      </c>
      <c r="F1052" s="5" t="str">
        <f t="shared" si="16"/>
        <v>None</v>
      </c>
    </row>
    <row r="1053" spans="1:6" x14ac:dyDescent="0.2">
      <c r="A1053" t="s">
        <v>1191</v>
      </c>
      <c r="B1053">
        <v>2025</v>
      </c>
      <c r="C1053" s="3">
        <v>2</v>
      </c>
      <c r="D1053">
        <v>2</v>
      </c>
      <c r="E1053">
        <v>5</v>
      </c>
      <c r="F1053" s="5" t="str">
        <f t="shared" si="16"/>
        <v>Ok</v>
      </c>
    </row>
    <row r="1054" spans="1:6" x14ac:dyDescent="0.2">
      <c r="A1054" t="s">
        <v>1192</v>
      </c>
      <c r="B1054">
        <v>2025</v>
      </c>
      <c r="C1054" s="3">
        <v>1</v>
      </c>
      <c r="D1054">
        <v>1</v>
      </c>
      <c r="E1054">
        <v>1</v>
      </c>
      <c r="F1054" s="5" t="str">
        <f t="shared" si="16"/>
        <v>None</v>
      </c>
    </row>
    <row r="1055" spans="1:6" x14ac:dyDescent="0.2">
      <c r="A1055" t="s">
        <v>1193</v>
      </c>
      <c r="B1055">
        <v>2025</v>
      </c>
      <c r="C1055" s="3">
        <v>1</v>
      </c>
      <c r="D1055">
        <v>2</v>
      </c>
      <c r="E1055">
        <v>2</v>
      </c>
      <c r="F1055" s="5" t="str">
        <f t="shared" si="16"/>
        <v>None</v>
      </c>
    </row>
    <row r="1056" spans="1:6" x14ac:dyDescent="0.2">
      <c r="A1056" t="s">
        <v>1194</v>
      </c>
      <c r="B1056">
        <v>2025</v>
      </c>
      <c r="C1056" s="3">
        <v>3</v>
      </c>
      <c r="D1056">
        <v>4</v>
      </c>
      <c r="E1056">
        <v>4</v>
      </c>
      <c r="F1056" s="5" t="str">
        <f t="shared" si="16"/>
        <v>Ok</v>
      </c>
    </row>
    <row r="1057" spans="1:6" x14ac:dyDescent="0.2">
      <c r="A1057" t="s">
        <v>1195</v>
      </c>
      <c r="B1057">
        <v>2025</v>
      </c>
      <c r="C1057" s="3">
        <v>5</v>
      </c>
      <c r="D1057">
        <v>1</v>
      </c>
      <c r="E1057">
        <v>1</v>
      </c>
      <c r="F1057" s="5" t="str">
        <f t="shared" si="16"/>
        <v>None</v>
      </c>
    </row>
    <row r="1058" spans="1:6" x14ac:dyDescent="0.2">
      <c r="A1058" t="s">
        <v>1196</v>
      </c>
      <c r="B1058">
        <v>2025</v>
      </c>
      <c r="C1058" s="3">
        <v>4</v>
      </c>
      <c r="D1058">
        <v>2</v>
      </c>
      <c r="E1058">
        <v>2</v>
      </c>
      <c r="F1058" s="5" t="str">
        <f t="shared" si="16"/>
        <v>None</v>
      </c>
    </row>
    <row r="1059" spans="1:6" x14ac:dyDescent="0.2">
      <c r="A1059" t="s">
        <v>1197</v>
      </c>
      <c r="B1059">
        <v>2025</v>
      </c>
      <c r="C1059" s="3">
        <v>3</v>
      </c>
      <c r="D1059">
        <v>2</v>
      </c>
      <c r="E1059">
        <v>1</v>
      </c>
      <c r="F1059" s="5" t="str">
        <f t="shared" si="16"/>
        <v>None</v>
      </c>
    </row>
    <row r="1060" spans="1:6" x14ac:dyDescent="0.2">
      <c r="A1060" t="s">
        <v>1198</v>
      </c>
      <c r="B1060">
        <v>2025</v>
      </c>
      <c r="C1060" s="3">
        <v>7</v>
      </c>
      <c r="D1060">
        <v>4</v>
      </c>
      <c r="E1060">
        <v>3</v>
      </c>
      <c r="F1060" s="5" t="str">
        <f t="shared" si="16"/>
        <v>Ok</v>
      </c>
    </row>
    <row r="1061" spans="1:6" x14ac:dyDescent="0.2">
      <c r="A1061" t="s">
        <v>1199</v>
      </c>
      <c r="B1061">
        <v>2025</v>
      </c>
      <c r="C1061" s="3">
        <v>0</v>
      </c>
      <c r="D1061">
        <v>3</v>
      </c>
      <c r="E1061">
        <v>2</v>
      </c>
      <c r="F1061" s="5" t="str">
        <f t="shared" si="16"/>
        <v>None</v>
      </c>
    </row>
    <row r="1062" spans="1:6" x14ac:dyDescent="0.2">
      <c r="A1062" t="s">
        <v>1200</v>
      </c>
      <c r="B1062">
        <v>2025</v>
      </c>
      <c r="C1062" s="3">
        <v>3</v>
      </c>
      <c r="D1062">
        <v>1</v>
      </c>
      <c r="E1062">
        <v>1</v>
      </c>
      <c r="F1062" s="5" t="str">
        <f t="shared" si="16"/>
        <v>None</v>
      </c>
    </row>
    <row r="1063" spans="1:6" x14ac:dyDescent="0.2">
      <c r="A1063" t="s">
        <v>1201</v>
      </c>
      <c r="B1063">
        <v>2025</v>
      </c>
      <c r="C1063" s="3">
        <v>1</v>
      </c>
      <c r="D1063">
        <v>2</v>
      </c>
      <c r="E1063">
        <v>2</v>
      </c>
      <c r="F1063" s="5" t="str">
        <f t="shared" si="16"/>
        <v>None</v>
      </c>
    </row>
    <row r="1064" spans="1:6" x14ac:dyDescent="0.2">
      <c r="A1064" t="s">
        <v>1202</v>
      </c>
      <c r="B1064">
        <v>2025</v>
      </c>
      <c r="C1064" s="3">
        <v>8</v>
      </c>
      <c r="D1064">
        <v>4</v>
      </c>
      <c r="E1064">
        <v>4</v>
      </c>
      <c r="F1064" s="5" t="str">
        <f t="shared" si="16"/>
        <v>Good</v>
      </c>
    </row>
    <row r="1065" spans="1:6" x14ac:dyDescent="0.2">
      <c r="A1065" t="s">
        <v>1203</v>
      </c>
      <c r="B1065">
        <v>2025</v>
      </c>
      <c r="C1065" s="3">
        <v>4</v>
      </c>
      <c r="D1065">
        <v>2</v>
      </c>
      <c r="E1065">
        <v>2</v>
      </c>
      <c r="F1065" s="5" t="str">
        <f t="shared" si="16"/>
        <v>None</v>
      </c>
    </row>
    <row r="1066" spans="1:6" x14ac:dyDescent="0.2">
      <c r="A1066" t="s">
        <v>1204</v>
      </c>
      <c r="B1066">
        <v>2025</v>
      </c>
      <c r="C1066" s="3">
        <v>4</v>
      </c>
      <c r="D1066">
        <v>5</v>
      </c>
      <c r="E1066">
        <v>3</v>
      </c>
      <c r="F1066" s="5" t="str">
        <f t="shared" si="16"/>
        <v>Ok</v>
      </c>
    </row>
    <row r="1067" spans="1:6" x14ac:dyDescent="0.2">
      <c r="A1067" t="s">
        <v>1205</v>
      </c>
      <c r="B1067">
        <v>2025</v>
      </c>
      <c r="C1067" s="3">
        <v>2</v>
      </c>
      <c r="D1067">
        <v>3</v>
      </c>
      <c r="E1067">
        <v>2</v>
      </c>
      <c r="F1067" s="5" t="str">
        <f t="shared" si="16"/>
        <v>None</v>
      </c>
    </row>
    <row r="1068" spans="1:6" x14ac:dyDescent="0.2">
      <c r="A1068" t="s">
        <v>1206</v>
      </c>
      <c r="B1068">
        <v>2025</v>
      </c>
      <c r="C1068" s="3">
        <v>1</v>
      </c>
      <c r="D1068">
        <v>3</v>
      </c>
      <c r="E1068">
        <v>1</v>
      </c>
      <c r="F1068" s="5" t="str">
        <f t="shared" si="16"/>
        <v>None</v>
      </c>
    </row>
    <row r="1069" spans="1:6" x14ac:dyDescent="0.2">
      <c r="A1069" t="s">
        <v>1207</v>
      </c>
      <c r="B1069">
        <v>2025</v>
      </c>
      <c r="C1069" s="3">
        <v>3</v>
      </c>
      <c r="D1069">
        <v>4</v>
      </c>
      <c r="E1069">
        <v>2</v>
      </c>
      <c r="F1069" s="5" t="str">
        <f t="shared" si="16"/>
        <v>Ok</v>
      </c>
    </row>
    <row r="1070" spans="1:6" x14ac:dyDescent="0.2">
      <c r="A1070" t="s">
        <v>1208</v>
      </c>
      <c r="B1070">
        <v>2025</v>
      </c>
      <c r="C1070" s="3">
        <v>6</v>
      </c>
      <c r="D1070">
        <v>2</v>
      </c>
      <c r="E1070">
        <v>2</v>
      </c>
      <c r="F1070" s="5" t="str">
        <f t="shared" si="16"/>
        <v>None</v>
      </c>
    </row>
    <row r="1071" spans="1:6" x14ac:dyDescent="0.2">
      <c r="A1071" t="s">
        <v>1209</v>
      </c>
      <c r="B1071">
        <v>2025</v>
      </c>
      <c r="C1071" s="3">
        <v>8</v>
      </c>
      <c r="D1071">
        <v>5</v>
      </c>
      <c r="E1071">
        <v>4</v>
      </c>
      <c r="F1071" s="5" t="str">
        <f t="shared" si="16"/>
        <v>Good</v>
      </c>
    </row>
    <row r="1072" spans="1:6" x14ac:dyDescent="0.2">
      <c r="A1072" t="s">
        <v>1210</v>
      </c>
      <c r="B1072">
        <v>2025</v>
      </c>
      <c r="C1072" s="3">
        <v>5</v>
      </c>
      <c r="D1072">
        <v>5</v>
      </c>
      <c r="E1072">
        <v>5</v>
      </c>
      <c r="F1072" s="5" t="str">
        <f t="shared" si="16"/>
        <v>Ok</v>
      </c>
    </row>
    <row r="1073" spans="1:6" x14ac:dyDescent="0.2">
      <c r="A1073" t="s">
        <v>1211</v>
      </c>
      <c r="B1073">
        <v>2025</v>
      </c>
      <c r="C1073" s="3">
        <v>5</v>
      </c>
      <c r="D1073">
        <v>1</v>
      </c>
      <c r="E1073">
        <v>1</v>
      </c>
      <c r="F1073" s="5" t="str">
        <f t="shared" si="16"/>
        <v>None</v>
      </c>
    </row>
    <row r="1074" spans="1:6" x14ac:dyDescent="0.2">
      <c r="A1074" t="s">
        <v>1212</v>
      </c>
      <c r="B1074">
        <v>2025</v>
      </c>
      <c r="C1074" s="3">
        <v>7</v>
      </c>
      <c r="D1074">
        <v>4</v>
      </c>
      <c r="E1074">
        <v>4</v>
      </c>
      <c r="F1074" s="5" t="str">
        <f t="shared" si="16"/>
        <v>Ok</v>
      </c>
    </row>
    <row r="1075" spans="1:6" x14ac:dyDescent="0.2">
      <c r="A1075" t="s">
        <v>1213</v>
      </c>
      <c r="B1075">
        <v>2025</v>
      </c>
      <c r="C1075" s="3">
        <v>2</v>
      </c>
      <c r="D1075">
        <v>5</v>
      </c>
      <c r="E1075">
        <v>4</v>
      </c>
      <c r="F1075" s="5" t="str">
        <f t="shared" si="16"/>
        <v>Ok</v>
      </c>
    </row>
    <row r="1076" spans="1:6" x14ac:dyDescent="0.2">
      <c r="A1076" t="s">
        <v>1214</v>
      </c>
      <c r="B1076">
        <v>2025</v>
      </c>
      <c r="C1076" s="3">
        <v>4</v>
      </c>
      <c r="D1076">
        <v>2</v>
      </c>
      <c r="E1076">
        <v>2</v>
      </c>
      <c r="F1076" s="5" t="str">
        <f t="shared" si="16"/>
        <v>None</v>
      </c>
    </row>
    <row r="1077" spans="1:6" x14ac:dyDescent="0.2">
      <c r="A1077" t="s">
        <v>1215</v>
      </c>
      <c r="B1077">
        <v>2025</v>
      </c>
      <c r="C1077" s="3">
        <v>3</v>
      </c>
      <c r="D1077">
        <v>3</v>
      </c>
      <c r="E1077">
        <v>2</v>
      </c>
      <c r="F1077" s="5" t="str">
        <f t="shared" si="16"/>
        <v>None</v>
      </c>
    </row>
    <row r="1078" spans="1:6" x14ac:dyDescent="0.2">
      <c r="A1078" t="s">
        <v>1216</v>
      </c>
      <c r="B1078">
        <v>2025</v>
      </c>
      <c r="C1078" s="3">
        <v>5</v>
      </c>
      <c r="D1078">
        <v>5</v>
      </c>
      <c r="E1078">
        <v>5</v>
      </c>
      <c r="F1078" s="5" t="str">
        <f t="shared" si="16"/>
        <v>Ok</v>
      </c>
    </row>
    <row r="1079" spans="1:6" x14ac:dyDescent="0.2">
      <c r="A1079" t="s">
        <v>1217</v>
      </c>
      <c r="B1079">
        <v>2025</v>
      </c>
      <c r="C1079" s="3">
        <v>3</v>
      </c>
      <c r="D1079">
        <v>5</v>
      </c>
      <c r="E1079">
        <v>3</v>
      </c>
      <c r="F1079" s="5" t="str">
        <f t="shared" si="16"/>
        <v>Ok</v>
      </c>
    </row>
    <row r="1080" spans="1:6" x14ac:dyDescent="0.2">
      <c r="A1080" t="s">
        <v>1218</v>
      </c>
      <c r="B1080">
        <v>2025</v>
      </c>
      <c r="C1080" s="3">
        <v>4</v>
      </c>
      <c r="D1080">
        <v>4</v>
      </c>
      <c r="E1080">
        <v>4</v>
      </c>
      <c r="F1080" s="5" t="str">
        <f t="shared" si="16"/>
        <v>Ok</v>
      </c>
    </row>
    <row r="1081" spans="1:6" x14ac:dyDescent="0.2">
      <c r="A1081" t="s">
        <v>1219</v>
      </c>
      <c r="B1081">
        <v>2025</v>
      </c>
      <c r="C1081" s="3">
        <v>5</v>
      </c>
      <c r="D1081">
        <v>5</v>
      </c>
      <c r="E1081">
        <v>2</v>
      </c>
      <c r="F1081" s="5" t="str">
        <f t="shared" si="16"/>
        <v>Ok</v>
      </c>
    </row>
    <row r="1082" spans="1:6" x14ac:dyDescent="0.2">
      <c r="A1082" t="s">
        <v>1220</v>
      </c>
      <c r="B1082">
        <v>2025</v>
      </c>
      <c r="C1082" s="3">
        <v>3</v>
      </c>
      <c r="D1082">
        <v>4</v>
      </c>
      <c r="E1082">
        <v>2</v>
      </c>
      <c r="F1082" s="5" t="str">
        <f t="shared" si="16"/>
        <v>Ok</v>
      </c>
    </row>
    <row r="1083" spans="1:6" x14ac:dyDescent="0.2">
      <c r="A1083" t="s">
        <v>1221</v>
      </c>
      <c r="B1083">
        <v>2025</v>
      </c>
      <c r="C1083" s="3">
        <v>5</v>
      </c>
      <c r="D1083">
        <v>3</v>
      </c>
      <c r="E1083">
        <v>3</v>
      </c>
      <c r="F1083" s="5" t="str">
        <f t="shared" si="16"/>
        <v>None</v>
      </c>
    </row>
    <row r="1084" spans="1:6" x14ac:dyDescent="0.2">
      <c r="A1084" t="s">
        <v>1222</v>
      </c>
      <c r="B1084">
        <v>2025</v>
      </c>
      <c r="C1084" s="3">
        <v>8</v>
      </c>
      <c r="D1084">
        <v>2</v>
      </c>
      <c r="E1084">
        <v>2</v>
      </c>
      <c r="F1084" s="5" t="str">
        <f t="shared" si="16"/>
        <v>Ok</v>
      </c>
    </row>
    <row r="1085" spans="1:6" x14ac:dyDescent="0.2">
      <c r="A1085" t="s">
        <v>1223</v>
      </c>
      <c r="B1085">
        <v>2025</v>
      </c>
      <c r="C1085" s="3">
        <v>2</v>
      </c>
      <c r="D1085">
        <v>4</v>
      </c>
      <c r="E1085">
        <v>2</v>
      </c>
      <c r="F1085" s="5" t="str">
        <f t="shared" si="16"/>
        <v>Ok</v>
      </c>
    </row>
    <row r="1086" spans="1:6" x14ac:dyDescent="0.2">
      <c r="A1086" t="s">
        <v>1224</v>
      </c>
      <c r="B1086">
        <v>2025</v>
      </c>
      <c r="C1086" s="3">
        <v>5</v>
      </c>
      <c r="D1086">
        <v>4</v>
      </c>
      <c r="E1086">
        <v>3</v>
      </c>
      <c r="F1086" s="5" t="str">
        <f t="shared" si="16"/>
        <v>Ok</v>
      </c>
    </row>
    <row r="1087" spans="1:6" x14ac:dyDescent="0.2">
      <c r="A1087" t="s">
        <v>1225</v>
      </c>
      <c r="B1087">
        <v>2025</v>
      </c>
      <c r="C1087" s="3">
        <v>4</v>
      </c>
      <c r="D1087">
        <v>4</v>
      </c>
      <c r="E1087">
        <v>2</v>
      </c>
      <c r="F1087" s="5" t="str">
        <f t="shared" si="16"/>
        <v>Ok</v>
      </c>
    </row>
    <row r="1088" spans="1:6" x14ac:dyDescent="0.2">
      <c r="A1088" t="s">
        <v>1226</v>
      </c>
      <c r="B1088">
        <v>2025</v>
      </c>
      <c r="C1088" s="3">
        <v>8</v>
      </c>
      <c r="D1088">
        <v>3</v>
      </c>
      <c r="E1088">
        <v>3</v>
      </c>
      <c r="F1088" s="5" t="str">
        <f t="shared" si="16"/>
        <v>Ok</v>
      </c>
    </row>
    <row r="1089" spans="1:6" x14ac:dyDescent="0.2">
      <c r="A1089" t="s">
        <v>1227</v>
      </c>
      <c r="B1089">
        <v>2025</v>
      </c>
      <c r="C1089" s="3">
        <v>8</v>
      </c>
      <c r="D1089">
        <v>4</v>
      </c>
      <c r="E1089">
        <v>4</v>
      </c>
      <c r="F1089" s="5" t="str">
        <f t="shared" si="16"/>
        <v>Good</v>
      </c>
    </row>
    <row r="1090" spans="1:6" x14ac:dyDescent="0.2">
      <c r="A1090" t="s">
        <v>1228</v>
      </c>
      <c r="B1090">
        <v>2025</v>
      </c>
      <c r="C1090" s="3">
        <v>0</v>
      </c>
      <c r="D1090">
        <v>2</v>
      </c>
      <c r="E1090">
        <v>2</v>
      </c>
      <c r="F1090" s="5" t="str">
        <f t="shared" si="16"/>
        <v>None</v>
      </c>
    </row>
    <row r="1091" spans="1:6" x14ac:dyDescent="0.2">
      <c r="A1091" t="s">
        <v>1229</v>
      </c>
      <c r="B1091">
        <v>2025</v>
      </c>
      <c r="C1091" s="3">
        <v>6</v>
      </c>
      <c r="D1091">
        <v>5</v>
      </c>
      <c r="E1091">
        <v>3</v>
      </c>
      <c r="F1091" s="5" t="str">
        <f t="shared" ref="F1091:F1154" si="17">IF(AND(C1091&gt;7,D1091&gt;3,E1091&gt;3), "Good", IF(OR(E1091&gt;3,D1091&gt;3,C1091&gt;7), "Ok", "None"))</f>
        <v>Ok</v>
      </c>
    </row>
    <row r="1092" spans="1:6" x14ac:dyDescent="0.2">
      <c r="A1092" t="s">
        <v>1230</v>
      </c>
      <c r="B1092">
        <v>2025</v>
      </c>
      <c r="C1092" s="3">
        <v>0</v>
      </c>
      <c r="D1092">
        <v>1</v>
      </c>
      <c r="E1092">
        <v>1</v>
      </c>
      <c r="F1092" s="5" t="str">
        <f t="shared" si="17"/>
        <v>None</v>
      </c>
    </row>
    <row r="1093" spans="1:6" x14ac:dyDescent="0.2">
      <c r="A1093" t="s">
        <v>1231</v>
      </c>
      <c r="B1093">
        <v>2025</v>
      </c>
      <c r="C1093" s="3">
        <v>4</v>
      </c>
      <c r="D1093">
        <v>2</v>
      </c>
      <c r="E1093">
        <v>1</v>
      </c>
      <c r="F1093" s="5" t="str">
        <f t="shared" si="17"/>
        <v>None</v>
      </c>
    </row>
    <row r="1094" spans="1:6" x14ac:dyDescent="0.2">
      <c r="A1094" t="s">
        <v>1232</v>
      </c>
      <c r="B1094">
        <v>2025</v>
      </c>
      <c r="C1094" s="3">
        <v>3</v>
      </c>
      <c r="D1094">
        <v>4</v>
      </c>
      <c r="E1094">
        <v>2</v>
      </c>
      <c r="F1094" s="5" t="str">
        <f t="shared" si="17"/>
        <v>Ok</v>
      </c>
    </row>
    <row r="1095" spans="1:6" x14ac:dyDescent="0.2">
      <c r="A1095" t="s">
        <v>1233</v>
      </c>
      <c r="B1095">
        <v>2025</v>
      </c>
      <c r="C1095" s="3">
        <v>4</v>
      </c>
      <c r="D1095">
        <v>2</v>
      </c>
      <c r="E1095">
        <v>1</v>
      </c>
      <c r="F1095" s="5" t="str">
        <f t="shared" si="17"/>
        <v>None</v>
      </c>
    </row>
    <row r="1096" spans="1:6" x14ac:dyDescent="0.2">
      <c r="A1096" t="s">
        <v>1234</v>
      </c>
      <c r="B1096">
        <v>2025</v>
      </c>
      <c r="C1096" s="3">
        <v>4</v>
      </c>
      <c r="D1096">
        <v>5</v>
      </c>
      <c r="E1096">
        <v>3</v>
      </c>
      <c r="F1096" s="5" t="str">
        <f t="shared" si="17"/>
        <v>Ok</v>
      </c>
    </row>
    <row r="1097" spans="1:6" x14ac:dyDescent="0.2">
      <c r="A1097" t="s">
        <v>1235</v>
      </c>
      <c r="B1097">
        <v>2025</v>
      </c>
      <c r="C1097" s="3">
        <v>3</v>
      </c>
      <c r="D1097">
        <v>4</v>
      </c>
      <c r="E1097">
        <v>2</v>
      </c>
      <c r="F1097" s="5" t="str">
        <f t="shared" si="17"/>
        <v>Ok</v>
      </c>
    </row>
    <row r="1098" spans="1:6" x14ac:dyDescent="0.2">
      <c r="A1098" t="s">
        <v>1236</v>
      </c>
      <c r="B1098">
        <v>2025</v>
      </c>
      <c r="C1098" s="3">
        <v>2</v>
      </c>
      <c r="D1098">
        <v>3</v>
      </c>
      <c r="E1098">
        <v>1</v>
      </c>
      <c r="F1098" s="5" t="str">
        <f t="shared" si="17"/>
        <v>None</v>
      </c>
    </row>
    <row r="1099" spans="1:6" x14ac:dyDescent="0.2">
      <c r="A1099" t="s">
        <v>1237</v>
      </c>
      <c r="B1099">
        <v>2025</v>
      </c>
      <c r="C1099" s="3">
        <v>5</v>
      </c>
      <c r="D1099">
        <v>2</v>
      </c>
      <c r="E1099">
        <v>4</v>
      </c>
      <c r="F1099" s="5" t="str">
        <f t="shared" si="17"/>
        <v>Ok</v>
      </c>
    </row>
    <row r="1100" spans="1:6" x14ac:dyDescent="0.2">
      <c r="A1100" t="s">
        <v>1238</v>
      </c>
      <c r="B1100">
        <v>2025</v>
      </c>
      <c r="C1100" s="3">
        <v>6</v>
      </c>
      <c r="D1100">
        <v>4</v>
      </c>
      <c r="E1100">
        <v>4</v>
      </c>
      <c r="F1100" s="5" t="str">
        <f t="shared" si="17"/>
        <v>Ok</v>
      </c>
    </row>
    <row r="1101" spans="1:6" x14ac:dyDescent="0.2">
      <c r="A1101" t="s">
        <v>1239</v>
      </c>
      <c r="B1101">
        <v>2025</v>
      </c>
      <c r="C1101" s="3">
        <v>5</v>
      </c>
      <c r="D1101">
        <v>4</v>
      </c>
      <c r="E1101">
        <v>4</v>
      </c>
      <c r="F1101" s="5" t="str">
        <f t="shared" si="17"/>
        <v>Ok</v>
      </c>
    </row>
    <row r="1102" spans="1:6" x14ac:dyDescent="0.2">
      <c r="A1102" t="s">
        <v>1240</v>
      </c>
      <c r="B1102">
        <v>2025</v>
      </c>
      <c r="C1102" s="3">
        <v>3</v>
      </c>
      <c r="D1102">
        <v>5</v>
      </c>
      <c r="E1102">
        <v>4</v>
      </c>
      <c r="F1102" s="5" t="str">
        <f t="shared" si="17"/>
        <v>Ok</v>
      </c>
    </row>
    <row r="1103" spans="1:6" x14ac:dyDescent="0.2">
      <c r="A1103" t="s">
        <v>1241</v>
      </c>
      <c r="B1103">
        <v>2025</v>
      </c>
      <c r="C1103" s="3">
        <v>6</v>
      </c>
      <c r="D1103">
        <v>2</v>
      </c>
      <c r="E1103">
        <v>2</v>
      </c>
      <c r="F1103" s="5" t="str">
        <f t="shared" si="17"/>
        <v>None</v>
      </c>
    </row>
    <row r="1104" spans="1:6" x14ac:dyDescent="0.2">
      <c r="A1104" t="s">
        <v>1242</v>
      </c>
      <c r="B1104">
        <v>2025</v>
      </c>
      <c r="C1104" s="3">
        <v>2</v>
      </c>
      <c r="D1104">
        <v>4</v>
      </c>
      <c r="E1104">
        <v>2</v>
      </c>
      <c r="F1104" s="5" t="str">
        <f t="shared" si="17"/>
        <v>Ok</v>
      </c>
    </row>
    <row r="1105" spans="1:6" x14ac:dyDescent="0.2">
      <c r="A1105" t="s">
        <v>1243</v>
      </c>
      <c r="B1105">
        <v>2025</v>
      </c>
      <c r="C1105" s="3">
        <v>2</v>
      </c>
      <c r="D1105">
        <v>3</v>
      </c>
      <c r="E1105">
        <v>4</v>
      </c>
      <c r="F1105" s="5" t="str">
        <f t="shared" si="17"/>
        <v>Ok</v>
      </c>
    </row>
    <row r="1106" spans="1:6" x14ac:dyDescent="0.2">
      <c r="A1106" t="s">
        <v>1244</v>
      </c>
      <c r="B1106">
        <v>2025</v>
      </c>
      <c r="C1106" s="3">
        <v>3</v>
      </c>
      <c r="D1106">
        <v>3</v>
      </c>
      <c r="E1106">
        <v>2</v>
      </c>
      <c r="F1106" s="5" t="str">
        <f t="shared" si="17"/>
        <v>None</v>
      </c>
    </row>
    <row r="1107" spans="1:6" x14ac:dyDescent="0.2">
      <c r="A1107" t="s">
        <v>1245</v>
      </c>
      <c r="B1107">
        <v>2025</v>
      </c>
      <c r="C1107" s="3">
        <v>6</v>
      </c>
      <c r="D1107">
        <v>5</v>
      </c>
      <c r="E1107">
        <v>5</v>
      </c>
      <c r="F1107" s="5" t="str">
        <f t="shared" si="17"/>
        <v>Ok</v>
      </c>
    </row>
    <row r="1108" spans="1:6" x14ac:dyDescent="0.2">
      <c r="A1108" t="s">
        <v>1246</v>
      </c>
      <c r="B1108">
        <v>2025</v>
      </c>
      <c r="C1108" s="3">
        <v>5</v>
      </c>
      <c r="D1108">
        <v>3</v>
      </c>
      <c r="E1108">
        <v>-7</v>
      </c>
      <c r="F1108" s="5" t="str">
        <f t="shared" si="17"/>
        <v>None</v>
      </c>
    </row>
    <row r="1109" spans="1:6" x14ac:dyDescent="0.2">
      <c r="A1109" t="s">
        <v>1247</v>
      </c>
      <c r="B1109">
        <v>2025</v>
      </c>
      <c r="C1109" s="3">
        <v>5</v>
      </c>
      <c r="D1109">
        <v>5</v>
      </c>
      <c r="E1109">
        <v>5</v>
      </c>
      <c r="F1109" s="5" t="str">
        <f t="shared" si="17"/>
        <v>Ok</v>
      </c>
    </row>
    <row r="1110" spans="1:6" x14ac:dyDescent="0.2">
      <c r="A1110" t="s">
        <v>1248</v>
      </c>
      <c r="B1110">
        <v>2025</v>
      </c>
      <c r="C1110" s="3">
        <v>4</v>
      </c>
      <c r="D1110">
        <v>3</v>
      </c>
      <c r="E1110">
        <v>2</v>
      </c>
      <c r="F1110" s="5" t="str">
        <f t="shared" si="17"/>
        <v>None</v>
      </c>
    </row>
    <row r="1111" spans="1:6" x14ac:dyDescent="0.2">
      <c r="A1111" t="s">
        <v>1249</v>
      </c>
      <c r="B1111">
        <v>2025</v>
      </c>
      <c r="C1111" s="3">
        <v>3</v>
      </c>
      <c r="D1111">
        <v>2</v>
      </c>
      <c r="E1111">
        <v>2</v>
      </c>
      <c r="F1111" s="5" t="str">
        <f t="shared" si="17"/>
        <v>None</v>
      </c>
    </row>
    <row r="1112" spans="1:6" x14ac:dyDescent="0.2">
      <c r="A1112" t="s">
        <v>1250</v>
      </c>
      <c r="B1112">
        <v>2025</v>
      </c>
      <c r="C1112" s="3">
        <v>3</v>
      </c>
      <c r="D1112">
        <v>2</v>
      </c>
      <c r="E1112">
        <v>2</v>
      </c>
      <c r="F1112" s="5" t="str">
        <f t="shared" si="17"/>
        <v>None</v>
      </c>
    </row>
    <row r="1113" spans="1:6" x14ac:dyDescent="0.2">
      <c r="A1113" t="s">
        <v>1251</v>
      </c>
      <c r="B1113">
        <v>2025</v>
      </c>
      <c r="C1113" s="3">
        <v>0</v>
      </c>
      <c r="D1113">
        <v>2</v>
      </c>
      <c r="E1113">
        <v>2</v>
      </c>
      <c r="F1113" s="5" t="str">
        <f t="shared" si="17"/>
        <v>None</v>
      </c>
    </row>
    <row r="1114" spans="1:6" x14ac:dyDescent="0.2">
      <c r="A1114" t="s">
        <v>1252</v>
      </c>
      <c r="B1114">
        <v>2025</v>
      </c>
      <c r="C1114" s="3">
        <v>0</v>
      </c>
      <c r="D1114">
        <v>3</v>
      </c>
      <c r="E1114">
        <v>3</v>
      </c>
      <c r="F1114" s="5" t="str">
        <f t="shared" si="17"/>
        <v>None</v>
      </c>
    </row>
    <row r="1115" spans="1:6" x14ac:dyDescent="0.2">
      <c r="A1115" t="s">
        <v>1253</v>
      </c>
      <c r="B1115">
        <v>2025</v>
      </c>
      <c r="C1115" s="3">
        <v>4</v>
      </c>
      <c r="D1115">
        <v>4</v>
      </c>
      <c r="E1115">
        <v>2</v>
      </c>
      <c r="F1115" s="5" t="str">
        <f t="shared" si="17"/>
        <v>Ok</v>
      </c>
    </row>
    <row r="1116" spans="1:6" x14ac:dyDescent="0.2">
      <c r="A1116" t="s">
        <v>1254</v>
      </c>
      <c r="B1116">
        <v>2025</v>
      </c>
      <c r="C1116" s="3">
        <v>2</v>
      </c>
      <c r="D1116">
        <v>4</v>
      </c>
      <c r="E1116">
        <v>2</v>
      </c>
      <c r="F1116" s="5" t="str">
        <f t="shared" si="17"/>
        <v>Ok</v>
      </c>
    </row>
    <row r="1117" spans="1:6" x14ac:dyDescent="0.2">
      <c r="A1117" t="s">
        <v>1255</v>
      </c>
      <c r="B1117">
        <v>2025</v>
      </c>
      <c r="C1117" s="3">
        <v>4</v>
      </c>
      <c r="D1117">
        <v>4</v>
      </c>
      <c r="E1117">
        <v>3</v>
      </c>
      <c r="F1117" s="5" t="str">
        <f t="shared" si="17"/>
        <v>Ok</v>
      </c>
    </row>
    <row r="1118" spans="1:6" x14ac:dyDescent="0.2">
      <c r="A1118" t="s">
        <v>1256</v>
      </c>
      <c r="B1118">
        <v>2025</v>
      </c>
      <c r="C1118" s="3">
        <v>2</v>
      </c>
      <c r="D1118">
        <v>3</v>
      </c>
      <c r="E1118">
        <v>2</v>
      </c>
      <c r="F1118" s="5" t="str">
        <f t="shared" si="17"/>
        <v>None</v>
      </c>
    </row>
    <row r="1119" spans="1:6" x14ac:dyDescent="0.2">
      <c r="A1119" t="s">
        <v>1257</v>
      </c>
      <c r="B1119">
        <v>2025</v>
      </c>
      <c r="C1119" s="3">
        <v>3</v>
      </c>
      <c r="D1119">
        <v>4</v>
      </c>
      <c r="E1119">
        <v>4</v>
      </c>
      <c r="F1119" s="5" t="str">
        <f t="shared" si="17"/>
        <v>Ok</v>
      </c>
    </row>
    <row r="1120" spans="1:6" x14ac:dyDescent="0.2">
      <c r="A1120" t="s">
        <v>1258</v>
      </c>
      <c r="B1120">
        <v>2025</v>
      </c>
      <c r="C1120" s="3">
        <v>4</v>
      </c>
      <c r="D1120">
        <v>2</v>
      </c>
      <c r="E1120">
        <v>3</v>
      </c>
      <c r="F1120" s="5" t="str">
        <f t="shared" si="17"/>
        <v>None</v>
      </c>
    </row>
    <row r="1121" spans="1:6" x14ac:dyDescent="0.2">
      <c r="A1121" t="s">
        <v>1259</v>
      </c>
      <c r="B1121">
        <v>2025</v>
      </c>
      <c r="C1121" s="3">
        <v>0</v>
      </c>
      <c r="D1121">
        <v>1</v>
      </c>
      <c r="E1121">
        <v>1</v>
      </c>
      <c r="F1121" s="5" t="str">
        <f t="shared" si="17"/>
        <v>None</v>
      </c>
    </row>
    <row r="1122" spans="1:6" x14ac:dyDescent="0.2">
      <c r="A1122" t="s">
        <v>1260</v>
      </c>
      <c r="B1122">
        <v>2025</v>
      </c>
      <c r="C1122" s="3">
        <v>2</v>
      </c>
      <c r="D1122">
        <v>1</v>
      </c>
      <c r="E1122">
        <v>1</v>
      </c>
      <c r="F1122" s="5" t="str">
        <f t="shared" si="17"/>
        <v>None</v>
      </c>
    </row>
    <row r="1123" spans="1:6" x14ac:dyDescent="0.2">
      <c r="A1123" t="s">
        <v>1261</v>
      </c>
      <c r="B1123">
        <v>2025</v>
      </c>
      <c r="C1123" s="3">
        <v>4</v>
      </c>
      <c r="D1123">
        <v>1</v>
      </c>
      <c r="E1123">
        <v>1</v>
      </c>
      <c r="F1123" s="5" t="str">
        <f t="shared" si="17"/>
        <v>None</v>
      </c>
    </row>
    <row r="1124" spans="1:6" x14ac:dyDescent="0.2">
      <c r="A1124" t="s">
        <v>1262</v>
      </c>
      <c r="B1124">
        <v>2025</v>
      </c>
      <c r="C1124" s="3">
        <v>0</v>
      </c>
      <c r="D1124">
        <v>2</v>
      </c>
      <c r="E1124">
        <v>1</v>
      </c>
      <c r="F1124" s="5" t="str">
        <f t="shared" si="17"/>
        <v>None</v>
      </c>
    </row>
    <row r="1125" spans="1:6" x14ac:dyDescent="0.2">
      <c r="A1125" t="s">
        <v>1263</v>
      </c>
      <c r="B1125">
        <v>2025</v>
      </c>
      <c r="C1125" s="3">
        <v>11</v>
      </c>
      <c r="D1125">
        <v>3</v>
      </c>
      <c r="E1125">
        <v>3</v>
      </c>
      <c r="F1125" s="5" t="str">
        <f t="shared" si="17"/>
        <v>Ok</v>
      </c>
    </row>
    <row r="1126" spans="1:6" x14ac:dyDescent="0.2">
      <c r="A1126" t="s">
        <v>1264</v>
      </c>
      <c r="B1126">
        <v>2025</v>
      </c>
      <c r="C1126" s="3">
        <v>3</v>
      </c>
      <c r="D1126">
        <v>3</v>
      </c>
      <c r="E1126">
        <v>3</v>
      </c>
      <c r="F1126" s="5" t="str">
        <f t="shared" si="17"/>
        <v>None</v>
      </c>
    </row>
    <row r="1127" spans="1:6" x14ac:dyDescent="0.2">
      <c r="A1127" t="s">
        <v>1265</v>
      </c>
      <c r="B1127">
        <v>2025</v>
      </c>
      <c r="C1127" s="3">
        <v>4</v>
      </c>
      <c r="D1127">
        <v>5</v>
      </c>
      <c r="E1127">
        <v>3</v>
      </c>
      <c r="F1127" s="5" t="str">
        <f t="shared" si="17"/>
        <v>Ok</v>
      </c>
    </row>
    <row r="1128" spans="1:6" x14ac:dyDescent="0.2">
      <c r="A1128" t="s">
        <v>1266</v>
      </c>
      <c r="B1128">
        <v>2025</v>
      </c>
      <c r="C1128" s="3">
        <v>0</v>
      </c>
      <c r="D1128">
        <v>2</v>
      </c>
      <c r="E1128">
        <v>2</v>
      </c>
      <c r="F1128" s="5" t="str">
        <f t="shared" si="17"/>
        <v>None</v>
      </c>
    </row>
    <row r="1129" spans="1:6" x14ac:dyDescent="0.2">
      <c r="A1129" t="s">
        <v>1267</v>
      </c>
      <c r="B1129">
        <v>2025</v>
      </c>
      <c r="C1129" s="3">
        <v>0</v>
      </c>
      <c r="D1129">
        <v>3</v>
      </c>
      <c r="E1129">
        <v>2</v>
      </c>
      <c r="F1129" s="5" t="str">
        <f t="shared" si="17"/>
        <v>None</v>
      </c>
    </row>
    <row r="1130" spans="1:6" x14ac:dyDescent="0.2">
      <c r="A1130" t="s">
        <v>1268</v>
      </c>
      <c r="B1130">
        <v>2025</v>
      </c>
      <c r="C1130" s="3">
        <v>0</v>
      </c>
      <c r="D1130">
        <v>1</v>
      </c>
      <c r="E1130">
        <v>1</v>
      </c>
      <c r="F1130" s="5" t="str">
        <f t="shared" si="17"/>
        <v>None</v>
      </c>
    </row>
    <row r="1131" spans="1:6" x14ac:dyDescent="0.2">
      <c r="A1131" t="s">
        <v>1269</v>
      </c>
      <c r="B1131">
        <v>2025</v>
      </c>
      <c r="C1131" s="3">
        <v>1</v>
      </c>
      <c r="D1131">
        <v>3</v>
      </c>
      <c r="E1131">
        <v>4</v>
      </c>
      <c r="F1131" s="5" t="str">
        <f t="shared" si="17"/>
        <v>Ok</v>
      </c>
    </row>
    <row r="1132" spans="1:6" x14ac:dyDescent="0.2">
      <c r="A1132" t="s">
        <v>1270</v>
      </c>
      <c r="B1132">
        <v>2025</v>
      </c>
      <c r="C1132" s="3">
        <v>1</v>
      </c>
      <c r="D1132">
        <v>4</v>
      </c>
      <c r="E1132">
        <v>4</v>
      </c>
      <c r="F1132" s="5" t="str">
        <f t="shared" si="17"/>
        <v>Ok</v>
      </c>
    </row>
    <row r="1133" spans="1:6" x14ac:dyDescent="0.2">
      <c r="A1133" t="s">
        <v>1271</v>
      </c>
      <c r="B1133">
        <v>2025</v>
      </c>
      <c r="C1133" s="3">
        <v>7</v>
      </c>
      <c r="D1133">
        <v>5</v>
      </c>
      <c r="E1133">
        <v>2</v>
      </c>
      <c r="F1133" s="5" t="str">
        <f t="shared" si="17"/>
        <v>Ok</v>
      </c>
    </row>
    <row r="1134" spans="1:6" x14ac:dyDescent="0.2">
      <c r="A1134" t="s">
        <v>1272</v>
      </c>
      <c r="B1134">
        <v>2025</v>
      </c>
      <c r="C1134" s="3">
        <v>8</v>
      </c>
      <c r="D1134">
        <v>4</v>
      </c>
      <c r="E1134">
        <v>4</v>
      </c>
      <c r="F1134" s="5" t="str">
        <f t="shared" si="17"/>
        <v>Good</v>
      </c>
    </row>
    <row r="1135" spans="1:6" x14ac:dyDescent="0.2">
      <c r="A1135" t="s">
        <v>1273</v>
      </c>
      <c r="B1135">
        <v>2025</v>
      </c>
      <c r="C1135" s="3">
        <v>0</v>
      </c>
      <c r="D1135">
        <v>3</v>
      </c>
      <c r="E1135">
        <v>2</v>
      </c>
      <c r="F1135" s="5" t="str">
        <f t="shared" si="17"/>
        <v>None</v>
      </c>
    </row>
    <row r="1136" spans="1:6" x14ac:dyDescent="0.2">
      <c r="A1136" t="s">
        <v>1274</v>
      </c>
      <c r="B1136">
        <v>2025</v>
      </c>
      <c r="C1136" s="3">
        <v>3</v>
      </c>
      <c r="D1136">
        <v>1</v>
      </c>
      <c r="E1136">
        <v>1</v>
      </c>
      <c r="F1136" s="5" t="str">
        <f t="shared" si="17"/>
        <v>None</v>
      </c>
    </row>
    <row r="1137" spans="1:6" x14ac:dyDescent="0.2">
      <c r="A1137" t="s">
        <v>1275</v>
      </c>
      <c r="B1137">
        <v>2025</v>
      </c>
      <c r="C1137" s="3">
        <v>4</v>
      </c>
      <c r="D1137">
        <v>3</v>
      </c>
      <c r="E1137">
        <v>3</v>
      </c>
      <c r="F1137" s="5" t="str">
        <f t="shared" si="17"/>
        <v>None</v>
      </c>
    </row>
    <row r="1138" spans="1:6" x14ac:dyDescent="0.2">
      <c r="A1138" t="s">
        <v>1276</v>
      </c>
      <c r="B1138">
        <v>2025</v>
      </c>
      <c r="C1138" s="3">
        <v>4</v>
      </c>
      <c r="D1138">
        <v>3</v>
      </c>
      <c r="E1138">
        <v>2</v>
      </c>
      <c r="F1138" s="5" t="str">
        <f t="shared" si="17"/>
        <v>None</v>
      </c>
    </row>
    <row r="1139" spans="1:6" x14ac:dyDescent="0.2">
      <c r="A1139" t="s">
        <v>1277</v>
      </c>
      <c r="B1139">
        <v>2025</v>
      </c>
      <c r="C1139" s="3">
        <v>0</v>
      </c>
      <c r="D1139">
        <v>4</v>
      </c>
      <c r="E1139">
        <v>2</v>
      </c>
      <c r="F1139" s="5" t="str">
        <f t="shared" si="17"/>
        <v>Ok</v>
      </c>
    </row>
    <row r="1140" spans="1:6" x14ac:dyDescent="0.2">
      <c r="A1140" t="s">
        <v>1278</v>
      </c>
      <c r="B1140">
        <v>2025</v>
      </c>
      <c r="C1140" s="3">
        <v>4</v>
      </c>
      <c r="D1140">
        <v>2</v>
      </c>
      <c r="E1140">
        <v>2</v>
      </c>
      <c r="F1140" s="5" t="str">
        <f t="shared" si="17"/>
        <v>None</v>
      </c>
    </row>
    <row r="1141" spans="1:6" x14ac:dyDescent="0.2">
      <c r="A1141" t="s">
        <v>1279</v>
      </c>
      <c r="B1141">
        <v>2025</v>
      </c>
      <c r="C1141" s="3">
        <v>2</v>
      </c>
      <c r="D1141">
        <v>4</v>
      </c>
      <c r="E1141">
        <v>1</v>
      </c>
      <c r="F1141" s="5" t="str">
        <f t="shared" si="17"/>
        <v>Ok</v>
      </c>
    </row>
    <row r="1142" spans="1:6" x14ac:dyDescent="0.2">
      <c r="A1142" t="s">
        <v>1280</v>
      </c>
      <c r="B1142">
        <v>2025</v>
      </c>
      <c r="C1142" s="3">
        <v>0</v>
      </c>
      <c r="D1142">
        <v>3</v>
      </c>
      <c r="E1142">
        <v>3</v>
      </c>
      <c r="F1142" s="5" t="str">
        <f t="shared" si="17"/>
        <v>None</v>
      </c>
    </row>
    <row r="1143" spans="1:6" x14ac:dyDescent="0.2">
      <c r="A1143" t="s">
        <v>1281</v>
      </c>
      <c r="B1143">
        <v>2025</v>
      </c>
      <c r="C1143" s="3">
        <v>6</v>
      </c>
      <c r="D1143">
        <v>4</v>
      </c>
      <c r="E1143">
        <v>2</v>
      </c>
      <c r="F1143" s="5" t="str">
        <f t="shared" si="17"/>
        <v>Ok</v>
      </c>
    </row>
    <row r="1144" spans="1:6" x14ac:dyDescent="0.2">
      <c r="A1144" t="s">
        <v>1282</v>
      </c>
      <c r="B1144">
        <v>2025</v>
      </c>
      <c r="C1144" s="3">
        <v>5</v>
      </c>
      <c r="D1144">
        <v>4</v>
      </c>
      <c r="E1144">
        <v>2</v>
      </c>
      <c r="F1144" s="5" t="str">
        <f t="shared" si="17"/>
        <v>Ok</v>
      </c>
    </row>
    <row r="1145" spans="1:6" x14ac:dyDescent="0.2">
      <c r="A1145" t="s">
        <v>1283</v>
      </c>
      <c r="B1145">
        <v>2025</v>
      </c>
      <c r="C1145" s="3">
        <v>4</v>
      </c>
      <c r="D1145">
        <v>4</v>
      </c>
      <c r="E1145">
        <v>2</v>
      </c>
      <c r="F1145" s="5" t="str">
        <f t="shared" si="17"/>
        <v>Ok</v>
      </c>
    </row>
    <row r="1146" spans="1:6" x14ac:dyDescent="0.2">
      <c r="A1146" t="s">
        <v>1284</v>
      </c>
      <c r="B1146">
        <v>2025</v>
      </c>
      <c r="C1146" s="3">
        <v>0</v>
      </c>
      <c r="D1146">
        <v>2</v>
      </c>
      <c r="E1146">
        <v>2</v>
      </c>
      <c r="F1146" s="5" t="str">
        <f t="shared" si="17"/>
        <v>None</v>
      </c>
    </row>
    <row r="1147" spans="1:6" x14ac:dyDescent="0.2">
      <c r="A1147" t="s">
        <v>1285</v>
      </c>
      <c r="B1147">
        <v>2025</v>
      </c>
      <c r="C1147" s="3">
        <v>6</v>
      </c>
      <c r="D1147">
        <v>4</v>
      </c>
      <c r="E1147">
        <v>4</v>
      </c>
      <c r="F1147" s="5" t="str">
        <f t="shared" si="17"/>
        <v>Ok</v>
      </c>
    </row>
    <row r="1148" spans="1:6" x14ac:dyDescent="0.2">
      <c r="A1148" t="s">
        <v>1286</v>
      </c>
      <c r="B1148">
        <v>2025</v>
      </c>
      <c r="C1148" s="3">
        <v>3</v>
      </c>
      <c r="D1148">
        <v>4</v>
      </c>
      <c r="E1148">
        <v>3</v>
      </c>
      <c r="F1148" s="5" t="str">
        <f t="shared" si="17"/>
        <v>Ok</v>
      </c>
    </row>
    <row r="1149" spans="1:6" x14ac:dyDescent="0.2">
      <c r="A1149" t="s">
        <v>1287</v>
      </c>
      <c r="B1149">
        <v>2025</v>
      </c>
      <c r="C1149" s="3">
        <v>0</v>
      </c>
      <c r="D1149">
        <v>5</v>
      </c>
      <c r="E1149">
        <v>4</v>
      </c>
      <c r="F1149" s="5" t="str">
        <f t="shared" si="17"/>
        <v>Ok</v>
      </c>
    </row>
    <row r="1150" spans="1:6" x14ac:dyDescent="0.2">
      <c r="A1150" t="s">
        <v>1288</v>
      </c>
      <c r="B1150">
        <v>2025</v>
      </c>
      <c r="C1150" s="3">
        <v>0</v>
      </c>
      <c r="D1150">
        <v>3</v>
      </c>
      <c r="E1150">
        <v>3</v>
      </c>
      <c r="F1150" s="5" t="str">
        <f t="shared" si="17"/>
        <v>None</v>
      </c>
    </row>
    <row r="1151" spans="1:6" x14ac:dyDescent="0.2">
      <c r="A1151" t="s">
        <v>1289</v>
      </c>
      <c r="B1151">
        <v>2025</v>
      </c>
      <c r="C1151" s="3">
        <v>2</v>
      </c>
      <c r="D1151">
        <v>4</v>
      </c>
      <c r="E1151">
        <v>4</v>
      </c>
      <c r="F1151" s="5" t="str">
        <f t="shared" si="17"/>
        <v>Ok</v>
      </c>
    </row>
    <row r="1152" spans="1:6" x14ac:dyDescent="0.2">
      <c r="A1152" t="s">
        <v>1290</v>
      </c>
      <c r="B1152">
        <v>2025</v>
      </c>
      <c r="C1152" s="3">
        <v>2</v>
      </c>
      <c r="D1152">
        <v>5</v>
      </c>
      <c r="E1152">
        <v>3</v>
      </c>
      <c r="F1152" s="5" t="str">
        <f t="shared" si="17"/>
        <v>Ok</v>
      </c>
    </row>
    <row r="1153" spans="1:6" x14ac:dyDescent="0.2">
      <c r="A1153" t="s">
        <v>1291</v>
      </c>
      <c r="B1153">
        <v>2025</v>
      </c>
      <c r="C1153" s="3">
        <v>3</v>
      </c>
      <c r="D1153">
        <v>1</v>
      </c>
      <c r="E1153">
        <v>1</v>
      </c>
      <c r="F1153" s="5" t="str">
        <f t="shared" si="17"/>
        <v>None</v>
      </c>
    </row>
    <row r="1154" spans="1:6" x14ac:dyDescent="0.2">
      <c r="A1154" t="s">
        <v>1292</v>
      </c>
      <c r="B1154">
        <v>2025</v>
      </c>
      <c r="C1154" s="3">
        <v>1</v>
      </c>
      <c r="D1154">
        <v>5</v>
      </c>
      <c r="E1154">
        <v>4</v>
      </c>
      <c r="F1154" s="5" t="str">
        <f t="shared" si="17"/>
        <v>Ok</v>
      </c>
    </row>
    <row r="1155" spans="1:6" x14ac:dyDescent="0.2">
      <c r="A1155" t="s">
        <v>1293</v>
      </c>
      <c r="B1155">
        <v>2025</v>
      </c>
      <c r="C1155" s="3">
        <v>2</v>
      </c>
      <c r="D1155">
        <v>3</v>
      </c>
      <c r="E1155">
        <v>1</v>
      </c>
      <c r="F1155" s="5" t="str">
        <f t="shared" ref="F1155:F1218" si="18">IF(AND(C1155&gt;7,D1155&gt;3,E1155&gt;3), "Good", IF(OR(E1155&gt;3,D1155&gt;3,C1155&gt;7), "Ok", "None"))</f>
        <v>None</v>
      </c>
    </row>
    <row r="1156" spans="1:6" x14ac:dyDescent="0.2">
      <c r="A1156" t="s">
        <v>1294</v>
      </c>
      <c r="B1156">
        <v>2025</v>
      </c>
      <c r="C1156" s="3">
        <v>3</v>
      </c>
      <c r="D1156">
        <v>2</v>
      </c>
      <c r="E1156">
        <v>2</v>
      </c>
      <c r="F1156" s="5" t="str">
        <f t="shared" si="18"/>
        <v>None</v>
      </c>
    </row>
    <row r="1157" spans="1:6" x14ac:dyDescent="0.2">
      <c r="A1157" t="s">
        <v>1295</v>
      </c>
      <c r="B1157">
        <v>2025</v>
      </c>
      <c r="C1157" s="3">
        <v>0</v>
      </c>
      <c r="D1157">
        <v>3</v>
      </c>
      <c r="E1157">
        <v>2</v>
      </c>
      <c r="F1157" s="5" t="str">
        <f t="shared" si="18"/>
        <v>None</v>
      </c>
    </row>
    <row r="1158" spans="1:6" x14ac:dyDescent="0.2">
      <c r="A1158" t="s">
        <v>1296</v>
      </c>
      <c r="B1158">
        <v>2025</v>
      </c>
      <c r="C1158" s="3">
        <v>4</v>
      </c>
      <c r="D1158">
        <v>3</v>
      </c>
      <c r="E1158">
        <v>2</v>
      </c>
      <c r="F1158" s="5" t="str">
        <f t="shared" si="18"/>
        <v>None</v>
      </c>
    </row>
    <row r="1159" spans="1:6" x14ac:dyDescent="0.2">
      <c r="A1159" t="s">
        <v>1297</v>
      </c>
      <c r="B1159">
        <v>2025</v>
      </c>
      <c r="C1159" s="3">
        <v>3</v>
      </c>
      <c r="D1159">
        <v>2</v>
      </c>
      <c r="E1159">
        <v>2</v>
      </c>
      <c r="F1159" s="5" t="str">
        <f t="shared" si="18"/>
        <v>None</v>
      </c>
    </row>
    <row r="1160" spans="1:6" x14ac:dyDescent="0.2">
      <c r="A1160" t="s">
        <v>1298</v>
      </c>
      <c r="B1160">
        <v>2025</v>
      </c>
      <c r="C1160" s="3">
        <v>1</v>
      </c>
      <c r="D1160">
        <v>2</v>
      </c>
      <c r="E1160">
        <v>2</v>
      </c>
      <c r="F1160" s="5" t="str">
        <f t="shared" si="18"/>
        <v>None</v>
      </c>
    </row>
    <row r="1161" spans="1:6" x14ac:dyDescent="0.2">
      <c r="A1161" t="s">
        <v>1299</v>
      </c>
      <c r="B1161">
        <v>2025</v>
      </c>
      <c r="C1161" s="3">
        <v>8</v>
      </c>
      <c r="D1161">
        <v>1</v>
      </c>
      <c r="E1161">
        <v>1</v>
      </c>
      <c r="F1161" s="5" t="str">
        <f t="shared" si="18"/>
        <v>Ok</v>
      </c>
    </row>
    <row r="1162" spans="1:6" x14ac:dyDescent="0.2">
      <c r="A1162" t="s">
        <v>1300</v>
      </c>
      <c r="B1162">
        <v>2025</v>
      </c>
      <c r="C1162" s="3">
        <v>6</v>
      </c>
      <c r="D1162">
        <v>4</v>
      </c>
      <c r="E1162">
        <v>2</v>
      </c>
      <c r="F1162" s="5" t="str">
        <f t="shared" si="18"/>
        <v>Ok</v>
      </c>
    </row>
    <row r="1163" spans="1:6" x14ac:dyDescent="0.2">
      <c r="A1163" t="s">
        <v>1304</v>
      </c>
      <c r="B1163">
        <v>2026</v>
      </c>
      <c r="C1163" s="3">
        <v>5</v>
      </c>
      <c r="D1163">
        <v>9</v>
      </c>
      <c r="E1163">
        <v>9</v>
      </c>
      <c r="F1163" s="5" t="str">
        <f t="shared" si="18"/>
        <v>Ok</v>
      </c>
    </row>
    <row r="1164" spans="1:6" x14ac:dyDescent="0.2">
      <c r="A1164" t="s">
        <v>1305</v>
      </c>
      <c r="B1164">
        <v>2026</v>
      </c>
      <c r="C1164" s="3">
        <v>3</v>
      </c>
      <c r="D1164">
        <v>11</v>
      </c>
      <c r="E1164">
        <v>10</v>
      </c>
      <c r="F1164" s="5" t="str">
        <f t="shared" si="18"/>
        <v>Ok</v>
      </c>
    </row>
    <row r="1165" spans="1:6" x14ac:dyDescent="0.2">
      <c r="A1165" t="s">
        <v>1306</v>
      </c>
      <c r="B1165">
        <v>2026</v>
      </c>
      <c r="C1165" s="3">
        <v>4</v>
      </c>
      <c r="D1165">
        <v>11</v>
      </c>
      <c r="E1165">
        <v>10</v>
      </c>
      <c r="F1165" s="5" t="str">
        <f t="shared" si="18"/>
        <v>Ok</v>
      </c>
    </row>
    <row r="1166" spans="1:6" x14ac:dyDescent="0.2">
      <c r="A1166" t="s">
        <v>1307</v>
      </c>
      <c r="B1166">
        <v>2026</v>
      </c>
      <c r="C1166" s="3">
        <v>6</v>
      </c>
      <c r="D1166">
        <v>10</v>
      </c>
      <c r="E1166">
        <v>9</v>
      </c>
      <c r="F1166" s="5" t="str">
        <f t="shared" si="18"/>
        <v>Ok</v>
      </c>
    </row>
    <row r="1167" spans="1:6" x14ac:dyDescent="0.2">
      <c r="A1167" t="s">
        <v>1308</v>
      </c>
      <c r="B1167">
        <v>2026</v>
      </c>
      <c r="C1167" s="3">
        <v>1</v>
      </c>
      <c r="D1167">
        <v>11</v>
      </c>
      <c r="E1167">
        <v>10</v>
      </c>
      <c r="F1167" s="5" t="str">
        <f t="shared" si="18"/>
        <v>Ok</v>
      </c>
    </row>
    <row r="1168" spans="1:6" x14ac:dyDescent="0.2">
      <c r="A1168" t="s">
        <v>1309</v>
      </c>
      <c r="B1168">
        <v>2026</v>
      </c>
      <c r="C1168" s="3">
        <v>6</v>
      </c>
      <c r="F1168" s="5" t="str">
        <f t="shared" si="18"/>
        <v>None</v>
      </c>
    </row>
    <row r="1169" spans="1:6" x14ac:dyDescent="0.2">
      <c r="A1169" t="s">
        <v>1310</v>
      </c>
      <c r="B1169">
        <v>2026</v>
      </c>
      <c r="C1169" s="3">
        <v>2</v>
      </c>
      <c r="D1169">
        <v>9</v>
      </c>
      <c r="E1169">
        <v>9</v>
      </c>
      <c r="F1169" s="5" t="str">
        <f t="shared" si="18"/>
        <v>Ok</v>
      </c>
    </row>
    <row r="1170" spans="1:6" x14ac:dyDescent="0.2">
      <c r="A1170" t="s">
        <v>1311</v>
      </c>
      <c r="B1170">
        <v>2026</v>
      </c>
      <c r="C1170" s="3">
        <v>1</v>
      </c>
      <c r="D1170">
        <v>11</v>
      </c>
      <c r="E1170">
        <v>9</v>
      </c>
      <c r="F1170" s="5" t="str">
        <f t="shared" si="18"/>
        <v>Ok</v>
      </c>
    </row>
    <row r="1171" spans="1:6" x14ac:dyDescent="0.2">
      <c r="A1171" t="s">
        <v>1312</v>
      </c>
      <c r="B1171">
        <v>2026</v>
      </c>
      <c r="C1171" s="3">
        <v>1</v>
      </c>
      <c r="D1171">
        <v>9</v>
      </c>
      <c r="E1171">
        <v>11</v>
      </c>
      <c r="F1171" s="5" t="str">
        <f t="shared" si="18"/>
        <v>Ok</v>
      </c>
    </row>
    <row r="1172" spans="1:6" x14ac:dyDescent="0.2">
      <c r="A1172" t="s">
        <v>1313</v>
      </c>
      <c r="B1172">
        <v>2026</v>
      </c>
      <c r="C1172" s="3">
        <v>2</v>
      </c>
      <c r="D1172">
        <v>12</v>
      </c>
      <c r="E1172">
        <v>11</v>
      </c>
      <c r="F1172" s="5" t="str">
        <f t="shared" si="18"/>
        <v>Ok</v>
      </c>
    </row>
    <row r="1173" spans="1:6" x14ac:dyDescent="0.2">
      <c r="A1173" t="s">
        <v>1314</v>
      </c>
      <c r="B1173">
        <v>2026</v>
      </c>
      <c r="C1173" s="3">
        <v>7</v>
      </c>
      <c r="D1173">
        <v>11</v>
      </c>
      <c r="E1173">
        <v>10</v>
      </c>
      <c r="F1173" s="5" t="str">
        <f t="shared" si="18"/>
        <v>Ok</v>
      </c>
    </row>
    <row r="1174" spans="1:6" x14ac:dyDescent="0.2">
      <c r="A1174" t="s">
        <v>1315</v>
      </c>
      <c r="B1174">
        <v>2026</v>
      </c>
      <c r="C1174" s="3">
        <v>2</v>
      </c>
      <c r="D1174">
        <v>9</v>
      </c>
      <c r="E1174">
        <v>9</v>
      </c>
      <c r="F1174" s="5" t="str">
        <f t="shared" si="18"/>
        <v>Ok</v>
      </c>
    </row>
    <row r="1175" spans="1:6" x14ac:dyDescent="0.2">
      <c r="A1175" t="s">
        <v>1316</v>
      </c>
      <c r="B1175">
        <v>2026</v>
      </c>
      <c r="C1175" s="3">
        <v>3</v>
      </c>
      <c r="D1175">
        <v>11</v>
      </c>
      <c r="E1175">
        <v>11</v>
      </c>
      <c r="F1175" s="5" t="str">
        <f t="shared" si="18"/>
        <v>Ok</v>
      </c>
    </row>
    <row r="1176" spans="1:6" x14ac:dyDescent="0.2">
      <c r="A1176" t="s">
        <v>1317</v>
      </c>
      <c r="B1176">
        <v>2026</v>
      </c>
      <c r="C1176" s="3">
        <v>6</v>
      </c>
      <c r="D1176">
        <v>12</v>
      </c>
      <c r="E1176">
        <v>11</v>
      </c>
      <c r="F1176" s="5" t="str">
        <f t="shared" si="18"/>
        <v>Ok</v>
      </c>
    </row>
    <row r="1177" spans="1:6" x14ac:dyDescent="0.2">
      <c r="A1177" t="s">
        <v>1318</v>
      </c>
      <c r="B1177">
        <v>2026</v>
      </c>
      <c r="C1177" s="3">
        <v>0</v>
      </c>
      <c r="D1177">
        <v>9</v>
      </c>
      <c r="E1177">
        <v>10</v>
      </c>
      <c r="F1177" s="5" t="str">
        <f t="shared" si="18"/>
        <v>Ok</v>
      </c>
    </row>
    <row r="1178" spans="1:6" x14ac:dyDescent="0.2">
      <c r="A1178" t="s">
        <v>1319</v>
      </c>
      <c r="B1178">
        <v>2026</v>
      </c>
      <c r="C1178" s="3">
        <v>3</v>
      </c>
      <c r="D1178">
        <v>10</v>
      </c>
      <c r="E1178">
        <v>9</v>
      </c>
      <c r="F1178" s="5" t="str">
        <f t="shared" si="18"/>
        <v>Ok</v>
      </c>
    </row>
    <row r="1179" spans="1:6" x14ac:dyDescent="0.2">
      <c r="A1179" t="s">
        <v>1320</v>
      </c>
      <c r="B1179">
        <v>2026</v>
      </c>
      <c r="C1179" s="3">
        <v>0</v>
      </c>
      <c r="D1179">
        <v>11</v>
      </c>
      <c r="E1179">
        <v>9</v>
      </c>
      <c r="F1179" s="5" t="str">
        <f t="shared" si="18"/>
        <v>Ok</v>
      </c>
    </row>
    <row r="1180" spans="1:6" x14ac:dyDescent="0.2">
      <c r="A1180" t="s">
        <v>1321</v>
      </c>
      <c r="B1180">
        <v>2026</v>
      </c>
      <c r="C1180" s="3">
        <v>5</v>
      </c>
      <c r="D1180">
        <v>11</v>
      </c>
      <c r="E1180">
        <v>11</v>
      </c>
      <c r="F1180" s="5" t="str">
        <f t="shared" si="18"/>
        <v>Ok</v>
      </c>
    </row>
    <row r="1181" spans="1:6" x14ac:dyDescent="0.2">
      <c r="A1181" t="s">
        <v>1322</v>
      </c>
      <c r="B1181">
        <v>2026</v>
      </c>
      <c r="C1181" s="3">
        <v>3</v>
      </c>
      <c r="D1181">
        <v>10</v>
      </c>
      <c r="E1181">
        <v>10</v>
      </c>
      <c r="F1181" s="5" t="str">
        <f t="shared" si="18"/>
        <v>Ok</v>
      </c>
    </row>
    <row r="1182" spans="1:6" x14ac:dyDescent="0.2">
      <c r="A1182" t="s">
        <v>1323</v>
      </c>
      <c r="B1182">
        <v>2026</v>
      </c>
      <c r="C1182" s="3">
        <v>2</v>
      </c>
      <c r="D1182">
        <v>11</v>
      </c>
      <c r="E1182">
        <v>10</v>
      </c>
      <c r="F1182" s="5" t="str">
        <f t="shared" si="18"/>
        <v>Ok</v>
      </c>
    </row>
    <row r="1183" spans="1:6" x14ac:dyDescent="0.2">
      <c r="A1183" t="s">
        <v>1324</v>
      </c>
      <c r="B1183">
        <v>2026</v>
      </c>
      <c r="C1183" s="3">
        <v>0</v>
      </c>
      <c r="D1183">
        <v>10</v>
      </c>
      <c r="E1183">
        <v>8</v>
      </c>
      <c r="F1183" s="5" t="str">
        <f t="shared" si="18"/>
        <v>Ok</v>
      </c>
    </row>
    <row r="1184" spans="1:6" x14ac:dyDescent="0.2">
      <c r="A1184" t="s">
        <v>1325</v>
      </c>
      <c r="B1184">
        <v>2026</v>
      </c>
      <c r="C1184" s="3">
        <v>6</v>
      </c>
      <c r="D1184">
        <v>12</v>
      </c>
      <c r="E1184">
        <v>11</v>
      </c>
      <c r="F1184" s="5" t="str">
        <f t="shared" si="18"/>
        <v>Ok</v>
      </c>
    </row>
    <row r="1185" spans="1:6" x14ac:dyDescent="0.2">
      <c r="A1185" t="s">
        <v>1326</v>
      </c>
      <c r="B1185">
        <v>2026</v>
      </c>
      <c r="C1185" s="3">
        <v>3</v>
      </c>
      <c r="D1185">
        <v>12</v>
      </c>
      <c r="E1185">
        <v>9</v>
      </c>
      <c r="F1185" s="5" t="str">
        <f t="shared" si="18"/>
        <v>Ok</v>
      </c>
    </row>
    <row r="1186" spans="1:6" x14ac:dyDescent="0.2">
      <c r="A1186" t="s">
        <v>1327</v>
      </c>
      <c r="B1186">
        <v>2026</v>
      </c>
      <c r="C1186" s="3">
        <v>5</v>
      </c>
      <c r="D1186">
        <v>11</v>
      </c>
      <c r="E1186">
        <v>9</v>
      </c>
      <c r="F1186" s="5" t="str">
        <f t="shared" si="18"/>
        <v>Ok</v>
      </c>
    </row>
    <row r="1187" spans="1:6" x14ac:dyDescent="0.2">
      <c r="A1187" t="s">
        <v>1328</v>
      </c>
      <c r="B1187">
        <v>2026</v>
      </c>
      <c r="C1187" s="3">
        <v>3</v>
      </c>
      <c r="D1187">
        <v>11</v>
      </c>
      <c r="E1187">
        <v>9</v>
      </c>
      <c r="F1187" s="5" t="str">
        <f t="shared" si="18"/>
        <v>Ok</v>
      </c>
    </row>
    <row r="1188" spans="1:6" x14ac:dyDescent="0.2">
      <c r="A1188" t="s">
        <v>1329</v>
      </c>
      <c r="B1188">
        <v>2026</v>
      </c>
      <c r="C1188" s="3">
        <v>3</v>
      </c>
      <c r="D1188">
        <v>12</v>
      </c>
      <c r="E1188">
        <v>11</v>
      </c>
      <c r="F1188" s="5" t="str">
        <f t="shared" si="18"/>
        <v>Ok</v>
      </c>
    </row>
    <row r="1189" spans="1:6" x14ac:dyDescent="0.2">
      <c r="A1189" t="s">
        <v>1330</v>
      </c>
      <c r="B1189">
        <v>2026</v>
      </c>
      <c r="C1189" s="3">
        <v>2</v>
      </c>
      <c r="D1189">
        <v>12</v>
      </c>
      <c r="E1189">
        <v>11</v>
      </c>
      <c r="F1189" s="5" t="str">
        <f t="shared" si="18"/>
        <v>Ok</v>
      </c>
    </row>
    <row r="1190" spans="1:6" x14ac:dyDescent="0.2">
      <c r="A1190" t="s">
        <v>1331</v>
      </c>
      <c r="B1190">
        <v>2026</v>
      </c>
      <c r="C1190" s="3">
        <v>5</v>
      </c>
      <c r="D1190">
        <v>11</v>
      </c>
      <c r="E1190">
        <v>10</v>
      </c>
      <c r="F1190" s="5" t="str">
        <f t="shared" si="18"/>
        <v>Ok</v>
      </c>
    </row>
    <row r="1191" spans="1:6" x14ac:dyDescent="0.2">
      <c r="A1191" t="s">
        <v>1332</v>
      </c>
      <c r="B1191">
        <v>2026</v>
      </c>
      <c r="C1191" s="3">
        <v>3</v>
      </c>
      <c r="D1191">
        <v>9</v>
      </c>
      <c r="E1191">
        <v>8</v>
      </c>
      <c r="F1191" s="5" t="str">
        <f t="shared" si="18"/>
        <v>Ok</v>
      </c>
    </row>
    <row r="1192" spans="1:6" x14ac:dyDescent="0.2">
      <c r="A1192" t="s">
        <v>1333</v>
      </c>
      <c r="B1192">
        <v>2026</v>
      </c>
      <c r="C1192" s="3">
        <v>3</v>
      </c>
      <c r="D1192">
        <v>11</v>
      </c>
      <c r="E1192">
        <v>10</v>
      </c>
      <c r="F1192" s="5" t="str">
        <f t="shared" si="18"/>
        <v>Ok</v>
      </c>
    </row>
    <row r="1193" spans="1:6" x14ac:dyDescent="0.2">
      <c r="A1193" t="s">
        <v>1334</v>
      </c>
      <c r="B1193">
        <v>2026</v>
      </c>
      <c r="C1193" s="3">
        <v>3</v>
      </c>
      <c r="D1193">
        <v>11</v>
      </c>
      <c r="E1193">
        <v>11</v>
      </c>
      <c r="F1193" s="5" t="str">
        <f t="shared" si="18"/>
        <v>Ok</v>
      </c>
    </row>
    <row r="1194" spans="1:6" x14ac:dyDescent="0.2">
      <c r="A1194" t="s">
        <v>1335</v>
      </c>
      <c r="B1194">
        <v>2026</v>
      </c>
      <c r="C1194" s="3">
        <v>2</v>
      </c>
      <c r="D1194">
        <v>11</v>
      </c>
      <c r="E1194">
        <v>8</v>
      </c>
      <c r="F1194" s="5" t="str">
        <f t="shared" si="18"/>
        <v>Ok</v>
      </c>
    </row>
    <row r="1195" spans="1:6" x14ac:dyDescent="0.2">
      <c r="A1195" t="s">
        <v>1336</v>
      </c>
      <c r="B1195">
        <v>2026</v>
      </c>
      <c r="C1195" s="3">
        <v>0</v>
      </c>
      <c r="D1195">
        <v>10</v>
      </c>
      <c r="E1195">
        <v>8</v>
      </c>
      <c r="F1195" s="5" t="str">
        <f t="shared" si="18"/>
        <v>Ok</v>
      </c>
    </row>
    <row r="1196" spans="1:6" x14ac:dyDescent="0.2">
      <c r="A1196" t="s">
        <v>1337</v>
      </c>
      <c r="B1196">
        <v>2026</v>
      </c>
      <c r="C1196" s="3">
        <v>1</v>
      </c>
      <c r="D1196">
        <v>8</v>
      </c>
      <c r="E1196">
        <v>8</v>
      </c>
      <c r="F1196" s="5" t="str">
        <f t="shared" si="18"/>
        <v>Ok</v>
      </c>
    </row>
    <row r="1197" spans="1:6" x14ac:dyDescent="0.2">
      <c r="A1197" t="s">
        <v>1338</v>
      </c>
      <c r="B1197">
        <v>2026</v>
      </c>
      <c r="C1197" s="3">
        <v>1</v>
      </c>
      <c r="D1197">
        <v>9</v>
      </c>
      <c r="E1197">
        <v>9</v>
      </c>
      <c r="F1197" s="5" t="str">
        <f t="shared" si="18"/>
        <v>Ok</v>
      </c>
    </row>
    <row r="1198" spans="1:6" x14ac:dyDescent="0.2">
      <c r="A1198" t="s">
        <v>1339</v>
      </c>
      <c r="B1198">
        <v>2026</v>
      </c>
      <c r="C1198" s="3">
        <v>0</v>
      </c>
      <c r="D1198">
        <v>11</v>
      </c>
      <c r="E1198">
        <v>11</v>
      </c>
      <c r="F1198" s="5" t="str">
        <f t="shared" si="18"/>
        <v>Ok</v>
      </c>
    </row>
    <row r="1199" spans="1:6" x14ac:dyDescent="0.2">
      <c r="A1199" t="s">
        <v>1340</v>
      </c>
      <c r="B1199">
        <v>2026</v>
      </c>
      <c r="C1199" s="3">
        <v>4</v>
      </c>
      <c r="D1199">
        <v>12</v>
      </c>
      <c r="E1199">
        <v>10</v>
      </c>
      <c r="F1199" s="5" t="str">
        <f t="shared" si="18"/>
        <v>Ok</v>
      </c>
    </row>
    <row r="1200" spans="1:6" x14ac:dyDescent="0.2">
      <c r="A1200" t="s">
        <v>1341</v>
      </c>
      <c r="B1200">
        <v>2026</v>
      </c>
      <c r="C1200" s="3">
        <v>3</v>
      </c>
      <c r="D1200">
        <v>12</v>
      </c>
      <c r="E1200">
        <v>11</v>
      </c>
      <c r="F1200" s="5" t="str">
        <f t="shared" si="18"/>
        <v>Ok</v>
      </c>
    </row>
    <row r="1201" spans="1:6" x14ac:dyDescent="0.2">
      <c r="A1201" t="s">
        <v>1342</v>
      </c>
      <c r="B1201">
        <v>2026</v>
      </c>
      <c r="C1201" s="3">
        <v>1</v>
      </c>
      <c r="D1201">
        <v>10</v>
      </c>
      <c r="E1201">
        <v>10</v>
      </c>
      <c r="F1201" s="5" t="str">
        <f t="shared" si="18"/>
        <v>Ok</v>
      </c>
    </row>
    <row r="1202" spans="1:6" x14ac:dyDescent="0.2">
      <c r="A1202" t="s">
        <v>1343</v>
      </c>
      <c r="B1202">
        <v>2026</v>
      </c>
      <c r="C1202" s="3">
        <v>4</v>
      </c>
      <c r="D1202">
        <v>11</v>
      </c>
      <c r="E1202">
        <v>10</v>
      </c>
      <c r="F1202" s="5" t="str">
        <f t="shared" si="18"/>
        <v>Ok</v>
      </c>
    </row>
    <row r="1203" spans="1:6" x14ac:dyDescent="0.2">
      <c r="A1203" t="s">
        <v>1344</v>
      </c>
      <c r="B1203">
        <v>2026</v>
      </c>
      <c r="C1203" s="3">
        <v>7</v>
      </c>
      <c r="D1203">
        <v>11</v>
      </c>
      <c r="E1203">
        <v>9</v>
      </c>
      <c r="F1203" s="5" t="str">
        <f t="shared" si="18"/>
        <v>Ok</v>
      </c>
    </row>
    <row r="1204" spans="1:6" x14ac:dyDescent="0.2">
      <c r="A1204" t="s">
        <v>1345</v>
      </c>
      <c r="B1204">
        <v>2026</v>
      </c>
      <c r="C1204" s="3">
        <v>3</v>
      </c>
      <c r="D1204">
        <v>11</v>
      </c>
      <c r="E1204">
        <v>9</v>
      </c>
      <c r="F1204" s="5" t="str">
        <f t="shared" si="18"/>
        <v>Ok</v>
      </c>
    </row>
    <row r="1205" spans="1:6" x14ac:dyDescent="0.2">
      <c r="A1205" t="s">
        <v>1346</v>
      </c>
      <c r="B1205">
        <v>2026</v>
      </c>
      <c r="C1205" s="3">
        <v>1</v>
      </c>
      <c r="D1205">
        <v>11</v>
      </c>
      <c r="E1205">
        <v>10</v>
      </c>
      <c r="F1205" s="5" t="str">
        <f t="shared" si="18"/>
        <v>Ok</v>
      </c>
    </row>
    <row r="1206" spans="1:6" x14ac:dyDescent="0.2">
      <c r="A1206" t="s">
        <v>1347</v>
      </c>
      <c r="B1206">
        <v>2026</v>
      </c>
      <c r="C1206" s="3">
        <v>2</v>
      </c>
      <c r="D1206">
        <v>11</v>
      </c>
      <c r="E1206">
        <v>10</v>
      </c>
      <c r="F1206" s="5" t="str">
        <f t="shared" si="18"/>
        <v>Ok</v>
      </c>
    </row>
    <row r="1207" spans="1:6" x14ac:dyDescent="0.2">
      <c r="A1207" t="s">
        <v>1348</v>
      </c>
      <c r="B1207">
        <v>2026</v>
      </c>
      <c r="C1207" s="3">
        <v>5</v>
      </c>
      <c r="D1207">
        <v>8</v>
      </c>
      <c r="E1207">
        <v>8</v>
      </c>
      <c r="F1207" s="5" t="str">
        <f t="shared" si="18"/>
        <v>Ok</v>
      </c>
    </row>
    <row r="1208" spans="1:6" x14ac:dyDescent="0.2">
      <c r="A1208" t="s">
        <v>1349</v>
      </c>
      <c r="B1208">
        <v>2026</v>
      </c>
      <c r="C1208" s="3">
        <v>5</v>
      </c>
      <c r="D1208">
        <v>11</v>
      </c>
      <c r="E1208">
        <v>10</v>
      </c>
      <c r="F1208" s="5" t="str">
        <f t="shared" si="18"/>
        <v>Ok</v>
      </c>
    </row>
    <row r="1209" spans="1:6" x14ac:dyDescent="0.2">
      <c r="A1209" t="s">
        <v>1350</v>
      </c>
      <c r="B1209">
        <v>2026</v>
      </c>
      <c r="C1209" s="3">
        <v>6</v>
      </c>
      <c r="D1209">
        <v>9</v>
      </c>
      <c r="E1209">
        <v>8</v>
      </c>
      <c r="F1209" s="5" t="str">
        <f t="shared" si="18"/>
        <v>Ok</v>
      </c>
    </row>
    <row r="1210" spans="1:6" x14ac:dyDescent="0.2">
      <c r="A1210" t="s">
        <v>1351</v>
      </c>
      <c r="B1210">
        <v>2026</v>
      </c>
      <c r="C1210" s="3">
        <v>2</v>
      </c>
      <c r="D1210">
        <v>10</v>
      </c>
      <c r="E1210">
        <v>11</v>
      </c>
      <c r="F1210" s="5" t="str">
        <f t="shared" si="18"/>
        <v>Ok</v>
      </c>
    </row>
    <row r="1211" spans="1:6" x14ac:dyDescent="0.2">
      <c r="A1211" t="s">
        <v>1352</v>
      </c>
      <c r="B1211">
        <v>2026</v>
      </c>
      <c r="C1211" s="3">
        <v>0</v>
      </c>
      <c r="D1211">
        <v>11</v>
      </c>
      <c r="E1211">
        <v>10</v>
      </c>
      <c r="F1211" s="5" t="str">
        <f t="shared" si="18"/>
        <v>Ok</v>
      </c>
    </row>
    <row r="1212" spans="1:6" x14ac:dyDescent="0.2">
      <c r="A1212" t="s">
        <v>1353</v>
      </c>
      <c r="B1212">
        <v>2026</v>
      </c>
      <c r="C1212" s="3">
        <v>0</v>
      </c>
      <c r="D1212">
        <v>11</v>
      </c>
      <c r="E1212">
        <v>9</v>
      </c>
      <c r="F1212" s="5" t="str">
        <f t="shared" si="18"/>
        <v>Ok</v>
      </c>
    </row>
    <row r="1213" spans="1:6" x14ac:dyDescent="0.2">
      <c r="A1213" t="s">
        <v>1354</v>
      </c>
      <c r="B1213">
        <v>2026</v>
      </c>
      <c r="C1213" s="3">
        <v>7</v>
      </c>
      <c r="D1213">
        <v>9</v>
      </c>
      <c r="E1213">
        <v>9</v>
      </c>
      <c r="F1213" s="5" t="str">
        <f t="shared" si="18"/>
        <v>Ok</v>
      </c>
    </row>
    <row r="1214" spans="1:6" x14ac:dyDescent="0.2">
      <c r="A1214" t="s">
        <v>1355</v>
      </c>
      <c r="B1214">
        <v>2026</v>
      </c>
      <c r="C1214" s="3">
        <v>1</v>
      </c>
      <c r="D1214">
        <v>10</v>
      </c>
      <c r="E1214">
        <v>9</v>
      </c>
      <c r="F1214" s="5" t="str">
        <f t="shared" si="18"/>
        <v>Ok</v>
      </c>
    </row>
    <row r="1215" spans="1:6" x14ac:dyDescent="0.2">
      <c r="A1215" t="s">
        <v>1356</v>
      </c>
      <c r="B1215">
        <v>2026</v>
      </c>
      <c r="C1215" s="3">
        <v>5</v>
      </c>
      <c r="D1215">
        <v>8</v>
      </c>
      <c r="E1215">
        <v>10</v>
      </c>
      <c r="F1215" s="5" t="str">
        <f t="shared" si="18"/>
        <v>Ok</v>
      </c>
    </row>
    <row r="1216" spans="1:6" x14ac:dyDescent="0.2">
      <c r="A1216" t="s">
        <v>1357</v>
      </c>
      <c r="B1216">
        <v>2026</v>
      </c>
      <c r="C1216" s="3">
        <v>3</v>
      </c>
      <c r="D1216">
        <v>9</v>
      </c>
      <c r="E1216">
        <v>8</v>
      </c>
      <c r="F1216" s="5" t="str">
        <f t="shared" si="18"/>
        <v>Ok</v>
      </c>
    </row>
    <row r="1217" spans="1:6" x14ac:dyDescent="0.2">
      <c r="A1217" t="s">
        <v>1358</v>
      </c>
      <c r="B1217">
        <v>2026</v>
      </c>
      <c r="C1217" s="3">
        <v>0</v>
      </c>
      <c r="D1217">
        <v>11</v>
      </c>
      <c r="E1217">
        <v>9</v>
      </c>
      <c r="F1217" s="5" t="str">
        <f t="shared" si="18"/>
        <v>Ok</v>
      </c>
    </row>
    <row r="1218" spans="1:6" x14ac:dyDescent="0.2">
      <c r="A1218" t="s">
        <v>1359</v>
      </c>
      <c r="B1218">
        <v>2026</v>
      </c>
      <c r="C1218" s="3">
        <v>3</v>
      </c>
      <c r="D1218">
        <v>9</v>
      </c>
      <c r="E1218">
        <v>9</v>
      </c>
      <c r="F1218" s="5" t="str">
        <f t="shared" si="18"/>
        <v>Ok</v>
      </c>
    </row>
    <row r="1219" spans="1:6" x14ac:dyDescent="0.2">
      <c r="A1219" t="s">
        <v>1360</v>
      </c>
      <c r="B1219">
        <v>2026</v>
      </c>
      <c r="C1219" s="3">
        <v>4</v>
      </c>
      <c r="D1219">
        <v>10</v>
      </c>
      <c r="E1219">
        <v>8</v>
      </c>
      <c r="F1219" s="5" t="str">
        <f t="shared" ref="F1219:F1239" si="19">IF(AND(C1219&gt;7,D1219&gt;3,E1219&gt;3), "Good", IF(OR(E1219&gt;3,D1219&gt;3,C1219&gt;7), "Ok", "None"))</f>
        <v>Ok</v>
      </c>
    </row>
    <row r="1220" spans="1:6" x14ac:dyDescent="0.2">
      <c r="A1220" t="s">
        <v>1361</v>
      </c>
      <c r="B1220">
        <v>2026</v>
      </c>
      <c r="C1220" s="3">
        <v>0</v>
      </c>
      <c r="D1220">
        <v>9</v>
      </c>
      <c r="E1220">
        <v>9</v>
      </c>
      <c r="F1220" s="5" t="str">
        <f t="shared" si="19"/>
        <v>Ok</v>
      </c>
    </row>
    <row r="1221" spans="1:6" x14ac:dyDescent="0.2">
      <c r="A1221" t="s">
        <v>1362</v>
      </c>
      <c r="B1221">
        <v>2026</v>
      </c>
      <c r="C1221" s="3">
        <v>3</v>
      </c>
      <c r="D1221">
        <v>10</v>
      </c>
      <c r="E1221">
        <v>10</v>
      </c>
      <c r="F1221" s="5" t="str">
        <f t="shared" si="19"/>
        <v>Ok</v>
      </c>
    </row>
    <row r="1222" spans="1:6" x14ac:dyDescent="0.2">
      <c r="A1222" t="s">
        <v>1363</v>
      </c>
      <c r="B1222">
        <v>2026</v>
      </c>
      <c r="C1222" s="3">
        <v>0</v>
      </c>
      <c r="D1222">
        <v>11</v>
      </c>
      <c r="E1222">
        <v>11</v>
      </c>
      <c r="F1222" s="5" t="str">
        <f t="shared" si="19"/>
        <v>Ok</v>
      </c>
    </row>
    <row r="1223" spans="1:6" x14ac:dyDescent="0.2">
      <c r="A1223" t="s">
        <v>1364</v>
      </c>
      <c r="B1223">
        <v>2026</v>
      </c>
      <c r="C1223" s="3">
        <v>5</v>
      </c>
      <c r="D1223">
        <v>11</v>
      </c>
      <c r="E1223">
        <v>9</v>
      </c>
      <c r="F1223" s="5" t="str">
        <f t="shared" si="19"/>
        <v>Ok</v>
      </c>
    </row>
    <row r="1224" spans="1:6" x14ac:dyDescent="0.2">
      <c r="A1224" t="s">
        <v>1365</v>
      </c>
      <c r="B1224">
        <v>2026</v>
      </c>
      <c r="C1224" s="3">
        <v>1</v>
      </c>
      <c r="D1224">
        <v>11</v>
      </c>
      <c r="E1224">
        <v>11</v>
      </c>
      <c r="F1224" s="5" t="str">
        <f t="shared" si="19"/>
        <v>Ok</v>
      </c>
    </row>
    <row r="1225" spans="1:6" x14ac:dyDescent="0.2">
      <c r="A1225" t="s">
        <v>1366</v>
      </c>
      <c r="B1225">
        <v>2026</v>
      </c>
      <c r="C1225" s="3">
        <v>4</v>
      </c>
      <c r="D1225">
        <v>11</v>
      </c>
      <c r="E1225">
        <v>9</v>
      </c>
      <c r="F1225" s="5" t="str">
        <f t="shared" si="19"/>
        <v>Ok</v>
      </c>
    </row>
    <row r="1226" spans="1:6" x14ac:dyDescent="0.2">
      <c r="A1226" t="s">
        <v>1367</v>
      </c>
      <c r="B1226">
        <v>2026</v>
      </c>
      <c r="C1226" s="3">
        <v>0</v>
      </c>
      <c r="D1226">
        <v>11</v>
      </c>
      <c r="E1226">
        <v>10</v>
      </c>
      <c r="F1226" s="5" t="str">
        <f t="shared" si="19"/>
        <v>Ok</v>
      </c>
    </row>
    <row r="1227" spans="1:6" x14ac:dyDescent="0.2">
      <c r="A1227" t="s">
        <v>1368</v>
      </c>
      <c r="B1227">
        <v>2026</v>
      </c>
      <c r="C1227" s="3">
        <v>1</v>
      </c>
      <c r="D1227">
        <v>10</v>
      </c>
      <c r="E1227">
        <v>10</v>
      </c>
      <c r="F1227" s="5" t="str">
        <f t="shared" si="19"/>
        <v>Ok</v>
      </c>
    </row>
    <row r="1228" spans="1:6" x14ac:dyDescent="0.2">
      <c r="A1228" t="s">
        <v>1369</v>
      </c>
      <c r="B1228">
        <v>2026</v>
      </c>
      <c r="C1228" s="3">
        <v>3</v>
      </c>
      <c r="D1228">
        <v>11</v>
      </c>
      <c r="E1228">
        <v>11</v>
      </c>
      <c r="F1228" s="5" t="str">
        <f t="shared" si="19"/>
        <v>Ok</v>
      </c>
    </row>
    <row r="1229" spans="1:6" x14ac:dyDescent="0.2">
      <c r="A1229" t="s">
        <v>1370</v>
      </c>
      <c r="B1229">
        <v>2026</v>
      </c>
      <c r="C1229" s="3">
        <v>9</v>
      </c>
      <c r="D1229">
        <v>12</v>
      </c>
      <c r="E1229">
        <v>12</v>
      </c>
      <c r="F1229" s="5" t="str">
        <f t="shared" si="19"/>
        <v>Good</v>
      </c>
    </row>
    <row r="1230" spans="1:6" x14ac:dyDescent="0.2">
      <c r="A1230" t="s">
        <v>1371</v>
      </c>
      <c r="B1230">
        <v>2026</v>
      </c>
      <c r="C1230" s="3">
        <v>8</v>
      </c>
      <c r="D1230">
        <v>12</v>
      </c>
      <c r="E1230">
        <v>8</v>
      </c>
      <c r="F1230" s="5" t="str">
        <f t="shared" si="19"/>
        <v>Good</v>
      </c>
    </row>
    <row r="1231" spans="1:6" x14ac:dyDescent="0.2">
      <c r="A1231" t="s">
        <v>1372</v>
      </c>
      <c r="B1231">
        <v>2026</v>
      </c>
      <c r="C1231" s="3">
        <v>7</v>
      </c>
      <c r="D1231">
        <v>12</v>
      </c>
      <c r="E1231">
        <v>12</v>
      </c>
      <c r="F1231" s="5" t="str">
        <f t="shared" si="19"/>
        <v>Ok</v>
      </c>
    </row>
    <row r="1232" spans="1:6" x14ac:dyDescent="0.2">
      <c r="A1232" t="s">
        <v>1373</v>
      </c>
      <c r="B1232">
        <v>2026</v>
      </c>
      <c r="C1232" s="3">
        <v>5</v>
      </c>
      <c r="D1232">
        <v>10</v>
      </c>
      <c r="E1232">
        <v>11</v>
      </c>
      <c r="F1232" s="5" t="str">
        <f t="shared" si="19"/>
        <v>Ok</v>
      </c>
    </row>
    <row r="1233" spans="1:6" x14ac:dyDescent="0.2">
      <c r="A1233" t="s">
        <v>1374</v>
      </c>
      <c r="B1233">
        <v>2026</v>
      </c>
      <c r="C1233" s="3">
        <v>0</v>
      </c>
      <c r="D1233">
        <v>9</v>
      </c>
      <c r="E1233">
        <v>9</v>
      </c>
      <c r="F1233" s="5" t="str">
        <f t="shared" si="19"/>
        <v>Ok</v>
      </c>
    </row>
    <row r="1234" spans="1:6" x14ac:dyDescent="0.2">
      <c r="A1234" t="s">
        <v>1375</v>
      </c>
      <c r="B1234">
        <v>2026</v>
      </c>
      <c r="C1234" s="3">
        <v>5</v>
      </c>
      <c r="D1234">
        <v>9</v>
      </c>
      <c r="E1234">
        <v>9</v>
      </c>
      <c r="F1234" s="5" t="str">
        <f t="shared" si="19"/>
        <v>Ok</v>
      </c>
    </row>
    <row r="1235" spans="1:6" x14ac:dyDescent="0.2">
      <c r="A1235" t="s">
        <v>1376</v>
      </c>
      <c r="B1235">
        <v>2026</v>
      </c>
      <c r="C1235" s="3">
        <v>4</v>
      </c>
      <c r="D1235">
        <v>8</v>
      </c>
      <c r="E1235">
        <v>11</v>
      </c>
      <c r="F1235" s="5" t="str">
        <f t="shared" si="19"/>
        <v>Ok</v>
      </c>
    </row>
    <row r="1236" spans="1:6" x14ac:dyDescent="0.2">
      <c r="A1236" t="s">
        <v>1377</v>
      </c>
      <c r="B1236">
        <v>2026</v>
      </c>
      <c r="C1236" s="3">
        <v>5</v>
      </c>
      <c r="D1236">
        <v>11</v>
      </c>
      <c r="E1236">
        <v>9</v>
      </c>
      <c r="F1236" s="5" t="str">
        <f t="shared" si="19"/>
        <v>Ok</v>
      </c>
    </row>
    <row r="1237" spans="1:6" x14ac:dyDescent="0.2">
      <c r="A1237" t="s">
        <v>1378</v>
      </c>
      <c r="B1237">
        <v>2026</v>
      </c>
      <c r="C1237" s="3">
        <v>5</v>
      </c>
      <c r="D1237">
        <v>12</v>
      </c>
      <c r="E1237">
        <v>10</v>
      </c>
      <c r="F1237" s="5" t="str">
        <f t="shared" si="19"/>
        <v>Ok</v>
      </c>
    </row>
    <row r="1238" spans="1:6" x14ac:dyDescent="0.2">
      <c r="A1238" t="s">
        <v>1379</v>
      </c>
      <c r="B1238">
        <v>2026</v>
      </c>
      <c r="C1238" s="3">
        <v>4</v>
      </c>
      <c r="D1238">
        <v>10</v>
      </c>
      <c r="E1238">
        <v>10</v>
      </c>
      <c r="F1238" s="5" t="str">
        <f t="shared" si="19"/>
        <v>Ok</v>
      </c>
    </row>
    <row r="1239" spans="1:6" x14ac:dyDescent="0.2">
      <c r="A1239" t="s">
        <v>1380</v>
      </c>
      <c r="B1239">
        <v>2026</v>
      </c>
      <c r="C1239" s="3">
        <v>5</v>
      </c>
      <c r="D1239">
        <v>11</v>
      </c>
      <c r="E1239">
        <v>11</v>
      </c>
      <c r="F1239" s="5" t="str">
        <f t="shared" si="19"/>
        <v>Ok</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CAB4B-20A7-7649-B659-5D3B3BB77C64}">
  <dimension ref="A1:P1241"/>
  <sheetViews>
    <sheetView topLeftCell="E1207" workbookViewId="0">
      <selection activeCell="L1243" sqref="L1243"/>
    </sheetView>
  </sheetViews>
  <sheetFormatPr baseColWidth="10" defaultRowHeight="16" x14ac:dyDescent="0.2"/>
  <cols>
    <col min="1" max="1" width="20.5" customWidth="1"/>
    <col min="2" max="2" width="18.5" customWidth="1"/>
    <col min="3" max="3" width="24.1640625" customWidth="1"/>
    <col min="4" max="4" width="16.33203125" customWidth="1"/>
    <col min="5" max="5" width="24.5" customWidth="1"/>
    <col min="6" max="6" width="19.1640625" customWidth="1"/>
    <col min="7" max="8" width="18.33203125" customWidth="1"/>
    <col min="11" max="11" width="20" customWidth="1"/>
    <col min="13" max="13" width="17.33203125" bestFit="1" customWidth="1"/>
    <col min="14" max="14" width="21.6640625" bestFit="1" customWidth="1"/>
    <col min="15" max="15" width="23.6640625" bestFit="1" customWidth="1"/>
    <col min="16" max="16" width="19.1640625" customWidth="1"/>
  </cols>
  <sheetData>
    <row r="1" spans="1:16" ht="40" x14ac:dyDescent="0.2">
      <c r="A1" s="4" t="s">
        <v>1179</v>
      </c>
      <c r="B1" s="4" t="s">
        <v>1405</v>
      </c>
      <c r="C1" s="4" t="s">
        <v>1406</v>
      </c>
      <c r="D1" s="1" t="s">
        <v>11</v>
      </c>
      <c r="E1" s="4" t="s">
        <v>1407</v>
      </c>
      <c r="F1" s="1" t="s">
        <v>4</v>
      </c>
      <c r="G1" s="4" t="s">
        <v>1409</v>
      </c>
      <c r="H1" s="1" t="s">
        <v>10</v>
      </c>
      <c r="I1" s="4" t="s">
        <v>1410</v>
      </c>
      <c r="J1" s="4" t="s">
        <v>1411</v>
      </c>
      <c r="K1" s="4" t="s">
        <v>1412</v>
      </c>
    </row>
    <row r="2" spans="1:16" x14ac:dyDescent="0.2">
      <c r="A2" s="5">
        <v>2</v>
      </c>
      <c r="B2" s="5">
        <f>IF(A2=0,1,0)</f>
        <v>0</v>
      </c>
      <c r="C2" s="5">
        <f>IF(OR(A2=2,A2=3),1,0)</f>
        <v>1</v>
      </c>
      <c r="D2" t="s">
        <v>1036</v>
      </c>
      <c r="E2" s="5">
        <f>IF(AND(C2=1,ISNUMBER(SEARCH("Apple",D2))),1,0)</f>
        <v>0</v>
      </c>
      <c r="F2" t="s">
        <v>1024</v>
      </c>
      <c r="G2" s="5">
        <f>IF(A2=3,1,0)</f>
        <v>0</v>
      </c>
      <c r="H2" t="s">
        <v>1025</v>
      </c>
      <c r="I2" s="5">
        <f>IF(ISNUMBER(SEARCH("iPad",H2)),1,0)</f>
        <v>1</v>
      </c>
      <c r="J2" s="5">
        <f>IF(ISNUMBER(SEARCH("Apple",D2)),1,0)</f>
        <v>0</v>
      </c>
      <c r="K2" s="5">
        <f>IF(AND(I2=1,J2=1),1,0)</f>
        <v>0</v>
      </c>
      <c r="M2" s="26" t="s">
        <v>1386</v>
      </c>
      <c r="N2" t="s">
        <v>1413</v>
      </c>
      <c r="O2" t="s">
        <v>1414</v>
      </c>
      <c r="P2" t="s">
        <v>1404</v>
      </c>
    </row>
    <row r="3" spans="1:16" x14ac:dyDescent="0.2">
      <c r="A3" s="5">
        <v>2</v>
      </c>
      <c r="B3" s="5">
        <f t="shared" ref="B3:B66" si="0">IF(A3=0,1,0)</f>
        <v>0</v>
      </c>
      <c r="C3" s="5">
        <f t="shared" ref="C3:C66" si="1">IF(OR(A3=2,A3=3),1,0)</f>
        <v>1</v>
      </c>
      <c r="D3" t="s">
        <v>1038</v>
      </c>
      <c r="E3" s="5">
        <f t="shared" ref="E3:E66" si="2">IF(AND(C3=1,ISNUMBER(SEARCH("Apple",D3))),1,0)</f>
        <v>0</v>
      </c>
      <c r="F3" t="s">
        <v>1024</v>
      </c>
      <c r="G3" s="5">
        <f t="shared" ref="G3:G66" si="3">IF(A3=3,1,0)</f>
        <v>0</v>
      </c>
      <c r="H3" t="s">
        <v>1025</v>
      </c>
      <c r="I3" s="5">
        <f t="shared" ref="I3:I66" si="4">IF(ISNUMBER(SEARCH("iPad",H3)),1,0)</f>
        <v>1</v>
      </c>
      <c r="J3" s="5">
        <f t="shared" ref="J3:J66" si="5">IF(ISNUMBER(SEARCH("Apple",D3)),1,0)</f>
        <v>0</v>
      </c>
      <c r="K3" s="5">
        <f t="shared" ref="K3:K66" si="6">IF(AND(I3=1,J3=1),1,0)</f>
        <v>0</v>
      </c>
      <c r="M3" s="27" t="s">
        <v>1044</v>
      </c>
      <c r="N3">
        <v>18</v>
      </c>
      <c r="O3">
        <v>59</v>
      </c>
      <c r="P3" s="28">
        <f>GETPIVOTDATA("Sum of AllAppleProducts",$M$2,"Major","Accounting")/GETPIVOTDATA("Count of AllAppleProducts2",$M$2,"Major","Accounting")</f>
        <v>0.30508474576271188</v>
      </c>
    </row>
    <row r="4" spans="1:16" x14ac:dyDescent="0.2">
      <c r="A4" s="5">
        <v>1</v>
      </c>
      <c r="B4" s="5">
        <f t="shared" si="0"/>
        <v>0</v>
      </c>
      <c r="C4" s="5">
        <f t="shared" si="1"/>
        <v>0</v>
      </c>
      <c r="D4" t="s">
        <v>1041</v>
      </c>
      <c r="E4" s="5">
        <f t="shared" si="2"/>
        <v>0</v>
      </c>
      <c r="F4" t="s">
        <v>1033</v>
      </c>
      <c r="G4" s="5">
        <f t="shared" si="3"/>
        <v>0</v>
      </c>
      <c r="I4" s="5">
        <f t="shared" si="4"/>
        <v>0</v>
      </c>
      <c r="J4" s="5">
        <f t="shared" si="5"/>
        <v>0</v>
      </c>
      <c r="K4" s="5">
        <f t="shared" si="6"/>
        <v>0</v>
      </c>
      <c r="M4" s="27" t="s">
        <v>1024</v>
      </c>
      <c r="N4">
        <v>151</v>
      </c>
      <c r="O4">
        <v>596</v>
      </c>
      <c r="P4" s="28">
        <f>GETPIVOTDATA("Sum of AllAppleProducts",$M$2,"Major","Finance")/GETPIVOTDATA("Count of AllAppleProducts2",$M$2,"Major","Finance")</f>
        <v>0.25335570469798657</v>
      </c>
    </row>
    <row r="5" spans="1:16" x14ac:dyDescent="0.2">
      <c r="A5" s="5">
        <v>1</v>
      </c>
      <c r="B5" s="5">
        <f t="shared" si="0"/>
        <v>0</v>
      </c>
      <c r="C5" s="5">
        <f t="shared" si="1"/>
        <v>0</v>
      </c>
      <c r="D5" t="s">
        <v>1041</v>
      </c>
      <c r="E5" s="5">
        <f t="shared" si="2"/>
        <v>0</v>
      </c>
      <c r="F5" t="s">
        <v>1044</v>
      </c>
      <c r="G5" s="5">
        <f t="shared" si="3"/>
        <v>0</v>
      </c>
      <c r="I5" s="5">
        <f t="shared" si="4"/>
        <v>0</v>
      </c>
      <c r="J5" s="5">
        <f t="shared" si="5"/>
        <v>0</v>
      </c>
      <c r="K5" s="5">
        <f t="shared" si="6"/>
        <v>0</v>
      </c>
      <c r="M5" s="34" t="s">
        <v>1034</v>
      </c>
      <c r="N5">
        <v>7</v>
      </c>
      <c r="O5">
        <v>22</v>
      </c>
      <c r="P5" s="35">
        <f>GETPIVOTDATA("Sum of AllAppleProducts",$M$2,"Major","Management")/GETPIVOTDATA("Count of AllAppleProducts2",$M$2,"Major","Management")</f>
        <v>0.31818181818181818</v>
      </c>
    </row>
    <row r="6" spans="1:16" x14ac:dyDescent="0.2">
      <c r="A6" s="5">
        <v>0</v>
      </c>
      <c r="B6" s="5">
        <f t="shared" si="0"/>
        <v>1</v>
      </c>
      <c r="C6" s="5">
        <f t="shared" si="1"/>
        <v>0</v>
      </c>
      <c r="D6" t="s">
        <v>1038</v>
      </c>
      <c r="E6" s="5">
        <f t="shared" si="2"/>
        <v>0</v>
      </c>
      <c r="F6" t="s">
        <v>1033</v>
      </c>
      <c r="G6" s="5">
        <f t="shared" si="3"/>
        <v>0</v>
      </c>
      <c r="I6" s="5">
        <f t="shared" si="4"/>
        <v>0</v>
      </c>
      <c r="J6" s="5">
        <f t="shared" si="5"/>
        <v>0</v>
      </c>
      <c r="K6" s="5">
        <f t="shared" si="6"/>
        <v>0</v>
      </c>
      <c r="M6" s="27" t="s">
        <v>1029</v>
      </c>
      <c r="N6">
        <v>13</v>
      </c>
      <c r="O6">
        <v>79</v>
      </c>
      <c r="P6" s="28">
        <f>GETPIVOTDATA("Sum of AllAppleProducts",$M$2,"Major","Marketing")/GETPIVOTDATA("Count of AllAppleProducts2",$M$2,"Major","Marketing")</f>
        <v>0.16455696202531644</v>
      </c>
    </row>
    <row r="7" spans="1:16" x14ac:dyDescent="0.2">
      <c r="A7" s="5">
        <v>1</v>
      </c>
      <c r="B7" s="5">
        <f t="shared" si="0"/>
        <v>0</v>
      </c>
      <c r="C7" s="5">
        <f t="shared" si="1"/>
        <v>0</v>
      </c>
      <c r="D7" t="s">
        <v>1038</v>
      </c>
      <c r="E7" s="5">
        <f t="shared" si="2"/>
        <v>0</v>
      </c>
      <c r="F7" t="s">
        <v>1024</v>
      </c>
      <c r="G7" s="5">
        <f t="shared" si="3"/>
        <v>0</v>
      </c>
      <c r="I7" s="5">
        <f t="shared" si="4"/>
        <v>0</v>
      </c>
      <c r="J7" s="5">
        <f t="shared" si="5"/>
        <v>0</v>
      </c>
      <c r="K7" s="5">
        <f t="shared" si="6"/>
        <v>0</v>
      </c>
      <c r="M7" s="27" t="s">
        <v>1032</v>
      </c>
      <c r="N7">
        <v>23</v>
      </c>
      <c r="O7">
        <v>85</v>
      </c>
      <c r="P7" s="28">
        <f>GETPIVOTDATA("Sum of AllAppleProducts",$M$2,"Major","MIS")/GETPIVOTDATA("Count of AllAppleProducts2",$M$2,"Major","MIS")</f>
        <v>0.27058823529411763</v>
      </c>
    </row>
    <row r="8" spans="1:16" x14ac:dyDescent="0.2">
      <c r="A8" s="5">
        <v>1</v>
      </c>
      <c r="B8" s="5">
        <f t="shared" si="0"/>
        <v>0</v>
      </c>
      <c r="C8" s="5">
        <f t="shared" si="1"/>
        <v>0</v>
      </c>
      <c r="D8" t="s">
        <v>1041</v>
      </c>
      <c r="E8" s="5">
        <f t="shared" si="2"/>
        <v>0</v>
      </c>
      <c r="F8" t="s">
        <v>1033</v>
      </c>
      <c r="G8" s="5">
        <f t="shared" si="3"/>
        <v>0</v>
      </c>
      <c r="H8" t="s">
        <v>1045</v>
      </c>
      <c r="I8" s="5">
        <f t="shared" si="4"/>
        <v>0</v>
      </c>
      <c r="J8" s="5">
        <f t="shared" si="5"/>
        <v>0</v>
      </c>
      <c r="K8" s="5">
        <f t="shared" si="6"/>
        <v>0</v>
      </c>
      <c r="M8" s="27" t="s">
        <v>1408</v>
      </c>
      <c r="N8">
        <v>1</v>
      </c>
      <c r="O8">
        <v>21</v>
      </c>
      <c r="P8" s="28">
        <f>GETPIVOTDATA("Sum of AllAppleProducts",$M$2,"Major","Ohter or Undecided")/GETPIVOTDATA("Count of AllAppleProducts2",$M$2,"Major","Ohter or Undecided")</f>
        <v>4.7619047619047616E-2</v>
      </c>
    </row>
    <row r="9" spans="1:16" x14ac:dyDescent="0.2">
      <c r="A9" s="5">
        <v>2</v>
      </c>
      <c r="B9" s="5">
        <f t="shared" si="0"/>
        <v>0</v>
      </c>
      <c r="C9" s="5">
        <f t="shared" si="1"/>
        <v>1</v>
      </c>
      <c r="D9" t="s">
        <v>1038</v>
      </c>
      <c r="E9" s="5">
        <f>IF(AND(C9=1,ISNUMBER(SEARCH("Apple",D9))),1,0)</f>
        <v>0</v>
      </c>
      <c r="F9" t="s">
        <v>1050</v>
      </c>
      <c r="G9" s="5">
        <f t="shared" si="3"/>
        <v>0</v>
      </c>
      <c r="H9" t="s">
        <v>1025</v>
      </c>
      <c r="I9" s="5">
        <f t="shared" si="4"/>
        <v>1</v>
      </c>
      <c r="J9" s="5">
        <f t="shared" si="5"/>
        <v>0</v>
      </c>
      <c r="K9" s="5">
        <f t="shared" si="6"/>
        <v>0</v>
      </c>
      <c r="M9" s="27" t="s">
        <v>1033</v>
      </c>
      <c r="N9">
        <v>77</v>
      </c>
      <c r="O9">
        <v>335</v>
      </c>
      <c r="P9" s="28">
        <f>GETPIVOTDATA("Sum of AllAppleProducts",$M$2,"Major","Other or Undecided")/GETPIVOTDATA("Count of AllAppleProducts2",$M$2,"Major","Other or Undecided")</f>
        <v>0.2298507462686567</v>
      </c>
    </row>
    <row r="10" spans="1:16" x14ac:dyDescent="0.2">
      <c r="A10" s="5">
        <v>1</v>
      </c>
      <c r="B10" s="5">
        <f t="shared" si="0"/>
        <v>0</v>
      </c>
      <c r="C10" s="5">
        <f t="shared" si="1"/>
        <v>0</v>
      </c>
      <c r="D10" t="s">
        <v>1043</v>
      </c>
      <c r="E10" s="5">
        <f t="shared" si="2"/>
        <v>0</v>
      </c>
      <c r="F10" t="s">
        <v>1024</v>
      </c>
      <c r="G10" s="5">
        <f t="shared" si="3"/>
        <v>0</v>
      </c>
      <c r="I10" s="5">
        <f t="shared" si="4"/>
        <v>0</v>
      </c>
      <c r="J10" s="5">
        <f t="shared" si="5"/>
        <v>0</v>
      </c>
      <c r="K10" s="5">
        <f t="shared" si="6"/>
        <v>0</v>
      </c>
      <c r="M10" s="27" t="s">
        <v>1050</v>
      </c>
      <c r="N10">
        <v>4</v>
      </c>
      <c r="O10">
        <v>20</v>
      </c>
      <c r="P10" s="28">
        <f>GETPIVOTDATA("Sum of AllAppleProducts",$M$2,"Major","Supply Chain")/GETPIVOTDATA("Count of AllAppleProducts2",$M$2,"Major","Supply Chain")</f>
        <v>0.2</v>
      </c>
    </row>
    <row r="11" spans="1:16" x14ac:dyDescent="0.2">
      <c r="A11" s="5">
        <v>3</v>
      </c>
      <c r="B11" s="5">
        <f t="shared" si="0"/>
        <v>0</v>
      </c>
      <c r="C11" s="5">
        <f t="shared" si="1"/>
        <v>1</v>
      </c>
      <c r="D11" t="s">
        <v>1026</v>
      </c>
      <c r="E11" s="5">
        <f t="shared" si="2"/>
        <v>1</v>
      </c>
      <c r="F11" t="s">
        <v>1024</v>
      </c>
      <c r="G11" s="5">
        <f t="shared" si="3"/>
        <v>1</v>
      </c>
      <c r="H11" t="s">
        <v>1025</v>
      </c>
      <c r="I11" s="5">
        <f t="shared" si="4"/>
        <v>1</v>
      </c>
      <c r="J11" s="5">
        <f t="shared" si="5"/>
        <v>1</v>
      </c>
      <c r="K11" s="5">
        <f t="shared" si="6"/>
        <v>1</v>
      </c>
      <c r="M11" s="27" t="s">
        <v>1387</v>
      </c>
      <c r="N11">
        <v>0</v>
      </c>
      <c r="O11">
        <v>21</v>
      </c>
      <c r="P11" s="28">
        <f>GETPIVOTDATA("Sum of AllAppleProducts",$M$2,"Major",)/GETPIVOTDATA("Count of AllAppleProducts2",$M$2,"Major",)</f>
        <v>0</v>
      </c>
    </row>
    <row r="12" spans="1:16" x14ac:dyDescent="0.2">
      <c r="A12" s="5">
        <v>2</v>
      </c>
      <c r="B12" s="5">
        <f t="shared" si="0"/>
        <v>0</v>
      </c>
      <c r="C12" s="5">
        <f t="shared" si="1"/>
        <v>1</v>
      </c>
      <c r="D12" t="s">
        <v>1038</v>
      </c>
      <c r="E12" s="5">
        <f t="shared" si="2"/>
        <v>0</v>
      </c>
      <c r="F12" t="s">
        <v>1024</v>
      </c>
      <c r="G12" s="5">
        <f t="shared" si="3"/>
        <v>0</v>
      </c>
      <c r="H12" t="s">
        <v>1025</v>
      </c>
      <c r="I12" s="5">
        <f t="shared" si="4"/>
        <v>1</v>
      </c>
      <c r="J12" s="5">
        <f t="shared" si="5"/>
        <v>0</v>
      </c>
      <c r="K12" s="5">
        <f t="shared" si="6"/>
        <v>0</v>
      </c>
      <c r="M12" s="27" t="s">
        <v>1172</v>
      </c>
      <c r="N12">
        <v>294</v>
      </c>
      <c r="O12">
        <v>1238</v>
      </c>
    </row>
    <row r="13" spans="1:16" x14ac:dyDescent="0.2">
      <c r="A13" s="5">
        <v>1</v>
      </c>
      <c r="B13" s="5">
        <f t="shared" si="0"/>
        <v>0</v>
      </c>
      <c r="C13" s="5">
        <f t="shared" si="1"/>
        <v>0</v>
      </c>
      <c r="D13" t="s">
        <v>1026</v>
      </c>
      <c r="E13" s="5">
        <f t="shared" si="2"/>
        <v>0</v>
      </c>
      <c r="F13" t="s">
        <v>1024</v>
      </c>
      <c r="G13" s="5">
        <f t="shared" si="3"/>
        <v>0</v>
      </c>
      <c r="H13" t="s">
        <v>1036</v>
      </c>
      <c r="I13" s="5">
        <f t="shared" si="4"/>
        <v>0</v>
      </c>
      <c r="J13" s="5">
        <f t="shared" si="5"/>
        <v>1</v>
      </c>
      <c r="K13" s="5">
        <f t="shared" si="6"/>
        <v>0</v>
      </c>
    </row>
    <row r="14" spans="1:16" x14ac:dyDescent="0.2">
      <c r="A14" s="5">
        <v>3</v>
      </c>
      <c r="B14" s="5">
        <f t="shared" si="0"/>
        <v>0</v>
      </c>
      <c r="C14" s="5">
        <f t="shared" si="1"/>
        <v>1</v>
      </c>
      <c r="D14" t="s">
        <v>1026</v>
      </c>
      <c r="E14" s="5">
        <f t="shared" si="2"/>
        <v>1</v>
      </c>
      <c r="F14" t="s">
        <v>1034</v>
      </c>
      <c r="G14" s="5">
        <f t="shared" si="3"/>
        <v>1</v>
      </c>
      <c r="H14" t="s">
        <v>1025</v>
      </c>
      <c r="I14" s="5">
        <f t="shared" si="4"/>
        <v>1</v>
      </c>
      <c r="J14" s="5">
        <f t="shared" si="5"/>
        <v>1</v>
      </c>
      <c r="K14" s="5">
        <f t="shared" si="6"/>
        <v>1</v>
      </c>
    </row>
    <row r="15" spans="1:16" x14ac:dyDescent="0.2">
      <c r="A15" s="5">
        <v>1</v>
      </c>
      <c r="B15" s="5">
        <f t="shared" si="0"/>
        <v>0</v>
      </c>
      <c r="C15" s="5">
        <f t="shared" si="1"/>
        <v>0</v>
      </c>
      <c r="D15" t="s">
        <v>1043</v>
      </c>
      <c r="E15" s="5">
        <f t="shared" si="2"/>
        <v>0</v>
      </c>
      <c r="F15" t="s">
        <v>1024</v>
      </c>
      <c r="G15" s="5">
        <f t="shared" si="3"/>
        <v>0</v>
      </c>
      <c r="H15" t="s">
        <v>1036</v>
      </c>
      <c r="I15" s="5">
        <f t="shared" si="4"/>
        <v>0</v>
      </c>
      <c r="J15" s="5">
        <f t="shared" si="5"/>
        <v>0</v>
      </c>
      <c r="K15" s="5">
        <f t="shared" si="6"/>
        <v>0</v>
      </c>
    </row>
    <row r="16" spans="1:16" x14ac:dyDescent="0.2">
      <c r="A16" s="5">
        <v>3</v>
      </c>
      <c r="B16" s="5">
        <f t="shared" si="0"/>
        <v>0</v>
      </c>
      <c r="C16" s="5">
        <f t="shared" si="1"/>
        <v>1</v>
      </c>
      <c r="D16" t="s">
        <v>1026</v>
      </c>
      <c r="E16" s="5">
        <f t="shared" si="2"/>
        <v>1</v>
      </c>
      <c r="F16" t="s">
        <v>1024</v>
      </c>
      <c r="G16" s="5">
        <f t="shared" si="3"/>
        <v>1</v>
      </c>
      <c r="H16" t="s">
        <v>1025</v>
      </c>
      <c r="I16" s="5">
        <f t="shared" si="4"/>
        <v>1</v>
      </c>
      <c r="J16" s="5">
        <f t="shared" si="5"/>
        <v>1</v>
      </c>
      <c r="K16" s="5">
        <f t="shared" si="6"/>
        <v>1</v>
      </c>
    </row>
    <row r="17" spans="1:11" x14ac:dyDescent="0.2">
      <c r="A17" s="5">
        <v>2</v>
      </c>
      <c r="B17" s="5">
        <f t="shared" si="0"/>
        <v>0</v>
      </c>
      <c r="C17" s="5">
        <f t="shared" si="1"/>
        <v>1</v>
      </c>
      <c r="D17" t="s">
        <v>1038</v>
      </c>
      <c r="E17" s="5">
        <f t="shared" si="2"/>
        <v>0</v>
      </c>
      <c r="F17" t="s">
        <v>1024</v>
      </c>
      <c r="G17" s="5">
        <f t="shared" si="3"/>
        <v>0</v>
      </c>
      <c r="H17" t="s">
        <v>1025</v>
      </c>
      <c r="I17" s="5">
        <f t="shared" si="4"/>
        <v>1</v>
      </c>
      <c r="J17" s="5">
        <f t="shared" si="5"/>
        <v>0</v>
      </c>
      <c r="K17" s="5">
        <f t="shared" si="6"/>
        <v>0</v>
      </c>
    </row>
    <row r="18" spans="1:11" x14ac:dyDescent="0.2">
      <c r="A18" s="5">
        <v>3</v>
      </c>
      <c r="B18" s="5">
        <f t="shared" si="0"/>
        <v>0</v>
      </c>
      <c r="C18" s="5">
        <f t="shared" si="1"/>
        <v>1</v>
      </c>
      <c r="D18" t="s">
        <v>1026</v>
      </c>
      <c r="E18" s="5">
        <f t="shared" si="2"/>
        <v>1</v>
      </c>
      <c r="F18" t="s">
        <v>1044</v>
      </c>
      <c r="G18" s="5">
        <f t="shared" si="3"/>
        <v>1</v>
      </c>
      <c r="H18" t="s">
        <v>1025</v>
      </c>
      <c r="I18" s="5">
        <f t="shared" si="4"/>
        <v>1</v>
      </c>
      <c r="J18" s="5">
        <f t="shared" si="5"/>
        <v>1</v>
      </c>
      <c r="K18" s="5">
        <f t="shared" si="6"/>
        <v>1</v>
      </c>
    </row>
    <row r="19" spans="1:11" x14ac:dyDescent="0.2">
      <c r="A19" s="5">
        <v>1</v>
      </c>
      <c r="B19" s="5">
        <f t="shared" si="0"/>
        <v>0</v>
      </c>
      <c r="C19" s="5">
        <f t="shared" si="1"/>
        <v>0</v>
      </c>
      <c r="D19" t="s">
        <v>1038</v>
      </c>
      <c r="E19" s="5">
        <f t="shared" si="2"/>
        <v>0</v>
      </c>
      <c r="F19" t="s">
        <v>1044</v>
      </c>
      <c r="G19" s="5">
        <f t="shared" si="3"/>
        <v>0</v>
      </c>
      <c r="H19" t="s">
        <v>1036</v>
      </c>
      <c r="I19" s="5">
        <f t="shared" si="4"/>
        <v>0</v>
      </c>
      <c r="J19" s="5">
        <f t="shared" si="5"/>
        <v>0</v>
      </c>
      <c r="K19" s="5">
        <f t="shared" si="6"/>
        <v>0</v>
      </c>
    </row>
    <row r="20" spans="1:11" x14ac:dyDescent="0.2">
      <c r="A20" s="5">
        <v>1</v>
      </c>
      <c r="B20" s="5">
        <f t="shared" si="0"/>
        <v>0</v>
      </c>
      <c r="C20" s="5">
        <f t="shared" si="1"/>
        <v>0</v>
      </c>
      <c r="D20" t="s">
        <v>1041</v>
      </c>
      <c r="E20" s="5">
        <f t="shared" si="2"/>
        <v>0</v>
      </c>
      <c r="F20" t="s">
        <v>1050</v>
      </c>
      <c r="G20" s="5">
        <f t="shared" si="3"/>
        <v>0</v>
      </c>
      <c r="H20" t="s">
        <v>1063</v>
      </c>
      <c r="I20" s="5">
        <f t="shared" si="4"/>
        <v>0</v>
      </c>
      <c r="J20" s="5">
        <f t="shared" si="5"/>
        <v>0</v>
      </c>
      <c r="K20" s="5">
        <f t="shared" si="6"/>
        <v>0</v>
      </c>
    </row>
    <row r="21" spans="1:11" x14ac:dyDescent="0.2">
      <c r="A21" s="5">
        <v>2</v>
      </c>
      <c r="B21" s="5">
        <f t="shared" si="0"/>
        <v>0</v>
      </c>
      <c r="C21" s="5">
        <f t="shared" si="1"/>
        <v>1</v>
      </c>
      <c r="D21" t="s">
        <v>1026</v>
      </c>
      <c r="E21" s="5">
        <f t="shared" si="2"/>
        <v>1</v>
      </c>
      <c r="F21" t="s">
        <v>1024</v>
      </c>
      <c r="G21" s="5">
        <f t="shared" si="3"/>
        <v>0</v>
      </c>
      <c r="I21" s="5">
        <f t="shared" si="4"/>
        <v>0</v>
      </c>
      <c r="J21" s="5">
        <f t="shared" si="5"/>
        <v>1</v>
      </c>
      <c r="K21" s="5">
        <f t="shared" si="6"/>
        <v>0</v>
      </c>
    </row>
    <row r="22" spans="1:11" x14ac:dyDescent="0.2">
      <c r="A22" s="5">
        <v>1</v>
      </c>
      <c r="B22" s="5">
        <f t="shared" si="0"/>
        <v>0</v>
      </c>
      <c r="C22" s="5">
        <f t="shared" si="1"/>
        <v>0</v>
      </c>
      <c r="D22" t="s">
        <v>1043</v>
      </c>
      <c r="E22" s="5">
        <f t="shared" si="2"/>
        <v>0</v>
      </c>
      <c r="F22" t="s">
        <v>1024</v>
      </c>
      <c r="G22" s="5">
        <f t="shared" si="3"/>
        <v>0</v>
      </c>
      <c r="I22" s="5">
        <f t="shared" si="4"/>
        <v>0</v>
      </c>
      <c r="J22" s="5">
        <f t="shared" si="5"/>
        <v>0</v>
      </c>
      <c r="K22" s="5">
        <f t="shared" si="6"/>
        <v>0</v>
      </c>
    </row>
    <row r="23" spans="1:11" x14ac:dyDescent="0.2">
      <c r="A23" s="5">
        <v>3</v>
      </c>
      <c r="B23" s="5">
        <f t="shared" si="0"/>
        <v>0</v>
      </c>
      <c r="C23" s="5">
        <f t="shared" si="1"/>
        <v>1</v>
      </c>
      <c r="D23" t="s">
        <v>1026</v>
      </c>
      <c r="E23" s="5">
        <f t="shared" si="2"/>
        <v>1</v>
      </c>
      <c r="F23" t="s">
        <v>1029</v>
      </c>
      <c r="G23" s="5">
        <f t="shared" si="3"/>
        <v>1</v>
      </c>
      <c r="H23" t="s">
        <v>1025</v>
      </c>
      <c r="I23" s="5">
        <f t="shared" si="4"/>
        <v>1</v>
      </c>
      <c r="J23" s="5">
        <f t="shared" si="5"/>
        <v>1</v>
      </c>
      <c r="K23" s="5">
        <f t="shared" si="6"/>
        <v>1</v>
      </c>
    </row>
    <row r="24" spans="1:11" x14ac:dyDescent="0.2">
      <c r="A24" s="5">
        <v>3</v>
      </c>
      <c r="B24" s="5">
        <f t="shared" si="0"/>
        <v>0</v>
      </c>
      <c r="C24" s="5">
        <f t="shared" si="1"/>
        <v>1</v>
      </c>
      <c r="D24" t="s">
        <v>1026</v>
      </c>
      <c r="E24" s="5">
        <f t="shared" si="2"/>
        <v>1</v>
      </c>
      <c r="F24" t="s">
        <v>1024</v>
      </c>
      <c r="G24" s="5">
        <f t="shared" si="3"/>
        <v>1</v>
      </c>
      <c r="H24" t="s">
        <v>1025</v>
      </c>
      <c r="I24" s="5">
        <f t="shared" si="4"/>
        <v>1</v>
      </c>
      <c r="J24" s="5">
        <f t="shared" si="5"/>
        <v>1</v>
      </c>
      <c r="K24" s="5">
        <f t="shared" si="6"/>
        <v>1</v>
      </c>
    </row>
    <row r="25" spans="1:11" x14ac:dyDescent="0.2">
      <c r="A25" s="5">
        <v>2</v>
      </c>
      <c r="B25" s="5">
        <f t="shared" si="0"/>
        <v>0</v>
      </c>
      <c r="C25" s="5">
        <f t="shared" si="1"/>
        <v>1</v>
      </c>
      <c r="D25" t="s">
        <v>1026</v>
      </c>
      <c r="E25" s="5">
        <f t="shared" si="2"/>
        <v>1</v>
      </c>
      <c r="F25" t="s">
        <v>1029</v>
      </c>
      <c r="G25" s="5">
        <f t="shared" si="3"/>
        <v>0</v>
      </c>
      <c r="I25" s="5">
        <f t="shared" si="4"/>
        <v>0</v>
      </c>
      <c r="J25" s="5">
        <f t="shared" si="5"/>
        <v>1</v>
      </c>
      <c r="K25" s="5">
        <f t="shared" si="6"/>
        <v>0</v>
      </c>
    </row>
    <row r="26" spans="1:11" x14ac:dyDescent="0.2">
      <c r="A26" s="5">
        <v>1</v>
      </c>
      <c r="B26" s="5">
        <f t="shared" si="0"/>
        <v>0</v>
      </c>
      <c r="C26" s="5">
        <f t="shared" si="1"/>
        <v>0</v>
      </c>
      <c r="D26" t="s">
        <v>1043</v>
      </c>
      <c r="E26" s="5">
        <f t="shared" si="2"/>
        <v>0</v>
      </c>
      <c r="F26" t="s">
        <v>1032</v>
      </c>
      <c r="G26" s="5">
        <f t="shared" si="3"/>
        <v>0</v>
      </c>
      <c r="H26" t="s">
        <v>1025</v>
      </c>
      <c r="I26" s="5">
        <f t="shared" si="4"/>
        <v>1</v>
      </c>
      <c r="J26" s="5">
        <f t="shared" si="5"/>
        <v>0</v>
      </c>
      <c r="K26" s="5">
        <f t="shared" si="6"/>
        <v>0</v>
      </c>
    </row>
    <row r="27" spans="1:11" x14ac:dyDescent="0.2">
      <c r="A27" s="5">
        <v>3</v>
      </c>
      <c r="B27" s="5">
        <f t="shared" si="0"/>
        <v>0</v>
      </c>
      <c r="C27" s="5">
        <f t="shared" si="1"/>
        <v>1</v>
      </c>
      <c r="D27" t="s">
        <v>1026</v>
      </c>
      <c r="E27" s="5">
        <f t="shared" si="2"/>
        <v>1</v>
      </c>
      <c r="F27" t="s">
        <v>1033</v>
      </c>
      <c r="G27" s="5">
        <f t="shared" si="3"/>
        <v>1</v>
      </c>
      <c r="H27" t="s">
        <v>1025</v>
      </c>
      <c r="I27" s="5">
        <f t="shared" si="4"/>
        <v>1</v>
      </c>
      <c r="J27" s="5">
        <f t="shared" si="5"/>
        <v>1</v>
      </c>
      <c r="K27" s="5">
        <f t="shared" si="6"/>
        <v>1</v>
      </c>
    </row>
    <row r="28" spans="1:11" x14ac:dyDescent="0.2">
      <c r="A28" s="5">
        <v>2</v>
      </c>
      <c r="B28" s="5">
        <f t="shared" si="0"/>
        <v>0</v>
      </c>
      <c r="C28" s="5">
        <f t="shared" si="1"/>
        <v>1</v>
      </c>
      <c r="D28" t="s">
        <v>1026</v>
      </c>
      <c r="E28" s="5">
        <f t="shared" si="2"/>
        <v>1</v>
      </c>
      <c r="F28" t="s">
        <v>1024</v>
      </c>
      <c r="G28" s="5">
        <f t="shared" si="3"/>
        <v>0</v>
      </c>
      <c r="I28" s="5">
        <f t="shared" si="4"/>
        <v>0</v>
      </c>
      <c r="J28" s="5">
        <f t="shared" si="5"/>
        <v>1</v>
      </c>
      <c r="K28" s="5">
        <f t="shared" si="6"/>
        <v>0</v>
      </c>
    </row>
    <row r="29" spans="1:11" x14ac:dyDescent="0.2">
      <c r="A29" s="5">
        <v>2</v>
      </c>
      <c r="B29" s="5">
        <f t="shared" si="0"/>
        <v>0</v>
      </c>
      <c r="C29" s="5">
        <f t="shared" si="1"/>
        <v>1</v>
      </c>
      <c r="D29" t="s">
        <v>1026</v>
      </c>
      <c r="E29" s="5">
        <f t="shared" si="2"/>
        <v>1</v>
      </c>
      <c r="F29" t="s">
        <v>1024</v>
      </c>
      <c r="G29" s="5">
        <f t="shared" si="3"/>
        <v>0</v>
      </c>
      <c r="H29" t="s">
        <v>1036</v>
      </c>
      <c r="I29" s="5">
        <f t="shared" si="4"/>
        <v>0</v>
      </c>
      <c r="J29" s="5">
        <f t="shared" si="5"/>
        <v>1</v>
      </c>
      <c r="K29" s="5">
        <f t="shared" si="6"/>
        <v>0</v>
      </c>
    </row>
    <row r="30" spans="1:11" x14ac:dyDescent="0.2">
      <c r="A30" s="5">
        <v>3</v>
      </c>
      <c r="B30" s="5">
        <f t="shared" si="0"/>
        <v>0</v>
      </c>
      <c r="C30" s="5">
        <f t="shared" si="1"/>
        <v>1</v>
      </c>
      <c r="D30" t="s">
        <v>1026</v>
      </c>
      <c r="E30" s="5">
        <f t="shared" si="2"/>
        <v>1</v>
      </c>
      <c r="F30" t="s">
        <v>1024</v>
      </c>
      <c r="G30" s="5">
        <f t="shared" si="3"/>
        <v>1</v>
      </c>
      <c r="H30" t="s">
        <v>1025</v>
      </c>
      <c r="I30" s="5">
        <f t="shared" si="4"/>
        <v>1</v>
      </c>
      <c r="J30" s="5">
        <f t="shared" si="5"/>
        <v>1</v>
      </c>
      <c r="K30" s="5">
        <f t="shared" si="6"/>
        <v>1</v>
      </c>
    </row>
    <row r="31" spans="1:11" x14ac:dyDescent="0.2">
      <c r="A31" s="5">
        <v>2</v>
      </c>
      <c r="B31" s="5">
        <f t="shared" si="0"/>
        <v>0</v>
      </c>
      <c r="C31" s="5">
        <f t="shared" si="1"/>
        <v>1</v>
      </c>
      <c r="D31" t="s">
        <v>1026</v>
      </c>
      <c r="E31" s="5">
        <f t="shared" si="2"/>
        <v>1</v>
      </c>
      <c r="F31" t="s">
        <v>1034</v>
      </c>
      <c r="G31" s="5">
        <f t="shared" si="3"/>
        <v>0</v>
      </c>
      <c r="I31" s="5">
        <f t="shared" si="4"/>
        <v>0</v>
      </c>
      <c r="J31" s="5">
        <f t="shared" si="5"/>
        <v>1</v>
      </c>
      <c r="K31" s="5">
        <f t="shared" si="6"/>
        <v>0</v>
      </c>
    </row>
    <row r="32" spans="1:11" x14ac:dyDescent="0.2">
      <c r="A32" s="5">
        <v>3</v>
      </c>
      <c r="B32" s="5">
        <f t="shared" si="0"/>
        <v>0</v>
      </c>
      <c r="C32" s="5">
        <f t="shared" si="1"/>
        <v>1</v>
      </c>
      <c r="D32" t="s">
        <v>1026</v>
      </c>
      <c r="E32" s="5">
        <f t="shared" si="2"/>
        <v>1</v>
      </c>
      <c r="F32" t="s">
        <v>1029</v>
      </c>
      <c r="G32" s="5">
        <f t="shared" si="3"/>
        <v>1</v>
      </c>
      <c r="H32" t="s">
        <v>1025</v>
      </c>
      <c r="I32" s="5">
        <f t="shared" si="4"/>
        <v>1</v>
      </c>
      <c r="J32" s="5">
        <f t="shared" si="5"/>
        <v>1</v>
      </c>
      <c r="K32" s="5">
        <f t="shared" si="6"/>
        <v>1</v>
      </c>
    </row>
    <row r="33" spans="1:11" x14ac:dyDescent="0.2">
      <c r="A33" s="5">
        <v>3</v>
      </c>
      <c r="B33" s="5">
        <f t="shared" si="0"/>
        <v>0</v>
      </c>
      <c r="C33" s="5">
        <f t="shared" si="1"/>
        <v>1</v>
      </c>
      <c r="D33" t="s">
        <v>1026</v>
      </c>
      <c r="E33" s="5">
        <f t="shared" si="2"/>
        <v>1</v>
      </c>
      <c r="F33" t="s">
        <v>1050</v>
      </c>
      <c r="G33" s="5">
        <f t="shared" si="3"/>
        <v>1</v>
      </c>
      <c r="H33" t="s">
        <v>1025</v>
      </c>
      <c r="I33" s="5">
        <f t="shared" si="4"/>
        <v>1</v>
      </c>
      <c r="J33" s="5">
        <f t="shared" si="5"/>
        <v>1</v>
      </c>
      <c r="K33" s="5">
        <f t="shared" si="6"/>
        <v>1</v>
      </c>
    </row>
    <row r="34" spans="1:11" x14ac:dyDescent="0.2">
      <c r="A34" s="5">
        <v>1</v>
      </c>
      <c r="B34" s="5">
        <f t="shared" si="0"/>
        <v>0</v>
      </c>
      <c r="C34" s="5">
        <f t="shared" si="1"/>
        <v>0</v>
      </c>
      <c r="D34" t="s">
        <v>1043</v>
      </c>
      <c r="E34" s="5">
        <f t="shared" si="2"/>
        <v>0</v>
      </c>
      <c r="F34" t="s">
        <v>1033</v>
      </c>
      <c r="G34" s="5">
        <f t="shared" si="3"/>
        <v>0</v>
      </c>
      <c r="I34" s="5">
        <f t="shared" si="4"/>
        <v>0</v>
      </c>
      <c r="J34" s="5">
        <f t="shared" si="5"/>
        <v>0</v>
      </c>
      <c r="K34" s="5">
        <f t="shared" si="6"/>
        <v>0</v>
      </c>
    </row>
    <row r="35" spans="1:11" x14ac:dyDescent="0.2">
      <c r="A35" s="5">
        <v>2</v>
      </c>
      <c r="B35" s="5">
        <f t="shared" si="0"/>
        <v>0</v>
      </c>
      <c r="C35" s="5">
        <f t="shared" si="1"/>
        <v>1</v>
      </c>
      <c r="D35" t="s">
        <v>1026</v>
      </c>
      <c r="E35" s="5">
        <f t="shared" si="2"/>
        <v>1</v>
      </c>
      <c r="F35" t="s">
        <v>1033</v>
      </c>
      <c r="G35" s="5">
        <f t="shared" si="3"/>
        <v>0</v>
      </c>
      <c r="H35" t="s">
        <v>1036</v>
      </c>
      <c r="I35" s="5">
        <f t="shared" si="4"/>
        <v>0</v>
      </c>
      <c r="J35" s="5">
        <f t="shared" si="5"/>
        <v>1</v>
      </c>
      <c r="K35" s="5">
        <f t="shared" si="6"/>
        <v>0</v>
      </c>
    </row>
    <row r="36" spans="1:11" x14ac:dyDescent="0.2">
      <c r="A36" s="5">
        <v>1</v>
      </c>
      <c r="B36" s="5">
        <f t="shared" si="0"/>
        <v>0</v>
      </c>
      <c r="C36" s="5">
        <f t="shared" si="1"/>
        <v>0</v>
      </c>
      <c r="D36" t="s">
        <v>1038</v>
      </c>
      <c r="E36" s="5">
        <f t="shared" si="2"/>
        <v>0</v>
      </c>
      <c r="F36" t="s">
        <v>1033</v>
      </c>
      <c r="G36" s="5">
        <f t="shared" si="3"/>
        <v>0</v>
      </c>
      <c r="H36" t="s">
        <v>1036</v>
      </c>
      <c r="I36" s="5">
        <f t="shared" si="4"/>
        <v>0</v>
      </c>
      <c r="J36" s="5">
        <f t="shared" si="5"/>
        <v>0</v>
      </c>
      <c r="K36" s="5">
        <f t="shared" si="6"/>
        <v>0</v>
      </c>
    </row>
    <row r="37" spans="1:11" x14ac:dyDescent="0.2">
      <c r="A37" s="5">
        <v>1</v>
      </c>
      <c r="B37" s="5">
        <f t="shared" si="0"/>
        <v>0</v>
      </c>
      <c r="C37" s="5">
        <f t="shared" si="1"/>
        <v>0</v>
      </c>
      <c r="D37" t="s">
        <v>1041</v>
      </c>
      <c r="E37" s="5">
        <f t="shared" si="2"/>
        <v>0</v>
      </c>
      <c r="F37" t="s">
        <v>1033</v>
      </c>
      <c r="G37" s="5">
        <f t="shared" si="3"/>
        <v>0</v>
      </c>
      <c r="H37" t="s">
        <v>1036</v>
      </c>
      <c r="I37" s="5">
        <f t="shared" si="4"/>
        <v>0</v>
      </c>
      <c r="J37" s="5">
        <f t="shared" si="5"/>
        <v>0</v>
      </c>
      <c r="K37" s="5">
        <f t="shared" si="6"/>
        <v>0</v>
      </c>
    </row>
    <row r="38" spans="1:11" x14ac:dyDescent="0.2">
      <c r="A38" s="5">
        <v>2</v>
      </c>
      <c r="B38" s="5">
        <f t="shared" si="0"/>
        <v>0</v>
      </c>
      <c r="C38" s="5">
        <f t="shared" si="1"/>
        <v>1</v>
      </c>
      <c r="D38" t="s">
        <v>1026</v>
      </c>
      <c r="E38" s="5">
        <f t="shared" si="2"/>
        <v>1</v>
      </c>
      <c r="F38" t="s">
        <v>1034</v>
      </c>
      <c r="G38" s="5">
        <f t="shared" si="3"/>
        <v>0</v>
      </c>
      <c r="H38" t="s">
        <v>1036</v>
      </c>
      <c r="I38" s="5">
        <f t="shared" si="4"/>
        <v>0</v>
      </c>
      <c r="J38" s="5">
        <f t="shared" si="5"/>
        <v>1</v>
      </c>
      <c r="K38" s="5">
        <f t="shared" si="6"/>
        <v>0</v>
      </c>
    </row>
    <row r="39" spans="1:11" x14ac:dyDescent="0.2">
      <c r="A39" s="5">
        <v>1</v>
      </c>
      <c r="B39" s="5">
        <f t="shared" si="0"/>
        <v>0</v>
      </c>
      <c r="C39" s="5">
        <f t="shared" si="1"/>
        <v>0</v>
      </c>
      <c r="D39" t="s">
        <v>1038</v>
      </c>
      <c r="E39" s="5">
        <f t="shared" si="2"/>
        <v>0</v>
      </c>
      <c r="F39" t="s">
        <v>1050</v>
      </c>
      <c r="G39" s="5">
        <f t="shared" si="3"/>
        <v>0</v>
      </c>
      <c r="H39" t="s">
        <v>1036</v>
      </c>
      <c r="I39" s="5">
        <f t="shared" si="4"/>
        <v>0</v>
      </c>
      <c r="J39" s="5">
        <f t="shared" si="5"/>
        <v>0</v>
      </c>
      <c r="K39" s="5">
        <f t="shared" si="6"/>
        <v>0</v>
      </c>
    </row>
    <row r="40" spans="1:11" x14ac:dyDescent="0.2">
      <c r="A40" s="5">
        <v>3</v>
      </c>
      <c r="B40" s="5">
        <f t="shared" si="0"/>
        <v>0</v>
      </c>
      <c r="C40" s="5">
        <f t="shared" si="1"/>
        <v>1</v>
      </c>
      <c r="D40" t="s">
        <v>1026</v>
      </c>
      <c r="E40" s="5">
        <f t="shared" si="2"/>
        <v>1</v>
      </c>
      <c r="F40" t="s">
        <v>1033</v>
      </c>
      <c r="G40" s="5">
        <f t="shared" si="3"/>
        <v>1</v>
      </c>
      <c r="H40" t="s">
        <v>1025</v>
      </c>
      <c r="I40" s="5">
        <f t="shared" si="4"/>
        <v>1</v>
      </c>
      <c r="J40" s="5">
        <f t="shared" si="5"/>
        <v>1</v>
      </c>
      <c r="K40" s="5">
        <f t="shared" si="6"/>
        <v>1</v>
      </c>
    </row>
    <row r="41" spans="1:11" x14ac:dyDescent="0.2">
      <c r="A41" s="5">
        <v>2</v>
      </c>
      <c r="B41" s="5">
        <f t="shared" si="0"/>
        <v>0</v>
      </c>
      <c r="C41" s="5">
        <f t="shared" si="1"/>
        <v>1</v>
      </c>
      <c r="D41" t="s">
        <v>1026</v>
      </c>
      <c r="E41" s="5">
        <f t="shared" si="2"/>
        <v>1</v>
      </c>
      <c r="F41" t="s">
        <v>1033</v>
      </c>
      <c r="G41" s="5">
        <f t="shared" si="3"/>
        <v>0</v>
      </c>
      <c r="I41" s="5">
        <f t="shared" si="4"/>
        <v>0</v>
      </c>
      <c r="J41" s="5">
        <f t="shared" si="5"/>
        <v>1</v>
      </c>
      <c r="K41" s="5">
        <f t="shared" si="6"/>
        <v>0</v>
      </c>
    </row>
    <row r="42" spans="1:11" x14ac:dyDescent="0.2">
      <c r="A42" s="5">
        <v>3</v>
      </c>
      <c r="B42" s="5">
        <f t="shared" si="0"/>
        <v>0</v>
      </c>
      <c r="C42" s="5">
        <f t="shared" si="1"/>
        <v>1</v>
      </c>
      <c r="D42" t="s">
        <v>1026</v>
      </c>
      <c r="E42" s="5">
        <f t="shared" si="2"/>
        <v>1</v>
      </c>
      <c r="F42" t="s">
        <v>1033</v>
      </c>
      <c r="G42" s="5">
        <f t="shared" si="3"/>
        <v>1</v>
      </c>
      <c r="H42" t="s">
        <v>1025</v>
      </c>
      <c r="I42" s="5">
        <f t="shared" si="4"/>
        <v>1</v>
      </c>
      <c r="J42" s="5">
        <f t="shared" si="5"/>
        <v>1</v>
      </c>
      <c r="K42" s="5">
        <f t="shared" si="6"/>
        <v>1</v>
      </c>
    </row>
    <row r="43" spans="1:11" x14ac:dyDescent="0.2">
      <c r="A43" s="5">
        <v>2</v>
      </c>
      <c r="B43" s="5">
        <f t="shared" si="0"/>
        <v>0</v>
      </c>
      <c r="C43" s="5">
        <f t="shared" si="1"/>
        <v>1</v>
      </c>
      <c r="D43" t="s">
        <v>1026</v>
      </c>
      <c r="E43" s="5">
        <f t="shared" si="2"/>
        <v>1</v>
      </c>
      <c r="F43" t="s">
        <v>1024</v>
      </c>
      <c r="G43" s="5">
        <f t="shared" si="3"/>
        <v>0</v>
      </c>
      <c r="H43" t="s">
        <v>1030</v>
      </c>
      <c r="I43" s="5">
        <f t="shared" si="4"/>
        <v>0</v>
      </c>
      <c r="J43" s="5">
        <f t="shared" si="5"/>
        <v>1</v>
      </c>
      <c r="K43" s="5">
        <f t="shared" si="6"/>
        <v>0</v>
      </c>
    </row>
    <row r="44" spans="1:11" x14ac:dyDescent="0.2">
      <c r="A44" s="5">
        <v>2</v>
      </c>
      <c r="B44" s="5">
        <f t="shared" si="0"/>
        <v>0</v>
      </c>
      <c r="C44" s="5">
        <f t="shared" si="1"/>
        <v>1</v>
      </c>
      <c r="D44" t="s">
        <v>1026</v>
      </c>
      <c r="E44" s="5">
        <f t="shared" si="2"/>
        <v>1</v>
      </c>
      <c r="F44" t="s">
        <v>1024</v>
      </c>
      <c r="G44" s="5">
        <f t="shared" si="3"/>
        <v>0</v>
      </c>
      <c r="I44" s="5">
        <f t="shared" si="4"/>
        <v>0</v>
      </c>
      <c r="J44" s="5">
        <f t="shared" si="5"/>
        <v>1</v>
      </c>
      <c r="K44" s="5">
        <f t="shared" si="6"/>
        <v>0</v>
      </c>
    </row>
    <row r="45" spans="1:11" x14ac:dyDescent="0.2">
      <c r="A45" s="5">
        <v>1</v>
      </c>
      <c r="B45" s="5">
        <f t="shared" si="0"/>
        <v>0</v>
      </c>
      <c r="C45" s="5">
        <f t="shared" si="1"/>
        <v>0</v>
      </c>
      <c r="D45" t="s">
        <v>1038</v>
      </c>
      <c r="E45" s="5">
        <f t="shared" si="2"/>
        <v>0</v>
      </c>
      <c r="F45" t="s">
        <v>1033</v>
      </c>
      <c r="G45" s="5">
        <f t="shared" si="3"/>
        <v>0</v>
      </c>
      <c r="I45" s="5">
        <f t="shared" si="4"/>
        <v>0</v>
      </c>
      <c r="J45" s="5">
        <f t="shared" si="5"/>
        <v>0</v>
      </c>
      <c r="K45" s="5">
        <f t="shared" si="6"/>
        <v>0</v>
      </c>
    </row>
    <row r="46" spans="1:11" x14ac:dyDescent="0.2">
      <c r="A46" s="5">
        <v>3</v>
      </c>
      <c r="B46" s="5">
        <f t="shared" si="0"/>
        <v>0</v>
      </c>
      <c r="C46" s="5">
        <f t="shared" si="1"/>
        <v>1</v>
      </c>
      <c r="D46" t="s">
        <v>1026</v>
      </c>
      <c r="E46" s="5">
        <f t="shared" si="2"/>
        <v>1</v>
      </c>
      <c r="F46" t="s">
        <v>1024</v>
      </c>
      <c r="G46" s="5">
        <f t="shared" si="3"/>
        <v>1</v>
      </c>
      <c r="H46" t="s">
        <v>1025</v>
      </c>
      <c r="I46" s="5">
        <f t="shared" si="4"/>
        <v>1</v>
      </c>
      <c r="J46" s="5">
        <f t="shared" si="5"/>
        <v>1</v>
      </c>
      <c r="K46" s="5">
        <f t="shared" si="6"/>
        <v>1</v>
      </c>
    </row>
    <row r="47" spans="1:11" x14ac:dyDescent="0.2">
      <c r="A47" s="5">
        <v>1</v>
      </c>
      <c r="B47" s="5">
        <f t="shared" si="0"/>
        <v>0</v>
      </c>
      <c r="C47" s="5">
        <f t="shared" si="1"/>
        <v>0</v>
      </c>
      <c r="D47" t="s">
        <v>1036</v>
      </c>
      <c r="E47" s="5">
        <f t="shared" si="2"/>
        <v>0</v>
      </c>
      <c r="F47" t="s">
        <v>1033</v>
      </c>
      <c r="G47" s="5">
        <f t="shared" si="3"/>
        <v>0</v>
      </c>
      <c r="H47" t="s">
        <v>1030</v>
      </c>
      <c r="I47" s="5">
        <f t="shared" si="4"/>
        <v>0</v>
      </c>
      <c r="J47" s="5">
        <f t="shared" si="5"/>
        <v>0</v>
      </c>
      <c r="K47" s="5">
        <f t="shared" si="6"/>
        <v>0</v>
      </c>
    </row>
    <row r="48" spans="1:11" x14ac:dyDescent="0.2">
      <c r="A48" s="5">
        <v>2</v>
      </c>
      <c r="B48" s="5">
        <f t="shared" si="0"/>
        <v>0</v>
      </c>
      <c r="C48" s="5">
        <f t="shared" si="1"/>
        <v>1</v>
      </c>
      <c r="D48" t="s">
        <v>1026</v>
      </c>
      <c r="E48" s="5">
        <f t="shared" si="2"/>
        <v>1</v>
      </c>
      <c r="F48" t="s">
        <v>1033</v>
      </c>
      <c r="G48" s="5">
        <f t="shared" si="3"/>
        <v>0</v>
      </c>
      <c r="I48" s="5">
        <f t="shared" si="4"/>
        <v>0</v>
      </c>
      <c r="J48" s="5">
        <f t="shared" si="5"/>
        <v>1</v>
      </c>
      <c r="K48" s="5">
        <f t="shared" si="6"/>
        <v>0</v>
      </c>
    </row>
    <row r="49" spans="1:11" x14ac:dyDescent="0.2">
      <c r="A49" s="5">
        <v>2</v>
      </c>
      <c r="B49" s="5">
        <f t="shared" si="0"/>
        <v>0</v>
      </c>
      <c r="C49" s="5">
        <f t="shared" si="1"/>
        <v>1</v>
      </c>
      <c r="D49" t="s">
        <v>1026</v>
      </c>
      <c r="E49" s="5">
        <f t="shared" si="2"/>
        <v>1</v>
      </c>
      <c r="F49" t="s">
        <v>1024</v>
      </c>
      <c r="G49" s="5">
        <f t="shared" si="3"/>
        <v>0</v>
      </c>
      <c r="H49" t="s">
        <v>1030</v>
      </c>
      <c r="I49" s="5">
        <f t="shared" si="4"/>
        <v>0</v>
      </c>
      <c r="J49" s="5">
        <f t="shared" si="5"/>
        <v>1</v>
      </c>
      <c r="K49" s="5">
        <f t="shared" si="6"/>
        <v>0</v>
      </c>
    </row>
    <row r="50" spans="1:11" x14ac:dyDescent="0.2">
      <c r="A50" s="5">
        <v>0</v>
      </c>
      <c r="B50" s="5">
        <f t="shared" si="0"/>
        <v>1</v>
      </c>
      <c r="C50" s="5">
        <f t="shared" si="1"/>
        <v>0</v>
      </c>
      <c r="D50" t="s">
        <v>1038</v>
      </c>
      <c r="E50" s="5">
        <f t="shared" si="2"/>
        <v>0</v>
      </c>
      <c r="F50" t="s">
        <v>1024</v>
      </c>
      <c r="G50" s="5">
        <f t="shared" si="3"/>
        <v>0</v>
      </c>
      <c r="I50" s="5">
        <f t="shared" si="4"/>
        <v>0</v>
      </c>
      <c r="J50" s="5">
        <f t="shared" si="5"/>
        <v>0</v>
      </c>
      <c r="K50" s="5">
        <f t="shared" si="6"/>
        <v>0</v>
      </c>
    </row>
    <row r="51" spans="1:11" x14ac:dyDescent="0.2">
      <c r="A51" s="5">
        <v>3</v>
      </c>
      <c r="B51" s="5">
        <f t="shared" si="0"/>
        <v>0</v>
      </c>
      <c r="C51" s="5">
        <f t="shared" si="1"/>
        <v>1</v>
      </c>
      <c r="D51" t="s">
        <v>1026</v>
      </c>
      <c r="E51" s="5">
        <f t="shared" si="2"/>
        <v>1</v>
      </c>
      <c r="F51" t="s">
        <v>1033</v>
      </c>
      <c r="G51" s="5">
        <f t="shared" si="3"/>
        <v>1</v>
      </c>
      <c r="H51" t="s">
        <v>1025</v>
      </c>
      <c r="I51" s="5">
        <f t="shared" si="4"/>
        <v>1</v>
      </c>
      <c r="J51" s="5">
        <f t="shared" si="5"/>
        <v>1</v>
      </c>
      <c r="K51" s="5">
        <f t="shared" si="6"/>
        <v>1</v>
      </c>
    </row>
    <row r="52" spans="1:11" x14ac:dyDescent="0.2">
      <c r="A52" s="5">
        <v>1</v>
      </c>
      <c r="B52" s="5">
        <f t="shared" si="0"/>
        <v>0</v>
      </c>
      <c r="C52" s="5">
        <f t="shared" si="1"/>
        <v>0</v>
      </c>
      <c r="D52" t="s">
        <v>1041</v>
      </c>
      <c r="E52" s="5">
        <f t="shared" si="2"/>
        <v>0</v>
      </c>
      <c r="F52" t="s">
        <v>1032</v>
      </c>
      <c r="G52" s="5">
        <f t="shared" si="3"/>
        <v>0</v>
      </c>
      <c r="H52" t="s">
        <v>1036</v>
      </c>
      <c r="I52" s="5">
        <f t="shared" si="4"/>
        <v>0</v>
      </c>
      <c r="J52" s="5">
        <f t="shared" si="5"/>
        <v>0</v>
      </c>
      <c r="K52" s="5">
        <f t="shared" si="6"/>
        <v>0</v>
      </c>
    </row>
    <row r="53" spans="1:11" x14ac:dyDescent="0.2">
      <c r="A53" s="5">
        <v>1</v>
      </c>
      <c r="B53" s="5">
        <f t="shared" si="0"/>
        <v>0</v>
      </c>
      <c r="C53" s="5">
        <f t="shared" si="1"/>
        <v>0</v>
      </c>
      <c r="D53" t="s">
        <v>1046</v>
      </c>
      <c r="E53" s="5">
        <f t="shared" si="2"/>
        <v>0</v>
      </c>
      <c r="F53" t="s">
        <v>1029</v>
      </c>
      <c r="G53" s="5">
        <f t="shared" si="3"/>
        <v>0</v>
      </c>
      <c r="I53" s="5">
        <f t="shared" si="4"/>
        <v>0</v>
      </c>
      <c r="J53" s="5">
        <f t="shared" si="5"/>
        <v>0</v>
      </c>
      <c r="K53" s="5">
        <f t="shared" si="6"/>
        <v>0</v>
      </c>
    </row>
    <row r="54" spans="1:11" x14ac:dyDescent="0.2">
      <c r="A54" s="5">
        <v>2</v>
      </c>
      <c r="B54" s="5">
        <f t="shared" si="0"/>
        <v>0</v>
      </c>
      <c r="C54" s="5">
        <f t="shared" si="1"/>
        <v>1</v>
      </c>
      <c r="D54" t="s">
        <v>1026</v>
      </c>
      <c r="E54" s="5">
        <f t="shared" si="2"/>
        <v>1</v>
      </c>
      <c r="F54" t="s">
        <v>1024</v>
      </c>
      <c r="G54" s="5">
        <f t="shared" si="3"/>
        <v>0</v>
      </c>
      <c r="H54" t="s">
        <v>1036</v>
      </c>
      <c r="I54" s="5">
        <f t="shared" si="4"/>
        <v>0</v>
      </c>
      <c r="J54" s="5">
        <f t="shared" si="5"/>
        <v>1</v>
      </c>
      <c r="K54" s="5">
        <f t="shared" si="6"/>
        <v>0</v>
      </c>
    </row>
    <row r="55" spans="1:11" x14ac:dyDescent="0.2">
      <c r="A55" s="5">
        <v>1</v>
      </c>
      <c r="B55" s="5">
        <f t="shared" si="0"/>
        <v>0</v>
      </c>
      <c r="C55" s="5">
        <f t="shared" si="1"/>
        <v>0</v>
      </c>
      <c r="D55" t="s">
        <v>1043</v>
      </c>
      <c r="E55" s="5">
        <f t="shared" si="2"/>
        <v>0</v>
      </c>
      <c r="F55" t="s">
        <v>1034</v>
      </c>
      <c r="G55" s="5">
        <f t="shared" si="3"/>
        <v>0</v>
      </c>
      <c r="H55" t="s">
        <v>1036</v>
      </c>
      <c r="I55" s="5">
        <f t="shared" si="4"/>
        <v>0</v>
      </c>
      <c r="J55" s="5">
        <f t="shared" si="5"/>
        <v>0</v>
      </c>
      <c r="K55" s="5">
        <f t="shared" si="6"/>
        <v>0</v>
      </c>
    </row>
    <row r="56" spans="1:11" x14ac:dyDescent="0.2">
      <c r="A56" s="5">
        <v>2</v>
      </c>
      <c r="B56" s="5">
        <f t="shared" si="0"/>
        <v>0</v>
      </c>
      <c r="C56" s="5">
        <f t="shared" si="1"/>
        <v>1</v>
      </c>
      <c r="D56" t="s">
        <v>1026</v>
      </c>
      <c r="E56" s="5">
        <f t="shared" si="2"/>
        <v>1</v>
      </c>
      <c r="F56" t="s">
        <v>1032</v>
      </c>
      <c r="G56" s="5">
        <f t="shared" si="3"/>
        <v>0</v>
      </c>
      <c r="H56" t="s">
        <v>1036</v>
      </c>
      <c r="I56" s="5">
        <f t="shared" si="4"/>
        <v>0</v>
      </c>
      <c r="J56" s="5">
        <f t="shared" si="5"/>
        <v>1</v>
      </c>
      <c r="K56" s="5">
        <f t="shared" si="6"/>
        <v>0</v>
      </c>
    </row>
    <row r="57" spans="1:11" x14ac:dyDescent="0.2">
      <c r="A57" s="5">
        <v>2</v>
      </c>
      <c r="B57" s="5">
        <f t="shared" si="0"/>
        <v>0</v>
      </c>
      <c r="C57" s="5">
        <f t="shared" si="1"/>
        <v>1</v>
      </c>
      <c r="D57" t="s">
        <v>1038</v>
      </c>
      <c r="E57" s="5">
        <f t="shared" si="2"/>
        <v>0</v>
      </c>
      <c r="F57" t="s">
        <v>1024</v>
      </c>
      <c r="G57" s="5">
        <f t="shared" si="3"/>
        <v>0</v>
      </c>
      <c r="H57" t="s">
        <v>1025</v>
      </c>
      <c r="I57" s="5">
        <f t="shared" si="4"/>
        <v>1</v>
      </c>
      <c r="J57" s="5">
        <f t="shared" si="5"/>
        <v>0</v>
      </c>
      <c r="K57" s="5">
        <f t="shared" si="6"/>
        <v>0</v>
      </c>
    </row>
    <row r="58" spans="1:11" x14ac:dyDescent="0.2">
      <c r="A58" s="5">
        <v>1</v>
      </c>
      <c r="B58" s="5">
        <f t="shared" si="0"/>
        <v>0</v>
      </c>
      <c r="C58" s="5">
        <f t="shared" si="1"/>
        <v>0</v>
      </c>
      <c r="D58" t="s">
        <v>1041</v>
      </c>
      <c r="E58" s="5">
        <f t="shared" si="2"/>
        <v>0</v>
      </c>
      <c r="F58" t="s">
        <v>1029</v>
      </c>
      <c r="G58" s="5">
        <f t="shared" si="3"/>
        <v>0</v>
      </c>
      <c r="H58" t="s">
        <v>1025</v>
      </c>
      <c r="I58" s="5">
        <f t="shared" si="4"/>
        <v>1</v>
      </c>
      <c r="J58" s="5">
        <f t="shared" si="5"/>
        <v>0</v>
      </c>
      <c r="K58" s="5">
        <f t="shared" si="6"/>
        <v>0</v>
      </c>
    </row>
    <row r="59" spans="1:11" x14ac:dyDescent="0.2">
      <c r="A59" s="5">
        <v>1</v>
      </c>
      <c r="B59" s="5">
        <f t="shared" si="0"/>
        <v>0</v>
      </c>
      <c r="C59" s="5">
        <f t="shared" si="1"/>
        <v>0</v>
      </c>
      <c r="D59" t="s">
        <v>1038</v>
      </c>
      <c r="E59" s="5">
        <f t="shared" si="2"/>
        <v>0</v>
      </c>
      <c r="F59" t="s">
        <v>1024</v>
      </c>
      <c r="G59" s="5">
        <f t="shared" si="3"/>
        <v>0</v>
      </c>
      <c r="I59" s="5">
        <f t="shared" si="4"/>
        <v>0</v>
      </c>
      <c r="J59" s="5">
        <f t="shared" si="5"/>
        <v>0</v>
      </c>
      <c r="K59" s="5">
        <f t="shared" si="6"/>
        <v>0</v>
      </c>
    </row>
    <row r="60" spans="1:11" x14ac:dyDescent="0.2">
      <c r="A60" s="5">
        <v>0</v>
      </c>
      <c r="B60" s="5">
        <f t="shared" si="0"/>
        <v>1</v>
      </c>
      <c r="C60" s="5">
        <f t="shared" si="1"/>
        <v>0</v>
      </c>
      <c r="D60" t="s">
        <v>1036</v>
      </c>
      <c r="E60" s="5">
        <f t="shared" si="2"/>
        <v>0</v>
      </c>
      <c r="F60" t="s">
        <v>1024</v>
      </c>
      <c r="G60" s="5">
        <f t="shared" si="3"/>
        <v>0</v>
      </c>
      <c r="H60" t="s">
        <v>1036</v>
      </c>
      <c r="I60" s="5">
        <f t="shared" si="4"/>
        <v>0</v>
      </c>
      <c r="J60" s="5">
        <f t="shared" si="5"/>
        <v>0</v>
      </c>
      <c r="K60" s="5">
        <f t="shared" si="6"/>
        <v>0</v>
      </c>
    </row>
    <row r="61" spans="1:11" x14ac:dyDescent="0.2">
      <c r="A61" s="5">
        <v>0</v>
      </c>
      <c r="B61" s="5">
        <f t="shared" si="0"/>
        <v>1</v>
      </c>
      <c r="C61" s="5">
        <f t="shared" si="1"/>
        <v>0</v>
      </c>
      <c r="D61" t="s">
        <v>1041</v>
      </c>
      <c r="E61" s="5">
        <f t="shared" si="2"/>
        <v>0</v>
      </c>
      <c r="F61" t="s">
        <v>1024</v>
      </c>
      <c r="G61" s="5">
        <f t="shared" si="3"/>
        <v>0</v>
      </c>
      <c r="I61" s="5">
        <f t="shared" si="4"/>
        <v>0</v>
      </c>
      <c r="J61" s="5">
        <f t="shared" si="5"/>
        <v>0</v>
      </c>
      <c r="K61" s="5">
        <f t="shared" si="6"/>
        <v>0</v>
      </c>
    </row>
    <row r="62" spans="1:11" x14ac:dyDescent="0.2">
      <c r="A62" s="5">
        <v>3</v>
      </c>
      <c r="B62" s="5">
        <f t="shared" si="0"/>
        <v>0</v>
      </c>
      <c r="C62" s="5">
        <f t="shared" si="1"/>
        <v>1</v>
      </c>
      <c r="D62" t="s">
        <v>1026</v>
      </c>
      <c r="E62" s="5">
        <f t="shared" si="2"/>
        <v>1</v>
      </c>
      <c r="F62" t="s">
        <v>1024</v>
      </c>
      <c r="G62" s="5">
        <f t="shared" si="3"/>
        <v>1</v>
      </c>
      <c r="H62" t="s">
        <v>1025</v>
      </c>
      <c r="I62" s="5">
        <f t="shared" si="4"/>
        <v>1</v>
      </c>
      <c r="J62" s="5">
        <f t="shared" si="5"/>
        <v>1</v>
      </c>
      <c r="K62" s="5">
        <f t="shared" si="6"/>
        <v>1</v>
      </c>
    </row>
    <row r="63" spans="1:11" x14ac:dyDescent="0.2">
      <c r="A63" s="5">
        <v>0</v>
      </c>
      <c r="B63" s="5">
        <f t="shared" si="0"/>
        <v>1</v>
      </c>
      <c r="C63" s="5">
        <f t="shared" si="1"/>
        <v>0</v>
      </c>
      <c r="D63" t="s">
        <v>1038</v>
      </c>
      <c r="E63" s="5">
        <f t="shared" si="2"/>
        <v>0</v>
      </c>
      <c r="F63" t="s">
        <v>1044</v>
      </c>
      <c r="G63" s="5">
        <f t="shared" si="3"/>
        <v>0</v>
      </c>
      <c r="H63" t="s">
        <v>1045</v>
      </c>
      <c r="I63" s="5">
        <f t="shared" si="4"/>
        <v>0</v>
      </c>
      <c r="J63" s="5">
        <f t="shared" si="5"/>
        <v>0</v>
      </c>
      <c r="K63" s="5">
        <f t="shared" si="6"/>
        <v>0</v>
      </c>
    </row>
    <row r="64" spans="1:11" x14ac:dyDescent="0.2">
      <c r="A64" s="5">
        <v>3</v>
      </c>
      <c r="B64" s="5">
        <f t="shared" si="0"/>
        <v>0</v>
      </c>
      <c r="C64" s="5">
        <f t="shared" si="1"/>
        <v>1</v>
      </c>
      <c r="D64" t="s">
        <v>1026</v>
      </c>
      <c r="E64" s="5">
        <f t="shared" si="2"/>
        <v>1</v>
      </c>
      <c r="F64" t="s">
        <v>1024</v>
      </c>
      <c r="G64" s="5">
        <f t="shared" si="3"/>
        <v>1</v>
      </c>
      <c r="H64" t="s">
        <v>1025</v>
      </c>
      <c r="I64" s="5">
        <f t="shared" si="4"/>
        <v>1</v>
      </c>
      <c r="J64" s="5">
        <f t="shared" si="5"/>
        <v>1</v>
      </c>
      <c r="K64" s="5">
        <f t="shared" si="6"/>
        <v>1</v>
      </c>
    </row>
    <row r="65" spans="1:11" x14ac:dyDescent="0.2">
      <c r="A65" s="5">
        <v>2</v>
      </c>
      <c r="B65" s="5">
        <f t="shared" si="0"/>
        <v>0</v>
      </c>
      <c r="C65" s="5">
        <f t="shared" si="1"/>
        <v>1</v>
      </c>
      <c r="D65" t="s">
        <v>1026</v>
      </c>
      <c r="E65" s="5">
        <f t="shared" si="2"/>
        <v>1</v>
      </c>
      <c r="F65" t="s">
        <v>1024</v>
      </c>
      <c r="G65" s="5">
        <f t="shared" si="3"/>
        <v>0</v>
      </c>
      <c r="I65" s="5">
        <f t="shared" si="4"/>
        <v>0</v>
      </c>
      <c r="J65" s="5">
        <f t="shared" si="5"/>
        <v>1</v>
      </c>
      <c r="K65" s="5">
        <f t="shared" si="6"/>
        <v>0</v>
      </c>
    </row>
    <row r="66" spans="1:11" x14ac:dyDescent="0.2">
      <c r="A66" s="5">
        <v>1</v>
      </c>
      <c r="B66" s="5">
        <f t="shared" si="0"/>
        <v>0</v>
      </c>
      <c r="C66" s="5">
        <f t="shared" si="1"/>
        <v>0</v>
      </c>
      <c r="D66" t="s">
        <v>1038</v>
      </c>
      <c r="E66" s="5">
        <f t="shared" si="2"/>
        <v>0</v>
      </c>
      <c r="F66" t="s">
        <v>1044</v>
      </c>
      <c r="G66" s="5">
        <f t="shared" si="3"/>
        <v>0</v>
      </c>
      <c r="H66" t="s">
        <v>1036</v>
      </c>
      <c r="I66" s="5">
        <f t="shared" si="4"/>
        <v>0</v>
      </c>
      <c r="J66" s="5">
        <f t="shared" si="5"/>
        <v>0</v>
      </c>
      <c r="K66" s="5">
        <f t="shared" si="6"/>
        <v>0</v>
      </c>
    </row>
    <row r="67" spans="1:11" x14ac:dyDescent="0.2">
      <c r="A67" s="5">
        <v>1</v>
      </c>
      <c r="B67" s="5">
        <f t="shared" ref="B67:B130" si="7">IF(A67=0,1,0)</f>
        <v>0</v>
      </c>
      <c r="C67" s="5">
        <f t="shared" ref="C67:C130" si="8">IF(OR(A67=2,A67=3),1,0)</f>
        <v>0</v>
      </c>
      <c r="D67" t="s">
        <v>1043</v>
      </c>
      <c r="E67" s="5">
        <f t="shared" ref="E67:E130" si="9">IF(AND(C67=1,ISNUMBER(SEARCH("Apple",D67))),1,0)</f>
        <v>0</v>
      </c>
      <c r="F67" t="s">
        <v>1050</v>
      </c>
      <c r="G67" s="5">
        <f t="shared" ref="G67:G130" si="10">IF(A67=3,1,0)</f>
        <v>0</v>
      </c>
      <c r="I67" s="5">
        <f t="shared" ref="I67:I130" si="11">IF(ISNUMBER(SEARCH("iPad",H67)),1,0)</f>
        <v>0</v>
      </c>
      <c r="J67" s="5">
        <f t="shared" ref="J67:J130" si="12">IF(ISNUMBER(SEARCH("Apple",D67)),1,0)</f>
        <v>0</v>
      </c>
      <c r="K67" s="5">
        <f t="shared" ref="K67:K130" si="13">IF(AND(I67=1,J67=1),1,0)</f>
        <v>0</v>
      </c>
    </row>
    <row r="68" spans="1:11" x14ac:dyDescent="0.2">
      <c r="A68" s="5">
        <v>0</v>
      </c>
      <c r="B68" s="5">
        <f t="shared" si="7"/>
        <v>1</v>
      </c>
      <c r="C68" s="5">
        <f t="shared" si="8"/>
        <v>0</v>
      </c>
      <c r="D68" t="s">
        <v>1043</v>
      </c>
      <c r="E68" s="5">
        <f t="shared" si="9"/>
        <v>0</v>
      </c>
      <c r="F68" t="s">
        <v>1033</v>
      </c>
      <c r="G68" s="5">
        <f t="shared" si="10"/>
        <v>0</v>
      </c>
      <c r="I68" s="5">
        <f t="shared" si="11"/>
        <v>0</v>
      </c>
      <c r="J68" s="5">
        <f t="shared" si="12"/>
        <v>0</v>
      </c>
      <c r="K68" s="5">
        <f t="shared" si="13"/>
        <v>0</v>
      </c>
    </row>
    <row r="69" spans="1:11" x14ac:dyDescent="0.2">
      <c r="A69" s="5">
        <v>0</v>
      </c>
      <c r="B69" s="5">
        <f t="shared" si="7"/>
        <v>1</v>
      </c>
      <c r="C69" s="5">
        <f t="shared" si="8"/>
        <v>0</v>
      </c>
      <c r="D69" t="s">
        <v>1036</v>
      </c>
      <c r="E69" s="5">
        <f t="shared" si="9"/>
        <v>0</v>
      </c>
      <c r="F69" t="s">
        <v>1024</v>
      </c>
      <c r="G69" s="5">
        <f t="shared" si="10"/>
        <v>0</v>
      </c>
      <c r="H69" t="s">
        <v>1063</v>
      </c>
      <c r="I69" s="5">
        <f t="shared" si="11"/>
        <v>0</v>
      </c>
      <c r="J69" s="5">
        <f t="shared" si="12"/>
        <v>0</v>
      </c>
      <c r="K69" s="5">
        <f t="shared" si="13"/>
        <v>0</v>
      </c>
    </row>
    <row r="70" spans="1:11" x14ac:dyDescent="0.2">
      <c r="A70" s="5">
        <v>3</v>
      </c>
      <c r="B70" s="5">
        <f t="shared" si="7"/>
        <v>0</v>
      </c>
      <c r="C70" s="5">
        <f t="shared" si="8"/>
        <v>1</v>
      </c>
      <c r="D70" t="s">
        <v>1026</v>
      </c>
      <c r="E70" s="5">
        <f t="shared" si="9"/>
        <v>1</v>
      </c>
      <c r="F70" t="s">
        <v>1044</v>
      </c>
      <c r="G70" s="5">
        <f t="shared" si="10"/>
        <v>1</v>
      </c>
      <c r="H70" t="s">
        <v>1025</v>
      </c>
      <c r="I70" s="5">
        <f t="shared" si="11"/>
        <v>1</v>
      </c>
      <c r="J70" s="5">
        <f t="shared" si="12"/>
        <v>1</v>
      </c>
      <c r="K70" s="5">
        <f t="shared" si="13"/>
        <v>1</v>
      </c>
    </row>
    <row r="71" spans="1:11" x14ac:dyDescent="0.2">
      <c r="A71" s="5">
        <v>2</v>
      </c>
      <c r="B71" s="5">
        <f t="shared" si="7"/>
        <v>0</v>
      </c>
      <c r="C71" s="5">
        <f t="shared" si="8"/>
        <v>1</v>
      </c>
      <c r="D71" t="s">
        <v>1026</v>
      </c>
      <c r="E71" s="5">
        <f t="shared" si="9"/>
        <v>1</v>
      </c>
      <c r="F71" t="s">
        <v>1024</v>
      </c>
      <c r="G71" s="5">
        <f t="shared" si="10"/>
        <v>0</v>
      </c>
      <c r="H71" t="s">
        <v>1036</v>
      </c>
      <c r="I71" s="5">
        <f t="shared" si="11"/>
        <v>0</v>
      </c>
      <c r="J71" s="5">
        <f t="shared" si="12"/>
        <v>1</v>
      </c>
      <c r="K71" s="5">
        <f t="shared" si="13"/>
        <v>0</v>
      </c>
    </row>
    <row r="72" spans="1:11" x14ac:dyDescent="0.2">
      <c r="A72" s="5">
        <v>1</v>
      </c>
      <c r="B72" s="5">
        <f t="shared" si="7"/>
        <v>0</v>
      </c>
      <c r="C72" s="5">
        <f t="shared" si="8"/>
        <v>0</v>
      </c>
      <c r="D72" t="s">
        <v>1038</v>
      </c>
      <c r="E72" s="5">
        <f t="shared" si="9"/>
        <v>0</v>
      </c>
      <c r="F72" t="s">
        <v>1024</v>
      </c>
      <c r="G72" s="5">
        <f t="shared" si="10"/>
        <v>0</v>
      </c>
      <c r="I72" s="5">
        <f t="shared" si="11"/>
        <v>0</v>
      </c>
      <c r="J72" s="5">
        <f t="shared" si="12"/>
        <v>0</v>
      </c>
      <c r="K72" s="5">
        <f t="shared" si="13"/>
        <v>0</v>
      </c>
    </row>
    <row r="73" spans="1:11" x14ac:dyDescent="0.2">
      <c r="A73" s="5">
        <v>2</v>
      </c>
      <c r="B73" s="5">
        <f t="shared" si="7"/>
        <v>0</v>
      </c>
      <c r="C73" s="5">
        <f t="shared" si="8"/>
        <v>1</v>
      </c>
      <c r="D73" t="s">
        <v>1026</v>
      </c>
      <c r="E73" s="5">
        <f t="shared" si="9"/>
        <v>1</v>
      </c>
      <c r="F73" t="s">
        <v>1032</v>
      </c>
      <c r="G73" s="5">
        <f t="shared" si="10"/>
        <v>0</v>
      </c>
      <c r="I73" s="5">
        <f t="shared" si="11"/>
        <v>0</v>
      </c>
      <c r="J73" s="5">
        <f t="shared" si="12"/>
        <v>1</v>
      </c>
      <c r="K73" s="5">
        <f t="shared" si="13"/>
        <v>0</v>
      </c>
    </row>
    <row r="74" spans="1:11" x14ac:dyDescent="0.2">
      <c r="A74" s="5">
        <v>2</v>
      </c>
      <c r="B74" s="5">
        <f t="shared" si="7"/>
        <v>0</v>
      </c>
      <c r="C74" s="5">
        <f t="shared" si="8"/>
        <v>1</v>
      </c>
      <c r="D74" t="s">
        <v>1036</v>
      </c>
      <c r="E74" s="5">
        <f t="shared" si="9"/>
        <v>0</v>
      </c>
      <c r="F74" t="s">
        <v>1032</v>
      </c>
      <c r="G74" s="5">
        <f t="shared" si="10"/>
        <v>0</v>
      </c>
      <c r="H74" t="s">
        <v>1025</v>
      </c>
      <c r="I74" s="5">
        <f t="shared" si="11"/>
        <v>1</v>
      </c>
      <c r="J74" s="5">
        <f t="shared" si="12"/>
        <v>0</v>
      </c>
      <c r="K74" s="5">
        <f t="shared" si="13"/>
        <v>0</v>
      </c>
    </row>
    <row r="75" spans="1:11" x14ac:dyDescent="0.2">
      <c r="A75" s="5">
        <v>3</v>
      </c>
      <c r="B75" s="5">
        <f t="shared" si="7"/>
        <v>0</v>
      </c>
      <c r="C75" s="5">
        <f t="shared" si="8"/>
        <v>1</v>
      </c>
      <c r="D75" t="s">
        <v>1026</v>
      </c>
      <c r="E75" s="5">
        <f t="shared" si="9"/>
        <v>1</v>
      </c>
      <c r="F75" t="s">
        <v>1024</v>
      </c>
      <c r="G75" s="5">
        <f t="shared" si="10"/>
        <v>1</v>
      </c>
      <c r="H75" t="s">
        <v>1025</v>
      </c>
      <c r="I75" s="5">
        <f t="shared" si="11"/>
        <v>1</v>
      </c>
      <c r="J75" s="5">
        <f t="shared" si="12"/>
        <v>1</v>
      </c>
      <c r="K75" s="5">
        <f t="shared" si="13"/>
        <v>1</v>
      </c>
    </row>
    <row r="76" spans="1:11" x14ac:dyDescent="0.2">
      <c r="A76" s="5">
        <v>1</v>
      </c>
      <c r="B76" s="5">
        <f t="shared" si="7"/>
        <v>0</v>
      </c>
      <c r="C76" s="5">
        <f t="shared" si="8"/>
        <v>0</v>
      </c>
      <c r="D76" t="s">
        <v>1043</v>
      </c>
      <c r="E76" s="5">
        <f t="shared" si="9"/>
        <v>0</v>
      </c>
      <c r="F76" t="s">
        <v>1044</v>
      </c>
      <c r="G76" s="5">
        <f t="shared" si="10"/>
        <v>0</v>
      </c>
      <c r="H76" t="s">
        <v>1025</v>
      </c>
      <c r="I76" s="5">
        <f t="shared" si="11"/>
        <v>1</v>
      </c>
      <c r="J76" s="5">
        <f t="shared" si="12"/>
        <v>0</v>
      </c>
      <c r="K76" s="5">
        <f t="shared" si="13"/>
        <v>0</v>
      </c>
    </row>
    <row r="77" spans="1:11" x14ac:dyDescent="0.2">
      <c r="A77" s="5">
        <v>3</v>
      </c>
      <c r="B77" s="5">
        <f t="shared" si="7"/>
        <v>0</v>
      </c>
      <c r="C77" s="5">
        <f t="shared" si="8"/>
        <v>1</v>
      </c>
      <c r="D77" t="s">
        <v>1026</v>
      </c>
      <c r="E77" s="5">
        <f t="shared" si="9"/>
        <v>1</v>
      </c>
      <c r="F77" t="s">
        <v>1024</v>
      </c>
      <c r="G77" s="5">
        <f t="shared" si="10"/>
        <v>1</v>
      </c>
      <c r="H77" t="s">
        <v>1025</v>
      </c>
      <c r="I77" s="5">
        <f t="shared" si="11"/>
        <v>1</v>
      </c>
      <c r="J77" s="5">
        <f t="shared" si="12"/>
        <v>1</v>
      </c>
      <c r="K77" s="5">
        <f t="shared" si="13"/>
        <v>1</v>
      </c>
    </row>
    <row r="78" spans="1:11" x14ac:dyDescent="0.2">
      <c r="A78" s="5">
        <v>1</v>
      </c>
      <c r="B78" s="5">
        <f t="shared" si="7"/>
        <v>0</v>
      </c>
      <c r="C78" s="5">
        <f t="shared" si="8"/>
        <v>0</v>
      </c>
      <c r="D78" t="s">
        <v>1038</v>
      </c>
      <c r="E78" s="5">
        <f t="shared" si="9"/>
        <v>0</v>
      </c>
      <c r="F78" t="s">
        <v>1024</v>
      </c>
      <c r="G78" s="5">
        <f t="shared" si="10"/>
        <v>0</v>
      </c>
      <c r="I78" s="5">
        <f t="shared" si="11"/>
        <v>0</v>
      </c>
      <c r="J78" s="5">
        <f t="shared" si="12"/>
        <v>0</v>
      </c>
      <c r="K78" s="5">
        <f t="shared" si="13"/>
        <v>0</v>
      </c>
    </row>
    <row r="79" spans="1:11" x14ac:dyDescent="0.2">
      <c r="A79" s="5">
        <v>2</v>
      </c>
      <c r="B79" s="5">
        <f t="shared" si="7"/>
        <v>0</v>
      </c>
      <c r="C79" s="5">
        <f t="shared" si="8"/>
        <v>1</v>
      </c>
      <c r="D79" t="s">
        <v>1038</v>
      </c>
      <c r="E79" s="5">
        <f t="shared" si="9"/>
        <v>0</v>
      </c>
      <c r="F79" t="s">
        <v>1029</v>
      </c>
      <c r="G79" s="5">
        <f t="shared" si="10"/>
        <v>0</v>
      </c>
      <c r="H79" t="s">
        <v>1025</v>
      </c>
      <c r="I79" s="5">
        <f t="shared" si="11"/>
        <v>1</v>
      </c>
      <c r="J79" s="5">
        <f t="shared" si="12"/>
        <v>0</v>
      </c>
      <c r="K79" s="5">
        <f t="shared" si="13"/>
        <v>0</v>
      </c>
    </row>
    <row r="80" spans="1:11" x14ac:dyDescent="0.2">
      <c r="A80" s="5">
        <v>3</v>
      </c>
      <c r="B80" s="5">
        <f t="shared" si="7"/>
        <v>0</v>
      </c>
      <c r="C80" s="5">
        <f t="shared" si="8"/>
        <v>1</v>
      </c>
      <c r="D80" t="s">
        <v>1026</v>
      </c>
      <c r="E80" s="5">
        <f t="shared" si="9"/>
        <v>1</v>
      </c>
      <c r="F80" t="s">
        <v>1024</v>
      </c>
      <c r="G80" s="5">
        <f t="shared" si="10"/>
        <v>1</v>
      </c>
      <c r="H80" t="s">
        <v>1025</v>
      </c>
      <c r="I80" s="5">
        <f t="shared" si="11"/>
        <v>1</v>
      </c>
      <c r="J80" s="5">
        <f t="shared" si="12"/>
        <v>1</v>
      </c>
      <c r="K80" s="5">
        <f t="shared" si="13"/>
        <v>1</v>
      </c>
    </row>
    <row r="81" spans="1:11" x14ac:dyDescent="0.2">
      <c r="A81" s="5">
        <v>3</v>
      </c>
      <c r="B81" s="5">
        <f t="shared" si="7"/>
        <v>0</v>
      </c>
      <c r="C81" s="5">
        <f t="shared" si="8"/>
        <v>1</v>
      </c>
      <c r="D81" t="s">
        <v>1026</v>
      </c>
      <c r="E81" s="5">
        <f t="shared" si="9"/>
        <v>1</v>
      </c>
      <c r="F81" t="s">
        <v>1033</v>
      </c>
      <c r="G81" s="5">
        <f t="shared" si="10"/>
        <v>1</v>
      </c>
      <c r="H81" t="s">
        <v>1025</v>
      </c>
      <c r="I81" s="5">
        <f t="shared" si="11"/>
        <v>1</v>
      </c>
      <c r="J81" s="5">
        <f t="shared" si="12"/>
        <v>1</v>
      </c>
      <c r="K81" s="5">
        <f t="shared" si="13"/>
        <v>1</v>
      </c>
    </row>
    <row r="82" spans="1:11" x14ac:dyDescent="0.2">
      <c r="A82" s="5">
        <v>3</v>
      </c>
      <c r="B82" s="5">
        <f t="shared" si="7"/>
        <v>0</v>
      </c>
      <c r="C82" s="5">
        <f t="shared" si="8"/>
        <v>1</v>
      </c>
      <c r="D82" t="s">
        <v>1026</v>
      </c>
      <c r="E82" s="5">
        <f t="shared" si="9"/>
        <v>1</v>
      </c>
      <c r="F82" t="s">
        <v>1044</v>
      </c>
      <c r="G82" s="5">
        <f t="shared" si="10"/>
        <v>1</v>
      </c>
      <c r="H82" t="s">
        <v>1025</v>
      </c>
      <c r="I82" s="5">
        <f t="shared" si="11"/>
        <v>1</v>
      </c>
      <c r="J82" s="5">
        <f t="shared" si="12"/>
        <v>1</v>
      </c>
      <c r="K82" s="5">
        <f t="shared" si="13"/>
        <v>1</v>
      </c>
    </row>
    <row r="83" spans="1:11" x14ac:dyDescent="0.2">
      <c r="A83" s="5">
        <v>2</v>
      </c>
      <c r="B83" s="5">
        <f t="shared" si="7"/>
        <v>0</v>
      </c>
      <c r="C83" s="5">
        <f t="shared" si="8"/>
        <v>1</v>
      </c>
      <c r="D83" t="s">
        <v>1026</v>
      </c>
      <c r="E83" s="5">
        <f t="shared" si="9"/>
        <v>1</v>
      </c>
      <c r="F83" t="s">
        <v>1029</v>
      </c>
      <c r="G83" s="5">
        <f t="shared" si="10"/>
        <v>0</v>
      </c>
      <c r="I83" s="5">
        <f t="shared" si="11"/>
        <v>0</v>
      </c>
      <c r="J83" s="5">
        <f t="shared" si="12"/>
        <v>1</v>
      </c>
      <c r="K83" s="5">
        <f t="shared" si="13"/>
        <v>0</v>
      </c>
    </row>
    <row r="84" spans="1:11" x14ac:dyDescent="0.2">
      <c r="A84" s="5">
        <v>3</v>
      </c>
      <c r="B84" s="5">
        <f t="shared" si="7"/>
        <v>0</v>
      </c>
      <c r="C84" s="5">
        <f t="shared" si="8"/>
        <v>1</v>
      </c>
      <c r="D84" t="s">
        <v>1026</v>
      </c>
      <c r="E84" s="5">
        <f t="shared" si="9"/>
        <v>1</v>
      </c>
      <c r="F84" t="s">
        <v>1024</v>
      </c>
      <c r="G84" s="5">
        <f t="shared" si="10"/>
        <v>1</v>
      </c>
      <c r="H84" t="s">
        <v>1025</v>
      </c>
      <c r="I84" s="5">
        <f t="shared" si="11"/>
        <v>1</v>
      </c>
      <c r="J84" s="5">
        <f t="shared" si="12"/>
        <v>1</v>
      </c>
      <c r="K84" s="5">
        <f t="shared" si="13"/>
        <v>1</v>
      </c>
    </row>
    <row r="85" spans="1:11" x14ac:dyDescent="0.2">
      <c r="A85" s="5">
        <v>2</v>
      </c>
      <c r="B85" s="5">
        <f t="shared" si="7"/>
        <v>0</v>
      </c>
      <c r="C85" s="5">
        <f t="shared" si="8"/>
        <v>1</v>
      </c>
      <c r="D85" t="s">
        <v>1038</v>
      </c>
      <c r="E85" s="5">
        <f t="shared" si="9"/>
        <v>0</v>
      </c>
      <c r="F85" t="s">
        <v>1024</v>
      </c>
      <c r="G85" s="5">
        <f t="shared" si="10"/>
        <v>0</v>
      </c>
      <c r="H85" t="s">
        <v>1025</v>
      </c>
      <c r="I85" s="5">
        <f t="shared" si="11"/>
        <v>1</v>
      </c>
      <c r="J85" s="5">
        <f t="shared" si="12"/>
        <v>0</v>
      </c>
      <c r="K85" s="5">
        <f t="shared" si="13"/>
        <v>0</v>
      </c>
    </row>
    <row r="86" spans="1:11" x14ac:dyDescent="0.2">
      <c r="A86" s="5">
        <v>0</v>
      </c>
      <c r="B86" s="5">
        <f t="shared" si="7"/>
        <v>1</v>
      </c>
      <c r="C86" s="5">
        <f t="shared" si="8"/>
        <v>0</v>
      </c>
      <c r="D86" t="s">
        <v>1041</v>
      </c>
      <c r="E86" s="5">
        <f t="shared" si="9"/>
        <v>0</v>
      </c>
      <c r="F86" t="s">
        <v>1050</v>
      </c>
      <c r="G86" s="5">
        <f t="shared" si="10"/>
        <v>0</v>
      </c>
      <c r="H86" t="s">
        <v>1036</v>
      </c>
      <c r="I86" s="5">
        <f t="shared" si="11"/>
        <v>0</v>
      </c>
      <c r="J86" s="5">
        <f t="shared" si="12"/>
        <v>0</v>
      </c>
      <c r="K86" s="5">
        <f t="shared" si="13"/>
        <v>0</v>
      </c>
    </row>
    <row r="87" spans="1:11" x14ac:dyDescent="0.2">
      <c r="A87" s="5">
        <v>2</v>
      </c>
      <c r="B87" s="5">
        <f t="shared" si="7"/>
        <v>0</v>
      </c>
      <c r="C87" s="5">
        <f t="shared" si="8"/>
        <v>1</v>
      </c>
      <c r="D87" t="s">
        <v>1026</v>
      </c>
      <c r="E87" s="5">
        <f t="shared" si="9"/>
        <v>1</v>
      </c>
      <c r="F87" t="s">
        <v>1033</v>
      </c>
      <c r="G87" s="5">
        <f t="shared" si="10"/>
        <v>0</v>
      </c>
      <c r="I87" s="5">
        <f t="shared" si="11"/>
        <v>0</v>
      </c>
      <c r="J87" s="5">
        <f t="shared" si="12"/>
        <v>1</v>
      </c>
      <c r="K87" s="5">
        <f t="shared" si="13"/>
        <v>0</v>
      </c>
    </row>
    <row r="88" spans="1:11" x14ac:dyDescent="0.2">
      <c r="A88" s="5">
        <v>1</v>
      </c>
      <c r="B88" s="5">
        <f t="shared" si="7"/>
        <v>0</v>
      </c>
      <c r="C88" s="5">
        <f t="shared" si="8"/>
        <v>0</v>
      </c>
      <c r="D88" t="s">
        <v>1036</v>
      </c>
      <c r="E88" s="5">
        <f t="shared" si="9"/>
        <v>0</v>
      </c>
      <c r="F88" t="s">
        <v>1024</v>
      </c>
      <c r="G88" s="5">
        <f t="shared" si="10"/>
        <v>0</v>
      </c>
      <c r="I88" s="5">
        <f t="shared" si="11"/>
        <v>0</v>
      </c>
      <c r="J88" s="5">
        <f t="shared" si="12"/>
        <v>0</v>
      </c>
      <c r="K88" s="5">
        <f t="shared" si="13"/>
        <v>0</v>
      </c>
    </row>
    <row r="89" spans="1:11" x14ac:dyDescent="0.2">
      <c r="A89" s="5">
        <v>3</v>
      </c>
      <c r="B89" s="5">
        <f t="shared" si="7"/>
        <v>0</v>
      </c>
      <c r="C89" s="5">
        <f t="shared" si="8"/>
        <v>1</v>
      </c>
      <c r="D89" t="s">
        <v>1026</v>
      </c>
      <c r="E89" s="5">
        <f t="shared" si="9"/>
        <v>1</v>
      </c>
      <c r="F89" t="s">
        <v>1033</v>
      </c>
      <c r="G89" s="5">
        <f t="shared" si="10"/>
        <v>1</v>
      </c>
      <c r="H89" t="s">
        <v>1025</v>
      </c>
      <c r="I89" s="5">
        <f t="shared" si="11"/>
        <v>1</v>
      </c>
      <c r="J89" s="5">
        <f t="shared" si="12"/>
        <v>1</v>
      </c>
      <c r="K89" s="5">
        <f t="shared" si="13"/>
        <v>1</v>
      </c>
    </row>
    <row r="90" spans="1:11" x14ac:dyDescent="0.2">
      <c r="A90" s="5">
        <v>2</v>
      </c>
      <c r="B90" s="5">
        <f t="shared" si="7"/>
        <v>0</v>
      </c>
      <c r="C90" s="5">
        <f t="shared" si="8"/>
        <v>1</v>
      </c>
      <c r="D90" t="s">
        <v>1026</v>
      </c>
      <c r="E90" s="5">
        <f t="shared" si="9"/>
        <v>1</v>
      </c>
      <c r="F90" t="s">
        <v>1033</v>
      </c>
      <c r="G90" s="5">
        <f t="shared" si="10"/>
        <v>0</v>
      </c>
      <c r="H90" t="s">
        <v>1036</v>
      </c>
      <c r="I90" s="5">
        <f t="shared" si="11"/>
        <v>0</v>
      </c>
      <c r="J90" s="5">
        <f t="shared" si="12"/>
        <v>1</v>
      </c>
      <c r="K90" s="5">
        <f t="shared" si="13"/>
        <v>0</v>
      </c>
    </row>
    <row r="91" spans="1:11" x14ac:dyDescent="0.2">
      <c r="A91" s="5">
        <v>3</v>
      </c>
      <c r="B91" s="5">
        <f t="shared" si="7"/>
        <v>0</v>
      </c>
      <c r="C91" s="5">
        <f t="shared" si="8"/>
        <v>1</v>
      </c>
      <c r="D91" t="s">
        <v>1026</v>
      </c>
      <c r="E91" s="5">
        <f t="shared" si="9"/>
        <v>1</v>
      </c>
      <c r="F91" t="s">
        <v>1033</v>
      </c>
      <c r="G91" s="5">
        <f t="shared" si="10"/>
        <v>1</v>
      </c>
      <c r="H91" t="s">
        <v>1025</v>
      </c>
      <c r="I91" s="5">
        <f t="shared" si="11"/>
        <v>1</v>
      </c>
      <c r="J91" s="5">
        <f t="shared" si="12"/>
        <v>1</v>
      </c>
      <c r="K91" s="5">
        <f t="shared" si="13"/>
        <v>1</v>
      </c>
    </row>
    <row r="92" spans="1:11" x14ac:dyDescent="0.2">
      <c r="A92" s="5">
        <v>1</v>
      </c>
      <c r="B92" s="5">
        <f t="shared" si="7"/>
        <v>0</v>
      </c>
      <c r="C92" s="5">
        <f t="shared" si="8"/>
        <v>0</v>
      </c>
      <c r="D92" t="s">
        <v>1038</v>
      </c>
      <c r="E92" s="5">
        <f t="shared" si="9"/>
        <v>0</v>
      </c>
      <c r="F92" t="s">
        <v>1024</v>
      </c>
      <c r="G92" s="5">
        <f t="shared" si="10"/>
        <v>0</v>
      </c>
      <c r="I92" s="5">
        <f t="shared" si="11"/>
        <v>0</v>
      </c>
      <c r="J92" s="5">
        <f t="shared" si="12"/>
        <v>0</v>
      </c>
      <c r="K92" s="5">
        <f t="shared" si="13"/>
        <v>0</v>
      </c>
    </row>
    <row r="93" spans="1:11" x14ac:dyDescent="0.2">
      <c r="A93" s="5">
        <v>3</v>
      </c>
      <c r="B93" s="5">
        <f t="shared" si="7"/>
        <v>0</v>
      </c>
      <c r="C93" s="5">
        <f t="shared" si="8"/>
        <v>1</v>
      </c>
      <c r="D93" t="s">
        <v>1026</v>
      </c>
      <c r="E93" s="5">
        <f t="shared" si="9"/>
        <v>1</v>
      </c>
      <c r="F93" t="s">
        <v>1024</v>
      </c>
      <c r="G93" s="5">
        <f t="shared" si="10"/>
        <v>1</v>
      </c>
      <c r="H93" t="s">
        <v>1025</v>
      </c>
      <c r="I93" s="5">
        <f t="shared" si="11"/>
        <v>1</v>
      </c>
      <c r="J93" s="5">
        <f t="shared" si="12"/>
        <v>1</v>
      </c>
      <c r="K93" s="5">
        <f t="shared" si="13"/>
        <v>1</v>
      </c>
    </row>
    <row r="94" spans="1:11" x14ac:dyDescent="0.2">
      <c r="A94" s="5">
        <v>2</v>
      </c>
      <c r="B94" s="5">
        <f t="shared" si="7"/>
        <v>0</v>
      </c>
      <c r="C94" s="5">
        <f t="shared" si="8"/>
        <v>1</v>
      </c>
      <c r="D94" t="s">
        <v>1041</v>
      </c>
      <c r="E94" s="5">
        <f t="shared" si="9"/>
        <v>0</v>
      </c>
      <c r="F94" t="s">
        <v>1024</v>
      </c>
      <c r="G94" s="5">
        <f t="shared" si="10"/>
        <v>0</v>
      </c>
      <c r="H94" t="s">
        <v>1025</v>
      </c>
      <c r="I94" s="5">
        <f t="shared" si="11"/>
        <v>1</v>
      </c>
      <c r="J94" s="5">
        <f t="shared" si="12"/>
        <v>0</v>
      </c>
      <c r="K94" s="5">
        <f t="shared" si="13"/>
        <v>0</v>
      </c>
    </row>
    <row r="95" spans="1:11" x14ac:dyDescent="0.2">
      <c r="A95" s="5">
        <v>2</v>
      </c>
      <c r="B95" s="5">
        <f t="shared" si="7"/>
        <v>0</v>
      </c>
      <c r="C95" s="5">
        <f t="shared" si="8"/>
        <v>1</v>
      </c>
      <c r="D95" t="s">
        <v>1026</v>
      </c>
      <c r="E95" s="5">
        <f t="shared" si="9"/>
        <v>1</v>
      </c>
      <c r="F95" t="s">
        <v>1024</v>
      </c>
      <c r="G95" s="5">
        <f t="shared" si="10"/>
        <v>0</v>
      </c>
      <c r="I95" s="5">
        <f t="shared" si="11"/>
        <v>0</v>
      </c>
      <c r="J95" s="5">
        <f t="shared" si="12"/>
        <v>1</v>
      </c>
      <c r="K95" s="5">
        <f t="shared" si="13"/>
        <v>0</v>
      </c>
    </row>
    <row r="96" spans="1:11" x14ac:dyDescent="0.2">
      <c r="A96" s="5">
        <v>3</v>
      </c>
      <c r="B96" s="5">
        <f t="shared" si="7"/>
        <v>0</v>
      </c>
      <c r="C96" s="5">
        <f t="shared" si="8"/>
        <v>1</v>
      </c>
      <c r="D96" t="s">
        <v>1026</v>
      </c>
      <c r="E96" s="5">
        <f t="shared" si="9"/>
        <v>1</v>
      </c>
      <c r="F96" t="s">
        <v>1024</v>
      </c>
      <c r="G96" s="5">
        <f t="shared" si="10"/>
        <v>1</v>
      </c>
      <c r="H96" t="s">
        <v>1025</v>
      </c>
      <c r="I96" s="5">
        <f t="shared" si="11"/>
        <v>1</v>
      </c>
      <c r="J96" s="5">
        <f t="shared" si="12"/>
        <v>1</v>
      </c>
      <c r="K96" s="5">
        <f t="shared" si="13"/>
        <v>1</v>
      </c>
    </row>
    <row r="97" spans="1:11" x14ac:dyDescent="0.2">
      <c r="A97" s="5">
        <v>0</v>
      </c>
      <c r="B97" s="5">
        <f t="shared" si="7"/>
        <v>1</v>
      </c>
      <c r="C97" s="5">
        <f t="shared" si="8"/>
        <v>0</v>
      </c>
      <c r="D97" t="s">
        <v>1038</v>
      </c>
      <c r="E97" s="5">
        <f t="shared" si="9"/>
        <v>0</v>
      </c>
      <c r="F97" t="s">
        <v>1024</v>
      </c>
      <c r="G97" s="5">
        <f t="shared" si="10"/>
        <v>0</v>
      </c>
      <c r="I97" s="5">
        <f t="shared" si="11"/>
        <v>0</v>
      </c>
      <c r="J97" s="5">
        <f t="shared" si="12"/>
        <v>0</v>
      </c>
      <c r="K97" s="5">
        <f t="shared" si="13"/>
        <v>0</v>
      </c>
    </row>
    <row r="98" spans="1:11" x14ac:dyDescent="0.2">
      <c r="A98" s="5">
        <v>2</v>
      </c>
      <c r="B98" s="5">
        <f t="shared" si="7"/>
        <v>0</v>
      </c>
      <c r="C98" s="5">
        <f t="shared" si="8"/>
        <v>1</v>
      </c>
      <c r="D98" t="s">
        <v>1026</v>
      </c>
      <c r="E98" s="5">
        <f t="shared" si="9"/>
        <v>1</v>
      </c>
      <c r="F98" t="s">
        <v>1033</v>
      </c>
      <c r="G98" s="5">
        <f t="shared" si="10"/>
        <v>0</v>
      </c>
      <c r="I98" s="5">
        <f t="shared" si="11"/>
        <v>0</v>
      </c>
      <c r="J98" s="5">
        <f t="shared" si="12"/>
        <v>1</v>
      </c>
      <c r="K98" s="5">
        <f t="shared" si="13"/>
        <v>0</v>
      </c>
    </row>
    <row r="99" spans="1:11" x14ac:dyDescent="0.2">
      <c r="A99" s="5">
        <v>0</v>
      </c>
      <c r="B99" s="5">
        <f t="shared" si="7"/>
        <v>1</v>
      </c>
      <c r="C99" s="5">
        <f t="shared" si="8"/>
        <v>0</v>
      </c>
      <c r="D99" t="s">
        <v>1038</v>
      </c>
      <c r="E99" s="5">
        <f t="shared" si="9"/>
        <v>0</v>
      </c>
      <c r="F99" t="s">
        <v>1029</v>
      </c>
      <c r="G99" s="5">
        <f t="shared" si="10"/>
        <v>0</v>
      </c>
      <c r="I99" s="5">
        <f t="shared" si="11"/>
        <v>0</v>
      </c>
      <c r="J99" s="5">
        <f t="shared" si="12"/>
        <v>0</v>
      </c>
      <c r="K99" s="5">
        <f t="shared" si="13"/>
        <v>0</v>
      </c>
    </row>
    <row r="100" spans="1:11" x14ac:dyDescent="0.2">
      <c r="A100" s="5">
        <v>1</v>
      </c>
      <c r="B100" s="5">
        <f t="shared" si="7"/>
        <v>0</v>
      </c>
      <c r="C100" s="5">
        <f t="shared" si="8"/>
        <v>0</v>
      </c>
      <c r="D100" t="s">
        <v>1043</v>
      </c>
      <c r="E100" s="5">
        <f t="shared" si="9"/>
        <v>0</v>
      </c>
      <c r="F100" t="s">
        <v>1044</v>
      </c>
      <c r="G100" s="5">
        <f t="shared" si="10"/>
        <v>0</v>
      </c>
      <c r="H100" t="s">
        <v>1036</v>
      </c>
      <c r="I100" s="5">
        <f t="shared" si="11"/>
        <v>0</v>
      </c>
      <c r="J100" s="5">
        <f t="shared" si="12"/>
        <v>0</v>
      </c>
      <c r="K100" s="5">
        <f t="shared" si="13"/>
        <v>0</v>
      </c>
    </row>
    <row r="101" spans="1:11" x14ac:dyDescent="0.2">
      <c r="A101" s="5">
        <v>1</v>
      </c>
      <c r="B101" s="5">
        <f t="shared" si="7"/>
        <v>0</v>
      </c>
      <c r="C101" s="5">
        <f t="shared" si="8"/>
        <v>0</v>
      </c>
      <c r="D101" t="s">
        <v>1041</v>
      </c>
      <c r="E101" s="5">
        <f t="shared" si="9"/>
        <v>0</v>
      </c>
      <c r="F101" t="s">
        <v>1032</v>
      </c>
      <c r="G101" s="5">
        <f t="shared" si="10"/>
        <v>0</v>
      </c>
      <c r="I101" s="5">
        <f t="shared" si="11"/>
        <v>0</v>
      </c>
      <c r="J101" s="5">
        <f t="shared" si="12"/>
        <v>0</v>
      </c>
      <c r="K101" s="5">
        <f t="shared" si="13"/>
        <v>0</v>
      </c>
    </row>
    <row r="102" spans="1:11" x14ac:dyDescent="0.2">
      <c r="A102" s="5">
        <v>2</v>
      </c>
      <c r="B102" s="5">
        <f t="shared" si="7"/>
        <v>0</v>
      </c>
      <c r="C102" s="5">
        <f t="shared" si="8"/>
        <v>1</v>
      </c>
      <c r="D102" t="s">
        <v>1026</v>
      </c>
      <c r="E102" s="5">
        <f t="shared" si="9"/>
        <v>1</v>
      </c>
      <c r="F102" t="s">
        <v>1024</v>
      </c>
      <c r="G102" s="5">
        <f t="shared" si="10"/>
        <v>0</v>
      </c>
      <c r="H102" t="s">
        <v>1030</v>
      </c>
      <c r="I102" s="5">
        <f t="shared" si="11"/>
        <v>0</v>
      </c>
      <c r="J102" s="5">
        <f t="shared" si="12"/>
        <v>1</v>
      </c>
      <c r="K102" s="5">
        <f t="shared" si="13"/>
        <v>0</v>
      </c>
    </row>
    <row r="103" spans="1:11" x14ac:dyDescent="0.2">
      <c r="A103" s="5">
        <v>2</v>
      </c>
      <c r="B103" s="5">
        <f t="shared" si="7"/>
        <v>0</v>
      </c>
      <c r="C103" s="5">
        <f t="shared" si="8"/>
        <v>1</v>
      </c>
      <c r="D103" t="s">
        <v>1026</v>
      </c>
      <c r="E103" s="5">
        <f t="shared" si="9"/>
        <v>1</v>
      </c>
      <c r="F103" t="s">
        <v>1024</v>
      </c>
      <c r="G103" s="5">
        <f t="shared" si="10"/>
        <v>0</v>
      </c>
      <c r="H103" t="s">
        <v>1030</v>
      </c>
      <c r="I103" s="5">
        <f t="shared" si="11"/>
        <v>0</v>
      </c>
      <c r="J103" s="5">
        <f t="shared" si="12"/>
        <v>1</v>
      </c>
      <c r="K103" s="5">
        <f t="shared" si="13"/>
        <v>0</v>
      </c>
    </row>
    <row r="104" spans="1:11" x14ac:dyDescent="0.2">
      <c r="A104" s="5">
        <v>2</v>
      </c>
      <c r="B104" s="5">
        <f t="shared" si="7"/>
        <v>0</v>
      </c>
      <c r="C104" s="5">
        <f t="shared" si="8"/>
        <v>1</v>
      </c>
      <c r="D104" t="s">
        <v>1026</v>
      </c>
      <c r="E104" s="5">
        <f t="shared" si="9"/>
        <v>1</v>
      </c>
      <c r="F104" t="s">
        <v>1032</v>
      </c>
      <c r="G104" s="5">
        <f t="shared" si="10"/>
        <v>0</v>
      </c>
      <c r="I104" s="5">
        <f t="shared" si="11"/>
        <v>0</v>
      </c>
      <c r="J104" s="5">
        <f t="shared" si="12"/>
        <v>1</v>
      </c>
      <c r="K104" s="5">
        <f t="shared" si="13"/>
        <v>0</v>
      </c>
    </row>
    <row r="105" spans="1:11" x14ac:dyDescent="0.2">
      <c r="A105" s="5">
        <v>3</v>
      </c>
      <c r="B105" s="5">
        <f t="shared" si="7"/>
        <v>0</v>
      </c>
      <c r="C105" s="5">
        <f t="shared" si="8"/>
        <v>1</v>
      </c>
      <c r="D105" t="s">
        <v>1026</v>
      </c>
      <c r="E105" s="5">
        <f t="shared" si="9"/>
        <v>1</v>
      </c>
      <c r="F105" t="s">
        <v>1024</v>
      </c>
      <c r="G105" s="5">
        <f t="shared" si="10"/>
        <v>1</v>
      </c>
      <c r="H105" t="s">
        <v>1025</v>
      </c>
      <c r="I105" s="5">
        <f t="shared" si="11"/>
        <v>1</v>
      </c>
      <c r="J105" s="5">
        <f t="shared" si="12"/>
        <v>1</v>
      </c>
      <c r="K105" s="5">
        <f t="shared" si="13"/>
        <v>1</v>
      </c>
    </row>
    <row r="106" spans="1:11" x14ac:dyDescent="0.2">
      <c r="A106" s="5">
        <v>2</v>
      </c>
      <c r="B106" s="5">
        <f t="shared" si="7"/>
        <v>0</v>
      </c>
      <c r="C106" s="5">
        <f t="shared" si="8"/>
        <v>1</v>
      </c>
      <c r="D106" t="s">
        <v>1026</v>
      </c>
      <c r="E106" s="5">
        <f t="shared" si="9"/>
        <v>1</v>
      </c>
      <c r="F106" t="s">
        <v>1033</v>
      </c>
      <c r="G106" s="5">
        <f t="shared" si="10"/>
        <v>0</v>
      </c>
      <c r="I106" s="5">
        <f t="shared" si="11"/>
        <v>0</v>
      </c>
      <c r="J106" s="5">
        <f t="shared" si="12"/>
        <v>1</v>
      </c>
      <c r="K106" s="5">
        <f t="shared" si="13"/>
        <v>0</v>
      </c>
    </row>
    <row r="107" spans="1:11" x14ac:dyDescent="0.2">
      <c r="A107" s="5">
        <v>2</v>
      </c>
      <c r="B107" s="5">
        <f t="shared" si="7"/>
        <v>0</v>
      </c>
      <c r="C107" s="5">
        <f t="shared" si="8"/>
        <v>1</v>
      </c>
      <c r="D107" t="s">
        <v>1038</v>
      </c>
      <c r="E107" s="5">
        <f t="shared" si="9"/>
        <v>0</v>
      </c>
      <c r="F107" t="s">
        <v>1024</v>
      </c>
      <c r="G107" s="5">
        <f t="shared" si="10"/>
        <v>0</v>
      </c>
      <c r="H107" t="s">
        <v>1025</v>
      </c>
      <c r="I107" s="5">
        <f t="shared" si="11"/>
        <v>1</v>
      </c>
      <c r="J107" s="5">
        <f t="shared" si="12"/>
        <v>0</v>
      </c>
      <c r="K107" s="5">
        <f t="shared" si="13"/>
        <v>0</v>
      </c>
    </row>
    <row r="108" spans="1:11" x14ac:dyDescent="0.2">
      <c r="A108" s="5">
        <v>3</v>
      </c>
      <c r="B108" s="5">
        <f t="shared" si="7"/>
        <v>0</v>
      </c>
      <c r="C108" s="5">
        <f t="shared" si="8"/>
        <v>1</v>
      </c>
      <c r="D108" t="s">
        <v>1026</v>
      </c>
      <c r="E108" s="5">
        <f t="shared" si="9"/>
        <v>1</v>
      </c>
      <c r="F108" t="s">
        <v>1024</v>
      </c>
      <c r="G108" s="5">
        <f t="shared" si="10"/>
        <v>1</v>
      </c>
      <c r="H108" t="s">
        <v>1025</v>
      </c>
      <c r="I108" s="5">
        <f t="shared" si="11"/>
        <v>1</v>
      </c>
      <c r="J108" s="5">
        <f t="shared" si="12"/>
        <v>1</v>
      </c>
      <c r="K108" s="5">
        <f t="shared" si="13"/>
        <v>1</v>
      </c>
    </row>
    <row r="109" spans="1:11" x14ac:dyDescent="0.2">
      <c r="A109" s="5">
        <v>3</v>
      </c>
      <c r="B109" s="5">
        <f t="shared" si="7"/>
        <v>0</v>
      </c>
      <c r="C109" s="5">
        <f t="shared" si="8"/>
        <v>1</v>
      </c>
      <c r="D109" t="s">
        <v>1026</v>
      </c>
      <c r="E109" s="5">
        <f t="shared" si="9"/>
        <v>1</v>
      </c>
      <c r="F109" t="s">
        <v>1029</v>
      </c>
      <c r="G109" s="5">
        <f t="shared" si="10"/>
        <v>1</v>
      </c>
      <c r="H109" t="s">
        <v>1025</v>
      </c>
      <c r="I109" s="5">
        <f t="shared" si="11"/>
        <v>1</v>
      </c>
      <c r="J109" s="5">
        <f t="shared" si="12"/>
        <v>1</v>
      </c>
      <c r="K109" s="5">
        <f t="shared" si="13"/>
        <v>1</v>
      </c>
    </row>
    <row r="110" spans="1:11" x14ac:dyDescent="0.2">
      <c r="A110" s="5">
        <v>0</v>
      </c>
      <c r="B110" s="5">
        <f t="shared" si="7"/>
        <v>1</v>
      </c>
      <c r="C110" s="5">
        <f t="shared" si="8"/>
        <v>0</v>
      </c>
      <c r="D110" t="s">
        <v>1036</v>
      </c>
      <c r="E110" s="5">
        <f t="shared" si="9"/>
        <v>0</v>
      </c>
      <c r="F110" t="s">
        <v>1024</v>
      </c>
      <c r="G110" s="5">
        <f t="shared" si="10"/>
        <v>0</v>
      </c>
      <c r="I110" s="5">
        <f t="shared" si="11"/>
        <v>0</v>
      </c>
      <c r="J110" s="5">
        <f t="shared" si="12"/>
        <v>0</v>
      </c>
      <c r="K110" s="5">
        <f t="shared" si="13"/>
        <v>0</v>
      </c>
    </row>
    <row r="111" spans="1:11" x14ac:dyDescent="0.2">
      <c r="A111" s="5">
        <v>3</v>
      </c>
      <c r="B111" s="5">
        <f t="shared" si="7"/>
        <v>0</v>
      </c>
      <c r="C111" s="5">
        <f t="shared" si="8"/>
        <v>1</v>
      </c>
      <c r="D111" t="s">
        <v>1026</v>
      </c>
      <c r="E111" s="5">
        <f t="shared" si="9"/>
        <v>1</v>
      </c>
      <c r="F111" t="s">
        <v>1024</v>
      </c>
      <c r="G111" s="5">
        <f t="shared" si="10"/>
        <v>1</v>
      </c>
      <c r="H111" t="s">
        <v>1025</v>
      </c>
      <c r="I111" s="5">
        <f t="shared" si="11"/>
        <v>1</v>
      </c>
      <c r="J111" s="5">
        <f t="shared" si="12"/>
        <v>1</v>
      </c>
      <c r="K111" s="5">
        <f t="shared" si="13"/>
        <v>1</v>
      </c>
    </row>
    <row r="112" spans="1:11" x14ac:dyDescent="0.2">
      <c r="A112" s="5">
        <v>3</v>
      </c>
      <c r="B112" s="5">
        <f t="shared" si="7"/>
        <v>0</v>
      </c>
      <c r="C112" s="5">
        <f t="shared" si="8"/>
        <v>1</v>
      </c>
      <c r="D112" t="s">
        <v>1026</v>
      </c>
      <c r="E112" s="5">
        <f t="shared" si="9"/>
        <v>1</v>
      </c>
      <c r="F112" t="s">
        <v>1024</v>
      </c>
      <c r="G112" s="5">
        <f t="shared" si="10"/>
        <v>1</v>
      </c>
      <c r="H112" t="s">
        <v>1025</v>
      </c>
      <c r="I112" s="5">
        <f t="shared" si="11"/>
        <v>1</v>
      </c>
      <c r="J112" s="5">
        <f t="shared" si="12"/>
        <v>1</v>
      </c>
      <c r="K112" s="5">
        <f t="shared" si="13"/>
        <v>1</v>
      </c>
    </row>
    <row r="113" spans="1:11" x14ac:dyDescent="0.2">
      <c r="A113" s="5">
        <v>0</v>
      </c>
      <c r="B113" s="5">
        <f t="shared" si="7"/>
        <v>1</v>
      </c>
      <c r="C113" s="5">
        <f t="shared" si="8"/>
        <v>0</v>
      </c>
      <c r="E113" s="5">
        <f t="shared" si="9"/>
        <v>0</v>
      </c>
      <c r="F113" t="s">
        <v>1024</v>
      </c>
      <c r="G113" s="5">
        <f t="shared" si="10"/>
        <v>0</v>
      </c>
      <c r="H113" t="s">
        <v>1030</v>
      </c>
      <c r="I113" s="5">
        <f t="shared" si="11"/>
        <v>0</v>
      </c>
      <c r="J113" s="5">
        <f t="shared" si="12"/>
        <v>0</v>
      </c>
      <c r="K113" s="5">
        <f t="shared" si="13"/>
        <v>0</v>
      </c>
    </row>
    <row r="114" spans="1:11" x14ac:dyDescent="0.2">
      <c r="A114" s="5">
        <v>3</v>
      </c>
      <c r="B114" s="5">
        <f t="shared" si="7"/>
        <v>0</v>
      </c>
      <c r="C114" s="5">
        <f t="shared" si="8"/>
        <v>1</v>
      </c>
      <c r="D114" t="s">
        <v>1026</v>
      </c>
      <c r="E114" s="5">
        <f t="shared" si="9"/>
        <v>1</v>
      </c>
      <c r="F114" t="s">
        <v>1024</v>
      </c>
      <c r="G114" s="5">
        <f t="shared" si="10"/>
        <v>1</v>
      </c>
      <c r="H114" t="s">
        <v>1025</v>
      </c>
      <c r="I114" s="5">
        <f t="shared" si="11"/>
        <v>1</v>
      </c>
      <c r="J114" s="5">
        <f t="shared" si="12"/>
        <v>1</v>
      </c>
      <c r="K114" s="5">
        <f t="shared" si="13"/>
        <v>1</v>
      </c>
    </row>
    <row r="115" spans="1:11" x14ac:dyDescent="0.2">
      <c r="A115" s="5">
        <v>2</v>
      </c>
      <c r="B115" s="5">
        <f t="shared" si="7"/>
        <v>0</v>
      </c>
      <c r="C115" s="5">
        <f t="shared" si="8"/>
        <v>1</v>
      </c>
      <c r="D115" t="s">
        <v>1026</v>
      </c>
      <c r="E115" s="5">
        <f t="shared" si="9"/>
        <v>1</v>
      </c>
      <c r="F115" t="s">
        <v>1029</v>
      </c>
      <c r="G115" s="5">
        <f t="shared" si="10"/>
        <v>0</v>
      </c>
      <c r="I115" s="5">
        <f t="shared" si="11"/>
        <v>0</v>
      </c>
      <c r="J115" s="5">
        <f t="shared" si="12"/>
        <v>1</v>
      </c>
      <c r="K115" s="5">
        <f t="shared" si="13"/>
        <v>0</v>
      </c>
    </row>
    <row r="116" spans="1:11" x14ac:dyDescent="0.2">
      <c r="A116" s="5">
        <v>1</v>
      </c>
      <c r="B116" s="5">
        <f t="shared" si="7"/>
        <v>0</v>
      </c>
      <c r="C116" s="5">
        <f t="shared" si="8"/>
        <v>0</v>
      </c>
      <c r="D116" t="s">
        <v>1041</v>
      </c>
      <c r="E116" s="5">
        <f t="shared" si="9"/>
        <v>0</v>
      </c>
      <c r="F116" t="s">
        <v>1024</v>
      </c>
      <c r="G116" s="5">
        <f t="shared" si="10"/>
        <v>0</v>
      </c>
      <c r="H116" t="s">
        <v>1025</v>
      </c>
      <c r="I116" s="5">
        <f t="shared" si="11"/>
        <v>1</v>
      </c>
      <c r="J116" s="5">
        <f t="shared" si="12"/>
        <v>0</v>
      </c>
      <c r="K116" s="5">
        <f t="shared" si="13"/>
        <v>0</v>
      </c>
    </row>
    <row r="117" spans="1:11" x14ac:dyDescent="0.2">
      <c r="A117" s="5">
        <v>1</v>
      </c>
      <c r="B117" s="5">
        <f t="shared" si="7"/>
        <v>0</v>
      </c>
      <c r="C117" s="5">
        <f t="shared" si="8"/>
        <v>0</v>
      </c>
      <c r="D117" t="s">
        <v>1062</v>
      </c>
      <c r="E117" s="5">
        <f t="shared" si="9"/>
        <v>0</v>
      </c>
      <c r="F117" t="s">
        <v>1024</v>
      </c>
      <c r="G117" s="5">
        <f t="shared" si="10"/>
        <v>0</v>
      </c>
      <c r="H117" t="s">
        <v>1059</v>
      </c>
      <c r="I117" s="5">
        <f t="shared" si="11"/>
        <v>0</v>
      </c>
      <c r="J117" s="5">
        <f t="shared" si="12"/>
        <v>0</v>
      </c>
      <c r="K117" s="5">
        <f t="shared" si="13"/>
        <v>0</v>
      </c>
    </row>
    <row r="118" spans="1:11" x14ac:dyDescent="0.2">
      <c r="A118" s="5">
        <v>3</v>
      </c>
      <c r="B118" s="5">
        <f t="shared" si="7"/>
        <v>0</v>
      </c>
      <c r="C118" s="5">
        <f t="shared" si="8"/>
        <v>1</v>
      </c>
      <c r="D118" t="s">
        <v>1026</v>
      </c>
      <c r="E118" s="5">
        <f t="shared" si="9"/>
        <v>1</v>
      </c>
      <c r="F118" t="s">
        <v>1032</v>
      </c>
      <c r="G118" s="5">
        <f t="shared" si="10"/>
        <v>1</v>
      </c>
      <c r="H118" t="s">
        <v>1025</v>
      </c>
      <c r="I118" s="5">
        <f t="shared" si="11"/>
        <v>1</v>
      </c>
      <c r="J118" s="5">
        <f t="shared" si="12"/>
        <v>1</v>
      </c>
      <c r="K118" s="5">
        <f t="shared" si="13"/>
        <v>1</v>
      </c>
    </row>
    <row r="119" spans="1:11" x14ac:dyDescent="0.2">
      <c r="A119" s="5">
        <v>0</v>
      </c>
      <c r="B119" s="5">
        <f t="shared" si="7"/>
        <v>1</v>
      </c>
      <c r="C119" s="5">
        <f t="shared" si="8"/>
        <v>0</v>
      </c>
      <c r="D119" t="s">
        <v>1036</v>
      </c>
      <c r="E119" s="5">
        <f t="shared" si="9"/>
        <v>0</v>
      </c>
      <c r="F119" t="s">
        <v>1033</v>
      </c>
      <c r="G119" s="5">
        <f t="shared" si="10"/>
        <v>0</v>
      </c>
      <c r="H119" t="s">
        <v>1030</v>
      </c>
      <c r="I119" s="5">
        <f t="shared" si="11"/>
        <v>0</v>
      </c>
      <c r="J119" s="5">
        <f t="shared" si="12"/>
        <v>0</v>
      </c>
      <c r="K119" s="5">
        <f t="shared" si="13"/>
        <v>0</v>
      </c>
    </row>
    <row r="120" spans="1:11" x14ac:dyDescent="0.2">
      <c r="A120" s="5">
        <v>3</v>
      </c>
      <c r="B120" s="5">
        <f t="shared" si="7"/>
        <v>0</v>
      </c>
      <c r="C120" s="5">
        <f t="shared" si="8"/>
        <v>1</v>
      </c>
      <c r="D120" t="s">
        <v>1026</v>
      </c>
      <c r="E120" s="5">
        <f t="shared" si="9"/>
        <v>1</v>
      </c>
      <c r="F120" t="s">
        <v>1029</v>
      </c>
      <c r="G120" s="5">
        <f t="shared" si="10"/>
        <v>1</v>
      </c>
      <c r="H120" t="s">
        <v>1025</v>
      </c>
      <c r="I120" s="5">
        <f t="shared" si="11"/>
        <v>1</v>
      </c>
      <c r="J120" s="5">
        <f t="shared" si="12"/>
        <v>1</v>
      </c>
      <c r="K120" s="5">
        <f t="shared" si="13"/>
        <v>1</v>
      </c>
    </row>
    <row r="121" spans="1:11" x14ac:dyDescent="0.2">
      <c r="A121" s="5">
        <v>2</v>
      </c>
      <c r="B121" s="5">
        <f t="shared" si="7"/>
        <v>0</v>
      </c>
      <c r="C121" s="5">
        <f t="shared" si="8"/>
        <v>1</v>
      </c>
      <c r="D121" t="s">
        <v>1038</v>
      </c>
      <c r="E121" s="5">
        <f t="shared" si="9"/>
        <v>0</v>
      </c>
      <c r="F121" t="s">
        <v>1024</v>
      </c>
      <c r="G121" s="5">
        <f t="shared" si="10"/>
        <v>0</v>
      </c>
      <c r="H121" t="s">
        <v>1025</v>
      </c>
      <c r="I121" s="5">
        <f t="shared" si="11"/>
        <v>1</v>
      </c>
      <c r="J121" s="5">
        <f t="shared" si="12"/>
        <v>0</v>
      </c>
      <c r="K121" s="5">
        <f t="shared" si="13"/>
        <v>0</v>
      </c>
    </row>
    <row r="122" spans="1:11" x14ac:dyDescent="0.2">
      <c r="A122" s="5">
        <v>2</v>
      </c>
      <c r="B122" s="5">
        <f t="shared" si="7"/>
        <v>0</v>
      </c>
      <c r="C122" s="5">
        <f t="shared" si="8"/>
        <v>1</v>
      </c>
      <c r="D122" t="s">
        <v>1026</v>
      </c>
      <c r="E122" s="5">
        <f t="shared" si="9"/>
        <v>1</v>
      </c>
      <c r="F122" t="s">
        <v>1029</v>
      </c>
      <c r="G122" s="5">
        <f t="shared" si="10"/>
        <v>0</v>
      </c>
      <c r="I122" s="5">
        <f t="shared" si="11"/>
        <v>0</v>
      </c>
      <c r="J122" s="5">
        <f t="shared" si="12"/>
        <v>1</v>
      </c>
      <c r="K122" s="5">
        <f t="shared" si="13"/>
        <v>0</v>
      </c>
    </row>
    <row r="123" spans="1:11" x14ac:dyDescent="0.2">
      <c r="A123" s="5">
        <v>1</v>
      </c>
      <c r="B123" s="5">
        <f t="shared" si="7"/>
        <v>0</v>
      </c>
      <c r="C123" s="5">
        <f t="shared" si="8"/>
        <v>0</v>
      </c>
      <c r="D123" t="s">
        <v>1036</v>
      </c>
      <c r="E123" s="5">
        <f t="shared" si="9"/>
        <v>0</v>
      </c>
      <c r="F123" t="s">
        <v>1029</v>
      </c>
      <c r="G123" s="5">
        <f t="shared" si="10"/>
        <v>0</v>
      </c>
      <c r="H123" t="s">
        <v>1030</v>
      </c>
      <c r="I123" s="5">
        <f t="shared" si="11"/>
        <v>0</v>
      </c>
      <c r="J123" s="5">
        <f t="shared" si="12"/>
        <v>0</v>
      </c>
      <c r="K123" s="5">
        <f t="shared" si="13"/>
        <v>0</v>
      </c>
    </row>
    <row r="124" spans="1:11" x14ac:dyDescent="0.2">
      <c r="A124" s="5">
        <v>1</v>
      </c>
      <c r="B124" s="5">
        <f t="shared" si="7"/>
        <v>0</v>
      </c>
      <c r="C124" s="5">
        <f t="shared" si="8"/>
        <v>0</v>
      </c>
      <c r="D124" t="s">
        <v>1036</v>
      </c>
      <c r="E124" s="5">
        <f t="shared" si="9"/>
        <v>0</v>
      </c>
      <c r="F124" t="s">
        <v>1032</v>
      </c>
      <c r="G124" s="5">
        <f t="shared" si="10"/>
        <v>0</v>
      </c>
      <c r="H124" t="s">
        <v>1036</v>
      </c>
      <c r="I124" s="5">
        <f t="shared" si="11"/>
        <v>0</v>
      </c>
      <c r="J124" s="5">
        <f t="shared" si="12"/>
        <v>0</v>
      </c>
      <c r="K124" s="5">
        <f t="shared" si="13"/>
        <v>0</v>
      </c>
    </row>
    <row r="125" spans="1:11" x14ac:dyDescent="0.2">
      <c r="A125" s="5">
        <v>2</v>
      </c>
      <c r="B125" s="5">
        <f t="shared" si="7"/>
        <v>0</v>
      </c>
      <c r="C125" s="5">
        <f t="shared" si="8"/>
        <v>1</v>
      </c>
      <c r="D125" t="s">
        <v>1026</v>
      </c>
      <c r="E125" s="5">
        <f t="shared" si="9"/>
        <v>1</v>
      </c>
      <c r="F125" t="s">
        <v>1050</v>
      </c>
      <c r="G125" s="5">
        <f t="shared" si="10"/>
        <v>0</v>
      </c>
      <c r="I125" s="5">
        <f t="shared" si="11"/>
        <v>0</v>
      </c>
      <c r="J125" s="5">
        <f t="shared" si="12"/>
        <v>1</v>
      </c>
      <c r="K125" s="5">
        <f t="shared" si="13"/>
        <v>0</v>
      </c>
    </row>
    <row r="126" spans="1:11" x14ac:dyDescent="0.2">
      <c r="A126" s="5">
        <v>0</v>
      </c>
      <c r="B126" s="5">
        <f t="shared" si="7"/>
        <v>1</v>
      </c>
      <c r="C126" s="5">
        <f t="shared" si="8"/>
        <v>0</v>
      </c>
      <c r="D126" t="s">
        <v>1038</v>
      </c>
      <c r="E126" s="5">
        <f t="shared" si="9"/>
        <v>0</v>
      </c>
      <c r="F126" t="s">
        <v>1024</v>
      </c>
      <c r="G126" s="5">
        <f t="shared" si="10"/>
        <v>0</v>
      </c>
      <c r="H126" t="s">
        <v>1036</v>
      </c>
      <c r="I126" s="5">
        <f t="shared" si="11"/>
        <v>0</v>
      </c>
      <c r="J126" s="5">
        <f t="shared" si="12"/>
        <v>0</v>
      </c>
      <c r="K126" s="5">
        <f t="shared" si="13"/>
        <v>0</v>
      </c>
    </row>
    <row r="127" spans="1:11" x14ac:dyDescent="0.2">
      <c r="A127" s="5">
        <v>2</v>
      </c>
      <c r="B127" s="5">
        <f t="shared" si="7"/>
        <v>0</v>
      </c>
      <c r="C127" s="5">
        <f t="shared" si="8"/>
        <v>1</v>
      </c>
      <c r="D127" t="s">
        <v>1026</v>
      </c>
      <c r="E127" s="5">
        <f t="shared" si="9"/>
        <v>1</v>
      </c>
      <c r="F127" t="s">
        <v>1029</v>
      </c>
      <c r="G127" s="5">
        <f t="shared" si="10"/>
        <v>0</v>
      </c>
      <c r="I127" s="5">
        <f t="shared" si="11"/>
        <v>0</v>
      </c>
      <c r="J127" s="5">
        <f t="shared" si="12"/>
        <v>1</v>
      </c>
      <c r="K127" s="5">
        <f t="shared" si="13"/>
        <v>0</v>
      </c>
    </row>
    <row r="128" spans="1:11" x14ac:dyDescent="0.2">
      <c r="A128" s="5">
        <v>2</v>
      </c>
      <c r="B128" s="5">
        <f t="shared" si="7"/>
        <v>0</v>
      </c>
      <c r="C128" s="5">
        <f t="shared" si="8"/>
        <v>1</v>
      </c>
      <c r="D128" t="s">
        <v>1038</v>
      </c>
      <c r="E128" s="5">
        <f t="shared" si="9"/>
        <v>0</v>
      </c>
      <c r="F128" t="s">
        <v>1024</v>
      </c>
      <c r="G128" s="5">
        <f t="shared" si="10"/>
        <v>0</v>
      </c>
      <c r="H128" t="s">
        <v>1025</v>
      </c>
      <c r="I128" s="5">
        <f t="shared" si="11"/>
        <v>1</v>
      </c>
      <c r="J128" s="5">
        <f t="shared" si="12"/>
        <v>0</v>
      </c>
      <c r="K128" s="5">
        <f t="shared" si="13"/>
        <v>0</v>
      </c>
    </row>
    <row r="129" spans="1:11" x14ac:dyDescent="0.2">
      <c r="A129" s="5">
        <v>3</v>
      </c>
      <c r="B129" s="5">
        <f t="shared" si="7"/>
        <v>0</v>
      </c>
      <c r="C129" s="5">
        <f t="shared" si="8"/>
        <v>1</v>
      </c>
      <c r="D129" t="s">
        <v>1026</v>
      </c>
      <c r="E129" s="5">
        <f t="shared" si="9"/>
        <v>1</v>
      </c>
      <c r="F129" t="s">
        <v>1044</v>
      </c>
      <c r="G129" s="5">
        <f t="shared" si="10"/>
        <v>1</v>
      </c>
      <c r="H129" t="s">
        <v>1025</v>
      </c>
      <c r="I129" s="5">
        <f t="shared" si="11"/>
        <v>1</v>
      </c>
      <c r="J129" s="5">
        <f t="shared" si="12"/>
        <v>1</v>
      </c>
      <c r="K129" s="5">
        <f t="shared" si="13"/>
        <v>1</v>
      </c>
    </row>
    <row r="130" spans="1:11" x14ac:dyDescent="0.2">
      <c r="A130" s="5">
        <v>3</v>
      </c>
      <c r="B130" s="5">
        <f t="shared" si="7"/>
        <v>0</v>
      </c>
      <c r="C130" s="5">
        <f t="shared" si="8"/>
        <v>1</v>
      </c>
      <c r="D130" t="s">
        <v>1026</v>
      </c>
      <c r="E130" s="5">
        <f t="shared" si="9"/>
        <v>1</v>
      </c>
      <c r="F130" t="s">
        <v>1033</v>
      </c>
      <c r="G130" s="5">
        <f t="shared" si="10"/>
        <v>1</v>
      </c>
      <c r="H130" t="s">
        <v>1025</v>
      </c>
      <c r="I130" s="5">
        <f t="shared" si="11"/>
        <v>1</v>
      </c>
      <c r="J130" s="5">
        <f t="shared" si="12"/>
        <v>1</v>
      </c>
      <c r="K130" s="5">
        <f t="shared" si="13"/>
        <v>1</v>
      </c>
    </row>
    <row r="131" spans="1:11" x14ac:dyDescent="0.2">
      <c r="A131" s="5">
        <v>1</v>
      </c>
      <c r="B131" s="5">
        <f t="shared" ref="B131:B194" si="14">IF(A131=0,1,0)</f>
        <v>0</v>
      </c>
      <c r="C131" s="5">
        <f t="shared" ref="C131:C194" si="15">IF(OR(A131=2,A131=3),1,0)</f>
        <v>0</v>
      </c>
      <c r="D131" t="s">
        <v>1043</v>
      </c>
      <c r="E131" s="5">
        <f t="shared" ref="E131:E194" si="16">IF(AND(C131=1,ISNUMBER(SEARCH("Apple",D131))),1,0)</f>
        <v>0</v>
      </c>
      <c r="F131" t="s">
        <v>1024</v>
      </c>
      <c r="G131" s="5">
        <f t="shared" ref="G131:G194" si="17">IF(A131=3,1,0)</f>
        <v>0</v>
      </c>
      <c r="I131" s="5">
        <f t="shared" ref="I131:I194" si="18">IF(ISNUMBER(SEARCH("iPad",H131)),1,0)</f>
        <v>0</v>
      </c>
      <c r="J131" s="5">
        <f t="shared" ref="J131:J194" si="19">IF(ISNUMBER(SEARCH("Apple",D131)),1,0)</f>
        <v>0</v>
      </c>
      <c r="K131" s="5">
        <f t="shared" ref="K131:K194" si="20">IF(AND(I131=1,J131=1),1,0)</f>
        <v>0</v>
      </c>
    </row>
    <row r="132" spans="1:11" x14ac:dyDescent="0.2">
      <c r="A132" s="5">
        <v>1</v>
      </c>
      <c r="B132" s="5">
        <f t="shared" si="14"/>
        <v>0</v>
      </c>
      <c r="C132" s="5">
        <f t="shared" si="15"/>
        <v>0</v>
      </c>
      <c r="D132" t="s">
        <v>1043</v>
      </c>
      <c r="E132" s="5">
        <f t="shared" si="16"/>
        <v>0</v>
      </c>
      <c r="F132" t="s">
        <v>1024</v>
      </c>
      <c r="G132" s="5">
        <f t="shared" si="17"/>
        <v>0</v>
      </c>
      <c r="I132" s="5">
        <f t="shared" si="18"/>
        <v>0</v>
      </c>
      <c r="J132" s="5">
        <f t="shared" si="19"/>
        <v>0</v>
      </c>
      <c r="K132" s="5">
        <f t="shared" si="20"/>
        <v>0</v>
      </c>
    </row>
    <row r="133" spans="1:11" x14ac:dyDescent="0.2">
      <c r="A133" s="5">
        <v>1</v>
      </c>
      <c r="B133" s="5">
        <f t="shared" si="14"/>
        <v>0</v>
      </c>
      <c r="C133" s="5">
        <f t="shared" si="15"/>
        <v>0</v>
      </c>
      <c r="D133" t="s">
        <v>1038</v>
      </c>
      <c r="E133" s="5">
        <f t="shared" si="16"/>
        <v>0</v>
      </c>
      <c r="F133" t="s">
        <v>1050</v>
      </c>
      <c r="G133" s="5">
        <f t="shared" si="17"/>
        <v>0</v>
      </c>
      <c r="I133" s="5">
        <f t="shared" si="18"/>
        <v>0</v>
      </c>
      <c r="J133" s="5">
        <f t="shared" si="19"/>
        <v>0</v>
      </c>
      <c r="K133" s="5">
        <f t="shared" si="20"/>
        <v>0</v>
      </c>
    </row>
    <row r="134" spans="1:11" x14ac:dyDescent="0.2">
      <c r="A134" s="5">
        <v>2</v>
      </c>
      <c r="B134" s="5">
        <f t="shared" si="14"/>
        <v>0</v>
      </c>
      <c r="C134" s="5">
        <f t="shared" si="15"/>
        <v>1</v>
      </c>
      <c r="D134" t="s">
        <v>1038</v>
      </c>
      <c r="E134" s="5">
        <f t="shared" si="16"/>
        <v>0</v>
      </c>
      <c r="F134" t="s">
        <v>1024</v>
      </c>
      <c r="G134" s="5">
        <f t="shared" si="17"/>
        <v>0</v>
      </c>
      <c r="H134" t="s">
        <v>1025</v>
      </c>
      <c r="I134" s="5">
        <f t="shared" si="18"/>
        <v>1</v>
      </c>
      <c r="J134" s="5">
        <f t="shared" si="19"/>
        <v>0</v>
      </c>
      <c r="K134" s="5">
        <f t="shared" si="20"/>
        <v>0</v>
      </c>
    </row>
    <row r="135" spans="1:11" x14ac:dyDescent="0.2">
      <c r="A135" s="5">
        <v>3</v>
      </c>
      <c r="B135" s="5">
        <f t="shared" si="14"/>
        <v>0</v>
      </c>
      <c r="C135" s="5">
        <f t="shared" si="15"/>
        <v>1</v>
      </c>
      <c r="D135" t="s">
        <v>1026</v>
      </c>
      <c r="E135" s="5">
        <f t="shared" si="16"/>
        <v>1</v>
      </c>
      <c r="F135" t="s">
        <v>1024</v>
      </c>
      <c r="G135" s="5">
        <f t="shared" si="17"/>
        <v>1</v>
      </c>
      <c r="H135" t="s">
        <v>1025</v>
      </c>
      <c r="I135" s="5">
        <f t="shared" si="18"/>
        <v>1</v>
      </c>
      <c r="J135" s="5">
        <f t="shared" si="19"/>
        <v>1</v>
      </c>
      <c r="K135" s="5">
        <f t="shared" si="20"/>
        <v>1</v>
      </c>
    </row>
    <row r="136" spans="1:11" x14ac:dyDescent="0.2">
      <c r="A136" s="5">
        <v>2</v>
      </c>
      <c r="B136" s="5">
        <f t="shared" si="14"/>
        <v>0</v>
      </c>
      <c r="C136" s="5">
        <f t="shared" si="15"/>
        <v>1</v>
      </c>
      <c r="D136" t="s">
        <v>1026</v>
      </c>
      <c r="E136" s="5">
        <f t="shared" si="16"/>
        <v>1</v>
      </c>
      <c r="F136" t="s">
        <v>1032</v>
      </c>
      <c r="G136" s="5">
        <f t="shared" si="17"/>
        <v>0</v>
      </c>
      <c r="H136" t="s">
        <v>1036</v>
      </c>
      <c r="I136" s="5">
        <f t="shared" si="18"/>
        <v>0</v>
      </c>
      <c r="J136" s="5">
        <f t="shared" si="19"/>
        <v>1</v>
      </c>
      <c r="K136" s="5">
        <f t="shared" si="20"/>
        <v>0</v>
      </c>
    </row>
    <row r="137" spans="1:11" x14ac:dyDescent="0.2">
      <c r="A137" s="5">
        <v>3</v>
      </c>
      <c r="B137" s="5">
        <f t="shared" si="14"/>
        <v>0</v>
      </c>
      <c r="C137" s="5">
        <f t="shared" si="15"/>
        <v>1</v>
      </c>
      <c r="D137" t="s">
        <v>1026</v>
      </c>
      <c r="E137" s="5">
        <f t="shared" si="16"/>
        <v>1</v>
      </c>
      <c r="F137" t="s">
        <v>1044</v>
      </c>
      <c r="G137" s="5">
        <f t="shared" si="17"/>
        <v>1</v>
      </c>
      <c r="H137" t="s">
        <v>1025</v>
      </c>
      <c r="I137" s="5">
        <f t="shared" si="18"/>
        <v>1</v>
      </c>
      <c r="J137" s="5">
        <f t="shared" si="19"/>
        <v>1</v>
      </c>
      <c r="K137" s="5">
        <f t="shared" si="20"/>
        <v>1</v>
      </c>
    </row>
    <row r="138" spans="1:11" x14ac:dyDescent="0.2">
      <c r="A138" s="5">
        <v>3</v>
      </c>
      <c r="B138" s="5">
        <f t="shared" si="14"/>
        <v>0</v>
      </c>
      <c r="C138" s="5">
        <f t="shared" si="15"/>
        <v>1</v>
      </c>
      <c r="D138" t="s">
        <v>1026</v>
      </c>
      <c r="E138" s="5">
        <f t="shared" si="16"/>
        <v>1</v>
      </c>
      <c r="F138" t="s">
        <v>1024</v>
      </c>
      <c r="G138" s="5">
        <f t="shared" si="17"/>
        <v>1</v>
      </c>
      <c r="H138" t="s">
        <v>1025</v>
      </c>
      <c r="I138" s="5">
        <f t="shared" si="18"/>
        <v>1</v>
      </c>
      <c r="J138" s="5">
        <f t="shared" si="19"/>
        <v>1</v>
      </c>
      <c r="K138" s="5">
        <f t="shared" si="20"/>
        <v>1</v>
      </c>
    </row>
    <row r="139" spans="1:11" x14ac:dyDescent="0.2">
      <c r="A139" s="5">
        <v>3</v>
      </c>
      <c r="B139" s="5">
        <f t="shared" si="14"/>
        <v>0</v>
      </c>
      <c r="C139" s="5">
        <f t="shared" si="15"/>
        <v>1</v>
      </c>
      <c r="D139" t="s">
        <v>1026</v>
      </c>
      <c r="E139" s="5">
        <f t="shared" si="16"/>
        <v>1</v>
      </c>
      <c r="F139" t="s">
        <v>1033</v>
      </c>
      <c r="G139" s="5">
        <f t="shared" si="17"/>
        <v>1</v>
      </c>
      <c r="H139" t="s">
        <v>1025</v>
      </c>
      <c r="I139" s="5">
        <f t="shared" si="18"/>
        <v>1</v>
      </c>
      <c r="J139" s="5">
        <f t="shared" si="19"/>
        <v>1</v>
      </c>
      <c r="K139" s="5">
        <f t="shared" si="20"/>
        <v>1</v>
      </c>
    </row>
    <row r="140" spans="1:11" x14ac:dyDescent="0.2">
      <c r="A140" s="5">
        <v>2</v>
      </c>
      <c r="B140" s="5">
        <f t="shared" si="14"/>
        <v>0</v>
      </c>
      <c r="C140" s="5">
        <f t="shared" si="15"/>
        <v>1</v>
      </c>
      <c r="D140" t="s">
        <v>1026</v>
      </c>
      <c r="E140" s="5">
        <f t="shared" si="16"/>
        <v>1</v>
      </c>
      <c r="F140" t="s">
        <v>1044</v>
      </c>
      <c r="G140" s="5">
        <f t="shared" si="17"/>
        <v>0</v>
      </c>
      <c r="I140" s="5">
        <f t="shared" si="18"/>
        <v>0</v>
      </c>
      <c r="J140" s="5">
        <f t="shared" si="19"/>
        <v>1</v>
      </c>
      <c r="K140" s="5">
        <f t="shared" si="20"/>
        <v>0</v>
      </c>
    </row>
    <row r="141" spans="1:11" x14ac:dyDescent="0.2">
      <c r="A141" s="5">
        <v>2</v>
      </c>
      <c r="B141" s="5">
        <f t="shared" si="14"/>
        <v>0</v>
      </c>
      <c r="C141" s="5">
        <f t="shared" si="15"/>
        <v>1</v>
      </c>
      <c r="D141" t="s">
        <v>1026</v>
      </c>
      <c r="E141" s="5">
        <f t="shared" si="16"/>
        <v>1</v>
      </c>
      <c r="F141" t="s">
        <v>1024</v>
      </c>
      <c r="G141" s="5">
        <f t="shared" si="17"/>
        <v>0</v>
      </c>
      <c r="I141" s="5">
        <f t="shared" si="18"/>
        <v>0</v>
      </c>
      <c r="J141" s="5">
        <f t="shared" si="19"/>
        <v>1</v>
      </c>
      <c r="K141" s="5">
        <f t="shared" si="20"/>
        <v>0</v>
      </c>
    </row>
    <row r="142" spans="1:11" x14ac:dyDescent="0.2">
      <c r="A142" s="5">
        <v>2</v>
      </c>
      <c r="B142" s="5">
        <f t="shared" si="14"/>
        <v>0</v>
      </c>
      <c r="C142" s="5">
        <f t="shared" si="15"/>
        <v>1</v>
      </c>
      <c r="D142" t="s">
        <v>1026</v>
      </c>
      <c r="E142" s="5">
        <f t="shared" si="16"/>
        <v>1</v>
      </c>
      <c r="F142" t="s">
        <v>1044</v>
      </c>
      <c r="G142" s="5">
        <f t="shared" si="17"/>
        <v>0</v>
      </c>
      <c r="I142" s="5">
        <f t="shared" si="18"/>
        <v>0</v>
      </c>
      <c r="J142" s="5">
        <f t="shared" si="19"/>
        <v>1</v>
      </c>
      <c r="K142" s="5">
        <f t="shared" si="20"/>
        <v>0</v>
      </c>
    </row>
    <row r="143" spans="1:11" x14ac:dyDescent="0.2">
      <c r="A143" s="5">
        <v>2</v>
      </c>
      <c r="B143" s="5">
        <f t="shared" si="14"/>
        <v>0</v>
      </c>
      <c r="C143" s="5">
        <f t="shared" si="15"/>
        <v>1</v>
      </c>
      <c r="D143" t="s">
        <v>1026</v>
      </c>
      <c r="E143" s="5">
        <f t="shared" si="16"/>
        <v>1</v>
      </c>
      <c r="F143" t="s">
        <v>1029</v>
      </c>
      <c r="G143" s="5">
        <f t="shared" si="17"/>
        <v>0</v>
      </c>
      <c r="I143" s="5">
        <f t="shared" si="18"/>
        <v>0</v>
      </c>
      <c r="J143" s="5">
        <f t="shared" si="19"/>
        <v>1</v>
      </c>
      <c r="K143" s="5">
        <f t="shared" si="20"/>
        <v>0</v>
      </c>
    </row>
    <row r="144" spans="1:11" x14ac:dyDescent="0.2">
      <c r="A144" s="5">
        <v>1</v>
      </c>
      <c r="B144" s="5">
        <f t="shared" si="14"/>
        <v>0</v>
      </c>
      <c r="C144" s="5">
        <f t="shared" si="15"/>
        <v>0</v>
      </c>
      <c r="D144" t="s">
        <v>1041</v>
      </c>
      <c r="E144" s="5">
        <f t="shared" si="16"/>
        <v>0</v>
      </c>
      <c r="F144" t="s">
        <v>1044</v>
      </c>
      <c r="G144" s="5">
        <f t="shared" si="17"/>
        <v>0</v>
      </c>
      <c r="I144" s="5">
        <f t="shared" si="18"/>
        <v>0</v>
      </c>
      <c r="J144" s="5">
        <f t="shared" si="19"/>
        <v>0</v>
      </c>
      <c r="K144" s="5">
        <f t="shared" si="20"/>
        <v>0</v>
      </c>
    </row>
    <row r="145" spans="1:11" x14ac:dyDescent="0.2">
      <c r="A145" s="5">
        <v>1</v>
      </c>
      <c r="B145" s="5">
        <f t="shared" si="14"/>
        <v>0</v>
      </c>
      <c r="C145" s="5">
        <f t="shared" si="15"/>
        <v>0</v>
      </c>
      <c r="D145" t="s">
        <v>1043</v>
      </c>
      <c r="E145" s="5">
        <f t="shared" si="16"/>
        <v>0</v>
      </c>
      <c r="F145" t="s">
        <v>1044</v>
      </c>
      <c r="G145" s="5">
        <f t="shared" si="17"/>
        <v>0</v>
      </c>
      <c r="I145" s="5">
        <f t="shared" si="18"/>
        <v>0</v>
      </c>
      <c r="J145" s="5">
        <f t="shared" si="19"/>
        <v>0</v>
      </c>
      <c r="K145" s="5">
        <f t="shared" si="20"/>
        <v>0</v>
      </c>
    </row>
    <row r="146" spans="1:11" x14ac:dyDescent="0.2">
      <c r="A146" s="5">
        <v>1</v>
      </c>
      <c r="B146" s="5">
        <f t="shared" si="14"/>
        <v>0</v>
      </c>
      <c r="C146" s="5">
        <f t="shared" si="15"/>
        <v>0</v>
      </c>
      <c r="D146" t="s">
        <v>1036</v>
      </c>
      <c r="E146" s="5">
        <f t="shared" si="16"/>
        <v>0</v>
      </c>
      <c r="F146" t="s">
        <v>1024</v>
      </c>
      <c r="G146" s="5">
        <f t="shared" si="17"/>
        <v>0</v>
      </c>
      <c r="H146" t="s">
        <v>1030</v>
      </c>
      <c r="I146" s="5">
        <f t="shared" si="18"/>
        <v>0</v>
      </c>
      <c r="J146" s="5">
        <f t="shared" si="19"/>
        <v>0</v>
      </c>
      <c r="K146" s="5">
        <f t="shared" si="20"/>
        <v>0</v>
      </c>
    </row>
    <row r="147" spans="1:11" x14ac:dyDescent="0.2">
      <c r="A147" s="5">
        <v>1</v>
      </c>
      <c r="B147" s="5">
        <f t="shared" si="14"/>
        <v>0</v>
      </c>
      <c r="C147" s="5">
        <f t="shared" si="15"/>
        <v>0</v>
      </c>
      <c r="D147" t="s">
        <v>1036</v>
      </c>
      <c r="E147" s="5">
        <f t="shared" si="16"/>
        <v>0</v>
      </c>
      <c r="F147" t="s">
        <v>1024</v>
      </c>
      <c r="G147" s="5">
        <f t="shared" si="17"/>
        <v>0</v>
      </c>
      <c r="I147" s="5">
        <f t="shared" si="18"/>
        <v>0</v>
      </c>
      <c r="J147" s="5">
        <f t="shared" si="19"/>
        <v>0</v>
      </c>
      <c r="K147" s="5">
        <f t="shared" si="20"/>
        <v>0</v>
      </c>
    </row>
    <row r="148" spans="1:11" x14ac:dyDescent="0.2">
      <c r="A148" s="5">
        <v>3</v>
      </c>
      <c r="B148" s="5">
        <f t="shared" si="14"/>
        <v>0</v>
      </c>
      <c r="C148" s="5">
        <f t="shared" si="15"/>
        <v>1</v>
      </c>
      <c r="D148" t="s">
        <v>1026</v>
      </c>
      <c r="E148" s="5">
        <f t="shared" si="16"/>
        <v>1</v>
      </c>
      <c r="F148" t="s">
        <v>1033</v>
      </c>
      <c r="G148" s="5">
        <f t="shared" si="17"/>
        <v>1</v>
      </c>
      <c r="H148" t="s">
        <v>1025</v>
      </c>
      <c r="I148" s="5">
        <f t="shared" si="18"/>
        <v>1</v>
      </c>
      <c r="J148" s="5">
        <f t="shared" si="19"/>
        <v>1</v>
      </c>
      <c r="K148" s="5">
        <f t="shared" si="20"/>
        <v>1</v>
      </c>
    </row>
    <row r="149" spans="1:11" x14ac:dyDescent="0.2">
      <c r="A149" s="5">
        <v>2</v>
      </c>
      <c r="B149" s="5">
        <f t="shared" si="14"/>
        <v>0</v>
      </c>
      <c r="C149" s="5">
        <f t="shared" si="15"/>
        <v>1</v>
      </c>
      <c r="D149" t="s">
        <v>1026</v>
      </c>
      <c r="E149" s="5">
        <f t="shared" si="16"/>
        <v>1</v>
      </c>
      <c r="F149" t="s">
        <v>1024</v>
      </c>
      <c r="G149" s="5">
        <f t="shared" si="17"/>
        <v>0</v>
      </c>
      <c r="I149" s="5">
        <f t="shared" si="18"/>
        <v>0</v>
      </c>
      <c r="J149" s="5">
        <f t="shared" si="19"/>
        <v>1</v>
      </c>
      <c r="K149" s="5">
        <f t="shared" si="20"/>
        <v>0</v>
      </c>
    </row>
    <row r="150" spans="1:11" x14ac:dyDescent="0.2">
      <c r="A150" s="5">
        <v>3</v>
      </c>
      <c r="B150" s="5">
        <f t="shared" si="14"/>
        <v>0</v>
      </c>
      <c r="C150" s="5">
        <f t="shared" si="15"/>
        <v>1</v>
      </c>
      <c r="D150" t="s">
        <v>1026</v>
      </c>
      <c r="E150" s="5">
        <f t="shared" si="16"/>
        <v>1</v>
      </c>
      <c r="F150" t="s">
        <v>1033</v>
      </c>
      <c r="G150" s="5">
        <f t="shared" si="17"/>
        <v>1</v>
      </c>
      <c r="H150" t="s">
        <v>1025</v>
      </c>
      <c r="I150" s="5">
        <f t="shared" si="18"/>
        <v>1</v>
      </c>
      <c r="J150" s="5">
        <f t="shared" si="19"/>
        <v>1</v>
      </c>
      <c r="K150" s="5">
        <f t="shared" si="20"/>
        <v>1</v>
      </c>
    </row>
    <row r="151" spans="1:11" x14ac:dyDescent="0.2">
      <c r="A151" s="5">
        <v>3</v>
      </c>
      <c r="B151" s="5">
        <f t="shared" si="14"/>
        <v>0</v>
      </c>
      <c r="C151" s="5">
        <f t="shared" si="15"/>
        <v>1</v>
      </c>
      <c r="D151" t="s">
        <v>1026</v>
      </c>
      <c r="E151" s="5">
        <f t="shared" si="16"/>
        <v>1</v>
      </c>
      <c r="F151" t="s">
        <v>1024</v>
      </c>
      <c r="G151" s="5">
        <f t="shared" si="17"/>
        <v>1</v>
      </c>
      <c r="H151" t="s">
        <v>1025</v>
      </c>
      <c r="I151" s="5">
        <f t="shared" si="18"/>
        <v>1</v>
      </c>
      <c r="J151" s="5">
        <f t="shared" si="19"/>
        <v>1</v>
      </c>
      <c r="K151" s="5">
        <f t="shared" si="20"/>
        <v>1</v>
      </c>
    </row>
    <row r="152" spans="1:11" x14ac:dyDescent="0.2">
      <c r="A152" s="5">
        <v>1</v>
      </c>
      <c r="B152" s="5">
        <f t="shared" si="14"/>
        <v>0</v>
      </c>
      <c r="C152" s="5">
        <f t="shared" si="15"/>
        <v>0</v>
      </c>
      <c r="D152" t="s">
        <v>1038</v>
      </c>
      <c r="E152" s="5">
        <f t="shared" si="16"/>
        <v>0</v>
      </c>
      <c r="F152" t="s">
        <v>1029</v>
      </c>
      <c r="G152" s="5">
        <f t="shared" si="17"/>
        <v>0</v>
      </c>
      <c r="I152" s="5">
        <f t="shared" si="18"/>
        <v>0</v>
      </c>
      <c r="J152" s="5">
        <f t="shared" si="19"/>
        <v>0</v>
      </c>
      <c r="K152" s="5">
        <f t="shared" si="20"/>
        <v>0</v>
      </c>
    </row>
    <row r="153" spans="1:11" x14ac:dyDescent="0.2">
      <c r="A153" s="5">
        <v>2</v>
      </c>
      <c r="B153" s="5">
        <f t="shared" si="14"/>
        <v>0</v>
      </c>
      <c r="C153" s="5">
        <f t="shared" si="15"/>
        <v>1</v>
      </c>
      <c r="D153" t="s">
        <v>1026</v>
      </c>
      <c r="E153" s="5">
        <f t="shared" si="16"/>
        <v>1</v>
      </c>
      <c r="F153" t="s">
        <v>1024</v>
      </c>
      <c r="G153" s="5">
        <f t="shared" si="17"/>
        <v>0</v>
      </c>
      <c r="I153" s="5">
        <f t="shared" si="18"/>
        <v>0</v>
      </c>
      <c r="J153" s="5">
        <f t="shared" si="19"/>
        <v>1</v>
      </c>
      <c r="K153" s="5">
        <f t="shared" si="20"/>
        <v>0</v>
      </c>
    </row>
    <row r="154" spans="1:11" x14ac:dyDescent="0.2">
      <c r="A154" s="5">
        <v>1</v>
      </c>
      <c r="B154" s="5">
        <f t="shared" si="14"/>
        <v>0</v>
      </c>
      <c r="C154" s="5">
        <f t="shared" si="15"/>
        <v>0</v>
      </c>
      <c r="D154" t="s">
        <v>1038</v>
      </c>
      <c r="E154" s="5">
        <f t="shared" si="16"/>
        <v>0</v>
      </c>
      <c r="F154" t="s">
        <v>1029</v>
      </c>
      <c r="G154" s="5">
        <f t="shared" si="17"/>
        <v>0</v>
      </c>
      <c r="I154" s="5">
        <f t="shared" si="18"/>
        <v>0</v>
      </c>
      <c r="J154" s="5">
        <f t="shared" si="19"/>
        <v>0</v>
      </c>
      <c r="K154" s="5">
        <f t="shared" si="20"/>
        <v>0</v>
      </c>
    </row>
    <row r="155" spans="1:11" x14ac:dyDescent="0.2">
      <c r="A155" s="5">
        <v>2</v>
      </c>
      <c r="B155" s="5">
        <f t="shared" si="14"/>
        <v>0</v>
      </c>
      <c r="C155" s="5">
        <f t="shared" si="15"/>
        <v>1</v>
      </c>
      <c r="D155" t="s">
        <v>1041</v>
      </c>
      <c r="E155" s="5">
        <f t="shared" si="16"/>
        <v>0</v>
      </c>
      <c r="F155" t="s">
        <v>1032</v>
      </c>
      <c r="G155" s="5">
        <f t="shared" si="17"/>
        <v>0</v>
      </c>
      <c r="H155" t="s">
        <v>1025</v>
      </c>
      <c r="I155" s="5">
        <f t="shared" si="18"/>
        <v>1</v>
      </c>
      <c r="J155" s="5">
        <f t="shared" si="19"/>
        <v>0</v>
      </c>
      <c r="K155" s="5">
        <f t="shared" si="20"/>
        <v>0</v>
      </c>
    </row>
    <row r="156" spans="1:11" x14ac:dyDescent="0.2">
      <c r="A156" s="5">
        <v>3</v>
      </c>
      <c r="B156" s="5">
        <f t="shared" si="14"/>
        <v>0</v>
      </c>
      <c r="C156" s="5">
        <f t="shared" si="15"/>
        <v>1</v>
      </c>
      <c r="D156" t="s">
        <v>1026</v>
      </c>
      <c r="E156" s="5">
        <f t="shared" si="16"/>
        <v>1</v>
      </c>
      <c r="F156" t="s">
        <v>1033</v>
      </c>
      <c r="G156" s="5">
        <f t="shared" si="17"/>
        <v>1</v>
      </c>
      <c r="H156" t="s">
        <v>1025</v>
      </c>
      <c r="I156" s="5">
        <f t="shared" si="18"/>
        <v>1</v>
      </c>
      <c r="J156" s="5">
        <f t="shared" si="19"/>
        <v>1</v>
      </c>
      <c r="K156" s="5">
        <f t="shared" si="20"/>
        <v>1</v>
      </c>
    </row>
    <row r="157" spans="1:11" x14ac:dyDescent="0.2">
      <c r="A157" s="5">
        <v>2</v>
      </c>
      <c r="B157" s="5">
        <f t="shared" si="14"/>
        <v>0</v>
      </c>
      <c r="C157" s="5">
        <f t="shared" si="15"/>
        <v>1</v>
      </c>
      <c r="D157" t="s">
        <v>1026</v>
      </c>
      <c r="E157" s="5">
        <f t="shared" si="16"/>
        <v>1</v>
      </c>
      <c r="F157" t="s">
        <v>1029</v>
      </c>
      <c r="G157" s="5">
        <f t="shared" si="17"/>
        <v>0</v>
      </c>
      <c r="I157" s="5">
        <f t="shared" si="18"/>
        <v>0</v>
      </c>
      <c r="J157" s="5">
        <f t="shared" si="19"/>
        <v>1</v>
      </c>
      <c r="K157" s="5">
        <f t="shared" si="20"/>
        <v>0</v>
      </c>
    </row>
    <row r="158" spans="1:11" x14ac:dyDescent="0.2">
      <c r="A158" s="5">
        <v>3</v>
      </c>
      <c r="B158" s="5">
        <f t="shared" si="14"/>
        <v>0</v>
      </c>
      <c r="C158" s="5">
        <f t="shared" si="15"/>
        <v>1</v>
      </c>
      <c r="D158" t="s">
        <v>1026</v>
      </c>
      <c r="E158" s="5">
        <f t="shared" si="16"/>
        <v>1</v>
      </c>
      <c r="F158" t="s">
        <v>1033</v>
      </c>
      <c r="G158" s="5">
        <f t="shared" si="17"/>
        <v>1</v>
      </c>
      <c r="H158" t="s">
        <v>1025</v>
      </c>
      <c r="I158" s="5">
        <f t="shared" si="18"/>
        <v>1</v>
      </c>
      <c r="J158" s="5">
        <f t="shared" si="19"/>
        <v>1</v>
      </c>
      <c r="K158" s="5">
        <f t="shared" si="20"/>
        <v>1</v>
      </c>
    </row>
    <row r="159" spans="1:11" x14ac:dyDescent="0.2">
      <c r="A159" s="5">
        <v>2</v>
      </c>
      <c r="B159" s="5">
        <f t="shared" si="14"/>
        <v>0</v>
      </c>
      <c r="C159" s="5">
        <f t="shared" si="15"/>
        <v>1</v>
      </c>
      <c r="D159" t="s">
        <v>1026</v>
      </c>
      <c r="E159" s="5">
        <f t="shared" si="16"/>
        <v>1</v>
      </c>
      <c r="F159" t="s">
        <v>1033</v>
      </c>
      <c r="G159" s="5">
        <f t="shared" si="17"/>
        <v>0</v>
      </c>
      <c r="I159" s="5">
        <f t="shared" si="18"/>
        <v>0</v>
      </c>
      <c r="J159" s="5">
        <f t="shared" si="19"/>
        <v>1</v>
      </c>
      <c r="K159" s="5">
        <f t="shared" si="20"/>
        <v>0</v>
      </c>
    </row>
    <row r="160" spans="1:11" x14ac:dyDescent="0.2">
      <c r="A160" s="5">
        <v>2</v>
      </c>
      <c r="B160" s="5">
        <f t="shared" si="14"/>
        <v>0</v>
      </c>
      <c r="C160" s="5">
        <f t="shared" si="15"/>
        <v>1</v>
      </c>
      <c r="D160" t="s">
        <v>1026</v>
      </c>
      <c r="E160" s="5">
        <f t="shared" si="16"/>
        <v>1</v>
      </c>
      <c r="F160" t="s">
        <v>1024</v>
      </c>
      <c r="G160" s="5">
        <f t="shared" si="17"/>
        <v>0</v>
      </c>
      <c r="I160" s="5">
        <f t="shared" si="18"/>
        <v>0</v>
      </c>
      <c r="J160" s="5">
        <f t="shared" si="19"/>
        <v>1</v>
      </c>
      <c r="K160" s="5">
        <f t="shared" si="20"/>
        <v>0</v>
      </c>
    </row>
    <row r="161" spans="1:11" x14ac:dyDescent="0.2">
      <c r="A161" s="5">
        <v>0</v>
      </c>
      <c r="B161" s="5">
        <f t="shared" si="14"/>
        <v>1</v>
      </c>
      <c r="C161" s="5">
        <f t="shared" si="15"/>
        <v>0</v>
      </c>
      <c r="D161" t="s">
        <v>1036</v>
      </c>
      <c r="E161" s="5">
        <f t="shared" si="16"/>
        <v>0</v>
      </c>
      <c r="F161" t="s">
        <v>1033</v>
      </c>
      <c r="G161" s="5">
        <f t="shared" si="17"/>
        <v>0</v>
      </c>
      <c r="H161" t="s">
        <v>1030</v>
      </c>
      <c r="I161" s="5">
        <f t="shared" si="18"/>
        <v>0</v>
      </c>
      <c r="J161" s="5">
        <f t="shared" si="19"/>
        <v>0</v>
      </c>
      <c r="K161" s="5">
        <f t="shared" si="20"/>
        <v>0</v>
      </c>
    </row>
    <row r="162" spans="1:11" x14ac:dyDescent="0.2">
      <c r="A162" s="5">
        <v>2</v>
      </c>
      <c r="B162" s="5">
        <f t="shared" si="14"/>
        <v>0</v>
      </c>
      <c r="C162" s="5">
        <f t="shared" si="15"/>
        <v>1</v>
      </c>
      <c r="D162" t="s">
        <v>1038</v>
      </c>
      <c r="E162" s="5">
        <f t="shared" si="16"/>
        <v>0</v>
      </c>
      <c r="F162" t="s">
        <v>1044</v>
      </c>
      <c r="G162" s="5">
        <f t="shared" si="17"/>
        <v>0</v>
      </c>
      <c r="H162" t="s">
        <v>1025</v>
      </c>
      <c r="I162" s="5">
        <f t="shared" si="18"/>
        <v>1</v>
      </c>
      <c r="J162" s="5">
        <f t="shared" si="19"/>
        <v>0</v>
      </c>
      <c r="K162" s="5">
        <f t="shared" si="20"/>
        <v>0</v>
      </c>
    </row>
    <row r="163" spans="1:11" x14ac:dyDescent="0.2">
      <c r="A163" s="5">
        <v>1</v>
      </c>
      <c r="B163" s="5">
        <f t="shared" si="14"/>
        <v>0</v>
      </c>
      <c r="C163" s="5">
        <f t="shared" si="15"/>
        <v>0</v>
      </c>
      <c r="D163" t="s">
        <v>1041</v>
      </c>
      <c r="E163" s="5">
        <f t="shared" si="16"/>
        <v>0</v>
      </c>
      <c r="F163" t="s">
        <v>1033</v>
      </c>
      <c r="G163" s="5">
        <f t="shared" si="17"/>
        <v>0</v>
      </c>
      <c r="I163" s="5">
        <f t="shared" si="18"/>
        <v>0</v>
      </c>
      <c r="J163" s="5">
        <f t="shared" si="19"/>
        <v>0</v>
      </c>
      <c r="K163" s="5">
        <f t="shared" si="20"/>
        <v>0</v>
      </c>
    </row>
    <row r="164" spans="1:11" x14ac:dyDescent="0.2">
      <c r="A164" s="5">
        <v>1</v>
      </c>
      <c r="B164" s="5">
        <f t="shared" si="14"/>
        <v>0</v>
      </c>
      <c r="C164" s="5">
        <f t="shared" si="15"/>
        <v>0</v>
      </c>
      <c r="D164" t="s">
        <v>1038</v>
      </c>
      <c r="E164" s="5">
        <f t="shared" si="16"/>
        <v>0</v>
      </c>
      <c r="F164" t="s">
        <v>1024</v>
      </c>
      <c r="G164" s="5">
        <f t="shared" si="17"/>
        <v>0</v>
      </c>
      <c r="H164" t="s">
        <v>1036</v>
      </c>
      <c r="I164" s="5">
        <f t="shared" si="18"/>
        <v>0</v>
      </c>
      <c r="J164" s="5">
        <f t="shared" si="19"/>
        <v>0</v>
      </c>
      <c r="K164" s="5">
        <f t="shared" si="20"/>
        <v>0</v>
      </c>
    </row>
    <row r="165" spans="1:11" x14ac:dyDescent="0.2">
      <c r="A165" s="5">
        <v>3</v>
      </c>
      <c r="B165" s="5">
        <f t="shared" si="14"/>
        <v>0</v>
      </c>
      <c r="C165" s="5">
        <f t="shared" si="15"/>
        <v>1</v>
      </c>
      <c r="D165" t="s">
        <v>1026</v>
      </c>
      <c r="E165" s="5">
        <f t="shared" si="16"/>
        <v>1</v>
      </c>
      <c r="F165" t="s">
        <v>1044</v>
      </c>
      <c r="G165" s="5">
        <f t="shared" si="17"/>
        <v>1</v>
      </c>
      <c r="H165" t="s">
        <v>1025</v>
      </c>
      <c r="I165" s="5">
        <f t="shared" si="18"/>
        <v>1</v>
      </c>
      <c r="J165" s="5">
        <f t="shared" si="19"/>
        <v>1</v>
      </c>
      <c r="K165" s="5">
        <f t="shared" si="20"/>
        <v>1</v>
      </c>
    </row>
    <row r="166" spans="1:11" x14ac:dyDescent="0.2">
      <c r="A166" s="5">
        <v>2</v>
      </c>
      <c r="B166" s="5">
        <f t="shared" si="14"/>
        <v>0</v>
      </c>
      <c r="C166" s="5">
        <f t="shared" si="15"/>
        <v>1</v>
      </c>
      <c r="D166" t="s">
        <v>1026</v>
      </c>
      <c r="E166" s="5">
        <f t="shared" si="16"/>
        <v>1</v>
      </c>
      <c r="F166" t="s">
        <v>1032</v>
      </c>
      <c r="G166" s="5">
        <f t="shared" si="17"/>
        <v>0</v>
      </c>
      <c r="H166" t="s">
        <v>1059</v>
      </c>
      <c r="I166" s="5">
        <f t="shared" si="18"/>
        <v>0</v>
      </c>
      <c r="J166" s="5">
        <f t="shared" si="19"/>
        <v>1</v>
      </c>
      <c r="K166" s="5">
        <f t="shared" si="20"/>
        <v>0</v>
      </c>
    </row>
    <row r="167" spans="1:11" x14ac:dyDescent="0.2">
      <c r="A167" s="5">
        <v>2</v>
      </c>
      <c r="B167" s="5">
        <f t="shared" si="14"/>
        <v>0</v>
      </c>
      <c r="C167" s="5">
        <f t="shared" si="15"/>
        <v>1</v>
      </c>
      <c r="D167" t="s">
        <v>1026</v>
      </c>
      <c r="E167" s="5">
        <f t="shared" si="16"/>
        <v>1</v>
      </c>
      <c r="F167" t="s">
        <v>1033</v>
      </c>
      <c r="G167" s="5">
        <f t="shared" si="17"/>
        <v>0</v>
      </c>
      <c r="H167" t="s">
        <v>1036</v>
      </c>
      <c r="I167" s="5">
        <f t="shared" si="18"/>
        <v>0</v>
      </c>
      <c r="J167" s="5">
        <f t="shared" si="19"/>
        <v>1</v>
      </c>
      <c r="K167" s="5">
        <f t="shared" si="20"/>
        <v>0</v>
      </c>
    </row>
    <row r="168" spans="1:11" x14ac:dyDescent="0.2">
      <c r="A168" s="5">
        <v>2</v>
      </c>
      <c r="B168" s="5">
        <f t="shared" si="14"/>
        <v>0</v>
      </c>
      <c r="C168" s="5">
        <f t="shared" si="15"/>
        <v>1</v>
      </c>
      <c r="D168" t="s">
        <v>1026</v>
      </c>
      <c r="E168" s="5">
        <f t="shared" si="16"/>
        <v>1</v>
      </c>
      <c r="F168" t="s">
        <v>1044</v>
      </c>
      <c r="G168" s="5">
        <f t="shared" si="17"/>
        <v>0</v>
      </c>
      <c r="H168" t="s">
        <v>1036</v>
      </c>
      <c r="I168" s="5">
        <f t="shared" si="18"/>
        <v>0</v>
      </c>
      <c r="J168" s="5">
        <f t="shared" si="19"/>
        <v>1</v>
      </c>
      <c r="K168" s="5">
        <f t="shared" si="20"/>
        <v>0</v>
      </c>
    </row>
    <row r="169" spans="1:11" x14ac:dyDescent="0.2">
      <c r="A169" s="5">
        <v>2</v>
      </c>
      <c r="B169" s="5">
        <f t="shared" si="14"/>
        <v>0</v>
      </c>
      <c r="C169" s="5">
        <f t="shared" si="15"/>
        <v>1</v>
      </c>
      <c r="D169" t="s">
        <v>1046</v>
      </c>
      <c r="E169" s="5">
        <f t="shared" si="16"/>
        <v>0</v>
      </c>
      <c r="F169" t="s">
        <v>1033</v>
      </c>
      <c r="G169" s="5">
        <f t="shared" si="17"/>
        <v>0</v>
      </c>
      <c r="H169" t="s">
        <v>1025</v>
      </c>
      <c r="I169" s="5">
        <f t="shared" si="18"/>
        <v>1</v>
      </c>
      <c r="J169" s="5">
        <f t="shared" si="19"/>
        <v>0</v>
      </c>
      <c r="K169" s="5">
        <f t="shared" si="20"/>
        <v>0</v>
      </c>
    </row>
    <row r="170" spans="1:11" x14ac:dyDescent="0.2">
      <c r="A170" s="5">
        <v>2</v>
      </c>
      <c r="B170" s="5">
        <f t="shared" si="14"/>
        <v>0</v>
      </c>
      <c r="C170" s="5">
        <f t="shared" si="15"/>
        <v>1</v>
      </c>
      <c r="D170" t="s">
        <v>1038</v>
      </c>
      <c r="E170" s="5">
        <f t="shared" si="16"/>
        <v>0</v>
      </c>
      <c r="F170" t="s">
        <v>1024</v>
      </c>
      <c r="G170" s="5">
        <f t="shared" si="17"/>
        <v>0</v>
      </c>
      <c r="H170" t="s">
        <v>1025</v>
      </c>
      <c r="I170" s="5">
        <f t="shared" si="18"/>
        <v>1</v>
      </c>
      <c r="J170" s="5">
        <f t="shared" si="19"/>
        <v>0</v>
      </c>
      <c r="K170" s="5">
        <f t="shared" si="20"/>
        <v>0</v>
      </c>
    </row>
    <row r="171" spans="1:11" x14ac:dyDescent="0.2">
      <c r="A171" s="5">
        <v>2</v>
      </c>
      <c r="B171" s="5">
        <f t="shared" si="14"/>
        <v>0</v>
      </c>
      <c r="C171" s="5">
        <f t="shared" si="15"/>
        <v>1</v>
      </c>
      <c r="D171" t="s">
        <v>1043</v>
      </c>
      <c r="E171" s="5">
        <f t="shared" si="16"/>
        <v>0</v>
      </c>
      <c r="F171" t="s">
        <v>1024</v>
      </c>
      <c r="G171" s="5">
        <f t="shared" si="17"/>
        <v>0</v>
      </c>
      <c r="H171" t="s">
        <v>1025</v>
      </c>
      <c r="I171" s="5">
        <f t="shared" si="18"/>
        <v>1</v>
      </c>
      <c r="J171" s="5">
        <f t="shared" si="19"/>
        <v>0</v>
      </c>
      <c r="K171" s="5">
        <f t="shared" si="20"/>
        <v>0</v>
      </c>
    </row>
    <row r="172" spans="1:11" x14ac:dyDescent="0.2">
      <c r="A172" s="5">
        <v>2</v>
      </c>
      <c r="B172" s="5">
        <f t="shared" si="14"/>
        <v>0</v>
      </c>
      <c r="C172" s="5">
        <f t="shared" si="15"/>
        <v>1</v>
      </c>
      <c r="D172" t="s">
        <v>1026</v>
      </c>
      <c r="E172" s="5">
        <f t="shared" si="16"/>
        <v>1</v>
      </c>
      <c r="F172" t="s">
        <v>1024</v>
      </c>
      <c r="G172" s="5">
        <f t="shared" si="17"/>
        <v>0</v>
      </c>
      <c r="I172" s="5">
        <f t="shared" si="18"/>
        <v>0</v>
      </c>
      <c r="J172" s="5">
        <f t="shared" si="19"/>
        <v>1</v>
      </c>
      <c r="K172" s="5">
        <f t="shared" si="20"/>
        <v>0</v>
      </c>
    </row>
    <row r="173" spans="1:11" x14ac:dyDescent="0.2">
      <c r="A173" s="5">
        <v>3</v>
      </c>
      <c r="B173" s="5">
        <f t="shared" si="14"/>
        <v>0</v>
      </c>
      <c r="C173" s="5">
        <f t="shared" si="15"/>
        <v>1</v>
      </c>
      <c r="D173" t="s">
        <v>1026</v>
      </c>
      <c r="E173" s="5">
        <f t="shared" si="16"/>
        <v>1</v>
      </c>
      <c r="F173" t="s">
        <v>1033</v>
      </c>
      <c r="G173" s="5">
        <f t="shared" si="17"/>
        <v>1</v>
      </c>
      <c r="H173" t="s">
        <v>1025</v>
      </c>
      <c r="I173" s="5">
        <f t="shared" si="18"/>
        <v>1</v>
      </c>
      <c r="J173" s="5">
        <f t="shared" si="19"/>
        <v>1</v>
      </c>
      <c r="K173" s="5">
        <f t="shared" si="20"/>
        <v>1</v>
      </c>
    </row>
    <row r="174" spans="1:11" x14ac:dyDescent="0.2">
      <c r="A174" s="5">
        <v>1</v>
      </c>
      <c r="B174" s="5">
        <f t="shared" si="14"/>
        <v>0</v>
      </c>
      <c r="C174" s="5">
        <f t="shared" si="15"/>
        <v>0</v>
      </c>
      <c r="D174" t="s">
        <v>1036</v>
      </c>
      <c r="E174" s="5">
        <f t="shared" si="16"/>
        <v>0</v>
      </c>
      <c r="F174" t="s">
        <v>1034</v>
      </c>
      <c r="G174" s="5">
        <f t="shared" si="17"/>
        <v>0</v>
      </c>
      <c r="H174" t="s">
        <v>1030</v>
      </c>
      <c r="I174" s="5">
        <f t="shared" si="18"/>
        <v>0</v>
      </c>
      <c r="J174" s="5">
        <f t="shared" si="19"/>
        <v>0</v>
      </c>
      <c r="K174" s="5">
        <f t="shared" si="20"/>
        <v>0</v>
      </c>
    </row>
    <row r="175" spans="1:11" x14ac:dyDescent="0.2">
      <c r="A175" s="5">
        <v>2</v>
      </c>
      <c r="B175" s="5">
        <f t="shared" si="14"/>
        <v>0</v>
      </c>
      <c r="C175" s="5">
        <f t="shared" si="15"/>
        <v>1</v>
      </c>
      <c r="D175" t="s">
        <v>1038</v>
      </c>
      <c r="E175" s="5">
        <f t="shared" si="16"/>
        <v>0</v>
      </c>
      <c r="F175" t="s">
        <v>1050</v>
      </c>
      <c r="G175" s="5">
        <f t="shared" si="17"/>
        <v>0</v>
      </c>
      <c r="H175" t="s">
        <v>1025</v>
      </c>
      <c r="I175" s="5">
        <f t="shared" si="18"/>
        <v>1</v>
      </c>
      <c r="J175" s="5">
        <f t="shared" si="19"/>
        <v>0</v>
      </c>
      <c r="K175" s="5">
        <f t="shared" si="20"/>
        <v>0</v>
      </c>
    </row>
    <row r="176" spans="1:11" x14ac:dyDescent="0.2">
      <c r="A176" s="5">
        <v>2</v>
      </c>
      <c r="B176" s="5">
        <f t="shared" si="14"/>
        <v>0</v>
      </c>
      <c r="C176" s="5">
        <f t="shared" si="15"/>
        <v>1</v>
      </c>
      <c r="D176" t="s">
        <v>1038</v>
      </c>
      <c r="E176" s="5">
        <f t="shared" si="16"/>
        <v>0</v>
      </c>
      <c r="F176" t="s">
        <v>1029</v>
      </c>
      <c r="G176" s="5">
        <f t="shared" si="17"/>
        <v>0</v>
      </c>
      <c r="H176" t="s">
        <v>1025</v>
      </c>
      <c r="I176" s="5">
        <f t="shared" si="18"/>
        <v>1</v>
      </c>
      <c r="J176" s="5">
        <f t="shared" si="19"/>
        <v>0</v>
      </c>
      <c r="K176" s="5">
        <f t="shared" si="20"/>
        <v>0</v>
      </c>
    </row>
    <row r="177" spans="1:11" x14ac:dyDescent="0.2">
      <c r="A177" s="5">
        <v>1</v>
      </c>
      <c r="B177" s="5">
        <f t="shared" si="14"/>
        <v>0</v>
      </c>
      <c r="C177" s="5">
        <f t="shared" si="15"/>
        <v>0</v>
      </c>
      <c r="D177" t="s">
        <v>1043</v>
      </c>
      <c r="E177" s="5">
        <f t="shared" si="16"/>
        <v>0</v>
      </c>
      <c r="F177" t="s">
        <v>1033</v>
      </c>
      <c r="G177" s="5">
        <f t="shared" si="17"/>
        <v>0</v>
      </c>
      <c r="H177" t="s">
        <v>1059</v>
      </c>
      <c r="I177" s="5">
        <f t="shared" si="18"/>
        <v>0</v>
      </c>
      <c r="J177" s="5">
        <f t="shared" si="19"/>
        <v>0</v>
      </c>
      <c r="K177" s="5">
        <f t="shared" si="20"/>
        <v>0</v>
      </c>
    </row>
    <row r="178" spans="1:11" x14ac:dyDescent="0.2">
      <c r="A178" s="5">
        <v>2</v>
      </c>
      <c r="B178" s="5">
        <f t="shared" si="14"/>
        <v>0</v>
      </c>
      <c r="C178" s="5">
        <f t="shared" si="15"/>
        <v>1</v>
      </c>
      <c r="D178" t="s">
        <v>1026</v>
      </c>
      <c r="E178" s="5">
        <f t="shared" si="16"/>
        <v>1</v>
      </c>
      <c r="F178" t="s">
        <v>1032</v>
      </c>
      <c r="G178" s="5">
        <f t="shared" si="17"/>
        <v>0</v>
      </c>
      <c r="I178" s="5">
        <f t="shared" si="18"/>
        <v>0</v>
      </c>
      <c r="J178" s="5">
        <f t="shared" si="19"/>
        <v>1</v>
      </c>
      <c r="K178" s="5">
        <f t="shared" si="20"/>
        <v>0</v>
      </c>
    </row>
    <row r="179" spans="1:11" x14ac:dyDescent="0.2">
      <c r="A179" s="5">
        <v>1</v>
      </c>
      <c r="B179" s="5">
        <f t="shared" si="14"/>
        <v>0</v>
      </c>
      <c r="C179" s="5">
        <f t="shared" si="15"/>
        <v>0</v>
      </c>
      <c r="D179" t="s">
        <v>1041</v>
      </c>
      <c r="E179" s="5">
        <f t="shared" si="16"/>
        <v>0</v>
      </c>
      <c r="F179" t="s">
        <v>1032</v>
      </c>
      <c r="G179" s="5">
        <f t="shared" si="17"/>
        <v>0</v>
      </c>
      <c r="I179" s="5">
        <f t="shared" si="18"/>
        <v>0</v>
      </c>
      <c r="J179" s="5">
        <f t="shared" si="19"/>
        <v>0</v>
      </c>
      <c r="K179" s="5">
        <f t="shared" si="20"/>
        <v>0</v>
      </c>
    </row>
    <row r="180" spans="1:11" x14ac:dyDescent="0.2">
      <c r="A180" s="5">
        <v>2</v>
      </c>
      <c r="B180" s="5">
        <f t="shared" si="14"/>
        <v>0</v>
      </c>
      <c r="C180" s="5">
        <f t="shared" si="15"/>
        <v>1</v>
      </c>
      <c r="D180" t="s">
        <v>1036</v>
      </c>
      <c r="E180" s="5">
        <f t="shared" si="16"/>
        <v>0</v>
      </c>
      <c r="F180" t="s">
        <v>1033</v>
      </c>
      <c r="G180" s="5">
        <f t="shared" si="17"/>
        <v>0</v>
      </c>
      <c r="H180" t="s">
        <v>1025</v>
      </c>
      <c r="I180" s="5">
        <f t="shared" si="18"/>
        <v>1</v>
      </c>
      <c r="J180" s="5">
        <f t="shared" si="19"/>
        <v>0</v>
      </c>
      <c r="K180" s="5">
        <f t="shared" si="20"/>
        <v>0</v>
      </c>
    </row>
    <row r="181" spans="1:11" x14ac:dyDescent="0.2">
      <c r="A181" s="5">
        <v>1</v>
      </c>
      <c r="B181" s="5">
        <f t="shared" si="14"/>
        <v>0</v>
      </c>
      <c r="C181" s="5">
        <f t="shared" si="15"/>
        <v>0</v>
      </c>
      <c r="D181" t="s">
        <v>1046</v>
      </c>
      <c r="E181" s="5">
        <f t="shared" si="16"/>
        <v>0</v>
      </c>
      <c r="F181" t="s">
        <v>1024</v>
      </c>
      <c r="G181" s="5">
        <f t="shared" si="17"/>
        <v>0</v>
      </c>
      <c r="I181" s="5">
        <f t="shared" si="18"/>
        <v>0</v>
      </c>
      <c r="J181" s="5">
        <f t="shared" si="19"/>
        <v>0</v>
      </c>
      <c r="K181" s="5">
        <f t="shared" si="20"/>
        <v>0</v>
      </c>
    </row>
    <row r="182" spans="1:11" x14ac:dyDescent="0.2">
      <c r="A182" s="5">
        <v>3</v>
      </c>
      <c r="B182" s="5">
        <f t="shared" si="14"/>
        <v>0</v>
      </c>
      <c r="C182" s="5">
        <f t="shared" si="15"/>
        <v>1</v>
      </c>
      <c r="D182" t="s">
        <v>1026</v>
      </c>
      <c r="E182" s="5">
        <f t="shared" si="16"/>
        <v>1</v>
      </c>
      <c r="F182" t="s">
        <v>1033</v>
      </c>
      <c r="G182" s="5">
        <f t="shared" si="17"/>
        <v>1</v>
      </c>
      <c r="H182" t="s">
        <v>1025</v>
      </c>
      <c r="I182" s="5">
        <f t="shared" si="18"/>
        <v>1</v>
      </c>
      <c r="J182" s="5">
        <f t="shared" si="19"/>
        <v>1</v>
      </c>
      <c r="K182" s="5">
        <f t="shared" si="20"/>
        <v>1</v>
      </c>
    </row>
    <row r="183" spans="1:11" x14ac:dyDescent="0.2">
      <c r="A183" s="5">
        <v>0</v>
      </c>
      <c r="B183" s="5">
        <f t="shared" si="14"/>
        <v>1</v>
      </c>
      <c r="C183" s="5">
        <f t="shared" si="15"/>
        <v>0</v>
      </c>
      <c r="D183" t="s">
        <v>1036</v>
      </c>
      <c r="E183" s="5">
        <f t="shared" si="16"/>
        <v>0</v>
      </c>
      <c r="F183" t="s">
        <v>1024</v>
      </c>
      <c r="G183" s="5">
        <f t="shared" si="17"/>
        <v>0</v>
      </c>
      <c r="H183" t="s">
        <v>1030</v>
      </c>
      <c r="I183" s="5">
        <f t="shared" si="18"/>
        <v>0</v>
      </c>
      <c r="J183" s="5">
        <f t="shared" si="19"/>
        <v>0</v>
      </c>
      <c r="K183" s="5">
        <f t="shared" si="20"/>
        <v>0</v>
      </c>
    </row>
    <row r="184" spans="1:11" x14ac:dyDescent="0.2">
      <c r="A184" s="5">
        <v>2</v>
      </c>
      <c r="B184" s="5">
        <f t="shared" si="14"/>
        <v>0</v>
      </c>
      <c r="C184" s="5">
        <f t="shared" si="15"/>
        <v>1</v>
      </c>
      <c r="D184" t="s">
        <v>1043</v>
      </c>
      <c r="E184" s="5">
        <f t="shared" si="16"/>
        <v>0</v>
      </c>
      <c r="F184" t="s">
        <v>1024</v>
      </c>
      <c r="G184" s="5">
        <f t="shared" si="17"/>
        <v>0</v>
      </c>
      <c r="H184" t="s">
        <v>1025</v>
      </c>
      <c r="I184" s="5">
        <f t="shared" si="18"/>
        <v>1</v>
      </c>
      <c r="J184" s="5">
        <f t="shared" si="19"/>
        <v>0</v>
      </c>
      <c r="K184" s="5">
        <f t="shared" si="20"/>
        <v>0</v>
      </c>
    </row>
    <row r="185" spans="1:11" x14ac:dyDescent="0.2">
      <c r="A185" s="5">
        <v>3</v>
      </c>
      <c r="B185" s="5">
        <f t="shared" si="14"/>
        <v>0</v>
      </c>
      <c r="C185" s="5">
        <f t="shared" si="15"/>
        <v>1</v>
      </c>
      <c r="D185" t="s">
        <v>1026</v>
      </c>
      <c r="E185" s="5">
        <f t="shared" si="16"/>
        <v>1</v>
      </c>
      <c r="F185" t="s">
        <v>1032</v>
      </c>
      <c r="G185" s="5">
        <f t="shared" si="17"/>
        <v>1</v>
      </c>
      <c r="H185" t="s">
        <v>1025</v>
      </c>
      <c r="I185" s="5">
        <f t="shared" si="18"/>
        <v>1</v>
      </c>
      <c r="J185" s="5">
        <f t="shared" si="19"/>
        <v>1</v>
      </c>
      <c r="K185" s="5">
        <f t="shared" si="20"/>
        <v>1</v>
      </c>
    </row>
    <row r="186" spans="1:11" x14ac:dyDescent="0.2">
      <c r="A186" s="5">
        <v>2</v>
      </c>
      <c r="B186" s="5">
        <f t="shared" si="14"/>
        <v>0</v>
      </c>
      <c r="C186" s="5">
        <f t="shared" si="15"/>
        <v>1</v>
      </c>
      <c r="D186" t="s">
        <v>1036</v>
      </c>
      <c r="E186" s="5">
        <f t="shared" si="16"/>
        <v>0</v>
      </c>
      <c r="F186" t="s">
        <v>1033</v>
      </c>
      <c r="G186" s="5">
        <f t="shared" si="17"/>
        <v>0</v>
      </c>
      <c r="H186" t="s">
        <v>1025</v>
      </c>
      <c r="I186" s="5">
        <f t="shared" si="18"/>
        <v>1</v>
      </c>
      <c r="J186" s="5">
        <f t="shared" si="19"/>
        <v>0</v>
      </c>
      <c r="K186" s="5">
        <f t="shared" si="20"/>
        <v>0</v>
      </c>
    </row>
    <row r="187" spans="1:11" x14ac:dyDescent="0.2">
      <c r="A187" s="5">
        <v>2</v>
      </c>
      <c r="B187" s="5">
        <f t="shared" si="14"/>
        <v>0</v>
      </c>
      <c r="C187" s="5">
        <f t="shared" si="15"/>
        <v>1</v>
      </c>
      <c r="D187" t="s">
        <v>1038</v>
      </c>
      <c r="E187" s="5">
        <f t="shared" si="16"/>
        <v>0</v>
      </c>
      <c r="F187" t="s">
        <v>1024</v>
      </c>
      <c r="G187" s="5">
        <f t="shared" si="17"/>
        <v>0</v>
      </c>
      <c r="H187" t="s">
        <v>1025</v>
      </c>
      <c r="I187" s="5">
        <f t="shared" si="18"/>
        <v>1</v>
      </c>
      <c r="J187" s="5">
        <f t="shared" si="19"/>
        <v>0</v>
      </c>
      <c r="K187" s="5">
        <f t="shared" si="20"/>
        <v>0</v>
      </c>
    </row>
    <row r="188" spans="1:11" x14ac:dyDescent="0.2">
      <c r="A188" s="5">
        <v>3</v>
      </c>
      <c r="B188" s="5">
        <f t="shared" si="14"/>
        <v>0</v>
      </c>
      <c r="C188" s="5">
        <f t="shared" si="15"/>
        <v>1</v>
      </c>
      <c r="D188" t="s">
        <v>1026</v>
      </c>
      <c r="E188" s="5">
        <f t="shared" si="16"/>
        <v>1</v>
      </c>
      <c r="F188" t="s">
        <v>1032</v>
      </c>
      <c r="G188" s="5">
        <f t="shared" si="17"/>
        <v>1</v>
      </c>
      <c r="H188" t="s">
        <v>1025</v>
      </c>
      <c r="I188" s="5">
        <f t="shared" si="18"/>
        <v>1</v>
      </c>
      <c r="J188" s="5">
        <f t="shared" si="19"/>
        <v>1</v>
      </c>
      <c r="K188" s="5">
        <f t="shared" si="20"/>
        <v>1</v>
      </c>
    </row>
    <row r="189" spans="1:11" x14ac:dyDescent="0.2">
      <c r="A189" s="5">
        <v>1</v>
      </c>
      <c r="B189" s="5">
        <f t="shared" si="14"/>
        <v>0</v>
      </c>
      <c r="C189" s="5">
        <f t="shared" si="15"/>
        <v>0</v>
      </c>
      <c r="D189" t="s">
        <v>1036</v>
      </c>
      <c r="E189" s="5">
        <f t="shared" si="16"/>
        <v>0</v>
      </c>
      <c r="F189" t="s">
        <v>1029</v>
      </c>
      <c r="G189" s="5">
        <f t="shared" si="17"/>
        <v>0</v>
      </c>
      <c r="H189" t="s">
        <v>1030</v>
      </c>
      <c r="I189" s="5">
        <f t="shared" si="18"/>
        <v>0</v>
      </c>
      <c r="J189" s="5">
        <f t="shared" si="19"/>
        <v>0</v>
      </c>
      <c r="K189" s="5">
        <f t="shared" si="20"/>
        <v>0</v>
      </c>
    </row>
    <row r="190" spans="1:11" x14ac:dyDescent="0.2">
      <c r="A190" s="5">
        <v>2</v>
      </c>
      <c r="B190" s="5">
        <f t="shared" si="14"/>
        <v>0</v>
      </c>
      <c r="C190" s="5">
        <f t="shared" si="15"/>
        <v>1</v>
      </c>
      <c r="D190" t="s">
        <v>1026</v>
      </c>
      <c r="E190" s="5">
        <f t="shared" si="16"/>
        <v>1</v>
      </c>
      <c r="F190" t="s">
        <v>1024</v>
      </c>
      <c r="G190" s="5">
        <f t="shared" si="17"/>
        <v>0</v>
      </c>
      <c r="H190" t="s">
        <v>1045</v>
      </c>
      <c r="I190" s="5">
        <f t="shared" si="18"/>
        <v>0</v>
      </c>
      <c r="J190" s="5">
        <f t="shared" si="19"/>
        <v>1</v>
      </c>
      <c r="K190" s="5">
        <f t="shared" si="20"/>
        <v>0</v>
      </c>
    </row>
    <row r="191" spans="1:11" x14ac:dyDescent="0.2">
      <c r="A191" s="5">
        <v>1</v>
      </c>
      <c r="B191" s="5">
        <f t="shared" si="14"/>
        <v>0</v>
      </c>
      <c r="C191" s="5">
        <f t="shared" si="15"/>
        <v>0</v>
      </c>
      <c r="D191" t="s">
        <v>1043</v>
      </c>
      <c r="E191" s="5">
        <f t="shared" si="16"/>
        <v>0</v>
      </c>
      <c r="F191" t="s">
        <v>1033</v>
      </c>
      <c r="G191" s="5">
        <f t="shared" si="17"/>
        <v>0</v>
      </c>
      <c r="I191" s="5">
        <f t="shared" si="18"/>
        <v>0</v>
      </c>
      <c r="J191" s="5">
        <f t="shared" si="19"/>
        <v>0</v>
      </c>
      <c r="K191" s="5">
        <f t="shared" si="20"/>
        <v>0</v>
      </c>
    </row>
    <row r="192" spans="1:11" x14ac:dyDescent="0.2">
      <c r="A192" s="5">
        <v>2</v>
      </c>
      <c r="B192" s="5">
        <f t="shared" si="14"/>
        <v>0</v>
      </c>
      <c r="C192" s="5">
        <f t="shared" si="15"/>
        <v>1</v>
      </c>
      <c r="D192" t="s">
        <v>1026</v>
      </c>
      <c r="E192" s="5">
        <f t="shared" si="16"/>
        <v>1</v>
      </c>
      <c r="F192" t="s">
        <v>1029</v>
      </c>
      <c r="G192" s="5">
        <f t="shared" si="17"/>
        <v>0</v>
      </c>
      <c r="H192" t="s">
        <v>1025</v>
      </c>
      <c r="I192" s="5">
        <f t="shared" si="18"/>
        <v>1</v>
      </c>
      <c r="J192" s="5">
        <f t="shared" si="19"/>
        <v>1</v>
      </c>
      <c r="K192" s="5">
        <f t="shared" si="20"/>
        <v>1</v>
      </c>
    </row>
    <row r="193" spans="1:11" x14ac:dyDescent="0.2">
      <c r="A193" s="5">
        <v>0</v>
      </c>
      <c r="B193" s="5">
        <f t="shared" si="14"/>
        <v>1</v>
      </c>
      <c r="C193" s="5">
        <f t="shared" si="15"/>
        <v>0</v>
      </c>
      <c r="D193" t="s">
        <v>1036</v>
      </c>
      <c r="E193" s="5">
        <f t="shared" si="16"/>
        <v>0</v>
      </c>
      <c r="F193" t="s">
        <v>1029</v>
      </c>
      <c r="G193" s="5">
        <f t="shared" si="17"/>
        <v>0</v>
      </c>
      <c r="H193" t="s">
        <v>1030</v>
      </c>
      <c r="I193" s="5">
        <f t="shared" si="18"/>
        <v>0</v>
      </c>
      <c r="J193" s="5">
        <f t="shared" si="19"/>
        <v>0</v>
      </c>
      <c r="K193" s="5">
        <f t="shared" si="20"/>
        <v>0</v>
      </c>
    </row>
    <row r="194" spans="1:11" x14ac:dyDescent="0.2">
      <c r="A194" s="5">
        <v>0</v>
      </c>
      <c r="B194" s="5">
        <f t="shared" si="14"/>
        <v>1</v>
      </c>
      <c r="C194" s="5">
        <f t="shared" si="15"/>
        <v>0</v>
      </c>
      <c r="D194" t="s">
        <v>1038</v>
      </c>
      <c r="E194" s="5">
        <f t="shared" si="16"/>
        <v>0</v>
      </c>
      <c r="F194" t="s">
        <v>1029</v>
      </c>
      <c r="G194" s="5">
        <f t="shared" si="17"/>
        <v>0</v>
      </c>
      <c r="I194" s="5">
        <f t="shared" si="18"/>
        <v>0</v>
      </c>
      <c r="J194" s="5">
        <f t="shared" si="19"/>
        <v>0</v>
      </c>
      <c r="K194" s="5">
        <f t="shared" si="20"/>
        <v>0</v>
      </c>
    </row>
    <row r="195" spans="1:11" x14ac:dyDescent="0.2">
      <c r="A195" s="5">
        <v>2</v>
      </c>
      <c r="B195" s="5">
        <f t="shared" ref="B195:B258" si="21">IF(A195=0,1,0)</f>
        <v>0</v>
      </c>
      <c r="C195" s="5">
        <f t="shared" ref="C195:C258" si="22">IF(OR(A195=2,A195=3),1,0)</f>
        <v>1</v>
      </c>
      <c r="D195" t="s">
        <v>1026</v>
      </c>
      <c r="E195" s="5">
        <f t="shared" ref="E195:E258" si="23">IF(AND(C195=1,ISNUMBER(SEARCH("Apple",D195))),1,0)</f>
        <v>1</v>
      </c>
      <c r="F195" t="s">
        <v>1024</v>
      </c>
      <c r="G195" s="5">
        <f t="shared" ref="G195:G258" si="24">IF(A195=3,1,0)</f>
        <v>0</v>
      </c>
      <c r="H195" t="s">
        <v>1036</v>
      </c>
      <c r="I195" s="5">
        <f t="shared" ref="I195:I258" si="25">IF(ISNUMBER(SEARCH("iPad",H195)),1,0)</f>
        <v>0</v>
      </c>
      <c r="J195" s="5">
        <f t="shared" ref="J195:J258" si="26">IF(ISNUMBER(SEARCH("Apple",D195)),1,0)</f>
        <v>1</v>
      </c>
      <c r="K195" s="5">
        <f t="shared" ref="K195:K258" si="27">IF(AND(I195=1,J195=1),1,0)</f>
        <v>0</v>
      </c>
    </row>
    <row r="196" spans="1:11" x14ac:dyDescent="0.2">
      <c r="A196" s="5">
        <v>2</v>
      </c>
      <c r="B196" s="5">
        <f t="shared" si="21"/>
        <v>0</v>
      </c>
      <c r="C196" s="5">
        <f t="shared" si="22"/>
        <v>1</v>
      </c>
      <c r="D196" t="s">
        <v>1026</v>
      </c>
      <c r="E196" s="5">
        <f t="shared" si="23"/>
        <v>1</v>
      </c>
      <c r="F196" t="s">
        <v>1024</v>
      </c>
      <c r="G196" s="5">
        <f t="shared" si="24"/>
        <v>0</v>
      </c>
      <c r="H196" t="s">
        <v>1036</v>
      </c>
      <c r="I196" s="5">
        <f t="shared" si="25"/>
        <v>0</v>
      </c>
      <c r="J196" s="5">
        <f t="shared" si="26"/>
        <v>1</v>
      </c>
      <c r="K196" s="5">
        <f t="shared" si="27"/>
        <v>0</v>
      </c>
    </row>
    <row r="197" spans="1:11" x14ac:dyDescent="0.2">
      <c r="A197" s="5">
        <v>3</v>
      </c>
      <c r="B197" s="5">
        <f t="shared" si="21"/>
        <v>0</v>
      </c>
      <c r="C197" s="5">
        <f t="shared" si="22"/>
        <v>1</v>
      </c>
      <c r="D197" t="s">
        <v>1026</v>
      </c>
      <c r="E197" s="5">
        <f t="shared" si="23"/>
        <v>1</v>
      </c>
      <c r="F197" t="s">
        <v>1024</v>
      </c>
      <c r="G197" s="5">
        <f t="shared" si="24"/>
        <v>1</v>
      </c>
      <c r="H197" t="s">
        <v>1025</v>
      </c>
      <c r="I197" s="5">
        <f t="shared" si="25"/>
        <v>1</v>
      </c>
      <c r="J197" s="5">
        <f t="shared" si="26"/>
        <v>1</v>
      </c>
      <c r="K197" s="5">
        <f t="shared" si="27"/>
        <v>1</v>
      </c>
    </row>
    <row r="198" spans="1:11" x14ac:dyDescent="0.2">
      <c r="A198" s="5">
        <v>3</v>
      </c>
      <c r="B198" s="5">
        <f t="shared" si="21"/>
        <v>0</v>
      </c>
      <c r="C198" s="5">
        <f t="shared" si="22"/>
        <v>1</v>
      </c>
      <c r="D198" t="s">
        <v>1026</v>
      </c>
      <c r="E198" s="5">
        <f t="shared" si="23"/>
        <v>1</v>
      </c>
      <c r="F198" t="s">
        <v>1033</v>
      </c>
      <c r="G198" s="5">
        <f t="shared" si="24"/>
        <v>1</v>
      </c>
      <c r="H198" t="s">
        <v>1025</v>
      </c>
      <c r="I198" s="5">
        <f t="shared" si="25"/>
        <v>1</v>
      </c>
      <c r="J198" s="5">
        <f t="shared" si="26"/>
        <v>1</v>
      </c>
      <c r="K198" s="5">
        <f t="shared" si="27"/>
        <v>1</v>
      </c>
    </row>
    <row r="199" spans="1:11" x14ac:dyDescent="0.2">
      <c r="A199" s="5">
        <v>2</v>
      </c>
      <c r="B199" s="5">
        <f t="shared" si="21"/>
        <v>0</v>
      </c>
      <c r="C199" s="5">
        <f t="shared" si="22"/>
        <v>1</v>
      </c>
      <c r="D199" t="s">
        <v>1026</v>
      </c>
      <c r="E199" s="5">
        <f t="shared" si="23"/>
        <v>1</v>
      </c>
      <c r="F199" t="s">
        <v>1024</v>
      </c>
      <c r="G199" s="5">
        <f t="shared" si="24"/>
        <v>0</v>
      </c>
      <c r="I199" s="5">
        <f t="shared" si="25"/>
        <v>0</v>
      </c>
      <c r="J199" s="5">
        <f t="shared" si="26"/>
        <v>1</v>
      </c>
      <c r="K199" s="5">
        <f t="shared" si="27"/>
        <v>0</v>
      </c>
    </row>
    <row r="200" spans="1:11" x14ac:dyDescent="0.2">
      <c r="A200" s="5">
        <v>2</v>
      </c>
      <c r="B200" s="5">
        <f t="shared" si="21"/>
        <v>0</v>
      </c>
      <c r="C200" s="5">
        <f t="shared" si="22"/>
        <v>1</v>
      </c>
      <c r="D200" t="s">
        <v>1026</v>
      </c>
      <c r="E200" s="5">
        <f t="shared" si="23"/>
        <v>1</v>
      </c>
      <c r="F200" t="s">
        <v>1034</v>
      </c>
      <c r="G200" s="5">
        <f t="shared" si="24"/>
        <v>0</v>
      </c>
      <c r="I200" s="5">
        <f t="shared" si="25"/>
        <v>0</v>
      </c>
      <c r="J200" s="5">
        <f t="shared" si="26"/>
        <v>1</v>
      </c>
      <c r="K200" s="5">
        <f t="shared" si="27"/>
        <v>0</v>
      </c>
    </row>
    <row r="201" spans="1:11" x14ac:dyDescent="0.2">
      <c r="A201" s="5">
        <v>1</v>
      </c>
      <c r="B201" s="5">
        <f t="shared" si="21"/>
        <v>0</v>
      </c>
      <c r="C201" s="5">
        <f t="shared" si="22"/>
        <v>0</v>
      </c>
      <c r="D201" t="s">
        <v>1038</v>
      </c>
      <c r="E201" s="5">
        <f t="shared" si="23"/>
        <v>0</v>
      </c>
      <c r="F201" t="s">
        <v>1024</v>
      </c>
      <c r="G201" s="5">
        <f t="shared" si="24"/>
        <v>0</v>
      </c>
      <c r="I201" s="5">
        <f t="shared" si="25"/>
        <v>0</v>
      </c>
      <c r="J201" s="5">
        <f t="shared" si="26"/>
        <v>0</v>
      </c>
      <c r="K201" s="5">
        <f t="shared" si="27"/>
        <v>0</v>
      </c>
    </row>
    <row r="202" spans="1:11" x14ac:dyDescent="0.2">
      <c r="A202" s="5">
        <v>0</v>
      </c>
      <c r="B202" s="5">
        <f t="shared" si="21"/>
        <v>1</v>
      </c>
      <c r="C202" s="5">
        <f t="shared" si="22"/>
        <v>0</v>
      </c>
      <c r="E202" s="5">
        <f t="shared" si="23"/>
        <v>0</v>
      </c>
      <c r="G202" s="5">
        <f t="shared" si="24"/>
        <v>0</v>
      </c>
      <c r="I202" s="5">
        <f t="shared" si="25"/>
        <v>0</v>
      </c>
      <c r="J202" s="5">
        <f t="shared" si="26"/>
        <v>0</v>
      </c>
      <c r="K202" s="5">
        <f t="shared" si="27"/>
        <v>0</v>
      </c>
    </row>
    <row r="203" spans="1:11" x14ac:dyDescent="0.2">
      <c r="A203" s="5">
        <v>0</v>
      </c>
      <c r="B203" s="5">
        <f t="shared" si="21"/>
        <v>1</v>
      </c>
      <c r="C203" s="5">
        <f t="shared" si="22"/>
        <v>0</v>
      </c>
      <c r="E203" s="5">
        <f t="shared" si="23"/>
        <v>0</v>
      </c>
      <c r="G203" s="5">
        <f t="shared" si="24"/>
        <v>0</v>
      </c>
      <c r="I203" s="5">
        <f t="shared" si="25"/>
        <v>0</v>
      </c>
      <c r="J203" s="5">
        <f t="shared" si="26"/>
        <v>0</v>
      </c>
      <c r="K203" s="5">
        <f t="shared" si="27"/>
        <v>0</v>
      </c>
    </row>
    <row r="204" spans="1:11" x14ac:dyDescent="0.2">
      <c r="A204" s="5">
        <v>2</v>
      </c>
      <c r="B204" s="5">
        <f t="shared" si="21"/>
        <v>0</v>
      </c>
      <c r="C204" s="5">
        <f t="shared" si="22"/>
        <v>1</v>
      </c>
      <c r="D204" t="s">
        <v>1038</v>
      </c>
      <c r="E204" s="5">
        <f t="shared" si="23"/>
        <v>0</v>
      </c>
      <c r="F204" t="s">
        <v>1032</v>
      </c>
      <c r="G204" s="5">
        <f t="shared" si="24"/>
        <v>0</v>
      </c>
      <c r="H204" t="s">
        <v>1025</v>
      </c>
      <c r="I204" s="5">
        <f t="shared" si="25"/>
        <v>1</v>
      </c>
      <c r="J204" s="5">
        <f t="shared" si="26"/>
        <v>0</v>
      </c>
      <c r="K204" s="5">
        <f t="shared" si="27"/>
        <v>0</v>
      </c>
    </row>
    <row r="205" spans="1:11" x14ac:dyDescent="0.2">
      <c r="A205" s="5">
        <v>2</v>
      </c>
      <c r="B205" s="5">
        <f t="shared" si="21"/>
        <v>0</v>
      </c>
      <c r="C205" s="5">
        <f t="shared" si="22"/>
        <v>1</v>
      </c>
      <c r="D205" t="s">
        <v>1026</v>
      </c>
      <c r="E205" s="5">
        <f t="shared" si="23"/>
        <v>1</v>
      </c>
      <c r="F205" t="s">
        <v>1029</v>
      </c>
      <c r="G205" s="5">
        <f t="shared" si="24"/>
        <v>0</v>
      </c>
      <c r="I205" s="5">
        <f t="shared" si="25"/>
        <v>0</v>
      </c>
      <c r="J205" s="5">
        <f t="shared" si="26"/>
        <v>1</v>
      </c>
      <c r="K205" s="5">
        <f t="shared" si="27"/>
        <v>0</v>
      </c>
    </row>
    <row r="206" spans="1:11" x14ac:dyDescent="0.2">
      <c r="A206" s="5">
        <v>0</v>
      </c>
      <c r="B206" s="5">
        <f t="shared" si="21"/>
        <v>1</v>
      </c>
      <c r="C206" s="5">
        <f t="shared" si="22"/>
        <v>0</v>
      </c>
      <c r="E206" s="5">
        <f t="shared" si="23"/>
        <v>0</v>
      </c>
      <c r="G206" s="5">
        <f t="shared" si="24"/>
        <v>0</v>
      </c>
      <c r="I206" s="5">
        <f t="shared" si="25"/>
        <v>0</v>
      </c>
      <c r="J206" s="5">
        <f t="shared" si="26"/>
        <v>0</v>
      </c>
      <c r="K206" s="5">
        <f t="shared" si="27"/>
        <v>0</v>
      </c>
    </row>
    <row r="207" spans="1:11" x14ac:dyDescent="0.2">
      <c r="A207" s="5">
        <v>3</v>
      </c>
      <c r="B207" s="5">
        <f t="shared" si="21"/>
        <v>0</v>
      </c>
      <c r="C207" s="5">
        <f t="shared" si="22"/>
        <v>1</v>
      </c>
      <c r="D207" t="s">
        <v>1026</v>
      </c>
      <c r="E207" s="5">
        <f t="shared" si="23"/>
        <v>1</v>
      </c>
      <c r="F207" t="s">
        <v>1024</v>
      </c>
      <c r="G207" s="5">
        <f t="shared" si="24"/>
        <v>1</v>
      </c>
      <c r="H207" t="s">
        <v>1025</v>
      </c>
      <c r="I207" s="5">
        <f t="shared" si="25"/>
        <v>1</v>
      </c>
      <c r="J207" s="5">
        <f t="shared" si="26"/>
        <v>1</v>
      </c>
      <c r="K207" s="5">
        <f t="shared" si="27"/>
        <v>1</v>
      </c>
    </row>
    <row r="208" spans="1:11" x14ac:dyDescent="0.2">
      <c r="A208" s="5">
        <v>3</v>
      </c>
      <c r="B208" s="5">
        <f t="shared" si="21"/>
        <v>0</v>
      </c>
      <c r="C208" s="5">
        <f t="shared" si="22"/>
        <v>1</v>
      </c>
      <c r="D208" t="s">
        <v>1026</v>
      </c>
      <c r="E208" s="5">
        <f t="shared" si="23"/>
        <v>1</v>
      </c>
      <c r="F208" t="s">
        <v>1029</v>
      </c>
      <c r="G208" s="5">
        <f t="shared" si="24"/>
        <v>1</v>
      </c>
      <c r="H208" t="s">
        <v>1025</v>
      </c>
      <c r="I208" s="5">
        <f t="shared" si="25"/>
        <v>1</v>
      </c>
      <c r="J208" s="5">
        <f t="shared" si="26"/>
        <v>1</v>
      </c>
      <c r="K208" s="5">
        <f t="shared" si="27"/>
        <v>1</v>
      </c>
    </row>
    <row r="209" spans="1:11" x14ac:dyDescent="0.2">
      <c r="A209" s="5">
        <v>1</v>
      </c>
      <c r="B209" s="5">
        <f t="shared" si="21"/>
        <v>0</v>
      </c>
      <c r="C209" s="5">
        <f t="shared" si="22"/>
        <v>0</v>
      </c>
      <c r="D209" t="s">
        <v>1036</v>
      </c>
      <c r="E209" s="5">
        <f t="shared" si="23"/>
        <v>0</v>
      </c>
      <c r="F209" t="s">
        <v>1033</v>
      </c>
      <c r="G209" s="5">
        <f t="shared" si="24"/>
        <v>0</v>
      </c>
      <c r="H209" t="s">
        <v>1030</v>
      </c>
      <c r="I209" s="5">
        <f t="shared" si="25"/>
        <v>0</v>
      </c>
      <c r="J209" s="5">
        <f t="shared" si="26"/>
        <v>0</v>
      </c>
      <c r="K209" s="5">
        <f t="shared" si="27"/>
        <v>0</v>
      </c>
    </row>
    <row r="210" spans="1:11" x14ac:dyDescent="0.2">
      <c r="A210" s="5">
        <v>1</v>
      </c>
      <c r="B210" s="5">
        <f t="shared" si="21"/>
        <v>0</v>
      </c>
      <c r="C210" s="5">
        <f t="shared" si="22"/>
        <v>0</v>
      </c>
      <c r="D210" t="s">
        <v>1046</v>
      </c>
      <c r="E210" s="5">
        <f t="shared" si="23"/>
        <v>0</v>
      </c>
      <c r="F210" t="s">
        <v>1024</v>
      </c>
      <c r="G210" s="5">
        <f t="shared" si="24"/>
        <v>0</v>
      </c>
      <c r="I210" s="5">
        <f t="shared" si="25"/>
        <v>0</v>
      </c>
      <c r="J210" s="5">
        <f t="shared" si="26"/>
        <v>0</v>
      </c>
      <c r="K210" s="5">
        <f t="shared" si="27"/>
        <v>0</v>
      </c>
    </row>
    <row r="211" spans="1:11" x14ac:dyDescent="0.2">
      <c r="A211" s="5">
        <v>2</v>
      </c>
      <c r="B211" s="5">
        <f t="shared" si="21"/>
        <v>0</v>
      </c>
      <c r="C211" s="5">
        <f t="shared" si="22"/>
        <v>1</v>
      </c>
      <c r="D211" t="s">
        <v>1026</v>
      </c>
      <c r="E211" s="5">
        <f t="shared" si="23"/>
        <v>1</v>
      </c>
      <c r="F211" t="s">
        <v>1033</v>
      </c>
      <c r="G211" s="5">
        <f t="shared" si="24"/>
        <v>0</v>
      </c>
      <c r="I211" s="5">
        <f t="shared" si="25"/>
        <v>0</v>
      </c>
      <c r="J211" s="5">
        <f t="shared" si="26"/>
        <v>1</v>
      </c>
      <c r="K211" s="5">
        <f t="shared" si="27"/>
        <v>0</v>
      </c>
    </row>
    <row r="212" spans="1:11" x14ac:dyDescent="0.2">
      <c r="A212" s="5">
        <v>2</v>
      </c>
      <c r="B212" s="5">
        <f t="shared" si="21"/>
        <v>0</v>
      </c>
      <c r="C212" s="5">
        <f t="shared" si="22"/>
        <v>1</v>
      </c>
      <c r="D212" t="s">
        <v>1026</v>
      </c>
      <c r="E212" s="5">
        <f t="shared" si="23"/>
        <v>1</v>
      </c>
      <c r="F212" t="s">
        <v>1032</v>
      </c>
      <c r="G212" s="5">
        <f t="shared" si="24"/>
        <v>0</v>
      </c>
      <c r="I212" s="5">
        <f t="shared" si="25"/>
        <v>0</v>
      </c>
      <c r="J212" s="5">
        <f t="shared" si="26"/>
        <v>1</v>
      </c>
      <c r="K212" s="5">
        <f t="shared" si="27"/>
        <v>0</v>
      </c>
    </row>
    <row r="213" spans="1:11" x14ac:dyDescent="0.2">
      <c r="A213" s="5">
        <v>0</v>
      </c>
      <c r="B213" s="5">
        <f t="shared" si="21"/>
        <v>1</v>
      </c>
      <c r="C213" s="5">
        <f t="shared" si="22"/>
        <v>0</v>
      </c>
      <c r="D213" t="s">
        <v>1038</v>
      </c>
      <c r="E213" s="5">
        <f t="shared" si="23"/>
        <v>0</v>
      </c>
      <c r="F213" t="s">
        <v>1024</v>
      </c>
      <c r="G213" s="5">
        <f t="shared" si="24"/>
        <v>0</v>
      </c>
      <c r="H213" t="s">
        <v>1045</v>
      </c>
      <c r="I213" s="5">
        <f t="shared" si="25"/>
        <v>0</v>
      </c>
      <c r="J213" s="5">
        <f t="shared" si="26"/>
        <v>0</v>
      </c>
      <c r="K213" s="5">
        <f t="shared" si="27"/>
        <v>0</v>
      </c>
    </row>
    <row r="214" spans="1:11" x14ac:dyDescent="0.2">
      <c r="A214" s="5">
        <v>2</v>
      </c>
      <c r="B214" s="5">
        <f t="shared" si="21"/>
        <v>0</v>
      </c>
      <c r="C214" s="5">
        <f t="shared" si="22"/>
        <v>1</v>
      </c>
      <c r="D214" t="s">
        <v>1026</v>
      </c>
      <c r="E214" s="5">
        <f t="shared" si="23"/>
        <v>1</v>
      </c>
      <c r="F214" t="s">
        <v>1033</v>
      </c>
      <c r="G214" s="5">
        <f t="shared" si="24"/>
        <v>0</v>
      </c>
      <c r="I214" s="5">
        <f t="shared" si="25"/>
        <v>0</v>
      </c>
      <c r="J214" s="5">
        <f t="shared" si="26"/>
        <v>1</v>
      </c>
      <c r="K214" s="5">
        <f t="shared" si="27"/>
        <v>0</v>
      </c>
    </row>
    <row r="215" spans="1:11" x14ac:dyDescent="0.2">
      <c r="A215" s="5">
        <v>2</v>
      </c>
      <c r="B215" s="5">
        <f t="shared" si="21"/>
        <v>0</v>
      </c>
      <c r="C215" s="5">
        <f t="shared" si="22"/>
        <v>1</v>
      </c>
      <c r="D215" t="s">
        <v>1026</v>
      </c>
      <c r="E215" s="5">
        <f t="shared" si="23"/>
        <v>1</v>
      </c>
      <c r="F215" t="s">
        <v>1033</v>
      </c>
      <c r="G215" s="5">
        <f t="shared" si="24"/>
        <v>0</v>
      </c>
      <c r="H215" t="s">
        <v>1036</v>
      </c>
      <c r="I215" s="5">
        <f t="shared" si="25"/>
        <v>0</v>
      </c>
      <c r="J215" s="5">
        <f t="shared" si="26"/>
        <v>1</v>
      </c>
      <c r="K215" s="5">
        <f t="shared" si="27"/>
        <v>0</v>
      </c>
    </row>
    <row r="216" spans="1:11" x14ac:dyDescent="0.2">
      <c r="A216" s="5">
        <v>2</v>
      </c>
      <c r="B216" s="5">
        <f t="shared" si="21"/>
        <v>0</v>
      </c>
      <c r="C216" s="5">
        <f t="shared" si="22"/>
        <v>1</v>
      </c>
      <c r="D216" t="s">
        <v>1026</v>
      </c>
      <c r="E216" s="5">
        <f t="shared" si="23"/>
        <v>1</v>
      </c>
      <c r="F216" t="s">
        <v>1029</v>
      </c>
      <c r="G216" s="5">
        <f t="shared" si="24"/>
        <v>0</v>
      </c>
      <c r="I216" s="5">
        <f t="shared" si="25"/>
        <v>0</v>
      </c>
      <c r="J216" s="5">
        <f t="shared" si="26"/>
        <v>1</v>
      </c>
      <c r="K216" s="5">
        <f t="shared" si="27"/>
        <v>0</v>
      </c>
    </row>
    <row r="217" spans="1:11" x14ac:dyDescent="0.2">
      <c r="A217" s="5">
        <v>2</v>
      </c>
      <c r="B217" s="5">
        <f t="shared" si="21"/>
        <v>0</v>
      </c>
      <c r="C217" s="5">
        <f t="shared" si="22"/>
        <v>1</v>
      </c>
      <c r="D217" t="s">
        <v>1026</v>
      </c>
      <c r="E217" s="5">
        <f t="shared" si="23"/>
        <v>1</v>
      </c>
      <c r="F217" t="s">
        <v>1033</v>
      </c>
      <c r="G217" s="5">
        <f t="shared" si="24"/>
        <v>0</v>
      </c>
      <c r="H217" t="s">
        <v>1036</v>
      </c>
      <c r="I217" s="5">
        <f t="shared" si="25"/>
        <v>0</v>
      </c>
      <c r="J217" s="5">
        <f t="shared" si="26"/>
        <v>1</v>
      </c>
      <c r="K217" s="5">
        <f t="shared" si="27"/>
        <v>0</v>
      </c>
    </row>
    <row r="218" spans="1:11" x14ac:dyDescent="0.2">
      <c r="A218" s="5">
        <v>3</v>
      </c>
      <c r="B218" s="5">
        <f t="shared" si="21"/>
        <v>0</v>
      </c>
      <c r="C218" s="5">
        <f t="shared" si="22"/>
        <v>1</v>
      </c>
      <c r="D218" t="s">
        <v>1026</v>
      </c>
      <c r="E218" s="5">
        <f t="shared" si="23"/>
        <v>1</v>
      </c>
      <c r="F218" t="s">
        <v>1044</v>
      </c>
      <c r="G218" s="5">
        <f t="shared" si="24"/>
        <v>1</v>
      </c>
      <c r="H218" t="s">
        <v>1025</v>
      </c>
      <c r="I218" s="5">
        <f t="shared" si="25"/>
        <v>1</v>
      </c>
      <c r="J218" s="5">
        <f t="shared" si="26"/>
        <v>1</v>
      </c>
      <c r="K218" s="5">
        <f t="shared" si="27"/>
        <v>1</v>
      </c>
    </row>
    <row r="219" spans="1:11" x14ac:dyDescent="0.2">
      <c r="A219" s="5">
        <v>3</v>
      </c>
      <c r="B219" s="5">
        <f t="shared" si="21"/>
        <v>0</v>
      </c>
      <c r="C219" s="5">
        <f t="shared" si="22"/>
        <v>1</v>
      </c>
      <c r="D219" t="s">
        <v>1026</v>
      </c>
      <c r="E219" s="5">
        <f t="shared" si="23"/>
        <v>1</v>
      </c>
      <c r="F219" t="s">
        <v>1024</v>
      </c>
      <c r="G219" s="5">
        <f t="shared" si="24"/>
        <v>1</v>
      </c>
      <c r="H219" t="s">
        <v>1025</v>
      </c>
      <c r="I219" s="5">
        <f t="shared" si="25"/>
        <v>1</v>
      </c>
      <c r="J219" s="5">
        <f t="shared" si="26"/>
        <v>1</v>
      </c>
      <c r="K219" s="5">
        <f t="shared" si="27"/>
        <v>1</v>
      </c>
    </row>
    <row r="220" spans="1:11" x14ac:dyDescent="0.2">
      <c r="A220" s="5">
        <v>1</v>
      </c>
      <c r="B220" s="5">
        <f t="shared" si="21"/>
        <v>0</v>
      </c>
      <c r="C220" s="5">
        <f t="shared" si="22"/>
        <v>0</v>
      </c>
      <c r="D220" t="s">
        <v>1038</v>
      </c>
      <c r="E220" s="5">
        <f t="shared" si="23"/>
        <v>0</v>
      </c>
      <c r="F220" t="s">
        <v>1033</v>
      </c>
      <c r="G220" s="5">
        <f t="shared" si="24"/>
        <v>0</v>
      </c>
      <c r="I220" s="5">
        <f t="shared" si="25"/>
        <v>0</v>
      </c>
      <c r="J220" s="5">
        <f t="shared" si="26"/>
        <v>0</v>
      </c>
      <c r="K220" s="5">
        <f t="shared" si="27"/>
        <v>0</v>
      </c>
    </row>
    <row r="221" spans="1:11" x14ac:dyDescent="0.2">
      <c r="A221" s="5">
        <v>1</v>
      </c>
      <c r="B221" s="5">
        <f t="shared" si="21"/>
        <v>0</v>
      </c>
      <c r="C221" s="5">
        <f t="shared" si="22"/>
        <v>0</v>
      </c>
      <c r="D221" t="s">
        <v>1036</v>
      </c>
      <c r="E221" s="5">
        <f t="shared" si="23"/>
        <v>0</v>
      </c>
      <c r="F221" t="s">
        <v>1034</v>
      </c>
      <c r="G221" s="5">
        <f t="shared" si="24"/>
        <v>0</v>
      </c>
      <c r="I221" s="5">
        <f t="shared" si="25"/>
        <v>0</v>
      </c>
      <c r="J221" s="5">
        <f t="shared" si="26"/>
        <v>0</v>
      </c>
      <c r="K221" s="5">
        <f t="shared" si="27"/>
        <v>0</v>
      </c>
    </row>
    <row r="222" spans="1:11" x14ac:dyDescent="0.2">
      <c r="A222" s="5">
        <v>0</v>
      </c>
      <c r="B222" s="5">
        <f t="shared" si="21"/>
        <v>1</v>
      </c>
      <c r="C222" s="5">
        <f t="shared" si="22"/>
        <v>0</v>
      </c>
      <c r="D222" t="s">
        <v>1036</v>
      </c>
      <c r="E222" s="5">
        <f t="shared" si="23"/>
        <v>0</v>
      </c>
      <c r="F222" t="s">
        <v>1033</v>
      </c>
      <c r="G222" s="5">
        <f t="shared" si="24"/>
        <v>0</v>
      </c>
      <c r="H222" t="s">
        <v>1030</v>
      </c>
      <c r="I222" s="5">
        <f t="shared" si="25"/>
        <v>0</v>
      </c>
      <c r="J222" s="5">
        <f t="shared" si="26"/>
        <v>0</v>
      </c>
      <c r="K222" s="5">
        <f t="shared" si="27"/>
        <v>0</v>
      </c>
    </row>
    <row r="223" spans="1:11" x14ac:dyDescent="0.2">
      <c r="A223" s="5">
        <v>1</v>
      </c>
      <c r="B223" s="5">
        <f t="shared" si="21"/>
        <v>0</v>
      </c>
      <c r="C223" s="5">
        <f t="shared" si="22"/>
        <v>0</v>
      </c>
      <c r="D223" t="s">
        <v>1038</v>
      </c>
      <c r="E223" s="5">
        <f t="shared" si="23"/>
        <v>0</v>
      </c>
      <c r="F223" t="s">
        <v>1024</v>
      </c>
      <c r="G223" s="5">
        <f t="shared" si="24"/>
        <v>0</v>
      </c>
      <c r="H223" t="s">
        <v>1025</v>
      </c>
      <c r="I223" s="5">
        <f t="shared" si="25"/>
        <v>1</v>
      </c>
      <c r="J223" s="5">
        <f t="shared" si="26"/>
        <v>0</v>
      </c>
      <c r="K223" s="5">
        <f t="shared" si="27"/>
        <v>0</v>
      </c>
    </row>
    <row r="224" spans="1:11" x14ac:dyDescent="0.2">
      <c r="A224" s="5">
        <v>2</v>
      </c>
      <c r="B224" s="5">
        <f t="shared" si="21"/>
        <v>0</v>
      </c>
      <c r="C224" s="5">
        <f t="shared" si="22"/>
        <v>1</v>
      </c>
      <c r="D224" t="s">
        <v>1026</v>
      </c>
      <c r="E224" s="5">
        <f t="shared" si="23"/>
        <v>1</v>
      </c>
      <c r="F224" t="s">
        <v>1029</v>
      </c>
      <c r="G224" s="5">
        <f t="shared" si="24"/>
        <v>0</v>
      </c>
      <c r="H224" t="s">
        <v>1036</v>
      </c>
      <c r="I224" s="5">
        <f t="shared" si="25"/>
        <v>0</v>
      </c>
      <c r="J224" s="5">
        <f t="shared" si="26"/>
        <v>1</v>
      </c>
      <c r="K224" s="5">
        <f t="shared" si="27"/>
        <v>0</v>
      </c>
    </row>
    <row r="225" spans="1:11" x14ac:dyDescent="0.2">
      <c r="A225" s="5">
        <v>2</v>
      </c>
      <c r="B225" s="5">
        <f t="shared" si="21"/>
        <v>0</v>
      </c>
      <c r="C225" s="5">
        <f t="shared" si="22"/>
        <v>1</v>
      </c>
      <c r="D225" t="s">
        <v>1026</v>
      </c>
      <c r="E225" s="5">
        <f t="shared" si="23"/>
        <v>1</v>
      </c>
      <c r="F225" t="s">
        <v>1033</v>
      </c>
      <c r="G225" s="5">
        <f t="shared" si="24"/>
        <v>0</v>
      </c>
      <c r="I225" s="5">
        <f t="shared" si="25"/>
        <v>0</v>
      </c>
      <c r="J225" s="5">
        <f t="shared" si="26"/>
        <v>1</v>
      </c>
      <c r="K225" s="5">
        <f t="shared" si="27"/>
        <v>0</v>
      </c>
    </row>
    <row r="226" spans="1:11" x14ac:dyDescent="0.2">
      <c r="A226" s="5">
        <v>2</v>
      </c>
      <c r="B226" s="5">
        <f t="shared" si="21"/>
        <v>0</v>
      </c>
      <c r="C226" s="5">
        <f t="shared" si="22"/>
        <v>1</v>
      </c>
      <c r="D226" t="s">
        <v>1026</v>
      </c>
      <c r="E226" s="5">
        <f t="shared" si="23"/>
        <v>1</v>
      </c>
      <c r="F226" t="s">
        <v>1024</v>
      </c>
      <c r="G226" s="5">
        <f t="shared" si="24"/>
        <v>0</v>
      </c>
      <c r="I226" s="5">
        <f t="shared" si="25"/>
        <v>0</v>
      </c>
      <c r="J226" s="5">
        <f t="shared" si="26"/>
        <v>1</v>
      </c>
      <c r="K226" s="5">
        <f t="shared" si="27"/>
        <v>0</v>
      </c>
    </row>
    <row r="227" spans="1:11" x14ac:dyDescent="0.2">
      <c r="A227" s="5">
        <v>2</v>
      </c>
      <c r="B227" s="5">
        <f t="shared" si="21"/>
        <v>0</v>
      </c>
      <c r="C227" s="5">
        <f t="shared" si="22"/>
        <v>1</v>
      </c>
      <c r="D227" t="s">
        <v>1043</v>
      </c>
      <c r="E227" s="5">
        <f t="shared" si="23"/>
        <v>0</v>
      </c>
      <c r="F227" t="s">
        <v>1044</v>
      </c>
      <c r="G227" s="5">
        <f t="shared" si="24"/>
        <v>0</v>
      </c>
      <c r="H227" t="s">
        <v>1025</v>
      </c>
      <c r="I227" s="5">
        <f t="shared" si="25"/>
        <v>1</v>
      </c>
      <c r="J227" s="5">
        <f t="shared" si="26"/>
        <v>0</v>
      </c>
      <c r="K227" s="5">
        <f t="shared" si="27"/>
        <v>0</v>
      </c>
    </row>
    <row r="228" spans="1:11" x14ac:dyDescent="0.2">
      <c r="A228" s="5">
        <v>1</v>
      </c>
      <c r="B228" s="5">
        <f t="shared" si="21"/>
        <v>0</v>
      </c>
      <c r="C228" s="5">
        <f t="shared" si="22"/>
        <v>0</v>
      </c>
      <c r="D228" t="s">
        <v>1026</v>
      </c>
      <c r="E228" s="5">
        <f t="shared" si="23"/>
        <v>0</v>
      </c>
      <c r="F228" t="s">
        <v>1033</v>
      </c>
      <c r="G228" s="5">
        <f t="shared" si="24"/>
        <v>0</v>
      </c>
      <c r="H228" t="s">
        <v>1030</v>
      </c>
      <c r="I228" s="5">
        <f t="shared" si="25"/>
        <v>0</v>
      </c>
      <c r="J228" s="5">
        <f t="shared" si="26"/>
        <v>1</v>
      </c>
      <c r="K228" s="5">
        <f t="shared" si="27"/>
        <v>0</v>
      </c>
    </row>
    <row r="229" spans="1:11" x14ac:dyDescent="0.2">
      <c r="A229" s="5">
        <v>1</v>
      </c>
      <c r="B229" s="5">
        <f t="shared" si="21"/>
        <v>0</v>
      </c>
      <c r="C229" s="5">
        <f t="shared" si="22"/>
        <v>0</v>
      </c>
      <c r="D229" t="s">
        <v>1041</v>
      </c>
      <c r="E229" s="5">
        <f t="shared" si="23"/>
        <v>0</v>
      </c>
      <c r="F229" t="s">
        <v>1033</v>
      </c>
      <c r="G229" s="5">
        <f t="shared" si="24"/>
        <v>0</v>
      </c>
      <c r="H229" t="s">
        <v>1059</v>
      </c>
      <c r="I229" s="5">
        <f t="shared" si="25"/>
        <v>0</v>
      </c>
      <c r="J229" s="5">
        <f t="shared" si="26"/>
        <v>0</v>
      </c>
      <c r="K229" s="5">
        <f t="shared" si="27"/>
        <v>0</v>
      </c>
    </row>
    <row r="230" spans="1:11" x14ac:dyDescent="0.2">
      <c r="A230" s="5">
        <v>1</v>
      </c>
      <c r="B230" s="5">
        <f t="shared" si="21"/>
        <v>0</v>
      </c>
      <c r="C230" s="5">
        <f t="shared" si="22"/>
        <v>0</v>
      </c>
      <c r="D230" t="s">
        <v>1038</v>
      </c>
      <c r="E230" s="5">
        <f t="shared" si="23"/>
        <v>0</v>
      </c>
      <c r="F230" t="s">
        <v>1024</v>
      </c>
      <c r="G230" s="5">
        <f t="shared" si="24"/>
        <v>0</v>
      </c>
      <c r="I230" s="5">
        <f t="shared" si="25"/>
        <v>0</v>
      </c>
      <c r="J230" s="5">
        <f t="shared" si="26"/>
        <v>0</v>
      </c>
      <c r="K230" s="5">
        <f t="shared" si="27"/>
        <v>0</v>
      </c>
    </row>
    <row r="231" spans="1:11" x14ac:dyDescent="0.2">
      <c r="A231" s="5">
        <v>3</v>
      </c>
      <c r="B231" s="5">
        <f t="shared" si="21"/>
        <v>0</v>
      </c>
      <c r="C231" s="5">
        <f t="shared" si="22"/>
        <v>1</v>
      </c>
      <c r="D231" t="s">
        <v>1026</v>
      </c>
      <c r="E231" s="5">
        <f t="shared" si="23"/>
        <v>1</v>
      </c>
      <c r="F231" t="s">
        <v>1033</v>
      </c>
      <c r="G231" s="5">
        <f t="shared" si="24"/>
        <v>1</v>
      </c>
      <c r="H231" t="s">
        <v>1025</v>
      </c>
      <c r="I231" s="5">
        <f t="shared" si="25"/>
        <v>1</v>
      </c>
      <c r="J231" s="5">
        <f t="shared" si="26"/>
        <v>1</v>
      </c>
      <c r="K231" s="5">
        <f t="shared" si="27"/>
        <v>1</v>
      </c>
    </row>
    <row r="232" spans="1:11" x14ac:dyDescent="0.2">
      <c r="A232" s="5">
        <v>1</v>
      </c>
      <c r="B232" s="5">
        <f t="shared" si="21"/>
        <v>0</v>
      </c>
      <c r="C232" s="5">
        <f t="shared" si="22"/>
        <v>0</v>
      </c>
      <c r="D232" t="s">
        <v>1041</v>
      </c>
      <c r="E232" s="5">
        <f t="shared" si="23"/>
        <v>0</v>
      </c>
      <c r="F232" t="s">
        <v>1024</v>
      </c>
      <c r="G232" s="5">
        <f t="shared" si="24"/>
        <v>0</v>
      </c>
      <c r="I232" s="5">
        <f t="shared" si="25"/>
        <v>0</v>
      </c>
      <c r="J232" s="5">
        <f t="shared" si="26"/>
        <v>0</v>
      </c>
      <c r="K232" s="5">
        <f t="shared" si="27"/>
        <v>0</v>
      </c>
    </row>
    <row r="233" spans="1:11" x14ac:dyDescent="0.2">
      <c r="A233" s="5">
        <v>2</v>
      </c>
      <c r="B233" s="5">
        <f t="shared" si="21"/>
        <v>0</v>
      </c>
      <c r="C233" s="5">
        <f t="shared" si="22"/>
        <v>1</v>
      </c>
      <c r="D233" t="s">
        <v>1026</v>
      </c>
      <c r="E233" s="5">
        <f t="shared" si="23"/>
        <v>1</v>
      </c>
      <c r="F233" t="s">
        <v>1033</v>
      </c>
      <c r="G233" s="5">
        <f t="shared" si="24"/>
        <v>0</v>
      </c>
      <c r="H233" t="s">
        <v>1045</v>
      </c>
      <c r="I233" s="5">
        <f t="shared" si="25"/>
        <v>0</v>
      </c>
      <c r="J233" s="5">
        <f t="shared" si="26"/>
        <v>1</v>
      </c>
      <c r="K233" s="5">
        <f t="shared" si="27"/>
        <v>0</v>
      </c>
    </row>
    <row r="234" spans="1:11" x14ac:dyDescent="0.2">
      <c r="A234" s="5">
        <v>0</v>
      </c>
      <c r="B234" s="5">
        <f t="shared" si="21"/>
        <v>1</v>
      </c>
      <c r="C234" s="5">
        <f t="shared" si="22"/>
        <v>0</v>
      </c>
      <c r="D234" t="s">
        <v>1036</v>
      </c>
      <c r="E234" s="5">
        <f t="shared" si="23"/>
        <v>0</v>
      </c>
      <c r="F234" t="s">
        <v>1033</v>
      </c>
      <c r="G234" s="5">
        <f t="shared" si="24"/>
        <v>0</v>
      </c>
      <c r="H234" t="s">
        <v>1030</v>
      </c>
      <c r="I234" s="5">
        <f t="shared" si="25"/>
        <v>0</v>
      </c>
      <c r="J234" s="5">
        <f t="shared" si="26"/>
        <v>0</v>
      </c>
      <c r="K234" s="5">
        <f t="shared" si="27"/>
        <v>0</v>
      </c>
    </row>
    <row r="235" spans="1:11" x14ac:dyDescent="0.2">
      <c r="A235" s="5">
        <v>3</v>
      </c>
      <c r="B235" s="5">
        <f t="shared" si="21"/>
        <v>0</v>
      </c>
      <c r="C235" s="5">
        <f t="shared" si="22"/>
        <v>1</v>
      </c>
      <c r="D235" t="s">
        <v>1026</v>
      </c>
      <c r="E235" s="5">
        <f t="shared" si="23"/>
        <v>1</v>
      </c>
      <c r="F235" t="s">
        <v>1024</v>
      </c>
      <c r="G235" s="5">
        <f t="shared" si="24"/>
        <v>1</v>
      </c>
      <c r="H235" t="s">
        <v>1025</v>
      </c>
      <c r="I235" s="5">
        <f t="shared" si="25"/>
        <v>1</v>
      </c>
      <c r="J235" s="5">
        <f t="shared" si="26"/>
        <v>1</v>
      </c>
      <c r="K235" s="5">
        <f t="shared" si="27"/>
        <v>1</v>
      </c>
    </row>
    <row r="236" spans="1:11" x14ac:dyDescent="0.2">
      <c r="A236" s="5">
        <v>2</v>
      </c>
      <c r="B236" s="5">
        <f t="shared" si="21"/>
        <v>0</v>
      </c>
      <c r="C236" s="5">
        <f t="shared" si="22"/>
        <v>1</v>
      </c>
      <c r="D236" t="s">
        <v>1026</v>
      </c>
      <c r="E236" s="5">
        <f t="shared" si="23"/>
        <v>1</v>
      </c>
      <c r="F236" t="s">
        <v>1050</v>
      </c>
      <c r="G236" s="5">
        <f t="shared" si="24"/>
        <v>0</v>
      </c>
      <c r="I236" s="5">
        <f t="shared" si="25"/>
        <v>0</v>
      </c>
      <c r="J236" s="5">
        <f t="shared" si="26"/>
        <v>1</v>
      </c>
      <c r="K236" s="5">
        <f t="shared" si="27"/>
        <v>0</v>
      </c>
    </row>
    <row r="237" spans="1:11" x14ac:dyDescent="0.2">
      <c r="A237" s="5">
        <v>3</v>
      </c>
      <c r="B237" s="5">
        <f t="shared" si="21"/>
        <v>0</v>
      </c>
      <c r="C237" s="5">
        <f t="shared" si="22"/>
        <v>1</v>
      </c>
      <c r="D237" t="s">
        <v>1026</v>
      </c>
      <c r="E237" s="5">
        <f t="shared" si="23"/>
        <v>1</v>
      </c>
      <c r="F237" t="s">
        <v>1033</v>
      </c>
      <c r="G237" s="5">
        <f t="shared" si="24"/>
        <v>1</v>
      </c>
      <c r="H237" t="s">
        <v>1025</v>
      </c>
      <c r="I237" s="5">
        <f t="shared" si="25"/>
        <v>1</v>
      </c>
      <c r="J237" s="5">
        <f t="shared" si="26"/>
        <v>1</v>
      </c>
      <c r="K237" s="5">
        <f t="shared" si="27"/>
        <v>1</v>
      </c>
    </row>
    <row r="238" spans="1:11" x14ac:dyDescent="0.2">
      <c r="A238" s="5">
        <v>1</v>
      </c>
      <c r="B238" s="5">
        <f t="shared" si="21"/>
        <v>0</v>
      </c>
      <c r="C238" s="5">
        <f t="shared" si="22"/>
        <v>0</v>
      </c>
      <c r="D238" t="s">
        <v>1043</v>
      </c>
      <c r="E238" s="5">
        <f t="shared" si="23"/>
        <v>0</v>
      </c>
      <c r="F238" t="s">
        <v>1024</v>
      </c>
      <c r="G238" s="5">
        <f t="shared" si="24"/>
        <v>0</v>
      </c>
      <c r="I238" s="5">
        <f t="shared" si="25"/>
        <v>0</v>
      </c>
      <c r="J238" s="5">
        <f t="shared" si="26"/>
        <v>0</v>
      </c>
      <c r="K238" s="5">
        <f t="shared" si="27"/>
        <v>0</v>
      </c>
    </row>
    <row r="239" spans="1:11" x14ac:dyDescent="0.2">
      <c r="A239" s="5">
        <v>3</v>
      </c>
      <c r="B239" s="5">
        <f t="shared" si="21"/>
        <v>0</v>
      </c>
      <c r="C239" s="5">
        <f t="shared" si="22"/>
        <v>1</v>
      </c>
      <c r="D239" t="s">
        <v>1026</v>
      </c>
      <c r="E239" s="5">
        <f t="shared" si="23"/>
        <v>1</v>
      </c>
      <c r="F239" t="s">
        <v>1033</v>
      </c>
      <c r="G239" s="5">
        <f t="shared" si="24"/>
        <v>1</v>
      </c>
      <c r="H239" t="s">
        <v>1025</v>
      </c>
      <c r="I239" s="5">
        <f t="shared" si="25"/>
        <v>1</v>
      </c>
      <c r="J239" s="5">
        <f t="shared" si="26"/>
        <v>1</v>
      </c>
      <c r="K239" s="5">
        <f t="shared" si="27"/>
        <v>1</v>
      </c>
    </row>
    <row r="240" spans="1:11" x14ac:dyDescent="0.2">
      <c r="A240" s="5">
        <v>3</v>
      </c>
      <c r="B240" s="5">
        <f t="shared" si="21"/>
        <v>0</v>
      </c>
      <c r="C240" s="5">
        <f t="shared" si="22"/>
        <v>1</v>
      </c>
      <c r="D240" t="s">
        <v>1026</v>
      </c>
      <c r="E240" s="5">
        <f t="shared" si="23"/>
        <v>1</v>
      </c>
      <c r="F240" t="s">
        <v>1029</v>
      </c>
      <c r="G240" s="5">
        <f t="shared" si="24"/>
        <v>1</v>
      </c>
      <c r="H240" t="s">
        <v>1025</v>
      </c>
      <c r="I240" s="5">
        <f t="shared" si="25"/>
        <v>1</v>
      </c>
      <c r="J240" s="5">
        <f t="shared" si="26"/>
        <v>1</v>
      </c>
      <c r="K240" s="5">
        <f t="shared" si="27"/>
        <v>1</v>
      </c>
    </row>
    <row r="241" spans="1:11" x14ac:dyDescent="0.2">
      <c r="A241" s="5">
        <v>2</v>
      </c>
      <c r="B241" s="5">
        <f t="shared" si="21"/>
        <v>0</v>
      </c>
      <c r="C241" s="5">
        <f t="shared" si="22"/>
        <v>1</v>
      </c>
      <c r="D241" t="s">
        <v>1043</v>
      </c>
      <c r="E241" s="5">
        <f t="shared" si="23"/>
        <v>0</v>
      </c>
      <c r="F241" t="s">
        <v>1033</v>
      </c>
      <c r="G241" s="5">
        <f t="shared" si="24"/>
        <v>0</v>
      </c>
      <c r="H241" t="s">
        <v>1025</v>
      </c>
      <c r="I241" s="5">
        <f t="shared" si="25"/>
        <v>1</v>
      </c>
      <c r="J241" s="5">
        <f t="shared" si="26"/>
        <v>0</v>
      </c>
      <c r="K241" s="5">
        <f t="shared" si="27"/>
        <v>0</v>
      </c>
    </row>
    <row r="242" spans="1:11" x14ac:dyDescent="0.2">
      <c r="A242" s="5">
        <v>0</v>
      </c>
      <c r="B242" s="5">
        <f t="shared" si="21"/>
        <v>1</v>
      </c>
      <c r="C242" s="5">
        <f t="shared" si="22"/>
        <v>0</v>
      </c>
      <c r="D242" t="s">
        <v>1043</v>
      </c>
      <c r="E242" s="5">
        <f t="shared" si="23"/>
        <v>0</v>
      </c>
      <c r="F242" t="s">
        <v>1029</v>
      </c>
      <c r="G242" s="5">
        <f t="shared" si="24"/>
        <v>0</v>
      </c>
      <c r="H242" t="s">
        <v>1059</v>
      </c>
      <c r="I242" s="5">
        <f t="shared" si="25"/>
        <v>0</v>
      </c>
      <c r="J242" s="5">
        <f t="shared" si="26"/>
        <v>0</v>
      </c>
      <c r="K242" s="5">
        <f t="shared" si="27"/>
        <v>0</v>
      </c>
    </row>
    <row r="243" spans="1:11" x14ac:dyDescent="0.2">
      <c r="A243" s="5">
        <v>3</v>
      </c>
      <c r="B243" s="5">
        <f t="shared" si="21"/>
        <v>0</v>
      </c>
      <c r="C243" s="5">
        <f t="shared" si="22"/>
        <v>1</v>
      </c>
      <c r="D243" t="s">
        <v>1026</v>
      </c>
      <c r="E243" s="5">
        <f t="shared" si="23"/>
        <v>1</v>
      </c>
      <c r="F243" t="s">
        <v>1033</v>
      </c>
      <c r="G243" s="5">
        <f t="shared" si="24"/>
        <v>1</v>
      </c>
      <c r="H243" t="s">
        <v>1025</v>
      </c>
      <c r="I243" s="5">
        <f t="shared" si="25"/>
        <v>1</v>
      </c>
      <c r="J243" s="5">
        <f t="shared" si="26"/>
        <v>1</v>
      </c>
      <c r="K243" s="5">
        <f t="shared" si="27"/>
        <v>1</v>
      </c>
    </row>
    <row r="244" spans="1:11" x14ac:dyDescent="0.2">
      <c r="A244" s="5">
        <v>2</v>
      </c>
      <c r="B244" s="5">
        <f t="shared" si="21"/>
        <v>0</v>
      </c>
      <c r="C244" s="5">
        <f t="shared" si="22"/>
        <v>1</v>
      </c>
      <c r="D244" t="s">
        <v>1038</v>
      </c>
      <c r="E244" s="5">
        <f t="shared" si="23"/>
        <v>0</v>
      </c>
      <c r="F244" t="s">
        <v>1024</v>
      </c>
      <c r="G244" s="5">
        <f t="shared" si="24"/>
        <v>0</v>
      </c>
      <c r="H244" t="s">
        <v>1025</v>
      </c>
      <c r="I244" s="5">
        <f t="shared" si="25"/>
        <v>1</v>
      </c>
      <c r="J244" s="5">
        <f t="shared" si="26"/>
        <v>0</v>
      </c>
      <c r="K244" s="5">
        <f t="shared" si="27"/>
        <v>0</v>
      </c>
    </row>
    <row r="245" spans="1:11" x14ac:dyDescent="0.2">
      <c r="A245" s="5">
        <v>3</v>
      </c>
      <c r="B245" s="5">
        <f t="shared" si="21"/>
        <v>0</v>
      </c>
      <c r="C245" s="5">
        <f t="shared" si="22"/>
        <v>1</v>
      </c>
      <c r="D245" t="s">
        <v>1026</v>
      </c>
      <c r="E245" s="5">
        <f t="shared" si="23"/>
        <v>1</v>
      </c>
      <c r="F245" t="s">
        <v>1033</v>
      </c>
      <c r="G245" s="5">
        <f t="shared" si="24"/>
        <v>1</v>
      </c>
      <c r="H245" t="s">
        <v>1025</v>
      </c>
      <c r="I245" s="5">
        <f t="shared" si="25"/>
        <v>1</v>
      </c>
      <c r="J245" s="5">
        <f t="shared" si="26"/>
        <v>1</v>
      </c>
      <c r="K245" s="5">
        <f t="shared" si="27"/>
        <v>1</v>
      </c>
    </row>
    <row r="246" spans="1:11" x14ac:dyDescent="0.2">
      <c r="A246" s="5">
        <v>1</v>
      </c>
      <c r="B246" s="5">
        <f t="shared" si="21"/>
        <v>0</v>
      </c>
      <c r="C246" s="5">
        <f t="shared" si="22"/>
        <v>0</v>
      </c>
      <c r="D246" t="s">
        <v>1043</v>
      </c>
      <c r="E246" s="5">
        <f t="shared" si="23"/>
        <v>0</v>
      </c>
      <c r="F246" t="s">
        <v>1050</v>
      </c>
      <c r="G246" s="5">
        <f t="shared" si="24"/>
        <v>0</v>
      </c>
      <c r="I246" s="5">
        <f t="shared" si="25"/>
        <v>0</v>
      </c>
      <c r="J246" s="5">
        <f t="shared" si="26"/>
        <v>0</v>
      </c>
      <c r="K246" s="5">
        <f t="shared" si="27"/>
        <v>0</v>
      </c>
    </row>
    <row r="247" spans="1:11" x14ac:dyDescent="0.2">
      <c r="A247" s="5">
        <v>1</v>
      </c>
      <c r="B247" s="5">
        <f t="shared" si="21"/>
        <v>0</v>
      </c>
      <c r="C247" s="5">
        <f t="shared" si="22"/>
        <v>0</v>
      </c>
      <c r="D247" t="s">
        <v>1036</v>
      </c>
      <c r="E247" s="5">
        <f t="shared" si="23"/>
        <v>0</v>
      </c>
      <c r="F247" t="s">
        <v>1024</v>
      </c>
      <c r="G247" s="5">
        <f t="shared" si="24"/>
        <v>0</v>
      </c>
      <c r="I247" s="5">
        <f t="shared" si="25"/>
        <v>0</v>
      </c>
      <c r="J247" s="5">
        <f t="shared" si="26"/>
        <v>0</v>
      </c>
      <c r="K247" s="5">
        <f t="shared" si="27"/>
        <v>0</v>
      </c>
    </row>
    <row r="248" spans="1:11" x14ac:dyDescent="0.2">
      <c r="A248" s="5">
        <v>2</v>
      </c>
      <c r="B248" s="5">
        <f t="shared" si="21"/>
        <v>0</v>
      </c>
      <c r="C248" s="5">
        <f t="shared" si="22"/>
        <v>1</v>
      </c>
      <c r="D248" t="s">
        <v>1038</v>
      </c>
      <c r="E248" s="5">
        <f t="shared" si="23"/>
        <v>0</v>
      </c>
      <c r="F248" t="s">
        <v>1033</v>
      </c>
      <c r="G248" s="5">
        <f t="shared" si="24"/>
        <v>0</v>
      </c>
      <c r="H248" t="s">
        <v>1025</v>
      </c>
      <c r="I248" s="5">
        <f t="shared" si="25"/>
        <v>1</v>
      </c>
      <c r="J248" s="5">
        <f t="shared" si="26"/>
        <v>0</v>
      </c>
      <c r="K248" s="5">
        <f t="shared" si="27"/>
        <v>0</v>
      </c>
    </row>
    <row r="249" spans="1:11" x14ac:dyDescent="0.2">
      <c r="A249" s="5">
        <v>2</v>
      </c>
      <c r="B249" s="5">
        <f t="shared" si="21"/>
        <v>0</v>
      </c>
      <c r="C249" s="5">
        <f t="shared" si="22"/>
        <v>1</v>
      </c>
      <c r="D249" t="s">
        <v>1026</v>
      </c>
      <c r="E249" s="5">
        <f t="shared" si="23"/>
        <v>1</v>
      </c>
      <c r="F249" t="s">
        <v>1024</v>
      </c>
      <c r="G249" s="5">
        <f t="shared" si="24"/>
        <v>0</v>
      </c>
      <c r="I249" s="5">
        <f t="shared" si="25"/>
        <v>0</v>
      </c>
      <c r="J249" s="5">
        <f t="shared" si="26"/>
        <v>1</v>
      </c>
      <c r="K249" s="5">
        <f t="shared" si="27"/>
        <v>0</v>
      </c>
    </row>
    <row r="250" spans="1:11" x14ac:dyDescent="0.2">
      <c r="A250" s="5">
        <v>2</v>
      </c>
      <c r="B250" s="5">
        <f t="shared" si="21"/>
        <v>0</v>
      </c>
      <c r="C250" s="5">
        <f t="shared" si="22"/>
        <v>1</v>
      </c>
      <c r="D250" t="s">
        <v>1043</v>
      </c>
      <c r="E250" s="5">
        <f t="shared" si="23"/>
        <v>0</v>
      </c>
      <c r="F250" t="s">
        <v>1044</v>
      </c>
      <c r="G250" s="5">
        <f t="shared" si="24"/>
        <v>0</v>
      </c>
      <c r="H250" t="s">
        <v>1025</v>
      </c>
      <c r="I250" s="5">
        <f t="shared" si="25"/>
        <v>1</v>
      </c>
      <c r="J250" s="5">
        <f t="shared" si="26"/>
        <v>0</v>
      </c>
      <c r="K250" s="5">
        <f t="shared" si="27"/>
        <v>0</v>
      </c>
    </row>
    <row r="251" spans="1:11" x14ac:dyDescent="0.2">
      <c r="A251" s="5">
        <v>2</v>
      </c>
      <c r="B251" s="5">
        <f t="shared" si="21"/>
        <v>0</v>
      </c>
      <c r="C251" s="5">
        <f t="shared" si="22"/>
        <v>1</v>
      </c>
      <c r="D251" t="s">
        <v>1026</v>
      </c>
      <c r="E251" s="5">
        <f t="shared" si="23"/>
        <v>1</v>
      </c>
      <c r="F251" t="s">
        <v>1033</v>
      </c>
      <c r="G251" s="5">
        <f t="shared" si="24"/>
        <v>0</v>
      </c>
      <c r="H251" t="s">
        <v>1030</v>
      </c>
      <c r="I251" s="5">
        <f t="shared" si="25"/>
        <v>0</v>
      </c>
      <c r="J251" s="5">
        <f t="shared" si="26"/>
        <v>1</v>
      </c>
      <c r="K251" s="5">
        <f t="shared" si="27"/>
        <v>0</v>
      </c>
    </row>
    <row r="252" spans="1:11" x14ac:dyDescent="0.2">
      <c r="A252" s="5">
        <v>2</v>
      </c>
      <c r="B252" s="5">
        <f t="shared" si="21"/>
        <v>0</v>
      </c>
      <c r="C252" s="5">
        <f t="shared" si="22"/>
        <v>1</v>
      </c>
      <c r="D252" t="s">
        <v>1026</v>
      </c>
      <c r="E252" s="5">
        <f t="shared" si="23"/>
        <v>1</v>
      </c>
      <c r="F252" t="s">
        <v>1024</v>
      </c>
      <c r="G252" s="5">
        <f t="shared" si="24"/>
        <v>0</v>
      </c>
      <c r="I252" s="5">
        <f t="shared" si="25"/>
        <v>0</v>
      </c>
      <c r="J252" s="5">
        <f t="shared" si="26"/>
        <v>1</v>
      </c>
      <c r="K252" s="5">
        <f t="shared" si="27"/>
        <v>0</v>
      </c>
    </row>
    <row r="253" spans="1:11" x14ac:dyDescent="0.2">
      <c r="A253" s="5">
        <v>2</v>
      </c>
      <c r="B253" s="5">
        <f t="shared" si="21"/>
        <v>0</v>
      </c>
      <c r="C253" s="5">
        <f t="shared" si="22"/>
        <v>1</v>
      </c>
      <c r="D253" t="s">
        <v>1026</v>
      </c>
      <c r="E253" s="5">
        <f t="shared" si="23"/>
        <v>1</v>
      </c>
      <c r="F253" t="s">
        <v>1033</v>
      </c>
      <c r="G253" s="5">
        <f t="shared" si="24"/>
        <v>0</v>
      </c>
      <c r="I253" s="5">
        <f t="shared" si="25"/>
        <v>0</v>
      </c>
      <c r="J253" s="5">
        <f t="shared" si="26"/>
        <v>1</v>
      </c>
      <c r="K253" s="5">
        <f t="shared" si="27"/>
        <v>0</v>
      </c>
    </row>
    <row r="254" spans="1:11" x14ac:dyDescent="0.2">
      <c r="A254" s="5">
        <v>1</v>
      </c>
      <c r="B254" s="5">
        <f t="shared" si="21"/>
        <v>0</v>
      </c>
      <c r="C254" s="5">
        <f t="shared" si="22"/>
        <v>0</v>
      </c>
      <c r="D254" t="s">
        <v>1038</v>
      </c>
      <c r="E254" s="5">
        <f t="shared" si="23"/>
        <v>0</v>
      </c>
      <c r="F254" t="s">
        <v>1024</v>
      </c>
      <c r="G254" s="5">
        <f t="shared" si="24"/>
        <v>0</v>
      </c>
      <c r="H254" t="s">
        <v>1036</v>
      </c>
      <c r="I254" s="5">
        <f t="shared" si="25"/>
        <v>0</v>
      </c>
      <c r="J254" s="5">
        <f t="shared" si="26"/>
        <v>0</v>
      </c>
      <c r="K254" s="5">
        <f t="shared" si="27"/>
        <v>0</v>
      </c>
    </row>
    <row r="255" spans="1:11" x14ac:dyDescent="0.2">
      <c r="A255" s="5">
        <v>2</v>
      </c>
      <c r="B255" s="5">
        <f t="shared" si="21"/>
        <v>0</v>
      </c>
      <c r="C255" s="5">
        <f t="shared" si="22"/>
        <v>1</v>
      </c>
      <c r="D255" t="s">
        <v>1026</v>
      </c>
      <c r="E255" s="5">
        <f t="shared" si="23"/>
        <v>1</v>
      </c>
      <c r="F255" t="s">
        <v>1033</v>
      </c>
      <c r="G255" s="5">
        <f t="shared" si="24"/>
        <v>0</v>
      </c>
      <c r="I255" s="5">
        <f t="shared" si="25"/>
        <v>0</v>
      </c>
      <c r="J255" s="5">
        <f t="shared" si="26"/>
        <v>1</v>
      </c>
      <c r="K255" s="5">
        <f t="shared" si="27"/>
        <v>0</v>
      </c>
    </row>
    <row r="256" spans="1:11" x14ac:dyDescent="0.2">
      <c r="A256" s="5">
        <v>1</v>
      </c>
      <c r="B256" s="5">
        <f t="shared" si="21"/>
        <v>0</v>
      </c>
      <c r="C256" s="5">
        <f t="shared" si="22"/>
        <v>0</v>
      </c>
      <c r="D256" t="s">
        <v>1038</v>
      </c>
      <c r="E256" s="5">
        <f t="shared" si="23"/>
        <v>0</v>
      </c>
      <c r="F256" t="s">
        <v>1033</v>
      </c>
      <c r="G256" s="5">
        <f t="shared" si="24"/>
        <v>0</v>
      </c>
      <c r="I256" s="5">
        <f t="shared" si="25"/>
        <v>0</v>
      </c>
      <c r="J256" s="5">
        <f t="shared" si="26"/>
        <v>0</v>
      </c>
      <c r="K256" s="5">
        <f t="shared" si="27"/>
        <v>0</v>
      </c>
    </row>
    <row r="257" spans="1:11" x14ac:dyDescent="0.2">
      <c r="A257" s="5">
        <v>3</v>
      </c>
      <c r="B257" s="5">
        <f t="shared" si="21"/>
        <v>0</v>
      </c>
      <c r="C257" s="5">
        <f t="shared" si="22"/>
        <v>1</v>
      </c>
      <c r="D257" t="s">
        <v>1026</v>
      </c>
      <c r="E257" s="5">
        <f t="shared" si="23"/>
        <v>1</v>
      </c>
      <c r="F257" t="s">
        <v>1033</v>
      </c>
      <c r="G257" s="5">
        <f t="shared" si="24"/>
        <v>1</v>
      </c>
      <c r="H257" t="s">
        <v>1025</v>
      </c>
      <c r="I257" s="5">
        <f t="shared" si="25"/>
        <v>1</v>
      </c>
      <c r="J257" s="5">
        <f t="shared" si="26"/>
        <v>1</v>
      </c>
      <c r="K257" s="5">
        <f t="shared" si="27"/>
        <v>1</v>
      </c>
    </row>
    <row r="258" spans="1:11" x14ac:dyDescent="0.2">
      <c r="A258" s="5">
        <v>2</v>
      </c>
      <c r="B258" s="5">
        <f t="shared" si="21"/>
        <v>0</v>
      </c>
      <c r="C258" s="5">
        <f t="shared" si="22"/>
        <v>1</v>
      </c>
      <c r="D258" t="s">
        <v>1026</v>
      </c>
      <c r="E258" s="5">
        <f t="shared" si="23"/>
        <v>1</v>
      </c>
      <c r="F258" t="s">
        <v>1029</v>
      </c>
      <c r="G258" s="5">
        <f t="shared" si="24"/>
        <v>0</v>
      </c>
      <c r="I258" s="5">
        <f t="shared" si="25"/>
        <v>0</v>
      </c>
      <c r="J258" s="5">
        <f t="shared" si="26"/>
        <v>1</v>
      </c>
      <c r="K258" s="5">
        <f t="shared" si="27"/>
        <v>0</v>
      </c>
    </row>
    <row r="259" spans="1:11" x14ac:dyDescent="0.2">
      <c r="A259" s="5">
        <v>1</v>
      </c>
      <c r="B259" s="5">
        <f t="shared" ref="B259:B322" si="28">IF(A259=0,1,0)</f>
        <v>0</v>
      </c>
      <c r="C259" s="5">
        <f t="shared" ref="C259:C322" si="29">IF(OR(A259=2,A259=3),1,0)</f>
        <v>0</v>
      </c>
      <c r="D259" t="s">
        <v>1043</v>
      </c>
      <c r="E259" s="5">
        <f t="shared" ref="E259:E322" si="30">IF(AND(C259=1,ISNUMBER(SEARCH("Apple",D259))),1,0)</f>
        <v>0</v>
      </c>
      <c r="F259" t="s">
        <v>1024</v>
      </c>
      <c r="G259" s="5">
        <f t="shared" ref="G259:G322" si="31">IF(A259=3,1,0)</f>
        <v>0</v>
      </c>
      <c r="I259" s="5">
        <f t="shared" ref="I259:I322" si="32">IF(ISNUMBER(SEARCH("iPad",H259)),1,0)</f>
        <v>0</v>
      </c>
      <c r="J259" s="5">
        <f t="shared" ref="J259:J322" si="33">IF(ISNUMBER(SEARCH("Apple",D259)),1,0)</f>
        <v>0</v>
      </c>
      <c r="K259" s="5">
        <f t="shared" ref="K259:K322" si="34">IF(AND(I259=1,J259=1),1,0)</f>
        <v>0</v>
      </c>
    </row>
    <row r="260" spans="1:11" x14ac:dyDescent="0.2">
      <c r="A260" s="5">
        <v>3</v>
      </c>
      <c r="B260" s="5">
        <f t="shared" si="28"/>
        <v>0</v>
      </c>
      <c r="C260" s="5">
        <f t="shared" si="29"/>
        <v>1</v>
      </c>
      <c r="D260" t="s">
        <v>1026</v>
      </c>
      <c r="E260" s="5">
        <f t="shared" si="30"/>
        <v>1</v>
      </c>
      <c r="F260" t="s">
        <v>1033</v>
      </c>
      <c r="G260" s="5">
        <f t="shared" si="31"/>
        <v>1</v>
      </c>
      <c r="H260" t="s">
        <v>1025</v>
      </c>
      <c r="I260" s="5">
        <f t="shared" si="32"/>
        <v>1</v>
      </c>
      <c r="J260" s="5">
        <f t="shared" si="33"/>
        <v>1</v>
      </c>
      <c r="K260" s="5">
        <f t="shared" si="34"/>
        <v>1</v>
      </c>
    </row>
    <row r="261" spans="1:11" x14ac:dyDescent="0.2">
      <c r="A261" s="5">
        <v>2</v>
      </c>
      <c r="B261" s="5">
        <f t="shared" si="28"/>
        <v>0</v>
      </c>
      <c r="C261" s="5">
        <f t="shared" si="29"/>
        <v>1</v>
      </c>
      <c r="D261" t="s">
        <v>1043</v>
      </c>
      <c r="E261" s="5">
        <f t="shared" si="30"/>
        <v>0</v>
      </c>
      <c r="F261" t="s">
        <v>1033</v>
      </c>
      <c r="G261" s="5">
        <f t="shared" si="31"/>
        <v>0</v>
      </c>
      <c r="H261" t="s">
        <v>1025</v>
      </c>
      <c r="I261" s="5">
        <f t="shared" si="32"/>
        <v>1</v>
      </c>
      <c r="J261" s="5">
        <f t="shared" si="33"/>
        <v>0</v>
      </c>
      <c r="K261" s="5">
        <f t="shared" si="34"/>
        <v>0</v>
      </c>
    </row>
    <row r="262" spans="1:11" x14ac:dyDescent="0.2">
      <c r="A262" s="5">
        <v>3</v>
      </c>
      <c r="B262" s="5">
        <f t="shared" si="28"/>
        <v>0</v>
      </c>
      <c r="C262" s="5">
        <f t="shared" si="29"/>
        <v>1</v>
      </c>
      <c r="D262" t="s">
        <v>1026</v>
      </c>
      <c r="E262" s="5">
        <f t="shared" si="30"/>
        <v>1</v>
      </c>
      <c r="F262" t="s">
        <v>1029</v>
      </c>
      <c r="G262" s="5">
        <f t="shared" si="31"/>
        <v>1</v>
      </c>
      <c r="H262" t="s">
        <v>1025</v>
      </c>
      <c r="I262" s="5">
        <f t="shared" si="32"/>
        <v>1</v>
      </c>
      <c r="J262" s="5">
        <f t="shared" si="33"/>
        <v>1</v>
      </c>
      <c r="K262" s="5">
        <f t="shared" si="34"/>
        <v>1</v>
      </c>
    </row>
    <row r="263" spans="1:11" x14ac:dyDescent="0.2">
      <c r="A263" s="5">
        <v>1</v>
      </c>
      <c r="B263" s="5">
        <f t="shared" si="28"/>
        <v>0</v>
      </c>
      <c r="C263" s="5">
        <f t="shared" si="29"/>
        <v>0</v>
      </c>
      <c r="D263" t="s">
        <v>1038</v>
      </c>
      <c r="E263" s="5">
        <f t="shared" si="30"/>
        <v>0</v>
      </c>
      <c r="F263" t="s">
        <v>1029</v>
      </c>
      <c r="G263" s="5">
        <f t="shared" si="31"/>
        <v>0</v>
      </c>
      <c r="H263" t="s">
        <v>1059</v>
      </c>
      <c r="I263" s="5">
        <f t="shared" si="32"/>
        <v>0</v>
      </c>
      <c r="J263" s="5">
        <f t="shared" si="33"/>
        <v>0</v>
      </c>
      <c r="K263" s="5">
        <f t="shared" si="34"/>
        <v>0</v>
      </c>
    </row>
    <row r="264" spans="1:11" x14ac:dyDescent="0.2">
      <c r="A264" s="5">
        <v>3</v>
      </c>
      <c r="B264" s="5">
        <f t="shared" si="28"/>
        <v>0</v>
      </c>
      <c r="C264" s="5">
        <f t="shared" si="29"/>
        <v>1</v>
      </c>
      <c r="D264" t="s">
        <v>1026</v>
      </c>
      <c r="E264" s="5">
        <f t="shared" si="30"/>
        <v>1</v>
      </c>
      <c r="F264" t="s">
        <v>1024</v>
      </c>
      <c r="G264" s="5">
        <f t="shared" si="31"/>
        <v>1</v>
      </c>
      <c r="H264" t="s">
        <v>1025</v>
      </c>
      <c r="I264" s="5">
        <f t="shared" si="32"/>
        <v>1</v>
      </c>
      <c r="J264" s="5">
        <f t="shared" si="33"/>
        <v>1</v>
      </c>
      <c r="K264" s="5">
        <f t="shared" si="34"/>
        <v>1</v>
      </c>
    </row>
    <row r="265" spans="1:11" x14ac:dyDescent="0.2">
      <c r="A265" s="5">
        <v>2</v>
      </c>
      <c r="B265" s="5">
        <f t="shared" si="28"/>
        <v>0</v>
      </c>
      <c r="C265" s="5">
        <f t="shared" si="29"/>
        <v>1</v>
      </c>
      <c r="D265" t="s">
        <v>1026</v>
      </c>
      <c r="E265" s="5">
        <f t="shared" si="30"/>
        <v>1</v>
      </c>
      <c r="F265" t="s">
        <v>1032</v>
      </c>
      <c r="G265" s="5">
        <f t="shared" si="31"/>
        <v>0</v>
      </c>
      <c r="H265" t="s">
        <v>1036</v>
      </c>
      <c r="I265" s="5">
        <f t="shared" si="32"/>
        <v>0</v>
      </c>
      <c r="J265" s="5">
        <f t="shared" si="33"/>
        <v>1</v>
      </c>
      <c r="K265" s="5">
        <f t="shared" si="34"/>
        <v>0</v>
      </c>
    </row>
    <row r="266" spans="1:11" x14ac:dyDescent="0.2">
      <c r="A266" s="5">
        <v>1</v>
      </c>
      <c r="B266" s="5">
        <f t="shared" si="28"/>
        <v>0</v>
      </c>
      <c r="C266" s="5">
        <f t="shared" si="29"/>
        <v>0</v>
      </c>
      <c r="D266" t="s">
        <v>1038</v>
      </c>
      <c r="E266" s="5">
        <f t="shared" si="30"/>
        <v>0</v>
      </c>
      <c r="F266" t="s">
        <v>1024</v>
      </c>
      <c r="G266" s="5">
        <f t="shared" si="31"/>
        <v>0</v>
      </c>
      <c r="I266" s="5">
        <f t="shared" si="32"/>
        <v>0</v>
      </c>
      <c r="J266" s="5">
        <f t="shared" si="33"/>
        <v>0</v>
      </c>
      <c r="K266" s="5">
        <f t="shared" si="34"/>
        <v>0</v>
      </c>
    </row>
    <row r="267" spans="1:11" x14ac:dyDescent="0.2">
      <c r="A267" s="5">
        <v>2</v>
      </c>
      <c r="B267" s="5">
        <f t="shared" si="28"/>
        <v>0</v>
      </c>
      <c r="C267" s="5">
        <f t="shared" si="29"/>
        <v>1</v>
      </c>
      <c r="D267" t="s">
        <v>1026</v>
      </c>
      <c r="E267" s="5">
        <f t="shared" si="30"/>
        <v>1</v>
      </c>
      <c r="F267" t="s">
        <v>1033</v>
      </c>
      <c r="G267" s="5">
        <f t="shared" si="31"/>
        <v>0</v>
      </c>
      <c r="H267" t="s">
        <v>1036</v>
      </c>
      <c r="I267" s="5">
        <f t="shared" si="32"/>
        <v>0</v>
      </c>
      <c r="J267" s="5">
        <f t="shared" si="33"/>
        <v>1</v>
      </c>
      <c r="K267" s="5">
        <f t="shared" si="34"/>
        <v>0</v>
      </c>
    </row>
    <row r="268" spans="1:11" x14ac:dyDescent="0.2">
      <c r="A268" s="5">
        <v>2</v>
      </c>
      <c r="B268" s="5">
        <f t="shared" si="28"/>
        <v>0</v>
      </c>
      <c r="C268" s="5">
        <f t="shared" si="29"/>
        <v>1</v>
      </c>
      <c r="D268" t="s">
        <v>1026</v>
      </c>
      <c r="E268" s="5">
        <f t="shared" si="30"/>
        <v>1</v>
      </c>
      <c r="F268" t="s">
        <v>1024</v>
      </c>
      <c r="G268" s="5">
        <f t="shared" si="31"/>
        <v>0</v>
      </c>
      <c r="H268" t="s">
        <v>1036</v>
      </c>
      <c r="I268" s="5">
        <f t="shared" si="32"/>
        <v>0</v>
      </c>
      <c r="J268" s="5">
        <f t="shared" si="33"/>
        <v>1</v>
      </c>
      <c r="K268" s="5">
        <f t="shared" si="34"/>
        <v>0</v>
      </c>
    </row>
    <row r="269" spans="1:11" x14ac:dyDescent="0.2">
      <c r="A269" s="5">
        <v>1</v>
      </c>
      <c r="B269" s="5">
        <f t="shared" si="28"/>
        <v>0</v>
      </c>
      <c r="C269" s="5">
        <f t="shared" si="29"/>
        <v>0</v>
      </c>
      <c r="D269" t="s">
        <v>1041</v>
      </c>
      <c r="E269" s="5">
        <f t="shared" si="30"/>
        <v>0</v>
      </c>
      <c r="F269" t="s">
        <v>1024</v>
      </c>
      <c r="G269" s="5">
        <f t="shared" si="31"/>
        <v>0</v>
      </c>
      <c r="I269" s="5">
        <f t="shared" si="32"/>
        <v>0</v>
      </c>
      <c r="J269" s="5">
        <f t="shared" si="33"/>
        <v>0</v>
      </c>
      <c r="K269" s="5">
        <f t="shared" si="34"/>
        <v>0</v>
      </c>
    </row>
    <row r="270" spans="1:11" x14ac:dyDescent="0.2">
      <c r="A270" s="5">
        <v>2</v>
      </c>
      <c r="B270" s="5">
        <f t="shared" si="28"/>
        <v>0</v>
      </c>
      <c r="C270" s="5">
        <f t="shared" si="29"/>
        <v>1</v>
      </c>
      <c r="D270" t="s">
        <v>1038</v>
      </c>
      <c r="E270" s="5">
        <f t="shared" si="30"/>
        <v>0</v>
      </c>
      <c r="F270" t="s">
        <v>1029</v>
      </c>
      <c r="G270" s="5">
        <f t="shared" si="31"/>
        <v>0</v>
      </c>
      <c r="H270" t="s">
        <v>1025</v>
      </c>
      <c r="I270" s="5">
        <f t="shared" si="32"/>
        <v>1</v>
      </c>
      <c r="J270" s="5">
        <f t="shared" si="33"/>
        <v>0</v>
      </c>
      <c r="K270" s="5">
        <f t="shared" si="34"/>
        <v>0</v>
      </c>
    </row>
    <row r="271" spans="1:11" x14ac:dyDescent="0.2">
      <c r="A271" s="5">
        <v>3</v>
      </c>
      <c r="B271" s="5">
        <f t="shared" si="28"/>
        <v>0</v>
      </c>
      <c r="C271" s="5">
        <f t="shared" si="29"/>
        <v>1</v>
      </c>
      <c r="D271" t="s">
        <v>1026</v>
      </c>
      <c r="E271" s="5">
        <f t="shared" si="30"/>
        <v>1</v>
      </c>
      <c r="F271" t="s">
        <v>1050</v>
      </c>
      <c r="G271" s="5">
        <f t="shared" si="31"/>
        <v>1</v>
      </c>
      <c r="H271" t="s">
        <v>1025</v>
      </c>
      <c r="I271" s="5">
        <f t="shared" si="32"/>
        <v>1</v>
      </c>
      <c r="J271" s="5">
        <f t="shared" si="33"/>
        <v>1</v>
      </c>
      <c r="K271" s="5">
        <f t="shared" si="34"/>
        <v>1</v>
      </c>
    </row>
    <row r="272" spans="1:11" x14ac:dyDescent="0.2">
      <c r="A272" s="5">
        <v>1</v>
      </c>
      <c r="B272" s="5">
        <f t="shared" si="28"/>
        <v>0</v>
      </c>
      <c r="C272" s="5">
        <f t="shared" si="29"/>
        <v>0</v>
      </c>
      <c r="D272" t="s">
        <v>1036</v>
      </c>
      <c r="E272" s="5">
        <f t="shared" si="30"/>
        <v>0</v>
      </c>
      <c r="F272" t="s">
        <v>1032</v>
      </c>
      <c r="G272" s="5">
        <f t="shared" si="31"/>
        <v>0</v>
      </c>
      <c r="I272" s="5">
        <f t="shared" si="32"/>
        <v>0</v>
      </c>
      <c r="J272" s="5">
        <f t="shared" si="33"/>
        <v>0</v>
      </c>
      <c r="K272" s="5">
        <f t="shared" si="34"/>
        <v>0</v>
      </c>
    </row>
    <row r="273" spans="1:11" x14ac:dyDescent="0.2">
      <c r="A273" s="5">
        <v>2</v>
      </c>
      <c r="B273" s="5">
        <f t="shared" si="28"/>
        <v>0</v>
      </c>
      <c r="C273" s="5">
        <f t="shared" si="29"/>
        <v>1</v>
      </c>
      <c r="D273" t="s">
        <v>1026</v>
      </c>
      <c r="E273" s="5">
        <f t="shared" si="30"/>
        <v>1</v>
      </c>
      <c r="F273" t="s">
        <v>1033</v>
      </c>
      <c r="G273" s="5">
        <f t="shared" si="31"/>
        <v>0</v>
      </c>
      <c r="I273" s="5">
        <f t="shared" si="32"/>
        <v>0</v>
      </c>
      <c r="J273" s="5">
        <f t="shared" si="33"/>
        <v>1</v>
      </c>
      <c r="K273" s="5">
        <f t="shared" si="34"/>
        <v>0</v>
      </c>
    </row>
    <row r="274" spans="1:11" x14ac:dyDescent="0.2">
      <c r="A274" s="5">
        <v>0</v>
      </c>
      <c r="B274" s="5">
        <f t="shared" si="28"/>
        <v>1</v>
      </c>
      <c r="C274" s="5">
        <f t="shared" si="29"/>
        <v>0</v>
      </c>
      <c r="D274" t="s">
        <v>1038</v>
      </c>
      <c r="E274" s="5">
        <f t="shared" si="30"/>
        <v>0</v>
      </c>
      <c r="F274" t="s">
        <v>1033</v>
      </c>
      <c r="G274" s="5">
        <f t="shared" si="31"/>
        <v>0</v>
      </c>
      <c r="H274" t="s">
        <v>1059</v>
      </c>
      <c r="I274" s="5">
        <f t="shared" si="32"/>
        <v>0</v>
      </c>
      <c r="J274" s="5">
        <f t="shared" si="33"/>
        <v>0</v>
      </c>
      <c r="K274" s="5">
        <f t="shared" si="34"/>
        <v>0</v>
      </c>
    </row>
    <row r="275" spans="1:11" x14ac:dyDescent="0.2">
      <c r="A275" s="5">
        <v>1</v>
      </c>
      <c r="B275" s="5">
        <f t="shared" si="28"/>
        <v>0</v>
      </c>
      <c r="C275" s="5">
        <f t="shared" si="29"/>
        <v>0</v>
      </c>
      <c r="D275" t="s">
        <v>1043</v>
      </c>
      <c r="E275" s="5">
        <f t="shared" si="30"/>
        <v>0</v>
      </c>
      <c r="F275" t="s">
        <v>1033</v>
      </c>
      <c r="G275" s="5">
        <f t="shared" si="31"/>
        <v>0</v>
      </c>
      <c r="H275" t="s">
        <v>1036</v>
      </c>
      <c r="I275" s="5">
        <f t="shared" si="32"/>
        <v>0</v>
      </c>
      <c r="J275" s="5">
        <f t="shared" si="33"/>
        <v>0</v>
      </c>
      <c r="K275" s="5">
        <f t="shared" si="34"/>
        <v>0</v>
      </c>
    </row>
    <row r="276" spans="1:11" x14ac:dyDescent="0.2">
      <c r="A276" s="5">
        <v>2</v>
      </c>
      <c r="B276" s="5">
        <f t="shared" si="28"/>
        <v>0</v>
      </c>
      <c r="C276" s="5">
        <f t="shared" si="29"/>
        <v>1</v>
      </c>
      <c r="D276" t="s">
        <v>1026</v>
      </c>
      <c r="E276" s="5">
        <f t="shared" si="30"/>
        <v>1</v>
      </c>
      <c r="F276" t="s">
        <v>1032</v>
      </c>
      <c r="G276" s="5">
        <f t="shared" si="31"/>
        <v>0</v>
      </c>
      <c r="I276" s="5">
        <f t="shared" si="32"/>
        <v>0</v>
      </c>
      <c r="J276" s="5">
        <f t="shared" si="33"/>
        <v>1</v>
      </c>
      <c r="K276" s="5">
        <f t="shared" si="34"/>
        <v>0</v>
      </c>
    </row>
    <row r="277" spans="1:11" x14ac:dyDescent="0.2">
      <c r="A277" s="5">
        <v>2</v>
      </c>
      <c r="B277" s="5">
        <f t="shared" si="28"/>
        <v>0</v>
      </c>
      <c r="C277" s="5">
        <f t="shared" si="29"/>
        <v>1</v>
      </c>
      <c r="D277" t="s">
        <v>1038</v>
      </c>
      <c r="E277" s="5">
        <f t="shared" si="30"/>
        <v>0</v>
      </c>
      <c r="F277" t="s">
        <v>1033</v>
      </c>
      <c r="G277" s="5">
        <f t="shared" si="31"/>
        <v>0</v>
      </c>
      <c r="H277" t="s">
        <v>1025</v>
      </c>
      <c r="I277" s="5">
        <f t="shared" si="32"/>
        <v>1</v>
      </c>
      <c r="J277" s="5">
        <f t="shared" si="33"/>
        <v>0</v>
      </c>
      <c r="K277" s="5">
        <f t="shared" si="34"/>
        <v>0</v>
      </c>
    </row>
    <row r="278" spans="1:11" x14ac:dyDescent="0.2">
      <c r="A278" s="5">
        <v>2</v>
      </c>
      <c r="B278" s="5">
        <f t="shared" si="28"/>
        <v>0</v>
      </c>
      <c r="C278" s="5">
        <f t="shared" si="29"/>
        <v>1</v>
      </c>
      <c r="D278" t="s">
        <v>1038</v>
      </c>
      <c r="E278" s="5">
        <f t="shared" si="30"/>
        <v>0</v>
      </c>
      <c r="F278" t="s">
        <v>1032</v>
      </c>
      <c r="G278" s="5">
        <f t="shared" si="31"/>
        <v>0</v>
      </c>
      <c r="H278" t="s">
        <v>1025</v>
      </c>
      <c r="I278" s="5">
        <f t="shared" si="32"/>
        <v>1</v>
      </c>
      <c r="J278" s="5">
        <f t="shared" si="33"/>
        <v>0</v>
      </c>
      <c r="K278" s="5">
        <f t="shared" si="34"/>
        <v>0</v>
      </c>
    </row>
    <row r="279" spans="1:11" x14ac:dyDescent="0.2">
      <c r="A279" s="5">
        <v>2</v>
      </c>
      <c r="B279" s="5">
        <f t="shared" si="28"/>
        <v>0</v>
      </c>
      <c r="C279" s="5">
        <f t="shared" si="29"/>
        <v>1</v>
      </c>
      <c r="D279" t="s">
        <v>1026</v>
      </c>
      <c r="E279" s="5">
        <f t="shared" si="30"/>
        <v>1</v>
      </c>
      <c r="F279" t="s">
        <v>1024</v>
      </c>
      <c r="G279" s="5">
        <f t="shared" si="31"/>
        <v>0</v>
      </c>
      <c r="H279" t="s">
        <v>1036</v>
      </c>
      <c r="I279" s="5">
        <f t="shared" si="32"/>
        <v>0</v>
      </c>
      <c r="J279" s="5">
        <f t="shared" si="33"/>
        <v>1</v>
      </c>
      <c r="K279" s="5">
        <f t="shared" si="34"/>
        <v>0</v>
      </c>
    </row>
    <row r="280" spans="1:11" x14ac:dyDescent="0.2">
      <c r="A280" s="5">
        <v>1</v>
      </c>
      <c r="B280" s="5">
        <f t="shared" si="28"/>
        <v>0</v>
      </c>
      <c r="C280" s="5">
        <f t="shared" si="29"/>
        <v>0</v>
      </c>
      <c r="D280" t="s">
        <v>1039</v>
      </c>
      <c r="E280" s="5">
        <f t="shared" si="30"/>
        <v>0</v>
      </c>
      <c r="F280" t="s">
        <v>1033</v>
      </c>
      <c r="G280" s="5">
        <f t="shared" si="31"/>
        <v>0</v>
      </c>
      <c r="H280" t="s">
        <v>1030</v>
      </c>
      <c r="I280" s="5">
        <f t="shared" si="32"/>
        <v>0</v>
      </c>
      <c r="J280" s="5">
        <f t="shared" si="33"/>
        <v>0</v>
      </c>
      <c r="K280" s="5">
        <f t="shared" si="34"/>
        <v>0</v>
      </c>
    </row>
    <row r="281" spans="1:11" x14ac:dyDescent="0.2">
      <c r="A281" s="5">
        <v>2</v>
      </c>
      <c r="B281" s="5">
        <f t="shared" si="28"/>
        <v>0</v>
      </c>
      <c r="C281" s="5">
        <f t="shared" si="29"/>
        <v>1</v>
      </c>
      <c r="D281" t="s">
        <v>1026</v>
      </c>
      <c r="E281" s="5">
        <f t="shared" si="30"/>
        <v>1</v>
      </c>
      <c r="F281" t="s">
        <v>1032</v>
      </c>
      <c r="G281" s="5">
        <f t="shared" si="31"/>
        <v>0</v>
      </c>
      <c r="I281" s="5">
        <f t="shared" si="32"/>
        <v>0</v>
      </c>
      <c r="J281" s="5">
        <f t="shared" si="33"/>
        <v>1</v>
      </c>
      <c r="K281" s="5">
        <f t="shared" si="34"/>
        <v>0</v>
      </c>
    </row>
    <row r="282" spans="1:11" x14ac:dyDescent="0.2">
      <c r="A282" s="5">
        <v>2</v>
      </c>
      <c r="B282" s="5">
        <f t="shared" si="28"/>
        <v>0</v>
      </c>
      <c r="C282" s="5">
        <f t="shared" si="29"/>
        <v>1</v>
      </c>
      <c r="D282" t="s">
        <v>1041</v>
      </c>
      <c r="E282" s="5">
        <f t="shared" si="30"/>
        <v>0</v>
      </c>
      <c r="F282" t="s">
        <v>1024</v>
      </c>
      <c r="G282" s="5">
        <f t="shared" si="31"/>
        <v>0</v>
      </c>
      <c r="H282" t="s">
        <v>1025</v>
      </c>
      <c r="I282" s="5">
        <f t="shared" si="32"/>
        <v>1</v>
      </c>
      <c r="J282" s="5">
        <f t="shared" si="33"/>
        <v>0</v>
      </c>
      <c r="K282" s="5">
        <f t="shared" si="34"/>
        <v>0</v>
      </c>
    </row>
    <row r="283" spans="1:11" x14ac:dyDescent="0.2">
      <c r="A283" s="5">
        <v>0</v>
      </c>
      <c r="B283" s="5">
        <f t="shared" si="28"/>
        <v>1</v>
      </c>
      <c r="C283" s="5">
        <f t="shared" si="29"/>
        <v>0</v>
      </c>
      <c r="D283" t="s">
        <v>1038</v>
      </c>
      <c r="E283" s="5">
        <f t="shared" si="30"/>
        <v>0</v>
      </c>
      <c r="F283" t="s">
        <v>1033</v>
      </c>
      <c r="G283" s="5">
        <f t="shared" si="31"/>
        <v>0</v>
      </c>
      <c r="H283" t="s">
        <v>1059</v>
      </c>
      <c r="I283" s="5">
        <f t="shared" si="32"/>
        <v>0</v>
      </c>
      <c r="J283" s="5">
        <f t="shared" si="33"/>
        <v>0</v>
      </c>
      <c r="K283" s="5">
        <f t="shared" si="34"/>
        <v>0</v>
      </c>
    </row>
    <row r="284" spans="1:11" x14ac:dyDescent="0.2">
      <c r="A284" s="5">
        <v>2</v>
      </c>
      <c r="B284" s="5">
        <f t="shared" si="28"/>
        <v>0</v>
      </c>
      <c r="C284" s="5">
        <f t="shared" si="29"/>
        <v>1</v>
      </c>
      <c r="D284" t="s">
        <v>1039</v>
      </c>
      <c r="E284" s="5">
        <f t="shared" si="30"/>
        <v>0</v>
      </c>
      <c r="F284" t="s">
        <v>1044</v>
      </c>
      <c r="G284" s="5">
        <f t="shared" si="31"/>
        <v>0</v>
      </c>
      <c r="H284" t="s">
        <v>1025</v>
      </c>
      <c r="I284" s="5">
        <f t="shared" si="32"/>
        <v>1</v>
      </c>
      <c r="J284" s="5">
        <f t="shared" si="33"/>
        <v>0</v>
      </c>
      <c r="K284" s="5">
        <f t="shared" si="34"/>
        <v>0</v>
      </c>
    </row>
    <row r="285" spans="1:11" x14ac:dyDescent="0.2">
      <c r="A285" s="5">
        <v>2</v>
      </c>
      <c r="B285" s="5">
        <f t="shared" si="28"/>
        <v>0</v>
      </c>
      <c r="C285" s="5">
        <f t="shared" si="29"/>
        <v>1</v>
      </c>
      <c r="D285" t="s">
        <v>1038</v>
      </c>
      <c r="E285" s="5">
        <f t="shared" si="30"/>
        <v>0</v>
      </c>
      <c r="F285" t="s">
        <v>1024</v>
      </c>
      <c r="G285" s="5">
        <f t="shared" si="31"/>
        <v>0</v>
      </c>
      <c r="H285" t="s">
        <v>1025</v>
      </c>
      <c r="I285" s="5">
        <f t="shared" si="32"/>
        <v>1</v>
      </c>
      <c r="J285" s="5">
        <f t="shared" si="33"/>
        <v>0</v>
      </c>
      <c r="K285" s="5">
        <f t="shared" si="34"/>
        <v>0</v>
      </c>
    </row>
    <row r="286" spans="1:11" x14ac:dyDescent="0.2">
      <c r="A286" s="5">
        <v>1</v>
      </c>
      <c r="B286" s="5">
        <f t="shared" si="28"/>
        <v>0</v>
      </c>
      <c r="C286" s="5">
        <f t="shared" si="29"/>
        <v>0</v>
      </c>
      <c r="D286" t="s">
        <v>1046</v>
      </c>
      <c r="E286" s="5">
        <f t="shared" si="30"/>
        <v>0</v>
      </c>
      <c r="F286" t="s">
        <v>1033</v>
      </c>
      <c r="G286" s="5">
        <f t="shared" si="31"/>
        <v>0</v>
      </c>
      <c r="H286" t="s">
        <v>1036</v>
      </c>
      <c r="I286" s="5">
        <f t="shared" si="32"/>
        <v>0</v>
      </c>
      <c r="J286" s="5">
        <f t="shared" si="33"/>
        <v>0</v>
      </c>
      <c r="K286" s="5">
        <f t="shared" si="34"/>
        <v>0</v>
      </c>
    </row>
    <row r="287" spans="1:11" x14ac:dyDescent="0.2">
      <c r="A287" s="5">
        <v>3</v>
      </c>
      <c r="B287" s="5">
        <f t="shared" si="28"/>
        <v>0</v>
      </c>
      <c r="C287" s="5">
        <f t="shared" si="29"/>
        <v>1</v>
      </c>
      <c r="D287" t="s">
        <v>1026</v>
      </c>
      <c r="E287" s="5">
        <f t="shared" si="30"/>
        <v>1</v>
      </c>
      <c r="F287" t="s">
        <v>1033</v>
      </c>
      <c r="G287" s="5">
        <f t="shared" si="31"/>
        <v>1</v>
      </c>
      <c r="H287" t="s">
        <v>1025</v>
      </c>
      <c r="I287" s="5">
        <f t="shared" si="32"/>
        <v>1</v>
      </c>
      <c r="J287" s="5">
        <f t="shared" si="33"/>
        <v>1</v>
      </c>
      <c r="K287" s="5">
        <f t="shared" si="34"/>
        <v>1</v>
      </c>
    </row>
    <row r="288" spans="1:11" x14ac:dyDescent="0.2">
      <c r="A288" s="5">
        <v>3</v>
      </c>
      <c r="B288" s="5">
        <f t="shared" si="28"/>
        <v>0</v>
      </c>
      <c r="C288" s="5">
        <f t="shared" si="29"/>
        <v>1</v>
      </c>
      <c r="D288" t="s">
        <v>1026</v>
      </c>
      <c r="E288" s="5">
        <f t="shared" si="30"/>
        <v>1</v>
      </c>
      <c r="F288" t="s">
        <v>1024</v>
      </c>
      <c r="G288" s="5">
        <f t="shared" si="31"/>
        <v>1</v>
      </c>
      <c r="H288" t="s">
        <v>1025</v>
      </c>
      <c r="I288" s="5">
        <f t="shared" si="32"/>
        <v>1</v>
      </c>
      <c r="J288" s="5">
        <f t="shared" si="33"/>
        <v>1</v>
      </c>
      <c r="K288" s="5">
        <f t="shared" si="34"/>
        <v>1</v>
      </c>
    </row>
    <row r="289" spans="1:11" x14ac:dyDescent="0.2">
      <c r="A289" s="5">
        <v>3</v>
      </c>
      <c r="B289" s="5">
        <f t="shared" si="28"/>
        <v>0</v>
      </c>
      <c r="C289" s="5">
        <f t="shared" si="29"/>
        <v>1</v>
      </c>
      <c r="D289" t="s">
        <v>1026</v>
      </c>
      <c r="E289" s="5">
        <f t="shared" si="30"/>
        <v>1</v>
      </c>
      <c r="F289" t="s">
        <v>1033</v>
      </c>
      <c r="G289" s="5">
        <f t="shared" si="31"/>
        <v>1</v>
      </c>
      <c r="H289" t="s">
        <v>1025</v>
      </c>
      <c r="I289" s="5">
        <f t="shared" si="32"/>
        <v>1</v>
      </c>
      <c r="J289" s="5">
        <f t="shared" si="33"/>
        <v>1</v>
      </c>
      <c r="K289" s="5">
        <f t="shared" si="34"/>
        <v>1</v>
      </c>
    </row>
    <row r="290" spans="1:11" x14ac:dyDescent="0.2">
      <c r="A290" s="5">
        <v>1</v>
      </c>
      <c r="B290" s="5">
        <f t="shared" si="28"/>
        <v>0</v>
      </c>
      <c r="C290" s="5">
        <f t="shared" si="29"/>
        <v>0</v>
      </c>
      <c r="D290" t="s">
        <v>1038</v>
      </c>
      <c r="E290" s="5">
        <f t="shared" si="30"/>
        <v>0</v>
      </c>
      <c r="F290" t="s">
        <v>1033</v>
      </c>
      <c r="G290" s="5">
        <f t="shared" si="31"/>
        <v>0</v>
      </c>
      <c r="I290" s="5">
        <f t="shared" si="32"/>
        <v>0</v>
      </c>
      <c r="J290" s="5">
        <f t="shared" si="33"/>
        <v>0</v>
      </c>
      <c r="K290" s="5">
        <f t="shared" si="34"/>
        <v>0</v>
      </c>
    </row>
    <row r="291" spans="1:11" x14ac:dyDescent="0.2">
      <c r="A291" s="5">
        <v>2</v>
      </c>
      <c r="B291" s="5">
        <f t="shared" si="28"/>
        <v>0</v>
      </c>
      <c r="C291" s="5">
        <f t="shared" si="29"/>
        <v>1</v>
      </c>
      <c r="D291" t="s">
        <v>1026</v>
      </c>
      <c r="E291" s="5">
        <f t="shared" si="30"/>
        <v>1</v>
      </c>
      <c r="F291" t="s">
        <v>1024</v>
      </c>
      <c r="G291" s="5">
        <f t="shared" si="31"/>
        <v>0</v>
      </c>
      <c r="I291" s="5">
        <f t="shared" si="32"/>
        <v>0</v>
      </c>
      <c r="J291" s="5">
        <f t="shared" si="33"/>
        <v>1</v>
      </c>
      <c r="K291" s="5">
        <f t="shared" si="34"/>
        <v>0</v>
      </c>
    </row>
    <row r="292" spans="1:11" x14ac:dyDescent="0.2">
      <c r="A292" s="5">
        <v>1</v>
      </c>
      <c r="B292" s="5">
        <f t="shared" si="28"/>
        <v>0</v>
      </c>
      <c r="C292" s="5">
        <f t="shared" si="29"/>
        <v>0</v>
      </c>
      <c r="D292" t="s">
        <v>1038</v>
      </c>
      <c r="E292" s="5">
        <f t="shared" si="30"/>
        <v>0</v>
      </c>
      <c r="F292" t="s">
        <v>1024</v>
      </c>
      <c r="G292" s="5">
        <f t="shared" si="31"/>
        <v>0</v>
      </c>
      <c r="I292" s="5">
        <f t="shared" si="32"/>
        <v>0</v>
      </c>
      <c r="J292" s="5">
        <f t="shared" si="33"/>
        <v>0</v>
      </c>
      <c r="K292" s="5">
        <f t="shared" si="34"/>
        <v>0</v>
      </c>
    </row>
    <row r="293" spans="1:11" x14ac:dyDescent="0.2">
      <c r="A293" s="5">
        <v>1</v>
      </c>
      <c r="B293" s="5">
        <f t="shared" si="28"/>
        <v>0</v>
      </c>
      <c r="C293" s="5">
        <f t="shared" si="29"/>
        <v>0</v>
      </c>
      <c r="D293" t="s">
        <v>1036</v>
      </c>
      <c r="E293" s="5">
        <f t="shared" si="30"/>
        <v>0</v>
      </c>
      <c r="F293" t="s">
        <v>1024</v>
      </c>
      <c r="G293" s="5">
        <f t="shared" si="31"/>
        <v>0</v>
      </c>
      <c r="I293" s="5">
        <f t="shared" si="32"/>
        <v>0</v>
      </c>
      <c r="J293" s="5">
        <f t="shared" si="33"/>
        <v>0</v>
      </c>
      <c r="K293" s="5">
        <f t="shared" si="34"/>
        <v>0</v>
      </c>
    </row>
    <row r="294" spans="1:11" x14ac:dyDescent="0.2">
      <c r="A294" s="5">
        <v>3</v>
      </c>
      <c r="B294" s="5">
        <f t="shared" si="28"/>
        <v>0</v>
      </c>
      <c r="C294" s="5">
        <f t="shared" si="29"/>
        <v>1</v>
      </c>
      <c r="D294" t="s">
        <v>1026</v>
      </c>
      <c r="E294" s="5">
        <f t="shared" si="30"/>
        <v>1</v>
      </c>
      <c r="F294" t="s">
        <v>1024</v>
      </c>
      <c r="G294" s="5">
        <f t="shared" si="31"/>
        <v>1</v>
      </c>
      <c r="H294" t="s">
        <v>1025</v>
      </c>
      <c r="I294" s="5">
        <f t="shared" si="32"/>
        <v>1</v>
      </c>
      <c r="J294" s="5">
        <f t="shared" si="33"/>
        <v>1</v>
      </c>
      <c r="K294" s="5">
        <f t="shared" si="34"/>
        <v>1</v>
      </c>
    </row>
    <row r="295" spans="1:11" x14ac:dyDescent="0.2">
      <c r="A295" s="5">
        <v>2</v>
      </c>
      <c r="B295" s="5">
        <f t="shared" si="28"/>
        <v>0</v>
      </c>
      <c r="C295" s="5">
        <f t="shared" si="29"/>
        <v>1</v>
      </c>
      <c r="D295" t="s">
        <v>1026</v>
      </c>
      <c r="E295" s="5">
        <f t="shared" si="30"/>
        <v>1</v>
      </c>
      <c r="F295" t="s">
        <v>1024</v>
      </c>
      <c r="G295" s="5">
        <f t="shared" si="31"/>
        <v>0</v>
      </c>
      <c r="I295" s="5">
        <f t="shared" si="32"/>
        <v>0</v>
      </c>
      <c r="J295" s="5">
        <f t="shared" si="33"/>
        <v>1</v>
      </c>
      <c r="K295" s="5">
        <f t="shared" si="34"/>
        <v>0</v>
      </c>
    </row>
    <row r="296" spans="1:11" x14ac:dyDescent="0.2">
      <c r="A296" s="5">
        <v>3</v>
      </c>
      <c r="B296" s="5">
        <f t="shared" si="28"/>
        <v>0</v>
      </c>
      <c r="C296" s="5">
        <f t="shared" si="29"/>
        <v>1</v>
      </c>
      <c r="D296" t="s">
        <v>1026</v>
      </c>
      <c r="E296" s="5">
        <f t="shared" si="30"/>
        <v>1</v>
      </c>
      <c r="F296" t="s">
        <v>1033</v>
      </c>
      <c r="G296" s="5">
        <f t="shared" si="31"/>
        <v>1</v>
      </c>
      <c r="H296" t="s">
        <v>1025</v>
      </c>
      <c r="I296" s="5">
        <f t="shared" si="32"/>
        <v>1</v>
      </c>
      <c r="J296" s="5">
        <f t="shared" si="33"/>
        <v>1</v>
      </c>
      <c r="K296" s="5">
        <f t="shared" si="34"/>
        <v>1</v>
      </c>
    </row>
    <row r="297" spans="1:11" x14ac:dyDescent="0.2">
      <c r="A297" s="5">
        <v>3</v>
      </c>
      <c r="B297" s="5">
        <f t="shared" si="28"/>
        <v>0</v>
      </c>
      <c r="C297" s="5">
        <f t="shared" si="29"/>
        <v>1</v>
      </c>
      <c r="D297" t="s">
        <v>1026</v>
      </c>
      <c r="E297" s="5">
        <f t="shared" si="30"/>
        <v>1</v>
      </c>
      <c r="F297" t="s">
        <v>1024</v>
      </c>
      <c r="G297" s="5">
        <f t="shared" si="31"/>
        <v>1</v>
      </c>
      <c r="H297" t="s">
        <v>1025</v>
      </c>
      <c r="I297" s="5">
        <f t="shared" si="32"/>
        <v>1</v>
      </c>
      <c r="J297" s="5">
        <f t="shared" si="33"/>
        <v>1</v>
      </c>
      <c r="K297" s="5">
        <f t="shared" si="34"/>
        <v>1</v>
      </c>
    </row>
    <row r="298" spans="1:11" x14ac:dyDescent="0.2">
      <c r="A298" s="5">
        <v>3</v>
      </c>
      <c r="B298" s="5">
        <f t="shared" si="28"/>
        <v>0</v>
      </c>
      <c r="C298" s="5">
        <f t="shared" si="29"/>
        <v>1</v>
      </c>
      <c r="D298" t="s">
        <v>1026</v>
      </c>
      <c r="E298" s="5">
        <f t="shared" si="30"/>
        <v>1</v>
      </c>
      <c r="F298" t="s">
        <v>1029</v>
      </c>
      <c r="G298" s="5">
        <f t="shared" si="31"/>
        <v>1</v>
      </c>
      <c r="H298" t="s">
        <v>1025</v>
      </c>
      <c r="I298" s="5">
        <f t="shared" si="32"/>
        <v>1</v>
      </c>
      <c r="J298" s="5">
        <f t="shared" si="33"/>
        <v>1</v>
      </c>
      <c r="K298" s="5">
        <f t="shared" si="34"/>
        <v>1</v>
      </c>
    </row>
    <row r="299" spans="1:11" x14ac:dyDescent="0.2">
      <c r="A299" s="5">
        <v>2</v>
      </c>
      <c r="B299" s="5">
        <f t="shared" si="28"/>
        <v>0</v>
      </c>
      <c r="C299" s="5">
        <f t="shared" si="29"/>
        <v>1</v>
      </c>
      <c r="D299" t="s">
        <v>1038</v>
      </c>
      <c r="E299" s="5">
        <f t="shared" si="30"/>
        <v>0</v>
      </c>
      <c r="F299" t="s">
        <v>1033</v>
      </c>
      <c r="G299" s="5">
        <f t="shared" si="31"/>
        <v>0</v>
      </c>
      <c r="H299" t="s">
        <v>1025</v>
      </c>
      <c r="I299" s="5">
        <f t="shared" si="32"/>
        <v>1</v>
      </c>
      <c r="J299" s="5">
        <f t="shared" si="33"/>
        <v>0</v>
      </c>
      <c r="K299" s="5">
        <f t="shared" si="34"/>
        <v>0</v>
      </c>
    </row>
    <row r="300" spans="1:11" x14ac:dyDescent="0.2">
      <c r="A300" s="5">
        <v>3</v>
      </c>
      <c r="B300" s="5">
        <f t="shared" si="28"/>
        <v>0</v>
      </c>
      <c r="C300" s="5">
        <f t="shared" si="29"/>
        <v>1</v>
      </c>
      <c r="D300" t="s">
        <v>1026</v>
      </c>
      <c r="E300" s="5">
        <f t="shared" si="30"/>
        <v>1</v>
      </c>
      <c r="F300" t="s">
        <v>1032</v>
      </c>
      <c r="G300" s="5">
        <f t="shared" si="31"/>
        <v>1</v>
      </c>
      <c r="H300" t="s">
        <v>1025</v>
      </c>
      <c r="I300" s="5">
        <f t="shared" si="32"/>
        <v>1</v>
      </c>
      <c r="J300" s="5">
        <f t="shared" si="33"/>
        <v>1</v>
      </c>
      <c r="K300" s="5">
        <f t="shared" si="34"/>
        <v>1</v>
      </c>
    </row>
    <row r="301" spans="1:11" x14ac:dyDescent="0.2">
      <c r="A301" s="5">
        <v>1</v>
      </c>
      <c r="B301" s="5">
        <f t="shared" si="28"/>
        <v>0</v>
      </c>
      <c r="C301" s="5">
        <f t="shared" si="29"/>
        <v>0</v>
      </c>
      <c r="D301" t="s">
        <v>1041</v>
      </c>
      <c r="E301" s="5">
        <f t="shared" si="30"/>
        <v>0</v>
      </c>
      <c r="F301" t="s">
        <v>1024</v>
      </c>
      <c r="G301" s="5">
        <f t="shared" si="31"/>
        <v>0</v>
      </c>
      <c r="H301" t="s">
        <v>1036</v>
      </c>
      <c r="I301" s="5">
        <f t="shared" si="32"/>
        <v>0</v>
      </c>
      <c r="J301" s="5">
        <f t="shared" si="33"/>
        <v>0</v>
      </c>
      <c r="K301" s="5">
        <f t="shared" si="34"/>
        <v>0</v>
      </c>
    </row>
    <row r="302" spans="1:11" x14ac:dyDescent="0.2">
      <c r="A302" s="5">
        <v>1</v>
      </c>
      <c r="B302" s="5">
        <f t="shared" si="28"/>
        <v>0</v>
      </c>
      <c r="C302" s="5">
        <f t="shared" si="29"/>
        <v>0</v>
      </c>
      <c r="D302" t="s">
        <v>1038</v>
      </c>
      <c r="E302" s="5">
        <f t="shared" si="30"/>
        <v>0</v>
      </c>
      <c r="F302" t="s">
        <v>1024</v>
      </c>
      <c r="G302" s="5">
        <f t="shared" si="31"/>
        <v>0</v>
      </c>
      <c r="I302" s="5">
        <f t="shared" si="32"/>
        <v>0</v>
      </c>
      <c r="J302" s="5">
        <f t="shared" si="33"/>
        <v>0</v>
      </c>
      <c r="K302" s="5">
        <f t="shared" si="34"/>
        <v>0</v>
      </c>
    </row>
    <row r="303" spans="1:11" x14ac:dyDescent="0.2">
      <c r="A303" s="5">
        <v>3</v>
      </c>
      <c r="B303" s="5">
        <f t="shared" si="28"/>
        <v>0</v>
      </c>
      <c r="C303" s="5">
        <f t="shared" si="29"/>
        <v>1</v>
      </c>
      <c r="D303" t="s">
        <v>1026</v>
      </c>
      <c r="E303" s="5">
        <f t="shared" si="30"/>
        <v>1</v>
      </c>
      <c r="F303" t="s">
        <v>1024</v>
      </c>
      <c r="G303" s="5">
        <f t="shared" si="31"/>
        <v>1</v>
      </c>
      <c r="H303" t="s">
        <v>1025</v>
      </c>
      <c r="I303" s="5">
        <f t="shared" si="32"/>
        <v>1</v>
      </c>
      <c r="J303" s="5">
        <f t="shared" si="33"/>
        <v>1</v>
      </c>
      <c r="K303" s="5">
        <f t="shared" si="34"/>
        <v>1</v>
      </c>
    </row>
    <row r="304" spans="1:11" x14ac:dyDescent="0.2">
      <c r="A304" s="5">
        <v>1</v>
      </c>
      <c r="B304" s="5">
        <f t="shared" si="28"/>
        <v>0</v>
      </c>
      <c r="C304" s="5">
        <f t="shared" si="29"/>
        <v>0</v>
      </c>
      <c r="D304" t="s">
        <v>1038</v>
      </c>
      <c r="E304" s="5">
        <f t="shared" si="30"/>
        <v>0</v>
      </c>
      <c r="F304" t="s">
        <v>1044</v>
      </c>
      <c r="G304" s="5">
        <f t="shared" si="31"/>
        <v>0</v>
      </c>
      <c r="I304" s="5">
        <f t="shared" si="32"/>
        <v>0</v>
      </c>
      <c r="J304" s="5">
        <f t="shared" si="33"/>
        <v>0</v>
      </c>
      <c r="K304" s="5">
        <f t="shared" si="34"/>
        <v>0</v>
      </c>
    </row>
    <row r="305" spans="1:11" x14ac:dyDescent="0.2">
      <c r="A305" s="5">
        <v>2</v>
      </c>
      <c r="B305" s="5">
        <f t="shared" si="28"/>
        <v>0</v>
      </c>
      <c r="C305" s="5">
        <f t="shared" si="29"/>
        <v>1</v>
      </c>
      <c r="D305" t="s">
        <v>1026</v>
      </c>
      <c r="E305" s="5">
        <f t="shared" si="30"/>
        <v>1</v>
      </c>
      <c r="F305" t="s">
        <v>1024</v>
      </c>
      <c r="G305" s="5">
        <f t="shared" si="31"/>
        <v>0</v>
      </c>
      <c r="I305" s="5">
        <f t="shared" si="32"/>
        <v>0</v>
      </c>
      <c r="J305" s="5">
        <f t="shared" si="33"/>
        <v>1</v>
      </c>
      <c r="K305" s="5">
        <f t="shared" si="34"/>
        <v>0</v>
      </c>
    </row>
    <row r="306" spans="1:11" x14ac:dyDescent="0.2">
      <c r="A306" s="5">
        <v>2</v>
      </c>
      <c r="B306" s="5">
        <f t="shared" si="28"/>
        <v>0</v>
      </c>
      <c r="C306" s="5">
        <f t="shared" si="29"/>
        <v>1</v>
      </c>
      <c r="D306" t="s">
        <v>1026</v>
      </c>
      <c r="E306" s="5">
        <f t="shared" si="30"/>
        <v>1</v>
      </c>
      <c r="F306" t="s">
        <v>1033</v>
      </c>
      <c r="G306" s="5">
        <f t="shared" si="31"/>
        <v>0</v>
      </c>
      <c r="I306" s="5">
        <f t="shared" si="32"/>
        <v>0</v>
      </c>
      <c r="J306" s="5">
        <f t="shared" si="33"/>
        <v>1</v>
      </c>
      <c r="K306" s="5">
        <f t="shared" si="34"/>
        <v>0</v>
      </c>
    </row>
    <row r="307" spans="1:11" x14ac:dyDescent="0.2">
      <c r="A307" s="5">
        <v>2</v>
      </c>
      <c r="B307" s="5">
        <f t="shared" si="28"/>
        <v>0</v>
      </c>
      <c r="C307" s="5">
        <f t="shared" si="29"/>
        <v>1</v>
      </c>
      <c r="D307" t="s">
        <v>1026</v>
      </c>
      <c r="E307" s="5">
        <f t="shared" si="30"/>
        <v>1</v>
      </c>
      <c r="F307" t="s">
        <v>1033</v>
      </c>
      <c r="G307" s="5">
        <f t="shared" si="31"/>
        <v>0</v>
      </c>
      <c r="H307" t="s">
        <v>1025</v>
      </c>
      <c r="I307" s="5">
        <f t="shared" si="32"/>
        <v>1</v>
      </c>
      <c r="J307" s="5">
        <f t="shared" si="33"/>
        <v>1</v>
      </c>
      <c r="K307" s="5">
        <f t="shared" si="34"/>
        <v>1</v>
      </c>
    </row>
    <row r="308" spans="1:11" x14ac:dyDescent="0.2">
      <c r="A308" s="5">
        <v>2</v>
      </c>
      <c r="B308" s="5">
        <f t="shared" si="28"/>
        <v>0</v>
      </c>
      <c r="C308" s="5">
        <f t="shared" si="29"/>
        <v>1</v>
      </c>
      <c r="D308" t="s">
        <v>1026</v>
      </c>
      <c r="E308" s="5">
        <f t="shared" si="30"/>
        <v>1</v>
      </c>
      <c r="F308" t="s">
        <v>1032</v>
      </c>
      <c r="G308" s="5">
        <f t="shared" si="31"/>
        <v>0</v>
      </c>
      <c r="H308" t="s">
        <v>1045</v>
      </c>
      <c r="I308" s="5">
        <f t="shared" si="32"/>
        <v>0</v>
      </c>
      <c r="J308" s="5">
        <f t="shared" si="33"/>
        <v>1</v>
      </c>
      <c r="K308" s="5">
        <f t="shared" si="34"/>
        <v>0</v>
      </c>
    </row>
    <row r="309" spans="1:11" x14ac:dyDescent="0.2">
      <c r="A309" s="5">
        <v>1</v>
      </c>
      <c r="B309" s="5">
        <f t="shared" si="28"/>
        <v>0</v>
      </c>
      <c r="C309" s="5">
        <f t="shared" si="29"/>
        <v>0</v>
      </c>
      <c r="D309" t="s">
        <v>1038</v>
      </c>
      <c r="E309" s="5">
        <f t="shared" si="30"/>
        <v>0</v>
      </c>
      <c r="F309" t="s">
        <v>1024</v>
      </c>
      <c r="G309" s="5">
        <f t="shared" si="31"/>
        <v>0</v>
      </c>
      <c r="H309" t="s">
        <v>1025</v>
      </c>
      <c r="I309" s="5">
        <f t="shared" si="32"/>
        <v>1</v>
      </c>
      <c r="J309" s="5">
        <f t="shared" si="33"/>
        <v>0</v>
      </c>
      <c r="K309" s="5">
        <f t="shared" si="34"/>
        <v>0</v>
      </c>
    </row>
    <row r="310" spans="1:11" x14ac:dyDescent="0.2">
      <c r="A310" s="5">
        <v>2</v>
      </c>
      <c r="B310" s="5">
        <f t="shared" si="28"/>
        <v>0</v>
      </c>
      <c r="C310" s="5">
        <f t="shared" si="29"/>
        <v>1</v>
      </c>
      <c r="D310" t="s">
        <v>1043</v>
      </c>
      <c r="E310" s="5">
        <f t="shared" si="30"/>
        <v>0</v>
      </c>
      <c r="F310" t="s">
        <v>1033</v>
      </c>
      <c r="G310" s="5">
        <f t="shared" si="31"/>
        <v>0</v>
      </c>
      <c r="H310" t="s">
        <v>1025</v>
      </c>
      <c r="I310" s="5">
        <f t="shared" si="32"/>
        <v>1</v>
      </c>
      <c r="J310" s="5">
        <f t="shared" si="33"/>
        <v>0</v>
      </c>
      <c r="K310" s="5">
        <f t="shared" si="34"/>
        <v>0</v>
      </c>
    </row>
    <row r="311" spans="1:11" x14ac:dyDescent="0.2">
      <c r="A311" s="5">
        <v>3</v>
      </c>
      <c r="B311" s="5">
        <f t="shared" si="28"/>
        <v>0</v>
      </c>
      <c r="C311" s="5">
        <f t="shared" si="29"/>
        <v>1</v>
      </c>
      <c r="D311" t="s">
        <v>1026</v>
      </c>
      <c r="E311" s="5">
        <f t="shared" si="30"/>
        <v>1</v>
      </c>
      <c r="F311" t="s">
        <v>1033</v>
      </c>
      <c r="G311" s="5">
        <f t="shared" si="31"/>
        <v>1</v>
      </c>
      <c r="H311" t="s">
        <v>1025</v>
      </c>
      <c r="I311" s="5">
        <f t="shared" si="32"/>
        <v>1</v>
      </c>
      <c r="J311" s="5">
        <f t="shared" si="33"/>
        <v>1</v>
      </c>
      <c r="K311" s="5">
        <f t="shared" si="34"/>
        <v>1</v>
      </c>
    </row>
    <row r="312" spans="1:11" x14ac:dyDescent="0.2">
      <c r="A312" s="5">
        <v>2</v>
      </c>
      <c r="B312" s="5">
        <f t="shared" si="28"/>
        <v>0</v>
      </c>
      <c r="C312" s="5">
        <f t="shared" si="29"/>
        <v>1</v>
      </c>
      <c r="D312" t="s">
        <v>1038</v>
      </c>
      <c r="E312" s="5">
        <f t="shared" si="30"/>
        <v>0</v>
      </c>
      <c r="F312" t="s">
        <v>1033</v>
      </c>
      <c r="G312" s="5">
        <f t="shared" si="31"/>
        <v>0</v>
      </c>
      <c r="H312" t="s">
        <v>1025</v>
      </c>
      <c r="I312" s="5">
        <f t="shared" si="32"/>
        <v>1</v>
      </c>
      <c r="J312" s="5">
        <f t="shared" si="33"/>
        <v>0</v>
      </c>
      <c r="K312" s="5">
        <f t="shared" si="34"/>
        <v>0</v>
      </c>
    </row>
    <row r="313" spans="1:11" x14ac:dyDescent="0.2">
      <c r="A313" s="5">
        <v>3</v>
      </c>
      <c r="B313" s="5">
        <f t="shared" si="28"/>
        <v>0</v>
      </c>
      <c r="C313" s="5">
        <f t="shared" si="29"/>
        <v>1</v>
      </c>
      <c r="D313" t="s">
        <v>1026</v>
      </c>
      <c r="E313" s="5">
        <f t="shared" si="30"/>
        <v>1</v>
      </c>
      <c r="F313" t="s">
        <v>1034</v>
      </c>
      <c r="G313" s="5">
        <f t="shared" si="31"/>
        <v>1</v>
      </c>
      <c r="H313" t="s">
        <v>1025</v>
      </c>
      <c r="I313" s="5">
        <f t="shared" si="32"/>
        <v>1</v>
      </c>
      <c r="J313" s="5">
        <f t="shared" si="33"/>
        <v>1</v>
      </c>
      <c r="K313" s="5">
        <f t="shared" si="34"/>
        <v>1</v>
      </c>
    </row>
    <row r="314" spans="1:11" x14ac:dyDescent="0.2">
      <c r="A314" s="5">
        <v>2</v>
      </c>
      <c r="B314" s="5">
        <f t="shared" si="28"/>
        <v>0</v>
      </c>
      <c r="C314" s="5">
        <f t="shared" si="29"/>
        <v>1</v>
      </c>
      <c r="D314" t="s">
        <v>1038</v>
      </c>
      <c r="E314" s="5">
        <f t="shared" si="30"/>
        <v>0</v>
      </c>
      <c r="F314" t="s">
        <v>1033</v>
      </c>
      <c r="G314" s="5">
        <f t="shared" si="31"/>
        <v>0</v>
      </c>
      <c r="H314" t="s">
        <v>1025</v>
      </c>
      <c r="I314" s="5">
        <f t="shared" si="32"/>
        <v>1</v>
      </c>
      <c r="J314" s="5">
        <f t="shared" si="33"/>
        <v>0</v>
      </c>
      <c r="K314" s="5">
        <f t="shared" si="34"/>
        <v>0</v>
      </c>
    </row>
    <row r="315" spans="1:11" x14ac:dyDescent="0.2">
      <c r="A315" s="5">
        <v>3</v>
      </c>
      <c r="B315" s="5">
        <f t="shared" si="28"/>
        <v>0</v>
      </c>
      <c r="C315" s="5">
        <f t="shared" si="29"/>
        <v>1</v>
      </c>
      <c r="D315" t="s">
        <v>1026</v>
      </c>
      <c r="E315" s="5">
        <f t="shared" si="30"/>
        <v>1</v>
      </c>
      <c r="F315" t="s">
        <v>1033</v>
      </c>
      <c r="G315" s="5">
        <f t="shared" si="31"/>
        <v>1</v>
      </c>
      <c r="H315" t="s">
        <v>1025</v>
      </c>
      <c r="I315" s="5">
        <f t="shared" si="32"/>
        <v>1</v>
      </c>
      <c r="J315" s="5">
        <f t="shared" si="33"/>
        <v>1</v>
      </c>
      <c r="K315" s="5">
        <f t="shared" si="34"/>
        <v>1</v>
      </c>
    </row>
    <row r="316" spans="1:11" x14ac:dyDescent="0.2">
      <c r="A316" s="5">
        <v>0</v>
      </c>
      <c r="B316" s="5">
        <f t="shared" si="28"/>
        <v>1</v>
      </c>
      <c r="C316" s="5">
        <f t="shared" si="29"/>
        <v>0</v>
      </c>
      <c r="D316" t="s">
        <v>1038</v>
      </c>
      <c r="E316" s="5">
        <f t="shared" si="30"/>
        <v>0</v>
      </c>
      <c r="F316" t="s">
        <v>1032</v>
      </c>
      <c r="G316" s="5">
        <f t="shared" si="31"/>
        <v>0</v>
      </c>
      <c r="H316" t="s">
        <v>1045</v>
      </c>
      <c r="I316" s="5">
        <f t="shared" si="32"/>
        <v>0</v>
      </c>
      <c r="J316" s="5">
        <f t="shared" si="33"/>
        <v>0</v>
      </c>
      <c r="K316" s="5">
        <f t="shared" si="34"/>
        <v>0</v>
      </c>
    </row>
    <row r="317" spans="1:11" x14ac:dyDescent="0.2">
      <c r="A317" s="5">
        <v>1</v>
      </c>
      <c r="B317" s="5">
        <f t="shared" si="28"/>
        <v>0</v>
      </c>
      <c r="C317" s="5">
        <f t="shared" si="29"/>
        <v>0</v>
      </c>
      <c r="D317" t="s">
        <v>1038</v>
      </c>
      <c r="E317" s="5">
        <f t="shared" si="30"/>
        <v>0</v>
      </c>
      <c r="F317" t="s">
        <v>1024</v>
      </c>
      <c r="G317" s="5">
        <f t="shared" si="31"/>
        <v>0</v>
      </c>
      <c r="H317" t="s">
        <v>1036</v>
      </c>
      <c r="I317" s="5">
        <f t="shared" si="32"/>
        <v>0</v>
      </c>
      <c r="J317" s="5">
        <f t="shared" si="33"/>
        <v>0</v>
      </c>
      <c r="K317" s="5">
        <f t="shared" si="34"/>
        <v>0</v>
      </c>
    </row>
    <row r="318" spans="1:11" x14ac:dyDescent="0.2">
      <c r="A318" s="5">
        <v>3</v>
      </c>
      <c r="B318" s="5">
        <f t="shared" si="28"/>
        <v>0</v>
      </c>
      <c r="C318" s="5">
        <f t="shared" si="29"/>
        <v>1</v>
      </c>
      <c r="D318" t="s">
        <v>1026</v>
      </c>
      <c r="E318" s="5">
        <f t="shared" si="30"/>
        <v>1</v>
      </c>
      <c r="F318" t="s">
        <v>1032</v>
      </c>
      <c r="G318" s="5">
        <f t="shared" si="31"/>
        <v>1</v>
      </c>
      <c r="H318" t="s">
        <v>1025</v>
      </c>
      <c r="I318" s="5">
        <f t="shared" si="32"/>
        <v>1</v>
      </c>
      <c r="J318" s="5">
        <f t="shared" si="33"/>
        <v>1</v>
      </c>
      <c r="K318" s="5">
        <f t="shared" si="34"/>
        <v>1</v>
      </c>
    </row>
    <row r="319" spans="1:11" x14ac:dyDescent="0.2">
      <c r="A319" s="5">
        <v>1</v>
      </c>
      <c r="B319" s="5">
        <f t="shared" si="28"/>
        <v>0</v>
      </c>
      <c r="C319" s="5">
        <f t="shared" si="29"/>
        <v>0</v>
      </c>
      <c r="D319" t="s">
        <v>1038</v>
      </c>
      <c r="E319" s="5">
        <f t="shared" si="30"/>
        <v>0</v>
      </c>
      <c r="F319" t="s">
        <v>1024</v>
      </c>
      <c r="G319" s="5">
        <f t="shared" si="31"/>
        <v>0</v>
      </c>
      <c r="H319" t="s">
        <v>1025</v>
      </c>
      <c r="I319" s="5">
        <f t="shared" si="32"/>
        <v>1</v>
      </c>
      <c r="J319" s="5">
        <f t="shared" si="33"/>
        <v>0</v>
      </c>
      <c r="K319" s="5">
        <f t="shared" si="34"/>
        <v>0</v>
      </c>
    </row>
    <row r="320" spans="1:11" x14ac:dyDescent="0.2">
      <c r="A320" s="5">
        <v>3</v>
      </c>
      <c r="B320" s="5">
        <f t="shared" si="28"/>
        <v>0</v>
      </c>
      <c r="C320" s="5">
        <f t="shared" si="29"/>
        <v>1</v>
      </c>
      <c r="D320" t="s">
        <v>1026</v>
      </c>
      <c r="E320" s="5">
        <f t="shared" si="30"/>
        <v>1</v>
      </c>
      <c r="F320" t="s">
        <v>1024</v>
      </c>
      <c r="G320" s="5">
        <f t="shared" si="31"/>
        <v>1</v>
      </c>
      <c r="H320" t="s">
        <v>1025</v>
      </c>
      <c r="I320" s="5">
        <f t="shared" si="32"/>
        <v>1</v>
      </c>
      <c r="J320" s="5">
        <f t="shared" si="33"/>
        <v>1</v>
      </c>
      <c r="K320" s="5">
        <f t="shared" si="34"/>
        <v>1</v>
      </c>
    </row>
    <row r="321" spans="1:11" x14ac:dyDescent="0.2">
      <c r="A321" s="5">
        <v>2</v>
      </c>
      <c r="B321" s="5">
        <f t="shared" si="28"/>
        <v>0</v>
      </c>
      <c r="C321" s="5">
        <f t="shared" si="29"/>
        <v>1</v>
      </c>
      <c r="D321" t="s">
        <v>1026</v>
      </c>
      <c r="E321" s="5">
        <f t="shared" si="30"/>
        <v>1</v>
      </c>
      <c r="F321" t="s">
        <v>1033</v>
      </c>
      <c r="G321" s="5">
        <f t="shared" si="31"/>
        <v>0</v>
      </c>
      <c r="I321" s="5">
        <f t="shared" si="32"/>
        <v>0</v>
      </c>
      <c r="J321" s="5">
        <f t="shared" si="33"/>
        <v>1</v>
      </c>
      <c r="K321" s="5">
        <f t="shared" si="34"/>
        <v>0</v>
      </c>
    </row>
    <row r="322" spans="1:11" x14ac:dyDescent="0.2">
      <c r="A322" s="5">
        <v>2</v>
      </c>
      <c r="B322" s="5">
        <f t="shared" si="28"/>
        <v>0</v>
      </c>
      <c r="C322" s="5">
        <f t="shared" si="29"/>
        <v>1</v>
      </c>
      <c r="D322" t="s">
        <v>1026</v>
      </c>
      <c r="E322" s="5">
        <f t="shared" si="30"/>
        <v>1</v>
      </c>
      <c r="F322" t="s">
        <v>1024</v>
      </c>
      <c r="G322" s="5">
        <f t="shared" si="31"/>
        <v>0</v>
      </c>
      <c r="I322" s="5">
        <f t="shared" si="32"/>
        <v>0</v>
      </c>
      <c r="J322" s="5">
        <f t="shared" si="33"/>
        <v>1</v>
      </c>
      <c r="K322" s="5">
        <f t="shared" si="34"/>
        <v>0</v>
      </c>
    </row>
    <row r="323" spans="1:11" x14ac:dyDescent="0.2">
      <c r="A323" s="5">
        <v>3</v>
      </c>
      <c r="B323" s="5">
        <f t="shared" ref="B323:B386" si="35">IF(A323=0,1,0)</f>
        <v>0</v>
      </c>
      <c r="C323" s="5">
        <f t="shared" ref="C323:C386" si="36">IF(OR(A323=2,A323=3),1,0)</f>
        <v>1</v>
      </c>
      <c r="D323" t="s">
        <v>1026</v>
      </c>
      <c r="E323" s="5">
        <f t="shared" ref="E323:E386" si="37">IF(AND(C323=1,ISNUMBER(SEARCH("Apple",D323))),1,0)</f>
        <v>1</v>
      </c>
      <c r="F323" t="s">
        <v>1033</v>
      </c>
      <c r="G323" s="5">
        <f t="shared" ref="G323:G386" si="38">IF(A323=3,1,0)</f>
        <v>1</v>
      </c>
      <c r="H323" t="s">
        <v>1025</v>
      </c>
      <c r="I323" s="5">
        <f t="shared" ref="I323:I386" si="39">IF(ISNUMBER(SEARCH("iPad",H323)),1,0)</f>
        <v>1</v>
      </c>
      <c r="J323" s="5">
        <f t="shared" ref="J323:J386" si="40">IF(ISNUMBER(SEARCH("Apple",D323)),1,0)</f>
        <v>1</v>
      </c>
      <c r="K323" s="5">
        <f t="shared" ref="K323:K386" si="41">IF(AND(I323=1,J323=1),1,0)</f>
        <v>1</v>
      </c>
    </row>
    <row r="324" spans="1:11" x14ac:dyDescent="0.2">
      <c r="A324" s="5">
        <v>3</v>
      </c>
      <c r="B324" s="5">
        <f t="shared" si="35"/>
        <v>0</v>
      </c>
      <c r="C324" s="5">
        <f t="shared" si="36"/>
        <v>1</v>
      </c>
      <c r="D324" t="s">
        <v>1026</v>
      </c>
      <c r="E324" s="5">
        <f t="shared" si="37"/>
        <v>1</v>
      </c>
      <c r="F324" t="s">
        <v>1024</v>
      </c>
      <c r="G324" s="5">
        <f t="shared" si="38"/>
        <v>1</v>
      </c>
      <c r="H324" t="s">
        <v>1025</v>
      </c>
      <c r="I324" s="5">
        <f t="shared" si="39"/>
        <v>1</v>
      </c>
      <c r="J324" s="5">
        <f t="shared" si="40"/>
        <v>1</v>
      </c>
      <c r="K324" s="5">
        <f t="shared" si="41"/>
        <v>1</v>
      </c>
    </row>
    <row r="325" spans="1:11" x14ac:dyDescent="0.2">
      <c r="A325" s="5">
        <v>2</v>
      </c>
      <c r="B325" s="5">
        <f t="shared" si="35"/>
        <v>0</v>
      </c>
      <c r="C325" s="5">
        <f t="shared" si="36"/>
        <v>1</v>
      </c>
      <c r="D325" t="s">
        <v>1026</v>
      </c>
      <c r="E325" s="5">
        <f t="shared" si="37"/>
        <v>1</v>
      </c>
      <c r="F325" t="s">
        <v>1024</v>
      </c>
      <c r="G325" s="5">
        <f t="shared" si="38"/>
        <v>0</v>
      </c>
      <c r="H325" t="s">
        <v>1036</v>
      </c>
      <c r="I325" s="5">
        <f t="shared" si="39"/>
        <v>0</v>
      </c>
      <c r="J325" s="5">
        <f t="shared" si="40"/>
        <v>1</v>
      </c>
      <c r="K325" s="5">
        <f t="shared" si="41"/>
        <v>0</v>
      </c>
    </row>
    <row r="326" spans="1:11" x14ac:dyDescent="0.2">
      <c r="A326" s="5">
        <v>1</v>
      </c>
      <c r="B326" s="5">
        <f t="shared" si="35"/>
        <v>0</v>
      </c>
      <c r="C326" s="5">
        <f t="shared" si="36"/>
        <v>0</v>
      </c>
      <c r="D326" t="s">
        <v>1038</v>
      </c>
      <c r="E326" s="5">
        <f t="shared" si="37"/>
        <v>0</v>
      </c>
      <c r="F326" t="s">
        <v>1024</v>
      </c>
      <c r="G326" s="5">
        <f t="shared" si="38"/>
        <v>0</v>
      </c>
      <c r="H326" t="s">
        <v>1036</v>
      </c>
      <c r="I326" s="5">
        <f t="shared" si="39"/>
        <v>0</v>
      </c>
      <c r="J326" s="5">
        <f t="shared" si="40"/>
        <v>0</v>
      </c>
      <c r="K326" s="5">
        <f t="shared" si="41"/>
        <v>0</v>
      </c>
    </row>
    <row r="327" spans="1:11" x14ac:dyDescent="0.2">
      <c r="A327" s="5">
        <v>1</v>
      </c>
      <c r="B327" s="5">
        <f t="shared" si="35"/>
        <v>0</v>
      </c>
      <c r="C327" s="5">
        <f t="shared" si="36"/>
        <v>0</v>
      </c>
      <c r="D327" t="s">
        <v>1025</v>
      </c>
      <c r="E327" s="5">
        <f t="shared" si="37"/>
        <v>0</v>
      </c>
      <c r="F327" t="s">
        <v>1029</v>
      </c>
      <c r="G327" s="5">
        <f t="shared" si="38"/>
        <v>0</v>
      </c>
      <c r="H327" t="s">
        <v>1036</v>
      </c>
      <c r="I327" s="5">
        <f t="shared" si="39"/>
        <v>0</v>
      </c>
      <c r="J327" s="5">
        <f t="shared" si="40"/>
        <v>0</v>
      </c>
      <c r="K327" s="5">
        <f t="shared" si="41"/>
        <v>0</v>
      </c>
    </row>
    <row r="328" spans="1:11" x14ac:dyDescent="0.2">
      <c r="A328" s="5">
        <v>2</v>
      </c>
      <c r="B328" s="5">
        <f t="shared" si="35"/>
        <v>0</v>
      </c>
      <c r="C328" s="5">
        <f t="shared" si="36"/>
        <v>1</v>
      </c>
      <c r="D328" t="s">
        <v>1038</v>
      </c>
      <c r="E328" s="5">
        <f t="shared" si="37"/>
        <v>0</v>
      </c>
      <c r="F328" t="s">
        <v>1033</v>
      </c>
      <c r="G328" s="5">
        <f t="shared" si="38"/>
        <v>0</v>
      </c>
      <c r="H328" t="s">
        <v>1025</v>
      </c>
      <c r="I328" s="5">
        <f t="shared" si="39"/>
        <v>1</v>
      </c>
      <c r="J328" s="5">
        <f t="shared" si="40"/>
        <v>0</v>
      </c>
      <c r="K328" s="5">
        <f t="shared" si="41"/>
        <v>0</v>
      </c>
    </row>
    <row r="329" spans="1:11" x14ac:dyDescent="0.2">
      <c r="A329" s="5">
        <v>3</v>
      </c>
      <c r="B329" s="5">
        <f t="shared" si="35"/>
        <v>0</v>
      </c>
      <c r="C329" s="5">
        <f t="shared" si="36"/>
        <v>1</v>
      </c>
      <c r="D329" t="s">
        <v>1026</v>
      </c>
      <c r="E329" s="5">
        <f t="shared" si="37"/>
        <v>1</v>
      </c>
      <c r="F329" t="s">
        <v>1024</v>
      </c>
      <c r="G329" s="5">
        <f t="shared" si="38"/>
        <v>1</v>
      </c>
      <c r="H329" t="s">
        <v>1025</v>
      </c>
      <c r="I329" s="5">
        <f t="shared" si="39"/>
        <v>1</v>
      </c>
      <c r="J329" s="5">
        <f t="shared" si="40"/>
        <v>1</v>
      </c>
      <c r="K329" s="5">
        <f t="shared" si="41"/>
        <v>1</v>
      </c>
    </row>
    <row r="330" spans="1:11" x14ac:dyDescent="0.2">
      <c r="A330" s="5">
        <v>0</v>
      </c>
      <c r="B330" s="5">
        <f t="shared" si="35"/>
        <v>1</v>
      </c>
      <c r="C330" s="5">
        <f t="shared" si="36"/>
        <v>0</v>
      </c>
      <c r="D330" t="s">
        <v>1039</v>
      </c>
      <c r="E330" s="5">
        <f t="shared" si="37"/>
        <v>0</v>
      </c>
      <c r="F330" t="s">
        <v>1050</v>
      </c>
      <c r="G330" s="5">
        <f t="shared" si="38"/>
        <v>0</v>
      </c>
      <c r="H330" t="s">
        <v>1030</v>
      </c>
      <c r="I330" s="5">
        <f t="shared" si="39"/>
        <v>0</v>
      </c>
      <c r="J330" s="5">
        <f t="shared" si="40"/>
        <v>0</v>
      </c>
      <c r="K330" s="5">
        <f t="shared" si="41"/>
        <v>0</v>
      </c>
    </row>
    <row r="331" spans="1:11" x14ac:dyDescent="0.2">
      <c r="A331" s="5">
        <v>2</v>
      </c>
      <c r="B331" s="5">
        <f t="shared" si="35"/>
        <v>0</v>
      </c>
      <c r="C331" s="5">
        <f t="shared" si="36"/>
        <v>1</v>
      </c>
      <c r="D331" t="s">
        <v>1026</v>
      </c>
      <c r="E331" s="5">
        <f t="shared" si="37"/>
        <v>1</v>
      </c>
      <c r="F331" t="s">
        <v>1033</v>
      </c>
      <c r="G331" s="5">
        <f t="shared" si="38"/>
        <v>0</v>
      </c>
      <c r="I331" s="5">
        <f t="shared" si="39"/>
        <v>0</v>
      </c>
      <c r="J331" s="5">
        <f t="shared" si="40"/>
        <v>1</v>
      </c>
      <c r="K331" s="5">
        <f t="shared" si="41"/>
        <v>0</v>
      </c>
    </row>
    <row r="332" spans="1:11" x14ac:dyDescent="0.2">
      <c r="A332" s="5">
        <v>2</v>
      </c>
      <c r="B332" s="5">
        <f t="shared" si="35"/>
        <v>0</v>
      </c>
      <c r="C332" s="5">
        <f t="shared" si="36"/>
        <v>1</v>
      </c>
      <c r="D332" t="s">
        <v>1026</v>
      </c>
      <c r="E332" s="5">
        <f t="shared" si="37"/>
        <v>1</v>
      </c>
      <c r="F332" t="s">
        <v>1024</v>
      </c>
      <c r="G332" s="5">
        <f t="shared" si="38"/>
        <v>0</v>
      </c>
      <c r="H332" t="s">
        <v>1036</v>
      </c>
      <c r="I332" s="5">
        <f t="shared" si="39"/>
        <v>0</v>
      </c>
      <c r="J332" s="5">
        <f t="shared" si="40"/>
        <v>1</v>
      </c>
      <c r="K332" s="5">
        <f t="shared" si="41"/>
        <v>0</v>
      </c>
    </row>
    <row r="333" spans="1:11" x14ac:dyDescent="0.2">
      <c r="A333" s="5">
        <v>1</v>
      </c>
      <c r="B333" s="5">
        <f t="shared" si="35"/>
        <v>0</v>
      </c>
      <c r="C333" s="5">
        <f t="shared" si="36"/>
        <v>0</v>
      </c>
      <c r="D333" t="s">
        <v>1041</v>
      </c>
      <c r="E333" s="5">
        <f t="shared" si="37"/>
        <v>0</v>
      </c>
      <c r="F333" t="s">
        <v>1024</v>
      </c>
      <c r="G333" s="5">
        <f t="shared" si="38"/>
        <v>0</v>
      </c>
      <c r="H333" t="s">
        <v>1059</v>
      </c>
      <c r="I333" s="5">
        <f t="shared" si="39"/>
        <v>0</v>
      </c>
      <c r="J333" s="5">
        <f t="shared" si="40"/>
        <v>0</v>
      </c>
      <c r="K333" s="5">
        <f t="shared" si="41"/>
        <v>0</v>
      </c>
    </row>
    <row r="334" spans="1:11" x14ac:dyDescent="0.2">
      <c r="A334" s="5">
        <v>2</v>
      </c>
      <c r="B334" s="5">
        <f t="shared" si="35"/>
        <v>0</v>
      </c>
      <c r="C334" s="5">
        <f t="shared" si="36"/>
        <v>1</v>
      </c>
      <c r="D334" t="s">
        <v>1026</v>
      </c>
      <c r="E334" s="5">
        <f t="shared" si="37"/>
        <v>1</v>
      </c>
      <c r="F334" t="s">
        <v>1024</v>
      </c>
      <c r="G334" s="5">
        <f t="shared" si="38"/>
        <v>0</v>
      </c>
      <c r="I334" s="5">
        <f t="shared" si="39"/>
        <v>0</v>
      </c>
      <c r="J334" s="5">
        <f t="shared" si="40"/>
        <v>1</v>
      </c>
      <c r="K334" s="5">
        <f t="shared" si="41"/>
        <v>0</v>
      </c>
    </row>
    <row r="335" spans="1:11" x14ac:dyDescent="0.2">
      <c r="A335" s="5">
        <v>2</v>
      </c>
      <c r="B335" s="5">
        <f t="shared" si="35"/>
        <v>0</v>
      </c>
      <c r="C335" s="5">
        <f t="shared" si="36"/>
        <v>1</v>
      </c>
      <c r="D335" t="s">
        <v>1043</v>
      </c>
      <c r="E335" s="5">
        <f t="shared" si="37"/>
        <v>0</v>
      </c>
      <c r="F335" t="s">
        <v>1024</v>
      </c>
      <c r="G335" s="5">
        <f t="shared" si="38"/>
        <v>0</v>
      </c>
      <c r="H335" t="s">
        <v>1025</v>
      </c>
      <c r="I335" s="5">
        <f t="shared" si="39"/>
        <v>1</v>
      </c>
      <c r="J335" s="5">
        <f t="shared" si="40"/>
        <v>0</v>
      </c>
      <c r="K335" s="5">
        <f t="shared" si="41"/>
        <v>0</v>
      </c>
    </row>
    <row r="336" spans="1:11" x14ac:dyDescent="0.2">
      <c r="A336" s="5">
        <v>3</v>
      </c>
      <c r="B336" s="5">
        <f t="shared" si="35"/>
        <v>0</v>
      </c>
      <c r="C336" s="5">
        <f t="shared" si="36"/>
        <v>1</v>
      </c>
      <c r="D336" t="s">
        <v>1026</v>
      </c>
      <c r="E336" s="5">
        <f t="shared" si="37"/>
        <v>1</v>
      </c>
      <c r="F336" t="s">
        <v>1034</v>
      </c>
      <c r="G336" s="5">
        <f t="shared" si="38"/>
        <v>1</v>
      </c>
      <c r="H336" t="s">
        <v>1025</v>
      </c>
      <c r="I336" s="5">
        <f t="shared" si="39"/>
        <v>1</v>
      </c>
      <c r="J336" s="5">
        <f t="shared" si="40"/>
        <v>1</v>
      </c>
      <c r="K336" s="5">
        <f t="shared" si="41"/>
        <v>1</v>
      </c>
    </row>
    <row r="337" spans="1:11" x14ac:dyDescent="0.2">
      <c r="A337" s="5">
        <v>2</v>
      </c>
      <c r="B337" s="5">
        <f t="shared" si="35"/>
        <v>0</v>
      </c>
      <c r="C337" s="5">
        <f t="shared" si="36"/>
        <v>1</v>
      </c>
      <c r="D337" t="s">
        <v>1026</v>
      </c>
      <c r="E337" s="5">
        <f t="shared" si="37"/>
        <v>1</v>
      </c>
      <c r="F337" t="s">
        <v>1029</v>
      </c>
      <c r="G337" s="5">
        <f t="shared" si="38"/>
        <v>0</v>
      </c>
      <c r="I337" s="5">
        <f t="shared" si="39"/>
        <v>0</v>
      </c>
      <c r="J337" s="5">
        <f t="shared" si="40"/>
        <v>1</v>
      </c>
      <c r="K337" s="5">
        <f t="shared" si="41"/>
        <v>0</v>
      </c>
    </row>
    <row r="338" spans="1:11" x14ac:dyDescent="0.2">
      <c r="A338" s="5">
        <v>1</v>
      </c>
      <c r="B338" s="5">
        <f t="shared" si="35"/>
        <v>0</v>
      </c>
      <c r="C338" s="5">
        <f t="shared" si="36"/>
        <v>0</v>
      </c>
      <c r="D338" t="s">
        <v>1038</v>
      </c>
      <c r="E338" s="5">
        <f t="shared" si="37"/>
        <v>0</v>
      </c>
      <c r="F338" t="s">
        <v>1033</v>
      </c>
      <c r="G338" s="5">
        <f t="shared" si="38"/>
        <v>0</v>
      </c>
      <c r="I338" s="5">
        <f t="shared" si="39"/>
        <v>0</v>
      </c>
      <c r="J338" s="5">
        <f t="shared" si="40"/>
        <v>0</v>
      </c>
      <c r="K338" s="5">
        <f t="shared" si="41"/>
        <v>0</v>
      </c>
    </row>
    <row r="339" spans="1:11" x14ac:dyDescent="0.2">
      <c r="A339" s="5">
        <v>2</v>
      </c>
      <c r="B339" s="5">
        <f t="shared" si="35"/>
        <v>0</v>
      </c>
      <c r="C339" s="5">
        <f t="shared" si="36"/>
        <v>1</v>
      </c>
      <c r="D339" t="s">
        <v>1026</v>
      </c>
      <c r="E339" s="5">
        <f t="shared" si="37"/>
        <v>1</v>
      </c>
      <c r="F339" t="s">
        <v>1033</v>
      </c>
      <c r="G339" s="5">
        <f t="shared" si="38"/>
        <v>0</v>
      </c>
      <c r="H339" t="s">
        <v>1036</v>
      </c>
      <c r="I339" s="5">
        <f t="shared" si="39"/>
        <v>0</v>
      </c>
      <c r="J339" s="5">
        <f t="shared" si="40"/>
        <v>1</v>
      </c>
      <c r="K339" s="5">
        <f t="shared" si="41"/>
        <v>0</v>
      </c>
    </row>
    <row r="340" spans="1:11" x14ac:dyDescent="0.2">
      <c r="A340" s="5">
        <v>1</v>
      </c>
      <c r="B340" s="5">
        <f t="shared" si="35"/>
        <v>0</v>
      </c>
      <c r="C340" s="5">
        <f t="shared" si="36"/>
        <v>0</v>
      </c>
      <c r="D340" t="s">
        <v>1041</v>
      </c>
      <c r="E340" s="5">
        <f t="shared" si="37"/>
        <v>0</v>
      </c>
      <c r="F340" t="s">
        <v>1024</v>
      </c>
      <c r="G340" s="5">
        <f t="shared" si="38"/>
        <v>0</v>
      </c>
      <c r="I340" s="5">
        <f t="shared" si="39"/>
        <v>0</v>
      </c>
      <c r="J340" s="5">
        <f t="shared" si="40"/>
        <v>0</v>
      </c>
      <c r="K340" s="5">
        <f t="shared" si="41"/>
        <v>0</v>
      </c>
    </row>
    <row r="341" spans="1:11" x14ac:dyDescent="0.2">
      <c r="A341" s="5">
        <v>1</v>
      </c>
      <c r="B341" s="5">
        <f t="shared" si="35"/>
        <v>0</v>
      </c>
      <c r="C341" s="5">
        <f t="shared" si="36"/>
        <v>0</v>
      </c>
      <c r="D341" t="s">
        <v>1041</v>
      </c>
      <c r="E341" s="5">
        <f t="shared" si="37"/>
        <v>0</v>
      </c>
      <c r="F341" t="s">
        <v>1024</v>
      </c>
      <c r="G341" s="5">
        <f t="shared" si="38"/>
        <v>0</v>
      </c>
      <c r="H341" t="s">
        <v>1059</v>
      </c>
      <c r="I341" s="5">
        <f t="shared" si="39"/>
        <v>0</v>
      </c>
      <c r="J341" s="5">
        <f t="shared" si="40"/>
        <v>0</v>
      </c>
      <c r="K341" s="5">
        <f t="shared" si="41"/>
        <v>0</v>
      </c>
    </row>
    <row r="342" spans="1:11" x14ac:dyDescent="0.2">
      <c r="A342" s="5">
        <v>2</v>
      </c>
      <c r="B342" s="5">
        <f t="shared" si="35"/>
        <v>0</v>
      </c>
      <c r="C342" s="5">
        <f t="shared" si="36"/>
        <v>1</v>
      </c>
      <c r="D342" t="s">
        <v>1026</v>
      </c>
      <c r="E342" s="5">
        <f t="shared" si="37"/>
        <v>1</v>
      </c>
      <c r="F342" t="s">
        <v>1033</v>
      </c>
      <c r="G342" s="5">
        <f t="shared" si="38"/>
        <v>0</v>
      </c>
      <c r="H342" t="s">
        <v>1036</v>
      </c>
      <c r="I342" s="5">
        <f t="shared" si="39"/>
        <v>0</v>
      </c>
      <c r="J342" s="5">
        <f t="shared" si="40"/>
        <v>1</v>
      </c>
      <c r="K342" s="5">
        <f t="shared" si="41"/>
        <v>0</v>
      </c>
    </row>
    <row r="343" spans="1:11" x14ac:dyDescent="0.2">
      <c r="A343" s="5">
        <v>0</v>
      </c>
      <c r="B343" s="5">
        <f t="shared" si="35"/>
        <v>1</v>
      </c>
      <c r="C343" s="5">
        <f t="shared" si="36"/>
        <v>0</v>
      </c>
      <c r="D343" t="s">
        <v>1038</v>
      </c>
      <c r="E343" s="5">
        <f t="shared" si="37"/>
        <v>0</v>
      </c>
      <c r="F343" t="s">
        <v>1033</v>
      </c>
      <c r="G343" s="5">
        <f t="shared" si="38"/>
        <v>0</v>
      </c>
      <c r="H343" t="s">
        <v>1045</v>
      </c>
      <c r="I343" s="5">
        <f t="shared" si="39"/>
        <v>0</v>
      </c>
      <c r="J343" s="5">
        <f t="shared" si="40"/>
        <v>0</v>
      </c>
      <c r="K343" s="5">
        <f t="shared" si="41"/>
        <v>0</v>
      </c>
    </row>
    <row r="344" spans="1:11" x14ac:dyDescent="0.2">
      <c r="A344" s="5">
        <v>1</v>
      </c>
      <c r="B344" s="5">
        <f t="shared" si="35"/>
        <v>0</v>
      </c>
      <c r="C344" s="5">
        <f t="shared" si="36"/>
        <v>0</v>
      </c>
      <c r="D344" t="s">
        <v>1039</v>
      </c>
      <c r="E344" s="5">
        <f t="shared" si="37"/>
        <v>0</v>
      </c>
      <c r="F344" t="s">
        <v>1024</v>
      </c>
      <c r="G344" s="5">
        <f t="shared" si="38"/>
        <v>0</v>
      </c>
      <c r="H344" t="s">
        <v>1030</v>
      </c>
      <c r="I344" s="5">
        <f t="shared" si="39"/>
        <v>0</v>
      </c>
      <c r="J344" s="5">
        <f t="shared" si="40"/>
        <v>0</v>
      </c>
      <c r="K344" s="5">
        <f t="shared" si="41"/>
        <v>0</v>
      </c>
    </row>
    <row r="345" spans="1:11" x14ac:dyDescent="0.2">
      <c r="A345" s="5">
        <v>1</v>
      </c>
      <c r="B345" s="5">
        <f t="shared" si="35"/>
        <v>0</v>
      </c>
      <c r="C345" s="5">
        <f t="shared" si="36"/>
        <v>0</v>
      </c>
      <c r="D345" t="s">
        <v>1043</v>
      </c>
      <c r="E345" s="5">
        <f t="shared" si="37"/>
        <v>0</v>
      </c>
      <c r="F345" t="s">
        <v>1024</v>
      </c>
      <c r="G345" s="5">
        <f t="shared" si="38"/>
        <v>0</v>
      </c>
      <c r="I345" s="5">
        <f t="shared" si="39"/>
        <v>0</v>
      </c>
      <c r="J345" s="5">
        <f t="shared" si="40"/>
        <v>0</v>
      </c>
      <c r="K345" s="5">
        <f t="shared" si="41"/>
        <v>0</v>
      </c>
    </row>
    <row r="346" spans="1:11" x14ac:dyDescent="0.2">
      <c r="A346" s="5">
        <v>0</v>
      </c>
      <c r="B346" s="5">
        <f t="shared" si="35"/>
        <v>1</v>
      </c>
      <c r="C346" s="5">
        <f t="shared" si="36"/>
        <v>0</v>
      </c>
      <c r="E346" s="5">
        <f t="shared" si="37"/>
        <v>0</v>
      </c>
      <c r="G346" s="5">
        <f t="shared" si="38"/>
        <v>0</v>
      </c>
      <c r="I346" s="5">
        <f t="shared" si="39"/>
        <v>0</v>
      </c>
      <c r="J346" s="5">
        <f t="shared" si="40"/>
        <v>0</v>
      </c>
      <c r="K346" s="5">
        <f t="shared" si="41"/>
        <v>0</v>
      </c>
    </row>
    <row r="347" spans="1:11" x14ac:dyDescent="0.2">
      <c r="A347" s="5">
        <v>1</v>
      </c>
      <c r="B347" s="5">
        <f t="shared" si="35"/>
        <v>0</v>
      </c>
      <c r="C347" s="5">
        <f t="shared" si="36"/>
        <v>0</v>
      </c>
      <c r="D347" t="s">
        <v>1043</v>
      </c>
      <c r="E347" s="5">
        <f t="shared" si="37"/>
        <v>0</v>
      </c>
      <c r="F347" t="s">
        <v>1024</v>
      </c>
      <c r="G347" s="5">
        <f t="shared" si="38"/>
        <v>0</v>
      </c>
      <c r="H347" t="s">
        <v>1045</v>
      </c>
      <c r="I347" s="5">
        <f t="shared" si="39"/>
        <v>0</v>
      </c>
      <c r="J347" s="5">
        <f t="shared" si="40"/>
        <v>0</v>
      </c>
      <c r="K347" s="5">
        <f t="shared" si="41"/>
        <v>0</v>
      </c>
    </row>
    <row r="348" spans="1:11" x14ac:dyDescent="0.2">
      <c r="A348" s="5">
        <v>2</v>
      </c>
      <c r="B348" s="5">
        <f t="shared" si="35"/>
        <v>0</v>
      </c>
      <c r="C348" s="5">
        <f t="shared" si="36"/>
        <v>1</v>
      </c>
      <c r="D348" t="s">
        <v>1038</v>
      </c>
      <c r="E348" s="5">
        <f t="shared" si="37"/>
        <v>0</v>
      </c>
      <c r="F348" t="s">
        <v>1029</v>
      </c>
      <c r="G348" s="5">
        <f t="shared" si="38"/>
        <v>0</v>
      </c>
      <c r="H348" t="s">
        <v>1025</v>
      </c>
      <c r="I348" s="5">
        <f t="shared" si="39"/>
        <v>1</v>
      </c>
      <c r="J348" s="5">
        <f t="shared" si="40"/>
        <v>0</v>
      </c>
      <c r="K348" s="5">
        <f t="shared" si="41"/>
        <v>0</v>
      </c>
    </row>
    <row r="349" spans="1:11" x14ac:dyDescent="0.2">
      <c r="A349" s="5">
        <v>1</v>
      </c>
      <c r="B349" s="5">
        <f t="shared" si="35"/>
        <v>0</v>
      </c>
      <c r="C349" s="5">
        <f t="shared" si="36"/>
        <v>0</v>
      </c>
      <c r="D349" t="s">
        <v>1038</v>
      </c>
      <c r="E349" s="5">
        <f t="shared" si="37"/>
        <v>0</v>
      </c>
      <c r="F349" t="s">
        <v>1033</v>
      </c>
      <c r="G349" s="5">
        <f t="shared" si="38"/>
        <v>0</v>
      </c>
      <c r="I349" s="5">
        <f t="shared" si="39"/>
        <v>0</v>
      </c>
      <c r="J349" s="5">
        <f t="shared" si="40"/>
        <v>0</v>
      </c>
      <c r="K349" s="5">
        <f t="shared" si="41"/>
        <v>0</v>
      </c>
    </row>
    <row r="350" spans="1:11" x14ac:dyDescent="0.2">
      <c r="A350" s="5">
        <v>2</v>
      </c>
      <c r="B350" s="5">
        <f t="shared" si="35"/>
        <v>0</v>
      </c>
      <c r="C350" s="5">
        <f t="shared" si="36"/>
        <v>1</v>
      </c>
      <c r="D350" t="s">
        <v>1026</v>
      </c>
      <c r="E350" s="5">
        <f t="shared" si="37"/>
        <v>1</v>
      </c>
      <c r="F350" t="s">
        <v>1033</v>
      </c>
      <c r="G350" s="5">
        <f t="shared" si="38"/>
        <v>0</v>
      </c>
      <c r="I350" s="5">
        <f t="shared" si="39"/>
        <v>0</v>
      </c>
      <c r="J350" s="5">
        <f t="shared" si="40"/>
        <v>1</v>
      </c>
      <c r="K350" s="5">
        <f t="shared" si="41"/>
        <v>0</v>
      </c>
    </row>
    <row r="351" spans="1:11" x14ac:dyDescent="0.2">
      <c r="A351" s="5">
        <v>1</v>
      </c>
      <c r="B351" s="5">
        <f t="shared" si="35"/>
        <v>0</v>
      </c>
      <c r="C351" s="5">
        <f t="shared" si="36"/>
        <v>0</v>
      </c>
      <c r="D351" t="s">
        <v>1038</v>
      </c>
      <c r="E351" s="5">
        <f t="shared" si="37"/>
        <v>0</v>
      </c>
      <c r="F351" t="s">
        <v>1033</v>
      </c>
      <c r="G351" s="5">
        <f t="shared" si="38"/>
        <v>0</v>
      </c>
      <c r="H351" t="s">
        <v>1025</v>
      </c>
      <c r="I351" s="5">
        <f t="shared" si="39"/>
        <v>1</v>
      </c>
      <c r="J351" s="5">
        <f t="shared" si="40"/>
        <v>0</v>
      </c>
      <c r="K351" s="5">
        <f t="shared" si="41"/>
        <v>0</v>
      </c>
    </row>
    <row r="352" spans="1:11" x14ac:dyDescent="0.2">
      <c r="A352" s="5">
        <v>3</v>
      </c>
      <c r="B352" s="5">
        <f t="shared" si="35"/>
        <v>0</v>
      </c>
      <c r="C352" s="5">
        <f t="shared" si="36"/>
        <v>1</v>
      </c>
      <c r="D352" t="s">
        <v>1026</v>
      </c>
      <c r="E352" s="5">
        <f t="shared" si="37"/>
        <v>1</v>
      </c>
      <c r="F352" t="s">
        <v>1024</v>
      </c>
      <c r="G352" s="5">
        <f t="shared" si="38"/>
        <v>1</v>
      </c>
      <c r="H352" t="s">
        <v>1025</v>
      </c>
      <c r="I352" s="5">
        <f t="shared" si="39"/>
        <v>1</v>
      </c>
      <c r="J352" s="5">
        <f t="shared" si="40"/>
        <v>1</v>
      </c>
      <c r="K352" s="5">
        <f t="shared" si="41"/>
        <v>1</v>
      </c>
    </row>
    <row r="353" spans="1:11" x14ac:dyDescent="0.2">
      <c r="A353" s="5">
        <v>2</v>
      </c>
      <c r="B353" s="5">
        <f t="shared" si="35"/>
        <v>0</v>
      </c>
      <c r="C353" s="5">
        <f t="shared" si="36"/>
        <v>1</v>
      </c>
      <c r="D353" t="s">
        <v>1026</v>
      </c>
      <c r="E353" s="5">
        <f t="shared" si="37"/>
        <v>1</v>
      </c>
      <c r="F353" t="s">
        <v>1032</v>
      </c>
      <c r="G353" s="5">
        <f t="shared" si="38"/>
        <v>0</v>
      </c>
      <c r="I353" s="5">
        <f t="shared" si="39"/>
        <v>0</v>
      </c>
      <c r="J353" s="5">
        <f t="shared" si="40"/>
        <v>1</v>
      </c>
      <c r="K353" s="5">
        <f t="shared" si="41"/>
        <v>0</v>
      </c>
    </row>
    <row r="354" spans="1:11" x14ac:dyDescent="0.2">
      <c r="A354" s="5">
        <v>2</v>
      </c>
      <c r="B354" s="5">
        <f t="shared" si="35"/>
        <v>0</v>
      </c>
      <c r="C354" s="5">
        <f t="shared" si="36"/>
        <v>1</v>
      </c>
      <c r="D354" t="s">
        <v>1026</v>
      </c>
      <c r="E354" s="5">
        <f t="shared" si="37"/>
        <v>1</v>
      </c>
      <c r="F354" t="s">
        <v>1034</v>
      </c>
      <c r="G354" s="5">
        <f t="shared" si="38"/>
        <v>0</v>
      </c>
      <c r="H354" t="s">
        <v>1036</v>
      </c>
      <c r="I354" s="5">
        <f t="shared" si="39"/>
        <v>0</v>
      </c>
      <c r="J354" s="5">
        <f t="shared" si="40"/>
        <v>1</v>
      </c>
      <c r="K354" s="5">
        <f t="shared" si="41"/>
        <v>0</v>
      </c>
    </row>
    <row r="355" spans="1:11" x14ac:dyDescent="0.2">
      <c r="A355" s="5">
        <v>2</v>
      </c>
      <c r="B355" s="5">
        <f t="shared" si="35"/>
        <v>0</v>
      </c>
      <c r="C355" s="5">
        <f t="shared" si="36"/>
        <v>1</v>
      </c>
      <c r="D355" t="s">
        <v>1026</v>
      </c>
      <c r="E355" s="5">
        <f t="shared" si="37"/>
        <v>1</v>
      </c>
      <c r="F355" t="s">
        <v>1024</v>
      </c>
      <c r="G355" s="5">
        <f t="shared" si="38"/>
        <v>0</v>
      </c>
      <c r="I355" s="5">
        <f t="shared" si="39"/>
        <v>0</v>
      </c>
      <c r="J355" s="5">
        <f t="shared" si="40"/>
        <v>1</v>
      </c>
      <c r="K355" s="5">
        <f t="shared" si="41"/>
        <v>0</v>
      </c>
    </row>
    <row r="356" spans="1:11" x14ac:dyDescent="0.2">
      <c r="A356" s="5">
        <v>3</v>
      </c>
      <c r="B356" s="5">
        <f t="shared" si="35"/>
        <v>0</v>
      </c>
      <c r="C356" s="5">
        <f t="shared" si="36"/>
        <v>1</v>
      </c>
      <c r="D356" t="s">
        <v>1026</v>
      </c>
      <c r="E356" s="5">
        <f t="shared" si="37"/>
        <v>1</v>
      </c>
      <c r="F356" t="s">
        <v>1044</v>
      </c>
      <c r="G356" s="5">
        <f t="shared" si="38"/>
        <v>1</v>
      </c>
      <c r="H356" t="s">
        <v>1025</v>
      </c>
      <c r="I356" s="5">
        <f t="shared" si="39"/>
        <v>1</v>
      </c>
      <c r="J356" s="5">
        <f t="shared" si="40"/>
        <v>1</v>
      </c>
      <c r="K356" s="5">
        <f t="shared" si="41"/>
        <v>1</v>
      </c>
    </row>
    <row r="357" spans="1:11" x14ac:dyDescent="0.2">
      <c r="A357" s="5">
        <v>2</v>
      </c>
      <c r="B357" s="5">
        <f t="shared" si="35"/>
        <v>0</v>
      </c>
      <c r="C357" s="5">
        <f t="shared" si="36"/>
        <v>1</v>
      </c>
      <c r="D357" t="s">
        <v>1026</v>
      </c>
      <c r="E357" s="5">
        <f t="shared" si="37"/>
        <v>1</v>
      </c>
      <c r="F357" t="s">
        <v>1024</v>
      </c>
      <c r="G357" s="5">
        <f t="shared" si="38"/>
        <v>0</v>
      </c>
      <c r="H357" t="s">
        <v>1036</v>
      </c>
      <c r="I357" s="5">
        <f t="shared" si="39"/>
        <v>0</v>
      </c>
      <c r="J357" s="5">
        <f t="shared" si="40"/>
        <v>1</v>
      </c>
      <c r="K357" s="5">
        <f t="shared" si="41"/>
        <v>0</v>
      </c>
    </row>
    <row r="358" spans="1:11" x14ac:dyDescent="0.2">
      <c r="A358" s="5">
        <v>2</v>
      </c>
      <c r="B358" s="5">
        <f t="shared" si="35"/>
        <v>0</v>
      </c>
      <c r="C358" s="5">
        <f t="shared" si="36"/>
        <v>1</v>
      </c>
      <c r="D358" t="s">
        <v>1026</v>
      </c>
      <c r="E358" s="5">
        <f t="shared" si="37"/>
        <v>1</v>
      </c>
      <c r="F358" t="s">
        <v>1024</v>
      </c>
      <c r="G358" s="5">
        <f t="shared" si="38"/>
        <v>0</v>
      </c>
      <c r="H358" t="s">
        <v>1059</v>
      </c>
      <c r="I358" s="5">
        <f t="shared" si="39"/>
        <v>0</v>
      </c>
      <c r="J358" s="5">
        <f t="shared" si="40"/>
        <v>1</v>
      </c>
      <c r="K358" s="5">
        <f t="shared" si="41"/>
        <v>0</v>
      </c>
    </row>
    <row r="359" spans="1:11" x14ac:dyDescent="0.2">
      <c r="A359" s="5">
        <v>3</v>
      </c>
      <c r="B359" s="5">
        <f t="shared" si="35"/>
        <v>0</v>
      </c>
      <c r="C359" s="5">
        <f t="shared" si="36"/>
        <v>1</v>
      </c>
      <c r="D359" t="s">
        <v>1026</v>
      </c>
      <c r="E359" s="5">
        <f t="shared" si="37"/>
        <v>1</v>
      </c>
      <c r="F359" t="s">
        <v>1024</v>
      </c>
      <c r="G359" s="5">
        <f t="shared" si="38"/>
        <v>1</v>
      </c>
      <c r="H359" t="s">
        <v>1025</v>
      </c>
      <c r="I359" s="5">
        <f t="shared" si="39"/>
        <v>1</v>
      </c>
      <c r="J359" s="5">
        <f t="shared" si="40"/>
        <v>1</v>
      </c>
      <c r="K359" s="5">
        <f t="shared" si="41"/>
        <v>1</v>
      </c>
    </row>
    <row r="360" spans="1:11" x14ac:dyDescent="0.2">
      <c r="A360" s="5">
        <v>1</v>
      </c>
      <c r="B360" s="5">
        <f t="shared" si="35"/>
        <v>0</v>
      </c>
      <c r="C360" s="5">
        <f t="shared" si="36"/>
        <v>0</v>
      </c>
      <c r="D360" t="s">
        <v>1038</v>
      </c>
      <c r="E360" s="5">
        <f t="shared" si="37"/>
        <v>0</v>
      </c>
      <c r="F360" t="s">
        <v>1024</v>
      </c>
      <c r="G360" s="5">
        <f t="shared" si="38"/>
        <v>0</v>
      </c>
      <c r="I360" s="5">
        <f t="shared" si="39"/>
        <v>0</v>
      </c>
      <c r="J360" s="5">
        <f t="shared" si="40"/>
        <v>0</v>
      </c>
      <c r="K360" s="5">
        <f t="shared" si="41"/>
        <v>0</v>
      </c>
    </row>
    <row r="361" spans="1:11" x14ac:dyDescent="0.2">
      <c r="A361" s="5">
        <v>2</v>
      </c>
      <c r="B361" s="5">
        <f t="shared" si="35"/>
        <v>0</v>
      </c>
      <c r="C361" s="5">
        <f t="shared" si="36"/>
        <v>1</v>
      </c>
      <c r="D361" t="s">
        <v>1026</v>
      </c>
      <c r="E361" s="5">
        <f t="shared" si="37"/>
        <v>1</v>
      </c>
      <c r="F361" t="s">
        <v>1044</v>
      </c>
      <c r="G361" s="5">
        <f t="shared" si="38"/>
        <v>0</v>
      </c>
      <c r="H361" t="s">
        <v>1036</v>
      </c>
      <c r="I361" s="5">
        <f t="shared" si="39"/>
        <v>0</v>
      </c>
      <c r="J361" s="5">
        <f t="shared" si="40"/>
        <v>1</v>
      </c>
      <c r="K361" s="5">
        <f t="shared" si="41"/>
        <v>0</v>
      </c>
    </row>
    <row r="362" spans="1:11" x14ac:dyDescent="0.2">
      <c r="A362" s="5">
        <v>2</v>
      </c>
      <c r="B362" s="5">
        <f t="shared" si="35"/>
        <v>0</v>
      </c>
      <c r="C362" s="5">
        <f t="shared" si="36"/>
        <v>1</v>
      </c>
      <c r="D362" t="s">
        <v>1026</v>
      </c>
      <c r="E362" s="5">
        <f t="shared" si="37"/>
        <v>1</v>
      </c>
      <c r="F362" t="s">
        <v>1033</v>
      </c>
      <c r="G362" s="5">
        <f t="shared" si="38"/>
        <v>0</v>
      </c>
      <c r="I362" s="5">
        <f t="shared" si="39"/>
        <v>0</v>
      </c>
      <c r="J362" s="5">
        <f t="shared" si="40"/>
        <v>1</v>
      </c>
      <c r="K362" s="5">
        <f t="shared" si="41"/>
        <v>0</v>
      </c>
    </row>
    <row r="363" spans="1:11" x14ac:dyDescent="0.2">
      <c r="A363" s="5">
        <v>1</v>
      </c>
      <c r="B363" s="5">
        <f t="shared" si="35"/>
        <v>0</v>
      </c>
      <c r="C363" s="5">
        <f t="shared" si="36"/>
        <v>0</v>
      </c>
      <c r="D363" t="s">
        <v>1038</v>
      </c>
      <c r="E363" s="5">
        <f t="shared" si="37"/>
        <v>0</v>
      </c>
      <c r="F363" t="s">
        <v>1024</v>
      </c>
      <c r="G363" s="5">
        <f t="shared" si="38"/>
        <v>0</v>
      </c>
      <c r="H363" t="s">
        <v>1036</v>
      </c>
      <c r="I363" s="5">
        <f t="shared" si="39"/>
        <v>0</v>
      </c>
      <c r="J363" s="5">
        <f t="shared" si="40"/>
        <v>0</v>
      </c>
      <c r="K363" s="5">
        <f t="shared" si="41"/>
        <v>0</v>
      </c>
    </row>
    <row r="364" spans="1:11" x14ac:dyDescent="0.2">
      <c r="A364" s="5">
        <v>2</v>
      </c>
      <c r="B364" s="5">
        <f t="shared" si="35"/>
        <v>0</v>
      </c>
      <c r="C364" s="5">
        <f t="shared" si="36"/>
        <v>1</v>
      </c>
      <c r="D364" t="s">
        <v>1026</v>
      </c>
      <c r="E364" s="5">
        <f t="shared" si="37"/>
        <v>1</v>
      </c>
      <c r="F364" t="s">
        <v>1033</v>
      </c>
      <c r="G364" s="5">
        <f t="shared" si="38"/>
        <v>0</v>
      </c>
      <c r="I364" s="5">
        <f t="shared" si="39"/>
        <v>0</v>
      </c>
      <c r="J364" s="5">
        <f t="shared" si="40"/>
        <v>1</v>
      </c>
      <c r="K364" s="5">
        <f t="shared" si="41"/>
        <v>0</v>
      </c>
    </row>
    <row r="365" spans="1:11" x14ac:dyDescent="0.2">
      <c r="A365" s="5">
        <v>2</v>
      </c>
      <c r="B365" s="5">
        <f t="shared" si="35"/>
        <v>0</v>
      </c>
      <c r="C365" s="5">
        <f t="shared" si="36"/>
        <v>1</v>
      </c>
      <c r="D365" t="s">
        <v>1043</v>
      </c>
      <c r="E365" s="5">
        <f t="shared" si="37"/>
        <v>0</v>
      </c>
      <c r="F365" t="s">
        <v>1033</v>
      </c>
      <c r="G365" s="5">
        <f t="shared" si="38"/>
        <v>0</v>
      </c>
      <c r="H365" t="s">
        <v>1025</v>
      </c>
      <c r="I365" s="5">
        <f t="shared" si="39"/>
        <v>1</v>
      </c>
      <c r="J365" s="5">
        <f t="shared" si="40"/>
        <v>0</v>
      </c>
      <c r="K365" s="5">
        <f t="shared" si="41"/>
        <v>0</v>
      </c>
    </row>
    <row r="366" spans="1:11" x14ac:dyDescent="0.2">
      <c r="A366" s="5">
        <v>2</v>
      </c>
      <c r="B366" s="5">
        <f t="shared" si="35"/>
        <v>0</v>
      </c>
      <c r="C366" s="5">
        <f t="shared" si="36"/>
        <v>1</v>
      </c>
      <c r="D366" t="s">
        <v>1026</v>
      </c>
      <c r="E366" s="5">
        <f t="shared" si="37"/>
        <v>1</v>
      </c>
      <c r="F366" t="s">
        <v>1033</v>
      </c>
      <c r="G366" s="5">
        <f t="shared" si="38"/>
        <v>0</v>
      </c>
      <c r="I366" s="5">
        <f t="shared" si="39"/>
        <v>0</v>
      </c>
      <c r="J366" s="5">
        <f t="shared" si="40"/>
        <v>1</v>
      </c>
      <c r="K366" s="5">
        <f t="shared" si="41"/>
        <v>0</v>
      </c>
    </row>
    <row r="367" spans="1:11" x14ac:dyDescent="0.2">
      <c r="A367" s="5">
        <v>0</v>
      </c>
      <c r="B367" s="5">
        <f t="shared" si="35"/>
        <v>1</v>
      </c>
      <c r="C367" s="5">
        <f t="shared" si="36"/>
        <v>0</v>
      </c>
      <c r="D367" t="s">
        <v>1038</v>
      </c>
      <c r="E367" s="5">
        <f t="shared" si="37"/>
        <v>0</v>
      </c>
      <c r="F367" t="s">
        <v>1032</v>
      </c>
      <c r="G367" s="5">
        <f t="shared" si="38"/>
        <v>0</v>
      </c>
      <c r="H367" t="s">
        <v>1036</v>
      </c>
      <c r="I367" s="5">
        <f t="shared" si="39"/>
        <v>0</v>
      </c>
      <c r="J367" s="5">
        <f t="shared" si="40"/>
        <v>0</v>
      </c>
      <c r="K367" s="5">
        <f t="shared" si="41"/>
        <v>0</v>
      </c>
    </row>
    <row r="368" spans="1:11" x14ac:dyDescent="0.2">
      <c r="A368" s="5">
        <v>1</v>
      </c>
      <c r="B368" s="5">
        <f t="shared" si="35"/>
        <v>0</v>
      </c>
      <c r="C368" s="5">
        <f t="shared" si="36"/>
        <v>0</v>
      </c>
      <c r="D368" t="s">
        <v>1039</v>
      </c>
      <c r="E368" s="5">
        <f t="shared" si="37"/>
        <v>0</v>
      </c>
      <c r="F368" t="s">
        <v>1033</v>
      </c>
      <c r="G368" s="5">
        <f t="shared" si="38"/>
        <v>0</v>
      </c>
      <c r="H368" t="s">
        <v>1030</v>
      </c>
      <c r="I368" s="5">
        <f t="shared" si="39"/>
        <v>0</v>
      </c>
      <c r="J368" s="5">
        <f t="shared" si="40"/>
        <v>0</v>
      </c>
      <c r="K368" s="5">
        <f t="shared" si="41"/>
        <v>0</v>
      </c>
    </row>
    <row r="369" spans="1:11" x14ac:dyDescent="0.2">
      <c r="A369" s="5">
        <v>3</v>
      </c>
      <c r="B369" s="5">
        <f t="shared" si="35"/>
        <v>0</v>
      </c>
      <c r="C369" s="5">
        <f t="shared" si="36"/>
        <v>1</v>
      </c>
      <c r="D369" t="s">
        <v>1026</v>
      </c>
      <c r="E369" s="5">
        <f t="shared" si="37"/>
        <v>1</v>
      </c>
      <c r="F369" t="s">
        <v>1033</v>
      </c>
      <c r="G369" s="5">
        <f t="shared" si="38"/>
        <v>1</v>
      </c>
      <c r="H369" t="s">
        <v>1025</v>
      </c>
      <c r="I369" s="5">
        <f t="shared" si="39"/>
        <v>1</v>
      </c>
      <c r="J369" s="5">
        <f t="shared" si="40"/>
        <v>1</v>
      </c>
      <c r="K369" s="5">
        <f t="shared" si="41"/>
        <v>1</v>
      </c>
    </row>
    <row r="370" spans="1:11" x14ac:dyDescent="0.2">
      <c r="A370" s="5">
        <v>3</v>
      </c>
      <c r="B370" s="5">
        <f t="shared" si="35"/>
        <v>0</v>
      </c>
      <c r="C370" s="5">
        <f t="shared" si="36"/>
        <v>1</v>
      </c>
      <c r="D370" t="s">
        <v>1026</v>
      </c>
      <c r="E370" s="5">
        <f t="shared" si="37"/>
        <v>1</v>
      </c>
      <c r="F370" t="s">
        <v>1033</v>
      </c>
      <c r="G370" s="5">
        <f t="shared" si="38"/>
        <v>1</v>
      </c>
      <c r="H370" t="s">
        <v>1025</v>
      </c>
      <c r="I370" s="5">
        <f t="shared" si="39"/>
        <v>1</v>
      </c>
      <c r="J370" s="5">
        <f t="shared" si="40"/>
        <v>1</v>
      </c>
      <c r="K370" s="5">
        <f t="shared" si="41"/>
        <v>1</v>
      </c>
    </row>
    <row r="371" spans="1:11" x14ac:dyDescent="0.2">
      <c r="A371" s="5">
        <v>1</v>
      </c>
      <c r="B371" s="5">
        <f t="shared" si="35"/>
        <v>0</v>
      </c>
      <c r="C371" s="5">
        <f t="shared" si="36"/>
        <v>0</v>
      </c>
      <c r="D371" t="s">
        <v>1039</v>
      </c>
      <c r="E371" s="5">
        <f t="shared" si="37"/>
        <v>0</v>
      </c>
      <c r="F371" t="s">
        <v>1024</v>
      </c>
      <c r="G371" s="5">
        <f t="shared" si="38"/>
        <v>0</v>
      </c>
      <c r="H371" t="s">
        <v>1030</v>
      </c>
      <c r="I371" s="5">
        <f t="shared" si="39"/>
        <v>0</v>
      </c>
      <c r="J371" s="5">
        <f t="shared" si="40"/>
        <v>0</v>
      </c>
      <c r="K371" s="5">
        <f t="shared" si="41"/>
        <v>0</v>
      </c>
    </row>
    <row r="372" spans="1:11" x14ac:dyDescent="0.2">
      <c r="A372" s="5">
        <v>1</v>
      </c>
      <c r="B372" s="5">
        <f t="shared" si="35"/>
        <v>0</v>
      </c>
      <c r="C372" s="5">
        <f t="shared" si="36"/>
        <v>0</v>
      </c>
      <c r="D372" t="s">
        <v>1039</v>
      </c>
      <c r="E372" s="5">
        <f t="shared" si="37"/>
        <v>0</v>
      </c>
      <c r="F372" t="s">
        <v>1033</v>
      </c>
      <c r="G372" s="5">
        <f t="shared" si="38"/>
        <v>0</v>
      </c>
      <c r="H372" t="s">
        <v>1036</v>
      </c>
      <c r="I372" s="5">
        <f t="shared" si="39"/>
        <v>0</v>
      </c>
      <c r="J372" s="5">
        <f t="shared" si="40"/>
        <v>0</v>
      </c>
      <c r="K372" s="5">
        <f t="shared" si="41"/>
        <v>0</v>
      </c>
    </row>
    <row r="373" spans="1:11" x14ac:dyDescent="0.2">
      <c r="A373" s="5">
        <v>1</v>
      </c>
      <c r="B373" s="5">
        <f t="shared" si="35"/>
        <v>0</v>
      </c>
      <c r="C373" s="5">
        <f t="shared" si="36"/>
        <v>0</v>
      </c>
      <c r="D373" t="s">
        <v>1039</v>
      </c>
      <c r="E373" s="5">
        <f t="shared" si="37"/>
        <v>0</v>
      </c>
      <c r="F373" t="s">
        <v>1032</v>
      </c>
      <c r="G373" s="5">
        <f t="shared" si="38"/>
        <v>0</v>
      </c>
      <c r="H373" t="s">
        <v>1030</v>
      </c>
      <c r="I373" s="5">
        <f t="shared" si="39"/>
        <v>0</v>
      </c>
      <c r="J373" s="5">
        <f t="shared" si="40"/>
        <v>0</v>
      </c>
      <c r="K373" s="5">
        <f t="shared" si="41"/>
        <v>0</v>
      </c>
    </row>
    <row r="374" spans="1:11" x14ac:dyDescent="0.2">
      <c r="A374" s="5">
        <v>1</v>
      </c>
      <c r="B374" s="5">
        <f t="shared" si="35"/>
        <v>0</v>
      </c>
      <c r="C374" s="5">
        <f t="shared" si="36"/>
        <v>0</v>
      </c>
      <c r="D374" t="s">
        <v>1039</v>
      </c>
      <c r="E374" s="5">
        <f t="shared" si="37"/>
        <v>0</v>
      </c>
      <c r="F374" t="s">
        <v>1033</v>
      </c>
      <c r="G374" s="5">
        <f t="shared" si="38"/>
        <v>0</v>
      </c>
      <c r="I374" s="5">
        <f t="shared" si="39"/>
        <v>0</v>
      </c>
      <c r="J374" s="5">
        <f t="shared" si="40"/>
        <v>0</v>
      </c>
      <c r="K374" s="5">
        <f t="shared" si="41"/>
        <v>0</v>
      </c>
    </row>
    <row r="375" spans="1:11" x14ac:dyDescent="0.2">
      <c r="A375" s="5">
        <v>3</v>
      </c>
      <c r="B375" s="5">
        <f t="shared" si="35"/>
        <v>0</v>
      </c>
      <c r="C375" s="5">
        <f t="shared" si="36"/>
        <v>1</v>
      </c>
      <c r="D375" t="s">
        <v>1026</v>
      </c>
      <c r="E375" s="5">
        <f t="shared" si="37"/>
        <v>1</v>
      </c>
      <c r="F375" t="s">
        <v>1033</v>
      </c>
      <c r="G375" s="5">
        <f t="shared" si="38"/>
        <v>1</v>
      </c>
      <c r="H375" t="s">
        <v>1025</v>
      </c>
      <c r="I375" s="5">
        <f t="shared" si="39"/>
        <v>1</v>
      </c>
      <c r="J375" s="5">
        <f t="shared" si="40"/>
        <v>1</v>
      </c>
      <c r="K375" s="5">
        <f t="shared" si="41"/>
        <v>1</v>
      </c>
    </row>
    <row r="376" spans="1:11" x14ac:dyDescent="0.2">
      <c r="A376" s="5">
        <v>2</v>
      </c>
      <c r="B376" s="5">
        <f t="shared" si="35"/>
        <v>0</v>
      </c>
      <c r="C376" s="5">
        <f t="shared" si="36"/>
        <v>1</v>
      </c>
      <c r="D376" t="s">
        <v>1043</v>
      </c>
      <c r="E376" s="5">
        <f t="shared" si="37"/>
        <v>0</v>
      </c>
      <c r="F376" t="s">
        <v>1024</v>
      </c>
      <c r="G376" s="5">
        <f t="shared" si="38"/>
        <v>0</v>
      </c>
      <c r="H376" t="s">
        <v>1025</v>
      </c>
      <c r="I376" s="5">
        <f t="shared" si="39"/>
        <v>1</v>
      </c>
      <c r="J376" s="5">
        <f t="shared" si="40"/>
        <v>0</v>
      </c>
      <c r="K376" s="5">
        <f t="shared" si="41"/>
        <v>0</v>
      </c>
    </row>
    <row r="377" spans="1:11" x14ac:dyDescent="0.2">
      <c r="A377" s="5">
        <v>0</v>
      </c>
      <c r="B377" s="5">
        <f t="shared" si="35"/>
        <v>1</v>
      </c>
      <c r="C377" s="5">
        <f t="shared" si="36"/>
        <v>0</v>
      </c>
      <c r="D377" t="s">
        <v>1041</v>
      </c>
      <c r="E377" s="5">
        <f t="shared" si="37"/>
        <v>0</v>
      </c>
      <c r="F377" t="s">
        <v>1024</v>
      </c>
      <c r="G377" s="5">
        <f t="shared" si="38"/>
        <v>0</v>
      </c>
      <c r="I377" s="5">
        <f t="shared" si="39"/>
        <v>0</v>
      </c>
      <c r="J377" s="5">
        <f t="shared" si="40"/>
        <v>0</v>
      </c>
      <c r="K377" s="5">
        <f t="shared" si="41"/>
        <v>0</v>
      </c>
    </row>
    <row r="378" spans="1:11" x14ac:dyDescent="0.2">
      <c r="A378" s="5">
        <v>1</v>
      </c>
      <c r="B378" s="5">
        <f t="shared" si="35"/>
        <v>0</v>
      </c>
      <c r="C378" s="5">
        <f t="shared" si="36"/>
        <v>0</v>
      </c>
      <c r="D378" t="s">
        <v>1036</v>
      </c>
      <c r="E378" s="5">
        <f t="shared" si="37"/>
        <v>0</v>
      </c>
      <c r="F378" t="s">
        <v>1032</v>
      </c>
      <c r="G378" s="5">
        <f t="shared" si="38"/>
        <v>0</v>
      </c>
      <c r="H378" t="s">
        <v>1036</v>
      </c>
      <c r="I378" s="5">
        <f t="shared" si="39"/>
        <v>0</v>
      </c>
      <c r="J378" s="5">
        <f t="shared" si="40"/>
        <v>0</v>
      </c>
      <c r="K378" s="5">
        <f t="shared" si="41"/>
        <v>0</v>
      </c>
    </row>
    <row r="379" spans="1:11" x14ac:dyDescent="0.2">
      <c r="A379" s="5">
        <v>1</v>
      </c>
      <c r="B379" s="5">
        <f t="shared" si="35"/>
        <v>0</v>
      </c>
      <c r="C379" s="5">
        <f t="shared" si="36"/>
        <v>0</v>
      </c>
      <c r="D379" t="s">
        <v>1041</v>
      </c>
      <c r="E379" s="5">
        <f t="shared" si="37"/>
        <v>0</v>
      </c>
      <c r="F379" t="s">
        <v>1024</v>
      </c>
      <c r="G379" s="5">
        <f t="shared" si="38"/>
        <v>0</v>
      </c>
      <c r="I379" s="5">
        <f t="shared" si="39"/>
        <v>0</v>
      </c>
      <c r="J379" s="5">
        <f t="shared" si="40"/>
        <v>0</v>
      </c>
      <c r="K379" s="5">
        <f t="shared" si="41"/>
        <v>0</v>
      </c>
    </row>
    <row r="380" spans="1:11" x14ac:dyDescent="0.2">
      <c r="A380" s="5">
        <v>1</v>
      </c>
      <c r="B380" s="5">
        <f t="shared" si="35"/>
        <v>0</v>
      </c>
      <c r="C380" s="5">
        <f t="shared" si="36"/>
        <v>0</v>
      </c>
      <c r="D380" t="s">
        <v>1041</v>
      </c>
      <c r="E380" s="5">
        <f t="shared" si="37"/>
        <v>0</v>
      </c>
      <c r="F380" t="s">
        <v>1033</v>
      </c>
      <c r="G380" s="5">
        <f t="shared" si="38"/>
        <v>0</v>
      </c>
      <c r="H380" t="s">
        <v>1036</v>
      </c>
      <c r="I380" s="5">
        <f t="shared" si="39"/>
        <v>0</v>
      </c>
      <c r="J380" s="5">
        <f t="shared" si="40"/>
        <v>0</v>
      </c>
      <c r="K380" s="5">
        <f t="shared" si="41"/>
        <v>0</v>
      </c>
    </row>
    <row r="381" spans="1:11" x14ac:dyDescent="0.2">
      <c r="A381" s="5">
        <v>2</v>
      </c>
      <c r="B381" s="5">
        <f t="shared" si="35"/>
        <v>0</v>
      </c>
      <c r="C381" s="5">
        <f t="shared" si="36"/>
        <v>1</v>
      </c>
      <c r="D381" t="s">
        <v>1026</v>
      </c>
      <c r="E381" s="5">
        <f t="shared" si="37"/>
        <v>1</v>
      </c>
      <c r="F381" t="s">
        <v>1024</v>
      </c>
      <c r="G381" s="5">
        <f t="shared" si="38"/>
        <v>0</v>
      </c>
      <c r="H381" t="s">
        <v>1036</v>
      </c>
      <c r="I381" s="5">
        <f t="shared" si="39"/>
        <v>0</v>
      </c>
      <c r="J381" s="5">
        <f t="shared" si="40"/>
        <v>1</v>
      </c>
      <c r="K381" s="5">
        <f t="shared" si="41"/>
        <v>0</v>
      </c>
    </row>
    <row r="382" spans="1:11" x14ac:dyDescent="0.2">
      <c r="A382" s="5">
        <v>0</v>
      </c>
      <c r="B382" s="5">
        <f t="shared" si="35"/>
        <v>1</v>
      </c>
      <c r="C382" s="5">
        <f t="shared" si="36"/>
        <v>0</v>
      </c>
      <c r="D382" t="s">
        <v>1038</v>
      </c>
      <c r="E382" s="5">
        <f t="shared" si="37"/>
        <v>0</v>
      </c>
      <c r="F382" t="s">
        <v>1024</v>
      </c>
      <c r="G382" s="5">
        <f t="shared" si="38"/>
        <v>0</v>
      </c>
      <c r="H382" t="s">
        <v>1036</v>
      </c>
      <c r="I382" s="5">
        <f t="shared" si="39"/>
        <v>0</v>
      </c>
      <c r="J382" s="5">
        <f t="shared" si="40"/>
        <v>0</v>
      </c>
      <c r="K382" s="5">
        <f t="shared" si="41"/>
        <v>0</v>
      </c>
    </row>
    <row r="383" spans="1:11" x14ac:dyDescent="0.2">
      <c r="A383" s="5">
        <v>1</v>
      </c>
      <c r="B383" s="5">
        <f t="shared" si="35"/>
        <v>0</v>
      </c>
      <c r="C383" s="5">
        <f t="shared" si="36"/>
        <v>0</v>
      </c>
      <c r="D383" t="s">
        <v>1041</v>
      </c>
      <c r="E383" s="5">
        <f t="shared" si="37"/>
        <v>0</v>
      </c>
      <c r="F383" t="s">
        <v>1024</v>
      </c>
      <c r="G383" s="5">
        <f t="shared" si="38"/>
        <v>0</v>
      </c>
      <c r="I383" s="5">
        <f t="shared" si="39"/>
        <v>0</v>
      </c>
      <c r="J383" s="5">
        <f t="shared" si="40"/>
        <v>0</v>
      </c>
      <c r="K383" s="5">
        <f t="shared" si="41"/>
        <v>0</v>
      </c>
    </row>
    <row r="384" spans="1:11" x14ac:dyDescent="0.2">
      <c r="A384" s="5">
        <v>0</v>
      </c>
      <c r="B384" s="5">
        <f t="shared" si="35"/>
        <v>1</v>
      </c>
      <c r="C384" s="5">
        <f t="shared" si="36"/>
        <v>0</v>
      </c>
      <c r="D384" t="s">
        <v>1038</v>
      </c>
      <c r="E384" s="5">
        <f t="shared" si="37"/>
        <v>0</v>
      </c>
      <c r="F384" t="s">
        <v>1024</v>
      </c>
      <c r="G384" s="5">
        <f t="shared" si="38"/>
        <v>0</v>
      </c>
      <c r="H384" t="s">
        <v>1036</v>
      </c>
      <c r="I384" s="5">
        <f t="shared" si="39"/>
        <v>0</v>
      </c>
      <c r="J384" s="5">
        <f t="shared" si="40"/>
        <v>0</v>
      </c>
      <c r="K384" s="5">
        <f t="shared" si="41"/>
        <v>0</v>
      </c>
    </row>
    <row r="385" spans="1:11" x14ac:dyDescent="0.2">
      <c r="A385" s="5">
        <v>3</v>
      </c>
      <c r="B385" s="5">
        <f t="shared" si="35"/>
        <v>0</v>
      </c>
      <c r="C385" s="5">
        <f t="shared" si="36"/>
        <v>1</v>
      </c>
      <c r="D385" t="s">
        <v>1026</v>
      </c>
      <c r="E385" s="5">
        <f t="shared" si="37"/>
        <v>1</v>
      </c>
      <c r="F385" t="s">
        <v>1032</v>
      </c>
      <c r="G385" s="5">
        <f t="shared" si="38"/>
        <v>1</v>
      </c>
      <c r="H385" t="s">
        <v>1025</v>
      </c>
      <c r="I385" s="5">
        <f t="shared" si="39"/>
        <v>1</v>
      </c>
      <c r="J385" s="5">
        <f t="shared" si="40"/>
        <v>1</v>
      </c>
      <c r="K385" s="5">
        <f t="shared" si="41"/>
        <v>1</v>
      </c>
    </row>
    <row r="386" spans="1:11" x14ac:dyDescent="0.2">
      <c r="A386" s="5">
        <v>1</v>
      </c>
      <c r="B386" s="5">
        <f t="shared" si="35"/>
        <v>0</v>
      </c>
      <c r="C386" s="5">
        <f t="shared" si="36"/>
        <v>0</v>
      </c>
      <c r="D386" t="s">
        <v>1039</v>
      </c>
      <c r="E386" s="5">
        <f t="shared" si="37"/>
        <v>0</v>
      </c>
      <c r="F386" t="s">
        <v>1044</v>
      </c>
      <c r="G386" s="5">
        <f t="shared" si="38"/>
        <v>0</v>
      </c>
      <c r="I386" s="5">
        <f t="shared" si="39"/>
        <v>0</v>
      </c>
      <c r="J386" s="5">
        <f t="shared" si="40"/>
        <v>0</v>
      </c>
      <c r="K386" s="5">
        <f t="shared" si="41"/>
        <v>0</v>
      </c>
    </row>
    <row r="387" spans="1:11" x14ac:dyDescent="0.2">
      <c r="A387" s="5">
        <v>2</v>
      </c>
      <c r="B387" s="5">
        <f t="shared" ref="B387:B450" si="42">IF(A387=0,1,0)</f>
        <v>0</v>
      </c>
      <c r="C387" s="5">
        <f t="shared" ref="C387:C450" si="43">IF(OR(A387=2,A387=3),1,0)</f>
        <v>1</v>
      </c>
      <c r="D387" t="s">
        <v>1026</v>
      </c>
      <c r="E387" s="5">
        <f t="shared" ref="E387:E450" si="44">IF(AND(C387=1,ISNUMBER(SEARCH("Apple",D387))),1,0)</f>
        <v>1</v>
      </c>
      <c r="F387" t="s">
        <v>1033</v>
      </c>
      <c r="G387" s="5">
        <f t="shared" ref="G387:G450" si="45">IF(A387=3,1,0)</f>
        <v>0</v>
      </c>
      <c r="I387" s="5">
        <f t="shared" ref="I387:I450" si="46">IF(ISNUMBER(SEARCH("iPad",H387)),1,0)</f>
        <v>0</v>
      </c>
      <c r="J387" s="5">
        <f t="shared" ref="J387:J450" si="47">IF(ISNUMBER(SEARCH("Apple",D387)),1,0)</f>
        <v>1</v>
      </c>
      <c r="K387" s="5">
        <f t="shared" ref="K387:K450" si="48">IF(AND(I387=1,J387=1),1,0)</f>
        <v>0</v>
      </c>
    </row>
    <row r="388" spans="1:11" x14ac:dyDescent="0.2">
      <c r="A388" s="5">
        <v>1</v>
      </c>
      <c r="B388" s="5">
        <f t="shared" si="42"/>
        <v>0</v>
      </c>
      <c r="C388" s="5">
        <f t="shared" si="43"/>
        <v>0</v>
      </c>
      <c r="D388" t="s">
        <v>1038</v>
      </c>
      <c r="E388" s="5">
        <f t="shared" si="44"/>
        <v>0</v>
      </c>
      <c r="F388" t="s">
        <v>1024</v>
      </c>
      <c r="G388" s="5">
        <f t="shared" si="45"/>
        <v>0</v>
      </c>
      <c r="I388" s="5">
        <f t="shared" si="46"/>
        <v>0</v>
      </c>
      <c r="J388" s="5">
        <f t="shared" si="47"/>
        <v>0</v>
      </c>
      <c r="K388" s="5">
        <f t="shared" si="48"/>
        <v>0</v>
      </c>
    </row>
    <row r="389" spans="1:11" x14ac:dyDescent="0.2">
      <c r="A389" s="5">
        <v>1</v>
      </c>
      <c r="B389" s="5">
        <f t="shared" si="42"/>
        <v>0</v>
      </c>
      <c r="C389" s="5">
        <f t="shared" si="43"/>
        <v>0</v>
      </c>
      <c r="D389" t="s">
        <v>1038</v>
      </c>
      <c r="E389" s="5">
        <f t="shared" si="44"/>
        <v>0</v>
      </c>
      <c r="F389" t="s">
        <v>1024</v>
      </c>
      <c r="G389" s="5">
        <f t="shared" si="45"/>
        <v>0</v>
      </c>
      <c r="I389" s="5">
        <f t="shared" si="46"/>
        <v>0</v>
      </c>
      <c r="J389" s="5">
        <f t="shared" si="47"/>
        <v>0</v>
      </c>
      <c r="K389" s="5">
        <f t="shared" si="48"/>
        <v>0</v>
      </c>
    </row>
    <row r="390" spans="1:11" x14ac:dyDescent="0.2">
      <c r="A390" s="5">
        <v>2</v>
      </c>
      <c r="B390" s="5">
        <f t="shared" si="42"/>
        <v>0</v>
      </c>
      <c r="C390" s="5">
        <f t="shared" si="43"/>
        <v>1</v>
      </c>
      <c r="D390" t="s">
        <v>1038</v>
      </c>
      <c r="E390" s="5">
        <f t="shared" si="44"/>
        <v>0</v>
      </c>
      <c r="F390" t="s">
        <v>1033</v>
      </c>
      <c r="G390" s="5">
        <f t="shared" si="45"/>
        <v>0</v>
      </c>
      <c r="H390" t="s">
        <v>1025</v>
      </c>
      <c r="I390" s="5">
        <f t="shared" si="46"/>
        <v>1</v>
      </c>
      <c r="J390" s="5">
        <f t="shared" si="47"/>
        <v>0</v>
      </c>
      <c r="K390" s="5">
        <f t="shared" si="48"/>
        <v>0</v>
      </c>
    </row>
    <row r="391" spans="1:11" x14ac:dyDescent="0.2">
      <c r="A391" s="5">
        <v>0</v>
      </c>
      <c r="B391" s="5">
        <f t="shared" si="42"/>
        <v>1</v>
      </c>
      <c r="C391" s="5">
        <f t="shared" si="43"/>
        <v>0</v>
      </c>
      <c r="E391" s="5">
        <f t="shared" si="44"/>
        <v>0</v>
      </c>
      <c r="F391" t="s">
        <v>1044</v>
      </c>
      <c r="G391" s="5">
        <f t="shared" si="45"/>
        <v>0</v>
      </c>
      <c r="I391" s="5">
        <f t="shared" si="46"/>
        <v>0</v>
      </c>
      <c r="J391" s="5">
        <f t="shared" si="47"/>
        <v>0</v>
      </c>
      <c r="K391" s="5">
        <f t="shared" si="48"/>
        <v>0</v>
      </c>
    </row>
    <row r="392" spans="1:11" x14ac:dyDescent="0.2">
      <c r="A392" s="5">
        <v>2</v>
      </c>
      <c r="B392" s="5">
        <f t="shared" si="42"/>
        <v>0</v>
      </c>
      <c r="C392" s="5">
        <f t="shared" si="43"/>
        <v>1</v>
      </c>
      <c r="D392" t="s">
        <v>1038</v>
      </c>
      <c r="E392" s="5">
        <f t="shared" si="44"/>
        <v>0</v>
      </c>
      <c r="F392" t="s">
        <v>1033</v>
      </c>
      <c r="G392" s="5">
        <f t="shared" si="45"/>
        <v>0</v>
      </c>
      <c r="H392" t="s">
        <v>1025</v>
      </c>
      <c r="I392" s="5">
        <f t="shared" si="46"/>
        <v>1</v>
      </c>
      <c r="J392" s="5">
        <f t="shared" si="47"/>
        <v>0</v>
      </c>
      <c r="K392" s="5">
        <f t="shared" si="48"/>
        <v>0</v>
      </c>
    </row>
    <row r="393" spans="1:11" x14ac:dyDescent="0.2">
      <c r="A393" s="5">
        <v>3</v>
      </c>
      <c r="B393" s="5">
        <f t="shared" si="42"/>
        <v>0</v>
      </c>
      <c r="C393" s="5">
        <f t="shared" si="43"/>
        <v>1</v>
      </c>
      <c r="D393" t="s">
        <v>1026</v>
      </c>
      <c r="E393" s="5">
        <f t="shared" si="44"/>
        <v>1</v>
      </c>
      <c r="F393" t="s">
        <v>1024</v>
      </c>
      <c r="G393" s="5">
        <f t="shared" si="45"/>
        <v>1</v>
      </c>
      <c r="H393" t="s">
        <v>1025</v>
      </c>
      <c r="I393" s="5">
        <f t="shared" si="46"/>
        <v>1</v>
      </c>
      <c r="J393" s="5">
        <f t="shared" si="47"/>
        <v>1</v>
      </c>
      <c r="K393" s="5">
        <f t="shared" si="48"/>
        <v>1</v>
      </c>
    </row>
    <row r="394" spans="1:11" x14ac:dyDescent="0.2">
      <c r="A394" s="5">
        <v>1</v>
      </c>
      <c r="B394" s="5">
        <f t="shared" si="42"/>
        <v>0</v>
      </c>
      <c r="C394" s="5">
        <f t="shared" si="43"/>
        <v>0</v>
      </c>
      <c r="D394" t="s">
        <v>1038</v>
      </c>
      <c r="E394" s="5">
        <f t="shared" si="44"/>
        <v>0</v>
      </c>
      <c r="F394" t="s">
        <v>1029</v>
      </c>
      <c r="G394" s="5">
        <f t="shared" si="45"/>
        <v>0</v>
      </c>
      <c r="I394" s="5">
        <f t="shared" si="46"/>
        <v>0</v>
      </c>
      <c r="J394" s="5">
        <f t="shared" si="47"/>
        <v>0</v>
      </c>
      <c r="K394" s="5">
        <f t="shared" si="48"/>
        <v>0</v>
      </c>
    </row>
    <row r="395" spans="1:11" x14ac:dyDescent="0.2">
      <c r="A395" s="5">
        <v>3</v>
      </c>
      <c r="B395" s="5">
        <f t="shared" si="42"/>
        <v>0</v>
      </c>
      <c r="C395" s="5">
        <f t="shared" si="43"/>
        <v>1</v>
      </c>
      <c r="D395" t="s">
        <v>1026</v>
      </c>
      <c r="E395" s="5">
        <f t="shared" si="44"/>
        <v>1</v>
      </c>
      <c r="F395" t="s">
        <v>1024</v>
      </c>
      <c r="G395" s="5">
        <f t="shared" si="45"/>
        <v>1</v>
      </c>
      <c r="H395" t="s">
        <v>1025</v>
      </c>
      <c r="I395" s="5">
        <f t="shared" si="46"/>
        <v>1</v>
      </c>
      <c r="J395" s="5">
        <f t="shared" si="47"/>
        <v>1</v>
      </c>
      <c r="K395" s="5">
        <f t="shared" si="48"/>
        <v>1</v>
      </c>
    </row>
    <row r="396" spans="1:11" x14ac:dyDescent="0.2">
      <c r="A396" s="5">
        <v>2</v>
      </c>
      <c r="B396" s="5">
        <f t="shared" si="42"/>
        <v>0</v>
      </c>
      <c r="C396" s="5">
        <f t="shared" si="43"/>
        <v>1</v>
      </c>
      <c r="D396" t="s">
        <v>1039</v>
      </c>
      <c r="E396" s="5">
        <f t="shared" si="44"/>
        <v>0</v>
      </c>
      <c r="F396" t="s">
        <v>1024</v>
      </c>
      <c r="G396" s="5">
        <f t="shared" si="45"/>
        <v>0</v>
      </c>
      <c r="H396" t="s">
        <v>1025</v>
      </c>
      <c r="I396" s="5">
        <f t="shared" si="46"/>
        <v>1</v>
      </c>
      <c r="J396" s="5">
        <f t="shared" si="47"/>
        <v>0</v>
      </c>
      <c r="K396" s="5">
        <f t="shared" si="48"/>
        <v>0</v>
      </c>
    </row>
    <row r="397" spans="1:11" x14ac:dyDescent="0.2">
      <c r="A397" s="5">
        <v>0</v>
      </c>
      <c r="B397" s="5">
        <f t="shared" si="42"/>
        <v>1</v>
      </c>
      <c r="C397" s="5">
        <f t="shared" si="43"/>
        <v>0</v>
      </c>
      <c r="D397" t="s">
        <v>1036</v>
      </c>
      <c r="E397" s="5">
        <f t="shared" si="44"/>
        <v>0</v>
      </c>
      <c r="F397" t="s">
        <v>1033</v>
      </c>
      <c r="G397" s="5">
        <f t="shared" si="45"/>
        <v>0</v>
      </c>
      <c r="I397" s="5">
        <f t="shared" si="46"/>
        <v>0</v>
      </c>
      <c r="J397" s="5">
        <f t="shared" si="47"/>
        <v>0</v>
      </c>
      <c r="K397" s="5">
        <f t="shared" si="48"/>
        <v>0</v>
      </c>
    </row>
    <row r="398" spans="1:11" x14ac:dyDescent="0.2">
      <c r="A398" s="5">
        <v>2</v>
      </c>
      <c r="B398" s="5">
        <f t="shared" si="42"/>
        <v>0</v>
      </c>
      <c r="C398" s="5">
        <f t="shared" si="43"/>
        <v>1</v>
      </c>
      <c r="D398" t="s">
        <v>1026</v>
      </c>
      <c r="E398" s="5">
        <f t="shared" si="44"/>
        <v>1</v>
      </c>
      <c r="F398" t="s">
        <v>1032</v>
      </c>
      <c r="G398" s="5">
        <f t="shared" si="45"/>
        <v>0</v>
      </c>
      <c r="I398" s="5">
        <f t="shared" si="46"/>
        <v>0</v>
      </c>
      <c r="J398" s="5">
        <f t="shared" si="47"/>
        <v>1</v>
      </c>
      <c r="K398" s="5">
        <f t="shared" si="48"/>
        <v>0</v>
      </c>
    </row>
    <row r="399" spans="1:11" x14ac:dyDescent="0.2">
      <c r="A399" s="5">
        <v>2</v>
      </c>
      <c r="B399" s="5">
        <f t="shared" si="42"/>
        <v>0</v>
      </c>
      <c r="C399" s="5">
        <f t="shared" si="43"/>
        <v>1</v>
      </c>
      <c r="D399" t="s">
        <v>1026</v>
      </c>
      <c r="E399" s="5">
        <f t="shared" si="44"/>
        <v>1</v>
      </c>
      <c r="F399" t="s">
        <v>1044</v>
      </c>
      <c r="G399" s="5">
        <f t="shared" si="45"/>
        <v>0</v>
      </c>
      <c r="I399" s="5">
        <f t="shared" si="46"/>
        <v>0</v>
      </c>
      <c r="J399" s="5">
        <f t="shared" si="47"/>
        <v>1</v>
      </c>
      <c r="K399" s="5">
        <f t="shared" si="48"/>
        <v>0</v>
      </c>
    </row>
    <row r="400" spans="1:11" x14ac:dyDescent="0.2">
      <c r="A400" s="5">
        <v>1</v>
      </c>
      <c r="B400" s="5">
        <f t="shared" si="42"/>
        <v>0</v>
      </c>
      <c r="C400" s="5">
        <f t="shared" si="43"/>
        <v>0</v>
      </c>
      <c r="D400" t="s">
        <v>1038</v>
      </c>
      <c r="E400" s="5">
        <f t="shared" si="44"/>
        <v>0</v>
      </c>
      <c r="F400" t="s">
        <v>1024</v>
      </c>
      <c r="G400" s="5">
        <f t="shared" si="45"/>
        <v>0</v>
      </c>
      <c r="H400" t="s">
        <v>1030</v>
      </c>
      <c r="I400" s="5">
        <f t="shared" si="46"/>
        <v>0</v>
      </c>
      <c r="J400" s="5">
        <f t="shared" si="47"/>
        <v>0</v>
      </c>
      <c r="K400" s="5">
        <f t="shared" si="48"/>
        <v>0</v>
      </c>
    </row>
    <row r="401" spans="1:11" x14ac:dyDescent="0.2">
      <c r="A401" s="5">
        <v>3</v>
      </c>
      <c r="B401" s="5">
        <f t="shared" si="42"/>
        <v>0</v>
      </c>
      <c r="C401" s="5">
        <f t="shared" si="43"/>
        <v>1</v>
      </c>
      <c r="D401" t="s">
        <v>1026</v>
      </c>
      <c r="E401" s="5">
        <f t="shared" si="44"/>
        <v>1</v>
      </c>
      <c r="F401" t="s">
        <v>1024</v>
      </c>
      <c r="G401" s="5">
        <f t="shared" si="45"/>
        <v>1</v>
      </c>
      <c r="H401" t="s">
        <v>1025</v>
      </c>
      <c r="I401" s="5">
        <f t="shared" si="46"/>
        <v>1</v>
      </c>
      <c r="J401" s="5">
        <f t="shared" si="47"/>
        <v>1</v>
      </c>
      <c r="K401" s="5">
        <f t="shared" si="48"/>
        <v>1</v>
      </c>
    </row>
    <row r="402" spans="1:11" x14ac:dyDescent="0.2">
      <c r="A402" s="5">
        <v>2</v>
      </c>
      <c r="B402" s="5">
        <f t="shared" si="42"/>
        <v>0</v>
      </c>
      <c r="C402" s="5">
        <f t="shared" si="43"/>
        <v>1</v>
      </c>
      <c r="D402" t="s">
        <v>1026</v>
      </c>
      <c r="E402" s="5">
        <f t="shared" si="44"/>
        <v>1</v>
      </c>
      <c r="F402" t="s">
        <v>1024</v>
      </c>
      <c r="G402" s="5">
        <f t="shared" si="45"/>
        <v>0</v>
      </c>
      <c r="H402" t="s">
        <v>1036</v>
      </c>
      <c r="I402" s="5">
        <f t="shared" si="46"/>
        <v>0</v>
      </c>
      <c r="J402" s="5">
        <f t="shared" si="47"/>
        <v>1</v>
      </c>
      <c r="K402" s="5">
        <f t="shared" si="48"/>
        <v>0</v>
      </c>
    </row>
    <row r="403" spans="1:11" x14ac:dyDescent="0.2">
      <c r="A403" s="5">
        <v>2</v>
      </c>
      <c r="B403" s="5">
        <f t="shared" si="42"/>
        <v>0</v>
      </c>
      <c r="C403" s="5">
        <f t="shared" si="43"/>
        <v>1</v>
      </c>
      <c r="D403" t="s">
        <v>1026</v>
      </c>
      <c r="E403" s="5">
        <f t="shared" si="44"/>
        <v>1</v>
      </c>
      <c r="F403" t="s">
        <v>1044</v>
      </c>
      <c r="G403" s="5">
        <f t="shared" si="45"/>
        <v>0</v>
      </c>
      <c r="I403" s="5">
        <f t="shared" si="46"/>
        <v>0</v>
      </c>
      <c r="J403" s="5">
        <f t="shared" si="47"/>
        <v>1</v>
      </c>
      <c r="K403" s="5">
        <f t="shared" si="48"/>
        <v>0</v>
      </c>
    </row>
    <row r="404" spans="1:11" x14ac:dyDescent="0.2">
      <c r="A404" s="5">
        <v>2</v>
      </c>
      <c r="B404" s="5">
        <f t="shared" si="42"/>
        <v>0</v>
      </c>
      <c r="C404" s="5">
        <f t="shared" si="43"/>
        <v>1</v>
      </c>
      <c r="D404" t="s">
        <v>1026</v>
      </c>
      <c r="E404" s="5">
        <f t="shared" si="44"/>
        <v>1</v>
      </c>
      <c r="F404" t="s">
        <v>1033</v>
      </c>
      <c r="G404" s="5">
        <f t="shared" si="45"/>
        <v>0</v>
      </c>
      <c r="I404" s="5">
        <f t="shared" si="46"/>
        <v>0</v>
      </c>
      <c r="J404" s="5">
        <f t="shared" si="47"/>
        <v>1</v>
      </c>
      <c r="K404" s="5">
        <f t="shared" si="48"/>
        <v>0</v>
      </c>
    </row>
    <row r="405" spans="1:11" x14ac:dyDescent="0.2">
      <c r="A405" s="5">
        <v>2</v>
      </c>
      <c r="B405" s="5">
        <f t="shared" si="42"/>
        <v>0</v>
      </c>
      <c r="C405" s="5">
        <f t="shared" si="43"/>
        <v>1</v>
      </c>
      <c r="D405" t="s">
        <v>1026</v>
      </c>
      <c r="E405" s="5">
        <f t="shared" si="44"/>
        <v>1</v>
      </c>
      <c r="F405" t="s">
        <v>1024</v>
      </c>
      <c r="G405" s="5">
        <f t="shared" si="45"/>
        <v>0</v>
      </c>
      <c r="I405" s="5">
        <f t="shared" si="46"/>
        <v>0</v>
      </c>
      <c r="J405" s="5">
        <f t="shared" si="47"/>
        <v>1</v>
      </c>
      <c r="K405" s="5">
        <f t="shared" si="48"/>
        <v>0</v>
      </c>
    </row>
    <row r="406" spans="1:11" x14ac:dyDescent="0.2">
      <c r="A406" s="5">
        <v>2</v>
      </c>
      <c r="B406" s="5">
        <f t="shared" si="42"/>
        <v>0</v>
      </c>
      <c r="C406" s="5">
        <f t="shared" si="43"/>
        <v>1</v>
      </c>
      <c r="D406" t="s">
        <v>1026</v>
      </c>
      <c r="E406" s="5">
        <f t="shared" si="44"/>
        <v>1</v>
      </c>
      <c r="F406" t="s">
        <v>1024</v>
      </c>
      <c r="G406" s="5">
        <f t="shared" si="45"/>
        <v>0</v>
      </c>
      <c r="I406" s="5">
        <f t="shared" si="46"/>
        <v>0</v>
      </c>
      <c r="J406" s="5">
        <f t="shared" si="47"/>
        <v>1</v>
      </c>
      <c r="K406" s="5">
        <f t="shared" si="48"/>
        <v>0</v>
      </c>
    </row>
    <row r="407" spans="1:11" x14ac:dyDescent="0.2">
      <c r="A407" s="5">
        <v>1</v>
      </c>
      <c r="B407" s="5">
        <f t="shared" si="42"/>
        <v>0</v>
      </c>
      <c r="C407" s="5">
        <f t="shared" si="43"/>
        <v>0</v>
      </c>
      <c r="D407" t="s">
        <v>1038</v>
      </c>
      <c r="E407" s="5">
        <f t="shared" si="44"/>
        <v>0</v>
      </c>
      <c r="F407" t="s">
        <v>1033</v>
      </c>
      <c r="G407" s="5">
        <f t="shared" si="45"/>
        <v>0</v>
      </c>
      <c r="H407" t="s">
        <v>1036</v>
      </c>
      <c r="I407" s="5">
        <f t="shared" si="46"/>
        <v>0</v>
      </c>
      <c r="J407" s="5">
        <f t="shared" si="47"/>
        <v>0</v>
      </c>
      <c r="K407" s="5">
        <f t="shared" si="48"/>
        <v>0</v>
      </c>
    </row>
    <row r="408" spans="1:11" x14ac:dyDescent="0.2">
      <c r="A408" s="5">
        <v>1</v>
      </c>
      <c r="B408" s="5">
        <f t="shared" si="42"/>
        <v>0</v>
      </c>
      <c r="C408" s="5">
        <f t="shared" si="43"/>
        <v>0</v>
      </c>
      <c r="D408" t="s">
        <v>1043</v>
      </c>
      <c r="E408" s="5">
        <f t="shared" si="44"/>
        <v>0</v>
      </c>
      <c r="F408" t="s">
        <v>1033</v>
      </c>
      <c r="G408" s="5">
        <f t="shared" si="45"/>
        <v>0</v>
      </c>
      <c r="H408" t="s">
        <v>1036</v>
      </c>
      <c r="I408" s="5">
        <f t="shared" si="46"/>
        <v>0</v>
      </c>
      <c r="J408" s="5">
        <f t="shared" si="47"/>
        <v>0</v>
      </c>
      <c r="K408" s="5">
        <f t="shared" si="48"/>
        <v>0</v>
      </c>
    </row>
    <row r="409" spans="1:11" x14ac:dyDescent="0.2">
      <c r="A409" s="5">
        <v>2</v>
      </c>
      <c r="B409" s="5">
        <f t="shared" si="42"/>
        <v>0</v>
      </c>
      <c r="C409" s="5">
        <f t="shared" si="43"/>
        <v>1</v>
      </c>
      <c r="D409" t="s">
        <v>1026</v>
      </c>
      <c r="E409" s="5">
        <f t="shared" si="44"/>
        <v>1</v>
      </c>
      <c r="F409" t="s">
        <v>1024</v>
      </c>
      <c r="G409" s="5">
        <f t="shared" si="45"/>
        <v>0</v>
      </c>
      <c r="I409" s="5">
        <f t="shared" si="46"/>
        <v>0</v>
      </c>
      <c r="J409" s="5">
        <f t="shared" si="47"/>
        <v>1</v>
      </c>
      <c r="K409" s="5">
        <f t="shared" si="48"/>
        <v>0</v>
      </c>
    </row>
    <row r="410" spans="1:11" x14ac:dyDescent="0.2">
      <c r="A410" s="5">
        <v>3</v>
      </c>
      <c r="B410" s="5">
        <f t="shared" si="42"/>
        <v>0</v>
      </c>
      <c r="C410" s="5">
        <f t="shared" si="43"/>
        <v>1</v>
      </c>
      <c r="D410" t="s">
        <v>1026</v>
      </c>
      <c r="E410" s="5">
        <f t="shared" si="44"/>
        <v>1</v>
      </c>
      <c r="F410" t="s">
        <v>1024</v>
      </c>
      <c r="G410" s="5">
        <f t="shared" si="45"/>
        <v>1</v>
      </c>
      <c r="H410" t="s">
        <v>1025</v>
      </c>
      <c r="I410" s="5">
        <f t="shared" si="46"/>
        <v>1</v>
      </c>
      <c r="J410" s="5">
        <f t="shared" si="47"/>
        <v>1</v>
      </c>
      <c r="K410" s="5">
        <f t="shared" si="48"/>
        <v>1</v>
      </c>
    </row>
    <row r="411" spans="1:11" x14ac:dyDescent="0.2">
      <c r="A411" s="5">
        <v>1</v>
      </c>
      <c r="B411" s="5">
        <f t="shared" si="42"/>
        <v>0</v>
      </c>
      <c r="C411" s="5">
        <f t="shared" si="43"/>
        <v>0</v>
      </c>
      <c r="D411" t="s">
        <v>1038</v>
      </c>
      <c r="E411" s="5">
        <f t="shared" si="44"/>
        <v>0</v>
      </c>
      <c r="F411" t="s">
        <v>1033</v>
      </c>
      <c r="G411" s="5">
        <f t="shared" si="45"/>
        <v>0</v>
      </c>
      <c r="H411" t="s">
        <v>1036</v>
      </c>
      <c r="I411" s="5">
        <f t="shared" si="46"/>
        <v>0</v>
      </c>
      <c r="J411" s="5">
        <f t="shared" si="47"/>
        <v>0</v>
      </c>
      <c r="K411" s="5">
        <f t="shared" si="48"/>
        <v>0</v>
      </c>
    </row>
    <row r="412" spans="1:11" x14ac:dyDescent="0.2">
      <c r="A412" s="5">
        <v>1</v>
      </c>
      <c r="B412" s="5">
        <f t="shared" si="42"/>
        <v>0</v>
      </c>
      <c r="C412" s="5">
        <f t="shared" si="43"/>
        <v>0</v>
      </c>
      <c r="D412" t="s">
        <v>1043</v>
      </c>
      <c r="E412" s="5">
        <f t="shared" si="44"/>
        <v>0</v>
      </c>
      <c r="F412" t="s">
        <v>1033</v>
      </c>
      <c r="G412" s="5">
        <f t="shared" si="45"/>
        <v>0</v>
      </c>
      <c r="I412" s="5">
        <f t="shared" si="46"/>
        <v>0</v>
      </c>
      <c r="J412" s="5">
        <f t="shared" si="47"/>
        <v>0</v>
      </c>
      <c r="K412" s="5">
        <f t="shared" si="48"/>
        <v>0</v>
      </c>
    </row>
    <row r="413" spans="1:11" x14ac:dyDescent="0.2">
      <c r="A413" s="5">
        <v>2</v>
      </c>
      <c r="B413" s="5">
        <f t="shared" si="42"/>
        <v>0</v>
      </c>
      <c r="C413" s="5">
        <f t="shared" si="43"/>
        <v>1</v>
      </c>
      <c r="D413" t="s">
        <v>1026</v>
      </c>
      <c r="E413" s="5">
        <f t="shared" si="44"/>
        <v>1</v>
      </c>
      <c r="F413" t="s">
        <v>1024</v>
      </c>
      <c r="G413" s="5">
        <f t="shared" si="45"/>
        <v>0</v>
      </c>
      <c r="H413" t="s">
        <v>1036</v>
      </c>
      <c r="I413" s="5">
        <f t="shared" si="46"/>
        <v>0</v>
      </c>
      <c r="J413" s="5">
        <f t="shared" si="47"/>
        <v>1</v>
      </c>
      <c r="K413" s="5">
        <f t="shared" si="48"/>
        <v>0</v>
      </c>
    </row>
    <row r="414" spans="1:11" x14ac:dyDescent="0.2">
      <c r="A414" s="5">
        <v>1</v>
      </c>
      <c r="B414" s="5">
        <f t="shared" si="42"/>
        <v>0</v>
      </c>
      <c r="C414" s="5">
        <f t="shared" si="43"/>
        <v>0</v>
      </c>
      <c r="D414" t="s">
        <v>1041</v>
      </c>
      <c r="E414" s="5">
        <f t="shared" si="44"/>
        <v>0</v>
      </c>
      <c r="F414" t="s">
        <v>1034</v>
      </c>
      <c r="G414" s="5">
        <f t="shared" si="45"/>
        <v>0</v>
      </c>
      <c r="I414" s="5">
        <f t="shared" si="46"/>
        <v>0</v>
      </c>
      <c r="J414" s="5">
        <f t="shared" si="47"/>
        <v>0</v>
      </c>
      <c r="K414" s="5">
        <f t="shared" si="48"/>
        <v>0</v>
      </c>
    </row>
    <row r="415" spans="1:11" x14ac:dyDescent="0.2">
      <c r="A415" s="5">
        <v>1</v>
      </c>
      <c r="B415" s="5">
        <f t="shared" si="42"/>
        <v>0</v>
      </c>
      <c r="C415" s="5">
        <f t="shared" si="43"/>
        <v>0</v>
      </c>
      <c r="D415" t="s">
        <v>1039</v>
      </c>
      <c r="E415" s="5">
        <f t="shared" si="44"/>
        <v>0</v>
      </c>
      <c r="F415" t="s">
        <v>1024</v>
      </c>
      <c r="G415" s="5">
        <f t="shared" si="45"/>
        <v>0</v>
      </c>
      <c r="H415" t="s">
        <v>1036</v>
      </c>
      <c r="I415" s="5">
        <f t="shared" si="46"/>
        <v>0</v>
      </c>
      <c r="J415" s="5">
        <f t="shared" si="47"/>
        <v>0</v>
      </c>
      <c r="K415" s="5">
        <f t="shared" si="48"/>
        <v>0</v>
      </c>
    </row>
    <row r="416" spans="1:11" x14ac:dyDescent="0.2">
      <c r="A416" s="5">
        <v>2</v>
      </c>
      <c r="B416" s="5">
        <f t="shared" si="42"/>
        <v>0</v>
      </c>
      <c r="C416" s="5">
        <f t="shared" si="43"/>
        <v>1</v>
      </c>
      <c r="D416" t="s">
        <v>1026</v>
      </c>
      <c r="E416" s="5">
        <f t="shared" si="44"/>
        <v>1</v>
      </c>
      <c r="F416" t="s">
        <v>1024</v>
      </c>
      <c r="G416" s="5">
        <f t="shared" si="45"/>
        <v>0</v>
      </c>
      <c r="I416" s="5">
        <f t="shared" si="46"/>
        <v>0</v>
      </c>
      <c r="J416" s="5">
        <f t="shared" si="47"/>
        <v>1</v>
      </c>
      <c r="K416" s="5">
        <f t="shared" si="48"/>
        <v>0</v>
      </c>
    </row>
    <row r="417" spans="1:11" x14ac:dyDescent="0.2">
      <c r="A417" s="5">
        <v>0</v>
      </c>
      <c r="B417" s="5">
        <f t="shared" si="42"/>
        <v>1</v>
      </c>
      <c r="C417" s="5">
        <f t="shared" si="43"/>
        <v>0</v>
      </c>
      <c r="E417" s="5">
        <f t="shared" si="44"/>
        <v>0</v>
      </c>
      <c r="G417" s="5">
        <f t="shared" si="45"/>
        <v>0</v>
      </c>
      <c r="I417" s="5">
        <f t="shared" si="46"/>
        <v>0</v>
      </c>
      <c r="J417" s="5">
        <f t="shared" si="47"/>
        <v>0</v>
      </c>
      <c r="K417" s="5">
        <f t="shared" si="48"/>
        <v>0</v>
      </c>
    </row>
    <row r="418" spans="1:11" x14ac:dyDescent="0.2">
      <c r="A418" s="5">
        <v>2</v>
      </c>
      <c r="B418" s="5">
        <f t="shared" si="42"/>
        <v>0</v>
      </c>
      <c r="C418" s="5">
        <f t="shared" si="43"/>
        <v>1</v>
      </c>
      <c r="D418" t="s">
        <v>1038</v>
      </c>
      <c r="E418" s="5">
        <f t="shared" si="44"/>
        <v>0</v>
      </c>
      <c r="F418" t="s">
        <v>1024</v>
      </c>
      <c r="G418" s="5">
        <f t="shared" si="45"/>
        <v>0</v>
      </c>
      <c r="H418" t="s">
        <v>1025</v>
      </c>
      <c r="I418" s="5">
        <f t="shared" si="46"/>
        <v>1</v>
      </c>
      <c r="J418" s="5">
        <f t="shared" si="47"/>
        <v>0</v>
      </c>
      <c r="K418" s="5">
        <f t="shared" si="48"/>
        <v>0</v>
      </c>
    </row>
    <row r="419" spans="1:11" x14ac:dyDescent="0.2">
      <c r="A419" s="5">
        <v>2</v>
      </c>
      <c r="B419" s="5">
        <f t="shared" si="42"/>
        <v>0</v>
      </c>
      <c r="C419" s="5">
        <f t="shared" si="43"/>
        <v>1</v>
      </c>
      <c r="D419" t="s">
        <v>1026</v>
      </c>
      <c r="E419" s="5">
        <f t="shared" si="44"/>
        <v>1</v>
      </c>
      <c r="F419" t="s">
        <v>1033</v>
      </c>
      <c r="G419" s="5">
        <f t="shared" si="45"/>
        <v>0</v>
      </c>
      <c r="H419" t="s">
        <v>1036</v>
      </c>
      <c r="I419" s="5">
        <f t="shared" si="46"/>
        <v>0</v>
      </c>
      <c r="J419" s="5">
        <f t="shared" si="47"/>
        <v>1</v>
      </c>
      <c r="K419" s="5">
        <f t="shared" si="48"/>
        <v>0</v>
      </c>
    </row>
    <row r="420" spans="1:11" x14ac:dyDescent="0.2">
      <c r="A420" s="5">
        <v>3</v>
      </c>
      <c r="B420" s="5">
        <f t="shared" si="42"/>
        <v>0</v>
      </c>
      <c r="C420" s="5">
        <f t="shared" si="43"/>
        <v>1</v>
      </c>
      <c r="D420" t="s">
        <v>1026</v>
      </c>
      <c r="E420" s="5">
        <f t="shared" si="44"/>
        <v>1</v>
      </c>
      <c r="F420" t="s">
        <v>1024</v>
      </c>
      <c r="G420" s="5">
        <f t="shared" si="45"/>
        <v>1</v>
      </c>
      <c r="H420" t="s">
        <v>1025</v>
      </c>
      <c r="I420" s="5">
        <f t="shared" si="46"/>
        <v>1</v>
      </c>
      <c r="J420" s="5">
        <f t="shared" si="47"/>
        <v>1</v>
      </c>
      <c r="K420" s="5">
        <f t="shared" si="48"/>
        <v>1</v>
      </c>
    </row>
    <row r="421" spans="1:11" x14ac:dyDescent="0.2">
      <c r="A421" s="5">
        <v>2</v>
      </c>
      <c r="B421" s="5">
        <f t="shared" si="42"/>
        <v>0</v>
      </c>
      <c r="C421" s="5">
        <f t="shared" si="43"/>
        <v>1</v>
      </c>
      <c r="D421" t="s">
        <v>1026</v>
      </c>
      <c r="E421" s="5">
        <f t="shared" si="44"/>
        <v>1</v>
      </c>
      <c r="F421" t="s">
        <v>1033</v>
      </c>
      <c r="G421" s="5">
        <f t="shared" si="45"/>
        <v>0</v>
      </c>
      <c r="I421" s="5">
        <f t="shared" si="46"/>
        <v>0</v>
      </c>
      <c r="J421" s="5">
        <f t="shared" si="47"/>
        <v>1</v>
      </c>
      <c r="K421" s="5">
        <f t="shared" si="48"/>
        <v>0</v>
      </c>
    </row>
    <row r="422" spans="1:11" x14ac:dyDescent="0.2">
      <c r="A422" s="5">
        <v>2</v>
      </c>
      <c r="B422" s="5">
        <f t="shared" si="42"/>
        <v>0</v>
      </c>
      <c r="C422" s="5">
        <f t="shared" si="43"/>
        <v>1</v>
      </c>
      <c r="D422" t="s">
        <v>1026</v>
      </c>
      <c r="E422" s="5">
        <f t="shared" si="44"/>
        <v>1</v>
      </c>
      <c r="F422" t="s">
        <v>1024</v>
      </c>
      <c r="G422" s="5">
        <f t="shared" si="45"/>
        <v>0</v>
      </c>
      <c r="I422" s="5">
        <f t="shared" si="46"/>
        <v>0</v>
      </c>
      <c r="J422" s="5">
        <f t="shared" si="47"/>
        <v>1</v>
      </c>
      <c r="K422" s="5">
        <f t="shared" si="48"/>
        <v>0</v>
      </c>
    </row>
    <row r="423" spans="1:11" x14ac:dyDescent="0.2">
      <c r="A423" s="5">
        <v>2</v>
      </c>
      <c r="B423" s="5">
        <f t="shared" si="42"/>
        <v>0</v>
      </c>
      <c r="C423" s="5">
        <f t="shared" si="43"/>
        <v>1</v>
      </c>
      <c r="D423" t="s">
        <v>1038</v>
      </c>
      <c r="E423" s="5">
        <f t="shared" si="44"/>
        <v>0</v>
      </c>
      <c r="F423" t="s">
        <v>1033</v>
      </c>
      <c r="G423" s="5">
        <f t="shared" si="45"/>
        <v>0</v>
      </c>
      <c r="H423" t="s">
        <v>1025</v>
      </c>
      <c r="I423" s="5">
        <f t="shared" si="46"/>
        <v>1</v>
      </c>
      <c r="J423" s="5">
        <f t="shared" si="47"/>
        <v>0</v>
      </c>
      <c r="K423" s="5">
        <f t="shared" si="48"/>
        <v>0</v>
      </c>
    </row>
    <row r="424" spans="1:11" x14ac:dyDescent="0.2">
      <c r="A424" s="5">
        <v>2</v>
      </c>
      <c r="B424" s="5">
        <f t="shared" si="42"/>
        <v>0</v>
      </c>
      <c r="C424" s="5">
        <f t="shared" si="43"/>
        <v>1</v>
      </c>
      <c r="D424" t="s">
        <v>1026</v>
      </c>
      <c r="E424" s="5">
        <f t="shared" si="44"/>
        <v>1</v>
      </c>
      <c r="F424" t="s">
        <v>1033</v>
      </c>
      <c r="G424" s="5">
        <f t="shared" si="45"/>
        <v>0</v>
      </c>
      <c r="I424" s="5">
        <f t="shared" si="46"/>
        <v>0</v>
      </c>
      <c r="J424" s="5">
        <f t="shared" si="47"/>
        <v>1</v>
      </c>
      <c r="K424" s="5">
        <f t="shared" si="48"/>
        <v>0</v>
      </c>
    </row>
    <row r="425" spans="1:11" x14ac:dyDescent="0.2">
      <c r="A425" s="5">
        <v>1</v>
      </c>
      <c r="B425" s="5">
        <f t="shared" si="42"/>
        <v>0</v>
      </c>
      <c r="C425" s="5">
        <f t="shared" si="43"/>
        <v>0</v>
      </c>
      <c r="D425" t="s">
        <v>1043</v>
      </c>
      <c r="E425" s="5">
        <f t="shared" si="44"/>
        <v>0</v>
      </c>
      <c r="F425" t="s">
        <v>1033</v>
      </c>
      <c r="G425" s="5">
        <f t="shared" si="45"/>
        <v>0</v>
      </c>
      <c r="I425" s="5">
        <f t="shared" si="46"/>
        <v>0</v>
      </c>
      <c r="J425" s="5">
        <f t="shared" si="47"/>
        <v>0</v>
      </c>
      <c r="K425" s="5">
        <f t="shared" si="48"/>
        <v>0</v>
      </c>
    </row>
    <row r="426" spans="1:11" x14ac:dyDescent="0.2">
      <c r="A426" s="5">
        <v>1</v>
      </c>
      <c r="B426" s="5">
        <f t="shared" si="42"/>
        <v>0</v>
      </c>
      <c r="C426" s="5">
        <f t="shared" si="43"/>
        <v>0</v>
      </c>
      <c r="D426" t="s">
        <v>1046</v>
      </c>
      <c r="E426" s="5">
        <f t="shared" si="44"/>
        <v>0</v>
      </c>
      <c r="F426" t="s">
        <v>1033</v>
      </c>
      <c r="G426" s="5">
        <f t="shared" si="45"/>
        <v>0</v>
      </c>
      <c r="H426" t="s">
        <v>1036</v>
      </c>
      <c r="I426" s="5">
        <f t="shared" si="46"/>
        <v>0</v>
      </c>
      <c r="J426" s="5">
        <f t="shared" si="47"/>
        <v>0</v>
      </c>
      <c r="K426" s="5">
        <f t="shared" si="48"/>
        <v>0</v>
      </c>
    </row>
    <row r="427" spans="1:11" x14ac:dyDescent="0.2">
      <c r="A427" s="5">
        <v>0</v>
      </c>
      <c r="B427" s="5">
        <f t="shared" si="42"/>
        <v>1</v>
      </c>
      <c r="C427" s="5">
        <f t="shared" si="43"/>
        <v>0</v>
      </c>
      <c r="D427" t="s">
        <v>1036</v>
      </c>
      <c r="E427" s="5">
        <f t="shared" si="44"/>
        <v>0</v>
      </c>
      <c r="F427" t="s">
        <v>1033</v>
      </c>
      <c r="G427" s="5">
        <f t="shared" si="45"/>
        <v>0</v>
      </c>
      <c r="H427" t="s">
        <v>1036</v>
      </c>
      <c r="I427" s="5">
        <f t="shared" si="46"/>
        <v>0</v>
      </c>
      <c r="J427" s="5">
        <f t="shared" si="47"/>
        <v>0</v>
      </c>
      <c r="K427" s="5">
        <f t="shared" si="48"/>
        <v>0</v>
      </c>
    </row>
    <row r="428" spans="1:11" x14ac:dyDescent="0.2">
      <c r="A428" s="5">
        <v>2</v>
      </c>
      <c r="B428" s="5">
        <f t="shared" si="42"/>
        <v>0</v>
      </c>
      <c r="C428" s="5">
        <f t="shared" si="43"/>
        <v>1</v>
      </c>
      <c r="D428" t="s">
        <v>1026</v>
      </c>
      <c r="E428" s="5">
        <f t="shared" si="44"/>
        <v>1</v>
      </c>
      <c r="F428" t="s">
        <v>1032</v>
      </c>
      <c r="G428" s="5">
        <f t="shared" si="45"/>
        <v>0</v>
      </c>
      <c r="I428" s="5">
        <f t="shared" si="46"/>
        <v>0</v>
      </c>
      <c r="J428" s="5">
        <f t="shared" si="47"/>
        <v>1</v>
      </c>
      <c r="K428" s="5">
        <f t="shared" si="48"/>
        <v>0</v>
      </c>
    </row>
    <row r="429" spans="1:11" x14ac:dyDescent="0.2">
      <c r="A429" s="5">
        <v>2</v>
      </c>
      <c r="B429" s="5">
        <f t="shared" si="42"/>
        <v>0</v>
      </c>
      <c r="C429" s="5">
        <f t="shared" si="43"/>
        <v>1</v>
      </c>
      <c r="D429" t="s">
        <v>1026</v>
      </c>
      <c r="E429" s="5">
        <f t="shared" si="44"/>
        <v>1</v>
      </c>
      <c r="F429" t="s">
        <v>1033</v>
      </c>
      <c r="G429" s="5">
        <f t="shared" si="45"/>
        <v>0</v>
      </c>
      <c r="I429" s="5">
        <f t="shared" si="46"/>
        <v>0</v>
      </c>
      <c r="J429" s="5">
        <f t="shared" si="47"/>
        <v>1</v>
      </c>
      <c r="K429" s="5">
        <f t="shared" si="48"/>
        <v>0</v>
      </c>
    </row>
    <row r="430" spans="1:11" x14ac:dyDescent="0.2">
      <c r="A430" s="5">
        <v>2</v>
      </c>
      <c r="B430" s="5">
        <f t="shared" si="42"/>
        <v>0</v>
      </c>
      <c r="C430" s="5">
        <f t="shared" si="43"/>
        <v>1</v>
      </c>
      <c r="D430" t="s">
        <v>1026</v>
      </c>
      <c r="E430" s="5">
        <f t="shared" si="44"/>
        <v>1</v>
      </c>
      <c r="F430" t="s">
        <v>1024</v>
      </c>
      <c r="G430" s="5">
        <f t="shared" si="45"/>
        <v>0</v>
      </c>
      <c r="I430" s="5">
        <f t="shared" si="46"/>
        <v>0</v>
      </c>
      <c r="J430" s="5">
        <f t="shared" si="47"/>
        <v>1</v>
      </c>
      <c r="K430" s="5">
        <f t="shared" si="48"/>
        <v>0</v>
      </c>
    </row>
    <row r="431" spans="1:11" x14ac:dyDescent="0.2">
      <c r="A431" s="5">
        <v>2</v>
      </c>
      <c r="B431" s="5">
        <f t="shared" si="42"/>
        <v>0</v>
      </c>
      <c r="C431" s="5">
        <f t="shared" si="43"/>
        <v>1</v>
      </c>
      <c r="D431" t="s">
        <v>1036</v>
      </c>
      <c r="E431" s="5">
        <f t="shared" si="44"/>
        <v>0</v>
      </c>
      <c r="F431" t="s">
        <v>1033</v>
      </c>
      <c r="G431" s="5">
        <f t="shared" si="45"/>
        <v>0</v>
      </c>
      <c r="H431" t="s">
        <v>1025</v>
      </c>
      <c r="I431" s="5">
        <f t="shared" si="46"/>
        <v>1</v>
      </c>
      <c r="J431" s="5">
        <f t="shared" si="47"/>
        <v>0</v>
      </c>
      <c r="K431" s="5">
        <f t="shared" si="48"/>
        <v>0</v>
      </c>
    </row>
    <row r="432" spans="1:11" x14ac:dyDescent="0.2">
      <c r="A432" s="5">
        <v>2</v>
      </c>
      <c r="B432" s="5">
        <f t="shared" si="42"/>
        <v>0</v>
      </c>
      <c r="C432" s="5">
        <f t="shared" si="43"/>
        <v>1</v>
      </c>
      <c r="D432" t="s">
        <v>1043</v>
      </c>
      <c r="E432" s="5">
        <f t="shared" si="44"/>
        <v>0</v>
      </c>
      <c r="F432" t="s">
        <v>1033</v>
      </c>
      <c r="G432" s="5">
        <f t="shared" si="45"/>
        <v>0</v>
      </c>
      <c r="H432" t="s">
        <v>1025</v>
      </c>
      <c r="I432" s="5">
        <f t="shared" si="46"/>
        <v>1</v>
      </c>
      <c r="J432" s="5">
        <f t="shared" si="47"/>
        <v>0</v>
      </c>
      <c r="K432" s="5">
        <f t="shared" si="48"/>
        <v>0</v>
      </c>
    </row>
    <row r="433" spans="1:11" x14ac:dyDescent="0.2">
      <c r="A433" s="5">
        <v>1</v>
      </c>
      <c r="B433" s="5">
        <f t="shared" si="42"/>
        <v>0</v>
      </c>
      <c r="C433" s="5">
        <f t="shared" si="43"/>
        <v>0</v>
      </c>
      <c r="D433" t="s">
        <v>1038</v>
      </c>
      <c r="E433" s="5">
        <f t="shared" si="44"/>
        <v>0</v>
      </c>
      <c r="F433" t="s">
        <v>1033</v>
      </c>
      <c r="G433" s="5">
        <f t="shared" si="45"/>
        <v>0</v>
      </c>
      <c r="I433" s="5">
        <f t="shared" si="46"/>
        <v>0</v>
      </c>
      <c r="J433" s="5">
        <f t="shared" si="47"/>
        <v>0</v>
      </c>
      <c r="K433" s="5">
        <f t="shared" si="48"/>
        <v>0</v>
      </c>
    </row>
    <row r="434" spans="1:11" x14ac:dyDescent="0.2">
      <c r="A434" s="5">
        <v>2</v>
      </c>
      <c r="B434" s="5">
        <f t="shared" si="42"/>
        <v>0</v>
      </c>
      <c r="C434" s="5">
        <f t="shared" si="43"/>
        <v>1</v>
      </c>
      <c r="D434" t="s">
        <v>1026</v>
      </c>
      <c r="E434" s="5">
        <f t="shared" si="44"/>
        <v>1</v>
      </c>
      <c r="F434" t="s">
        <v>1024</v>
      </c>
      <c r="G434" s="5">
        <f t="shared" si="45"/>
        <v>0</v>
      </c>
      <c r="I434" s="5">
        <f t="shared" si="46"/>
        <v>0</v>
      </c>
      <c r="J434" s="5">
        <f t="shared" si="47"/>
        <v>1</v>
      </c>
      <c r="K434" s="5">
        <f t="shared" si="48"/>
        <v>0</v>
      </c>
    </row>
    <row r="435" spans="1:11" x14ac:dyDescent="0.2">
      <c r="A435" s="5">
        <v>2</v>
      </c>
      <c r="B435" s="5">
        <f t="shared" si="42"/>
        <v>0</v>
      </c>
      <c r="C435" s="5">
        <f t="shared" si="43"/>
        <v>1</v>
      </c>
      <c r="D435" t="s">
        <v>1026</v>
      </c>
      <c r="E435" s="5">
        <f t="shared" si="44"/>
        <v>1</v>
      </c>
      <c r="F435" t="s">
        <v>1033</v>
      </c>
      <c r="G435" s="5">
        <f t="shared" si="45"/>
        <v>0</v>
      </c>
      <c r="I435" s="5">
        <f t="shared" si="46"/>
        <v>0</v>
      </c>
      <c r="J435" s="5">
        <f t="shared" si="47"/>
        <v>1</v>
      </c>
      <c r="K435" s="5">
        <f t="shared" si="48"/>
        <v>0</v>
      </c>
    </row>
    <row r="436" spans="1:11" x14ac:dyDescent="0.2">
      <c r="A436" s="5">
        <v>2</v>
      </c>
      <c r="B436" s="5">
        <f t="shared" si="42"/>
        <v>0</v>
      </c>
      <c r="C436" s="5">
        <f t="shared" si="43"/>
        <v>1</v>
      </c>
      <c r="D436" t="s">
        <v>1043</v>
      </c>
      <c r="E436" s="5">
        <f t="shared" si="44"/>
        <v>0</v>
      </c>
      <c r="F436" t="s">
        <v>1024</v>
      </c>
      <c r="G436" s="5">
        <f t="shared" si="45"/>
        <v>0</v>
      </c>
      <c r="H436" t="s">
        <v>1025</v>
      </c>
      <c r="I436" s="5">
        <f t="shared" si="46"/>
        <v>1</v>
      </c>
      <c r="J436" s="5">
        <f t="shared" si="47"/>
        <v>0</v>
      </c>
      <c r="K436" s="5">
        <f t="shared" si="48"/>
        <v>0</v>
      </c>
    </row>
    <row r="437" spans="1:11" x14ac:dyDescent="0.2">
      <c r="A437" s="5">
        <v>3</v>
      </c>
      <c r="B437" s="5">
        <f t="shared" si="42"/>
        <v>0</v>
      </c>
      <c r="C437" s="5">
        <f t="shared" si="43"/>
        <v>1</v>
      </c>
      <c r="D437" t="s">
        <v>1026</v>
      </c>
      <c r="E437" s="5">
        <f t="shared" si="44"/>
        <v>1</v>
      </c>
      <c r="F437" t="s">
        <v>1033</v>
      </c>
      <c r="G437" s="5">
        <f t="shared" si="45"/>
        <v>1</v>
      </c>
      <c r="H437" t="s">
        <v>1025</v>
      </c>
      <c r="I437" s="5">
        <f t="shared" si="46"/>
        <v>1</v>
      </c>
      <c r="J437" s="5">
        <f t="shared" si="47"/>
        <v>1</v>
      </c>
      <c r="K437" s="5">
        <f t="shared" si="48"/>
        <v>1</v>
      </c>
    </row>
    <row r="438" spans="1:11" x14ac:dyDescent="0.2">
      <c r="A438" s="5">
        <v>2</v>
      </c>
      <c r="B438" s="5">
        <f t="shared" si="42"/>
        <v>0</v>
      </c>
      <c r="C438" s="5">
        <f t="shared" si="43"/>
        <v>1</v>
      </c>
      <c r="D438" t="s">
        <v>1038</v>
      </c>
      <c r="E438" s="5">
        <f t="shared" si="44"/>
        <v>0</v>
      </c>
      <c r="F438" t="s">
        <v>1033</v>
      </c>
      <c r="G438" s="5">
        <f t="shared" si="45"/>
        <v>0</v>
      </c>
      <c r="H438" t="s">
        <v>1025</v>
      </c>
      <c r="I438" s="5">
        <f t="shared" si="46"/>
        <v>1</v>
      </c>
      <c r="J438" s="5">
        <f t="shared" si="47"/>
        <v>0</v>
      </c>
      <c r="K438" s="5">
        <f t="shared" si="48"/>
        <v>0</v>
      </c>
    </row>
    <row r="439" spans="1:11" x14ac:dyDescent="0.2">
      <c r="A439" s="5">
        <v>2</v>
      </c>
      <c r="B439" s="5">
        <f t="shared" si="42"/>
        <v>0</v>
      </c>
      <c r="C439" s="5">
        <f t="shared" si="43"/>
        <v>1</v>
      </c>
      <c r="D439" t="s">
        <v>1026</v>
      </c>
      <c r="E439" s="5">
        <f t="shared" si="44"/>
        <v>1</v>
      </c>
      <c r="F439" t="s">
        <v>1033</v>
      </c>
      <c r="G439" s="5">
        <f t="shared" si="45"/>
        <v>0</v>
      </c>
      <c r="I439" s="5">
        <f t="shared" si="46"/>
        <v>0</v>
      </c>
      <c r="J439" s="5">
        <f t="shared" si="47"/>
        <v>1</v>
      </c>
      <c r="K439" s="5">
        <f t="shared" si="48"/>
        <v>0</v>
      </c>
    </row>
    <row r="440" spans="1:11" x14ac:dyDescent="0.2">
      <c r="A440" s="5">
        <v>0</v>
      </c>
      <c r="B440" s="5">
        <f t="shared" si="42"/>
        <v>1</v>
      </c>
      <c r="C440" s="5">
        <f t="shared" si="43"/>
        <v>0</v>
      </c>
      <c r="E440" s="5">
        <f t="shared" si="44"/>
        <v>0</v>
      </c>
      <c r="G440" s="5">
        <f t="shared" si="45"/>
        <v>0</v>
      </c>
      <c r="I440" s="5">
        <f t="shared" si="46"/>
        <v>0</v>
      </c>
      <c r="J440" s="5">
        <f t="shared" si="47"/>
        <v>0</v>
      </c>
      <c r="K440" s="5">
        <f t="shared" si="48"/>
        <v>0</v>
      </c>
    </row>
    <row r="441" spans="1:11" x14ac:dyDescent="0.2">
      <c r="A441" s="5">
        <v>0</v>
      </c>
      <c r="B441" s="5">
        <f t="shared" si="42"/>
        <v>1</v>
      </c>
      <c r="C441" s="5">
        <f t="shared" si="43"/>
        <v>0</v>
      </c>
      <c r="E441" s="5">
        <f t="shared" si="44"/>
        <v>0</v>
      </c>
      <c r="G441" s="5">
        <f t="shared" si="45"/>
        <v>0</v>
      </c>
      <c r="I441" s="5">
        <f t="shared" si="46"/>
        <v>0</v>
      </c>
      <c r="J441" s="5">
        <f t="shared" si="47"/>
        <v>0</v>
      </c>
      <c r="K441" s="5">
        <f t="shared" si="48"/>
        <v>0</v>
      </c>
    </row>
    <row r="442" spans="1:11" x14ac:dyDescent="0.2">
      <c r="A442" s="5">
        <v>0</v>
      </c>
      <c r="B442" s="5">
        <f t="shared" si="42"/>
        <v>1</v>
      </c>
      <c r="C442" s="5">
        <f t="shared" si="43"/>
        <v>0</v>
      </c>
      <c r="E442" s="5">
        <f t="shared" si="44"/>
        <v>0</v>
      </c>
      <c r="G442" s="5">
        <f t="shared" si="45"/>
        <v>0</v>
      </c>
      <c r="I442" s="5">
        <f t="shared" si="46"/>
        <v>0</v>
      </c>
      <c r="J442" s="5">
        <f t="shared" si="47"/>
        <v>0</v>
      </c>
      <c r="K442" s="5">
        <f t="shared" si="48"/>
        <v>0</v>
      </c>
    </row>
    <row r="443" spans="1:11" x14ac:dyDescent="0.2">
      <c r="A443" s="5">
        <v>0</v>
      </c>
      <c r="B443" s="5">
        <f t="shared" si="42"/>
        <v>1</v>
      </c>
      <c r="C443" s="5">
        <f t="shared" si="43"/>
        <v>0</v>
      </c>
      <c r="E443" s="5">
        <f t="shared" si="44"/>
        <v>0</v>
      </c>
      <c r="G443" s="5">
        <f t="shared" si="45"/>
        <v>0</v>
      </c>
      <c r="I443" s="5">
        <f t="shared" si="46"/>
        <v>0</v>
      </c>
      <c r="J443" s="5">
        <f t="shared" si="47"/>
        <v>0</v>
      </c>
      <c r="K443" s="5">
        <f t="shared" si="48"/>
        <v>0</v>
      </c>
    </row>
    <row r="444" spans="1:11" x14ac:dyDescent="0.2">
      <c r="A444" s="5">
        <v>2</v>
      </c>
      <c r="B444" s="5">
        <f t="shared" si="42"/>
        <v>0</v>
      </c>
      <c r="C444" s="5">
        <f t="shared" si="43"/>
        <v>1</v>
      </c>
      <c r="D444" t="s">
        <v>1026</v>
      </c>
      <c r="E444" s="5">
        <f t="shared" si="44"/>
        <v>1</v>
      </c>
      <c r="F444" t="s">
        <v>1033</v>
      </c>
      <c r="G444" s="5">
        <f t="shared" si="45"/>
        <v>0</v>
      </c>
      <c r="I444" s="5">
        <f t="shared" si="46"/>
        <v>0</v>
      </c>
      <c r="J444" s="5">
        <f t="shared" si="47"/>
        <v>1</v>
      </c>
      <c r="K444" s="5">
        <f t="shared" si="48"/>
        <v>0</v>
      </c>
    </row>
    <row r="445" spans="1:11" x14ac:dyDescent="0.2">
      <c r="A445" s="5">
        <v>0</v>
      </c>
      <c r="B445" s="5">
        <f t="shared" si="42"/>
        <v>1</v>
      </c>
      <c r="C445" s="5">
        <f t="shared" si="43"/>
        <v>0</v>
      </c>
      <c r="E445" s="5">
        <f t="shared" si="44"/>
        <v>0</v>
      </c>
      <c r="G445" s="5">
        <f t="shared" si="45"/>
        <v>0</v>
      </c>
      <c r="I445" s="5">
        <f t="shared" si="46"/>
        <v>0</v>
      </c>
      <c r="J445" s="5">
        <f t="shared" si="47"/>
        <v>0</v>
      </c>
      <c r="K445" s="5">
        <f t="shared" si="48"/>
        <v>0</v>
      </c>
    </row>
    <row r="446" spans="1:11" x14ac:dyDescent="0.2">
      <c r="A446" s="5">
        <v>0</v>
      </c>
      <c r="B446" s="5">
        <f t="shared" si="42"/>
        <v>1</v>
      </c>
      <c r="C446" s="5">
        <f t="shared" si="43"/>
        <v>0</v>
      </c>
      <c r="E446" s="5">
        <f t="shared" si="44"/>
        <v>0</v>
      </c>
      <c r="G446" s="5">
        <f t="shared" si="45"/>
        <v>0</v>
      </c>
      <c r="I446" s="5">
        <f t="shared" si="46"/>
        <v>0</v>
      </c>
      <c r="J446" s="5">
        <f t="shared" si="47"/>
        <v>0</v>
      </c>
      <c r="K446" s="5">
        <f t="shared" si="48"/>
        <v>0</v>
      </c>
    </row>
    <row r="447" spans="1:11" x14ac:dyDescent="0.2">
      <c r="A447" s="5">
        <v>2</v>
      </c>
      <c r="B447" s="5">
        <f t="shared" si="42"/>
        <v>0</v>
      </c>
      <c r="C447" s="5">
        <f t="shared" si="43"/>
        <v>1</v>
      </c>
      <c r="D447" t="s">
        <v>1026</v>
      </c>
      <c r="E447" s="5">
        <f t="shared" si="44"/>
        <v>1</v>
      </c>
      <c r="F447" t="s">
        <v>1033</v>
      </c>
      <c r="G447" s="5">
        <f t="shared" si="45"/>
        <v>0</v>
      </c>
      <c r="H447" t="s">
        <v>1036</v>
      </c>
      <c r="I447" s="5">
        <f t="shared" si="46"/>
        <v>0</v>
      </c>
      <c r="J447" s="5">
        <f t="shared" si="47"/>
        <v>1</v>
      </c>
      <c r="K447" s="5">
        <f t="shared" si="48"/>
        <v>0</v>
      </c>
    </row>
    <row r="448" spans="1:11" x14ac:dyDescent="0.2">
      <c r="A448" s="5">
        <v>2</v>
      </c>
      <c r="B448" s="5">
        <f t="shared" si="42"/>
        <v>0</v>
      </c>
      <c r="C448" s="5">
        <f t="shared" si="43"/>
        <v>1</v>
      </c>
      <c r="D448" t="s">
        <v>1026</v>
      </c>
      <c r="E448" s="5">
        <f t="shared" si="44"/>
        <v>1</v>
      </c>
      <c r="F448" t="s">
        <v>1033</v>
      </c>
      <c r="G448" s="5">
        <f t="shared" si="45"/>
        <v>0</v>
      </c>
      <c r="I448" s="5">
        <f t="shared" si="46"/>
        <v>0</v>
      </c>
      <c r="J448" s="5">
        <f t="shared" si="47"/>
        <v>1</v>
      </c>
      <c r="K448" s="5">
        <f t="shared" si="48"/>
        <v>0</v>
      </c>
    </row>
    <row r="449" spans="1:11" x14ac:dyDescent="0.2">
      <c r="A449" s="5">
        <v>0</v>
      </c>
      <c r="B449" s="5">
        <f t="shared" si="42"/>
        <v>1</v>
      </c>
      <c r="C449" s="5">
        <f t="shared" si="43"/>
        <v>0</v>
      </c>
      <c r="E449" s="5">
        <f t="shared" si="44"/>
        <v>0</v>
      </c>
      <c r="G449" s="5">
        <f t="shared" si="45"/>
        <v>0</v>
      </c>
      <c r="I449" s="5">
        <f t="shared" si="46"/>
        <v>0</v>
      </c>
      <c r="J449" s="5">
        <f t="shared" si="47"/>
        <v>0</v>
      </c>
      <c r="K449" s="5">
        <f t="shared" si="48"/>
        <v>0</v>
      </c>
    </row>
    <row r="450" spans="1:11" x14ac:dyDescent="0.2">
      <c r="A450" s="5">
        <v>0</v>
      </c>
      <c r="B450" s="5">
        <f t="shared" si="42"/>
        <v>1</v>
      </c>
      <c r="C450" s="5">
        <f t="shared" si="43"/>
        <v>0</v>
      </c>
      <c r="E450" s="5">
        <f t="shared" si="44"/>
        <v>0</v>
      </c>
      <c r="G450" s="5">
        <f t="shared" si="45"/>
        <v>0</v>
      </c>
      <c r="I450" s="5">
        <f t="shared" si="46"/>
        <v>0</v>
      </c>
      <c r="J450" s="5">
        <f t="shared" si="47"/>
        <v>0</v>
      </c>
      <c r="K450" s="5">
        <f t="shared" si="48"/>
        <v>0</v>
      </c>
    </row>
    <row r="451" spans="1:11" x14ac:dyDescent="0.2">
      <c r="A451" s="5">
        <v>0</v>
      </c>
      <c r="B451" s="5">
        <f t="shared" ref="B451:B514" si="49">IF(A451=0,1,0)</f>
        <v>1</v>
      </c>
      <c r="C451" s="5">
        <f t="shared" ref="C451:C514" si="50">IF(OR(A451=2,A451=3),1,0)</f>
        <v>0</v>
      </c>
      <c r="D451" t="s">
        <v>1043</v>
      </c>
      <c r="E451" s="5">
        <f t="shared" ref="E451:E514" si="51">IF(AND(C451=1,ISNUMBER(SEARCH("Apple",D451))),1,0)</f>
        <v>0</v>
      </c>
      <c r="F451" t="s">
        <v>1033</v>
      </c>
      <c r="G451" s="5">
        <f t="shared" ref="G451:G514" si="52">IF(A451=3,1,0)</f>
        <v>0</v>
      </c>
      <c r="H451" t="s">
        <v>1036</v>
      </c>
      <c r="I451" s="5">
        <f t="shared" ref="I451:I514" si="53">IF(ISNUMBER(SEARCH("iPad",H451)),1,0)</f>
        <v>0</v>
      </c>
      <c r="J451" s="5">
        <f t="shared" ref="J451:J514" si="54">IF(ISNUMBER(SEARCH("Apple",D451)),1,0)</f>
        <v>0</v>
      </c>
      <c r="K451" s="5">
        <f t="shared" ref="K451:K514" si="55">IF(AND(I451=1,J451=1),1,0)</f>
        <v>0</v>
      </c>
    </row>
    <row r="452" spans="1:11" x14ac:dyDescent="0.2">
      <c r="A452" s="5">
        <v>2</v>
      </c>
      <c r="B452" s="5">
        <f t="shared" si="49"/>
        <v>0</v>
      </c>
      <c r="C452" s="5">
        <f t="shared" si="50"/>
        <v>1</v>
      </c>
      <c r="D452" t="s">
        <v>1038</v>
      </c>
      <c r="E452" s="5">
        <f t="shared" si="51"/>
        <v>0</v>
      </c>
      <c r="F452" t="s">
        <v>1033</v>
      </c>
      <c r="G452" s="5">
        <f t="shared" si="52"/>
        <v>0</v>
      </c>
      <c r="H452" t="s">
        <v>1025</v>
      </c>
      <c r="I452" s="5">
        <f t="shared" si="53"/>
        <v>1</v>
      </c>
      <c r="J452" s="5">
        <f t="shared" si="54"/>
        <v>0</v>
      </c>
      <c r="K452" s="5">
        <f t="shared" si="55"/>
        <v>0</v>
      </c>
    </row>
    <row r="453" spans="1:11" x14ac:dyDescent="0.2">
      <c r="A453" s="5">
        <v>0</v>
      </c>
      <c r="B453" s="5">
        <f t="shared" si="49"/>
        <v>1</v>
      </c>
      <c r="C453" s="5">
        <f t="shared" si="50"/>
        <v>0</v>
      </c>
      <c r="E453" s="5">
        <f t="shared" si="51"/>
        <v>0</v>
      </c>
      <c r="G453" s="5">
        <f t="shared" si="52"/>
        <v>0</v>
      </c>
      <c r="I453" s="5">
        <f t="shared" si="53"/>
        <v>0</v>
      </c>
      <c r="J453" s="5">
        <f t="shared" si="54"/>
        <v>0</v>
      </c>
      <c r="K453" s="5">
        <f t="shared" si="55"/>
        <v>0</v>
      </c>
    </row>
    <row r="454" spans="1:11" x14ac:dyDescent="0.2">
      <c r="A454" s="5">
        <v>2</v>
      </c>
      <c r="B454" s="5">
        <f t="shared" si="49"/>
        <v>0</v>
      </c>
      <c r="C454" s="5">
        <f t="shared" si="50"/>
        <v>1</v>
      </c>
      <c r="D454" t="s">
        <v>1026</v>
      </c>
      <c r="E454" s="5">
        <f t="shared" si="51"/>
        <v>1</v>
      </c>
      <c r="F454" t="s">
        <v>1029</v>
      </c>
      <c r="G454" s="5">
        <f t="shared" si="52"/>
        <v>0</v>
      </c>
      <c r="H454" t="s">
        <v>1036</v>
      </c>
      <c r="I454" s="5">
        <f t="shared" si="53"/>
        <v>0</v>
      </c>
      <c r="J454" s="5">
        <f t="shared" si="54"/>
        <v>1</v>
      </c>
      <c r="K454" s="5">
        <f t="shared" si="55"/>
        <v>0</v>
      </c>
    </row>
    <row r="455" spans="1:11" x14ac:dyDescent="0.2">
      <c r="A455" s="5">
        <v>1</v>
      </c>
      <c r="B455" s="5">
        <f t="shared" si="49"/>
        <v>0</v>
      </c>
      <c r="C455" s="5">
        <f t="shared" si="50"/>
        <v>0</v>
      </c>
      <c r="D455" t="s">
        <v>1041</v>
      </c>
      <c r="E455" s="5">
        <f t="shared" si="51"/>
        <v>0</v>
      </c>
      <c r="F455" t="s">
        <v>1033</v>
      </c>
      <c r="G455" s="5">
        <f t="shared" si="52"/>
        <v>0</v>
      </c>
      <c r="H455" t="s">
        <v>1036</v>
      </c>
      <c r="I455" s="5">
        <f t="shared" si="53"/>
        <v>0</v>
      </c>
      <c r="J455" s="5">
        <f t="shared" si="54"/>
        <v>0</v>
      </c>
      <c r="K455" s="5">
        <f t="shared" si="55"/>
        <v>0</v>
      </c>
    </row>
    <row r="456" spans="1:11" x14ac:dyDescent="0.2">
      <c r="A456" s="5">
        <v>1</v>
      </c>
      <c r="B456" s="5">
        <f t="shared" si="49"/>
        <v>0</v>
      </c>
      <c r="C456" s="5">
        <f t="shared" si="50"/>
        <v>0</v>
      </c>
      <c r="D456" t="s">
        <v>1036</v>
      </c>
      <c r="E456" s="5">
        <f t="shared" si="51"/>
        <v>0</v>
      </c>
      <c r="F456" t="s">
        <v>1050</v>
      </c>
      <c r="G456" s="5">
        <f t="shared" si="52"/>
        <v>0</v>
      </c>
      <c r="H456" t="s">
        <v>1036</v>
      </c>
      <c r="I456" s="5">
        <f t="shared" si="53"/>
        <v>0</v>
      </c>
      <c r="J456" s="5">
        <f t="shared" si="54"/>
        <v>0</v>
      </c>
      <c r="K456" s="5">
        <f t="shared" si="55"/>
        <v>0</v>
      </c>
    </row>
    <row r="457" spans="1:11" x14ac:dyDescent="0.2">
      <c r="A457" s="5">
        <v>2</v>
      </c>
      <c r="B457" s="5">
        <f t="shared" si="49"/>
        <v>0</v>
      </c>
      <c r="C457" s="5">
        <f t="shared" si="50"/>
        <v>1</v>
      </c>
      <c r="D457" t="s">
        <v>1026</v>
      </c>
      <c r="E457" s="5">
        <f t="shared" si="51"/>
        <v>1</v>
      </c>
      <c r="F457" t="s">
        <v>1033</v>
      </c>
      <c r="G457" s="5">
        <f t="shared" si="52"/>
        <v>0</v>
      </c>
      <c r="H457" t="s">
        <v>1036</v>
      </c>
      <c r="I457" s="5">
        <f t="shared" si="53"/>
        <v>0</v>
      </c>
      <c r="J457" s="5">
        <f t="shared" si="54"/>
        <v>1</v>
      </c>
      <c r="K457" s="5">
        <f t="shared" si="55"/>
        <v>0</v>
      </c>
    </row>
    <row r="458" spans="1:11" x14ac:dyDescent="0.2">
      <c r="A458" s="5">
        <v>1</v>
      </c>
      <c r="B458" s="5">
        <f t="shared" si="49"/>
        <v>0</v>
      </c>
      <c r="C458" s="5">
        <f t="shared" si="50"/>
        <v>0</v>
      </c>
      <c r="D458" t="s">
        <v>1041</v>
      </c>
      <c r="E458" s="5">
        <f t="shared" si="51"/>
        <v>0</v>
      </c>
      <c r="F458" t="s">
        <v>1024</v>
      </c>
      <c r="G458" s="5">
        <f t="shared" si="52"/>
        <v>0</v>
      </c>
      <c r="I458" s="5">
        <f t="shared" si="53"/>
        <v>0</v>
      </c>
      <c r="J458" s="5">
        <f t="shared" si="54"/>
        <v>0</v>
      </c>
      <c r="K458" s="5">
        <f t="shared" si="55"/>
        <v>0</v>
      </c>
    </row>
    <row r="459" spans="1:11" x14ac:dyDescent="0.2">
      <c r="A459" s="5">
        <v>0</v>
      </c>
      <c r="B459" s="5">
        <f t="shared" si="49"/>
        <v>1</v>
      </c>
      <c r="C459" s="5">
        <f t="shared" si="50"/>
        <v>0</v>
      </c>
      <c r="D459" t="s">
        <v>1038</v>
      </c>
      <c r="E459" s="5">
        <f t="shared" si="51"/>
        <v>0</v>
      </c>
      <c r="F459" t="s">
        <v>1033</v>
      </c>
      <c r="G459" s="5">
        <f t="shared" si="52"/>
        <v>0</v>
      </c>
      <c r="I459" s="5">
        <f t="shared" si="53"/>
        <v>0</v>
      </c>
      <c r="J459" s="5">
        <f t="shared" si="54"/>
        <v>0</v>
      </c>
      <c r="K459" s="5">
        <f t="shared" si="55"/>
        <v>0</v>
      </c>
    </row>
    <row r="460" spans="1:11" x14ac:dyDescent="0.2">
      <c r="A460" s="5">
        <v>1</v>
      </c>
      <c r="B460" s="5">
        <f t="shared" si="49"/>
        <v>0</v>
      </c>
      <c r="C460" s="5">
        <f t="shared" si="50"/>
        <v>0</v>
      </c>
      <c r="D460" t="s">
        <v>1039</v>
      </c>
      <c r="E460" s="5">
        <f t="shared" si="51"/>
        <v>0</v>
      </c>
      <c r="F460" t="s">
        <v>1032</v>
      </c>
      <c r="G460" s="5">
        <f t="shared" si="52"/>
        <v>0</v>
      </c>
      <c r="H460" t="s">
        <v>1030</v>
      </c>
      <c r="I460" s="5">
        <f t="shared" si="53"/>
        <v>0</v>
      </c>
      <c r="J460" s="5">
        <f t="shared" si="54"/>
        <v>0</v>
      </c>
      <c r="K460" s="5">
        <f t="shared" si="55"/>
        <v>0</v>
      </c>
    </row>
    <row r="461" spans="1:11" x14ac:dyDescent="0.2">
      <c r="A461" s="5">
        <v>2</v>
      </c>
      <c r="B461" s="5">
        <f t="shared" si="49"/>
        <v>0</v>
      </c>
      <c r="C461" s="5">
        <f t="shared" si="50"/>
        <v>1</v>
      </c>
      <c r="D461" t="s">
        <v>1026</v>
      </c>
      <c r="E461" s="5">
        <f t="shared" si="51"/>
        <v>1</v>
      </c>
      <c r="F461" t="s">
        <v>1024</v>
      </c>
      <c r="G461" s="5">
        <f t="shared" si="52"/>
        <v>0</v>
      </c>
      <c r="I461" s="5">
        <f t="shared" si="53"/>
        <v>0</v>
      </c>
      <c r="J461" s="5">
        <f t="shared" si="54"/>
        <v>1</v>
      </c>
      <c r="K461" s="5">
        <f t="shared" si="55"/>
        <v>0</v>
      </c>
    </row>
    <row r="462" spans="1:11" x14ac:dyDescent="0.2">
      <c r="A462" s="5">
        <v>1</v>
      </c>
      <c r="B462" s="5">
        <f t="shared" si="49"/>
        <v>0</v>
      </c>
      <c r="C462" s="5">
        <f t="shared" si="50"/>
        <v>0</v>
      </c>
      <c r="D462" t="s">
        <v>1039</v>
      </c>
      <c r="E462" s="5">
        <f t="shared" si="51"/>
        <v>0</v>
      </c>
      <c r="F462" t="s">
        <v>1024</v>
      </c>
      <c r="G462" s="5">
        <f t="shared" si="52"/>
        <v>0</v>
      </c>
      <c r="I462" s="5">
        <f t="shared" si="53"/>
        <v>0</v>
      </c>
      <c r="J462" s="5">
        <f t="shared" si="54"/>
        <v>0</v>
      </c>
      <c r="K462" s="5">
        <f t="shared" si="55"/>
        <v>0</v>
      </c>
    </row>
    <row r="463" spans="1:11" x14ac:dyDescent="0.2">
      <c r="A463" s="5">
        <v>2</v>
      </c>
      <c r="B463" s="5">
        <f t="shared" si="49"/>
        <v>0</v>
      </c>
      <c r="C463" s="5">
        <f t="shared" si="50"/>
        <v>1</v>
      </c>
      <c r="D463" t="s">
        <v>1026</v>
      </c>
      <c r="E463" s="5">
        <f t="shared" si="51"/>
        <v>1</v>
      </c>
      <c r="F463" t="s">
        <v>1033</v>
      </c>
      <c r="G463" s="5">
        <f t="shared" si="52"/>
        <v>0</v>
      </c>
      <c r="I463" s="5">
        <f t="shared" si="53"/>
        <v>0</v>
      </c>
      <c r="J463" s="5">
        <f t="shared" si="54"/>
        <v>1</v>
      </c>
      <c r="K463" s="5">
        <f t="shared" si="55"/>
        <v>0</v>
      </c>
    </row>
    <row r="464" spans="1:11" x14ac:dyDescent="0.2">
      <c r="A464" s="5">
        <v>0</v>
      </c>
      <c r="B464" s="5">
        <f t="shared" si="49"/>
        <v>1</v>
      </c>
      <c r="C464" s="5">
        <f t="shared" si="50"/>
        <v>0</v>
      </c>
      <c r="E464" s="5">
        <f t="shared" si="51"/>
        <v>0</v>
      </c>
      <c r="G464" s="5">
        <f t="shared" si="52"/>
        <v>0</v>
      </c>
      <c r="I464" s="5">
        <f t="shared" si="53"/>
        <v>0</v>
      </c>
      <c r="J464" s="5">
        <f t="shared" si="54"/>
        <v>0</v>
      </c>
      <c r="K464" s="5">
        <f t="shared" si="55"/>
        <v>0</v>
      </c>
    </row>
    <row r="465" spans="1:11" x14ac:dyDescent="0.2">
      <c r="A465" s="5">
        <v>2</v>
      </c>
      <c r="B465" s="5">
        <f t="shared" si="49"/>
        <v>0</v>
      </c>
      <c r="C465" s="5">
        <f t="shared" si="50"/>
        <v>1</v>
      </c>
      <c r="D465" t="s">
        <v>1026</v>
      </c>
      <c r="E465" s="5">
        <f t="shared" si="51"/>
        <v>1</v>
      </c>
      <c r="F465" t="s">
        <v>1024</v>
      </c>
      <c r="G465" s="5">
        <f t="shared" si="52"/>
        <v>0</v>
      </c>
      <c r="I465" s="5">
        <f t="shared" si="53"/>
        <v>0</v>
      </c>
      <c r="J465" s="5">
        <f t="shared" si="54"/>
        <v>1</v>
      </c>
      <c r="K465" s="5">
        <f t="shared" si="55"/>
        <v>0</v>
      </c>
    </row>
    <row r="466" spans="1:11" x14ac:dyDescent="0.2">
      <c r="A466" s="5">
        <v>0</v>
      </c>
      <c r="B466" s="5">
        <f t="shared" si="49"/>
        <v>1</v>
      </c>
      <c r="C466" s="5">
        <f t="shared" si="50"/>
        <v>0</v>
      </c>
      <c r="E466" s="5">
        <f t="shared" si="51"/>
        <v>0</v>
      </c>
      <c r="G466" s="5">
        <f t="shared" si="52"/>
        <v>0</v>
      </c>
      <c r="I466" s="5">
        <f t="shared" si="53"/>
        <v>0</v>
      </c>
      <c r="J466" s="5">
        <f t="shared" si="54"/>
        <v>0</v>
      </c>
      <c r="K466" s="5">
        <f t="shared" si="55"/>
        <v>0</v>
      </c>
    </row>
    <row r="467" spans="1:11" x14ac:dyDescent="0.2">
      <c r="A467" s="5">
        <v>2</v>
      </c>
      <c r="B467" s="5">
        <f t="shared" si="49"/>
        <v>0</v>
      </c>
      <c r="C467" s="5">
        <f t="shared" si="50"/>
        <v>1</v>
      </c>
      <c r="D467" t="s">
        <v>1043</v>
      </c>
      <c r="E467" s="5">
        <f t="shared" si="51"/>
        <v>0</v>
      </c>
      <c r="F467" t="s">
        <v>1024</v>
      </c>
      <c r="G467" s="5">
        <f t="shared" si="52"/>
        <v>0</v>
      </c>
      <c r="H467" t="s">
        <v>1025</v>
      </c>
      <c r="I467" s="5">
        <f t="shared" si="53"/>
        <v>1</v>
      </c>
      <c r="J467" s="5">
        <f t="shared" si="54"/>
        <v>0</v>
      </c>
      <c r="K467" s="5">
        <f t="shared" si="55"/>
        <v>0</v>
      </c>
    </row>
    <row r="468" spans="1:11" x14ac:dyDescent="0.2">
      <c r="A468" s="5">
        <v>1</v>
      </c>
      <c r="B468" s="5">
        <f t="shared" si="49"/>
        <v>0</v>
      </c>
      <c r="C468" s="5">
        <f t="shared" si="50"/>
        <v>0</v>
      </c>
      <c r="D468" t="s">
        <v>1041</v>
      </c>
      <c r="E468" s="5">
        <f t="shared" si="51"/>
        <v>0</v>
      </c>
      <c r="F468" t="s">
        <v>1033</v>
      </c>
      <c r="G468" s="5">
        <f t="shared" si="52"/>
        <v>0</v>
      </c>
      <c r="H468" t="s">
        <v>1025</v>
      </c>
      <c r="I468" s="5">
        <f t="shared" si="53"/>
        <v>1</v>
      </c>
      <c r="J468" s="5">
        <f t="shared" si="54"/>
        <v>0</v>
      </c>
      <c r="K468" s="5">
        <f t="shared" si="55"/>
        <v>0</v>
      </c>
    </row>
    <row r="469" spans="1:11" x14ac:dyDescent="0.2">
      <c r="A469" s="5">
        <v>2</v>
      </c>
      <c r="B469" s="5">
        <f t="shared" si="49"/>
        <v>0</v>
      </c>
      <c r="C469" s="5">
        <f t="shared" si="50"/>
        <v>1</v>
      </c>
      <c r="D469" t="s">
        <v>1026</v>
      </c>
      <c r="E469" s="5">
        <f t="shared" si="51"/>
        <v>1</v>
      </c>
      <c r="G469" s="5">
        <f t="shared" si="52"/>
        <v>0</v>
      </c>
      <c r="H469" t="s">
        <v>1036</v>
      </c>
      <c r="I469" s="5">
        <f t="shared" si="53"/>
        <v>0</v>
      </c>
      <c r="J469" s="5">
        <f t="shared" si="54"/>
        <v>1</v>
      </c>
      <c r="K469" s="5">
        <f t="shared" si="55"/>
        <v>0</v>
      </c>
    </row>
    <row r="470" spans="1:11" x14ac:dyDescent="0.2">
      <c r="A470" s="5">
        <v>2</v>
      </c>
      <c r="B470" s="5">
        <f t="shared" si="49"/>
        <v>0</v>
      </c>
      <c r="C470" s="5">
        <f t="shared" si="50"/>
        <v>1</v>
      </c>
      <c r="D470" t="s">
        <v>1026</v>
      </c>
      <c r="E470" s="5">
        <f t="shared" si="51"/>
        <v>1</v>
      </c>
      <c r="F470" t="s">
        <v>1024</v>
      </c>
      <c r="G470" s="5">
        <f t="shared" si="52"/>
        <v>0</v>
      </c>
      <c r="I470" s="5">
        <f t="shared" si="53"/>
        <v>0</v>
      </c>
      <c r="J470" s="5">
        <f t="shared" si="54"/>
        <v>1</v>
      </c>
      <c r="K470" s="5">
        <f t="shared" si="55"/>
        <v>0</v>
      </c>
    </row>
    <row r="471" spans="1:11" x14ac:dyDescent="0.2">
      <c r="A471" s="5">
        <v>0</v>
      </c>
      <c r="B471" s="5">
        <f t="shared" si="49"/>
        <v>1</v>
      </c>
      <c r="C471" s="5">
        <f t="shared" si="50"/>
        <v>0</v>
      </c>
      <c r="E471" s="5">
        <f t="shared" si="51"/>
        <v>0</v>
      </c>
      <c r="G471" s="5">
        <f t="shared" si="52"/>
        <v>0</v>
      </c>
      <c r="I471" s="5">
        <f t="shared" si="53"/>
        <v>0</v>
      </c>
      <c r="J471" s="5">
        <f t="shared" si="54"/>
        <v>0</v>
      </c>
      <c r="K471" s="5">
        <f t="shared" si="55"/>
        <v>0</v>
      </c>
    </row>
    <row r="472" spans="1:11" x14ac:dyDescent="0.2">
      <c r="A472" s="5">
        <v>0</v>
      </c>
      <c r="B472" s="5">
        <f t="shared" si="49"/>
        <v>1</v>
      </c>
      <c r="C472" s="5">
        <f t="shared" si="50"/>
        <v>0</v>
      </c>
      <c r="E472" s="5">
        <f t="shared" si="51"/>
        <v>0</v>
      </c>
      <c r="G472" s="5">
        <f t="shared" si="52"/>
        <v>0</v>
      </c>
      <c r="I472" s="5">
        <f t="shared" si="53"/>
        <v>0</v>
      </c>
      <c r="J472" s="5">
        <f t="shared" si="54"/>
        <v>0</v>
      </c>
      <c r="K472" s="5">
        <f t="shared" si="55"/>
        <v>0</v>
      </c>
    </row>
    <row r="473" spans="1:11" x14ac:dyDescent="0.2">
      <c r="A473" s="5">
        <v>0</v>
      </c>
      <c r="B473" s="5">
        <f t="shared" si="49"/>
        <v>1</v>
      </c>
      <c r="C473" s="5">
        <f t="shared" si="50"/>
        <v>0</v>
      </c>
      <c r="E473" s="5">
        <f t="shared" si="51"/>
        <v>0</v>
      </c>
      <c r="G473" s="5">
        <f t="shared" si="52"/>
        <v>0</v>
      </c>
      <c r="I473" s="5">
        <f t="shared" si="53"/>
        <v>0</v>
      </c>
      <c r="J473" s="5">
        <f t="shared" si="54"/>
        <v>0</v>
      </c>
      <c r="K473" s="5">
        <f t="shared" si="55"/>
        <v>0</v>
      </c>
    </row>
    <row r="474" spans="1:11" x14ac:dyDescent="0.2">
      <c r="A474" s="5">
        <v>2</v>
      </c>
      <c r="B474" s="5">
        <f t="shared" si="49"/>
        <v>0</v>
      </c>
      <c r="C474" s="5">
        <f t="shared" si="50"/>
        <v>1</v>
      </c>
      <c r="D474" t="s">
        <v>1026</v>
      </c>
      <c r="E474" s="5">
        <f t="shared" si="51"/>
        <v>1</v>
      </c>
      <c r="F474" t="s">
        <v>1024</v>
      </c>
      <c r="G474" s="5">
        <f t="shared" si="52"/>
        <v>0</v>
      </c>
      <c r="H474" t="s">
        <v>1036</v>
      </c>
      <c r="I474" s="5">
        <f t="shared" si="53"/>
        <v>0</v>
      </c>
      <c r="J474" s="5">
        <f t="shared" si="54"/>
        <v>1</v>
      </c>
      <c r="K474" s="5">
        <f t="shared" si="55"/>
        <v>0</v>
      </c>
    </row>
    <row r="475" spans="1:11" x14ac:dyDescent="0.2">
      <c r="A475" s="5">
        <v>3</v>
      </c>
      <c r="B475" s="5">
        <f t="shared" si="49"/>
        <v>0</v>
      </c>
      <c r="C475" s="5">
        <f t="shared" si="50"/>
        <v>1</v>
      </c>
      <c r="D475" t="s">
        <v>1026</v>
      </c>
      <c r="E475" s="5">
        <f t="shared" si="51"/>
        <v>1</v>
      </c>
      <c r="F475" t="s">
        <v>1024</v>
      </c>
      <c r="G475" s="5">
        <f t="shared" si="52"/>
        <v>1</v>
      </c>
      <c r="H475" t="s">
        <v>1025</v>
      </c>
      <c r="I475" s="5">
        <f t="shared" si="53"/>
        <v>1</v>
      </c>
      <c r="J475" s="5">
        <f t="shared" si="54"/>
        <v>1</v>
      </c>
      <c r="K475" s="5">
        <f t="shared" si="55"/>
        <v>1</v>
      </c>
    </row>
    <row r="476" spans="1:11" x14ac:dyDescent="0.2">
      <c r="A476" s="5">
        <v>1</v>
      </c>
      <c r="B476" s="5">
        <f t="shared" si="49"/>
        <v>0</v>
      </c>
      <c r="C476" s="5">
        <f t="shared" si="50"/>
        <v>0</v>
      </c>
      <c r="D476" t="s">
        <v>40</v>
      </c>
      <c r="E476" s="5">
        <f t="shared" si="51"/>
        <v>0</v>
      </c>
      <c r="F476" t="s">
        <v>1032</v>
      </c>
      <c r="G476" s="5">
        <f t="shared" si="52"/>
        <v>0</v>
      </c>
      <c r="H476" t="s">
        <v>1052</v>
      </c>
      <c r="I476" s="5">
        <f t="shared" si="53"/>
        <v>0</v>
      </c>
      <c r="J476" s="5">
        <f t="shared" si="54"/>
        <v>1</v>
      </c>
      <c r="K476" s="5">
        <f t="shared" si="55"/>
        <v>0</v>
      </c>
    </row>
    <row r="477" spans="1:11" x14ac:dyDescent="0.2">
      <c r="A477" s="5">
        <v>2</v>
      </c>
      <c r="B477" s="5">
        <f t="shared" si="49"/>
        <v>0</v>
      </c>
      <c r="C477" s="5">
        <f t="shared" si="50"/>
        <v>1</v>
      </c>
      <c r="D477" t="s">
        <v>40</v>
      </c>
      <c r="E477" s="5">
        <f t="shared" si="51"/>
        <v>1</v>
      </c>
      <c r="F477" t="s">
        <v>1408</v>
      </c>
      <c r="G477" s="5">
        <f t="shared" si="52"/>
        <v>0</v>
      </c>
      <c r="H477" t="s">
        <v>1052</v>
      </c>
      <c r="I477" s="5">
        <f t="shared" si="53"/>
        <v>0</v>
      </c>
      <c r="J477" s="5">
        <f t="shared" si="54"/>
        <v>1</v>
      </c>
      <c r="K477" s="5">
        <f t="shared" si="55"/>
        <v>0</v>
      </c>
    </row>
    <row r="478" spans="1:11" x14ac:dyDescent="0.2">
      <c r="A478" s="5">
        <v>2</v>
      </c>
      <c r="B478" s="5">
        <f t="shared" si="49"/>
        <v>0</v>
      </c>
      <c r="C478" s="5">
        <f t="shared" si="50"/>
        <v>1</v>
      </c>
      <c r="D478" t="s">
        <v>40</v>
      </c>
      <c r="E478" s="5">
        <f t="shared" si="51"/>
        <v>1</v>
      </c>
      <c r="F478" t="s">
        <v>1024</v>
      </c>
      <c r="G478" s="5">
        <f t="shared" si="52"/>
        <v>0</v>
      </c>
      <c r="H478" t="s">
        <v>1052</v>
      </c>
      <c r="I478" s="5">
        <f t="shared" si="53"/>
        <v>0</v>
      </c>
      <c r="J478" s="5">
        <f t="shared" si="54"/>
        <v>1</v>
      </c>
      <c r="K478" s="5">
        <f t="shared" si="55"/>
        <v>0</v>
      </c>
    </row>
    <row r="479" spans="1:11" x14ac:dyDescent="0.2">
      <c r="A479" s="5">
        <v>1</v>
      </c>
      <c r="B479" s="5">
        <f t="shared" si="49"/>
        <v>0</v>
      </c>
      <c r="C479" s="5">
        <f t="shared" si="50"/>
        <v>0</v>
      </c>
      <c r="D479" t="s">
        <v>1043</v>
      </c>
      <c r="E479" s="5">
        <f t="shared" si="51"/>
        <v>0</v>
      </c>
      <c r="F479" t="s">
        <v>1024</v>
      </c>
      <c r="G479" s="5">
        <f t="shared" si="52"/>
        <v>0</v>
      </c>
      <c r="H479" t="s">
        <v>1052</v>
      </c>
      <c r="I479" s="5">
        <f t="shared" si="53"/>
        <v>0</v>
      </c>
      <c r="J479" s="5">
        <f t="shared" si="54"/>
        <v>0</v>
      </c>
      <c r="K479" s="5">
        <f t="shared" si="55"/>
        <v>0</v>
      </c>
    </row>
    <row r="480" spans="1:11" x14ac:dyDescent="0.2">
      <c r="A480" s="5">
        <v>2</v>
      </c>
      <c r="B480" s="5">
        <f t="shared" si="49"/>
        <v>0</v>
      </c>
      <c r="C480" s="5">
        <f t="shared" si="50"/>
        <v>1</v>
      </c>
      <c r="D480" t="s">
        <v>40</v>
      </c>
      <c r="E480" s="5">
        <f t="shared" si="51"/>
        <v>1</v>
      </c>
      <c r="F480" t="s">
        <v>1408</v>
      </c>
      <c r="G480" s="5">
        <f t="shared" si="52"/>
        <v>0</v>
      </c>
      <c r="H480" t="s">
        <v>1052</v>
      </c>
      <c r="I480" s="5">
        <f t="shared" si="53"/>
        <v>0</v>
      </c>
      <c r="J480" s="5">
        <f t="shared" si="54"/>
        <v>1</v>
      </c>
      <c r="K480" s="5">
        <f t="shared" si="55"/>
        <v>0</v>
      </c>
    </row>
    <row r="481" spans="1:11" x14ac:dyDescent="0.2">
      <c r="A481" s="5">
        <v>2</v>
      </c>
      <c r="B481" s="5">
        <f t="shared" si="49"/>
        <v>0</v>
      </c>
      <c r="C481" s="5">
        <f t="shared" si="50"/>
        <v>1</v>
      </c>
      <c r="D481" t="s">
        <v>40</v>
      </c>
      <c r="E481" s="5">
        <f t="shared" si="51"/>
        <v>1</v>
      </c>
      <c r="F481" t="s">
        <v>1024</v>
      </c>
      <c r="G481" s="5">
        <f t="shared" si="52"/>
        <v>0</v>
      </c>
      <c r="H481" t="s">
        <v>1052</v>
      </c>
      <c r="I481" s="5">
        <f t="shared" si="53"/>
        <v>0</v>
      </c>
      <c r="J481" s="5">
        <f t="shared" si="54"/>
        <v>1</v>
      </c>
      <c r="K481" s="5">
        <f t="shared" si="55"/>
        <v>0</v>
      </c>
    </row>
    <row r="482" spans="1:11" x14ac:dyDescent="0.2">
      <c r="A482" s="5">
        <v>1</v>
      </c>
      <c r="B482" s="5">
        <f t="shared" si="49"/>
        <v>0</v>
      </c>
      <c r="C482" s="5">
        <f t="shared" si="50"/>
        <v>0</v>
      </c>
      <c r="D482" t="s">
        <v>1041</v>
      </c>
      <c r="E482" s="5">
        <f t="shared" si="51"/>
        <v>0</v>
      </c>
      <c r="F482" t="s">
        <v>1024</v>
      </c>
      <c r="G482" s="5">
        <f t="shared" si="52"/>
        <v>0</v>
      </c>
      <c r="H482" t="s">
        <v>1052</v>
      </c>
      <c r="I482" s="5">
        <f t="shared" si="53"/>
        <v>0</v>
      </c>
      <c r="J482" s="5">
        <f t="shared" si="54"/>
        <v>0</v>
      </c>
      <c r="K482" s="5">
        <f t="shared" si="55"/>
        <v>0</v>
      </c>
    </row>
    <row r="483" spans="1:11" x14ac:dyDescent="0.2">
      <c r="A483" s="5">
        <v>3</v>
      </c>
      <c r="B483" s="5">
        <f t="shared" si="49"/>
        <v>0</v>
      </c>
      <c r="C483" s="5">
        <f t="shared" si="50"/>
        <v>1</v>
      </c>
      <c r="D483" t="s">
        <v>40</v>
      </c>
      <c r="E483" s="5">
        <f t="shared" si="51"/>
        <v>1</v>
      </c>
      <c r="F483" t="s">
        <v>1032</v>
      </c>
      <c r="G483" s="5">
        <f t="shared" si="52"/>
        <v>1</v>
      </c>
      <c r="H483" t="s">
        <v>1025</v>
      </c>
      <c r="I483" s="5">
        <f t="shared" si="53"/>
        <v>1</v>
      </c>
      <c r="J483" s="5">
        <f t="shared" si="54"/>
        <v>1</v>
      </c>
      <c r="K483" s="5">
        <f t="shared" si="55"/>
        <v>1</v>
      </c>
    </row>
    <row r="484" spans="1:11" x14ac:dyDescent="0.2">
      <c r="A484" s="5">
        <v>2</v>
      </c>
      <c r="B484" s="5">
        <f t="shared" si="49"/>
        <v>0</v>
      </c>
      <c r="C484" s="5">
        <f t="shared" si="50"/>
        <v>1</v>
      </c>
      <c r="D484" t="s">
        <v>40</v>
      </c>
      <c r="E484" s="5">
        <f t="shared" si="51"/>
        <v>1</v>
      </c>
      <c r="F484" t="s">
        <v>1024</v>
      </c>
      <c r="G484" s="5">
        <f t="shared" si="52"/>
        <v>0</v>
      </c>
      <c r="H484" t="s">
        <v>1052</v>
      </c>
      <c r="I484" s="5">
        <f t="shared" si="53"/>
        <v>0</v>
      </c>
      <c r="J484" s="5">
        <f t="shared" si="54"/>
        <v>1</v>
      </c>
      <c r="K484" s="5">
        <f t="shared" si="55"/>
        <v>0</v>
      </c>
    </row>
    <row r="485" spans="1:11" x14ac:dyDescent="0.2">
      <c r="A485" s="5">
        <v>3</v>
      </c>
      <c r="B485" s="5">
        <f t="shared" si="49"/>
        <v>0</v>
      </c>
      <c r="C485" s="5">
        <f t="shared" si="50"/>
        <v>1</v>
      </c>
      <c r="D485" t="s">
        <v>40</v>
      </c>
      <c r="E485" s="5">
        <f t="shared" si="51"/>
        <v>1</v>
      </c>
      <c r="F485" t="s">
        <v>1024</v>
      </c>
      <c r="G485" s="5">
        <f t="shared" si="52"/>
        <v>1</v>
      </c>
      <c r="H485" t="s">
        <v>1025</v>
      </c>
      <c r="I485" s="5">
        <f t="shared" si="53"/>
        <v>1</v>
      </c>
      <c r="J485" s="5">
        <f t="shared" si="54"/>
        <v>1</v>
      </c>
      <c r="K485" s="5">
        <f t="shared" si="55"/>
        <v>1</v>
      </c>
    </row>
    <row r="486" spans="1:11" x14ac:dyDescent="0.2">
      <c r="A486" s="5">
        <v>1</v>
      </c>
      <c r="B486" s="5">
        <f t="shared" si="49"/>
        <v>0</v>
      </c>
      <c r="C486" s="5">
        <f t="shared" si="50"/>
        <v>0</v>
      </c>
      <c r="D486" t="s">
        <v>1038</v>
      </c>
      <c r="E486" s="5">
        <f t="shared" si="51"/>
        <v>0</v>
      </c>
      <c r="F486" t="s">
        <v>1050</v>
      </c>
      <c r="G486" s="5">
        <f t="shared" si="52"/>
        <v>0</v>
      </c>
      <c r="H486" t="s">
        <v>1052</v>
      </c>
      <c r="I486" s="5">
        <f t="shared" si="53"/>
        <v>0</v>
      </c>
      <c r="J486" s="5">
        <f t="shared" si="54"/>
        <v>0</v>
      </c>
      <c r="K486" s="5">
        <f t="shared" si="55"/>
        <v>0</v>
      </c>
    </row>
    <row r="487" spans="1:11" x14ac:dyDescent="0.2">
      <c r="A487" s="5">
        <v>2</v>
      </c>
      <c r="B487" s="5">
        <f t="shared" si="49"/>
        <v>0</v>
      </c>
      <c r="C487" s="5">
        <f t="shared" si="50"/>
        <v>1</v>
      </c>
      <c r="D487" t="s">
        <v>40</v>
      </c>
      <c r="E487" s="5">
        <f t="shared" si="51"/>
        <v>1</v>
      </c>
      <c r="F487" t="s">
        <v>1029</v>
      </c>
      <c r="G487" s="5">
        <f t="shared" si="52"/>
        <v>0</v>
      </c>
      <c r="H487" t="s">
        <v>1052</v>
      </c>
      <c r="I487" s="5">
        <f t="shared" si="53"/>
        <v>0</v>
      </c>
      <c r="J487" s="5">
        <f t="shared" si="54"/>
        <v>1</v>
      </c>
      <c r="K487" s="5">
        <f t="shared" si="55"/>
        <v>0</v>
      </c>
    </row>
    <row r="488" spans="1:11" x14ac:dyDescent="0.2">
      <c r="A488" s="5">
        <v>2</v>
      </c>
      <c r="B488" s="5">
        <f t="shared" si="49"/>
        <v>0</v>
      </c>
      <c r="C488" s="5">
        <f t="shared" si="50"/>
        <v>1</v>
      </c>
      <c r="D488" t="s">
        <v>40</v>
      </c>
      <c r="E488" s="5">
        <f t="shared" si="51"/>
        <v>1</v>
      </c>
      <c r="F488" t="s">
        <v>1408</v>
      </c>
      <c r="G488" s="5">
        <f t="shared" si="52"/>
        <v>0</v>
      </c>
      <c r="H488" t="s">
        <v>1052</v>
      </c>
      <c r="I488" s="5">
        <f t="shared" si="53"/>
        <v>0</v>
      </c>
      <c r="J488" s="5">
        <f t="shared" si="54"/>
        <v>1</v>
      </c>
      <c r="K488" s="5">
        <f t="shared" si="55"/>
        <v>0</v>
      </c>
    </row>
    <row r="489" spans="1:11" x14ac:dyDescent="0.2">
      <c r="A489" s="5">
        <v>1</v>
      </c>
      <c r="B489" s="5">
        <f t="shared" si="49"/>
        <v>0</v>
      </c>
      <c r="C489" s="5">
        <f t="shared" si="50"/>
        <v>0</v>
      </c>
      <c r="D489" t="s">
        <v>1038</v>
      </c>
      <c r="E489" s="5">
        <f t="shared" si="51"/>
        <v>0</v>
      </c>
      <c r="F489" t="s">
        <v>1024</v>
      </c>
      <c r="G489" s="5">
        <f t="shared" si="52"/>
        <v>0</v>
      </c>
      <c r="H489" t="s">
        <v>1052</v>
      </c>
      <c r="I489" s="5">
        <f t="shared" si="53"/>
        <v>0</v>
      </c>
      <c r="J489" s="5">
        <f t="shared" si="54"/>
        <v>0</v>
      </c>
      <c r="K489" s="5">
        <f t="shared" si="55"/>
        <v>0</v>
      </c>
    </row>
    <row r="490" spans="1:11" x14ac:dyDescent="0.2">
      <c r="A490" s="5">
        <v>3</v>
      </c>
      <c r="B490" s="5">
        <f t="shared" si="49"/>
        <v>0</v>
      </c>
      <c r="C490" s="5">
        <f t="shared" si="50"/>
        <v>1</v>
      </c>
      <c r="D490" t="s">
        <v>40</v>
      </c>
      <c r="E490" s="5">
        <f t="shared" si="51"/>
        <v>1</v>
      </c>
      <c r="F490" t="s">
        <v>1024</v>
      </c>
      <c r="G490" s="5">
        <f t="shared" si="52"/>
        <v>1</v>
      </c>
      <c r="H490" t="s">
        <v>1025</v>
      </c>
      <c r="I490" s="5">
        <f t="shared" si="53"/>
        <v>1</v>
      </c>
      <c r="J490" s="5">
        <f t="shared" si="54"/>
        <v>1</v>
      </c>
      <c r="K490" s="5">
        <f t="shared" si="55"/>
        <v>1</v>
      </c>
    </row>
    <row r="491" spans="1:11" x14ac:dyDescent="0.2">
      <c r="A491" s="5">
        <v>2</v>
      </c>
      <c r="B491" s="5">
        <f t="shared" si="49"/>
        <v>0</v>
      </c>
      <c r="C491" s="5">
        <f t="shared" si="50"/>
        <v>1</v>
      </c>
      <c r="D491" t="s">
        <v>40</v>
      </c>
      <c r="E491" s="5">
        <f t="shared" si="51"/>
        <v>1</v>
      </c>
      <c r="F491" t="s">
        <v>1032</v>
      </c>
      <c r="G491" s="5">
        <f t="shared" si="52"/>
        <v>0</v>
      </c>
      <c r="H491" t="s">
        <v>1052</v>
      </c>
      <c r="I491" s="5">
        <f t="shared" si="53"/>
        <v>0</v>
      </c>
      <c r="J491" s="5">
        <f t="shared" si="54"/>
        <v>1</v>
      </c>
      <c r="K491" s="5">
        <f t="shared" si="55"/>
        <v>0</v>
      </c>
    </row>
    <row r="492" spans="1:11" x14ac:dyDescent="0.2">
      <c r="A492" s="5">
        <v>3</v>
      </c>
      <c r="B492" s="5">
        <f t="shared" si="49"/>
        <v>0</v>
      </c>
      <c r="C492" s="5">
        <f t="shared" si="50"/>
        <v>1</v>
      </c>
      <c r="D492" t="s">
        <v>40</v>
      </c>
      <c r="E492" s="5">
        <f t="shared" si="51"/>
        <v>1</v>
      </c>
      <c r="F492" t="s">
        <v>1044</v>
      </c>
      <c r="G492" s="5">
        <f t="shared" si="52"/>
        <v>1</v>
      </c>
      <c r="H492" t="s">
        <v>1025</v>
      </c>
      <c r="I492" s="5">
        <f t="shared" si="53"/>
        <v>1</v>
      </c>
      <c r="J492" s="5">
        <f t="shared" si="54"/>
        <v>1</v>
      </c>
      <c r="K492" s="5">
        <f t="shared" si="55"/>
        <v>1</v>
      </c>
    </row>
    <row r="493" spans="1:11" x14ac:dyDescent="0.2">
      <c r="A493" s="5">
        <v>1</v>
      </c>
      <c r="B493" s="5">
        <f t="shared" si="49"/>
        <v>0</v>
      </c>
      <c r="C493" s="5">
        <f t="shared" si="50"/>
        <v>0</v>
      </c>
      <c r="D493" t="s">
        <v>1038</v>
      </c>
      <c r="E493" s="5">
        <f t="shared" si="51"/>
        <v>0</v>
      </c>
      <c r="F493" t="s">
        <v>1024</v>
      </c>
      <c r="G493" s="5">
        <f t="shared" si="52"/>
        <v>0</v>
      </c>
      <c r="H493" t="s">
        <v>1052</v>
      </c>
      <c r="I493" s="5">
        <f t="shared" si="53"/>
        <v>0</v>
      </c>
      <c r="J493" s="5">
        <f t="shared" si="54"/>
        <v>0</v>
      </c>
      <c r="K493" s="5">
        <f t="shared" si="55"/>
        <v>0</v>
      </c>
    </row>
    <row r="494" spans="1:11" x14ac:dyDescent="0.2">
      <c r="A494" s="5">
        <v>1</v>
      </c>
      <c r="B494" s="5">
        <f t="shared" si="49"/>
        <v>0</v>
      </c>
      <c r="C494" s="5">
        <f t="shared" si="50"/>
        <v>0</v>
      </c>
      <c r="D494" t="s">
        <v>1043</v>
      </c>
      <c r="E494" s="5">
        <f t="shared" si="51"/>
        <v>0</v>
      </c>
      <c r="F494" t="s">
        <v>1024</v>
      </c>
      <c r="G494" s="5">
        <f t="shared" si="52"/>
        <v>0</v>
      </c>
      <c r="H494" t="s">
        <v>1052</v>
      </c>
      <c r="I494" s="5">
        <f t="shared" si="53"/>
        <v>0</v>
      </c>
      <c r="J494" s="5">
        <f t="shared" si="54"/>
        <v>0</v>
      </c>
      <c r="K494" s="5">
        <f t="shared" si="55"/>
        <v>0</v>
      </c>
    </row>
    <row r="495" spans="1:11" x14ac:dyDescent="0.2">
      <c r="A495" s="5">
        <v>3</v>
      </c>
      <c r="B495" s="5">
        <f t="shared" si="49"/>
        <v>0</v>
      </c>
      <c r="C495" s="5">
        <f t="shared" si="50"/>
        <v>1</v>
      </c>
      <c r="D495" t="s">
        <v>40</v>
      </c>
      <c r="E495" s="5">
        <f t="shared" si="51"/>
        <v>1</v>
      </c>
      <c r="F495" t="s">
        <v>1024</v>
      </c>
      <c r="G495" s="5">
        <f t="shared" si="52"/>
        <v>1</v>
      </c>
      <c r="H495" t="s">
        <v>1025</v>
      </c>
      <c r="I495" s="5">
        <f t="shared" si="53"/>
        <v>1</v>
      </c>
      <c r="J495" s="5">
        <f t="shared" si="54"/>
        <v>1</v>
      </c>
      <c r="K495" s="5">
        <f t="shared" si="55"/>
        <v>1</v>
      </c>
    </row>
    <row r="496" spans="1:11" x14ac:dyDescent="0.2">
      <c r="A496" s="5">
        <v>2</v>
      </c>
      <c r="B496" s="5">
        <f t="shared" si="49"/>
        <v>0</v>
      </c>
      <c r="C496" s="5">
        <f t="shared" si="50"/>
        <v>1</v>
      </c>
      <c r="D496" t="s">
        <v>40</v>
      </c>
      <c r="E496" s="5">
        <f t="shared" si="51"/>
        <v>1</v>
      </c>
      <c r="F496" t="s">
        <v>1032</v>
      </c>
      <c r="G496" s="5">
        <f t="shared" si="52"/>
        <v>0</v>
      </c>
      <c r="H496" t="s">
        <v>1052</v>
      </c>
      <c r="I496" s="5">
        <f t="shared" si="53"/>
        <v>0</v>
      </c>
      <c r="J496" s="5">
        <f t="shared" si="54"/>
        <v>1</v>
      </c>
      <c r="K496" s="5">
        <f t="shared" si="55"/>
        <v>0</v>
      </c>
    </row>
    <row r="497" spans="1:11" x14ac:dyDescent="0.2">
      <c r="A497" s="5">
        <v>1</v>
      </c>
      <c r="B497" s="5">
        <f t="shared" si="49"/>
        <v>0</v>
      </c>
      <c r="C497" s="5">
        <f t="shared" si="50"/>
        <v>0</v>
      </c>
      <c r="D497" t="s">
        <v>1041</v>
      </c>
      <c r="E497" s="5">
        <f t="shared" si="51"/>
        <v>0</v>
      </c>
      <c r="F497" t="s">
        <v>1024</v>
      </c>
      <c r="G497" s="5">
        <f t="shared" si="52"/>
        <v>0</v>
      </c>
      <c r="H497" t="s">
        <v>1052</v>
      </c>
      <c r="I497" s="5">
        <f t="shared" si="53"/>
        <v>0</v>
      </c>
      <c r="J497" s="5">
        <f t="shared" si="54"/>
        <v>0</v>
      </c>
      <c r="K497" s="5">
        <f t="shared" si="55"/>
        <v>0</v>
      </c>
    </row>
    <row r="498" spans="1:11" x14ac:dyDescent="0.2">
      <c r="A498" s="5">
        <v>3</v>
      </c>
      <c r="B498" s="5">
        <f t="shared" si="49"/>
        <v>0</v>
      </c>
      <c r="C498" s="5">
        <f t="shared" si="50"/>
        <v>1</v>
      </c>
      <c r="D498" t="s">
        <v>40</v>
      </c>
      <c r="E498" s="5">
        <f t="shared" si="51"/>
        <v>1</v>
      </c>
      <c r="F498" t="s">
        <v>1032</v>
      </c>
      <c r="G498" s="5">
        <f t="shared" si="52"/>
        <v>1</v>
      </c>
      <c r="H498" t="s">
        <v>1025</v>
      </c>
      <c r="I498" s="5">
        <f t="shared" si="53"/>
        <v>1</v>
      </c>
      <c r="J498" s="5">
        <f t="shared" si="54"/>
        <v>1</v>
      </c>
      <c r="K498" s="5">
        <f t="shared" si="55"/>
        <v>1</v>
      </c>
    </row>
    <row r="499" spans="1:11" x14ac:dyDescent="0.2">
      <c r="A499" s="5">
        <v>1</v>
      </c>
      <c r="B499" s="5">
        <f t="shared" si="49"/>
        <v>0</v>
      </c>
      <c r="C499" s="5">
        <f t="shared" si="50"/>
        <v>0</v>
      </c>
      <c r="D499" t="s">
        <v>1038</v>
      </c>
      <c r="E499" s="5">
        <f t="shared" si="51"/>
        <v>0</v>
      </c>
      <c r="F499" t="s">
        <v>1032</v>
      </c>
      <c r="G499" s="5">
        <f t="shared" si="52"/>
        <v>0</v>
      </c>
      <c r="H499" t="s">
        <v>1052</v>
      </c>
      <c r="I499" s="5">
        <f t="shared" si="53"/>
        <v>0</v>
      </c>
      <c r="J499" s="5">
        <f t="shared" si="54"/>
        <v>0</v>
      </c>
      <c r="K499" s="5">
        <f t="shared" si="55"/>
        <v>0</v>
      </c>
    </row>
    <row r="500" spans="1:11" x14ac:dyDescent="0.2">
      <c r="A500" s="5">
        <v>2</v>
      </c>
      <c r="B500" s="5">
        <f t="shared" si="49"/>
        <v>0</v>
      </c>
      <c r="C500" s="5">
        <f t="shared" si="50"/>
        <v>1</v>
      </c>
      <c r="D500" t="s">
        <v>1038</v>
      </c>
      <c r="E500" s="5">
        <f t="shared" si="51"/>
        <v>0</v>
      </c>
      <c r="F500" t="s">
        <v>1044</v>
      </c>
      <c r="G500" s="5">
        <f t="shared" si="52"/>
        <v>0</v>
      </c>
      <c r="H500" t="s">
        <v>1025</v>
      </c>
      <c r="I500" s="5">
        <f t="shared" si="53"/>
        <v>1</v>
      </c>
      <c r="J500" s="5">
        <f t="shared" si="54"/>
        <v>0</v>
      </c>
      <c r="K500" s="5">
        <f t="shared" si="55"/>
        <v>0</v>
      </c>
    </row>
    <row r="501" spans="1:11" x14ac:dyDescent="0.2">
      <c r="A501" s="5">
        <v>2</v>
      </c>
      <c r="B501" s="5">
        <f t="shared" si="49"/>
        <v>0</v>
      </c>
      <c r="C501" s="5">
        <f t="shared" si="50"/>
        <v>1</v>
      </c>
      <c r="D501" t="s">
        <v>40</v>
      </c>
      <c r="E501" s="5">
        <f t="shared" si="51"/>
        <v>1</v>
      </c>
      <c r="F501" t="s">
        <v>1024</v>
      </c>
      <c r="G501" s="5">
        <f t="shared" si="52"/>
        <v>0</v>
      </c>
      <c r="H501" t="s">
        <v>1030</v>
      </c>
      <c r="I501" s="5">
        <f t="shared" si="53"/>
        <v>0</v>
      </c>
      <c r="J501" s="5">
        <f t="shared" si="54"/>
        <v>1</v>
      </c>
      <c r="K501" s="5">
        <f t="shared" si="55"/>
        <v>0</v>
      </c>
    </row>
    <row r="502" spans="1:11" x14ac:dyDescent="0.2">
      <c r="A502" s="5">
        <v>2</v>
      </c>
      <c r="B502" s="5">
        <f t="shared" si="49"/>
        <v>0</v>
      </c>
      <c r="C502" s="5">
        <f t="shared" si="50"/>
        <v>1</v>
      </c>
      <c r="D502" t="s">
        <v>40</v>
      </c>
      <c r="E502" s="5">
        <f t="shared" si="51"/>
        <v>1</v>
      </c>
      <c r="F502" t="s">
        <v>1024</v>
      </c>
      <c r="G502" s="5">
        <f t="shared" si="52"/>
        <v>0</v>
      </c>
      <c r="H502" t="s">
        <v>1052</v>
      </c>
      <c r="I502" s="5">
        <f t="shared" si="53"/>
        <v>0</v>
      </c>
      <c r="J502" s="5">
        <f t="shared" si="54"/>
        <v>1</v>
      </c>
      <c r="K502" s="5">
        <f t="shared" si="55"/>
        <v>0</v>
      </c>
    </row>
    <row r="503" spans="1:11" x14ac:dyDescent="0.2">
      <c r="A503" s="5">
        <v>2</v>
      </c>
      <c r="B503" s="5">
        <f t="shared" si="49"/>
        <v>0</v>
      </c>
      <c r="C503" s="5">
        <f t="shared" si="50"/>
        <v>1</v>
      </c>
      <c r="D503" t="s">
        <v>40</v>
      </c>
      <c r="E503" s="5">
        <f t="shared" si="51"/>
        <v>1</v>
      </c>
      <c r="F503" t="s">
        <v>1024</v>
      </c>
      <c r="G503" s="5">
        <f t="shared" si="52"/>
        <v>0</v>
      </c>
      <c r="H503" t="s">
        <v>1052</v>
      </c>
      <c r="I503" s="5">
        <f t="shared" si="53"/>
        <v>0</v>
      </c>
      <c r="J503" s="5">
        <f t="shared" si="54"/>
        <v>1</v>
      </c>
      <c r="K503" s="5">
        <f t="shared" si="55"/>
        <v>0</v>
      </c>
    </row>
    <row r="504" spans="1:11" x14ac:dyDescent="0.2">
      <c r="A504" s="5">
        <v>3</v>
      </c>
      <c r="B504" s="5">
        <f t="shared" si="49"/>
        <v>0</v>
      </c>
      <c r="C504" s="5">
        <f t="shared" si="50"/>
        <v>1</v>
      </c>
      <c r="D504" t="s">
        <v>40</v>
      </c>
      <c r="E504" s="5">
        <f t="shared" si="51"/>
        <v>1</v>
      </c>
      <c r="F504" t="s">
        <v>1044</v>
      </c>
      <c r="G504" s="5">
        <f t="shared" si="52"/>
        <v>1</v>
      </c>
      <c r="H504" t="s">
        <v>1025</v>
      </c>
      <c r="I504" s="5">
        <f t="shared" si="53"/>
        <v>1</v>
      </c>
      <c r="J504" s="5">
        <f t="shared" si="54"/>
        <v>1</v>
      </c>
      <c r="K504" s="5">
        <f t="shared" si="55"/>
        <v>1</v>
      </c>
    </row>
    <row r="505" spans="1:11" x14ac:dyDescent="0.2">
      <c r="A505" s="5">
        <v>1</v>
      </c>
      <c r="B505" s="5">
        <f t="shared" si="49"/>
        <v>0</v>
      </c>
      <c r="C505" s="5">
        <f t="shared" si="50"/>
        <v>0</v>
      </c>
      <c r="D505" t="s">
        <v>1038</v>
      </c>
      <c r="E505" s="5">
        <f t="shared" si="51"/>
        <v>0</v>
      </c>
      <c r="F505" t="s">
        <v>1024</v>
      </c>
      <c r="G505" s="5">
        <f t="shared" si="52"/>
        <v>0</v>
      </c>
      <c r="H505" t="s">
        <v>1052</v>
      </c>
      <c r="I505" s="5">
        <f t="shared" si="53"/>
        <v>0</v>
      </c>
      <c r="J505" s="5">
        <f t="shared" si="54"/>
        <v>0</v>
      </c>
      <c r="K505" s="5">
        <f t="shared" si="55"/>
        <v>0</v>
      </c>
    </row>
    <row r="506" spans="1:11" x14ac:dyDescent="0.2">
      <c r="A506" s="5">
        <v>2</v>
      </c>
      <c r="B506" s="5">
        <f t="shared" si="49"/>
        <v>0</v>
      </c>
      <c r="C506" s="5">
        <f t="shared" si="50"/>
        <v>1</v>
      </c>
      <c r="D506" t="s">
        <v>1038</v>
      </c>
      <c r="E506" s="5">
        <f t="shared" si="51"/>
        <v>0</v>
      </c>
      <c r="F506" t="s">
        <v>1024</v>
      </c>
      <c r="G506" s="5">
        <f t="shared" si="52"/>
        <v>0</v>
      </c>
      <c r="H506" t="s">
        <v>1025</v>
      </c>
      <c r="I506" s="5">
        <f t="shared" si="53"/>
        <v>1</v>
      </c>
      <c r="J506" s="5">
        <f t="shared" si="54"/>
        <v>0</v>
      </c>
      <c r="K506" s="5">
        <f t="shared" si="55"/>
        <v>0</v>
      </c>
    </row>
    <row r="507" spans="1:11" x14ac:dyDescent="0.2">
      <c r="A507" s="5">
        <v>0</v>
      </c>
      <c r="B507" s="5">
        <f t="shared" si="49"/>
        <v>1</v>
      </c>
      <c r="C507" s="5">
        <f t="shared" si="50"/>
        <v>0</v>
      </c>
      <c r="D507" t="s">
        <v>1041</v>
      </c>
      <c r="E507" s="5">
        <f t="shared" si="51"/>
        <v>0</v>
      </c>
      <c r="F507" t="s">
        <v>1024</v>
      </c>
      <c r="G507" s="5">
        <f t="shared" si="52"/>
        <v>0</v>
      </c>
      <c r="H507" t="s">
        <v>1052</v>
      </c>
      <c r="I507" s="5">
        <f t="shared" si="53"/>
        <v>0</v>
      </c>
      <c r="J507" s="5">
        <f t="shared" si="54"/>
        <v>0</v>
      </c>
      <c r="K507" s="5">
        <f t="shared" si="55"/>
        <v>0</v>
      </c>
    </row>
    <row r="508" spans="1:11" x14ac:dyDescent="0.2">
      <c r="A508" s="5">
        <v>1</v>
      </c>
      <c r="B508" s="5">
        <f t="shared" si="49"/>
        <v>0</v>
      </c>
      <c r="C508" s="5">
        <f t="shared" si="50"/>
        <v>0</v>
      </c>
      <c r="D508" t="s">
        <v>1043</v>
      </c>
      <c r="E508" s="5">
        <f t="shared" si="51"/>
        <v>0</v>
      </c>
      <c r="F508" t="s">
        <v>1408</v>
      </c>
      <c r="G508" s="5">
        <f t="shared" si="52"/>
        <v>0</v>
      </c>
      <c r="H508" t="s">
        <v>1052</v>
      </c>
      <c r="I508" s="5">
        <f t="shared" si="53"/>
        <v>0</v>
      </c>
      <c r="J508" s="5">
        <f t="shared" si="54"/>
        <v>0</v>
      </c>
      <c r="K508" s="5">
        <f t="shared" si="55"/>
        <v>0</v>
      </c>
    </row>
    <row r="509" spans="1:11" x14ac:dyDescent="0.2">
      <c r="A509" s="5">
        <v>1</v>
      </c>
      <c r="B509" s="5">
        <f t="shared" si="49"/>
        <v>0</v>
      </c>
      <c r="C509" s="5">
        <f t="shared" si="50"/>
        <v>0</v>
      </c>
      <c r="D509" t="s">
        <v>1039</v>
      </c>
      <c r="E509" s="5">
        <f t="shared" si="51"/>
        <v>0</v>
      </c>
      <c r="F509" t="s">
        <v>1032</v>
      </c>
      <c r="G509" s="5">
        <f t="shared" si="52"/>
        <v>0</v>
      </c>
      <c r="H509" t="s">
        <v>1030</v>
      </c>
      <c r="I509" s="5">
        <f t="shared" si="53"/>
        <v>0</v>
      </c>
      <c r="J509" s="5">
        <f t="shared" si="54"/>
        <v>0</v>
      </c>
      <c r="K509" s="5">
        <f t="shared" si="55"/>
        <v>0</v>
      </c>
    </row>
    <row r="510" spans="1:11" x14ac:dyDescent="0.2">
      <c r="A510" s="5">
        <v>2</v>
      </c>
      <c r="B510" s="5">
        <f t="shared" si="49"/>
        <v>0</v>
      </c>
      <c r="C510" s="5">
        <f t="shared" si="50"/>
        <v>1</v>
      </c>
      <c r="D510" t="s">
        <v>40</v>
      </c>
      <c r="E510" s="5">
        <f t="shared" si="51"/>
        <v>1</v>
      </c>
      <c r="F510" t="s">
        <v>1408</v>
      </c>
      <c r="G510" s="5">
        <f t="shared" si="52"/>
        <v>0</v>
      </c>
      <c r="H510" t="s">
        <v>1030</v>
      </c>
      <c r="I510" s="5">
        <f t="shared" si="53"/>
        <v>0</v>
      </c>
      <c r="J510" s="5">
        <f t="shared" si="54"/>
        <v>1</v>
      </c>
      <c r="K510" s="5">
        <f t="shared" si="55"/>
        <v>0</v>
      </c>
    </row>
    <row r="511" spans="1:11" x14ac:dyDescent="0.2">
      <c r="A511" s="5">
        <v>3</v>
      </c>
      <c r="B511" s="5">
        <f t="shared" si="49"/>
        <v>0</v>
      </c>
      <c r="C511" s="5">
        <f t="shared" si="50"/>
        <v>1</v>
      </c>
      <c r="D511" t="s">
        <v>40</v>
      </c>
      <c r="E511" s="5">
        <f t="shared" si="51"/>
        <v>1</v>
      </c>
      <c r="F511" t="s">
        <v>1024</v>
      </c>
      <c r="G511" s="5">
        <f t="shared" si="52"/>
        <v>1</v>
      </c>
      <c r="H511" t="s">
        <v>1025</v>
      </c>
      <c r="I511" s="5">
        <f t="shared" si="53"/>
        <v>1</v>
      </c>
      <c r="J511" s="5">
        <f t="shared" si="54"/>
        <v>1</v>
      </c>
      <c r="K511" s="5">
        <f t="shared" si="55"/>
        <v>1</v>
      </c>
    </row>
    <row r="512" spans="1:11" x14ac:dyDescent="0.2">
      <c r="A512" s="5">
        <v>1</v>
      </c>
      <c r="B512" s="5">
        <f t="shared" si="49"/>
        <v>0</v>
      </c>
      <c r="C512" s="5">
        <f t="shared" si="50"/>
        <v>0</v>
      </c>
      <c r="D512" t="s">
        <v>1036</v>
      </c>
      <c r="E512" s="5">
        <f t="shared" si="51"/>
        <v>0</v>
      </c>
      <c r="F512" t="s">
        <v>1408</v>
      </c>
      <c r="G512" s="5">
        <f t="shared" si="52"/>
        <v>0</v>
      </c>
      <c r="H512" t="s">
        <v>1052</v>
      </c>
      <c r="I512" s="5">
        <f t="shared" si="53"/>
        <v>0</v>
      </c>
      <c r="J512" s="5">
        <f t="shared" si="54"/>
        <v>0</v>
      </c>
      <c r="K512" s="5">
        <f t="shared" si="55"/>
        <v>0</v>
      </c>
    </row>
    <row r="513" spans="1:11" x14ac:dyDescent="0.2">
      <c r="A513" s="5">
        <v>2</v>
      </c>
      <c r="B513" s="5">
        <f t="shared" si="49"/>
        <v>0</v>
      </c>
      <c r="C513" s="5">
        <f t="shared" si="50"/>
        <v>1</v>
      </c>
      <c r="D513" t="s">
        <v>40</v>
      </c>
      <c r="E513" s="5">
        <f t="shared" si="51"/>
        <v>1</v>
      </c>
      <c r="F513" t="s">
        <v>1408</v>
      </c>
      <c r="G513" s="5">
        <f t="shared" si="52"/>
        <v>0</v>
      </c>
      <c r="H513" t="s">
        <v>1052</v>
      </c>
      <c r="I513" s="5">
        <f t="shared" si="53"/>
        <v>0</v>
      </c>
      <c r="J513" s="5">
        <f t="shared" si="54"/>
        <v>1</v>
      </c>
      <c r="K513" s="5">
        <f t="shared" si="55"/>
        <v>0</v>
      </c>
    </row>
    <row r="514" spans="1:11" x14ac:dyDescent="0.2">
      <c r="A514" s="5">
        <v>2</v>
      </c>
      <c r="B514" s="5">
        <f t="shared" si="49"/>
        <v>0</v>
      </c>
      <c r="C514" s="5">
        <f t="shared" si="50"/>
        <v>1</v>
      </c>
      <c r="D514" t="s">
        <v>40</v>
      </c>
      <c r="E514" s="5">
        <f t="shared" si="51"/>
        <v>1</v>
      </c>
      <c r="F514" t="s">
        <v>1029</v>
      </c>
      <c r="G514" s="5">
        <f t="shared" si="52"/>
        <v>0</v>
      </c>
      <c r="H514" t="s">
        <v>1052</v>
      </c>
      <c r="I514" s="5">
        <f t="shared" si="53"/>
        <v>0</v>
      </c>
      <c r="J514" s="5">
        <f t="shared" si="54"/>
        <v>1</v>
      </c>
      <c r="K514" s="5">
        <f t="shared" si="55"/>
        <v>0</v>
      </c>
    </row>
    <row r="515" spans="1:11" x14ac:dyDescent="0.2">
      <c r="A515" s="5">
        <v>1</v>
      </c>
      <c r="B515" s="5">
        <f t="shared" ref="B515:B578" si="56">IF(A515=0,1,0)</f>
        <v>0</v>
      </c>
      <c r="C515" s="5">
        <f t="shared" ref="C515:C578" si="57">IF(OR(A515=2,A515=3),1,0)</f>
        <v>0</v>
      </c>
      <c r="D515" t="s">
        <v>1041</v>
      </c>
      <c r="E515" s="5">
        <f t="shared" ref="E515:E578" si="58">IF(AND(C515=1,ISNUMBER(SEARCH("Apple",D515))),1,0)</f>
        <v>0</v>
      </c>
      <c r="F515" t="s">
        <v>1408</v>
      </c>
      <c r="G515" s="5">
        <f t="shared" ref="G515:G578" si="59">IF(A515=3,1,0)</f>
        <v>0</v>
      </c>
      <c r="H515" t="s">
        <v>1052</v>
      </c>
      <c r="I515" s="5">
        <f t="shared" ref="I515:I578" si="60">IF(ISNUMBER(SEARCH("iPad",H515)),1,0)</f>
        <v>0</v>
      </c>
      <c r="J515" s="5">
        <f t="shared" ref="J515:J578" si="61">IF(ISNUMBER(SEARCH("Apple",D515)),1,0)</f>
        <v>0</v>
      </c>
      <c r="K515" s="5">
        <f t="shared" ref="K515:K578" si="62">IF(AND(I515=1,J515=1),1,0)</f>
        <v>0</v>
      </c>
    </row>
    <row r="516" spans="1:11" x14ac:dyDescent="0.2">
      <c r="A516" s="5">
        <v>2</v>
      </c>
      <c r="B516" s="5">
        <f t="shared" si="56"/>
        <v>0</v>
      </c>
      <c r="C516" s="5">
        <f t="shared" si="57"/>
        <v>1</v>
      </c>
      <c r="D516" t="s">
        <v>40</v>
      </c>
      <c r="E516" s="5">
        <f t="shared" si="58"/>
        <v>1</v>
      </c>
      <c r="F516" t="s">
        <v>1024</v>
      </c>
      <c r="G516" s="5">
        <f t="shared" si="59"/>
        <v>0</v>
      </c>
      <c r="H516" t="s">
        <v>1052</v>
      </c>
      <c r="I516" s="5">
        <f t="shared" si="60"/>
        <v>0</v>
      </c>
      <c r="J516" s="5">
        <f t="shared" si="61"/>
        <v>1</v>
      </c>
      <c r="K516" s="5">
        <f t="shared" si="62"/>
        <v>0</v>
      </c>
    </row>
    <row r="517" spans="1:11" x14ac:dyDescent="0.2">
      <c r="A517" s="5">
        <v>2</v>
      </c>
      <c r="B517" s="5">
        <f t="shared" si="56"/>
        <v>0</v>
      </c>
      <c r="C517" s="5">
        <f t="shared" si="57"/>
        <v>1</v>
      </c>
      <c r="D517" t="s">
        <v>40</v>
      </c>
      <c r="E517" s="5">
        <f t="shared" si="58"/>
        <v>1</v>
      </c>
      <c r="F517" t="s">
        <v>1024</v>
      </c>
      <c r="G517" s="5">
        <f t="shared" si="59"/>
        <v>0</v>
      </c>
      <c r="H517" t="s">
        <v>1052</v>
      </c>
      <c r="I517" s="5">
        <f t="shared" si="60"/>
        <v>0</v>
      </c>
      <c r="J517" s="5">
        <f t="shared" si="61"/>
        <v>1</v>
      </c>
      <c r="K517" s="5">
        <f t="shared" si="62"/>
        <v>0</v>
      </c>
    </row>
    <row r="518" spans="1:11" x14ac:dyDescent="0.2">
      <c r="A518" s="5">
        <v>1</v>
      </c>
      <c r="B518" s="5">
        <f t="shared" si="56"/>
        <v>0</v>
      </c>
      <c r="C518" s="5">
        <f t="shared" si="57"/>
        <v>0</v>
      </c>
      <c r="D518" t="s">
        <v>1041</v>
      </c>
      <c r="E518" s="5">
        <f t="shared" si="58"/>
        <v>0</v>
      </c>
      <c r="F518" t="s">
        <v>1408</v>
      </c>
      <c r="G518" s="5">
        <f t="shared" si="59"/>
        <v>0</v>
      </c>
      <c r="H518" t="s">
        <v>1030</v>
      </c>
      <c r="I518" s="5">
        <f t="shared" si="60"/>
        <v>0</v>
      </c>
      <c r="J518" s="5">
        <f t="shared" si="61"/>
        <v>0</v>
      </c>
      <c r="K518" s="5">
        <f t="shared" si="62"/>
        <v>0</v>
      </c>
    </row>
    <row r="519" spans="1:11" x14ac:dyDescent="0.2">
      <c r="A519" s="5">
        <v>1</v>
      </c>
      <c r="B519" s="5">
        <f t="shared" si="56"/>
        <v>0</v>
      </c>
      <c r="C519" s="5">
        <f t="shared" si="57"/>
        <v>0</v>
      </c>
      <c r="D519" t="s">
        <v>1036</v>
      </c>
      <c r="E519" s="5">
        <f t="shared" si="58"/>
        <v>0</v>
      </c>
      <c r="F519" t="s">
        <v>1024</v>
      </c>
      <c r="G519" s="5">
        <f t="shared" si="59"/>
        <v>0</v>
      </c>
      <c r="H519" t="s">
        <v>1030</v>
      </c>
      <c r="I519" s="5">
        <f t="shared" si="60"/>
        <v>0</v>
      </c>
      <c r="J519" s="5">
        <f t="shared" si="61"/>
        <v>0</v>
      </c>
      <c r="K519" s="5">
        <f t="shared" si="62"/>
        <v>0</v>
      </c>
    </row>
    <row r="520" spans="1:11" x14ac:dyDescent="0.2">
      <c r="A520" s="5">
        <v>1</v>
      </c>
      <c r="B520" s="5">
        <f t="shared" si="56"/>
        <v>0</v>
      </c>
      <c r="C520" s="5">
        <f t="shared" si="57"/>
        <v>0</v>
      </c>
      <c r="D520" t="s">
        <v>1038</v>
      </c>
      <c r="E520" s="5">
        <f t="shared" si="58"/>
        <v>0</v>
      </c>
      <c r="F520" t="s">
        <v>1024</v>
      </c>
      <c r="G520" s="5">
        <f t="shared" si="59"/>
        <v>0</v>
      </c>
      <c r="H520" t="s">
        <v>1030</v>
      </c>
      <c r="I520" s="5">
        <f t="shared" si="60"/>
        <v>0</v>
      </c>
      <c r="J520" s="5">
        <f t="shared" si="61"/>
        <v>0</v>
      </c>
      <c r="K520" s="5">
        <f t="shared" si="62"/>
        <v>0</v>
      </c>
    </row>
    <row r="521" spans="1:11" x14ac:dyDescent="0.2">
      <c r="A521" s="5">
        <v>2</v>
      </c>
      <c r="B521" s="5">
        <f t="shared" si="56"/>
        <v>0</v>
      </c>
      <c r="C521" s="5">
        <f t="shared" si="57"/>
        <v>1</v>
      </c>
      <c r="D521" t="s">
        <v>1041</v>
      </c>
      <c r="E521" s="5">
        <f t="shared" si="58"/>
        <v>0</v>
      </c>
      <c r="F521" t="s">
        <v>1024</v>
      </c>
      <c r="G521" s="5">
        <f t="shared" si="59"/>
        <v>0</v>
      </c>
      <c r="H521" t="s">
        <v>1025</v>
      </c>
      <c r="I521" s="5">
        <f t="shared" si="60"/>
        <v>1</v>
      </c>
      <c r="J521" s="5">
        <f t="shared" si="61"/>
        <v>0</v>
      </c>
      <c r="K521" s="5">
        <f t="shared" si="62"/>
        <v>0</v>
      </c>
    </row>
    <row r="522" spans="1:11" x14ac:dyDescent="0.2">
      <c r="A522" s="5">
        <v>1</v>
      </c>
      <c r="B522" s="5">
        <f t="shared" si="56"/>
        <v>0</v>
      </c>
      <c r="C522" s="5">
        <f t="shared" si="57"/>
        <v>0</v>
      </c>
      <c r="D522" t="s">
        <v>1038</v>
      </c>
      <c r="E522" s="5">
        <f t="shared" si="58"/>
        <v>0</v>
      </c>
      <c r="F522" t="s">
        <v>1029</v>
      </c>
      <c r="G522" s="5">
        <f t="shared" si="59"/>
        <v>0</v>
      </c>
      <c r="H522" t="s">
        <v>1052</v>
      </c>
      <c r="I522" s="5">
        <f t="shared" si="60"/>
        <v>0</v>
      </c>
      <c r="J522" s="5">
        <f t="shared" si="61"/>
        <v>0</v>
      </c>
      <c r="K522" s="5">
        <f t="shared" si="62"/>
        <v>0</v>
      </c>
    </row>
    <row r="523" spans="1:11" x14ac:dyDescent="0.2">
      <c r="A523" s="5">
        <v>1</v>
      </c>
      <c r="B523" s="5">
        <f t="shared" si="56"/>
        <v>0</v>
      </c>
      <c r="C523" s="5">
        <f t="shared" si="57"/>
        <v>0</v>
      </c>
      <c r="D523" t="s">
        <v>40</v>
      </c>
      <c r="E523" s="5">
        <f t="shared" si="58"/>
        <v>0</v>
      </c>
      <c r="F523" t="s">
        <v>1408</v>
      </c>
      <c r="G523" s="5">
        <f t="shared" si="59"/>
        <v>0</v>
      </c>
      <c r="H523" t="s">
        <v>1052</v>
      </c>
      <c r="I523" s="5">
        <f t="shared" si="60"/>
        <v>0</v>
      </c>
      <c r="J523" s="5">
        <f t="shared" si="61"/>
        <v>1</v>
      </c>
      <c r="K523" s="5">
        <f t="shared" si="62"/>
        <v>0</v>
      </c>
    </row>
    <row r="524" spans="1:11" x14ac:dyDescent="0.2">
      <c r="A524" s="5">
        <v>2</v>
      </c>
      <c r="B524" s="5">
        <f t="shared" si="56"/>
        <v>0</v>
      </c>
      <c r="C524" s="5">
        <f t="shared" si="57"/>
        <v>1</v>
      </c>
      <c r="D524" t="s">
        <v>40</v>
      </c>
      <c r="E524" s="5">
        <f t="shared" si="58"/>
        <v>1</v>
      </c>
      <c r="F524" t="s">
        <v>1024</v>
      </c>
      <c r="G524" s="5">
        <f t="shared" si="59"/>
        <v>0</v>
      </c>
      <c r="H524" t="s">
        <v>1052</v>
      </c>
      <c r="I524" s="5">
        <f t="shared" si="60"/>
        <v>0</v>
      </c>
      <c r="J524" s="5">
        <f t="shared" si="61"/>
        <v>1</v>
      </c>
      <c r="K524" s="5">
        <f t="shared" si="62"/>
        <v>0</v>
      </c>
    </row>
    <row r="525" spans="1:11" x14ac:dyDescent="0.2">
      <c r="A525" s="5">
        <v>1</v>
      </c>
      <c r="B525" s="5">
        <f t="shared" si="56"/>
        <v>0</v>
      </c>
      <c r="C525" s="5">
        <f t="shared" si="57"/>
        <v>0</v>
      </c>
      <c r="D525" t="s">
        <v>1038</v>
      </c>
      <c r="E525" s="5">
        <f t="shared" si="58"/>
        <v>0</v>
      </c>
      <c r="F525" t="s">
        <v>1024</v>
      </c>
      <c r="G525" s="5">
        <f t="shared" si="59"/>
        <v>0</v>
      </c>
      <c r="H525" t="s">
        <v>1052</v>
      </c>
      <c r="I525" s="5">
        <f t="shared" si="60"/>
        <v>0</v>
      </c>
      <c r="J525" s="5">
        <f t="shared" si="61"/>
        <v>0</v>
      </c>
      <c r="K525" s="5">
        <f t="shared" si="62"/>
        <v>0</v>
      </c>
    </row>
    <row r="526" spans="1:11" x14ac:dyDescent="0.2">
      <c r="A526" s="5">
        <v>0</v>
      </c>
      <c r="B526" s="5">
        <f t="shared" si="56"/>
        <v>1</v>
      </c>
      <c r="C526" s="5">
        <f t="shared" si="57"/>
        <v>0</v>
      </c>
      <c r="D526" t="s">
        <v>1043</v>
      </c>
      <c r="E526" s="5">
        <f t="shared" si="58"/>
        <v>0</v>
      </c>
      <c r="F526" t="s">
        <v>1024</v>
      </c>
      <c r="G526" s="5">
        <f t="shared" si="59"/>
        <v>0</v>
      </c>
      <c r="H526" t="s">
        <v>1052</v>
      </c>
      <c r="I526" s="5">
        <f t="shared" si="60"/>
        <v>0</v>
      </c>
      <c r="J526" s="5">
        <f t="shared" si="61"/>
        <v>0</v>
      </c>
      <c r="K526" s="5">
        <f t="shared" si="62"/>
        <v>0</v>
      </c>
    </row>
    <row r="527" spans="1:11" x14ac:dyDescent="0.2">
      <c r="A527" s="5">
        <v>2</v>
      </c>
      <c r="B527" s="5">
        <f t="shared" si="56"/>
        <v>0</v>
      </c>
      <c r="C527" s="5">
        <f t="shared" si="57"/>
        <v>1</v>
      </c>
      <c r="D527" t="s">
        <v>40</v>
      </c>
      <c r="E527" s="5">
        <f t="shared" si="58"/>
        <v>1</v>
      </c>
      <c r="F527" t="s">
        <v>1050</v>
      </c>
      <c r="G527" s="5">
        <f t="shared" si="59"/>
        <v>0</v>
      </c>
      <c r="H527" t="s">
        <v>1052</v>
      </c>
      <c r="I527" s="5">
        <f t="shared" si="60"/>
        <v>0</v>
      </c>
      <c r="J527" s="5">
        <f t="shared" si="61"/>
        <v>1</v>
      </c>
      <c r="K527" s="5">
        <f t="shared" si="62"/>
        <v>0</v>
      </c>
    </row>
    <row r="528" spans="1:11" x14ac:dyDescent="0.2">
      <c r="A528" s="5">
        <v>3</v>
      </c>
      <c r="B528" s="5">
        <f t="shared" si="56"/>
        <v>0</v>
      </c>
      <c r="C528" s="5">
        <f t="shared" si="57"/>
        <v>1</v>
      </c>
      <c r="D528" t="s">
        <v>40</v>
      </c>
      <c r="E528" s="5">
        <f t="shared" si="58"/>
        <v>1</v>
      </c>
      <c r="F528" t="s">
        <v>1024</v>
      </c>
      <c r="G528" s="5">
        <f t="shared" si="59"/>
        <v>1</v>
      </c>
      <c r="H528" t="s">
        <v>1025</v>
      </c>
      <c r="I528" s="5">
        <f t="shared" si="60"/>
        <v>1</v>
      </c>
      <c r="J528" s="5">
        <f t="shared" si="61"/>
        <v>1</v>
      </c>
      <c r="K528" s="5">
        <f t="shared" si="62"/>
        <v>1</v>
      </c>
    </row>
    <row r="529" spans="1:11" x14ac:dyDescent="0.2">
      <c r="A529" s="5">
        <v>2</v>
      </c>
      <c r="B529" s="5">
        <f t="shared" si="56"/>
        <v>0</v>
      </c>
      <c r="C529" s="5">
        <f t="shared" si="57"/>
        <v>1</v>
      </c>
      <c r="D529" t="s">
        <v>40</v>
      </c>
      <c r="E529" s="5">
        <f t="shared" si="58"/>
        <v>1</v>
      </c>
      <c r="F529" t="s">
        <v>1024</v>
      </c>
      <c r="G529" s="5">
        <f t="shared" si="59"/>
        <v>0</v>
      </c>
      <c r="H529" t="s">
        <v>1052</v>
      </c>
      <c r="I529" s="5">
        <f t="shared" si="60"/>
        <v>0</v>
      </c>
      <c r="J529" s="5">
        <f t="shared" si="61"/>
        <v>1</v>
      </c>
      <c r="K529" s="5">
        <f t="shared" si="62"/>
        <v>0</v>
      </c>
    </row>
    <row r="530" spans="1:11" x14ac:dyDescent="0.2">
      <c r="A530" s="5">
        <v>2</v>
      </c>
      <c r="B530" s="5">
        <f t="shared" si="56"/>
        <v>0</v>
      </c>
      <c r="C530" s="5">
        <f t="shared" si="57"/>
        <v>1</v>
      </c>
      <c r="D530" t="s">
        <v>40</v>
      </c>
      <c r="E530" s="5">
        <f t="shared" si="58"/>
        <v>1</v>
      </c>
      <c r="F530" t="s">
        <v>1050</v>
      </c>
      <c r="G530" s="5">
        <f t="shared" si="59"/>
        <v>0</v>
      </c>
      <c r="H530" t="s">
        <v>1052</v>
      </c>
      <c r="I530" s="5">
        <f t="shared" si="60"/>
        <v>0</v>
      </c>
      <c r="J530" s="5">
        <f t="shared" si="61"/>
        <v>1</v>
      </c>
      <c r="K530" s="5">
        <f t="shared" si="62"/>
        <v>0</v>
      </c>
    </row>
    <row r="531" spans="1:11" x14ac:dyDescent="0.2">
      <c r="A531" s="5">
        <v>2</v>
      </c>
      <c r="B531" s="5">
        <f t="shared" si="56"/>
        <v>0</v>
      </c>
      <c r="C531" s="5">
        <f t="shared" si="57"/>
        <v>1</v>
      </c>
      <c r="D531" t="s">
        <v>40</v>
      </c>
      <c r="E531" s="5">
        <f t="shared" si="58"/>
        <v>1</v>
      </c>
      <c r="F531" t="s">
        <v>1029</v>
      </c>
      <c r="G531" s="5">
        <f t="shared" si="59"/>
        <v>0</v>
      </c>
      <c r="H531" t="s">
        <v>1052</v>
      </c>
      <c r="I531" s="5">
        <f t="shared" si="60"/>
        <v>0</v>
      </c>
      <c r="J531" s="5">
        <f t="shared" si="61"/>
        <v>1</v>
      </c>
      <c r="K531" s="5">
        <f t="shared" si="62"/>
        <v>0</v>
      </c>
    </row>
    <row r="532" spans="1:11" x14ac:dyDescent="0.2">
      <c r="A532" s="5">
        <v>1</v>
      </c>
      <c r="B532" s="5">
        <f t="shared" si="56"/>
        <v>0</v>
      </c>
      <c r="C532" s="5">
        <f t="shared" si="57"/>
        <v>0</v>
      </c>
      <c r="D532" t="s">
        <v>1043</v>
      </c>
      <c r="E532" s="5">
        <f t="shared" si="58"/>
        <v>0</v>
      </c>
      <c r="F532" t="s">
        <v>1024</v>
      </c>
      <c r="G532" s="5">
        <f t="shared" si="59"/>
        <v>0</v>
      </c>
      <c r="H532" t="s">
        <v>1052</v>
      </c>
      <c r="I532" s="5">
        <f t="shared" si="60"/>
        <v>0</v>
      </c>
      <c r="J532" s="5">
        <f t="shared" si="61"/>
        <v>0</v>
      </c>
      <c r="K532" s="5">
        <f t="shared" si="62"/>
        <v>0</v>
      </c>
    </row>
    <row r="533" spans="1:11" x14ac:dyDescent="0.2">
      <c r="A533" s="5">
        <v>2</v>
      </c>
      <c r="B533" s="5">
        <f t="shared" si="56"/>
        <v>0</v>
      </c>
      <c r="C533" s="5">
        <f t="shared" si="57"/>
        <v>1</v>
      </c>
      <c r="D533" t="s">
        <v>40</v>
      </c>
      <c r="E533" s="5">
        <f t="shared" si="58"/>
        <v>1</v>
      </c>
      <c r="F533" t="s">
        <v>1024</v>
      </c>
      <c r="G533" s="5">
        <f t="shared" si="59"/>
        <v>0</v>
      </c>
      <c r="H533" t="s">
        <v>1052</v>
      </c>
      <c r="I533" s="5">
        <f t="shared" si="60"/>
        <v>0</v>
      </c>
      <c r="J533" s="5">
        <f t="shared" si="61"/>
        <v>1</v>
      </c>
      <c r="K533" s="5">
        <f t="shared" si="62"/>
        <v>0</v>
      </c>
    </row>
    <row r="534" spans="1:11" x14ac:dyDescent="0.2">
      <c r="A534" s="5">
        <v>0</v>
      </c>
      <c r="B534" s="5">
        <f t="shared" si="56"/>
        <v>1</v>
      </c>
      <c r="C534" s="5">
        <f t="shared" si="57"/>
        <v>0</v>
      </c>
      <c r="D534" t="s">
        <v>1038</v>
      </c>
      <c r="E534" s="5">
        <f t="shared" si="58"/>
        <v>0</v>
      </c>
      <c r="F534" t="s">
        <v>1408</v>
      </c>
      <c r="G534" s="5">
        <f t="shared" si="59"/>
        <v>0</v>
      </c>
      <c r="H534" t="s">
        <v>1052</v>
      </c>
      <c r="I534" s="5">
        <f t="shared" si="60"/>
        <v>0</v>
      </c>
      <c r="J534" s="5">
        <f t="shared" si="61"/>
        <v>0</v>
      </c>
      <c r="K534" s="5">
        <f t="shared" si="62"/>
        <v>0</v>
      </c>
    </row>
    <row r="535" spans="1:11" x14ac:dyDescent="0.2">
      <c r="A535" s="5">
        <v>1</v>
      </c>
      <c r="B535" s="5">
        <f t="shared" si="56"/>
        <v>0</v>
      </c>
      <c r="C535" s="5">
        <f t="shared" si="57"/>
        <v>0</v>
      </c>
      <c r="D535" t="s">
        <v>1038</v>
      </c>
      <c r="E535" s="5">
        <f t="shared" si="58"/>
        <v>0</v>
      </c>
      <c r="F535" t="s">
        <v>1408</v>
      </c>
      <c r="G535" s="5">
        <f t="shared" si="59"/>
        <v>0</v>
      </c>
      <c r="H535" t="s">
        <v>1052</v>
      </c>
      <c r="I535" s="5">
        <f t="shared" si="60"/>
        <v>0</v>
      </c>
      <c r="J535" s="5">
        <f t="shared" si="61"/>
        <v>0</v>
      </c>
      <c r="K535" s="5">
        <f t="shared" si="62"/>
        <v>0</v>
      </c>
    </row>
    <row r="536" spans="1:11" x14ac:dyDescent="0.2">
      <c r="A536" s="5">
        <v>1</v>
      </c>
      <c r="B536" s="5">
        <f t="shared" si="56"/>
        <v>0</v>
      </c>
      <c r="C536" s="5">
        <f t="shared" si="57"/>
        <v>0</v>
      </c>
      <c r="D536" t="s">
        <v>1038</v>
      </c>
      <c r="E536" s="5">
        <f t="shared" si="58"/>
        <v>0</v>
      </c>
      <c r="F536" t="s">
        <v>1408</v>
      </c>
      <c r="G536" s="5">
        <f t="shared" si="59"/>
        <v>0</v>
      </c>
      <c r="H536" t="s">
        <v>1052</v>
      </c>
      <c r="I536" s="5">
        <f t="shared" si="60"/>
        <v>0</v>
      </c>
      <c r="J536" s="5">
        <f t="shared" si="61"/>
        <v>0</v>
      </c>
      <c r="K536" s="5">
        <f t="shared" si="62"/>
        <v>0</v>
      </c>
    </row>
    <row r="537" spans="1:11" x14ac:dyDescent="0.2">
      <c r="A537" s="5">
        <v>1</v>
      </c>
      <c r="B537" s="5">
        <f t="shared" si="56"/>
        <v>0</v>
      </c>
      <c r="C537" s="5">
        <f t="shared" si="57"/>
        <v>0</v>
      </c>
      <c r="D537" t="s">
        <v>1041</v>
      </c>
      <c r="E537" s="5">
        <f t="shared" si="58"/>
        <v>0</v>
      </c>
      <c r="F537" t="s">
        <v>1024</v>
      </c>
      <c r="G537" s="5">
        <f t="shared" si="59"/>
        <v>0</v>
      </c>
      <c r="H537" t="s">
        <v>1052</v>
      </c>
      <c r="I537" s="5">
        <f t="shared" si="60"/>
        <v>0</v>
      </c>
      <c r="J537" s="5">
        <f t="shared" si="61"/>
        <v>0</v>
      </c>
      <c r="K537" s="5">
        <f t="shared" si="62"/>
        <v>0</v>
      </c>
    </row>
    <row r="538" spans="1:11" x14ac:dyDescent="0.2">
      <c r="A538" s="5">
        <v>2</v>
      </c>
      <c r="B538" s="5">
        <f t="shared" si="56"/>
        <v>0</v>
      </c>
      <c r="C538" s="5">
        <f t="shared" si="57"/>
        <v>1</v>
      </c>
      <c r="D538" t="s">
        <v>40</v>
      </c>
      <c r="E538" s="5">
        <f t="shared" si="58"/>
        <v>1</v>
      </c>
      <c r="F538" t="s">
        <v>1024</v>
      </c>
      <c r="G538" s="5">
        <f t="shared" si="59"/>
        <v>0</v>
      </c>
      <c r="H538" t="s">
        <v>1052</v>
      </c>
      <c r="I538" s="5">
        <f t="shared" si="60"/>
        <v>0</v>
      </c>
      <c r="J538" s="5">
        <f t="shared" si="61"/>
        <v>1</v>
      </c>
      <c r="K538" s="5">
        <f t="shared" si="62"/>
        <v>0</v>
      </c>
    </row>
    <row r="539" spans="1:11" x14ac:dyDescent="0.2">
      <c r="A539" s="5">
        <v>2</v>
      </c>
      <c r="B539" s="5">
        <f t="shared" si="56"/>
        <v>0</v>
      </c>
      <c r="C539" s="5">
        <f t="shared" si="57"/>
        <v>1</v>
      </c>
      <c r="D539" t="s">
        <v>40</v>
      </c>
      <c r="E539" s="5">
        <f t="shared" si="58"/>
        <v>1</v>
      </c>
      <c r="F539" t="s">
        <v>1408</v>
      </c>
      <c r="G539" s="5">
        <f t="shared" si="59"/>
        <v>0</v>
      </c>
      <c r="H539" t="s">
        <v>1052</v>
      </c>
      <c r="I539" s="5">
        <f t="shared" si="60"/>
        <v>0</v>
      </c>
      <c r="J539" s="5">
        <f t="shared" si="61"/>
        <v>1</v>
      </c>
      <c r="K539" s="5">
        <f t="shared" si="62"/>
        <v>0</v>
      </c>
    </row>
    <row r="540" spans="1:11" x14ac:dyDescent="0.2">
      <c r="A540" s="5">
        <v>3</v>
      </c>
      <c r="B540" s="5">
        <f t="shared" si="56"/>
        <v>0</v>
      </c>
      <c r="C540" s="5">
        <f t="shared" si="57"/>
        <v>1</v>
      </c>
      <c r="D540" t="s">
        <v>40</v>
      </c>
      <c r="E540" s="5">
        <f t="shared" si="58"/>
        <v>1</v>
      </c>
      <c r="F540" t="s">
        <v>1408</v>
      </c>
      <c r="G540" s="5">
        <f t="shared" si="59"/>
        <v>1</v>
      </c>
      <c r="H540" t="s">
        <v>1025</v>
      </c>
      <c r="I540" s="5">
        <f t="shared" si="60"/>
        <v>1</v>
      </c>
      <c r="J540" s="5">
        <f t="shared" si="61"/>
        <v>1</v>
      </c>
      <c r="K540" s="5">
        <f t="shared" si="62"/>
        <v>1</v>
      </c>
    </row>
    <row r="541" spans="1:11" x14ac:dyDescent="0.2">
      <c r="A541" s="5">
        <v>1</v>
      </c>
      <c r="B541" s="5">
        <f t="shared" si="56"/>
        <v>0</v>
      </c>
      <c r="C541" s="5">
        <f t="shared" si="57"/>
        <v>0</v>
      </c>
      <c r="D541" t="s">
        <v>1038</v>
      </c>
      <c r="E541" s="5">
        <f t="shared" si="58"/>
        <v>0</v>
      </c>
      <c r="F541" t="s">
        <v>1024</v>
      </c>
      <c r="G541" s="5">
        <f t="shared" si="59"/>
        <v>0</v>
      </c>
      <c r="H541" t="s">
        <v>1052</v>
      </c>
      <c r="I541" s="5">
        <f t="shared" si="60"/>
        <v>0</v>
      </c>
      <c r="J541" s="5">
        <f t="shared" si="61"/>
        <v>0</v>
      </c>
      <c r="K541" s="5">
        <f t="shared" si="62"/>
        <v>0</v>
      </c>
    </row>
    <row r="542" spans="1:11" x14ac:dyDescent="0.2">
      <c r="A542" s="5">
        <v>1</v>
      </c>
      <c r="B542" s="5">
        <f t="shared" si="56"/>
        <v>0</v>
      </c>
      <c r="C542" s="5">
        <f t="shared" si="57"/>
        <v>0</v>
      </c>
      <c r="D542" t="s">
        <v>1058</v>
      </c>
      <c r="E542" s="5">
        <f t="shared" si="58"/>
        <v>0</v>
      </c>
      <c r="F542" t="s">
        <v>1044</v>
      </c>
      <c r="G542" s="5">
        <f t="shared" si="59"/>
        <v>0</v>
      </c>
      <c r="H542" t="s">
        <v>1052</v>
      </c>
      <c r="I542" s="5">
        <f t="shared" si="60"/>
        <v>0</v>
      </c>
      <c r="J542" s="5">
        <f t="shared" si="61"/>
        <v>0</v>
      </c>
      <c r="K542" s="5">
        <f t="shared" si="62"/>
        <v>0</v>
      </c>
    </row>
    <row r="543" spans="1:11" x14ac:dyDescent="0.2">
      <c r="A543" s="5">
        <v>1</v>
      </c>
      <c r="B543" s="5">
        <f t="shared" si="56"/>
        <v>0</v>
      </c>
      <c r="C543" s="5">
        <f t="shared" si="57"/>
        <v>0</v>
      </c>
      <c r="D543" t="s">
        <v>1041</v>
      </c>
      <c r="E543" s="5">
        <f t="shared" si="58"/>
        <v>0</v>
      </c>
      <c r="F543" t="s">
        <v>1024</v>
      </c>
      <c r="G543" s="5">
        <f t="shared" si="59"/>
        <v>0</v>
      </c>
      <c r="H543" t="s">
        <v>1052</v>
      </c>
      <c r="I543" s="5">
        <f t="shared" si="60"/>
        <v>0</v>
      </c>
      <c r="J543" s="5">
        <f t="shared" si="61"/>
        <v>0</v>
      </c>
      <c r="K543" s="5">
        <f t="shared" si="62"/>
        <v>0</v>
      </c>
    </row>
    <row r="544" spans="1:11" x14ac:dyDescent="0.2">
      <c r="A544" s="5">
        <v>3</v>
      </c>
      <c r="B544" s="5">
        <f t="shared" si="56"/>
        <v>0</v>
      </c>
      <c r="C544" s="5">
        <f t="shared" si="57"/>
        <v>1</v>
      </c>
      <c r="D544" t="s">
        <v>40</v>
      </c>
      <c r="E544" s="5">
        <f t="shared" si="58"/>
        <v>1</v>
      </c>
      <c r="F544" t="s">
        <v>1024</v>
      </c>
      <c r="G544" s="5">
        <f t="shared" si="59"/>
        <v>1</v>
      </c>
      <c r="H544" t="s">
        <v>1025</v>
      </c>
      <c r="I544" s="5">
        <f t="shared" si="60"/>
        <v>1</v>
      </c>
      <c r="J544" s="5">
        <f t="shared" si="61"/>
        <v>1</v>
      </c>
      <c r="K544" s="5">
        <f t="shared" si="62"/>
        <v>1</v>
      </c>
    </row>
    <row r="545" spans="1:11" x14ac:dyDescent="0.2">
      <c r="A545" s="5">
        <v>1</v>
      </c>
      <c r="B545" s="5">
        <f t="shared" si="56"/>
        <v>0</v>
      </c>
      <c r="C545" s="5">
        <f t="shared" si="57"/>
        <v>0</v>
      </c>
      <c r="D545" t="s">
        <v>1036</v>
      </c>
      <c r="E545" s="5">
        <f t="shared" si="58"/>
        <v>0</v>
      </c>
      <c r="F545" t="s">
        <v>1024</v>
      </c>
      <c r="G545" s="5">
        <f t="shared" si="59"/>
        <v>0</v>
      </c>
      <c r="H545" t="s">
        <v>1052</v>
      </c>
      <c r="I545" s="5">
        <f t="shared" si="60"/>
        <v>0</v>
      </c>
      <c r="J545" s="5">
        <f t="shared" si="61"/>
        <v>0</v>
      </c>
      <c r="K545" s="5">
        <f t="shared" si="62"/>
        <v>0</v>
      </c>
    </row>
    <row r="546" spans="1:11" x14ac:dyDescent="0.2">
      <c r="A546" s="5">
        <v>1</v>
      </c>
      <c r="B546" s="5">
        <f t="shared" si="56"/>
        <v>0</v>
      </c>
      <c r="C546" s="5">
        <f t="shared" si="57"/>
        <v>0</v>
      </c>
      <c r="D546" t="s">
        <v>1041</v>
      </c>
      <c r="E546" s="5">
        <f t="shared" si="58"/>
        <v>0</v>
      </c>
      <c r="F546" t="s">
        <v>1044</v>
      </c>
      <c r="G546" s="5">
        <f t="shared" si="59"/>
        <v>0</v>
      </c>
      <c r="H546" t="s">
        <v>1052</v>
      </c>
      <c r="I546" s="5">
        <f t="shared" si="60"/>
        <v>0</v>
      </c>
      <c r="J546" s="5">
        <f t="shared" si="61"/>
        <v>0</v>
      </c>
      <c r="K546" s="5">
        <f t="shared" si="62"/>
        <v>0</v>
      </c>
    </row>
    <row r="547" spans="1:11" x14ac:dyDescent="0.2">
      <c r="A547" s="5">
        <v>1</v>
      </c>
      <c r="B547" s="5">
        <f t="shared" si="56"/>
        <v>0</v>
      </c>
      <c r="C547" s="5">
        <f t="shared" si="57"/>
        <v>0</v>
      </c>
      <c r="D547" t="s">
        <v>1043</v>
      </c>
      <c r="E547" s="5">
        <f t="shared" si="58"/>
        <v>0</v>
      </c>
      <c r="F547" t="s">
        <v>1408</v>
      </c>
      <c r="G547" s="5">
        <f t="shared" si="59"/>
        <v>0</v>
      </c>
      <c r="H547" t="s">
        <v>1052</v>
      </c>
      <c r="I547" s="5">
        <f t="shared" si="60"/>
        <v>0</v>
      </c>
      <c r="J547" s="5">
        <f t="shared" si="61"/>
        <v>0</v>
      </c>
      <c r="K547" s="5">
        <f t="shared" si="62"/>
        <v>0</v>
      </c>
    </row>
    <row r="548" spans="1:11" x14ac:dyDescent="0.2">
      <c r="A548" s="5">
        <v>2</v>
      </c>
      <c r="B548" s="5">
        <f t="shared" si="56"/>
        <v>0</v>
      </c>
      <c r="C548" s="5">
        <f t="shared" si="57"/>
        <v>1</v>
      </c>
      <c r="D548" t="s">
        <v>40</v>
      </c>
      <c r="E548" s="5">
        <f t="shared" si="58"/>
        <v>1</v>
      </c>
      <c r="F548" t="s">
        <v>1044</v>
      </c>
      <c r="G548" s="5">
        <f t="shared" si="59"/>
        <v>0</v>
      </c>
      <c r="H548" t="s">
        <v>1052</v>
      </c>
      <c r="I548" s="5">
        <f t="shared" si="60"/>
        <v>0</v>
      </c>
      <c r="J548" s="5">
        <f t="shared" si="61"/>
        <v>1</v>
      </c>
      <c r="K548" s="5">
        <f t="shared" si="62"/>
        <v>0</v>
      </c>
    </row>
    <row r="549" spans="1:11" x14ac:dyDescent="0.2">
      <c r="A549" s="5">
        <v>1</v>
      </c>
      <c r="B549" s="5">
        <f t="shared" si="56"/>
        <v>0</v>
      </c>
      <c r="C549" s="5">
        <f t="shared" si="57"/>
        <v>0</v>
      </c>
      <c r="D549" t="s">
        <v>1038</v>
      </c>
      <c r="E549" s="5">
        <f t="shared" si="58"/>
        <v>0</v>
      </c>
      <c r="F549" t="s">
        <v>1024</v>
      </c>
      <c r="G549" s="5">
        <f t="shared" si="59"/>
        <v>0</v>
      </c>
      <c r="H549" t="s">
        <v>1052</v>
      </c>
      <c r="I549" s="5">
        <f t="shared" si="60"/>
        <v>0</v>
      </c>
      <c r="J549" s="5">
        <f t="shared" si="61"/>
        <v>0</v>
      </c>
      <c r="K549" s="5">
        <f t="shared" si="62"/>
        <v>0</v>
      </c>
    </row>
    <row r="550" spans="1:11" x14ac:dyDescent="0.2">
      <c r="A550" s="5">
        <v>1</v>
      </c>
      <c r="B550" s="5">
        <f t="shared" si="56"/>
        <v>0</v>
      </c>
      <c r="C550" s="5">
        <f t="shared" si="57"/>
        <v>0</v>
      </c>
      <c r="D550" t="s">
        <v>1041</v>
      </c>
      <c r="E550" s="5">
        <f t="shared" si="58"/>
        <v>0</v>
      </c>
      <c r="F550" t="s">
        <v>1024</v>
      </c>
      <c r="G550" s="5">
        <f t="shared" si="59"/>
        <v>0</v>
      </c>
      <c r="H550" t="s">
        <v>1052</v>
      </c>
      <c r="I550" s="5">
        <f t="shared" si="60"/>
        <v>0</v>
      </c>
      <c r="J550" s="5">
        <f t="shared" si="61"/>
        <v>0</v>
      </c>
      <c r="K550" s="5">
        <f t="shared" si="62"/>
        <v>0</v>
      </c>
    </row>
    <row r="551" spans="1:11" x14ac:dyDescent="0.2">
      <c r="A551" s="5">
        <v>2</v>
      </c>
      <c r="B551" s="5">
        <f t="shared" si="56"/>
        <v>0</v>
      </c>
      <c r="C551" s="5">
        <f t="shared" si="57"/>
        <v>1</v>
      </c>
      <c r="D551" t="s">
        <v>40</v>
      </c>
      <c r="E551" s="5">
        <f t="shared" si="58"/>
        <v>1</v>
      </c>
      <c r="F551" t="s">
        <v>1024</v>
      </c>
      <c r="G551" s="5">
        <f t="shared" si="59"/>
        <v>0</v>
      </c>
      <c r="H551" t="s">
        <v>1052</v>
      </c>
      <c r="I551" s="5">
        <f t="shared" si="60"/>
        <v>0</v>
      </c>
      <c r="J551" s="5">
        <f t="shared" si="61"/>
        <v>1</v>
      </c>
      <c r="K551" s="5">
        <f t="shared" si="62"/>
        <v>0</v>
      </c>
    </row>
    <row r="552" spans="1:11" x14ac:dyDescent="0.2">
      <c r="A552" s="5">
        <v>1</v>
      </c>
      <c r="B552" s="5">
        <f t="shared" si="56"/>
        <v>0</v>
      </c>
      <c r="C552" s="5">
        <f t="shared" si="57"/>
        <v>0</v>
      </c>
      <c r="D552" t="s">
        <v>1038</v>
      </c>
      <c r="E552" s="5">
        <f t="shared" si="58"/>
        <v>0</v>
      </c>
      <c r="F552" t="s">
        <v>1408</v>
      </c>
      <c r="G552" s="5">
        <f t="shared" si="59"/>
        <v>0</v>
      </c>
      <c r="H552" t="s">
        <v>1030</v>
      </c>
      <c r="I552" s="5">
        <f t="shared" si="60"/>
        <v>0</v>
      </c>
      <c r="J552" s="5">
        <f t="shared" si="61"/>
        <v>0</v>
      </c>
      <c r="K552" s="5">
        <f t="shared" si="62"/>
        <v>0</v>
      </c>
    </row>
    <row r="553" spans="1:11" x14ac:dyDescent="0.2">
      <c r="A553" s="5">
        <v>1</v>
      </c>
      <c r="B553" s="5">
        <f t="shared" si="56"/>
        <v>0</v>
      </c>
      <c r="C553" s="5">
        <f t="shared" si="57"/>
        <v>0</v>
      </c>
      <c r="D553" t="s">
        <v>1036</v>
      </c>
      <c r="E553" s="5">
        <f t="shared" si="58"/>
        <v>0</v>
      </c>
      <c r="F553" t="s">
        <v>1024</v>
      </c>
      <c r="G553" s="5">
        <f t="shared" si="59"/>
        <v>0</v>
      </c>
      <c r="H553" t="s">
        <v>1052</v>
      </c>
      <c r="I553" s="5">
        <f t="shared" si="60"/>
        <v>0</v>
      </c>
      <c r="J553" s="5">
        <f t="shared" si="61"/>
        <v>0</v>
      </c>
      <c r="K553" s="5">
        <f t="shared" si="62"/>
        <v>0</v>
      </c>
    </row>
    <row r="554" spans="1:11" x14ac:dyDescent="0.2">
      <c r="A554" s="5">
        <v>3</v>
      </c>
      <c r="B554" s="5">
        <f t="shared" si="56"/>
        <v>0</v>
      </c>
      <c r="C554" s="5">
        <f t="shared" si="57"/>
        <v>1</v>
      </c>
      <c r="D554" t="s">
        <v>40</v>
      </c>
      <c r="E554" s="5">
        <f t="shared" si="58"/>
        <v>1</v>
      </c>
      <c r="F554" t="s">
        <v>1024</v>
      </c>
      <c r="G554" s="5">
        <f t="shared" si="59"/>
        <v>1</v>
      </c>
      <c r="H554" t="s">
        <v>1025</v>
      </c>
      <c r="I554" s="5">
        <f t="shared" si="60"/>
        <v>1</v>
      </c>
      <c r="J554" s="5">
        <f t="shared" si="61"/>
        <v>1</v>
      </c>
      <c r="K554" s="5">
        <f t="shared" si="62"/>
        <v>1</v>
      </c>
    </row>
    <row r="555" spans="1:11" x14ac:dyDescent="0.2">
      <c r="A555" s="5">
        <v>1</v>
      </c>
      <c r="B555" s="5">
        <f t="shared" si="56"/>
        <v>0</v>
      </c>
      <c r="C555" s="5">
        <f t="shared" si="57"/>
        <v>0</v>
      </c>
      <c r="D555" t="s">
        <v>1041</v>
      </c>
      <c r="E555" s="5">
        <f t="shared" si="58"/>
        <v>0</v>
      </c>
      <c r="F555" t="s">
        <v>1024</v>
      </c>
      <c r="G555" s="5">
        <f t="shared" si="59"/>
        <v>0</v>
      </c>
      <c r="H555" t="s">
        <v>1052</v>
      </c>
      <c r="I555" s="5">
        <f t="shared" si="60"/>
        <v>0</v>
      </c>
      <c r="J555" s="5">
        <f t="shared" si="61"/>
        <v>0</v>
      </c>
      <c r="K555" s="5">
        <f t="shared" si="62"/>
        <v>0</v>
      </c>
    </row>
    <row r="556" spans="1:11" x14ac:dyDescent="0.2">
      <c r="A556" s="5">
        <v>1</v>
      </c>
      <c r="B556" s="5">
        <f t="shared" si="56"/>
        <v>0</v>
      </c>
      <c r="C556" s="5">
        <f t="shared" si="57"/>
        <v>0</v>
      </c>
      <c r="D556" t="s">
        <v>1043</v>
      </c>
      <c r="E556" s="5">
        <f t="shared" si="58"/>
        <v>0</v>
      </c>
      <c r="F556" t="s">
        <v>1408</v>
      </c>
      <c r="G556" s="5">
        <f t="shared" si="59"/>
        <v>0</v>
      </c>
      <c r="H556" t="s">
        <v>1052</v>
      </c>
      <c r="I556" s="5">
        <f t="shared" si="60"/>
        <v>0</v>
      </c>
      <c r="J556" s="5">
        <f t="shared" si="61"/>
        <v>0</v>
      </c>
      <c r="K556" s="5">
        <f t="shared" si="62"/>
        <v>0</v>
      </c>
    </row>
    <row r="557" spans="1:11" x14ac:dyDescent="0.2">
      <c r="A557" s="5">
        <v>2</v>
      </c>
      <c r="B557" s="5">
        <f t="shared" si="56"/>
        <v>0</v>
      </c>
      <c r="C557" s="5">
        <f t="shared" si="57"/>
        <v>1</v>
      </c>
      <c r="D557" t="s">
        <v>40</v>
      </c>
      <c r="E557" s="5">
        <f t="shared" si="58"/>
        <v>1</v>
      </c>
      <c r="F557" t="s">
        <v>1024</v>
      </c>
      <c r="G557" s="5">
        <f t="shared" si="59"/>
        <v>0</v>
      </c>
      <c r="H557" t="s">
        <v>1052</v>
      </c>
      <c r="I557" s="5">
        <f t="shared" si="60"/>
        <v>0</v>
      </c>
      <c r="J557" s="5">
        <f t="shared" si="61"/>
        <v>1</v>
      </c>
      <c r="K557" s="5">
        <f t="shared" si="62"/>
        <v>0</v>
      </c>
    </row>
    <row r="558" spans="1:11" x14ac:dyDescent="0.2">
      <c r="A558" s="5">
        <v>2</v>
      </c>
      <c r="B558" s="5">
        <f t="shared" si="56"/>
        <v>0</v>
      </c>
      <c r="C558" s="5">
        <f t="shared" si="57"/>
        <v>1</v>
      </c>
      <c r="D558" t="s">
        <v>40</v>
      </c>
      <c r="E558" s="5">
        <f t="shared" si="58"/>
        <v>1</v>
      </c>
      <c r="F558" t="s">
        <v>1024</v>
      </c>
      <c r="G558" s="5">
        <f t="shared" si="59"/>
        <v>0</v>
      </c>
      <c r="H558" t="s">
        <v>1052</v>
      </c>
      <c r="I558" s="5">
        <f t="shared" si="60"/>
        <v>0</v>
      </c>
      <c r="J558" s="5">
        <f t="shared" si="61"/>
        <v>1</v>
      </c>
      <c r="K558" s="5">
        <f t="shared" si="62"/>
        <v>0</v>
      </c>
    </row>
    <row r="559" spans="1:11" x14ac:dyDescent="0.2">
      <c r="A559" s="5">
        <v>1</v>
      </c>
      <c r="B559" s="5">
        <f t="shared" si="56"/>
        <v>0</v>
      </c>
      <c r="C559" s="5">
        <f t="shared" si="57"/>
        <v>0</v>
      </c>
      <c r="D559" t="s">
        <v>1038</v>
      </c>
      <c r="E559" s="5">
        <f t="shared" si="58"/>
        <v>0</v>
      </c>
      <c r="F559" t="s">
        <v>1024</v>
      </c>
      <c r="G559" s="5">
        <f t="shared" si="59"/>
        <v>0</v>
      </c>
      <c r="H559" t="s">
        <v>1052</v>
      </c>
      <c r="I559" s="5">
        <f t="shared" si="60"/>
        <v>0</v>
      </c>
      <c r="J559" s="5">
        <f t="shared" si="61"/>
        <v>0</v>
      </c>
      <c r="K559" s="5">
        <f t="shared" si="62"/>
        <v>0</v>
      </c>
    </row>
    <row r="560" spans="1:11" x14ac:dyDescent="0.2">
      <c r="A560" s="5">
        <v>1</v>
      </c>
      <c r="B560" s="5">
        <f t="shared" si="56"/>
        <v>0</v>
      </c>
      <c r="C560" s="5">
        <f t="shared" si="57"/>
        <v>0</v>
      </c>
      <c r="D560" t="s">
        <v>1038</v>
      </c>
      <c r="E560" s="5">
        <f t="shared" si="58"/>
        <v>0</v>
      </c>
      <c r="F560" t="s">
        <v>1024</v>
      </c>
      <c r="G560" s="5">
        <f t="shared" si="59"/>
        <v>0</v>
      </c>
      <c r="H560" t="s">
        <v>1052</v>
      </c>
      <c r="I560" s="5">
        <f t="shared" si="60"/>
        <v>0</v>
      </c>
      <c r="J560" s="5">
        <f t="shared" si="61"/>
        <v>0</v>
      </c>
      <c r="K560" s="5">
        <f t="shared" si="62"/>
        <v>0</v>
      </c>
    </row>
    <row r="561" spans="1:11" x14ac:dyDescent="0.2">
      <c r="A561" s="5">
        <v>2</v>
      </c>
      <c r="B561" s="5">
        <f t="shared" si="56"/>
        <v>0</v>
      </c>
      <c r="C561" s="5">
        <f t="shared" si="57"/>
        <v>1</v>
      </c>
      <c r="D561" t="s">
        <v>40</v>
      </c>
      <c r="E561" s="5">
        <f t="shared" si="58"/>
        <v>1</v>
      </c>
      <c r="F561" t="s">
        <v>1024</v>
      </c>
      <c r="G561" s="5">
        <f t="shared" si="59"/>
        <v>0</v>
      </c>
      <c r="H561" t="s">
        <v>1052</v>
      </c>
      <c r="I561" s="5">
        <f t="shared" si="60"/>
        <v>0</v>
      </c>
      <c r="J561" s="5">
        <f t="shared" si="61"/>
        <v>1</v>
      </c>
      <c r="K561" s="5">
        <f t="shared" si="62"/>
        <v>0</v>
      </c>
    </row>
    <row r="562" spans="1:11" x14ac:dyDescent="0.2">
      <c r="A562" s="5">
        <v>0</v>
      </c>
      <c r="B562" s="5">
        <f t="shared" si="56"/>
        <v>1</v>
      </c>
      <c r="C562" s="5">
        <f t="shared" si="57"/>
        <v>0</v>
      </c>
      <c r="D562" t="s">
        <v>1041</v>
      </c>
      <c r="E562" s="5">
        <f t="shared" si="58"/>
        <v>0</v>
      </c>
      <c r="F562" t="s">
        <v>1024</v>
      </c>
      <c r="G562" s="5">
        <f t="shared" si="59"/>
        <v>0</v>
      </c>
      <c r="H562" t="s">
        <v>1052</v>
      </c>
      <c r="I562" s="5">
        <f t="shared" si="60"/>
        <v>0</v>
      </c>
      <c r="J562" s="5">
        <f t="shared" si="61"/>
        <v>0</v>
      </c>
      <c r="K562" s="5">
        <f t="shared" si="62"/>
        <v>0</v>
      </c>
    </row>
    <row r="563" spans="1:11" x14ac:dyDescent="0.2">
      <c r="A563" s="5">
        <v>1</v>
      </c>
      <c r="B563" s="5">
        <f t="shared" si="56"/>
        <v>0</v>
      </c>
      <c r="C563" s="5">
        <f t="shared" si="57"/>
        <v>0</v>
      </c>
      <c r="D563" t="s">
        <v>1039</v>
      </c>
      <c r="E563" s="5">
        <f t="shared" si="58"/>
        <v>0</v>
      </c>
      <c r="F563" t="s">
        <v>1024</v>
      </c>
      <c r="G563" s="5">
        <f t="shared" si="59"/>
        <v>0</v>
      </c>
      <c r="H563" t="s">
        <v>1052</v>
      </c>
      <c r="I563" s="5">
        <f t="shared" si="60"/>
        <v>0</v>
      </c>
      <c r="J563" s="5">
        <f t="shared" si="61"/>
        <v>0</v>
      </c>
      <c r="K563" s="5">
        <f t="shared" si="62"/>
        <v>0</v>
      </c>
    </row>
    <row r="564" spans="1:11" x14ac:dyDescent="0.2">
      <c r="A564" s="5">
        <v>2</v>
      </c>
      <c r="B564" s="5">
        <f t="shared" si="56"/>
        <v>0</v>
      </c>
      <c r="C564" s="5">
        <f t="shared" si="57"/>
        <v>1</v>
      </c>
      <c r="D564" t="s">
        <v>40</v>
      </c>
      <c r="E564" s="5">
        <f t="shared" si="58"/>
        <v>1</v>
      </c>
      <c r="F564" t="s">
        <v>1024</v>
      </c>
      <c r="G564" s="5">
        <f t="shared" si="59"/>
        <v>0</v>
      </c>
      <c r="H564" t="s">
        <v>1052</v>
      </c>
      <c r="I564" s="5">
        <f t="shared" si="60"/>
        <v>0</v>
      </c>
      <c r="J564" s="5">
        <f t="shared" si="61"/>
        <v>1</v>
      </c>
      <c r="K564" s="5">
        <f t="shared" si="62"/>
        <v>0</v>
      </c>
    </row>
    <row r="565" spans="1:11" x14ac:dyDescent="0.2">
      <c r="A565" s="5">
        <v>2</v>
      </c>
      <c r="B565" s="5">
        <f t="shared" si="56"/>
        <v>0</v>
      </c>
      <c r="C565" s="5">
        <f t="shared" si="57"/>
        <v>1</v>
      </c>
      <c r="D565" t="s">
        <v>40</v>
      </c>
      <c r="E565" s="5">
        <f t="shared" si="58"/>
        <v>1</v>
      </c>
      <c r="F565" t="s">
        <v>1024</v>
      </c>
      <c r="G565" s="5">
        <f t="shared" si="59"/>
        <v>0</v>
      </c>
      <c r="H565" t="s">
        <v>1052</v>
      </c>
      <c r="I565" s="5">
        <f t="shared" si="60"/>
        <v>0</v>
      </c>
      <c r="J565" s="5">
        <f t="shared" si="61"/>
        <v>1</v>
      </c>
      <c r="K565" s="5">
        <f t="shared" si="62"/>
        <v>0</v>
      </c>
    </row>
    <row r="566" spans="1:11" x14ac:dyDescent="0.2">
      <c r="A566" s="5">
        <v>3</v>
      </c>
      <c r="B566" s="5">
        <f t="shared" si="56"/>
        <v>0</v>
      </c>
      <c r="C566" s="5">
        <f t="shared" si="57"/>
        <v>1</v>
      </c>
      <c r="D566" t="s">
        <v>40</v>
      </c>
      <c r="E566" s="5">
        <f t="shared" si="58"/>
        <v>1</v>
      </c>
      <c r="F566" t="s">
        <v>1024</v>
      </c>
      <c r="G566" s="5">
        <f t="shared" si="59"/>
        <v>1</v>
      </c>
      <c r="H566" t="s">
        <v>1025</v>
      </c>
      <c r="I566" s="5">
        <f t="shared" si="60"/>
        <v>1</v>
      </c>
      <c r="J566" s="5">
        <f t="shared" si="61"/>
        <v>1</v>
      </c>
      <c r="K566" s="5">
        <f t="shared" si="62"/>
        <v>1</v>
      </c>
    </row>
    <row r="567" spans="1:11" x14ac:dyDescent="0.2">
      <c r="A567" s="5">
        <v>2</v>
      </c>
      <c r="B567" s="5">
        <f t="shared" si="56"/>
        <v>0</v>
      </c>
      <c r="C567" s="5">
        <f t="shared" si="57"/>
        <v>1</v>
      </c>
      <c r="D567" t="s">
        <v>40</v>
      </c>
      <c r="E567" s="5">
        <f t="shared" si="58"/>
        <v>1</v>
      </c>
      <c r="F567" t="s">
        <v>1408</v>
      </c>
      <c r="G567" s="5">
        <f t="shared" si="59"/>
        <v>0</v>
      </c>
      <c r="H567" t="s">
        <v>1052</v>
      </c>
      <c r="I567" s="5">
        <f t="shared" si="60"/>
        <v>0</v>
      </c>
      <c r="J567" s="5">
        <f t="shared" si="61"/>
        <v>1</v>
      </c>
      <c r="K567" s="5">
        <f t="shared" si="62"/>
        <v>0</v>
      </c>
    </row>
    <row r="568" spans="1:11" x14ac:dyDescent="0.2">
      <c r="A568" s="5">
        <v>2</v>
      </c>
      <c r="B568" s="5">
        <f t="shared" si="56"/>
        <v>0</v>
      </c>
      <c r="C568" s="5">
        <f t="shared" si="57"/>
        <v>1</v>
      </c>
      <c r="D568" t="s">
        <v>40</v>
      </c>
      <c r="E568" s="5">
        <f t="shared" si="58"/>
        <v>1</v>
      </c>
      <c r="F568" t="s">
        <v>1408</v>
      </c>
      <c r="G568" s="5">
        <f t="shared" si="59"/>
        <v>0</v>
      </c>
      <c r="H568" t="s">
        <v>1052</v>
      </c>
      <c r="I568" s="5">
        <f t="shared" si="60"/>
        <v>0</v>
      </c>
      <c r="J568" s="5">
        <f t="shared" si="61"/>
        <v>1</v>
      </c>
      <c r="K568" s="5">
        <f t="shared" si="62"/>
        <v>0</v>
      </c>
    </row>
    <row r="569" spans="1:11" x14ac:dyDescent="0.2">
      <c r="A569" s="5">
        <v>0</v>
      </c>
      <c r="B569" s="5">
        <f t="shared" si="56"/>
        <v>1</v>
      </c>
      <c r="C569" s="5">
        <f t="shared" si="57"/>
        <v>0</v>
      </c>
      <c r="D569" t="s">
        <v>1038</v>
      </c>
      <c r="E569" s="5">
        <f t="shared" si="58"/>
        <v>0</v>
      </c>
      <c r="F569" t="s">
        <v>1408</v>
      </c>
      <c r="G569" s="5">
        <f t="shared" si="59"/>
        <v>0</v>
      </c>
      <c r="H569" t="s">
        <v>1052</v>
      </c>
      <c r="I569" s="5">
        <f t="shared" si="60"/>
        <v>0</v>
      </c>
      <c r="J569" s="5">
        <f t="shared" si="61"/>
        <v>0</v>
      </c>
      <c r="K569" s="5">
        <f t="shared" si="62"/>
        <v>0</v>
      </c>
    </row>
    <row r="570" spans="1:11" x14ac:dyDescent="0.2">
      <c r="A570" s="5">
        <v>1</v>
      </c>
      <c r="B570" s="5">
        <f t="shared" si="56"/>
        <v>0</v>
      </c>
      <c r="C570" s="5">
        <f t="shared" si="57"/>
        <v>0</v>
      </c>
      <c r="D570" t="s">
        <v>1043</v>
      </c>
      <c r="E570" s="5">
        <f t="shared" si="58"/>
        <v>0</v>
      </c>
      <c r="F570" t="s">
        <v>1044</v>
      </c>
      <c r="G570" s="5">
        <f t="shared" si="59"/>
        <v>0</v>
      </c>
      <c r="H570" t="s">
        <v>1052</v>
      </c>
      <c r="I570" s="5">
        <f t="shared" si="60"/>
        <v>0</v>
      </c>
      <c r="J570" s="5">
        <f t="shared" si="61"/>
        <v>0</v>
      </c>
      <c r="K570" s="5">
        <f t="shared" si="62"/>
        <v>0</v>
      </c>
    </row>
    <row r="571" spans="1:11" x14ac:dyDescent="0.2">
      <c r="A571" s="5">
        <v>1</v>
      </c>
      <c r="B571" s="5">
        <f t="shared" si="56"/>
        <v>0</v>
      </c>
      <c r="C571" s="5">
        <f t="shared" si="57"/>
        <v>0</v>
      </c>
      <c r="D571" t="s">
        <v>1038</v>
      </c>
      <c r="E571" s="5">
        <f t="shared" si="58"/>
        <v>0</v>
      </c>
      <c r="F571" t="s">
        <v>1024</v>
      </c>
      <c r="G571" s="5">
        <f t="shared" si="59"/>
        <v>0</v>
      </c>
      <c r="H571" t="s">
        <v>1052</v>
      </c>
      <c r="I571" s="5">
        <f t="shared" si="60"/>
        <v>0</v>
      </c>
      <c r="J571" s="5">
        <f t="shared" si="61"/>
        <v>0</v>
      </c>
      <c r="K571" s="5">
        <f t="shared" si="62"/>
        <v>0</v>
      </c>
    </row>
    <row r="572" spans="1:11" x14ac:dyDescent="0.2">
      <c r="A572" s="5">
        <v>1</v>
      </c>
      <c r="B572" s="5">
        <f t="shared" si="56"/>
        <v>0</v>
      </c>
      <c r="C572" s="5">
        <f t="shared" si="57"/>
        <v>0</v>
      </c>
      <c r="D572" t="s">
        <v>1041</v>
      </c>
      <c r="E572" s="5">
        <f t="shared" si="58"/>
        <v>0</v>
      </c>
      <c r="F572" t="s">
        <v>1024</v>
      </c>
      <c r="G572" s="5">
        <f t="shared" si="59"/>
        <v>0</v>
      </c>
      <c r="H572" t="s">
        <v>1052</v>
      </c>
      <c r="I572" s="5">
        <f t="shared" si="60"/>
        <v>0</v>
      </c>
      <c r="J572" s="5">
        <f t="shared" si="61"/>
        <v>0</v>
      </c>
      <c r="K572" s="5">
        <f t="shared" si="62"/>
        <v>0</v>
      </c>
    </row>
    <row r="573" spans="1:11" x14ac:dyDescent="0.2">
      <c r="A573" s="5">
        <v>1</v>
      </c>
      <c r="B573" s="5">
        <f t="shared" si="56"/>
        <v>0</v>
      </c>
      <c r="C573" s="5">
        <f t="shared" si="57"/>
        <v>0</v>
      </c>
      <c r="D573" t="s">
        <v>1041</v>
      </c>
      <c r="E573" s="5">
        <f t="shared" si="58"/>
        <v>0</v>
      </c>
      <c r="F573" t="s">
        <v>1024</v>
      </c>
      <c r="G573" s="5">
        <f t="shared" si="59"/>
        <v>0</v>
      </c>
      <c r="H573" t="s">
        <v>1052</v>
      </c>
      <c r="I573" s="5">
        <f t="shared" si="60"/>
        <v>0</v>
      </c>
      <c r="J573" s="5">
        <f t="shared" si="61"/>
        <v>0</v>
      </c>
      <c r="K573" s="5">
        <f t="shared" si="62"/>
        <v>0</v>
      </c>
    </row>
    <row r="574" spans="1:11" x14ac:dyDescent="0.2">
      <c r="A574" s="5">
        <v>2</v>
      </c>
      <c r="B574" s="5">
        <f t="shared" si="56"/>
        <v>0</v>
      </c>
      <c r="C574" s="5">
        <f t="shared" si="57"/>
        <v>1</v>
      </c>
      <c r="D574" t="s">
        <v>40</v>
      </c>
      <c r="E574" s="5">
        <f t="shared" si="58"/>
        <v>1</v>
      </c>
      <c r="F574" t="s">
        <v>1024</v>
      </c>
      <c r="G574" s="5">
        <f t="shared" si="59"/>
        <v>0</v>
      </c>
      <c r="H574" t="s">
        <v>1052</v>
      </c>
      <c r="I574" s="5">
        <f t="shared" si="60"/>
        <v>0</v>
      </c>
      <c r="J574" s="5">
        <f t="shared" si="61"/>
        <v>1</v>
      </c>
      <c r="K574" s="5">
        <f t="shared" si="62"/>
        <v>0</v>
      </c>
    </row>
    <row r="575" spans="1:11" x14ac:dyDescent="0.2">
      <c r="A575" s="5">
        <v>1</v>
      </c>
      <c r="B575" s="5">
        <f t="shared" si="56"/>
        <v>0</v>
      </c>
      <c r="C575" s="5">
        <f t="shared" si="57"/>
        <v>0</v>
      </c>
      <c r="D575" t="s">
        <v>1038</v>
      </c>
      <c r="E575" s="5">
        <f t="shared" si="58"/>
        <v>0</v>
      </c>
      <c r="F575" t="s">
        <v>1024</v>
      </c>
      <c r="G575" s="5">
        <f t="shared" si="59"/>
        <v>0</v>
      </c>
      <c r="I575" s="5">
        <f t="shared" si="60"/>
        <v>0</v>
      </c>
      <c r="J575" s="5">
        <f t="shared" si="61"/>
        <v>0</v>
      </c>
      <c r="K575" s="5">
        <f t="shared" si="62"/>
        <v>0</v>
      </c>
    </row>
    <row r="576" spans="1:11" x14ac:dyDescent="0.2">
      <c r="A576" s="5">
        <v>1</v>
      </c>
      <c r="B576" s="5">
        <f t="shared" si="56"/>
        <v>0</v>
      </c>
      <c r="C576" s="5">
        <f t="shared" si="57"/>
        <v>0</v>
      </c>
      <c r="D576" t="s">
        <v>1038</v>
      </c>
      <c r="E576" s="5">
        <f t="shared" si="58"/>
        <v>0</v>
      </c>
      <c r="F576" t="s">
        <v>1032</v>
      </c>
      <c r="G576" s="5">
        <f t="shared" si="59"/>
        <v>0</v>
      </c>
      <c r="H576" t="s">
        <v>1036</v>
      </c>
      <c r="I576" s="5">
        <f t="shared" si="60"/>
        <v>0</v>
      </c>
      <c r="J576" s="5">
        <f t="shared" si="61"/>
        <v>0</v>
      </c>
      <c r="K576" s="5">
        <f t="shared" si="62"/>
        <v>0</v>
      </c>
    </row>
    <row r="577" spans="1:11" x14ac:dyDescent="0.2">
      <c r="A577" s="5">
        <v>3</v>
      </c>
      <c r="B577" s="5">
        <f t="shared" si="56"/>
        <v>0</v>
      </c>
      <c r="C577" s="5">
        <f t="shared" si="57"/>
        <v>1</v>
      </c>
      <c r="D577" t="s">
        <v>1026</v>
      </c>
      <c r="E577" s="5">
        <f t="shared" si="58"/>
        <v>1</v>
      </c>
      <c r="F577" t="s">
        <v>1024</v>
      </c>
      <c r="G577" s="5">
        <f t="shared" si="59"/>
        <v>1</v>
      </c>
      <c r="H577" t="s">
        <v>1025</v>
      </c>
      <c r="I577" s="5">
        <f t="shared" si="60"/>
        <v>1</v>
      </c>
      <c r="J577" s="5">
        <f t="shared" si="61"/>
        <v>1</v>
      </c>
      <c r="K577" s="5">
        <f t="shared" si="62"/>
        <v>1</v>
      </c>
    </row>
    <row r="578" spans="1:11" x14ac:dyDescent="0.2">
      <c r="A578" s="5">
        <v>1</v>
      </c>
      <c r="B578" s="5">
        <f t="shared" si="56"/>
        <v>0</v>
      </c>
      <c r="C578" s="5">
        <f t="shared" si="57"/>
        <v>0</v>
      </c>
      <c r="D578" t="s">
        <v>1038</v>
      </c>
      <c r="E578" s="5">
        <f t="shared" si="58"/>
        <v>0</v>
      </c>
      <c r="F578" t="s">
        <v>1024</v>
      </c>
      <c r="G578" s="5">
        <f t="shared" si="59"/>
        <v>0</v>
      </c>
      <c r="H578" t="s">
        <v>1036</v>
      </c>
      <c r="I578" s="5">
        <f t="shared" si="60"/>
        <v>0</v>
      </c>
      <c r="J578" s="5">
        <f t="shared" si="61"/>
        <v>0</v>
      </c>
      <c r="K578" s="5">
        <f t="shared" si="62"/>
        <v>0</v>
      </c>
    </row>
    <row r="579" spans="1:11" x14ac:dyDescent="0.2">
      <c r="A579" s="5">
        <v>2</v>
      </c>
      <c r="B579" s="5">
        <f t="shared" ref="B579:B642" si="63">IF(A579=0,1,0)</f>
        <v>0</v>
      </c>
      <c r="C579" s="5">
        <f t="shared" ref="C579:C642" si="64">IF(OR(A579=2,A579=3),1,0)</f>
        <v>1</v>
      </c>
      <c r="D579" t="s">
        <v>1026</v>
      </c>
      <c r="E579" s="5">
        <f t="shared" ref="E579:E642" si="65">IF(AND(C579=1,ISNUMBER(SEARCH("Apple",D579))),1,0)</f>
        <v>1</v>
      </c>
      <c r="F579" t="s">
        <v>1032</v>
      </c>
      <c r="G579" s="5">
        <f t="shared" ref="G579:G642" si="66">IF(A579=3,1,0)</f>
        <v>0</v>
      </c>
      <c r="I579" s="5">
        <f t="shared" ref="I579:I642" si="67">IF(ISNUMBER(SEARCH("iPad",H579)),1,0)</f>
        <v>0</v>
      </c>
      <c r="J579" s="5">
        <f t="shared" ref="J579:J642" si="68">IF(ISNUMBER(SEARCH("Apple",D579)),1,0)</f>
        <v>1</v>
      </c>
      <c r="K579" s="5">
        <f t="shared" ref="K579:K642" si="69">IF(AND(I579=1,J579=1),1,0)</f>
        <v>0</v>
      </c>
    </row>
    <row r="580" spans="1:11" x14ac:dyDescent="0.2">
      <c r="A580" s="5">
        <v>2</v>
      </c>
      <c r="B580" s="5">
        <f t="shared" si="63"/>
        <v>0</v>
      </c>
      <c r="C580" s="5">
        <f t="shared" si="64"/>
        <v>1</v>
      </c>
      <c r="D580" t="s">
        <v>1043</v>
      </c>
      <c r="E580" s="5">
        <f t="shared" si="65"/>
        <v>0</v>
      </c>
      <c r="F580" t="s">
        <v>1024</v>
      </c>
      <c r="G580" s="5">
        <f t="shared" si="66"/>
        <v>0</v>
      </c>
      <c r="H580" t="s">
        <v>1025</v>
      </c>
      <c r="I580" s="5">
        <f t="shared" si="67"/>
        <v>1</v>
      </c>
      <c r="J580" s="5">
        <f t="shared" si="68"/>
        <v>0</v>
      </c>
      <c r="K580" s="5">
        <f t="shared" si="69"/>
        <v>0</v>
      </c>
    </row>
    <row r="581" spans="1:11" x14ac:dyDescent="0.2">
      <c r="A581" s="5">
        <v>2</v>
      </c>
      <c r="B581" s="5">
        <f t="shared" si="63"/>
        <v>0</v>
      </c>
      <c r="C581" s="5">
        <f t="shared" si="64"/>
        <v>1</v>
      </c>
      <c r="D581" t="s">
        <v>1038</v>
      </c>
      <c r="E581" s="5">
        <f t="shared" si="65"/>
        <v>0</v>
      </c>
      <c r="F581" t="s">
        <v>1024</v>
      </c>
      <c r="G581" s="5">
        <f t="shared" si="66"/>
        <v>0</v>
      </c>
      <c r="H581" t="s">
        <v>1025</v>
      </c>
      <c r="I581" s="5">
        <f t="shared" si="67"/>
        <v>1</v>
      </c>
      <c r="J581" s="5">
        <f t="shared" si="68"/>
        <v>0</v>
      </c>
      <c r="K581" s="5">
        <f t="shared" si="69"/>
        <v>0</v>
      </c>
    </row>
    <row r="582" spans="1:11" x14ac:dyDescent="0.2">
      <c r="A582" s="5">
        <v>2</v>
      </c>
      <c r="B582" s="5">
        <f t="shared" si="63"/>
        <v>0</v>
      </c>
      <c r="C582" s="5">
        <f t="shared" si="64"/>
        <v>1</v>
      </c>
      <c r="D582" t="s">
        <v>1026</v>
      </c>
      <c r="E582" s="5">
        <f t="shared" si="65"/>
        <v>1</v>
      </c>
      <c r="F582" t="s">
        <v>1024</v>
      </c>
      <c r="G582" s="5">
        <f t="shared" si="66"/>
        <v>0</v>
      </c>
      <c r="I582" s="5">
        <f t="shared" si="67"/>
        <v>0</v>
      </c>
      <c r="J582" s="5">
        <f t="shared" si="68"/>
        <v>1</v>
      </c>
      <c r="K582" s="5">
        <f t="shared" si="69"/>
        <v>0</v>
      </c>
    </row>
    <row r="583" spans="1:11" x14ac:dyDescent="0.2">
      <c r="A583" s="5">
        <v>2</v>
      </c>
      <c r="B583" s="5">
        <f t="shared" si="63"/>
        <v>0</v>
      </c>
      <c r="C583" s="5">
        <f t="shared" si="64"/>
        <v>1</v>
      </c>
      <c r="D583" t="s">
        <v>1026</v>
      </c>
      <c r="E583" s="5">
        <f t="shared" si="65"/>
        <v>1</v>
      </c>
      <c r="F583" t="s">
        <v>1024</v>
      </c>
      <c r="G583" s="5">
        <f t="shared" si="66"/>
        <v>0</v>
      </c>
      <c r="I583" s="5">
        <f t="shared" si="67"/>
        <v>0</v>
      </c>
      <c r="J583" s="5">
        <f t="shared" si="68"/>
        <v>1</v>
      </c>
      <c r="K583" s="5">
        <f t="shared" si="69"/>
        <v>0</v>
      </c>
    </row>
    <row r="584" spans="1:11" x14ac:dyDescent="0.2">
      <c r="A584" s="5">
        <v>2</v>
      </c>
      <c r="B584" s="5">
        <f t="shared" si="63"/>
        <v>0</v>
      </c>
      <c r="C584" s="5">
        <f t="shared" si="64"/>
        <v>1</v>
      </c>
      <c r="D584" t="s">
        <v>1026</v>
      </c>
      <c r="E584" s="5">
        <f t="shared" si="65"/>
        <v>1</v>
      </c>
      <c r="F584" t="s">
        <v>1024</v>
      </c>
      <c r="G584" s="5">
        <f t="shared" si="66"/>
        <v>0</v>
      </c>
      <c r="I584" s="5">
        <f t="shared" si="67"/>
        <v>0</v>
      </c>
      <c r="J584" s="5">
        <f t="shared" si="68"/>
        <v>1</v>
      </c>
      <c r="K584" s="5">
        <f t="shared" si="69"/>
        <v>0</v>
      </c>
    </row>
    <row r="585" spans="1:11" x14ac:dyDescent="0.2">
      <c r="A585" s="5">
        <v>3</v>
      </c>
      <c r="B585" s="5">
        <f t="shared" si="63"/>
        <v>0</v>
      </c>
      <c r="C585" s="5">
        <f t="shared" si="64"/>
        <v>1</v>
      </c>
      <c r="D585" t="s">
        <v>1026</v>
      </c>
      <c r="E585" s="5">
        <f t="shared" si="65"/>
        <v>1</v>
      </c>
      <c r="F585" t="s">
        <v>1024</v>
      </c>
      <c r="G585" s="5">
        <f t="shared" si="66"/>
        <v>1</v>
      </c>
      <c r="H585" t="s">
        <v>1025</v>
      </c>
      <c r="I585" s="5">
        <f t="shared" si="67"/>
        <v>1</v>
      </c>
      <c r="J585" s="5">
        <f t="shared" si="68"/>
        <v>1</v>
      </c>
      <c r="K585" s="5">
        <f t="shared" si="69"/>
        <v>1</v>
      </c>
    </row>
    <row r="586" spans="1:11" x14ac:dyDescent="0.2">
      <c r="A586" s="5">
        <v>2</v>
      </c>
      <c r="B586" s="5">
        <f t="shared" si="63"/>
        <v>0</v>
      </c>
      <c r="C586" s="5">
        <f t="shared" si="64"/>
        <v>1</v>
      </c>
      <c r="D586" t="s">
        <v>1026</v>
      </c>
      <c r="E586" s="5">
        <f t="shared" si="65"/>
        <v>1</v>
      </c>
      <c r="F586" t="s">
        <v>1024</v>
      </c>
      <c r="G586" s="5">
        <f t="shared" si="66"/>
        <v>0</v>
      </c>
      <c r="I586" s="5">
        <f t="shared" si="67"/>
        <v>0</v>
      </c>
      <c r="J586" s="5">
        <f t="shared" si="68"/>
        <v>1</v>
      </c>
      <c r="K586" s="5">
        <f t="shared" si="69"/>
        <v>0</v>
      </c>
    </row>
    <row r="587" spans="1:11" x14ac:dyDescent="0.2">
      <c r="A587" s="5">
        <v>2</v>
      </c>
      <c r="B587" s="5">
        <f t="shared" si="63"/>
        <v>0</v>
      </c>
      <c r="C587" s="5">
        <f t="shared" si="64"/>
        <v>1</v>
      </c>
      <c r="D587" t="s">
        <v>1026</v>
      </c>
      <c r="E587" s="5">
        <f t="shared" si="65"/>
        <v>1</v>
      </c>
      <c r="F587" t="s">
        <v>1024</v>
      </c>
      <c r="G587" s="5">
        <f t="shared" si="66"/>
        <v>0</v>
      </c>
      <c r="I587" s="5">
        <f t="shared" si="67"/>
        <v>0</v>
      </c>
      <c r="J587" s="5">
        <f t="shared" si="68"/>
        <v>1</v>
      </c>
      <c r="K587" s="5">
        <f t="shared" si="69"/>
        <v>0</v>
      </c>
    </row>
    <row r="588" spans="1:11" x14ac:dyDescent="0.2">
      <c r="A588" s="5">
        <v>3</v>
      </c>
      <c r="B588" s="5">
        <f t="shared" si="63"/>
        <v>0</v>
      </c>
      <c r="C588" s="5">
        <f t="shared" si="64"/>
        <v>1</v>
      </c>
      <c r="D588" t="s">
        <v>1026</v>
      </c>
      <c r="E588" s="5">
        <f t="shared" si="65"/>
        <v>1</v>
      </c>
      <c r="F588" t="s">
        <v>1032</v>
      </c>
      <c r="G588" s="5">
        <f t="shared" si="66"/>
        <v>1</v>
      </c>
      <c r="H588" t="s">
        <v>1025</v>
      </c>
      <c r="I588" s="5">
        <f t="shared" si="67"/>
        <v>1</v>
      </c>
      <c r="J588" s="5">
        <f t="shared" si="68"/>
        <v>1</v>
      </c>
      <c r="K588" s="5">
        <f t="shared" si="69"/>
        <v>1</v>
      </c>
    </row>
    <row r="589" spans="1:11" x14ac:dyDescent="0.2">
      <c r="A589" s="5">
        <v>2</v>
      </c>
      <c r="B589" s="5">
        <f t="shared" si="63"/>
        <v>0</v>
      </c>
      <c r="C589" s="5">
        <f t="shared" si="64"/>
        <v>1</v>
      </c>
      <c r="D589" t="s">
        <v>1026</v>
      </c>
      <c r="E589" s="5">
        <f t="shared" si="65"/>
        <v>1</v>
      </c>
      <c r="F589" t="s">
        <v>1024</v>
      </c>
      <c r="G589" s="5">
        <f t="shared" si="66"/>
        <v>0</v>
      </c>
      <c r="I589" s="5">
        <f t="shared" si="67"/>
        <v>0</v>
      </c>
      <c r="J589" s="5">
        <f t="shared" si="68"/>
        <v>1</v>
      </c>
      <c r="K589" s="5">
        <f t="shared" si="69"/>
        <v>0</v>
      </c>
    </row>
    <row r="590" spans="1:11" x14ac:dyDescent="0.2">
      <c r="A590" s="5">
        <v>3</v>
      </c>
      <c r="B590" s="5">
        <f t="shared" si="63"/>
        <v>0</v>
      </c>
      <c r="C590" s="5">
        <f t="shared" si="64"/>
        <v>1</v>
      </c>
      <c r="D590" t="s">
        <v>1026</v>
      </c>
      <c r="E590" s="5">
        <f t="shared" si="65"/>
        <v>1</v>
      </c>
      <c r="F590" t="s">
        <v>1033</v>
      </c>
      <c r="G590" s="5">
        <f t="shared" si="66"/>
        <v>1</v>
      </c>
      <c r="H590" t="s">
        <v>1025</v>
      </c>
      <c r="I590" s="5">
        <f t="shared" si="67"/>
        <v>1</v>
      </c>
      <c r="J590" s="5">
        <f t="shared" si="68"/>
        <v>1</v>
      </c>
      <c r="K590" s="5">
        <f t="shared" si="69"/>
        <v>1</v>
      </c>
    </row>
    <row r="591" spans="1:11" x14ac:dyDescent="0.2">
      <c r="A591" s="5">
        <v>1</v>
      </c>
      <c r="B591" s="5">
        <f t="shared" si="63"/>
        <v>0</v>
      </c>
      <c r="C591" s="5">
        <f t="shared" si="64"/>
        <v>0</v>
      </c>
      <c r="D591" t="s">
        <v>1041</v>
      </c>
      <c r="E591" s="5">
        <f t="shared" si="65"/>
        <v>0</v>
      </c>
      <c r="F591" t="s">
        <v>1033</v>
      </c>
      <c r="G591" s="5">
        <f t="shared" si="66"/>
        <v>0</v>
      </c>
      <c r="I591" s="5">
        <f t="shared" si="67"/>
        <v>0</v>
      </c>
      <c r="J591" s="5">
        <f t="shared" si="68"/>
        <v>0</v>
      </c>
      <c r="K591" s="5">
        <f t="shared" si="69"/>
        <v>0</v>
      </c>
    </row>
    <row r="592" spans="1:11" x14ac:dyDescent="0.2">
      <c r="A592" s="5">
        <v>2</v>
      </c>
      <c r="B592" s="5">
        <f t="shared" si="63"/>
        <v>0</v>
      </c>
      <c r="C592" s="5">
        <f t="shared" si="64"/>
        <v>1</v>
      </c>
      <c r="D592" t="s">
        <v>1038</v>
      </c>
      <c r="E592" s="5">
        <f t="shared" si="65"/>
        <v>0</v>
      </c>
      <c r="F592" t="s">
        <v>1033</v>
      </c>
      <c r="G592" s="5">
        <f t="shared" si="66"/>
        <v>0</v>
      </c>
      <c r="H592" t="s">
        <v>1025</v>
      </c>
      <c r="I592" s="5">
        <f t="shared" si="67"/>
        <v>1</v>
      </c>
      <c r="J592" s="5">
        <f t="shared" si="68"/>
        <v>0</v>
      </c>
      <c r="K592" s="5">
        <f t="shared" si="69"/>
        <v>0</v>
      </c>
    </row>
    <row r="593" spans="1:11" x14ac:dyDescent="0.2">
      <c r="A593" s="5">
        <v>1</v>
      </c>
      <c r="B593" s="5">
        <f t="shared" si="63"/>
        <v>0</v>
      </c>
      <c r="C593" s="5">
        <f t="shared" si="64"/>
        <v>0</v>
      </c>
      <c r="D593" t="s">
        <v>1039</v>
      </c>
      <c r="E593" s="5">
        <f t="shared" si="65"/>
        <v>0</v>
      </c>
      <c r="F593" t="s">
        <v>1033</v>
      </c>
      <c r="G593" s="5">
        <f t="shared" si="66"/>
        <v>0</v>
      </c>
      <c r="I593" s="5">
        <f t="shared" si="67"/>
        <v>0</v>
      </c>
      <c r="J593" s="5">
        <f t="shared" si="68"/>
        <v>0</v>
      </c>
      <c r="K593" s="5">
        <f t="shared" si="69"/>
        <v>0</v>
      </c>
    </row>
    <row r="594" spans="1:11" x14ac:dyDescent="0.2">
      <c r="A594" s="5">
        <v>2</v>
      </c>
      <c r="B594" s="5">
        <f t="shared" si="63"/>
        <v>0</v>
      </c>
      <c r="C594" s="5">
        <f t="shared" si="64"/>
        <v>1</v>
      </c>
      <c r="D594" t="s">
        <v>1026</v>
      </c>
      <c r="E594" s="5">
        <f t="shared" si="65"/>
        <v>1</v>
      </c>
      <c r="F594" t="s">
        <v>1033</v>
      </c>
      <c r="G594" s="5">
        <f t="shared" si="66"/>
        <v>0</v>
      </c>
      <c r="I594" s="5">
        <f t="shared" si="67"/>
        <v>0</v>
      </c>
      <c r="J594" s="5">
        <f t="shared" si="68"/>
        <v>1</v>
      </c>
      <c r="K594" s="5">
        <f t="shared" si="69"/>
        <v>0</v>
      </c>
    </row>
    <row r="595" spans="1:11" x14ac:dyDescent="0.2">
      <c r="A595" s="5">
        <v>2</v>
      </c>
      <c r="B595" s="5">
        <f t="shared" si="63"/>
        <v>0</v>
      </c>
      <c r="C595" s="5">
        <f t="shared" si="64"/>
        <v>1</v>
      </c>
      <c r="D595" t="s">
        <v>1026</v>
      </c>
      <c r="E595" s="5">
        <f t="shared" si="65"/>
        <v>1</v>
      </c>
      <c r="F595" t="s">
        <v>1024</v>
      </c>
      <c r="G595" s="5">
        <f t="shared" si="66"/>
        <v>0</v>
      </c>
      <c r="I595" s="5">
        <f t="shared" si="67"/>
        <v>0</v>
      </c>
      <c r="J595" s="5">
        <f t="shared" si="68"/>
        <v>1</v>
      </c>
      <c r="K595" s="5">
        <f t="shared" si="69"/>
        <v>0</v>
      </c>
    </row>
    <row r="596" spans="1:11" x14ac:dyDescent="0.2">
      <c r="A596" s="5">
        <v>1</v>
      </c>
      <c r="B596" s="5">
        <f t="shared" si="63"/>
        <v>0</v>
      </c>
      <c r="C596" s="5">
        <f t="shared" si="64"/>
        <v>0</v>
      </c>
      <c r="D596" t="s">
        <v>1038</v>
      </c>
      <c r="E596" s="5">
        <f t="shared" si="65"/>
        <v>0</v>
      </c>
      <c r="F596" t="s">
        <v>1024</v>
      </c>
      <c r="G596" s="5">
        <f t="shared" si="66"/>
        <v>0</v>
      </c>
      <c r="I596" s="5">
        <f t="shared" si="67"/>
        <v>0</v>
      </c>
      <c r="J596" s="5">
        <f t="shared" si="68"/>
        <v>0</v>
      </c>
      <c r="K596" s="5">
        <f t="shared" si="69"/>
        <v>0</v>
      </c>
    </row>
    <row r="597" spans="1:11" x14ac:dyDescent="0.2">
      <c r="A597" s="5">
        <v>2</v>
      </c>
      <c r="B597" s="5">
        <f t="shared" si="63"/>
        <v>0</v>
      </c>
      <c r="C597" s="5">
        <f t="shared" si="64"/>
        <v>1</v>
      </c>
      <c r="D597" t="s">
        <v>1026</v>
      </c>
      <c r="E597" s="5">
        <f t="shared" si="65"/>
        <v>1</v>
      </c>
      <c r="F597" t="s">
        <v>1029</v>
      </c>
      <c r="G597" s="5">
        <f t="shared" si="66"/>
        <v>0</v>
      </c>
      <c r="H597" t="s">
        <v>1036</v>
      </c>
      <c r="I597" s="5">
        <f t="shared" si="67"/>
        <v>0</v>
      </c>
      <c r="J597" s="5">
        <f t="shared" si="68"/>
        <v>1</v>
      </c>
      <c r="K597" s="5">
        <f t="shared" si="69"/>
        <v>0</v>
      </c>
    </row>
    <row r="598" spans="1:11" x14ac:dyDescent="0.2">
      <c r="A598" s="5">
        <v>2</v>
      </c>
      <c r="B598" s="5">
        <f t="shared" si="63"/>
        <v>0</v>
      </c>
      <c r="C598" s="5">
        <f t="shared" si="64"/>
        <v>1</v>
      </c>
      <c r="D598" t="s">
        <v>1026</v>
      </c>
      <c r="E598" s="5">
        <f t="shared" si="65"/>
        <v>1</v>
      </c>
      <c r="F598" t="s">
        <v>1024</v>
      </c>
      <c r="G598" s="5">
        <f t="shared" si="66"/>
        <v>0</v>
      </c>
      <c r="I598" s="5">
        <f t="shared" si="67"/>
        <v>0</v>
      </c>
      <c r="J598" s="5">
        <f t="shared" si="68"/>
        <v>1</v>
      </c>
      <c r="K598" s="5">
        <f t="shared" si="69"/>
        <v>0</v>
      </c>
    </row>
    <row r="599" spans="1:11" x14ac:dyDescent="0.2">
      <c r="A599" s="5">
        <v>1</v>
      </c>
      <c r="B599" s="5">
        <f t="shared" si="63"/>
        <v>0</v>
      </c>
      <c r="C599" s="5">
        <f t="shared" si="64"/>
        <v>0</v>
      </c>
      <c r="D599" t="s">
        <v>1043</v>
      </c>
      <c r="E599" s="5">
        <f t="shared" si="65"/>
        <v>0</v>
      </c>
      <c r="F599" t="s">
        <v>1024</v>
      </c>
      <c r="G599" s="5">
        <f t="shared" si="66"/>
        <v>0</v>
      </c>
      <c r="I599" s="5">
        <f t="shared" si="67"/>
        <v>0</v>
      </c>
      <c r="J599" s="5">
        <f t="shared" si="68"/>
        <v>0</v>
      </c>
      <c r="K599" s="5">
        <f t="shared" si="69"/>
        <v>0</v>
      </c>
    </row>
    <row r="600" spans="1:11" x14ac:dyDescent="0.2">
      <c r="A600" s="5">
        <v>2</v>
      </c>
      <c r="B600" s="5">
        <f t="shared" si="63"/>
        <v>0</v>
      </c>
      <c r="C600" s="5">
        <f t="shared" si="64"/>
        <v>1</v>
      </c>
      <c r="D600" t="s">
        <v>1041</v>
      </c>
      <c r="E600" s="5">
        <f t="shared" si="65"/>
        <v>0</v>
      </c>
      <c r="F600" t="s">
        <v>1024</v>
      </c>
      <c r="G600" s="5">
        <f t="shared" si="66"/>
        <v>0</v>
      </c>
      <c r="H600" t="s">
        <v>1025</v>
      </c>
      <c r="I600" s="5">
        <f t="shared" si="67"/>
        <v>1</v>
      </c>
      <c r="J600" s="5">
        <f t="shared" si="68"/>
        <v>0</v>
      </c>
      <c r="K600" s="5">
        <f t="shared" si="69"/>
        <v>0</v>
      </c>
    </row>
    <row r="601" spans="1:11" x14ac:dyDescent="0.2">
      <c r="A601" s="5">
        <v>1</v>
      </c>
      <c r="B601" s="5">
        <f t="shared" si="63"/>
        <v>0</v>
      </c>
      <c r="C601" s="5">
        <f t="shared" si="64"/>
        <v>0</v>
      </c>
      <c r="D601" t="s">
        <v>1038</v>
      </c>
      <c r="E601" s="5">
        <f t="shared" si="65"/>
        <v>0</v>
      </c>
      <c r="F601" t="s">
        <v>1029</v>
      </c>
      <c r="G601" s="5">
        <f t="shared" si="66"/>
        <v>0</v>
      </c>
      <c r="I601" s="5">
        <f t="shared" si="67"/>
        <v>0</v>
      </c>
      <c r="J601" s="5">
        <f t="shared" si="68"/>
        <v>0</v>
      </c>
      <c r="K601" s="5">
        <f t="shared" si="69"/>
        <v>0</v>
      </c>
    </row>
    <row r="602" spans="1:11" x14ac:dyDescent="0.2">
      <c r="A602" s="5">
        <v>1</v>
      </c>
      <c r="B602" s="5">
        <f t="shared" si="63"/>
        <v>0</v>
      </c>
      <c r="C602" s="5">
        <f t="shared" si="64"/>
        <v>0</v>
      </c>
      <c r="D602" t="s">
        <v>1038</v>
      </c>
      <c r="E602" s="5">
        <f t="shared" si="65"/>
        <v>0</v>
      </c>
      <c r="F602" t="s">
        <v>1032</v>
      </c>
      <c r="G602" s="5">
        <f t="shared" si="66"/>
        <v>0</v>
      </c>
      <c r="I602" s="5">
        <f t="shared" si="67"/>
        <v>0</v>
      </c>
      <c r="J602" s="5">
        <f t="shared" si="68"/>
        <v>0</v>
      </c>
      <c r="K602" s="5">
        <f t="shared" si="69"/>
        <v>0</v>
      </c>
    </row>
    <row r="603" spans="1:11" x14ac:dyDescent="0.2">
      <c r="A603" s="5">
        <v>1</v>
      </c>
      <c r="B603" s="5">
        <f t="shared" si="63"/>
        <v>0</v>
      </c>
      <c r="C603" s="5">
        <f t="shared" si="64"/>
        <v>0</v>
      </c>
      <c r="D603" t="s">
        <v>1038</v>
      </c>
      <c r="E603" s="5">
        <f t="shared" si="65"/>
        <v>0</v>
      </c>
      <c r="F603" t="s">
        <v>1024</v>
      </c>
      <c r="G603" s="5">
        <f t="shared" si="66"/>
        <v>0</v>
      </c>
      <c r="I603" s="5">
        <f t="shared" si="67"/>
        <v>0</v>
      </c>
      <c r="J603" s="5">
        <f t="shared" si="68"/>
        <v>0</v>
      </c>
      <c r="K603" s="5">
        <f t="shared" si="69"/>
        <v>0</v>
      </c>
    </row>
    <row r="604" spans="1:11" x14ac:dyDescent="0.2">
      <c r="A604" s="5">
        <v>2</v>
      </c>
      <c r="B604" s="5">
        <f t="shared" si="63"/>
        <v>0</v>
      </c>
      <c r="C604" s="5">
        <f t="shared" si="64"/>
        <v>1</v>
      </c>
      <c r="D604" t="s">
        <v>1026</v>
      </c>
      <c r="E604" s="5">
        <f t="shared" si="65"/>
        <v>1</v>
      </c>
      <c r="F604" t="s">
        <v>1032</v>
      </c>
      <c r="G604" s="5">
        <f t="shared" si="66"/>
        <v>0</v>
      </c>
      <c r="I604" s="5">
        <f t="shared" si="67"/>
        <v>0</v>
      </c>
      <c r="J604" s="5">
        <f t="shared" si="68"/>
        <v>1</v>
      </c>
      <c r="K604" s="5">
        <f t="shared" si="69"/>
        <v>0</v>
      </c>
    </row>
    <row r="605" spans="1:11" x14ac:dyDescent="0.2">
      <c r="A605" s="5">
        <v>2</v>
      </c>
      <c r="B605" s="5">
        <f t="shared" si="63"/>
        <v>0</v>
      </c>
      <c r="C605" s="5">
        <f t="shared" si="64"/>
        <v>1</v>
      </c>
      <c r="D605" t="s">
        <v>1043</v>
      </c>
      <c r="E605" s="5">
        <f t="shared" si="65"/>
        <v>0</v>
      </c>
      <c r="F605" t="s">
        <v>1024</v>
      </c>
      <c r="G605" s="5">
        <f t="shared" si="66"/>
        <v>0</v>
      </c>
      <c r="H605" t="s">
        <v>1025</v>
      </c>
      <c r="I605" s="5">
        <f t="shared" si="67"/>
        <v>1</v>
      </c>
      <c r="J605" s="5">
        <f t="shared" si="68"/>
        <v>0</v>
      </c>
      <c r="K605" s="5">
        <f t="shared" si="69"/>
        <v>0</v>
      </c>
    </row>
    <row r="606" spans="1:11" x14ac:dyDescent="0.2">
      <c r="A606" s="5">
        <v>2</v>
      </c>
      <c r="B606" s="5">
        <f t="shared" si="63"/>
        <v>0</v>
      </c>
      <c r="C606" s="5">
        <f t="shared" si="64"/>
        <v>1</v>
      </c>
      <c r="D606" t="s">
        <v>1026</v>
      </c>
      <c r="E606" s="5">
        <f t="shared" si="65"/>
        <v>1</v>
      </c>
      <c r="F606" t="s">
        <v>1024</v>
      </c>
      <c r="G606" s="5">
        <f t="shared" si="66"/>
        <v>0</v>
      </c>
      <c r="I606" s="5">
        <f t="shared" si="67"/>
        <v>0</v>
      </c>
      <c r="J606" s="5">
        <f t="shared" si="68"/>
        <v>1</v>
      </c>
      <c r="K606" s="5">
        <f t="shared" si="69"/>
        <v>0</v>
      </c>
    </row>
    <row r="607" spans="1:11" x14ac:dyDescent="0.2">
      <c r="A607" s="5">
        <v>3</v>
      </c>
      <c r="B607" s="5">
        <f t="shared" si="63"/>
        <v>0</v>
      </c>
      <c r="C607" s="5">
        <f t="shared" si="64"/>
        <v>1</v>
      </c>
      <c r="D607" t="s">
        <v>1026</v>
      </c>
      <c r="E607" s="5">
        <f t="shared" si="65"/>
        <v>1</v>
      </c>
      <c r="F607" t="s">
        <v>1024</v>
      </c>
      <c r="G607" s="5">
        <f t="shared" si="66"/>
        <v>1</v>
      </c>
      <c r="H607" t="s">
        <v>1025</v>
      </c>
      <c r="I607" s="5">
        <f t="shared" si="67"/>
        <v>1</v>
      </c>
      <c r="J607" s="5">
        <f t="shared" si="68"/>
        <v>1</v>
      </c>
      <c r="K607" s="5">
        <f t="shared" si="69"/>
        <v>1</v>
      </c>
    </row>
    <row r="608" spans="1:11" x14ac:dyDescent="0.2">
      <c r="A608" s="5">
        <v>0</v>
      </c>
      <c r="B608" s="5">
        <f t="shared" si="63"/>
        <v>1</v>
      </c>
      <c r="C608" s="5">
        <f t="shared" si="64"/>
        <v>0</v>
      </c>
      <c r="D608" t="s">
        <v>1038</v>
      </c>
      <c r="E608" s="5">
        <f t="shared" si="65"/>
        <v>0</v>
      </c>
      <c r="F608" t="s">
        <v>1033</v>
      </c>
      <c r="G608" s="5">
        <f t="shared" si="66"/>
        <v>0</v>
      </c>
      <c r="I608" s="5">
        <f t="shared" si="67"/>
        <v>0</v>
      </c>
      <c r="J608" s="5">
        <f t="shared" si="68"/>
        <v>0</v>
      </c>
      <c r="K608" s="5">
        <f t="shared" si="69"/>
        <v>0</v>
      </c>
    </row>
    <row r="609" spans="1:11" x14ac:dyDescent="0.2">
      <c r="A609" s="5">
        <v>2</v>
      </c>
      <c r="B609" s="5">
        <f t="shared" si="63"/>
        <v>0</v>
      </c>
      <c r="C609" s="5">
        <f t="shared" si="64"/>
        <v>1</v>
      </c>
      <c r="D609" t="s">
        <v>1038</v>
      </c>
      <c r="E609" s="5">
        <f t="shared" si="65"/>
        <v>0</v>
      </c>
      <c r="F609" t="s">
        <v>1024</v>
      </c>
      <c r="G609" s="5">
        <f t="shared" si="66"/>
        <v>0</v>
      </c>
      <c r="H609" t="s">
        <v>1025</v>
      </c>
      <c r="I609" s="5">
        <f t="shared" si="67"/>
        <v>1</v>
      </c>
      <c r="J609" s="5">
        <f t="shared" si="68"/>
        <v>0</v>
      </c>
      <c r="K609" s="5">
        <f t="shared" si="69"/>
        <v>0</v>
      </c>
    </row>
    <row r="610" spans="1:11" x14ac:dyDescent="0.2">
      <c r="A610" s="5">
        <v>3</v>
      </c>
      <c r="B610" s="5">
        <f t="shared" si="63"/>
        <v>0</v>
      </c>
      <c r="C610" s="5">
        <f t="shared" si="64"/>
        <v>1</v>
      </c>
      <c r="D610" t="s">
        <v>1026</v>
      </c>
      <c r="E610" s="5">
        <f t="shared" si="65"/>
        <v>1</v>
      </c>
      <c r="F610" t="s">
        <v>1024</v>
      </c>
      <c r="G610" s="5">
        <f t="shared" si="66"/>
        <v>1</v>
      </c>
      <c r="H610" t="s">
        <v>1025</v>
      </c>
      <c r="I610" s="5">
        <f t="shared" si="67"/>
        <v>1</v>
      </c>
      <c r="J610" s="5">
        <f t="shared" si="68"/>
        <v>1</v>
      </c>
      <c r="K610" s="5">
        <f t="shared" si="69"/>
        <v>1</v>
      </c>
    </row>
    <row r="611" spans="1:11" x14ac:dyDescent="0.2">
      <c r="A611" s="5">
        <v>2</v>
      </c>
      <c r="B611" s="5">
        <f t="shared" si="63"/>
        <v>0</v>
      </c>
      <c r="C611" s="5">
        <f t="shared" si="64"/>
        <v>1</v>
      </c>
      <c r="D611" t="s">
        <v>1026</v>
      </c>
      <c r="E611" s="5">
        <f t="shared" si="65"/>
        <v>1</v>
      </c>
      <c r="F611" t="s">
        <v>1024</v>
      </c>
      <c r="G611" s="5">
        <f t="shared" si="66"/>
        <v>0</v>
      </c>
      <c r="H611" t="s">
        <v>1036</v>
      </c>
      <c r="I611" s="5">
        <f t="shared" si="67"/>
        <v>0</v>
      </c>
      <c r="J611" s="5">
        <f t="shared" si="68"/>
        <v>1</v>
      </c>
      <c r="K611" s="5">
        <f t="shared" si="69"/>
        <v>0</v>
      </c>
    </row>
    <row r="612" spans="1:11" x14ac:dyDescent="0.2">
      <c r="A612" s="5">
        <v>3</v>
      </c>
      <c r="B612" s="5">
        <f t="shared" si="63"/>
        <v>0</v>
      </c>
      <c r="C612" s="5">
        <f t="shared" si="64"/>
        <v>1</v>
      </c>
      <c r="D612" t="s">
        <v>1026</v>
      </c>
      <c r="E612" s="5">
        <f t="shared" si="65"/>
        <v>1</v>
      </c>
      <c r="F612" t="s">
        <v>1024</v>
      </c>
      <c r="G612" s="5">
        <f t="shared" si="66"/>
        <v>1</v>
      </c>
      <c r="H612" t="s">
        <v>1025</v>
      </c>
      <c r="I612" s="5">
        <f t="shared" si="67"/>
        <v>1</v>
      </c>
      <c r="J612" s="5">
        <f t="shared" si="68"/>
        <v>1</v>
      </c>
      <c r="K612" s="5">
        <f t="shared" si="69"/>
        <v>1</v>
      </c>
    </row>
    <row r="613" spans="1:11" x14ac:dyDescent="0.2">
      <c r="A613" s="5">
        <v>2</v>
      </c>
      <c r="B613" s="5">
        <f t="shared" si="63"/>
        <v>0</v>
      </c>
      <c r="C613" s="5">
        <f t="shared" si="64"/>
        <v>1</v>
      </c>
      <c r="D613" t="s">
        <v>1026</v>
      </c>
      <c r="E613" s="5">
        <f t="shared" si="65"/>
        <v>1</v>
      </c>
      <c r="F613" t="s">
        <v>1033</v>
      </c>
      <c r="G613" s="5">
        <f t="shared" si="66"/>
        <v>0</v>
      </c>
      <c r="I613" s="5">
        <f t="shared" si="67"/>
        <v>0</v>
      </c>
      <c r="J613" s="5">
        <f t="shared" si="68"/>
        <v>1</v>
      </c>
      <c r="K613" s="5">
        <f t="shared" si="69"/>
        <v>0</v>
      </c>
    </row>
    <row r="614" spans="1:11" x14ac:dyDescent="0.2">
      <c r="A614" s="5">
        <v>3</v>
      </c>
      <c r="B614" s="5">
        <f t="shared" si="63"/>
        <v>0</v>
      </c>
      <c r="C614" s="5">
        <f t="shared" si="64"/>
        <v>1</v>
      </c>
      <c r="D614" t="s">
        <v>1026</v>
      </c>
      <c r="E614" s="5">
        <f t="shared" si="65"/>
        <v>1</v>
      </c>
      <c r="F614" t="s">
        <v>1024</v>
      </c>
      <c r="G614" s="5">
        <f t="shared" si="66"/>
        <v>1</v>
      </c>
      <c r="H614" t="s">
        <v>1025</v>
      </c>
      <c r="I614" s="5">
        <f t="shared" si="67"/>
        <v>1</v>
      </c>
      <c r="J614" s="5">
        <f t="shared" si="68"/>
        <v>1</v>
      </c>
      <c r="K614" s="5">
        <f t="shared" si="69"/>
        <v>1</v>
      </c>
    </row>
    <row r="615" spans="1:11" x14ac:dyDescent="0.2">
      <c r="A615" s="5">
        <v>1</v>
      </c>
      <c r="B615" s="5">
        <f t="shared" si="63"/>
        <v>0</v>
      </c>
      <c r="C615" s="5">
        <f t="shared" si="64"/>
        <v>0</v>
      </c>
      <c r="D615" t="s">
        <v>1038</v>
      </c>
      <c r="E615" s="5">
        <f t="shared" si="65"/>
        <v>0</v>
      </c>
      <c r="F615" t="s">
        <v>1029</v>
      </c>
      <c r="G615" s="5">
        <f t="shared" si="66"/>
        <v>0</v>
      </c>
      <c r="I615" s="5">
        <f t="shared" si="67"/>
        <v>0</v>
      </c>
      <c r="J615" s="5">
        <f t="shared" si="68"/>
        <v>0</v>
      </c>
      <c r="K615" s="5">
        <f t="shared" si="69"/>
        <v>0</v>
      </c>
    </row>
    <row r="616" spans="1:11" x14ac:dyDescent="0.2">
      <c r="A616" s="5">
        <v>3</v>
      </c>
      <c r="B616" s="5">
        <f t="shared" si="63"/>
        <v>0</v>
      </c>
      <c r="C616" s="5">
        <f t="shared" si="64"/>
        <v>1</v>
      </c>
      <c r="D616" t="s">
        <v>1026</v>
      </c>
      <c r="E616" s="5">
        <f t="shared" si="65"/>
        <v>1</v>
      </c>
      <c r="F616" t="s">
        <v>1024</v>
      </c>
      <c r="G616" s="5">
        <f t="shared" si="66"/>
        <v>1</v>
      </c>
      <c r="H616" t="s">
        <v>1025</v>
      </c>
      <c r="I616" s="5">
        <f t="shared" si="67"/>
        <v>1</v>
      </c>
      <c r="J616" s="5">
        <f t="shared" si="68"/>
        <v>1</v>
      </c>
      <c r="K616" s="5">
        <f t="shared" si="69"/>
        <v>1</v>
      </c>
    </row>
    <row r="617" spans="1:11" x14ac:dyDescent="0.2">
      <c r="A617" s="5">
        <v>2</v>
      </c>
      <c r="B617" s="5">
        <f t="shared" si="63"/>
        <v>0</v>
      </c>
      <c r="C617" s="5">
        <f t="shared" si="64"/>
        <v>1</v>
      </c>
      <c r="D617" t="s">
        <v>1043</v>
      </c>
      <c r="E617" s="5">
        <f t="shared" si="65"/>
        <v>0</v>
      </c>
      <c r="F617" t="s">
        <v>1024</v>
      </c>
      <c r="G617" s="5">
        <f t="shared" si="66"/>
        <v>0</v>
      </c>
      <c r="H617" t="s">
        <v>1025</v>
      </c>
      <c r="I617" s="5">
        <f t="shared" si="67"/>
        <v>1</v>
      </c>
      <c r="J617" s="5">
        <f t="shared" si="68"/>
        <v>0</v>
      </c>
      <c r="K617" s="5">
        <f t="shared" si="69"/>
        <v>0</v>
      </c>
    </row>
    <row r="618" spans="1:11" x14ac:dyDescent="0.2">
      <c r="A618" s="5">
        <v>2</v>
      </c>
      <c r="B618" s="5">
        <f t="shared" si="63"/>
        <v>0</v>
      </c>
      <c r="C618" s="5">
        <f t="shared" si="64"/>
        <v>1</v>
      </c>
      <c r="D618" t="s">
        <v>1026</v>
      </c>
      <c r="E618" s="5">
        <f t="shared" si="65"/>
        <v>1</v>
      </c>
      <c r="F618" t="s">
        <v>1024</v>
      </c>
      <c r="G618" s="5">
        <f t="shared" si="66"/>
        <v>0</v>
      </c>
      <c r="I618" s="5">
        <f t="shared" si="67"/>
        <v>0</v>
      </c>
      <c r="J618" s="5">
        <f t="shared" si="68"/>
        <v>1</v>
      </c>
      <c r="K618" s="5">
        <f t="shared" si="69"/>
        <v>0</v>
      </c>
    </row>
    <row r="619" spans="1:11" x14ac:dyDescent="0.2">
      <c r="A619" s="5">
        <v>3</v>
      </c>
      <c r="B619" s="5">
        <f t="shared" si="63"/>
        <v>0</v>
      </c>
      <c r="C619" s="5">
        <f t="shared" si="64"/>
        <v>1</v>
      </c>
      <c r="D619" t="s">
        <v>1026</v>
      </c>
      <c r="E619" s="5">
        <f t="shared" si="65"/>
        <v>1</v>
      </c>
      <c r="F619" t="s">
        <v>1024</v>
      </c>
      <c r="G619" s="5">
        <f t="shared" si="66"/>
        <v>1</v>
      </c>
      <c r="H619" t="s">
        <v>1025</v>
      </c>
      <c r="I619" s="5">
        <f t="shared" si="67"/>
        <v>1</v>
      </c>
      <c r="J619" s="5">
        <f t="shared" si="68"/>
        <v>1</v>
      </c>
      <c r="K619" s="5">
        <f t="shared" si="69"/>
        <v>1</v>
      </c>
    </row>
    <row r="620" spans="1:11" x14ac:dyDescent="0.2">
      <c r="A620" s="5">
        <v>2</v>
      </c>
      <c r="B620" s="5">
        <f t="shared" si="63"/>
        <v>0</v>
      </c>
      <c r="C620" s="5">
        <f t="shared" si="64"/>
        <v>1</v>
      </c>
      <c r="D620" t="s">
        <v>1026</v>
      </c>
      <c r="E620" s="5">
        <f t="shared" si="65"/>
        <v>1</v>
      </c>
      <c r="F620" t="s">
        <v>1029</v>
      </c>
      <c r="G620" s="5">
        <f t="shared" si="66"/>
        <v>0</v>
      </c>
      <c r="I620" s="5">
        <f t="shared" si="67"/>
        <v>0</v>
      </c>
      <c r="J620" s="5">
        <f t="shared" si="68"/>
        <v>1</v>
      </c>
      <c r="K620" s="5">
        <f t="shared" si="69"/>
        <v>0</v>
      </c>
    </row>
    <row r="621" spans="1:11" x14ac:dyDescent="0.2">
      <c r="A621" s="5">
        <v>2</v>
      </c>
      <c r="B621" s="5">
        <f t="shared" si="63"/>
        <v>0</v>
      </c>
      <c r="C621" s="5">
        <f t="shared" si="64"/>
        <v>1</v>
      </c>
      <c r="D621" t="s">
        <v>1026</v>
      </c>
      <c r="E621" s="5">
        <f t="shared" si="65"/>
        <v>1</v>
      </c>
      <c r="F621" t="s">
        <v>1033</v>
      </c>
      <c r="G621" s="5">
        <f t="shared" si="66"/>
        <v>0</v>
      </c>
      <c r="I621" s="5">
        <f t="shared" si="67"/>
        <v>0</v>
      </c>
      <c r="J621" s="5">
        <f t="shared" si="68"/>
        <v>1</v>
      </c>
      <c r="K621" s="5">
        <f t="shared" si="69"/>
        <v>0</v>
      </c>
    </row>
    <row r="622" spans="1:11" x14ac:dyDescent="0.2">
      <c r="A622" s="5">
        <v>2</v>
      </c>
      <c r="B622" s="5">
        <f t="shared" si="63"/>
        <v>0</v>
      </c>
      <c r="C622" s="5">
        <f t="shared" si="64"/>
        <v>1</v>
      </c>
      <c r="D622" t="s">
        <v>1026</v>
      </c>
      <c r="E622" s="5">
        <f t="shared" si="65"/>
        <v>1</v>
      </c>
      <c r="F622" t="s">
        <v>1029</v>
      </c>
      <c r="G622" s="5">
        <f t="shared" si="66"/>
        <v>0</v>
      </c>
      <c r="H622" t="s">
        <v>1036</v>
      </c>
      <c r="I622" s="5">
        <f t="shared" si="67"/>
        <v>0</v>
      </c>
      <c r="J622" s="5">
        <f t="shared" si="68"/>
        <v>1</v>
      </c>
      <c r="K622" s="5">
        <f t="shared" si="69"/>
        <v>0</v>
      </c>
    </row>
    <row r="623" spans="1:11" x14ac:dyDescent="0.2">
      <c r="A623" s="5">
        <v>3</v>
      </c>
      <c r="B623" s="5">
        <f t="shared" si="63"/>
        <v>0</v>
      </c>
      <c r="C623" s="5">
        <f t="shared" si="64"/>
        <v>1</v>
      </c>
      <c r="D623" t="s">
        <v>1026</v>
      </c>
      <c r="E623" s="5">
        <f t="shared" si="65"/>
        <v>1</v>
      </c>
      <c r="F623" t="s">
        <v>1024</v>
      </c>
      <c r="G623" s="5">
        <f t="shared" si="66"/>
        <v>1</v>
      </c>
      <c r="H623" t="s">
        <v>1025</v>
      </c>
      <c r="I623" s="5">
        <f t="shared" si="67"/>
        <v>1</v>
      </c>
      <c r="J623" s="5">
        <f t="shared" si="68"/>
        <v>1</v>
      </c>
      <c r="K623" s="5">
        <f t="shared" si="69"/>
        <v>1</v>
      </c>
    </row>
    <row r="624" spans="1:11" x14ac:dyDescent="0.2">
      <c r="A624" s="5">
        <v>2</v>
      </c>
      <c r="B624" s="5">
        <f t="shared" si="63"/>
        <v>0</v>
      </c>
      <c r="C624" s="5">
        <f t="shared" si="64"/>
        <v>1</v>
      </c>
      <c r="D624" t="s">
        <v>1026</v>
      </c>
      <c r="E624" s="5">
        <f t="shared" si="65"/>
        <v>1</v>
      </c>
      <c r="F624" t="s">
        <v>1024</v>
      </c>
      <c r="G624" s="5">
        <f t="shared" si="66"/>
        <v>0</v>
      </c>
      <c r="I624" s="5">
        <f t="shared" si="67"/>
        <v>0</v>
      </c>
      <c r="J624" s="5">
        <f t="shared" si="68"/>
        <v>1</v>
      </c>
      <c r="K624" s="5">
        <f t="shared" si="69"/>
        <v>0</v>
      </c>
    </row>
    <row r="625" spans="1:11" x14ac:dyDescent="0.2">
      <c r="A625" s="5">
        <v>2</v>
      </c>
      <c r="B625" s="5">
        <f t="shared" si="63"/>
        <v>0</v>
      </c>
      <c r="C625" s="5">
        <f t="shared" si="64"/>
        <v>1</v>
      </c>
      <c r="D625" t="s">
        <v>1026</v>
      </c>
      <c r="E625" s="5">
        <f t="shared" si="65"/>
        <v>1</v>
      </c>
      <c r="F625" t="s">
        <v>1029</v>
      </c>
      <c r="G625" s="5">
        <f t="shared" si="66"/>
        <v>0</v>
      </c>
      <c r="I625" s="5">
        <f t="shared" si="67"/>
        <v>0</v>
      </c>
      <c r="J625" s="5">
        <f t="shared" si="68"/>
        <v>1</v>
      </c>
      <c r="K625" s="5">
        <f t="shared" si="69"/>
        <v>0</v>
      </c>
    </row>
    <row r="626" spans="1:11" x14ac:dyDescent="0.2">
      <c r="A626" s="5">
        <v>3</v>
      </c>
      <c r="B626" s="5">
        <f t="shared" si="63"/>
        <v>0</v>
      </c>
      <c r="C626" s="5">
        <f t="shared" si="64"/>
        <v>1</v>
      </c>
      <c r="D626" t="s">
        <v>1026</v>
      </c>
      <c r="E626" s="5">
        <f t="shared" si="65"/>
        <v>1</v>
      </c>
      <c r="F626" t="s">
        <v>1033</v>
      </c>
      <c r="G626" s="5">
        <f t="shared" si="66"/>
        <v>1</v>
      </c>
      <c r="H626" t="s">
        <v>1025</v>
      </c>
      <c r="I626" s="5">
        <f t="shared" si="67"/>
        <v>1</v>
      </c>
      <c r="J626" s="5">
        <f t="shared" si="68"/>
        <v>1</v>
      </c>
      <c r="K626" s="5">
        <f t="shared" si="69"/>
        <v>1</v>
      </c>
    </row>
    <row r="627" spans="1:11" x14ac:dyDescent="0.2">
      <c r="A627" s="5">
        <v>1</v>
      </c>
      <c r="B627" s="5">
        <f t="shared" si="63"/>
        <v>0</v>
      </c>
      <c r="C627" s="5">
        <f t="shared" si="64"/>
        <v>0</v>
      </c>
      <c r="D627" t="s">
        <v>1043</v>
      </c>
      <c r="E627" s="5">
        <f t="shared" si="65"/>
        <v>0</v>
      </c>
      <c r="F627" t="s">
        <v>1024</v>
      </c>
      <c r="G627" s="5">
        <f t="shared" si="66"/>
        <v>0</v>
      </c>
      <c r="H627" t="s">
        <v>1025</v>
      </c>
      <c r="I627" s="5">
        <f t="shared" si="67"/>
        <v>1</v>
      </c>
      <c r="J627" s="5">
        <f t="shared" si="68"/>
        <v>0</v>
      </c>
      <c r="K627" s="5">
        <f t="shared" si="69"/>
        <v>0</v>
      </c>
    </row>
    <row r="628" spans="1:11" x14ac:dyDescent="0.2">
      <c r="A628" s="5">
        <v>3</v>
      </c>
      <c r="B628" s="5">
        <f t="shared" si="63"/>
        <v>0</v>
      </c>
      <c r="C628" s="5">
        <f t="shared" si="64"/>
        <v>1</v>
      </c>
      <c r="D628" t="s">
        <v>1026</v>
      </c>
      <c r="E628" s="5">
        <f t="shared" si="65"/>
        <v>1</v>
      </c>
      <c r="F628" t="s">
        <v>1024</v>
      </c>
      <c r="G628" s="5">
        <f t="shared" si="66"/>
        <v>1</v>
      </c>
      <c r="H628" t="s">
        <v>1025</v>
      </c>
      <c r="I628" s="5">
        <f t="shared" si="67"/>
        <v>1</v>
      </c>
      <c r="J628" s="5">
        <f t="shared" si="68"/>
        <v>1</v>
      </c>
      <c r="K628" s="5">
        <f t="shared" si="69"/>
        <v>1</v>
      </c>
    </row>
    <row r="629" spans="1:11" x14ac:dyDescent="0.2">
      <c r="A629" s="5">
        <v>3</v>
      </c>
      <c r="B629" s="5">
        <f t="shared" si="63"/>
        <v>0</v>
      </c>
      <c r="C629" s="5">
        <f t="shared" si="64"/>
        <v>1</v>
      </c>
      <c r="D629" t="s">
        <v>1026</v>
      </c>
      <c r="E629" s="5">
        <f t="shared" si="65"/>
        <v>1</v>
      </c>
      <c r="F629" t="s">
        <v>1024</v>
      </c>
      <c r="G629" s="5">
        <f t="shared" si="66"/>
        <v>1</v>
      </c>
      <c r="H629" t="s">
        <v>1025</v>
      </c>
      <c r="I629" s="5">
        <f t="shared" si="67"/>
        <v>1</v>
      </c>
      <c r="J629" s="5">
        <f t="shared" si="68"/>
        <v>1</v>
      </c>
      <c r="K629" s="5">
        <f t="shared" si="69"/>
        <v>1</v>
      </c>
    </row>
    <row r="630" spans="1:11" x14ac:dyDescent="0.2">
      <c r="A630" s="5">
        <v>2</v>
      </c>
      <c r="B630" s="5">
        <f t="shared" si="63"/>
        <v>0</v>
      </c>
      <c r="C630" s="5">
        <f t="shared" si="64"/>
        <v>1</v>
      </c>
      <c r="D630" t="s">
        <v>1041</v>
      </c>
      <c r="E630" s="5">
        <f t="shared" si="65"/>
        <v>0</v>
      </c>
      <c r="F630" t="s">
        <v>1033</v>
      </c>
      <c r="G630" s="5">
        <f t="shared" si="66"/>
        <v>0</v>
      </c>
      <c r="H630" t="s">
        <v>1025</v>
      </c>
      <c r="I630" s="5">
        <f t="shared" si="67"/>
        <v>1</v>
      </c>
      <c r="J630" s="5">
        <f t="shared" si="68"/>
        <v>0</v>
      </c>
      <c r="K630" s="5">
        <f t="shared" si="69"/>
        <v>0</v>
      </c>
    </row>
    <row r="631" spans="1:11" x14ac:dyDescent="0.2">
      <c r="A631" s="5">
        <v>2</v>
      </c>
      <c r="B631" s="5">
        <f t="shared" si="63"/>
        <v>0</v>
      </c>
      <c r="C631" s="5">
        <f t="shared" si="64"/>
        <v>1</v>
      </c>
      <c r="D631" t="s">
        <v>1026</v>
      </c>
      <c r="E631" s="5">
        <f t="shared" si="65"/>
        <v>1</v>
      </c>
      <c r="F631" t="s">
        <v>1024</v>
      </c>
      <c r="G631" s="5">
        <f t="shared" si="66"/>
        <v>0</v>
      </c>
      <c r="I631" s="5">
        <f t="shared" si="67"/>
        <v>0</v>
      </c>
      <c r="J631" s="5">
        <f t="shared" si="68"/>
        <v>1</v>
      </c>
      <c r="K631" s="5">
        <f t="shared" si="69"/>
        <v>0</v>
      </c>
    </row>
    <row r="632" spans="1:11" x14ac:dyDescent="0.2">
      <c r="A632" s="5">
        <v>2</v>
      </c>
      <c r="B632" s="5">
        <f t="shared" si="63"/>
        <v>0</v>
      </c>
      <c r="C632" s="5">
        <f t="shared" si="64"/>
        <v>1</v>
      </c>
      <c r="D632" t="s">
        <v>1039</v>
      </c>
      <c r="E632" s="5">
        <f t="shared" si="65"/>
        <v>0</v>
      </c>
      <c r="F632" t="s">
        <v>1024</v>
      </c>
      <c r="G632" s="5">
        <f t="shared" si="66"/>
        <v>0</v>
      </c>
      <c r="H632" t="s">
        <v>1025</v>
      </c>
      <c r="I632" s="5">
        <f t="shared" si="67"/>
        <v>1</v>
      </c>
      <c r="J632" s="5">
        <f t="shared" si="68"/>
        <v>0</v>
      </c>
      <c r="K632" s="5">
        <f t="shared" si="69"/>
        <v>0</v>
      </c>
    </row>
    <row r="633" spans="1:11" x14ac:dyDescent="0.2">
      <c r="A633" s="5">
        <v>3</v>
      </c>
      <c r="B633" s="5">
        <f t="shared" si="63"/>
        <v>0</v>
      </c>
      <c r="C633" s="5">
        <f t="shared" si="64"/>
        <v>1</v>
      </c>
      <c r="D633" t="s">
        <v>1026</v>
      </c>
      <c r="E633" s="5">
        <f t="shared" si="65"/>
        <v>1</v>
      </c>
      <c r="F633" t="s">
        <v>1024</v>
      </c>
      <c r="G633" s="5">
        <f t="shared" si="66"/>
        <v>1</v>
      </c>
      <c r="H633" t="s">
        <v>1025</v>
      </c>
      <c r="I633" s="5">
        <f t="shared" si="67"/>
        <v>1</v>
      </c>
      <c r="J633" s="5">
        <f t="shared" si="68"/>
        <v>1</v>
      </c>
      <c r="K633" s="5">
        <f t="shared" si="69"/>
        <v>1</v>
      </c>
    </row>
    <row r="634" spans="1:11" x14ac:dyDescent="0.2">
      <c r="A634" s="5">
        <v>3</v>
      </c>
      <c r="B634" s="5">
        <f t="shared" si="63"/>
        <v>0</v>
      </c>
      <c r="C634" s="5">
        <f t="shared" si="64"/>
        <v>1</v>
      </c>
      <c r="D634" t="s">
        <v>1026</v>
      </c>
      <c r="E634" s="5">
        <f t="shared" si="65"/>
        <v>1</v>
      </c>
      <c r="F634" t="s">
        <v>1033</v>
      </c>
      <c r="G634" s="5">
        <f t="shared" si="66"/>
        <v>1</v>
      </c>
      <c r="H634" t="s">
        <v>1025</v>
      </c>
      <c r="I634" s="5">
        <f t="shared" si="67"/>
        <v>1</v>
      </c>
      <c r="J634" s="5">
        <f t="shared" si="68"/>
        <v>1</v>
      </c>
      <c r="K634" s="5">
        <f t="shared" si="69"/>
        <v>1</v>
      </c>
    </row>
    <row r="635" spans="1:11" x14ac:dyDescent="0.2">
      <c r="A635" s="5">
        <v>1</v>
      </c>
      <c r="B635" s="5">
        <f t="shared" si="63"/>
        <v>0</v>
      </c>
      <c r="C635" s="5">
        <f t="shared" si="64"/>
        <v>0</v>
      </c>
      <c r="D635" t="s">
        <v>1043</v>
      </c>
      <c r="E635" s="5">
        <f t="shared" si="65"/>
        <v>0</v>
      </c>
      <c r="F635" t="s">
        <v>1033</v>
      </c>
      <c r="G635" s="5">
        <f t="shared" si="66"/>
        <v>0</v>
      </c>
      <c r="I635" s="5">
        <f t="shared" si="67"/>
        <v>0</v>
      </c>
      <c r="J635" s="5">
        <f t="shared" si="68"/>
        <v>0</v>
      </c>
      <c r="K635" s="5">
        <f t="shared" si="69"/>
        <v>0</v>
      </c>
    </row>
    <row r="636" spans="1:11" x14ac:dyDescent="0.2">
      <c r="A636" s="5">
        <v>3</v>
      </c>
      <c r="B636" s="5">
        <f t="shared" si="63"/>
        <v>0</v>
      </c>
      <c r="C636" s="5">
        <f t="shared" si="64"/>
        <v>1</v>
      </c>
      <c r="D636" t="s">
        <v>1026</v>
      </c>
      <c r="E636" s="5">
        <f t="shared" si="65"/>
        <v>1</v>
      </c>
      <c r="F636" t="s">
        <v>1032</v>
      </c>
      <c r="G636" s="5">
        <f t="shared" si="66"/>
        <v>1</v>
      </c>
      <c r="H636" t="s">
        <v>1025</v>
      </c>
      <c r="I636" s="5">
        <f t="shared" si="67"/>
        <v>1</v>
      </c>
      <c r="J636" s="5">
        <f t="shared" si="68"/>
        <v>1</v>
      </c>
      <c r="K636" s="5">
        <f t="shared" si="69"/>
        <v>1</v>
      </c>
    </row>
    <row r="637" spans="1:11" x14ac:dyDescent="0.2">
      <c r="A637" s="5">
        <v>3</v>
      </c>
      <c r="B637" s="5">
        <f t="shared" si="63"/>
        <v>0</v>
      </c>
      <c r="C637" s="5">
        <f t="shared" si="64"/>
        <v>1</v>
      </c>
      <c r="D637" t="s">
        <v>1026</v>
      </c>
      <c r="E637" s="5">
        <f t="shared" si="65"/>
        <v>1</v>
      </c>
      <c r="F637" t="s">
        <v>1033</v>
      </c>
      <c r="G637" s="5">
        <f t="shared" si="66"/>
        <v>1</v>
      </c>
      <c r="H637" t="s">
        <v>1025</v>
      </c>
      <c r="I637" s="5">
        <f t="shared" si="67"/>
        <v>1</v>
      </c>
      <c r="J637" s="5">
        <f t="shared" si="68"/>
        <v>1</v>
      </c>
      <c r="K637" s="5">
        <f t="shared" si="69"/>
        <v>1</v>
      </c>
    </row>
    <row r="638" spans="1:11" x14ac:dyDescent="0.2">
      <c r="A638" s="5">
        <v>1</v>
      </c>
      <c r="B638" s="5">
        <f t="shared" si="63"/>
        <v>0</v>
      </c>
      <c r="C638" s="5">
        <f t="shared" si="64"/>
        <v>0</v>
      </c>
      <c r="D638" t="s">
        <v>1039</v>
      </c>
      <c r="E638" s="5">
        <f t="shared" si="65"/>
        <v>0</v>
      </c>
      <c r="F638" t="s">
        <v>1033</v>
      </c>
      <c r="G638" s="5">
        <f t="shared" si="66"/>
        <v>0</v>
      </c>
      <c r="I638" s="5">
        <f t="shared" si="67"/>
        <v>0</v>
      </c>
      <c r="J638" s="5">
        <f t="shared" si="68"/>
        <v>0</v>
      </c>
      <c r="K638" s="5">
        <f t="shared" si="69"/>
        <v>0</v>
      </c>
    </row>
    <row r="639" spans="1:11" x14ac:dyDescent="0.2">
      <c r="A639" s="5">
        <v>3</v>
      </c>
      <c r="B639" s="5">
        <f t="shared" si="63"/>
        <v>0</v>
      </c>
      <c r="C639" s="5">
        <f t="shared" si="64"/>
        <v>1</v>
      </c>
      <c r="D639" t="s">
        <v>1026</v>
      </c>
      <c r="E639" s="5">
        <f t="shared" si="65"/>
        <v>1</v>
      </c>
      <c r="F639" t="s">
        <v>1034</v>
      </c>
      <c r="G639" s="5">
        <f t="shared" si="66"/>
        <v>1</v>
      </c>
      <c r="H639" t="s">
        <v>1025</v>
      </c>
      <c r="I639" s="5">
        <f t="shared" si="67"/>
        <v>1</v>
      </c>
      <c r="J639" s="5">
        <f t="shared" si="68"/>
        <v>1</v>
      </c>
      <c r="K639" s="5">
        <f t="shared" si="69"/>
        <v>1</v>
      </c>
    </row>
    <row r="640" spans="1:11" x14ac:dyDescent="0.2">
      <c r="A640" s="5">
        <v>2</v>
      </c>
      <c r="B640" s="5">
        <f t="shared" si="63"/>
        <v>0</v>
      </c>
      <c r="C640" s="5">
        <f t="shared" si="64"/>
        <v>1</v>
      </c>
      <c r="D640" t="s">
        <v>1038</v>
      </c>
      <c r="E640" s="5">
        <f t="shared" si="65"/>
        <v>0</v>
      </c>
      <c r="F640" t="s">
        <v>1033</v>
      </c>
      <c r="G640" s="5">
        <f t="shared" si="66"/>
        <v>0</v>
      </c>
      <c r="H640" t="s">
        <v>1025</v>
      </c>
      <c r="I640" s="5">
        <f t="shared" si="67"/>
        <v>1</v>
      </c>
      <c r="J640" s="5">
        <f t="shared" si="68"/>
        <v>0</v>
      </c>
      <c r="K640" s="5">
        <f t="shared" si="69"/>
        <v>0</v>
      </c>
    </row>
    <row r="641" spans="1:11" x14ac:dyDescent="0.2">
      <c r="A641" s="5">
        <v>3</v>
      </c>
      <c r="B641" s="5">
        <f t="shared" si="63"/>
        <v>0</v>
      </c>
      <c r="C641" s="5">
        <f t="shared" si="64"/>
        <v>1</v>
      </c>
      <c r="D641" t="s">
        <v>1026</v>
      </c>
      <c r="E641" s="5">
        <f t="shared" si="65"/>
        <v>1</v>
      </c>
      <c r="F641" t="s">
        <v>1033</v>
      </c>
      <c r="G641" s="5">
        <f t="shared" si="66"/>
        <v>1</v>
      </c>
      <c r="H641" t="s">
        <v>1025</v>
      </c>
      <c r="I641" s="5">
        <f t="shared" si="67"/>
        <v>1</v>
      </c>
      <c r="J641" s="5">
        <f t="shared" si="68"/>
        <v>1</v>
      </c>
      <c r="K641" s="5">
        <f t="shared" si="69"/>
        <v>1</v>
      </c>
    </row>
    <row r="642" spans="1:11" x14ac:dyDescent="0.2">
      <c r="A642" s="5">
        <v>2</v>
      </c>
      <c r="B642" s="5">
        <f t="shared" si="63"/>
        <v>0</v>
      </c>
      <c r="C642" s="5">
        <f t="shared" si="64"/>
        <v>1</v>
      </c>
      <c r="D642" t="s">
        <v>1041</v>
      </c>
      <c r="E642" s="5">
        <f t="shared" si="65"/>
        <v>0</v>
      </c>
      <c r="F642" t="s">
        <v>1033</v>
      </c>
      <c r="G642" s="5">
        <f t="shared" si="66"/>
        <v>0</v>
      </c>
      <c r="H642" t="s">
        <v>1025</v>
      </c>
      <c r="I642" s="5">
        <f t="shared" si="67"/>
        <v>1</v>
      </c>
      <c r="J642" s="5">
        <f t="shared" si="68"/>
        <v>0</v>
      </c>
      <c r="K642" s="5">
        <f t="shared" si="69"/>
        <v>0</v>
      </c>
    </row>
    <row r="643" spans="1:11" x14ac:dyDescent="0.2">
      <c r="A643" s="5">
        <v>2</v>
      </c>
      <c r="B643" s="5">
        <f t="shared" ref="B643:B706" si="70">IF(A643=0,1,0)</f>
        <v>0</v>
      </c>
      <c r="C643" s="5">
        <f t="shared" ref="C643:C706" si="71">IF(OR(A643=2,A643=3),1,0)</f>
        <v>1</v>
      </c>
      <c r="D643" t="s">
        <v>1026</v>
      </c>
      <c r="E643" s="5">
        <f t="shared" ref="E643:E706" si="72">IF(AND(C643=1,ISNUMBER(SEARCH("Apple",D643))),1,0)</f>
        <v>1</v>
      </c>
      <c r="F643" t="s">
        <v>1024</v>
      </c>
      <c r="G643" s="5">
        <f t="shared" ref="G643:G706" si="73">IF(A643=3,1,0)</f>
        <v>0</v>
      </c>
      <c r="H643" t="s">
        <v>1036</v>
      </c>
      <c r="I643" s="5">
        <f t="shared" ref="I643:I706" si="74">IF(ISNUMBER(SEARCH("iPad",H643)),1,0)</f>
        <v>0</v>
      </c>
      <c r="J643" s="5">
        <f t="shared" ref="J643:J706" si="75">IF(ISNUMBER(SEARCH("Apple",D643)),1,0)</f>
        <v>1</v>
      </c>
      <c r="K643" s="5">
        <f t="shared" ref="K643:K706" si="76">IF(AND(I643=1,J643=1),1,0)</f>
        <v>0</v>
      </c>
    </row>
    <row r="644" spans="1:11" x14ac:dyDescent="0.2">
      <c r="A644" s="5">
        <v>1</v>
      </c>
      <c r="B644" s="5">
        <f t="shared" si="70"/>
        <v>0</v>
      </c>
      <c r="C644" s="5">
        <f t="shared" si="71"/>
        <v>0</v>
      </c>
      <c r="D644" t="s">
        <v>1041</v>
      </c>
      <c r="E644" s="5">
        <f t="shared" si="72"/>
        <v>0</v>
      </c>
      <c r="F644" t="s">
        <v>1024</v>
      </c>
      <c r="G644" s="5">
        <f t="shared" si="73"/>
        <v>0</v>
      </c>
      <c r="I644" s="5">
        <f t="shared" si="74"/>
        <v>0</v>
      </c>
      <c r="J644" s="5">
        <f t="shared" si="75"/>
        <v>0</v>
      </c>
      <c r="K644" s="5">
        <f t="shared" si="76"/>
        <v>0</v>
      </c>
    </row>
    <row r="645" spans="1:11" x14ac:dyDescent="0.2">
      <c r="A645" s="5">
        <v>1</v>
      </c>
      <c r="B645" s="5">
        <f t="shared" si="70"/>
        <v>0</v>
      </c>
      <c r="C645" s="5">
        <f t="shared" si="71"/>
        <v>0</v>
      </c>
      <c r="D645" t="s">
        <v>1043</v>
      </c>
      <c r="E645" s="5">
        <f t="shared" si="72"/>
        <v>0</v>
      </c>
      <c r="F645" t="s">
        <v>1033</v>
      </c>
      <c r="G645" s="5">
        <f t="shared" si="73"/>
        <v>0</v>
      </c>
      <c r="H645" t="s">
        <v>1030</v>
      </c>
      <c r="I645" s="5">
        <f t="shared" si="74"/>
        <v>0</v>
      </c>
      <c r="J645" s="5">
        <f t="shared" si="75"/>
        <v>0</v>
      </c>
      <c r="K645" s="5">
        <f t="shared" si="76"/>
        <v>0</v>
      </c>
    </row>
    <row r="646" spans="1:11" x14ac:dyDescent="0.2">
      <c r="A646" s="5">
        <v>1</v>
      </c>
      <c r="B646" s="5">
        <f t="shared" si="70"/>
        <v>0</v>
      </c>
      <c r="C646" s="5">
        <f t="shared" si="71"/>
        <v>0</v>
      </c>
      <c r="D646" t="s">
        <v>1041</v>
      </c>
      <c r="E646" s="5">
        <f t="shared" si="72"/>
        <v>0</v>
      </c>
      <c r="F646" t="s">
        <v>1024</v>
      </c>
      <c r="G646" s="5">
        <f t="shared" si="73"/>
        <v>0</v>
      </c>
      <c r="H646" t="s">
        <v>1025</v>
      </c>
      <c r="I646" s="5">
        <f t="shared" si="74"/>
        <v>1</v>
      </c>
      <c r="J646" s="5">
        <f t="shared" si="75"/>
        <v>0</v>
      </c>
      <c r="K646" s="5">
        <f t="shared" si="76"/>
        <v>0</v>
      </c>
    </row>
    <row r="647" spans="1:11" x14ac:dyDescent="0.2">
      <c r="A647" s="5">
        <v>1</v>
      </c>
      <c r="B647" s="5">
        <f t="shared" si="70"/>
        <v>0</v>
      </c>
      <c r="C647" s="5">
        <f t="shared" si="71"/>
        <v>0</v>
      </c>
      <c r="D647" t="s">
        <v>1038</v>
      </c>
      <c r="E647" s="5">
        <f t="shared" si="72"/>
        <v>0</v>
      </c>
      <c r="F647" t="s">
        <v>1029</v>
      </c>
      <c r="G647" s="5">
        <f t="shared" si="73"/>
        <v>0</v>
      </c>
      <c r="H647" t="s">
        <v>1036</v>
      </c>
      <c r="I647" s="5">
        <f t="shared" si="74"/>
        <v>0</v>
      </c>
      <c r="J647" s="5">
        <f t="shared" si="75"/>
        <v>0</v>
      </c>
      <c r="K647" s="5">
        <f t="shared" si="76"/>
        <v>0</v>
      </c>
    </row>
    <row r="648" spans="1:11" x14ac:dyDescent="0.2">
      <c r="A648" s="5">
        <v>1</v>
      </c>
      <c r="B648" s="5">
        <f t="shared" si="70"/>
        <v>0</v>
      </c>
      <c r="C648" s="5">
        <f t="shared" si="71"/>
        <v>0</v>
      </c>
      <c r="D648" t="s">
        <v>1038</v>
      </c>
      <c r="E648" s="5">
        <f t="shared" si="72"/>
        <v>0</v>
      </c>
      <c r="F648" t="s">
        <v>1033</v>
      </c>
      <c r="G648" s="5">
        <f t="shared" si="73"/>
        <v>0</v>
      </c>
      <c r="I648" s="5">
        <f t="shared" si="74"/>
        <v>0</v>
      </c>
      <c r="J648" s="5">
        <f t="shared" si="75"/>
        <v>0</v>
      </c>
      <c r="K648" s="5">
        <f t="shared" si="76"/>
        <v>0</v>
      </c>
    </row>
    <row r="649" spans="1:11" x14ac:dyDescent="0.2">
      <c r="A649" s="5">
        <v>1</v>
      </c>
      <c r="B649" s="5">
        <f t="shared" si="70"/>
        <v>0</v>
      </c>
      <c r="C649" s="5">
        <f t="shared" si="71"/>
        <v>0</v>
      </c>
      <c r="D649" t="s">
        <v>1038</v>
      </c>
      <c r="E649" s="5">
        <f t="shared" si="72"/>
        <v>0</v>
      </c>
      <c r="F649" t="s">
        <v>1024</v>
      </c>
      <c r="G649" s="5">
        <f t="shared" si="73"/>
        <v>0</v>
      </c>
      <c r="H649" t="s">
        <v>1030</v>
      </c>
      <c r="I649" s="5">
        <f t="shared" si="74"/>
        <v>0</v>
      </c>
      <c r="J649" s="5">
        <f t="shared" si="75"/>
        <v>0</v>
      </c>
      <c r="K649" s="5">
        <f t="shared" si="76"/>
        <v>0</v>
      </c>
    </row>
    <row r="650" spans="1:11" x14ac:dyDescent="0.2">
      <c r="A650" s="5">
        <v>2</v>
      </c>
      <c r="B650" s="5">
        <f t="shared" si="70"/>
        <v>0</v>
      </c>
      <c r="C650" s="5">
        <f t="shared" si="71"/>
        <v>1</v>
      </c>
      <c r="D650" t="s">
        <v>1026</v>
      </c>
      <c r="E650" s="5">
        <f t="shared" si="72"/>
        <v>1</v>
      </c>
      <c r="F650" t="s">
        <v>1033</v>
      </c>
      <c r="G650" s="5">
        <f t="shared" si="73"/>
        <v>0</v>
      </c>
      <c r="H650" t="s">
        <v>1036</v>
      </c>
      <c r="I650" s="5">
        <f t="shared" si="74"/>
        <v>0</v>
      </c>
      <c r="J650" s="5">
        <f t="shared" si="75"/>
        <v>1</v>
      </c>
      <c r="K650" s="5">
        <f t="shared" si="76"/>
        <v>0</v>
      </c>
    </row>
    <row r="651" spans="1:11" x14ac:dyDescent="0.2">
      <c r="A651" s="5">
        <v>2</v>
      </c>
      <c r="B651" s="5">
        <f t="shared" si="70"/>
        <v>0</v>
      </c>
      <c r="C651" s="5">
        <f t="shared" si="71"/>
        <v>1</v>
      </c>
      <c r="D651" t="s">
        <v>1026</v>
      </c>
      <c r="E651" s="5">
        <f t="shared" si="72"/>
        <v>1</v>
      </c>
      <c r="F651" t="s">
        <v>1033</v>
      </c>
      <c r="G651" s="5">
        <f t="shared" si="73"/>
        <v>0</v>
      </c>
      <c r="I651" s="5">
        <f t="shared" si="74"/>
        <v>0</v>
      </c>
      <c r="J651" s="5">
        <f t="shared" si="75"/>
        <v>1</v>
      </c>
      <c r="K651" s="5">
        <f t="shared" si="76"/>
        <v>0</v>
      </c>
    </row>
    <row r="652" spans="1:11" x14ac:dyDescent="0.2">
      <c r="A652" s="5">
        <v>2</v>
      </c>
      <c r="B652" s="5">
        <f t="shared" si="70"/>
        <v>0</v>
      </c>
      <c r="C652" s="5">
        <f t="shared" si="71"/>
        <v>1</v>
      </c>
      <c r="D652" t="s">
        <v>1026</v>
      </c>
      <c r="E652" s="5">
        <f t="shared" si="72"/>
        <v>1</v>
      </c>
      <c r="F652" t="s">
        <v>1033</v>
      </c>
      <c r="G652" s="5">
        <f t="shared" si="73"/>
        <v>0</v>
      </c>
      <c r="H652" t="s">
        <v>1036</v>
      </c>
      <c r="I652" s="5">
        <f t="shared" si="74"/>
        <v>0</v>
      </c>
      <c r="J652" s="5">
        <f t="shared" si="75"/>
        <v>1</v>
      </c>
      <c r="K652" s="5">
        <f t="shared" si="76"/>
        <v>0</v>
      </c>
    </row>
    <row r="653" spans="1:11" x14ac:dyDescent="0.2">
      <c r="A653" s="5">
        <v>2</v>
      </c>
      <c r="B653" s="5">
        <f t="shared" si="70"/>
        <v>0</v>
      </c>
      <c r="C653" s="5">
        <f t="shared" si="71"/>
        <v>1</v>
      </c>
      <c r="D653" t="s">
        <v>1043</v>
      </c>
      <c r="E653" s="5">
        <f t="shared" si="72"/>
        <v>0</v>
      </c>
      <c r="F653" t="s">
        <v>1024</v>
      </c>
      <c r="G653" s="5">
        <f t="shared" si="73"/>
        <v>0</v>
      </c>
      <c r="H653" t="s">
        <v>1025</v>
      </c>
      <c r="I653" s="5">
        <f t="shared" si="74"/>
        <v>1</v>
      </c>
      <c r="J653" s="5">
        <f t="shared" si="75"/>
        <v>0</v>
      </c>
      <c r="K653" s="5">
        <f t="shared" si="76"/>
        <v>0</v>
      </c>
    </row>
    <row r="654" spans="1:11" x14ac:dyDescent="0.2">
      <c r="A654" s="5">
        <v>3</v>
      </c>
      <c r="B654" s="5">
        <f t="shared" si="70"/>
        <v>0</v>
      </c>
      <c r="C654" s="5">
        <f t="shared" si="71"/>
        <v>1</v>
      </c>
      <c r="D654" t="s">
        <v>1026</v>
      </c>
      <c r="E654" s="5">
        <f t="shared" si="72"/>
        <v>1</v>
      </c>
      <c r="F654" t="s">
        <v>1024</v>
      </c>
      <c r="G654" s="5">
        <f t="shared" si="73"/>
        <v>1</v>
      </c>
      <c r="H654" t="s">
        <v>1025</v>
      </c>
      <c r="I654" s="5">
        <f t="shared" si="74"/>
        <v>1</v>
      </c>
      <c r="J654" s="5">
        <f t="shared" si="75"/>
        <v>1</v>
      </c>
      <c r="K654" s="5">
        <f t="shared" si="76"/>
        <v>1</v>
      </c>
    </row>
    <row r="655" spans="1:11" x14ac:dyDescent="0.2">
      <c r="A655" s="5">
        <v>2</v>
      </c>
      <c r="B655" s="5">
        <f t="shared" si="70"/>
        <v>0</v>
      </c>
      <c r="C655" s="5">
        <f t="shared" si="71"/>
        <v>1</v>
      </c>
      <c r="D655" t="s">
        <v>1041</v>
      </c>
      <c r="E655" s="5">
        <f t="shared" si="72"/>
        <v>0</v>
      </c>
      <c r="F655" t="s">
        <v>1033</v>
      </c>
      <c r="G655" s="5">
        <f t="shared" si="73"/>
        <v>0</v>
      </c>
      <c r="H655" t="s">
        <v>1025</v>
      </c>
      <c r="I655" s="5">
        <f t="shared" si="74"/>
        <v>1</v>
      </c>
      <c r="J655" s="5">
        <f t="shared" si="75"/>
        <v>0</v>
      </c>
      <c r="K655" s="5">
        <f t="shared" si="76"/>
        <v>0</v>
      </c>
    </row>
    <row r="656" spans="1:11" x14ac:dyDescent="0.2">
      <c r="A656" s="5">
        <v>3</v>
      </c>
      <c r="B656" s="5">
        <f t="shared" si="70"/>
        <v>0</v>
      </c>
      <c r="C656" s="5">
        <f t="shared" si="71"/>
        <v>1</v>
      </c>
      <c r="D656" t="s">
        <v>1026</v>
      </c>
      <c r="E656" s="5">
        <f t="shared" si="72"/>
        <v>1</v>
      </c>
      <c r="F656" t="s">
        <v>1024</v>
      </c>
      <c r="G656" s="5">
        <f t="shared" si="73"/>
        <v>1</v>
      </c>
      <c r="H656" t="s">
        <v>1025</v>
      </c>
      <c r="I656" s="5">
        <f t="shared" si="74"/>
        <v>1</v>
      </c>
      <c r="J656" s="5">
        <f t="shared" si="75"/>
        <v>1</v>
      </c>
      <c r="K656" s="5">
        <f t="shared" si="76"/>
        <v>1</v>
      </c>
    </row>
    <row r="657" spans="1:11" x14ac:dyDescent="0.2">
      <c r="A657" s="5">
        <v>3</v>
      </c>
      <c r="B657" s="5">
        <f t="shared" si="70"/>
        <v>0</v>
      </c>
      <c r="C657" s="5">
        <f t="shared" si="71"/>
        <v>1</v>
      </c>
      <c r="D657" t="s">
        <v>1026</v>
      </c>
      <c r="E657" s="5">
        <f t="shared" si="72"/>
        <v>1</v>
      </c>
      <c r="F657" t="s">
        <v>1032</v>
      </c>
      <c r="G657" s="5">
        <f t="shared" si="73"/>
        <v>1</v>
      </c>
      <c r="H657" t="s">
        <v>1025</v>
      </c>
      <c r="I657" s="5">
        <f t="shared" si="74"/>
        <v>1</v>
      </c>
      <c r="J657" s="5">
        <f t="shared" si="75"/>
        <v>1</v>
      </c>
      <c r="K657" s="5">
        <f t="shared" si="76"/>
        <v>1</v>
      </c>
    </row>
    <row r="658" spans="1:11" x14ac:dyDescent="0.2">
      <c r="A658" s="5">
        <v>3</v>
      </c>
      <c r="B658" s="5">
        <f t="shared" si="70"/>
        <v>0</v>
      </c>
      <c r="C658" s="5">
        <f t="shared" si="71"/>
        <v>1</v>
      </c>
      <c r="D658" t="s">
        <v>1026</v>
      </c>
      <c r="E658" s="5">
        <f t="shared" si="72"/>
        <v>1</v>
      </c>
      <c r="F658" t="s">
        <v>1050</v>
      </c>
      <c r="G658" s="5">
        <f t="shared" si="73"/>
        <v>1</v>
      </c>
      <c r="H658" t="s">
        <v>1025</v>
      </c>
      <c r="I658" s="5">
        <f t="shared" si="74"/>
        <v>1</v>
      </c>
      <c r="J658" s="5">
        <f t="shared" si="75"/>
        <v>1</v>
      </c>
      <c r="K658" s="5">
        <f t="shared" si="76"/>
        <v>1</v>
      </c>
    </row>
    <row r="659" spans="1:11" x14ac:dyDescent="0.2">
      <c r="A659" s="5">
        <v>2</v>
      </c>
      <c r="B659" s="5">
        <f t="shared" si="70"/>
        <v>0</v>
      </c>
      <c r="C659" s="5">
        <f t="shared" si="71"/>
        <v>1</v>
      </c>
      <c r="D659" t="s">
        <v>1039</v>
      </c>
      <c r="E659" s="5">
        <f t="shared" si="72"/>
        <v>0</v>
      </c>
      <c r="F659" t="s">
        <v>1024</v>
      </c>
      <c r="G659" s="5">
        <f t="shared" si="73"/>
        <v>0</v>
      </c>
      <c r="H659" t="s">
        <v>1025</v>
      </c>
      <c r="I659" s="5">
        <f t="shared" si="74"/>
        <v>1</v>
      </c>
      <c r="J659" s="5">
        <f t="shared" si="75"/>
        <v>0</v>
      </c>
      <c r="K659" s="5">
        <f t="shared" si="76"/>
        <v>0</v>
      </c>
    </row>
    <row r="660" spans="1:11" x14ac:dyDescent="0.2">
      <c r="A660" s="5">
        <v>1</v>
      </c>
      <c r="B660" s="5">
        <f t="shared" si="70"/>
        <v>0</v>
      </c>
      <c r="C660" s="5">
        <f t="shared" si="71"/>
        <v>0</v>
      </c>
      <c r="D660" t="s">
        <v>1026</v>
      </c>
      <c r="E660" s="5">
        <f t="shared" si="72"/>
        <v>0</v>
      </c>
      <c r="F660" t="s">
        <v>1033</v>
      </c>
      <c r="G660" s="5">
        <f t="shared" si="73"/>
        <v>0</v>
      </c>
      <c r="H660" t="s">
        <v>1036</v>
      </c>
      <c r="I660" s="5">
        <f t="shared" si="74"/>
        <v>0</v>
      </c>
      <c r="J660" s="5">
        <f t="shared" si="75"/>
        <v>1</v>
      </c>
      <c r="K660" s="5">
        <f t="shared" si="76"/>
        <v>0</v>
      </c>
    </row>
    <row r="661" spans="1:11" x14ac:dyDescent="0.2">
      <c r="A661" s="5">
        <v>2</v>
      </c>
      <c r="B661" s="5">
        <f t="shared" si="70"/>
        <v>0</v>
      </c>
      <c r="C661" s="5">
        <f t="shared" si="71"/>
        <v>1</v>
      </c>
      <c r="D661" t="s">
        <v>1026</v>
      </c>
      <c r="E661" s="5">
        <f t="shared" si="72"/>
        <v>1</v>
      </c>
      <c r="F661" t="s">
        <v>1024</v>
      </c>
      <c r="G661" s="5">
        <f t="shared" si="73"/>
        <v>0</v>
      </c>
      <c r="I661" s="5">
        <f t="shared" si="74"/>
        <v>0</v>
      </c>
      <c r="J661" s="5">
        <f t="shared" si="75"/>
        <v>1</v>
      </c>
      <c r="K661" s="5">
        <f t="shared" si="76"/>
        <v>0</v>
      </c>
    </row>
    <row r="662" spans="1:11" x14ac:dyDescent="0.2">
      <c r="A662" s="5">
        <v>3</v>
      </c>
      <c r="B662" s="5">
        <f t="shared" si="70"/>
        <v>0</v>
      </c>
      <c r="C662" s="5">
        <f t="shared" si="71"/>
        <v>1</v>
      </c>
      <c r="D662" t="s">
        <v>1026</v>
      </c>
      <c r="E662" s="5">
        <f t="shared" si="72"/>
        <v>1</v>
      </c>
      <c r="F662" t="s">
        <v>1044</v>
      </c>
      <c r="G662" s="5">
        <f t="shared" si="73"/>
        <v>1</v>
      </c>
      <c r="H662" t="s">
        <v>1025</v>
      </c>
      <c r="I662" s="5">
        <f t="shared" si="74"/>
        <v>1</v>
      </c>
      <c r="J662" s="5">
        <f t="shared" si="75"/>
        <v>1</v>
      </c>
      <c r="K662" s="5">
        <f t="shared" si="76"/>
        <v>1</v>
      </c>
    </row>
    <row r="663" spans="1:11" x14ac:dyDescent="0.2">
      <c r="A663" s="5">
        <v>1</v>
      </c>
      <c r="B663" s="5">
        <f t="shared" si="70"/>
        <v>0</v>
      </c>
      <c r="C663" s="5">
        <f t="shared" si="71"/>
        <v>0</v>
      </c>
      <c r="D663" t="s">
        <v>1038</v>
      </c>
      <c r="E663" s="5">
        <f t="shared" si="72"/>
        <v>0</v>
      </c>
      <c r="F663" t="s">
        <v>1024</v>
      </c>
      <c r="G663" s="5">
        <f t="shared" si="73"/>
        <v>0</v>
      </c>
      <c r="I663" s="5">
        <f t="shared" si="74"/>
        <v>0</v>
      </c>
      <c r="J663" s="5">
        <f t="shared" si="75"/>
        <v>0</v>
      </c>
      <c r="K663" s="5">
        <f t="shared" si="76"/>
        <v>0</v>
      </c>
    </row>
    <row r="664" spans="1:11" x14ac:dyDescent="0.2">
      <c r="A664" s="5">
        <v>2</v>
      </c>
      <c r="B664" s="5">
        <f t="shared" si="70"/>
        <v>0</v>
      </c>
      <c r="C664" s="5">
        <f t="shared" si="71"/>
        <v>1</v>
      </c>
      <c r="D664" t="s">
        <v>1026</v>
      </c>
      <c r="E664" s="5">
        <f t="shared" si="72"/>
        <v>1</v>
      </c>
      <c r="F664" t="s">
        <v>1033</v>
      </c>
      <c r="G664" s="5">
        <f t="shared" si="73"/>
        <v>0</v>
      </c>
      <c r="I664" s="5">
        <f t="shared" si="74"/>
        <v>0</v>
      </c>
      <c r="J664" s="5">
        <f t="shared" si="75"/>
        <v>1</v>
      </c>
      <c r="K664" s="5">
        <f t="shared" si="76"/>
        <v>0</v>
      </c>
    </row>
    <row r="665" spans="1:11" x14ac:dyDescent="0.2">
      <c r="A665" s="5">
        <v>2</v>
      </c>
      <c r="B665" s="5">
        <f t="shared" si="70"/>
        <v>0</v>
      </c>
      <c r="C665" s="5">
        <f t="shared" si="71"/>
        <v>1</v>
      </c>
      <c r="D665" t="s">
        <v>1026</v>
      </c>
      <c r="E665" s="5">
        <f t="shared" si="72"/>
        <v>1</v>
      </c>
      <c r="F665" t="s">
        <v>1024</v>
      </c>
      <c r="G665" s="5">
        <f t="shared" si="73"/>
        <v>0</v>
      </c>
      <c r="I665" s="5">
        <f t="shared" si="74"/>
        <v>0</v>
      </c>
      <c r="J665" s="5">
        <f t="shared" si="75"/>
        <v>1</v>
      </c>
      <c r="K665" s="5">
        <f t="shared" si="76"/>
        <v>0</v>
      </c>
    </row>
    <row r="666" spans="1:11" x14ac:dyDescent="0.2">
      <c r="A666" s="5">
        <v>3</v>
      </c>
      <c r="B666" s="5">
        <f t="shared" si="70"/>
        <v>0</v>
      </c>
      <c r="C666" s="5">
        <f t="shared" si="71"/>
        <v>1</v>
      </c>
      <c r="D666" t="s">
        <v>1026</v>
      </c>
      <c r="E666" s="5">
        <f t="shared" si="72"/>
        <v>1</v>
      </c>
      <c r="F666" t="s">
        <v>1032</v>
      </c>
      <c r="G666" s="5">
        <f t="shared" si="73"/>
        <v>1</v>
      </c>
      <c r="H666" t="s">
        <v>1025</v>
      </c>
      <c r="I666" s="5">
        <f t="shared" si="74"/>
        <v>1</v>
      </c>
      <c r="J666" s="5">
        <f t="shared" si="75"/>
        <v>1</v>
      </c>
      <c r="K666" s="5">
        <f t="shared" si="76"/>
        <v>1</v>
      </c>
    </row>
    <row r="667" spans="1:11" x14ac:dyDescent="0.2">
      <c r="A667" s="5">
        <v>1</v>
      </c>
      <c r="B667" s="5">
        <f t="shared" si="70"/>
        <v>0</v>
      </c>
      <c r="C667" s="5">
        <f t="shared" si="71"/>
        <v>0</v>
      </c>
      <c r="D667" t="s">
        <v>1041</v>
      </c>
      <c r="E667" s="5">
        <f t="shared" si="72"/>
        <v>0</v>
      </c>
      <c r="F667" t="s">
        <v>1044</v>
      </c>
      <c r="G667" s="5">
        <f t="shared" si="73"/>
        <v>0</v>
      </c>
      <c r="H667" t="s">
        <v>1036</v>
      </c>
      <c r="I667" s="5">
        <f t="shared" si="74"/>
        <v>0</v>
      </c>
      <c r="J667" s="5">
        <f t="shared" si="75"/>
        <v>0</v>
      </c>
      <c r="K667" s="5">
        <f t="shared" si="76"/>
        <v>0</v>
      </c>
    </row>
    <row r="668" spans="1:11" x14ac:dyDescent="0.2">
      <c r="A668" s="5">
        <v>2</v>
      </c>
      <c r="B668" s="5">
        <f t="shared" si="70"/>
        <v>0</v>
      </c>
      <c r="C668" s="5">
        <f t="shared" si="71"/>
        <v>1</v>
      </c>
      <c r="D668" t="s">
        <v>1043</v>
      </c>
      <c r="E668" s="5">
        <f t="shared" si="72"/>
        <v>0</v>
      </c>
      <c r="F668" t="s">
        <v>1033</v>
      </c>
      <c r="G668" s="5">
        <f t="shared" si="73"/>
        <v>0</v>
      </c>
      <c r="H668" t="s">
        <v>1025</v>
      </c>
      <c r="I668" s="5">
        <f t="shared" si="74"/>
        <v>1</v>
      </c>
      <c r="J668" s="5">
        <f t="shared" si="75"/>
        <v>0</v>
      </c>
      <c r="K668" s="5">
        <f t="shared" si="76"/>
        <v>0</v>
      </c>
    </row>
    <row r="669" spans="1:11" x14ac:dyDescent="0.2">
      <c r="A669" s="5">
        <v>1</v>
      </c>
      <c r="B669" s="5">
        <f t="shared" si="70"/>
        <v>0</v>
      </c>
      <c r="C669" s="5">
        <f t="shared" si="71"/>
        <v>0</v>
      </c>
      <c r="D669" t="s">
        <v>1043</v>
      </c>
      <c r="E669" s="5">
        <f t="shared" si="72"/>
        <v>0</v>
      </c>
      <c r="F669" t="s">
        <v>1033</v>
      </c>
      <c r="G669" s="5">
        <f t="shared" si="73"/>
        <v>0</v>
      </c>
      <c r="I669" s="5">
        <f t="shared" si="74"/>
        <v>0</v>
      </c>
      <c r="J669" s="5">
        <f t="shared" si="75"/>
        <v>0</v>
      </c>
      <c r="K669" s="5">
        <f t="shared" si="76"/>
        <v>0</v>
      </c>
    </row>
    <row r="670" spans="1:11" x14ac:dyDescent="0.2">
      <c r="A670" s="5">
        <v>3</v>
      </c>
      <c r="B670" s="5">
        <f t="shared" si="70"/>
        <v>0</v>
      </c>
      <c r="C670" s="5">
        <f t="shared" si="71"/>
        <v>1</v>
      </c>
      <c r="D670" t="s">
        <v>1026</v>
      </c>
      <c r="E670" s="5">
        <f t="shared" si="72"/>
        <v>1</v>
      </c>
      <c r="F670" t="s">
        <v>1032</v>
      </c>
      <c r="G670" s="5">
        <f t="shared" si="73"/>
        <v>1</v>
      </c>
      <c r="H670" t="s">
        <v>1025</v>
      </c>
      <c r="I670" s="5">
        <f t="shared" si="74"/>
        <v>1</v>
      </c>
      <c r="J670" s="5">
        <f t="shared" si="75"/>
        <v>1</v>
      </c>
      <c r="K670" s="5">
        <f t="shared" si="76"/>
        <v>1</v>
      </c>
    </row>
    <row r="671" spans="1:11" x14ac:dyDescent="0.2">
      <c r="A671" s="5">
        <v>2</v>
      </c>
      <c r="B671" s="5">
        <f t="shared" si="70"/>
        <v>0</v>
      </c>
      <c r="C671" s="5">
        <f t="shared" si="71"/>
        <v>1</v>
      </c>
      <c r="D671" t="s">
        <v>1036</v>
      </c>
      <c r="E671" s="5">
        <f t="shared" si="72"/>
        <v>0</v>
      </c>
      <c r="F671" t="s">
        <v>1024</v>
      </c>
      <c r="G671" s="5">
        <f t="shared" si="73"/>
        <v>0</v>
      </c>
      <c r="H671" t="s">
        <v>1025</v>
      </c>
      <c r="I671" s="5">
        <f t="shared" si="74"/>
        <v>1</v>
      </c>
      <c r="J671" s="5">
        <f t="shared" si="75"/>
        <v>0</v>
      </c>
      <c r="K671" s="5">
        <f t="shared" si="76"/>
        <v>0</v>
      </c>
    </row>
    <row r="672" spans="1:11" x14ac:dyDescent="0.2">
      <c r="A672" s="5">
        <v>1</v>
      </c>
      <c r="B672" s="5">
        <f t="shared" si="70"/>
        <v>0</v>
      </c>
      <c r="C672" s="5">
        <f t="shared" si="71"/>
        <v>0</v>
      </c>
      <c r="D672" t="s">
        <v>1038</v>
      </c>
      <c r="E672" s="5">
        <f t="shared" si="72"/>
        <v>0</v>
      </c>
      <c r="F672" t="s">
        <v>1024</v>
      </c>
      <c r="G672" s="5">
        <f t="shared" si="73"/>
        <v>0</v>
      </c>
      <c r="I672" s="5">
        <f t="shared" si="74"/>
        <v>0</v>
      </c>
      <c r="J672" s="5">
        <f t="shared" si="75"/>
        <v>0</v>
      </c>
      <c r="K672" s="5">
        <f t="shared" si="76"/>
        <v>0</v>
      </c>
    </row>
    <row r="673" spans="1:11" x14ac:dyDescent="0.2">
      <c r="A673" s="5">
        <v>3</v>
      </c>
      <c r="B673" s="5">
        <f t="shared" si="70"/>
        <v>0</v>
      </c>
      <c r="C673" s="5">
        <f t="shared" si="71"/>
        <v>1</v>
      </c>
      <c r="D673" t="s">
        <v>1026</v>
      </c>
      <c r="E673" s="5">
        <f t="shared" si="72"/>
        <v>1</v>
      </c>
      <c r="F673" t="s">
        <v>1024</v>
      </c>
      <c r="G673" s="5">
        <f t="shared" si="73"/>
        <v>1</v>
      </c>
      <c r="H673" t="s">
        <v>1025</v>
      </c>
      <c r="I673" s="5">
        <f t="shared" si="74"/>
        <v>1</v>
      </c>
      <c r="J673" s="5">
        <f t="shared" si="75"/>
        <v>1</v>
      </c>
      <c r="K673" s="5">
        <f t="shared" si="76"/>
        <v>1</v>
      </c>
    </row>
    <row r="674" spans="1:11" x14ac:dyDescent="0.2">
      <c r="A674" s="5">
        <v>3</v>
      </c>
      <c r="B674" s="5">
        <f t="shared" si="70"/>
        <v>0</v>
      </c>
      <c r="C674" s="5">
        <f t="shared" si="71"/>
        <v>1</v>
      </c>
      <c r="D674" t="s">
        <v>1026</v>
      </c>
      <c r="E674" s="5">
        <f t="shared" si="72"/>
        <v>1</v>
      </c>
      <c r="F674" t="s">
        <v>1024</v>
      </c>
      <c r="G674" s="5">
        <f t="shared" si="73"/>
        <v>1</v>
      </c>
      <c r="H674" t="s">
        <v>1025</v>
      </c>
      <c r="I674" s="5">
        <f t="shared" si="74"/>
        <v>1</v>
      </c>
      <c r="J674" s="5">
        <f t="shared" si="75"/>
        <v>1</v>
      </c>
      <c r="K674" s="5">
        <f t="shared" si="76"/>
        <v>1</v>
      </c>
    </row>
    <row r="675" spans="1:11" x14ac:dyDescent="0.2">
      <c r="A675" s="5">
        <v>2</v>
      </c>
      <c r="B675" s="5">
        <f t="shared" si="70"/>
        <v>0</v>
      </c>
      <c r="C675" s="5">
        <f t="shared" si="71"/>
        <v>1</v>
      </c>
      <c r="D675" t="s">
        <v>1026</v>
      </c>
      <c r="E675" s="5">
        <f t="shared" si="72"/>
        <v>1</v>
      </c>
      <c r="F675" t="s">
        <v>1029</v>
      </c>
      <c r="G675" s="5">
        <f t="shared" si="73"/>
        <v>0</v>
      </c>
      <c r="I675" s="5">
        <f t="shared" si="74"/>
        <v>0</v>
      </c>
      <c r="J675" s="5">
        <f t="shared" si="75"/>
        <v>1</v>
      </c>
      <c r="K675" s="5">
        <f t="shared" si="76"/>
        <v>0</v>
      </c>
    </row>
    <row r="676" spans="1:11" x14ac:dyDescent="0.2">
      <c r="A676" s="5">
        <v>2</v>
      </c>
      <c r="B676" s="5">
        <f t="shared" si="70"/>
        <v>0</v>
      </c>
      <c r="C676" s="5">
        <f t="shared" si="71"/>
        <v>1</v>
      </c>
      <c r="D676" t="s">
        <v>1026</v>
      </c>
      <c r="E676" s="5">
        <f t="shared" si="72"/>
        <v>1</v>
      </c>
      <c r="F676" t="s">
        <v>1024</v>
      </c>
      <c r="G676" s="5">
        <f t="shared" si="73"/>
        <v>0</v>
      </c>
      <c r="I676" s="5">
        <f t="shared" si="74"/>
        <v>0</v>
      </c>
      <c r="J676" s="5">
        <f t="shared" si="75"/>
        <v>1</v>
      </c>
      <c r="K676" s="5">
        <f t="shared" si="76"/>
        <v>0</v>
      </c>
    </row>
    <row r="677" spans="1:11" x14ac:dyDescent="0.2">
      <c r="A677" s="5">
        <v>2</v>
      </c>
      <c r="B677" s="5">
        <f t="shared" si="70"/>
        <v>0</v>
      </c>
      <c r="C677" s="5">
        <f t="shared" si="71"/>
        <v>1</v>
      </c>
      <c r="D677" t="s">
        <v>1026</v>
      </c>
      <c r="E677" s="5">
        <f t="shared" si="72"/>
        <v>1</v>
      </c>
      <c r="F677" t="s">
        <v>1032</v>
      </c>
      <c r="G677" s="5">
        <f t="shared" si="73"/>
        <v>0</v>
      </c>
      <c r="I677" s="5">
        <f t="shared" si="74"/>
        <v>0</v>
      </c>
      <c r="J677" s="5">
        <f t="shared" si="75"/>
        <v>1</v>
      </c>
      <c r="K677" s="5">
        <f t="shared" si="76"/>
        <v>0</v>
      </c>
    </row>
    <row r="678" spans="1:11" x14ac:dyDescent="0.2">
      <c r="A678" s="5">
        <v>2</v>
      </c>
      <c r="B678" s="5">
        <f t="shared" si="70"/>
        <v>0</v>
      </c>
      <c r="C678" s="5">
        <f t="shared" si="71"/>
        <v>1</v>
      </c>
      <c r="D678" t="s">
        <v>1026</v>
      </c>
      <c r="E678" s="5">
        <f t="shared" si="72"/>
        <v>1</v>
      </c>
      <c r="F678" t="s">
        <v>1024</v>
      </c>
      <c r="G678" s="5">
        <f t="shared" si="73"/>
        <v>0</v>
      </c>
      <c r="I678" s="5">
        <f t="shared" si="74"/>
        <v>0</v>
      </c>
      <c r="J678" s="5">
        <f t="shared" si="75"/>
        <v>1</v>
      </c>
      <c r="K678" s="5">
        <f t="shared" si="76"/>
        <v>0</v>
      </c>
    </row>
    <row r="679" spans="1:11" x14ac:dyDescent="0.2">
      <c r="A679" s="5">
        <v>2</v>
      </c>
      <c r="B679" s="5">
        <f t="shared" si="70"/>
        <v>0</v>
      </c>
      <c r="C679" s="5">
        <f t="shared" si="71"/>
        <v>1</v>
      </c>
      <c r="D679" t="s">
        <v>1026</v>
      </c>
      <c r="E679" s="5">
        <f t="shared" si="72"/>
        <v>1</v>
      </c>
      <c r="F679" t="s">
        <v>1024</v>
      </c>
      <c r="G679" s="5">
        <f t="shared" si="73"/>
        <v>0</v>
      </c>
      <c r="I679" s="5">
        <f t="shared" si="74"/>
        <v>0</v>
      </c>
      <c r="J679" s="5">
        <f t="shared" si="75"/>
        <v>1</v>
      </c>
      <c r="K679" s="5">
        <f t="shared" si="76"/>
        <v>0</v>
      </c>
    </row>
    <row r="680" spans="1:11" x14ac:dyDescent="0.2">
      <c r="A680" s="5">
        <v>1</v>
      </c>
      <c r="B680" s="5">
        <f t="shared" si="70"/>
        <v>0</v>
      </c>
      <c r="C680" s="5">
        <f t="shared" si="71"/>
        <v>0</v>
      </c>
      <c r="D680" t="s">
        <v>1038</v>
      </c>
      <c r="E680" s="5">
        <f t="shared" si="72"/>
        <v>0</v>
      </c>
      <c r="F680" t="s">
        <v>1034</v>
      </c>
      <c r="G680" s="5">
        <f t="shared" si="73"/>
        <v>0</v>
      </c>
      <c r="I680" s="5">
        <f t="shared" si="74"/>
        <v>0</v>
      </c>
      <c r="J680" s="5">
        <f t="shared" si="75"/>
        <v>0</v>
      </c>
      <c r="K680" s="5">
        <f t="shared" si="76"/>
        <v>0</v>
      </c>
    </row>
    <row r="681" spans="1:11" x14ac:dyDescent="0.2">
      <c r="A681" s="5">
        <v>2</v>
      </c>
      <c r="B681" s="5">
        <f t="shared" si="70"/>
        <v>0</v>
      </c>
      <c r="C681" s="5">
        <f t="shared" si="71"/>
        <v>1</v>
      </c>
      <c r="D681" t="s">
        <v>1026</v>
      </c>
      <c r="E681" s="5">
        <f t="shared" si="72"/>
        <v>1</v>
      </c>
      <c r="F681" t="s">
        <v>1029</v>
      </c>
      <c r="G681" s="5">
        <f t="shared" si="73"/>
        <v>0</v>
      </c>
      <c r="I681" s="5">
        <f t="shared" si="74"/>
        <v>0</v>
      </c>
      <c r="J681" s="5">
        <f t="shared" si="75"/>
        <v>1</v>
      </c>
      <c r="K681" s="5">
        <f t="shared" si="76"/>
        <v>0</v>
      </c>
    </row>
    <row r="682" spans="1:11" x14ac:dyDescent="0.2">
      <c r="A682" s="5">
        <v>2</v>
      </c>
      <c r="B682" s="5">
        <f t="shared" si="70"/>
        <v>0</v>
      </c>
      <c r="C682" s="5">
        <f t="shared" si="71"/>
        <v>1</v>
      </c>
      <c r="D682" t="s">
        <v>1026</v>
      </c>
      <c r="E682" s="5">
        <f t="shared" si="72"/>
        <v>1</v>
      </c>
      <c r="F682" t="s">
        <v>1044</v>
      </c>
      <c r="G682" s="5">
        <f t="shared" si="73"/>
        <v>0</v>
      </c>
      <c r="I682" s="5">
        <f t="shared" si="74"/>
        <v>0</v>
      </c>
      <c r="J682" s="5">
        <f t="shared" si="75"/>
        <v>1</v>
      </c>
      <c r="K682" s="5">
        <f t="shared" si="76"/>
        <v>0</v>
      </c>
    </row>
    <row r="683" spans="1:11" x14ac:dyDescent="0.2">
      <c r="A683" s="5">
        <v>2</v>
      </c>
      <c r="B683" s="5">
        <f t="shared" si="70"/>
        <v>0</v>
      </c>
      <c r="C683" s="5">
        <f t="shared" si="71"/>
        <v>1</v>
      </c>
      <c r="D683" t="s">
        <v>1026</v>
      </c>
      <c r="E683" s="5">
        <f t="shared" si="72"/>
        <v>1</v>
      </c>
      <c r="F683" t="s">
        <v>1024</v>
      </c>
      <c r="G683" s="5">
        <f t="shared" si="73"/>
        <v>0</v>
      </c>
      <c r="I683" s="5">
        <f t="shared" si="74"/>
        <v>0</v>
      </c>
      <c r="J683" s="5">
        <f t="shared" si="75"/>
        <v>1</v>
      </c>
      <c r="K683" s="5">
        <f t="shared" si="76"/>
        <v>0</v>
      </c>
    </row>
    <row r="684" spans="1:11" x14ac:dyDescent="0.2">
      <c r="A684" s="5">
        <v>2</v>
      </c>
      <c r="B684" s="5">
        <f t="shared" si="70"/>
        <v>0</v>
      </c>
      <c r="C684" s="5">
        <f t="shared" si="71"/>
        <v>1</v>
      </c>
      <c r="D684" t="s">
        <v>1026</v>
      </c>
      <c r="E684" s="5">
        <f t="shared" si="72"/>
        <v>1</v>
      </c>
      <c r="F684" t="s">
        <v>1024</v>
      </c>
      <c r="G684" s="5">
        <f t="shared" si="73"/>
        <v>0</v>
      </c>
      <c r="I684" s="5">
        <f t="shared" si="74"/>
        <v>0</v>
      </c>
      <c r="J684" s="5">
        <f t="shared" si="75"/>
        <v>1</v>
      </c>
      <c r="K684" s="5">
        <f t="shared" si="76"/>
        <v>0</v>
      </c>
    </row>
    <row r="685" spans="1:11" x14ac:dyDescent="0.2">
      <c r="A685" s="5">
        <v>1</v>
      </c>
      <c r="B685" s="5">
        <f t="shared" si="70"/>
        <v>0</v>
      </c>
      <c r="C685" s="5">
        <f t="shared" si="71"/>
        <v>0</v>
      </c>
      <c r="D685" t="s">
        <v>1041</v>
      </c>
      <c r="E685" s="5">
        <f t="shared" si="72"/>
        <v>0</v>
      </c>
      <c r="F685" t="s">
        <v>1024</v>
      </c>
      <c r="G685" s="5">
        <f t="shared" si="73"/>
        <v>0</v>
      </c>
      <c r="I685" s="5">
        <f t="shared" si="74"/>
        <v>0</v>
      </c>
      <c r="J685" s="5">
        <f t="shared" si="75"/>
        <v>0</v>
      </c>
      <c r="K685" s="5">
        <f t="shared" si="76"/>
        <v>0</v>
      </c>
    </row>
    <row r="686" spans="1:11" x14ac:dyDescent="0.2">
      <c r="A686" s="5">
        <v>0</v>
      </c>
      <c r="B686" s="5">
        <f t="shared" si="70"/>
        <v>1</v>
      </c>
      <c r="C686" s="5">
        <f t="shared" si="71"/>
        <v>0</v>
      </c>
      <c r="D686" t="s">
        <v>1043</v>
      </c>
      <c r="E686" s="5">
        <f t="shared" si="72"/>
        <v>0</v>
      </c>
      <c r="F686" t="s">
        <v>1033</v>
      </c>
      <c r="G686" s="5">
        <f t="shared" si="73"/>
        <v>0</v>
      </c>
      <c r="I686" s="5">
        <f t="shared" si="74"/>
        <v>0</v>
      </c>
      <c r="J686" s="5">
        <f t="shared" si="75"/>
        <v>0</v>
      </c>
      <c r="K686" s="5">
        <f t="shared" si="76"/>
        <v>0</v>
      </c>
    </row>
    <row r="687" spans="1:11" x14ac:dyDescent="0.2">
      <c r="A687" s="5">
        <v>3</v>
      </c>
      <c r="B687" s="5">
        <f t="shared" si="70"/>
        <v>0</v>
      </c>
      <c r="C687" s="5">
        <f t="shared" si="71"/>
        <v>1</v>
      </c>
      <c r="D687" t="s">
        <v>1026</v>
      </c>
      <c r="E687" s="5">
        <f t="shared" si="72"/>
        <v>1</v>
      </c>
      <c r="F687" t="s">
        <v>1024</v>
      </c>
      <c r="G687" s="5">
        <f t="shared" si="73"/>
        <v>1</v>
      </c>
      <c r="H687" t="s">
        <v>1025</v>
      </c>
      <c r="I687" s="5">
        <f t="shared" si="74"/>
        <v>1</v>
      </c>
      <c r="J687" s="5">
        <f t="shared" si="75"/>
        <v>1</v>
      </c>
      <c r="K687" s="5">
        <f t="shared" si="76"/>
        <v>1</v>
      </c>
    </row>
    <row r="688" spans="1:11" x14ac:dyDescent="0.2">
      <c r="A688" s="5">
        <v>2</v>
      </c>
      <c r="B688" s="5">
        <f t="shared" si="70"/>
        <v>0</v>
      </c>
      <c r="C688" s="5">
        <f t="shared" si="71"/>
        <v>1</v>
      </c>
      <c r="D688" t="s">
        <v>1036</v>
      </c>
      <c r="E688" s="5">
        <f t="shared" si="72"/>
        <v>0</v>
      </c>
      <c r="F688" t="s">
        <v>1024</v>
      </c>
      <c r="G688" s="5">
        <f t="shared" si="73"/>
        <v>0</v>
      </c>
      <c r="H688" t="s">
        <v>1025</v>
      </c>
      <c r="I688" s="5">
        <f t="shared" si="74"/>
        <v>1</v>
      </c>
      <c r="J688" s="5">
        <f t="shared" si="75"/>
        <v>0</v>
      </c>
      <c r="K688" s="5">
        <f t="shared" si="76"/>
        <v>0</v>
      </c>
    </row>
    <row r="689" spans="1:11" x14ac:dyDescent="0.2">
      <c r="A689" s="5">
        <v>3</v>
      </c>
      <c r="B689" s="5">
        <f t="shared" si="70"/>
        <v>0</v>
      </c>
      <c r="C689" s="5">
        <f t="shared" si="71"/>
        <v>1</v>
      </c>
      <c r="D689" t="s">
        <v>1026</v>
      </c>
      <c r="E689" s="5">
        <f t="shared" si="72"/>
        <v>1</v>
      </c>
      <c r="F689" t="s">
        <v>1032</v>
      </c>
      <c r="G689" s="5">
        <f t="shared" si="73"/>
        <v>1</v>
      </c>
      <c r="H689" t="s">
        <v>1025</v>
      </c>
      <c r="I689" s="5">
        <f t="shared" si="74"/>
        <v>1</v>
      </c>
      <c r="J689" s="5">
        <f t="shared" si="75"/>
        <v>1</v>
      </c>
      <c r="K689" s="5">
        <f t="shared" si="76"/>
        <v>1</v>
      </c>
    </row>
    <row r="690" spans="1:11" x14ac:dyDescent="0.2">
      <c r="A690" s="5">
        <v>2</v>
      </c>
      <c r="B690" s="5">
        <f t="shared" si="70"/>
        <v>0</v>
      </c>
      <c r="C690" s="5">
        <f t="shared" si="71"/>
        <v>1</v>
      </c>
      <c r="D690" t="s">
        <v>1026</v>
      </c>
      <c r="E690" s="5">
        <f t="shared" si="72"/>
        <v>1</v>
      </c>
      <c r="F690" t="s">
        <v>1033</v>
      </c>
      <c r="G690" s="5">
        <f t="shared" si="73"/>
        <v>0</v>
      </c>
      <c r="H690" t="s">
        <v>1036</v>
      </c>
      <c r="I690" s="5">
        <f t="shared" si="74"/>
        <v>0</v>
      </c>
      <c r="J690" s="5">
        <f t="shared" si="75"/>
        <v>1</v>
      </c>
      <c r="K690" s="5">
        <f t="shared" si="76"/>
        <v>0</v>
      </c>
    </row>
    <row r="691" spans="1:11" x14ac:dyDescent="0.2">
      <c r="A691" s="5">
        <v>2</v>
      </c>
      <c r="B691" s="5">
        <f t="shared" si="70"/>
        <v>0</v>
      </c>
      <c r="C691" s="5">
        <f t="shared" si="71"/>
        <v>1</v>
      </c>
      <c r="D691" t="s">
        <v>1038</v>
      </c>
      <c r="E691" s="5">
        <f t="shared" si="72"/>
        <v>0</v>
      </c>
      <c r="F691" t="s">
        <v>1024</v>
      </c>
      <c r="G691" s="5">
        <f t="shared" si="73"/>
        <v>0</v>
      </c>
      <c r="H691" t="s">
        <v>1025</v>
      </c>
      <c r="I691" s="5">
        <f t="shared" si="74"/>
        <v>1</v>
      </c>
      <c r="J691" s="5">
        <f t="shared" si="75"/>
        <v>0</v>
      </c>
      <c r="K691" s="5">
        <f t="shared" si="76"/>
        <v>0</v>
      </c>
    </row>
    <row r="692" spans="1:11" x14ac:dyDescent="0.2">
      <c r="A692" s="5">
        <v>1</v>
      </c>
      <c r="B692" s="5">
        <f t="shared" si="70"/>
        <v>0</v>
      </c>
      <c r="C692" s="5">
        <f t="shared" si="71"/>
        <v>0</v>
      </c>
      <c r="D692" t="s">
        <v>1039</v>
      </c>
      <c r="E692" s="5">
        <f t="shared" si="72"/>
        <v>0</v>
      </c>
      <c r="F692" t="s">
        <v>1024</v>
      </c>
      <c r="G692" s="5">
        <f t="shared" si="73"/>
        <v>0</v>
      </c>
      <c r="H692" t="s">
        <v>1036</v>
      </c>
      <c r="I692" s="5">
        <f t="shared" si="74"/>
        <v>0</v>
      </c>
      <c r="J692" s="5">
        <f t="shared" si="75"/>
        <v>0</v>
      </c>
      <c r="K692" s="5">
        <f t="shared" si="76"/>
        <v>0</v>
      </c>
    </row>
    <row r="693" spans="1:11" x14ac:dyDescent="0.2">
      <c r="A693" s="5">
        <v>3</v>
      </c>
      <c r="B693" s="5">
        <f t="shared" si="70"/>
        <v>0</v>
      </c>
      <c r="C693" s="5">
        <f t="shared" si="71"/>
        <v>1</v>
      </c>
      <c r="D693" t="s">
        <v>1026</v>
      </c>
      <c r="E693" s="5">
        <f t="shared" si="72"/>
        <v>1</v>
      </c>
      <c r="F693" t="s">
        <v>1024</v>
      </c>
      <c r="G693" s="5">
        <f t="shared" si="73"/>
        <v>1</v>
      </c>
      <c r="H693" t="s">
        <v>1025</v>
      </c>
      <c r="I693" s="5">
        <f t="shared" si="74"/>
        <v>1</v>
      </c>
      <c r="J693" s="5">
        <f t="shared" si="75"/>
        <v>1</v>
      </c>
      <c r="K693" s="5">
        <f t="shared" si="76"/>
        <v>1</v>
      </c>
    </row>
    <row r="694" spans="1:11" x14ac:dyDescent="0.2">
      <c r="A694" s="5">
        <v>2</v>
      </c>
      <c r="B694" s="5">
        <f t="shared" si="70"/>
        <v>0</v>
      </c>
      <c r="C694" s="5">
        <f t="shared" si="71"/>
        <v>1</v>
      </c>
      <c r="D694" t="s">
        <v>1038</v>
      </c>
      <c r="E694" s="5">
        <f t="shared" si="72"/>
        <v>0</v>
      </c>
      <c r="F694" t="s">
        <v>1029</v>
      </c>
      <c r="G694" s="5">
        <f t="shared" si="73"/>
        <v>0</v>
      </c>
      <c r="H694" t="s">
        <v>1025</v>
      </c>
      <c r="I694" s="5">
        <f t="shared" si="74"/>
        <v>1</v>
      </c>
      <c r="J694" s="5">
        <f t="shared" si="75"/>
        <v>0</v>
      </c>
      <c r="K694" s="5">
        <f t="shared" si="76"/>
        <v>0</v>
      </c>
    </row>
    <row r="695" spans="1:11" x14ac:dyDescent="0.2">
      <c r="A695" s="5">
        <v>2</v>
      </c>
      <c r="B695" s="5">
        <f t="shared" si="70"/>
        <v>0</v>
      </c>
      <c r="C695" s="5">
        <f t="shared" si="71"/>
        <v>1</v>
      </c>
      <c r="D695" t="s">
        <v>1026</v>
      </c>
      <c r="E695" s="5">
        <f t="shared" si="72"/>
        <v>1</v>
      </c>
      <c r="F695" t="s">
        <v>1033</v>
      </c>
      <c r="G695" s="5">
        <f t="shared" si="73"/>
        <v>0</v>
      </c>
      <c r="I695" s="5">
        <f t="shared" si="74"/>
        <v>0</v>
      </c>
      <c r="J695" s="5">
        <f t="shared" si="75"/>
        <v>1</v>
      </c>
      <c r="K695" s="5">
        <f t="shared" si="76"/>
        <v>0</v>
      </c>
    </row>
    <row r="696" spans="1:11" x14ac:dyDescent="0.2">
      <c r="A696" s="5">
        <v>2</v>
      </c>
      <c r="B696" s="5">
        <f t="shared" si="70"/>
        <v>0</v>
      </c>
      <c r="C696" s="5">
        <f t="shared" si="71"/>
        <v>1</v>
      </c>
      <c r="D696" t="s">
        <v>1026</v>
      </c>
      <c r="E696" s="5">
        <f t="shared" si="72"/>
        <v>1</v>
      </c>
      <c r="F696" t="s">
        <v>1024</v>
      </c>
      <c r="G696" s="5">
        <f t="shared" si="73"/>
        <v>0</v>
      </c>
      <c r="I696" s="5">
        <f t="shared" si="74"/>
        <v>0</v>
      </c>
      <c r="J696" s="5">
        <f t="shared" si="75"/>
        <v>1</v>
      </c>
      <c r="K696" s="5">
        <f t="shared" si="76"/>
        <v>0</v>
      </c>
    </row>
    <row r="697" spans="1:11" x14ac:dyDescent="0.2">
      <c r="A697" s="5">
        <v>1</v>
      </c>
      <c r="B697" s="5">
        <f t="shared" si="70"/>
        <v>0</v>
      </c>
      <c r="C697" s="5">
        <f t="shared" si="71"/>
        <v>0</v>
      </c>
      <c r="D697" t="s">
        <v>1043</v>
      </c>
      <c r="E697" s="5">
        <f t="shared" si="72"/>
        <v>0</v>
      </c>
      <c r="F697" t="s">
        <v>1024</v>
      </c>
      <c r="G697" s="5">
        <f t="shared" si="73"/>
        <v>0</v>
      </c>
      <c r="I697" s="5">
        <f t="shared" si="74"/>
        <v>0</v>
      </c>
      <c r="J697" s="5">
        <f t="shared" si="75"/>
        <v>0</v>
      </c>
      <c r="K697" s="5">
        <f t="shared" si="76"/>
        <v>0</v>
      </c>
    </row>
    <row r="698" spans="1:11" x14ac:dyDescent="0.2">
      <c r="A698" s="5">
        <v>3</v>
      </c>
      <c r="B698" s="5">
        <f t="shared" si="70"/>
        <v>0</v>
      </c>
      <c r="C698" s="5">
        <f t="shared" si="71"/>
        <v>1</v>
      </c>
      <c r="D698" t="s">
        <v>1026</v>
      </c>
      <c r="E698" s="5">
        <f t="shared" si="72"/>
        <v>1</v>
      </c>
      <c r="F698" t="s">
        <v>1033</v>
      </c>
      <c r="G698" s="5">
        <f t="shared" si="73"/>
        <v>1</v>
      </c>
      <c r="H698" t="s">
        <v>1025</v>
      </c>
      <c r="I698" s="5">
        <f t="shared" si="74"/>
        <v>1</v>
      </c>
      <c r="J698" s="5">
        <f t="shared" si="75"/>
        <v>1</v>
      </c>
      <c r="K698" s="5">
        <f t="shared" si="76"/>
        <v>1</v>
      </c>
    </row>
    <row r="699" spans="1:11" x14ac:dyDescent="0.2">
      <c r="A699" s="5">
        <v>2</v>
      </c>
      <c r="B699" s="5">
        <f t="shared" si="70"/>
        <v>0</v>
      </c>
      <c r="C699" s="5">
        <f t="shared" si="71"/>
        <v>1</v>
      </c>
      <c r="D699" t="s">
        <v>1026</v>
      </c>
      <c r="E699" s="5">
        <f t="shared" si="72"/>
        <v>1</v>
      </c>
      <c r="F699" t="s">
        <v>1024</v>
      </c>
      <c r="G699" s="5">
        <f t="shared" si="73"/>
        <v>0</v>
      </c>
      <c r="I699" s="5">
        <f t="shared" si="74"/>
        <v>0</v>
      </c>
      <c r="J699" s="5">
        <f t="shared" si="75"/>
        <v>1</v>
      </c>
      <c r="K699" s="5">
        <f t="shared" si="76"/>
        <v>0</v>
      </c>
    </row>
    <row r="700" spans="1:11" x14ac:dyDescent="0.2">
      <c r="A700" s="5">
        <v>2</v>
      </c>
      <c r="B700" s="5">
        <f t="shared" si="70"/>
        <v>0</v>
      </c>
      <c r="C700" s="5">
        <f t="shared" si="71"/>
        <v>1</v>
      </c>
      <c r="D700" t="s">
        <v>1036</v>
      </c>
      <c r="E700" s="5">
        <f t="shared" si="72"/>
        <v>0</v>
      </c>
      <c r="F700" t="s">
        <v>1032</v>
      </c>
      <c r="G700" s="5">
        <f t="shared" si="73"/>
        <v>0</v>
      </c>
      <c r="H700" t="s">
        <v>1025</v>
      </c>
      <c r="I700" s="5">
        <f t="shared" si="74"/>
        <v>1</v>
      </c>
      <c r="J700" s="5">
        <f t="shared" si="75"/>
        <v>0</v>
      </c>
      <c r="K700" s="5">
        <f t="shared" si="76"/>
        <v>0</v>
      </c>
    </row>
    <row r="701" spans="1:11" x14ac:dyDescent="0.2">
      <c r="A701" s="5">
        <v>2</v>
      </c>
      <c r="B701" s="5">
        <f t="shared" si="70"/>
        <v>0</v>
      </c>
      <c r="C701" s="5">
        <f t="shared" si="71"/>
        <v>1</v>
      </c>
      <c r="D701" t="s">
        <v>1026</v>
      </c>
      <c r="E701" s="5">
        <f t="shared" si="72"/>
        <v>1</v>
      </c>
      <c r="F701" t="s">
        <v>1033</v>
      </c>
      <c r="G701" s="5">
        <f t="shared" si="73"/>
        <v>0</v>
      </c>
      <c r="I701" s="5">
        <f t="shared" si="74"/>
        <v>0</v>
      </c>
      <c r="J701" s="5">
        <f t="shared" si="75"/>
        <v>1</v>
      </c>
      <c r="K701" s="5">
        <f t="shared" si="76"/>
        <v>0</v>
      </c>
    </row>
    <row r="702" spans="1:11" x14ac:dyDescent="0.2">
      <c r="A702" s="5">
        <v>2</v>
      </c>
      <c r="B702" s="5">
        <f t="shared" si="70"/>
        <v>0</v>
      </c>
      <c r="C702" s="5">
        <f t="shared" si="71"/>
        <v>1</v>
      </c>
      <c r="D702" t="s">
        <v>1026</v>
      </c>
      <c r="E702" s="5">
        <f t="shared" si="72"/>
        <v>1</v>
      </c>
      <c r="F702" t="s">
        <v>1029</v>
      </c>
      <c r="G702" s="5">
        <f t="shared" si="73"/>
        <v>0</v>
      </c>
      <c r="I702" s="5">
        <f t="shared" si="74"/>
        <v>0</v>
      </c>
      <c r="J702" s="5">
        <f t="shared" si="75"/>
        <v>1</v>
      </c>
      <c r="K702" s="5">
        <f t="shared" si="76"/>
        <v>0</v>
      </c>
    </row>
    <row r="703" spans="1:11" x14ac:dyDescent="0.2">
      <c r="A703" s="5">
        <v>1</v>
      </c>
      <c r="B703" s="5">
        <f t="shared" si="70"/>
        <v>0</v>
      </c>
      <c r="C703" s="5">
        <f t="shared" si="71"/>
        <v>0</v>
      </c>
      <c r="D703" t="s">
        <v>1043</v>
      </c>
      <c r="E703" s="5">
        <f t="shared" si="72"/>
        <v>0</v>
      </c>
      <c r="F703" t="s">
        <v>1024</v>
      </c>
      <c r="G703" s="5">
        <f t="shared" si="73"/>
        <v>0</v>
      </c>
      <c r="H703" t="s">
        <v>1036</v>
      </c>
      <c r="I703" s="5">
        <f t="shared" si="74"/>
        <v>0</v>
      </c>
      <c r="J703" s="5">
        <f t="shared" si="75"/>
        <v>0</v>
      </c>
      <c r="K703" s="5">
        <f t="shared" si="76"/>
        <v>0</v>
      </c>
    </row>
    <row r="704" spans="1:11" x14ac:dyDescent="0.2">
      <c r="A704" s="5">
        <v>0</v>
      </c>
      <c r="B704" s="5">
        <f t="shared" si="70"/>
        <v>1</v>
      </c>
      <c r="C704" s="5">
        <f t="shared" si="71"/>
        <v>0</v>
      </c>
      <c r="D704" t="s">
        <v>1038</v>
      </c>
      <c r="E704" s="5">
        <f t="shared" si="72"/>
        <v>0</v>
      </c>
      <c r="F704" t="s">
        <v>1024</v>
      </c>
      <c r="G704" s="5">
        <f t="shared" si="73"/>
        <v>0</v>
      </c>
      <c r="I704" s="5">
        <f t="shared" si="74"/>
        <v>0</v>
      </c>
      <c r="J704" s="5">
        <f t="shared" si="75"/>
        <v>0</v>
      </c>
      <c r="K704" s="5">
        <f t="shared" si="76"/>
        <v>0</v>
      </c>
    </row>
    <row r="705" spans="1:11" x14ac:dyDescent="0.2">
      <c r="A705" s="5">
        <v>2</v>
      </c>
      <c r="B705" s="5">
        <f t="shared" si="70"/>
        <v>0</v>
      </c>
      <c r="C705" s="5">
        <f t="shared" si="71"/>
        <v>1</v>
      </c>
      <c r="D705" t="s">
        <v>1026</v>
      </c>
      <c r="E705" s="5">
        <f t="shared" si="72"/>
        <v>1</v>
      </c>
      <c r="F705" t="s">
        <v>1024</v>
      </c>
      <c r="G705" s="5">
        <f t="shared" si="73"/>
        <v>0</v>
      </c>
      <c r="I705" s="5">
        <f t="shared" si="74"/>
        <v>0</v>
      </c>
      <c r="J705" s="5">
        <f t="shared" si="75"/>
        <v>1</v>
      </c>
      <c r="K705" s="5">
        <f t="shared" si="76"/>
        <v>0</v>
      </c>
    </row>
    <row r="706" spans="1:11" x14ac:dyDescent="0.2">
      <c r="A706" s="5">
        <v>2</v>
      </c>
      <c r="B706" s="5">
        <f t="shared" si="70"/>
        <v>0</v>
      </c>
      <c r="C706" s="5">
        <f t="shared" si="71"/>
        <v>1</v>
      </c>
      <c r="D706" t="s">
        <v>1026</v>
      </c>
      <c r="E706" s="5">
        <f t="shared" si="72"/>
        <v>1</v>
      </c>
      <c r="F706" t="s">
        <v>1024</v>
      </c>
      <c r="G706" s="5">
        <f t="shared" si="73"/>
        <v>0</v>
      </c>
      <c r="H706" t="s">
        <v>1036</v>
      </c>
      <c r="I706" s="5">
        <f t="shared" si="74"/>
        <v>0</v>
      </c>
      <c r="J706" s="5">
        <f t="shared" si="75"/>
        <v>1</v>
      </c>
      <c r="K706" s="5">
        <f t="shared" si="76"/>
        <v>0</v>
      </c>
    </row>
    <row r="707" spans="1:11" x14ac:dyDescent="0.2">
      <c r="A707" s="5">
        <v>2</v>
      </c>
      <c r="B707" s="5">
        <f t="shared" ref="B707:B770" si="77">IF(A707=0,1,0)</f>
        <v>0</v>
      </c>
      <c r="C707" s="5">
        <f t="shared" ref="C707:C770" si="78">IF(OR(A707=2,A707=3),1,0)</f>
        <v>1</v>
      </c>
      <c r="D707" t="s">
        <v>1026</v>
      </c>
      <c r="E707" s="5">
        <f t="shared" ref="E707:E770" si="79">IF(AND(C707=1,ISNUMBER(SEARCH("Apple",D707))),1,0)</f>
        <v>1</v>
      </c>
      <c r="F707" t="s">
        <v>1033</v>
      </c>
      <c r="G707" s="5">
        <f t="shared" ref="G707:G770" si="80">IF(A707=3,1,0)</f>
        <v>0</v>
      </c>
      <c r="H707" t="s">
        <v>1036</v>
      </c>
      <c r="I707" s="5">
        <f t="shared" ref="I707:I770" si="81">IF(ISNUMBER(SEARCH("iPad",H707)),1,0)</f>
        <v>0</v>
      </c>
      <c r="J707" s="5">
        <f t="shared" ref="J707:J770" si="82">IF(ISNUMBER(SEARCH("Apple",D707)),1,0)</f>
        <v>1</v>
      </c>
      <c r="K707" s="5">
        <f t="shared" ref="K707:K770" si="83">IF(AND(I707=1,J707=1),1,0)</f>
        <v>0</v>
      </c>
    </row>
    <row r="708" spans="1:11" x14ac:dyDescent="0.2">
      <c r="A708" s="5">
        <v>1</v>
      </c>
      <c r="B708" s="5">
        <f t="shared" si="77"/>
        <v>0</v>
      </c>
      <c r="C708" s="5">
        <f t="shared" si="78"/>
        <v>0</v>
      </c>
      <c r="D708" t="s">
        <v>1038</v>
      </c>
      <c r="E708" s="5">
        <f t="shared" si="79"/>
        <v>0</v>
      </c>
      <c r="F708" t="s">
        <v>1024</v>
      </c>
      <c r="G708" s="5">
        <f t="shared" si="80"/>
        <v>0</v>
      </c>
      <c r="I708" s="5">
        <f t="shared" si="81"/>
        <v>0</v>
      </c>
      <c r="J708" s="5">
        <f t="shared" si="82"/>
        <v>0</v>
      </c>
      <c r="K708" s="5">
        <f t="shared" si="83"/>
        <v>0</v>
      </c>
    </row>
    <row r="709" spans="1:11" x14ac:dyDescent="0.2">
      <c r="A709" s="5">
        <v>1</v>
      </c>
      <c r="B709" s="5">
        <f t="shared" si="77"/>
        <v>0</v>
      </c>
      <c r="C709" s="5">
        <f t="shared" si="78"/>
        <v>0</v>
      </c>
      <c r="D709" t="s">
        <v>1038</v>
      </c>
      <c r="E709" s="5">
        <f t="shared" si="79"/>
        <v>0</v>
      </c>
      <c r="F709" t="s">
        <v>1033</v>
      </c>
      <c r="G709" s="5">
        <f t="shared" si="80"/>
        <v>0</v>
      </c>
      <c r="I709" s="5">
        <f t="shared" si="81"/>
        <v>0</v>
      </c>
      <c r="J709" s="5">
        <f t="shared" si="82"/>
        <v>0</v>
      </c>
      <c r="K709" s="5">
        <f t="shared" si="83"/>
        <v>0</v>
      </c>
    </row>
    <row r="710" spans="1:11" x14ac:dyDescent="0.2">
      <c r="A710" s="5">
        <v>3</v>
      </c>
      <c r="B710" s="5">
        <f t="shared" si="77"/>
        <v>0</v>
      </c>
      <c r="C710" s="5">
        <f t="shared" si="78"/>
        <v>1</v>
      </c>
      <c r="D710" t="s">
        <v>1026</v>
      </c>
      <c r="E710" s="5">
        <f t="shared" si="79"/>
        <v>1</v>
      </c>
      <c r="F710" t="s">
        <v>1033</v>
      </c>
      <c r="G710" s="5">
        <f t="shared" si="80"/>
        <v>1</v>
      </c>
      <c r="H710" t="s">
        <v>1025</v>
      </c>
      <c r="I710" s="5">
        <f t="shared" si="81"/>
        <v>1</v>
      </c>
      <c r="J710" s="5">
        <f t="shared" si="82"/>
        <v>1</v>
      </c>
      <c r="K710" s="5">
        <f t="shared" si="83"/>
        <v>1</v>
      </c>
    </row>
    <row r="711" spans="1:11" x14ac:dyDescent="0.2">
      <c r="A711" s="5">
        <v>1</v>
      </c>
      <c r="B711" s="5">
        <f t="shared" si="77"/>
        <v>0</v>
      </c>
      <c r="C711" s="5">
        <f t="shared" si="78"/>
        <v>0</v>
      </c>
      <c r="D711" t="s">
        <v>1043</v>
      </c>
      <c r="E711" s="5">
        <f t="shared" si="79"/>
        <v>0</v>
      </c>
      <c r="F711" t="s">
        <v>1024</v>
      </c>
      <c r="G711" s="5">
        <f t="shared" si="80"/>
        <v>0</v>
      </c>
      <c r="I711" s="5">
        <f t="shared" si="81"/>
        <v>0</v>
      </c>
      <c r="J711" s="5">
        <f t="shared" si="82"/>
        <v>0</v>
      </c>
      <c r="K711" s="5">
        <f t="shared" si="83"/>
        <v>0</v>
      </c>
    </row>
    <row r="712" spans="1:11" x14ac:dyDescent="0.2">
      <c r="A712" s="5">
        <v>3</v>
      </c>
      <c r="B712" s="5">
        <f t="shared" si="77"/>
        <v>0</v>
      </c>
      <c r="C712" s="5">
        <f t="shared" si="78"/>
        <v>1</v>
      </c>
      <c r="D712" t="s">
        <v>1026</v>
      </c>
      <c r="E712" s="5">
        <f t="shared" si="79"/>
        <v>1</v>
      </c>
      <c r="F712" t="s">
        <v>1024</v>
      </c>
      <c r="G712" s="5">
        <f t="shared" si="80"/>
        <v>1</v>
      </c>
      <c r="H712" t="s">
        <v>1025</v>
      </c>
      <c r="I712" s="5">
        <f t="shared" si="81"/>
        <v>1</v>
      </c>
      <c r="J712" s="5">
        <f t="shared" si="82"/>
        <v>1</v>
      </c>
      <c r="K712" s="5">
        <f t="shared" si="83"/>
        <v>1</v>
      </c>
    </row>
    <row r="713" spans="1:11" x14ac:dyDescent="0.2">
      <c r="A713" s="5">
        <v>2</v>
      </c>
      <c r="B713" s="5">
        <f t="shared" si="77"/>
        <v>0</v>
      </c>
      <c r="C713" s="5">
        <f t="shared" si="78"/>
        <v>1</v>
      </c>
      <c r="D713" t="s">
        <v>1026</v>
      </c>
      <c r="E713" s="5">
        <f t="shared" si="79"/>
        <v>1</v>
      </c>
      <c r="F713" t="s">
        <v>1029</v>
      </c>
      <c r="G713" s="5">
        <f t="shared" si="80"/>
        <v>0</v>
      </c>
      <c r="H713" t="s">
        <v>1030</v>
      </c>
      <c r="I713" s="5">
        <f t="shared" si="81"/>
        <v>0</v>
      </c>
      <c r="J713" s="5">
        <f t="shared" si="82"/>
        <v>1</v>
      </c>
      <c r="K713" s="5">
        <f t="shared" si="83"/>
        <v>0</v>
      </c>
    </row>
    <row r="714" spans="1:11" x14ac:dyDescent="0.2">
      <c r="A714" s="5">
        <v>2</v>
      </c>
      <c r="B714" s="5">
        <f t="shared" si="77"/>
        <v>0</v>
      </c>
      <c r="C714" s="5">
        <f t="shared" si="78"/>
        <v>1</v>
      </c>
      <c r="D714" t="s">
        <v>1026</v>
      </c>
      <c r="E714" s="5">
        <f t="shared" si="79"/>
        <v>1</v>
      </c>
      <c r="F714" t="s">
        <v>1024</v>
      </c>
      <c r="G714" s="5">
        <f t="shared" si="80"/>
        <v>0</v>
      </c>
      <c r="I714" s="5">
        <f t="shared" si="81"/>
        <v>0</v>
      </c>
      <c r="J714" s="5">
        <f t="shared" si="82"/>
        <v>1</v>
      </c>
      <c r="K714" s="5">
        <f t="shared" si="83"/>
        <v>0</v>
      </c>
    </row>
    <row r="715" spans="1:11" x14ac:dyDescent="0.2">
      <c r="A715" s="5">
        <v>3</v>
      </c>
      <c r="B715" s="5">
        <f t="shared" si="77"/>
        <v>0</v>
      </c>
      <c r="C715" s="5">
        <f t="shared" si="78"/>
        <v>1</v>
      </c>
      <c r="D715" t="s">
        <v>1026</v>
      </c>
      <c r="E715" s="5">
        <f t="shared" si="79"/>
        <v>1</v>
      </c>
      <c r="F715" t="s">
        <v>1024</v>
      </c>
      <c r="G715" s="5">
        <f t="shared" si="80"/>
        <v>1</v>
      </c>
      <c r="H715" t="s">
        <v>1025</v>
      </c>
      <c r="I715" s="5">
        <f t="shared" si="81"/>
        <v>1</v>
      </c>
      <c r="J715" s="5">
        <f t="shared" si="82"/>
        <v>1</v>
      </c>
      <c r="K715" s="5">
        <f t="shared" si="83"/>
        <v>1</v>
      </c>
    </row>
    <row r="716" spans="1:11" x14ac:dyDescent="0.2">
      <c r="A716" s="5">
        <v>2</v>
      </c>
      <c r="B716" s="5">
        <f t="shared" si="77"/>
        <v>0</v>
      </c>
      <c r="C716" s="5">
        <f t="shared" si="78"/>
        <v>1</v>
      </c>
      <c r="D716" t="s">
        <v>1026</v>
      </c>
      <c r="E716" s="5">
        <f t="shared" si="79"/>
        <v>1</v>
      </c>
      <c r="F716" t="s">
        <v>1024</v>
      </c>
      <c r="G716" s="5">
        <f t="shared" si="80"/>
        <v>0</v>
      </c>
      <c r="I716" s="5">
        <f t="shared" si="81"/>
        <v>0</v>
      </c>
      <c r="J716" s="5">
        <f t="shared" si="82"/>
        <v>1</v>
      </c>
      <c r="K716" s="5">
        <f t="shared" si="83"/>
        <v>0</v>
      </c>
    </row>
    <row r="717" spans="1:11" x14ac:dyDescent="0.2">
      <c r="A717" s="5">
        <v>2</v>
      </c>
      <c r="B717" s="5">
        <f t="shared" si="77"/>
        <v>0</v>
      </c>
      <c r="C717" s="5">
        <f t="shared" si="78"/>
        <v>1</v>
      </c>
      <c r="D717" t="s">
        <v>1026</v>
      </c>
      <c r="E717" s="5">
        <f t="shared" si="79"/>
        <v>1</v>
      </c>
      <c r="F717" t="s">
        <v>1032</v>
      </c>
      <c r="G717" s="5">
        <f t="shared" si="80"/>
        <v>0</v>
      </c>
      <c r="H717" t="s">
        <v>1030</v>
      </c>
      <c r="I717" s="5">
        <f t="shared" si="81"/>
        <v>0</v>
      </c>
      <c r="J717" s="5">
        <f t="shared" si="82"/>
        <v>1</v>
      </c>
      <c r="K717" s="5">
        <f t="shared" si="83"/>
        <v>0</v>
      </c>
    </row>
    <row r="718" spans="1:11" x14ac:dyDescent="0.2">
      <c r="A718" s="5">
        <v>3</v>
      </c>
      <c r="B718" s="5">
        <f t="shared" si="77"/>
        <v>0</v>
      </c>
      <c r="C718" s="5">
        <f t="shared" si="78"/>
        <v>1</v>
      </c>
      <c r="D718" t="s">
        <v>1026</v>
      </c>
      <c r="E718" s="5">
        <f t="shared" si="79"/>
        <v>1</v>
      </c>
      <c r="F718" t="s">
        <v>1033</v>
      </c>
      <c r="G718" s="5">
        <f t="shared" si="80"/>
        <v>1</v>
      </c>
      <c r="H718" t="s">
        <v>1025</v>
      </c>
      <c r="I718" s="5">
        <f t="shared" si="81"/>
        <v>1</v>
      </c>
      <c r="J718" s="5">
        <f t="shared" si="82"/>
        <v>1</v>
      </c>
      <c r="K718" s="5">
        <f t="shared" si="83"/>
        <v>1</v>
      </c>
    </row>
    <row r="719" spans="1:11" x14ac:dyDescent="0.2">
      <c r="A719" s="5">
        <v>2</v>
      </c>
      <c r="B719" s="5">
        <f t="shared" si="77"/>
        <v>0</v>
      </c>
      <c r="C719" s="5">
        <f t="shared" si="78"/>
        <v>1</v>
      </c>
      <c r="D719" t="s">
        <v>1026</v>
      </c>
      <c r="E719" s="5">
        <f t="shared" si="79"/>
        <v>1</v>
      </c>
      <c r="F719" t="s">
        <v>1034</v>
      </c>
      <c r="G719" s="5">
        <f t="shared" si="80"/>
        <v>0</v>
      </c>
      <c r="I719" s="5">
        <f t="shared" si="81"/>
        <v>0</v>
      </c>
      <c r="J719" s="5">
        <f t="shared" si="82"/>
        <v>1</v>
      </c>
      <c r="K719" s="5">
        <f t="shared" si="83"/>
        <v>0</v>
      </c>
    </row>
    <row r="720" spans="1:11" x14ac:dyDescent="0.2">
      <c r="A720" s="5">
        <v>2</v>
      </c>
      <c r="B720" s="5">
        <f t="shared" si="77"/>
        <v>0</v>
      </c>
      <c r="C720" s="5">
        <f t="shared" si="78"/>
        <v>1</v>
      </c>
      <c r="D720" t="s">
        <v>1026</v>
      </c>
      <c r="E720" s="5">
        <f t="shared" si="79"/>
        <v>1</v>
      </c>
      <c r="F720" t="s">
        <v>1029</v>
      </c>
      <c r="G720" s="5">
        <f t="shared" si="80"/>
        <v>0</v>
      </c>
      <c r="H720" t="s">
        <v>1036</v>
      </c>
      <c r="I720" s="5">
        <f t="shared" si="81"/>
        <v>0</v>
      </c>
      <c r="J720" s="5">
        <f t="shared" si="82"/>
        <v>1</v>
      </c>
      <c r="K720" s="5">
        <f t="shared" si="83"/>
        <v>0</v>
      </c>
    </row>
    <row r="721" spans="1:11" x14ac:dyDescent="0.2">
      <c r="A721" s="5">
        <v>3</v>
      </c>
      <c r="B721" s="5">
        <f t="shared" si="77"/>
        <v>0</v>
      </c>
      <c r="C721" s="5">
        <f t="shared" si="78"/>
        <v>1</v>
      </c>
      <c r="D721" t="s">
        <v>1026</v>
      </c>
      <c r="E721" s="5">
        <f t="shared" si="79"/>
        <v>1</v>
      </c>
      <c r="F721" t="s">
        <v>1024</v>
      </c>
      <c r="G721" s="5">
        <f t="shared" si="80"/>
        <v>1</v>
      </c>
      <c r="H721" t="s">
        <v>1025</v>
      </c>
      <c r="I721" s="5">
        <f t="shared" si="81"/>
        <v>1</v>
      </c>
      <c r="J721" s="5">
        <f t="shared" si="82"/>
        <v>1</v>
      </c>
      <c r="K721" s="5">
        <f t="shared" si="83"/>
        <v>1</v>
      </c>
    </row>
    <row r="722" spans="1:11" x14ac:dyDescent="0.2">
      <c r="A722" s="5">
        <v>2</v>
      </c>
      <c r="B722" s="5">
        <f t="shared" si="77"/>
        <v>0</v>
      </c>
      <c r="C722" s="5">
        <f t="shared" si="78"/>
        <v>1</v>
      </c>
      <c r="D722" t="s">
        <v>1038</v>
      </c>
      <c r="E722" s="5">
        <f t="shared" si="79"/>
        <v>0</v>
      </c>
      <c r="F722" t="s">
        <v>1024</v>
      </c>
      <c r="G722" s="5">
        <f t="shared" si="80"/>
        <v>0</v>
      </c>
      <c r="H722" t="s">
        <v>1025</v>
      </c>
      <c r="I722" s="5">
        <f t="shared" si="81"/>
        <v>1</v>
      </c>
      <c r="J722" s="5">
        <f t="shared" si="82"/>
        <v>0</v>
      </c>
      <c r="K722" s="5">
        <f t="shared" si="83"/>
        <v>0</v>
      </c>
    </row>
    <row r="723" spans="1:11" x14ac:dyDescent="0.2">
      <c r="A723" s="5">
        <v>1</v>
      </c>
      <c r="B723" s="5">
        <f t="shared" si="77"/>
        <v>0</v>
      </c>
      <c r="C723" s="5">
        <f t="shared" si="78"/>
        <v>0</v>
      </c>
      <c r="D723" t="s">
        <v>1039</v>
      </c>
      <c r="E723" s="5">
        <f t="shared" si="79"/>
        <v>0</v>
      </c>
      <c r="F723" t="s">
        <v>1024</v>
      </c>
      <c r="G723" s="5">
        <f t="shared" si="80"/>
        <v>0</v>
      </c>
      <c r="H723" t="s">
        <v>1036</v>
      </c>
      <c r="I723" s="5">
        <f t="shared" si="81"/>
        <v>0</v>
      </c>
      <c r="J723" s="5">
        <f t="shared" si="82"/>
        <v>0</v>
      </c>
      <c r="K723" s="5">
        <f t="shared" si="83"/>
        <v>0</v>
      </c>
    </row>
    <row r="724" spans="1:11" x14ac:dyDescent="0.2">
      <c r="A724" s="5">
        <v>2</v>
      </c>
      <c r="B724" s="5">
        <f t="shared" si="77"/>
        <v>0</v>
      </c>
      <c r="C724" s="5">
        <f t="shared" si="78"/>
        <v>1</v>
      </c>
      <c r="D724" t="s">
        <v>1026</v>
      </c>
      <c r="E724" s="5">
        <f t="shared" si="79"/>
        <v>1</v>
      </c>
      <c r="F724" t="s">
        <v>1033</v>
      </c>
      <c r="G724" s="5">
        <f t="shared" si="80"/>
        <v>0</v>
      </c>
      <c r="I724" s="5">
        <f t="shared" si="81"/>
        <v>0</v>
      </c>
      <c r="J724" s="5">
        <f t="shared" si="82"/>
        <v>1</v>
      </c>
      <c r="K724" s="5">
        <f t="shared" si="83"/>
        <v>0</v>
      </c>
    </row>
    <row r="725" spans="1:11" x14ac:dyDescent="0.2">
      <c r="A725" s="5">
        <v>2</v>
      </c>
      <c r="B725" s="5">
        <f t="shared" si="77"/>
        <v>0</v>
      </c>
      <c r="C725" s="5">
        <f t="shared" si="78"/>
        <v>1</v>
      </c>
      <c r="D725" t="s">
        <v>1041</v>
      </c>
      <c r="E725" s="5">
        <f t="shared" si="79"/>
        <v>0</v>
      </c>
      <c r="F725" t="s">
        <v>1024</v>
      </c>
      <c r="G725" s="5">
        <f t="shared" si="80"/>
        <v>0</v>
      </c>
      <c r="H725" t="s">
        <v>1025</v>
      </c>
      <c r="I725" s="5">
        <f t="shared" si="81"/>
        <v>1</v>
      </c>
      <c r="J725" s="5">
        <f t="shared" si="82"/>
        <v>0</v>
      </c>
      <c r="K725" s="5">
        <f t="shared" si="83"/>
        <v>0</v>
      </c>
    </row>
    <row r="726" spans="1:11" x14ac:dyDescent="0.2">
      <c r="A726" s="5">
        <v>2</v>
      </c>
      <c r="B726" s="5">
        <f t="shared" si="77"/>
        <v>0</v>
      </c>
      <c r="C726" s="5">
        <f t="shared" si="78"/>
        <v>1</v>
      </c>
      <c r="D726" t="s">
        <v>1026</v>
      </c>
      <c r="E726" s="5">
        <f t="shared" si="79"/>
        <v>1</v>
      </c>
      <c r="F726" t="s">
        <v>1033</v>
      </c>
      <c r="G726" s="5">
        <f t="shared" si="80"/>
        <v>0</v>
      </c>
      <c r="I726" s="5">
        <f t="shared" si="81"/>
        <v>0</v>
      </c>
      <c r="J726" s="5">
        <f t="shared" si="82"/>
        <v>1</v>
      </c>
      <c r="K726" s="5">
        <f t="shared" si="83"/>
        <v>0</v>
      </c>
    </row>
    <row r="727" spans="1:11" x14ac:dyDescent="0.2">
      <c r="A727" s="5">
        <v>3</v>
      </c>
      <c r="B727" s="5">
        <f t="shared" si="77"/>
        <v>0</v>
      </c>
      <c r="C727" s="5">
        <f t="shared" si="78"/>
        <v>1</v>
      </c>
      <c r="D727" t="s">
        <v>1026</v>
      </c>
      <c r="E727" s="5">
        <f t="shared" si="79"/>
        <v>1</v>
      </c>
      <c r="F727" t="s">
        <v>1024</v>
      </c>
      <c r="G727" s="5">
        <f t="shared" si="80"/>
        <v>1</v>
      </c>
      <c r="H727" t="s">
        <v>1025</v>
      </c>
      <c r="I727" s="5">
        <f t="shared" si="81"/>
        <v>1</v>
      </c>
      <c r="J727" s="5">
        <f t="shared" si="82"/>
        <v>1</v>
      </c>
      <c r="K727" s="5">
        <f t="shared" si="83"/>
        <v>1</v>
      </c>
    </row>
    <row r="728" spans="1:11" x14ac:dyDescent="0.2">
      <c r="A728" s="5">
        <v>3</v>
      </c>
      <c r="B728" s="5">
        <f t="shared" si="77"/>
        <v>0</v>
      </c>
      <c r="C728" s="5">
        <f t="shared" si="78"/>
        <v>1</v>
      </c>
      <c r="D728" t="s">
        <v>1026</v>
      </c>
      <c r="E728" s="5">
        <f t="shared" si="79"/>
        <v>1</v>
      </c>
      <c r="F728" t="s">
        <v>1024</v>
      </c>
      <c r="G728" s="5">
        <f t="shared" si="80"/>
        <v>1</v>
      </c>
      <c r="H728" t="s">
        <v>1025</v>
      </c>
      <c r="I728" s="5">
        <f t="shared" si="81"/>
        <v>1</v>
      </c>
      <c r="J728" s="5">
        <f t="shared" si="82"/>
        <v>1</v>
      </c>
      <c r="K728" s="5">
        <f t="shared" si="83"/>
        <v>1</v>
      </c>
    </row>
    <row r="729" spans="1:11" x14ac:dyDescent="0.2">
      <c r="A729" s="5">
        <v>1</v>
      </c>
      <c r="B729" s="5">
        <f t="shared" si="77"/>
        <v>0</v>
      </c>
      <c r="C729" s="5">
        <f t="shared" si="78"/>
        <v>0</v>
      </c>
      <c r="D729" t="s">
        <v>1038</v>
      </c>
      <c r="E729" s="5">
        <f t="shared" si="79"/>
        <v>0</v>
      </c>
      <c r="F729" t="s">
        <v>1024</v>
      </c>
      <c r="G729" s="5">
        <f t="shared" si="80"/>
        <v>0</v>
      </c>
      <c r="H729" t="s">
        <v>1030</v>
      </c>
      <c r="I729" s="5">
        <f t="shared" si="81"/>
        <v>0</v>
      </c>
      <c r="J729" s="5">
        <f t="shared" si="82"/>
        <v>0</v>
      </c>
      <c r="K729" s="5">
        <f t="shared" si="83"/>
        <v>0</v>
      </c>
    </row>
    <row r="730" spans="1:11" x14ac:dyDescent="0.2">
      <c r="A730" s="5">
        <v>2</v>
      </c>
      <c r="B730" s="5">
        <f t="shared" si="77"/>
        <v>0</v>
      </c>
      <c r="C730" s="5">
        <f t="shared" si="78"/>
        <v>1</v>
      </c>
      <c r="D730" t="s">
        <v>1036</v>
      </c>
      <c r="E730" s="5">
        <f t="shared" si="79"/>
        <v>0</v>
      </c>
      <c r="F730" t="s">
        <v>1024</v>
      </c>
      <c r="G730" s="5">
        <f t="shared" si="80"/>
        <v>0</v>
      </c>
      <c r="H730" t="s">
        <v>1025</v>
      </c>
      <c r="I730" s="5">
        <f t="shared" si="81"/>
        <v>1</v>
      </c>
      <c r="J730" s="5">
        <f t="shared" si="82"/>
        <v>0</v>
      </c>
      <c r="K730" s="5">
        <f t="shared" si="83"/>
        <v>0</v>
      </c>
    </row>
    <row r="731" spans="1:11" x14ac:dyDescent="0.2">
      <c r="A731" s="5">
        <v>1</v>
      </c>
      <c r="B731" s="5">
        <f t="shared" si="77"/>
        <v>0</v>
      </c>
      <c r="C731" s="5">
        <f t="shared" si="78"/>
        <v>0</v>
      </c>
      <c r="D731" t="s">
        <v>1038</v>
      </c>
      <c r="E731" s="5">
        <f t="shared" si="79"/>
        <v>0</v>
      </c>
      <c r="F731" t="s">
        <v>1033</v>
      </c>
      <c r="G731" s="5">
        <f t="shared" si="80"/>
        <v>0</v>
      </c>
      <c r="I731" s="5">
        <f t="shared" si="81"/>
        <v>0</v>
      </c>
      <c r="J731" s="5">
        <f t="shared" si="82"/>
        <v>0</v>
      </c>
      <c r="K731" s="5">
        <f t="shared" si="83"/>
        <v>0</v>
      </c>
    </row>
    <row r="732" spans="1:11" x14ac:dyDescent="0.2">
      <c r="A732" s="5">
        <v>1</v>
      </c>
      <c r="B732" s="5">
        <f t="shared" si="77"/>
        <v>0</v>
      </c>
      <c r="C732" s="5">
        <f t="shared" si="78"/>
        <v>0</v>
      </c>
      <c r="D732" t="s">
        <v>1041</v>
      </c>
      <c r="E732" s="5">
        <f t="shared" si="79"/>
        <v>0</v>
      </c>
      <c r="F732" t="s">
        <v>1032</v>
      </c>
      <c r="G732" s="5">
        <f t="shared" si="80"/>
        <v>0</v>
      </c>
      <c r="H732" t="s">
        <v>1036</v>
      </c>
      <c r="I732" s="5">
        <f t="shared" si="81"/>
        <v>0</v>
      </c>
      <c r="J732" s="5">
        <f t="shared" si="82"/>
        <v>0</v>
      </c>
      <c r="K732" s="5">
        <f t="shared" si="83"/>
        <v>0</v>
      </c>
    </row>
    <row r="733" spans="1:11" x14ac:dyDescent="0.2">
      <c r="A733" s="5">
        <v>1</v>
      </c>
      <c r="B733" s="5">
        <f t="shared" si="77"/>
        <v>0</v>
      </c>
      <c r="C733" s="5">
        <f t="shared" si="78"/>
        <v>0</v>
      </c>
      <c r="D733" t="s">
        <v>1038</v>
      </c>
      <c r="E733" s="5">
        <f t="shared" si="79"/>
        <v>0</v>
      </c>
      <c r="F733" t="s">
        <v>1024</v>
      </c>
      <c r="G733" s="5">
        <f t="shared" si="80"/>
        <v>0</v>
      </c>
      <c r="I733" s="5">
        <f t="shared" si="81"/>
        <v>0</v>
      </c>
      <c r="J733" s="5">
        <f t="shared" si="82"/>
        <v>0</v>
      </c>
      <c r="K733" s="5">
        <f t="shared" si="83"/>
        <v>0</v>
      </c>
    </row>
    <row r="734" spans="1:11" x14ac:dyDescent="0.2">
      <c r="A734" s="5">
        <v>2</v>
      </c>
      <c r="B734" s="5">
        <f t="shared" si="77"/>
        <v>0</v>
      </c>
      <c r="C734" s="5">
        <f t="shared" si="78"/>
        <v>1</v>
      </c>
      <c r="D734" t="s">
        <v>1026</v>
      </c>
      <c r="E734" s="5">
        <f t="shared" si="79"/>
        <v>1</v>
      </c>
      <c r="F734" t="s">
        <v>1024</v>
      </c>
      <c r="G734" s="5">
        <f t="shared" si="80"/>
        <v>0</v>
      </c>
      <c r="H734" t="s">
        <v>1036</v>
      </c>
      <c r="I734" s="5">
        <f t="shared" si="81"/>
        <v>0</v>
      </c>
      <c r="J734" s="5">
        <f t="shared" si="82"/>
        <v>1</v>
      </c>
      <c r="K734" s="5">
        <f t="shared" si="83"/>
        <v>0</v>
      </c>
    </row>
    <row r="735" spans="1:11" x14ac:dyDescent="0.2">
      <c r="A735" s="5">
        <v>3</v>
      </c>
      <c r="B735" s="5">
        <f t="shared" si="77"/>
        <v>0</v>
      </c>
      <c r="C735" s="5">
        <f t="shared" si="78"/>
        <v>1</v>
      </c>
      <c r="D735" t="s">
        <v>1026</v>
      </c>
      <c r="E735" s="5">
        <f t="shared" si="79"/>
        <v>1</v>
      </c>
      <c r="F735" t="s">
        <v>1024</v>
      </c>
      <c r="G735" s="5">
        <f t="shared" si="80"/>
        <v>1</v>
      </c>
      <c r="H735" t="s">
        <v>1025</v>
      </c>
      <c r="I735" s="5">
        <f t="shared" si="81"/>
        <v>1</v>
      </c>
      <c r="J735" s="5">
        <f t="shared" si="82"/>
        <v>1</v>
      </c>
      <c r="K735" s="5">
        <f t="shared" si="83"/>
        <v>1</v>
      </c>
    </row>
    <row r="736" spans="1:11" x14ac:dyDescent="0.2">
      <c r="A736" s="5">
        <v>2</v>
      </c>
      <c r="B736" s="5">
        <f t="shared" si="77"/>
        <v>0</v>
      </c>
      <c r="C736" s="5">
        <f t="shared" si="78"/>
        <v>1</v>
      </c>
      <c r="D736" t="s">
        <v>1026</v>
      </c>
      <c r="E736" s="5">
        <f t="shared" si="79"/>
        <v>1</v>
      </c>
      <c r="F736" t="s">
        <v>1024</v>
      </c>
      <c r="G736" s="5">
        <f t="shared" si="80"/>
        <v>0</v>
      </c>
      <c r="H736" t="s">
        <v>1036</v>
      </c>
      <c r="I736" s="5">
        <f t="shared" si="81"/>
        <v>0</v>
      </c>
      <c r="J736" s="5">
        <f t="shared" si="82"/>
        <v>1</v>
      </c>
      <c r="K736" s="5">
        <f t="shared" si="83"/>
        <v>0</v>
      </c>
    </row>
    <row r="737" spans="1:11" x14ac:dyDescent="0.2">
      <c r="A737" s="5">
        <v>2</v>
      </c>
      <c r="B737" s="5">
        <f t="shared" si="77"/>
        <v>0</v>
      </c>
      <c r="C737" s="5">
        <f t="shared" si="78"/>
        <v>1</v>
      </c>
      <c r="D737" t="s">
        <v>1026</v>
      </c>
      <c r="E737" s="5">
        <f t="shared" si="79"/>
        <v>1</v>
      </c>
      <c r="F737" t="s">
        <v>1024</v>
      </c>
      <c r="G737" s="5">
        <f t="shared" si="80"/>
        <v>0</v>
      </c>
      <c r="I737" s="5">
        <f t="shared" si="81"/>
        <v>0</v>
      </c>
      <c r="J737" s="5">
        <f t="shared" si="82"/>
        <v>1</v>
      </c>
      <c r="K737" s="5">
        <f t="shared" si="83"/>
        <v>0</v>
      </c>
    </row>
    <row r="738" spans="1:11" x14ac:dyDescent="0.2">
      <c r="A738" s="5">
        <v>1</v>
      </c>
      <c r="B738" s="5">
        <f t="shared" si="77"/>
        <v>0</v>
      </c>
      <c r="C738" s="5">
        <f t="shared" si="78"/>
        <v>0</v>
      </c>
      <c r="D738" t="s">
        <v>1041</v>
      </c>
      <c r="E738" s="5">
        <f t="shared" si="79"/>
        <v>0</v>
      </c>
      <c r="F738" t="s">
        <v>1033</v>
      </c>
      <c r="G738" s="5">
        <f t="shared" si="80"/>
        <v>0</v>
      </c>
      <c r="H738" t="s">
        <v>1036</v>
      </c>
      <c r="I738" s="5">
        <f t="shared" si="81"/>
        <v>0</v>
      </c>
      <c r="J738" s="5">
        <f t="shared" si="82"/>
        <v>0</v>
      </c>
      <c r="K738" s="5">
        <f t="shared" si="83"/>
        <v>0</v>
      </c>
    </row>
    <row r="739" spans="1:11" x14ac:dyDescent="0.2">
      <c r="A739" s="5">
        <v>1</v>
      </c>
      <c r="B739" s="5">
        <f t="shared" si="77"/>
        <v>0</v>
      </c>
      <c r="C739" s="5">
        <f t="shared" si="78"/>
        <v>0</v>
      </c>
      <c r="D739" t="s">
        <v>1036</v>
      </c>
      <c r="E739" s="5">
        <f t="shared" si="79"/>
        <v>0</v>
      </c>
      <c r="F739" t="s">
        <v>1024</v>
      </c>
      <c r="G739" s="5">
        <f t="shared" si="80"/>
        <v>0</v>
      </c>
      <c r="H739" t="s">
        <v>1036</v>
      </c>
      <c r="I739" s="5">
        <f t="shared" si="81"/>
        <v>0</v>
      </c>
      <c r="J739" s="5">
        <f t="shared" si="82"/>
        <v>0</v>
      </c>
      <c r="K739" s="5">
        <f t="shared" si="83"/>
        <v>0</v>
      </c>
    </row>
    <row r="740" spans="1:11" x14ac:dyDescent="0.2">
      <c r="A740" s="5">
        <v>1</v>
      </c>
      <c r="B740" s="5">
        <f t="shared" si="77"/>
        <v>0</v>
      </c>
      <c r="C740" s="5">
        <f t="shared" si="78"/>
        <v>0</v>
      </c>
      <c r="D740" t="s">
        <v>1043</v>
      </c>
      <c r="E740" s="5">
        <f t="shared" si="79"/>
        <v>0</v>
      </c>
      <c r="F740" t="s">
        <v>1032</v>
      </c>
      <c r="G740" s="5">
        <f t="shared" si="80"/>
        <v>0</v>
      </c>
      <c r="I740" s="5">
        <f t="shared" si="81"/>
        <v>0</v>
      </c>
      <c r="J740" s="5">
        <f t="shared" si="82"/>
        <v>0</v>
      </c>
      <c r="K740" s="5">
        <f t="shared" si="83"/>
        <v>0</v>
      </c>
    </row>
    <row r="741" spans="1:11" x14ac:dyDescent="0.2">
      <c r="A741" s="5">
        <v>3</v>
      </c>
      <c r="B741" s="5">
        <f t="shared" si="77"/>
        <v>0</v>
      </c>
      <c r="C741" s="5">
        <f t="shared" si="78"/>
        <v>1</v>
      </c>
      <c r="D741" t="s">
        <v>1026</v>
      </c>
      <c r="E741" s="5">
        <f t="shared" si="79"/>
        <v>1</v>
      </c>
      <c r="F741" t="s">
        <v>1044</v>
      </c>
      <c r="G741" s="5">
        <f t="shared" si="80"/>
        <v>1</v>
      </c>
      <c r="H741" t="s">
        <v>1025</v>
      </c>
      <c r="I741" s="5">
        <f t="shared" si="81"/>
        <v>1</v>
      </c>
      <c r="J741" s="5">
        <f t="shared" si="82"/>
        <v>1</v>
      </c>
      <c r="K741" s="5">
        <f t="shared" si="83"/>
        <v>1</v>
      </c>
    </row>
    <row r="742" spans="1:11" x14ac:dyDescent="0.2">
      <c r="A742" s="5">
        <v>1</v>
      </c>
      <c r="B742" s="5">
        <f t="shared" si="77"/>
        <v>0</v>
      </c>
      <c r="C742" s="5">
        <f t="shared" si="78"/>
        <v>0</v>
      </c>
      <c r="D742" t="s">
        <v>1038</v>
      </c>
      <c r="E742" s="5">
        <f t="shared" si="79"/>
        <v>0</v>
      </c>
      <c r="F742" t="s">
        <v>1044</v>
      </c>
      <c r="G742" s="5">
        <f t="shared" si="80"/>
        <v>0</v>
      </c>
      <c r="I742" s="5">
        <f t="shared" si="81"/>
        <v>0</v>
      </c>
      <c r="J742" s="5">
        <f t="shared" si="82"/>
        <v>0</v>
      </c>
      <c r="K742" s="5">
        <f t="shared" si="83"/>
        <v>0</v>
      </c>
    </row>
    <row r="743" spans="1:11" x14ac:dyDescent="0.2">
      <c r="A743" s="5">
        <v>3</v>
      </c>
      <c r="B743" s="5">
        <f t="shared" si="77"/>
        <v>0</v>
      </c>
      <c r="C743" s="5">
        <f t="shared" si="78"/>
        <v>1</v>
      </c>
      <c r="D743" t="s">
        <v>1026</v>
      </c>
      <c r="E743" s="5">
        <f t="shared" si="79"/>
        <v>1</v>
      </c>
      <c r="F743" t="s">
        <v>1033</v>
      </c>
      <c r="G743" s="5">
        <f t="shared" si="80"/>
        <v>1</v>
      </c>
      <c r="H743" t="s">
        <v>1025</v>
      </c>
      <c r="I743" s="5">
        <f t="shared" si="81"/>
        <v>1</v>
      </c>
      <c r="J743" s="5">
        <f t="shared" si="82"/>
        <v>1</v>
      </c>
      <c r="K743" s="5">
        <f t="shared" si="83"/>
        <v>1</v>
      </c>
    </row>
    <row r="744" spans="1:11" x14ac:dyDescent="0.2">
      <c r="A744" s="5">
        <v>1</v>
      </c>
      <c r="B744" s="5">
        <f t="shared" si="77"/>
        <v>0</v>
      </c>
      <c r="C744" s="5">
        <f t="shared" si="78"/>
        <v>0</v>
      </c>
      <c r="D744" t="s">
        <v>1043</v>
      </c>
      <c r="E744" s="5">
        <f t="shared" si="79"/>
        <v>0</v>
      </c>
      <c r="F744" t="s">
        <v>1024</v>
      </c>
      <c r="G744" s="5">
        <f t="shared" si="80"/>
        <v>0</v>
      </c>
      <c r="I744" s="5">
        <f t="shared" si="81"/>
        <v>0</v>
      </c>
      <c r="J744" s="5">
        <f t="shared" si="82"/>
        <v>0</v>
      </c>
      <c r="K744" s="5">
        <f t="shared" si="83"/>
        <v>0</v>
      </c>
    </row>
    <row r="745" spans="1:11" x14ac:dyDescent="0.2">
      <c r="A745" s="5">
        <v>2</v>
      </c>
      <c r="B745" s="5">
        <f t="shared" si="77"/>
        <v>0</v>
      </c>
      <c r="C745" s="5">
        <f t="shared" si="78"/>
        <v>1</v>
      </c>
      <c r="D745" t="s">
        <v>1026</v>
      </c>
      <c r="E745" s="5">
        <f t="shared" si="79"/>
        <v>1</v>
      </c>
      <c r="F745" t="s">
        <v>1032</v>
      </c>
      <c r="G745" s="5">
        <f t="shared" si="80"/>
        <v>0</v>
      </c>
      <c r="I745" s="5">
        <f t="shared" si="81"/>
        <v>0</v>
      </c>
      <c r="J745" s="5">
        <f t="shared" si="82"/>
        <v>1</v>
      </c>
      <c r="K745" s="5">
        <f t="shared" si="83"/>
        <v>0</v>
      </c>
    </row>
    <row r="746" spans="1:11" x14ac:dyDescent="0.2">
      <c r="A746" s="5">
        <v>1</v>
      </c>
      <c r="B746" s="5">
        <f t="shared" si="77"/>
        <v>0</v>
      </c>
      <c r="C746" s="5">
        <f t="shared" si="78"/>
        <v>0</v>
      </c>
      <c r="D746" t="s">
        <v>1036</v>
      </c>
      <c r="E746" s="5">
        <f t="shared" si="79"/>
        <v>0</v>
      </c>
      <c r="F746" t="s">
        <v>1024</v>
      </c>
      <c r="G746" s="5">
        <f t="shared" si="80"/>
        <v>0</v>
      </c>
      <c r="H746" t="s">
        <v>1036</v>
      </c>
      <c r="I746" s="5">
        <f t="shared" si="81"/>
        <v>0</v>
      </c>
      <c r="J746" s="5">
        <f t="shared" si="82"/>
        <v>0</v>
      </c>
      <c r="K746" s="5">
        <f t="shared" si="83"/>
        <v>0</v>
      </c>
    </row>
    <row r="747" spans="1:11" x14ac:dyDescent="0.2">
      <c r="A747" s="5">
        <v>2</v>
      </c>
      <c r="B747" s="5">
        <f t="shared" si="77"/>
        <v>0</v>
      </c>
      <c r="C747" s="5">
        <f t="shared" si="78"/>
        <v>1</v>
      </c>
      <c r="D747" t="s">
        <v>1043</v>
      </c>
      <c r="E747" s="5">
        <f t="shared" si="79"/>
        <v>0</v>
      </c>
      <c r="F747" t="s">
        <v>1044</v>
      </c>
      <c r="G747" s="5">
        <f t="shared" si="80"/>
        <v>0</v>
      </c>
      <c r="H747" t="s">
        <v>1025</v>
      </c>
      <c r="I747" s="5">
        <f t="shared" si="81"/>
        <v>1</v>
      </c>
      <c r="J747" s="5">
        <f t="shared" si="82"/>
        <v>0</v>
      </c>
      <c r="K747" s="5">
        <f t="shared" si="83"/>
        <v>0</v>
      </c>
    </row>
    <row r="748" spans="1:11" x14ac:dyDescent="0.2">
      <c r="A748" s="5">
        <v>3</v>
      </c>
      <c r="B748" s="5">
        <f t="shared" si="77"/>
        <v>0</v>
      </c>
      <c r="C748" s="5">
        <f t="shared" si="78"/>
        <v>1</v>
      </c>
      <c r="D748" t="s">
        <v>1026</v>
      </c>
      <c r="E748" s="5">
        <f t="shared" si="79"/>
        <v>1</v>
      </c>
      <c r="F748" t="s">
        <v>1033</v>
      </c>
      <c r="G748" s="5">
        <f t="shared" si="80"/>
        <v>1</v>
      </c>
      <c r="H748" t="s">
        <v>1025</v>
      </c>
      <c r="I748" s="5">
        <f t="shared" si="81"/>
        <v>1</v>
      </c>
      <c r="J748" s="5">
        <f t="shared" si="82"/>
        <v>1</v>
      </c>
      <c r="K748" s="5">
        <f t="shared" si="83"/>
        <v>1</v>
      </c>
    </row>
    <row r="749" spans="1:11" x14ac:dyDescent="0.2">
      <c r="A749" s="5">
        <v>2</v>
      </c>
      <c r="B749" s="5">
        <f t="shared" si="77"/>
        <v>0</v>
      </c>
      <c r="C749" s="5">
        <f t="shared" si="78"/>
        <v>1</v>
      </c>
      <c r="D749" t="s">
        <v>1038</v>
      </c>
      <c r="E749" s="5">
        <f t="shared" si="79"/>
        <v>0</v>
      </c>
      <c r="F749" t="s">
        <v>1024</v>
      </c>
      <c r="G749" s="5">
        <f t="shared" si="80"/>
        <v>0</v>
      </c>
      <c r="H749" t="s">
        <v>1025</v>
      </c>
      <c r="I749" s="5">
        <f t="shared" si="81"/>
        <v>1</v>
      </c>
      <c r="J749" s="5">
        <f t="shared" si="82"/>
        <v>0</v>
      </c>
      <c r="K749" s="5">
        <f t="shared" si="83"/>
        <v>0</v>
      </c>
    </row>
    <row r="750" spans="1:11" x14ac:dyDescent="0.2">
      <c r="A750" s="5">
        <v>3</v>
      </c>
      <c r="B750" s="5">
        <f t="shared" si="77"/>
        <v>0</v>
      </c>
      <c r="C750" s="5">
        <f t="shared" si="78"/>
        <v>1</v>
      </c>
      <c r="D750" t="s">
        <v>1026</v>
      </c>
      <c r="E750" s="5">
        <f t="shared" si="79"/>
        <v>1</v>
      </c>
      <c r="F750" t="s">
        <v>1024</v>
      </c>
      <c r="G750" s="5">
        <f t="shared" si="80"/>
        <v>1</v>
      </c>
      <c r="H750" t="s">
        <v>1025</v>
      </c>
      <c r="I750" s="5">
        <f t="shared" si="81"/>
        <v>1</v>
      </c>
      <c r="J750" s="5">
        <f t="shared" si="82"/>
        <v>1</v>
      </c>
      <c r="K750" s="5">
        <f t="shared" si="83"/>
        <v>1</v>
      </c>
    </row>
    <row r="751" spans="1:11" x14ac:dyDescent="0.2">
      <c r="A751" s="5">
        <v>2</v>
      </c>
      <c r="B751" s="5">
        <f t="shared" si="77"/>
        <v>0</v>
      </c>
      <c r="C751" s="5">
        <f t="shared" si="78"/>
        <v>1</v>
      </c>
      <c r="D751" t="s">
        <v>1026</v>
      </c>
      <c r="E751" s="5">
        <f t="shared" si="79"/>
        <v>1</v>
      </c>
      <c r="F751" t="s">
        <v>1024</v>
      </c>
      <c r="G751" s="5">
        <f t="shared" si="80"/>
        <v>0</v>
      </c>
      <c r="I751" s="5">
        <f t="shared" si="81"/>
        <v>0</v>
      </c>
      <c r="J751" s="5">
        <f t="shared" si="82"/>
        <v>1</v>
      </c>
      <c r="K751" s="5">
        <f t="shared" si="83"/>
        <v>0</v>
      </c>
    </row>
    <row r="752" spans="1:11" x14ac:dyDescent="0.2">
      <c r="A752" s="5">
        <v>3</v>
      </c>
      <c r="B752" s="5">
        <f t="shared" si="77"/>
        <v>0</v>
      </c>
      <c r="C752" s="5">
        <f t="shared" si="78"/>
        <v>1</v>
      </c>
      <c r="D752" t="s">
        <v>1026</v>
      </c>
      <c r="E752" s="5">
        <f t="shared" si="79"/>
        <v>1</v>
      </c>
      <c r="F752" t="s">
        <v>1024</v>
      </c>
      <c r="G752" s="5">
        <f t="shared" si="80"/>
        <v>1</v>
      </c>
      <c r="H752" t="s">
        <v>1025</v>
      </c>
      <c r="I752" s="5">
        <f t="shared" si="81"/>
        <v>1</v>
      </c>
      <c r="J752" s="5">
        <f t="shared" si="82"/>
        <v>1</v>
      </c>
      <c r="K752" s="5">
        <f t="shared" si="83"/>
        <v>1</v>
      </c>
    </row>
    <row r="753" spans="1:11" x14ac:dyDescent="0.2">
      <c r="A753" s="5">
        <v>3</v>
      </c>
      <c r="B753" s="5">
        <f t="shared" si="77"/>
        <v>0</v>
      </c>
      <c r="C753" s="5">
        <f t="shared" si="78"/>
        <v>1</v>
      </c>
      <c r="D753" t="s">
        <v>1026</v>
      </c>
      <c r="E753" s="5">
        <f t="shared" si="79"/>
        <v>1</v>
      </c>
      <c r="F753" t="s">
        <v>1024</v>
      </c>
      <c r="G753" s="5">
        <f t="shared" si="80"/>
        <v>1</v>
      </c>
      <c r="H753" t="s">
        <v>1025</v>
      </c>
      <c r="I753" s="5">
        <f t="shared" si="81"/>
        <v>1</v>
      </c>
      <c r="J753" s="5">
        <f t="shared" si="82"/>
        <v>1</v>
      </c>
      <c r="K753" s="5">
        <f t="shared" si="83"/>
        <v>1</v>
      </c>
    </row>
    <row r="754" spans="1:11" x14ac:dyDescent="0.2">
      <c r="A754" s="5">
        <v>2</v>
      </c>
      <c r="B754" s="5">
        <f t="shared" si="77"/>
        <v>0</v>
      </c>
      <c r="C754" s="5">
        <f t="shared" si="78"/>
        <v>1</v>
      </c>
      <c r="D754" t="s">
        <v>1026</v>
      </c>
      <c r="E754" s="5">
        <f t="shared" si="79"/>
        <v>1</v>
      </c>
      <c r="F754" t="s">
        <v>1033</v>
      </c>
      <c r="G754" s="5">
        <f t="shared" si="80"/>
        <v>0</v>
      </c>
      <c r="I754" s="5">
        <f t="shared" si="81"/>
        <v>0</v>
      </c>
      <c r="J754" s="5">
        <f t="shared" si="82"/>
        <v>1</v>
      </c>
      <c r="K754" s="5">
        <f t="shared" si="83"/>
        <v>0</v>
      </c>
    </row>
    <row r="755" spans="1:11" x14ac:dyDescent="0.2">
      <c r="A755" s="5">
        <v>2</v>
      </c>
      <c r="B755" s="5">
        <f t="shared" si="77"/>
        <v>0</v>
      </c>
      <c r="C755" s="5">
        <f t="shared" si="78"/>
        <v>1</v>
      </c>
      <c r="D755" t="s">
        <v>1026</v>
      </c>
      <c r="E755" s="5">
        <f t="shared" si="79"/>
        <v>1</v>
      </c>
      <c r="F755" t="s">
        <v>1033</v>
      </c>
      <c r="G755" s="5">
        <f t="shared" si="80"/>
        <v>0</v>
      </c>
      <c r="I755" s="5">
        <f t="shared" si="81"/>
        <v>0</v>
      </c>
      <c r="J755" s="5">
        <f t="shared" si="82"/>
        <v>1</v>
      </c>
      <c r="K755" s="5">
        <f t="shared" si="83"/>
        <v>0</v>
      </c>
    </row>
    <row r="756" spans="1:11" x14ac:dyDescent="0.2">
      <c r="A756" s="5">
        <v>2</v>
      </c>
      <c r="B756" s="5">
        <f t="shared" si="77"/>
        <v>0</v>
      </c>
      <c r="C756" s="5">
        <f t="shared" si="78"/>
        <v>1</v>
      </c>
      <c r="D756" t="s">
        <v>1026</v>
      </c>
      <c r="E756" s="5">
        <f t="shared" si="79"/>
        <v>1</v>
      </c>
      <c r="F756" t="s">
        <v>1024</v>
      </c>
      <c r="G756" s="5">
        <f t="shared" si="80"/>
        <v>0</v>
      </c>
      <c r="H756" t="s">
        <v>1036</v>
      </c>
      <c r="I756" s="5">
        <f t="shared" si="81"/>
        <v>0</v>
      </c>
      <c r="J756" s="5">
        <f t="shared" si="82"/>
        <v>1</v>
      </c>
      <c r="K756" s="5">
        <f t="shared" si="83"/>
        <v>0</v>
      </c>
    </row>
    <row r="757" spans="1:11" x14ac:dyDescent="0.2">
      <c r="A757" s="5">
        <v>3</v>
      </c>
      <c r="B757" s="5">
        <f t="shared" si="77"/>
        <v>0</v>
      </c>
      <c r="C757" s="5">
        <f t="shared" si="78"/>
        <v>1</v>
      </c>
      <c r="D757" t="s">
        <v>1026</v>
      </c>
      <c r="E757" s="5">
        <f t="shared" si="79"/>
        <v>1</v>
      </c>
      <c r="F757" t="s">
        <v>1024</v>
      </c>
      <c r="G757" s="5">
        <f t="shared" si="80"/>
        <v>1</v>
      </c>
      <c r="H757" t="s">
        <v>1025</v>
      </c>
      <c r="I757" s="5">
        <f t="shared" si="81"/>
        <v>1</v>
      </c>
      <c r="J757" s="5">
        <f t="shared" si="82"/>
        <v>1</v>
      </c>
      <c r="K757" s="5">
        <f t="shared" si="83"/>
        <v>1</v>
      </c>
    </row>
    <row r="758" spans="1:11" x14ac:dyDescent="0.2">
      <c r="A758" s="5">
        <v>2</v>
      </c>
      <c r="B758" s="5">
        <f t="shared" si="77"/>
        <v>0</v>
      </c>
      <c r="C758" s="5">
        <f t="shared" si="78"/>
        <v>1</v>
      </c>
      <c r="D758" t="s">
        <v>1026</v>
      </c>
      <c r="E758" s="5">
        <f t="shared" si="79"/>
        <v>1</v>
      </c>
      <c r="F758" t="s">
        <v>1024</v>
      </c>
      <c r="G758" s="5">
        <f t="shared" si="80"/>
        <v>0</v>
      </c>
      <c r="H758" t="s">
        <v>1036</v>
      </c>
      <c r="I758" s="5">
        <f t="shared" si="81"/>
        <v>0</v>
      </c>
      <c r="J758" s="5">
        <f t="shared" si="82"/>
        <v>1</v>
      </c>
      <c r="K758" s="5">
        <f t="shared" si="83"/>
        <v>0</v>
      </c>
    </row>
    <row r="759" spans="1:11" x14ac:dyDescent="0.2">
      <c r="A759" s="5">
        <v>3</v>
      </c>
      <c r="B759" s="5">
        <f t="shared" si="77"/>
        <v>0</v>
      </c>
      <c r="C759" s="5">
        <f t="shared" si="78"/>
        <v>1</v>
      </c>
      <c r="D759" t="s">
        <v>1026</v>
      </c>
      <c r="E759" s="5">
        <f t="shared" si="79"/>
        <v>1</v>
      </c>
      <c r="F759" t="s">
        <v>1024</v>
      </c>
      <c r="G759" s="5">
        <f t="shared" si="80"/>
        <v>1</v>
      </c>
      <c r="H759" t="s">
        <v>1025</v>
      </c>
      <c r="I759" s="5">
        <f t="shared" si="81"/>
        <v>1</v>
      </c>
      <c r="J759" s="5">
        <f t="shared" si="82"/>
        <v>1</v>
      </c>
      <c r="K759" s="5">
        <f t="shared" si="83"/>
        <v>1</v>
      </c>
    </row>
    <row r="760" spans="1:11" x14ac:dyDescent="0.2">
      <c r="A760" s="5">
        <v>1</v>
      </c>
      <c r="B760" s="5">
        <f t="shared" si="77"/>
        <v>0</v>
      </c>
      <c r="C760" s="5">
        <f t="shared" si="78"/>
        <v>0</v>
      </c>
      <c r="D760" t="s">
        <v>1039</v>
      </c>
      <c r="E760" s="5">
        <f t="shared" si="79"/>
        <v>0</v>
      </c>
      <c r="F760" t="s">
        <v>1044</v>
      </c>
      <c r="G760" s="5">
        <f t="shared" si="80"/>
        <v>0</v>
      </c>
      <c r="H760" t="s">
        <v>1030</v>
      </c>
      <c r="I760" s="5">
        <f t="shared" si="81"/>
        <v>0</v>
      </c>
      <c r="J760" s="5">
        <f t="shared" si="82"/>
        <v>0</v>
      </c>
      <c r="K760" s="5">
        <f t="shared" si="83"/>
        <v>0</v>
      </c>
    </row>
    <row r="761" spans="1:11" x14ac:dyDescent="0.2">
      <c r="A761" s="5">
        <v>2</v>
      </c>
      <c r="B761" s="5">
        <f t="shared" si="77"/>
        <v>0</v>
      </c>
      <c r="C761" s="5">
        <f t="shared" si="78"/>
        <v>1</v>
      </c>
      <c r="D761" t="s">
        <v>1026</v>
      </c>
      <c r="E761" s="5">
        <f t="shared" si="79"/>
        <v>1</v>
      </c>
      <c r="F761" t="s">
        <v>1033</v>
      </c>
      <c r="G761" s="5">
        <f t="shared" si="80"/>
        <v>0</v>
      </c>
      <c r="I761" s="5">
        <f t="shared" si="81"/>
        <v>0</v>
      </c>
      <c r="J761" s="5">
        <f t="shared" si="82"/>
        <v>1</v>
      </c>
      <c r="K761" s="5">
        <f t="shared" si="83"/>
        <v>0</v>
      </c>
    </row>
    <row r="762" spans="1:11" x14ac:dyDescent="0.2">
      <c r="A762" s="5">
        <v>0</v>
      </c>
      <c r="B762" s="5">
        <f t="shared" si="77"/>
        <v>1</v>
      </c>
      <c r="C762" s="5">
        <f t="shared" si="78"/>
        <v>0</v>
      </c>
      <c r="D762" t="s">
        <v>1038</v>
      </c>
      <c r="E762" s="5">
        <f t="shared" si="79"/>
        <v>0</v>
      </c>
      <c r="F762" t="s">
        <v>1033</v>
      </c>
      <c r="G762" s="5">
        <f t="shared" si="80"/>
        <v>0</v>
      </c>
      <c r="H762" t="s">
        <v>1036</v>
      </c>
      <c r="I762" s="5">
        <f t="shared" si="81"/>
        <v>0</v>
      </c>
      <c r="J762" s="5">
        <f t="shared" si="82"/>
        <v>0</v>
      </c>
      <c r="K762" s="5">
        <f t="shared" si="83"/>
        <v>0</v>
      </c>
    </row>
    <row r="763" spans="1:11" x14ac:dyDescent="0.2">
      <c r="A763" s="5">
        <v>3</v>
      </c>
      <c r="B763" s="5">
        <f t="shared" si="77"/>
        <v>0</v>
      </c>
      <c r="C763" s="5">
        <f t="shared" si="78"/>
        <v>1</v>
      </c>
      <c r="D763" t="s">
        <v>1026</v>
      </c>
      <c r="E763" s="5">
        <f t="shared" si="79"/>
        <v>1</v>
      </c>
      <c r="F763" t="s">
        <v>1024</v>
      </c>
      <c r="G763" s="5">
        <f t="shared" si="80"/>
        <v>1</v>
      </c>
      <c r="H763" t="s">
        <v>1025</v>
      </c>
      <c r="I763" s="5">
        <f t="shared" si="81"/>
        <v>1</v>
      </c>
      <c r="J763" s="5">
        <f t="shared" si="82"/>
        <v>1</v>
      </c>
      <c r="K763" s="5">
        <f t="shared" si="83"/>
        <v>1</v>
      </c>
    </row>
    <row r="764" spans="1:11" x14ac:dyDescent="0.2">
      <c r="A764" s="5">
        <v>2</v>
      </c>
      <c r="B764" s="5">
        <f t="shared" si="77"/>
        <v>0</v>
      </c>
      <c r="C764" s="5">
        <f t="shared" si="78"/>
        <v>1</v>
      </c>
      <c r="D764" t="s">
        <v>1026</v>
      </c>
      <c r="E764" s="5">
        <f t="shared" si="79"/>
        <v>1</v>
      </c>
      <c r="F764" t="s">
        <v>1024</v>
      </c>
      <c r="G764" s="5">
        <f t="shared" si="80"/>
        <v>0</v>
      </c>
      <c r="I764" s="5">
        <f t="shared" si="81"/>
        <v>0</v>
      </c>
      <c r="J764" s="5">
        <f t="shared" si="82"/>
        <v>1</v>
      </c>
      <c r="K764" s="5">
        <f t="shared" si="83"/>
        <v>0</v>
      </c>
    </row>
    <row r="765" spans="1:11" x14ac:dyDescent="0.2">
      <c r="A765" s="5">
        <v>2</v>
      </c>
      <c r="B765" s="5">
        <f t="shared" si="77"/>
        <v>0</v>
      </c>
      <c r="C765" s="5">
        <f t="shared" si="78"/>
        <v>1</v>
      </c>
      <c r="D765" t="s">
        <v>1026</v>
      </c>
      <c r="E765" s="5">
        <f t="shared" si="79"/>
        <v>1</v>
      </c>
      <c r="F765" t="s">
        <v>1029</v>
      </c>
      <c r="G765" s="5">
        <f t="shared" si="80"/>
        <v>0</v>
      </c>
      <c r="H765" t="s">
        <v>1036</v>
      </c>
      <c r="I765" s="5">
        <f t="shared" si="81"/>
        <v>0</v>
      </c>
      <c r="J765" s="5">
        <f t="shared" si="82"/>
        <v>1</v>
      </c>
      <c r="K765" s="5">
        <f t="shared" si="83"/>
        <v>0</v>
      </c>
    </row>
    <row r="766" spans="1:11" x14ac:dyDescent="0.2">
      <c r="A766" s="5">
        <v>2</v>
      </c>
      <c r="B766" s="5">
        <f t="shared" si="77"/>
        <v>0</v>
      </c>
      <c r="C766" s="5">
        <f t="shared" si="78"/>
        <v>1</v>
      </c>
      <c r="D766" t="s">
        <v>1026</v>
      </c>
      <c r="E766" s="5">
        <f t="shared" si="79"/>
        <v>1</v>
      </c>
      <c r="F766" t="s">
        <v>1024</v>
      </c>
      <c r="G766" s="5">
        <f t="shared" si="80"/>
        <v>0</v>
      </c>
      <c r="H766" t="s">
        <v>1036</v>
      </c>
      <c r="I766" s="5">
        <f t="shared" si="81"/>
        <v>0</v>
      </c>
      <c r="J766" s="5">
        <f t="shared" si="82"/>
        <v>1</v>
      </c>
      <c r="K766" s="5">
        <f t="shared" si="83"/>
        <v>0</v>
      </c>
    </row>
    <row r="767" spans="1:11" x14ac:dyDescent="0.2">
      <c r="A767" s="5">
        <v>1</v>
      </c>
      <c r="B767" s="5">
        <f t="shared" si="77"/>
        <v>0</v>
      </c>
      <c r="C767" s="5">
        <f t="shared" si="78"/>
        <v>0</v>
      </c>
      <c r="D767" t="s">
        <v>1038</v>
      </c>
      <c r="E767" s="5">
        <f t="shared" si="79"/>
        <v>0</v>
      </c>
      <c r="F767" t="s">
        <v>1033</v>
      </c>
      <c r="G767" s="5">
        <f t="shared" si="80"/>
        <v>0</v>
      </c>
      <c r="I767" s="5">
        <f t="shared" si="81"/>
        <v>0</v>
      </c>
      <c r="J767" s="5">
        <f t="shared" si="82"/>
        <v>0</v>
      </c>
      <c r="K767" s="5">
        <f t="shared" si="83"/>
        <v>0</v>
      </c>
    </row>
    <row r="768" spans="1:11" x14ac:dyDescent="0.2">
      <c r="A768" s="5">
        <v>2</v>
      </c>
      <c r="B768" s="5">
        <f t="shared" si="77"/>
        <v>0</v>
      </c>
      <c r="C768" s="5">
        <f t="shared" si="78"/>
        <v>1</v>
      </c>
      <c r="D768" t="s">
        <v>1026</v>
      </c>
      <c r="E768" s="5">
        <f t="shared" si="79"/>
        <v>1</v>
      </c>
      <c r="F768" t="s">
        <v>1032</v>
      </c>
      <c r="G768" s="5">
        <f t="shared" si="80"/>
        <v>0</v>
      </c>
      <c r="I768" s="5">
        <f t="shared" si="81"/>
        <v>0</v>
      </c>
      <c r="J768" s="5">
        <f t="shared" si="82"/>
        <v>1</v>
      </c>
      <c r="K768" s="5">
        <f t="shared" si="83"/>
        <v>0</v>
      </c>
    </row>
    <row r="769" spans="1:11" x14ac:dyDescent="0.2">
      <c r="A769" s="5">
        <v>2</v>
      </c>
      <c r="B769" s="5">
        <f t="shared" si="77"/>
        <v>0</v>
      </c>
      <c r="C769" s="5">
        <f t="shared" si="78"/>
        <v>1</v>
      </c>
      <c r="D769" t="s">
        <v>1036</v>
      </c>
      <c r="E769" s="5">
        <f t="shared" si="79"/>
        <v>0</v>
      </c>
      <c r="F769" t="s">
        <v>1024</v>
      </c>
      <c r="G769" s="5">
        <f t="shared" si="80"/>
        <v>0</v>
      </c>
      <c r="H769" t="s">
        <v>1025</v>
      </c>
      <c r="I769" s="5">
        <f t="shared" si="81"/>
        <v>1</v>
      </c>
      <c r="J769" s="5">
        <f t="shared" si="82"/>
        <v>0</v>
      </c>
      <c r="K769" s="5">
        <f t="shared" si="83"/>
        <v>0</v>
      </c>
    </row>
    <row r="770" spans="1:11" x14ac:dyDescent="0.2">
      <c r="A770" s="5">
        <v>0</v>
      </c>
      <c r="B770" s="5">
        <f t="shared" si="77"/>
        <v>1</v>
      </c>
      <c r="C770" s="5">
        <f t="shared" si="78"/>
        <v>0</v>
      </c>
      <c r="D770" t="s">
        <v>1043</v>
      </c>
      <c r="E770" s="5">
        <f t="shared" si="79"/>
        <v>0</v>
      </c>
      <c r="F770" t="s">
        <v>1033</v>
      </c>
      <c r="G770" s="5">
        <f t="shared" si="80"/>
        <v>0</v>
      </c>
      <c r="H770" t="s">
        <v>1036</v>
      </c>
      <c r="I770" s="5">
        <f t="shared" si="81"/>
        <v>0</v>
      </c>
      <c r="J770" s="5">
        <f t="shared" si="82"/>
        <v>0</v>
      </c>
      <c r="K770" s="5">
        <f t="shared" si="83"/>
        <v>0</v>
      </c>
    </row>
    <row r="771" spans="1:11" x14ac:dyDescent="0.2">
      <c r="A771" s="5">
        <v>1</v>
      </c>
      <c r="B771" s="5">
        <f t="shared" ref="B771:B834" si="84">IF(A771=0,1,0)</f>
        <v>0</v>
      </c>
      <c r="C771" s="5">
        <f t="shared" ref="C771:C834" si="85">IF(OR(A771=2,A771=3),1,0)</f>
        <v>0</v>
      </c>
      <c r="D771" t="s">
        <v>1043</v>
      </c>
      <c r="E771" s="5">
        <f t="shared" ref="E771:E834" si="86">IF(AND(C771=1,ISNUMBER(SEARCH("Apple",D771))),1,0)</f>
        <v>0</v>
      </c>
      <c r="F771" t="s">
        <v>1024</v>
      </c>
      <c r="G771" s="5">
        <f t="shared" ref="G771:G834" si="87">IF(A771=3,1,0)</f>
        <v>0</v>
      </c>
      <c r="I771" s="5">
        <f t="shared" ref="I771:I834" si="88">IF(ISNUMBER(SEARCH("iPad",H771)),1,0)</f>
        <v>0</v>
      </c>
      <c r="J771" s="5">
        <f t="shared" ref="J771:J834" si="89">IF(ISNUMBER(SEARCH("Apple",D771)),1,0)</f>
        <v>0</v>
      </c>
      <c r="K771" s="5">
        <f t="shared" ref="K771:K834" si="90">IF(AND(I771=1,J771=1),1,0)</f>
        <v>0</v>
      </c>
    </row>
    <row r="772" spans="1:11" x14ac:dyDescent="0.2">
      <c r="A772" s="5">
        <v>3</v>
      </c>
      <c r="B772" s="5">
        <f t="shared" si="84"/>
        <v>0</v>
      </c>
      <c r="C772" s="5">
        <f t="shared" si="85"/>
        <v>1</v>
      </c>
      <c r="D772" t="s">
        <v>1026</v>
      </c>
      <c r="E772" s="5">
        <f t="shared" si="86"/>
        <v>1</v>
      </c>
      <c r="F772" t="s">
        <v>1024</v>
      </c>
      <c r="G772" s="5">
        <f t="shared" si="87"/>
        <v>1</v>
      </c>
      <c r="H772" t="s">
        <v>1025</v>
      </c>
      <c r="I772" s="5">
        <f t="shared" si="88"/>
        <v>1</v>
      </c>
      <c r="J772" s="5">
        <f t="shared" si="89"/>
        <v>1</v>
      </c>
      <c r="K772" s="5">
        <f t="shared" si="90"/>
        <v>1</v>
      </c>
    </row>
    <row r="773" spans="1:11" x14ac:dyDescent="0.2">
      <c r="A773" s="5">
        <v>2</v>
      </c>
      <c r="B773" s="5">
        <f t="shared" si="84"/>
        <v>0</v>
      </c>
      <c r="C773" s="5">
        <f t="shared" si="85"/>
        <v>1</v>
      </c>
      <c r="D773" t="s">
        <v>1026</v>
      </c>
      <c r="E773" s="5">
        <f t="shared" si="86"/>
        <v>1</v>
      </c>
      <c r="F773" t="s">
        <v>1024</v>
      </c>
      <c r="G773" s="5">
        <f t="shared" si="87"/>
        <v>0</v>
      </c>
      <c r="H773" t="s">
        <v>1036</v>
      </c>
      <c r="I773" s="5">
        <f t="shared" si="88"/>
        <v>0</v>
      </c>
      <c r="J773" s="5">
        <f t="shared" si="89"/>
        <v>1</v>
      </c>
      <c r="K773" s="5">
        <f t="shared" si="90"/>
        <v>0</v>
      </c>
    </row>
    <row r="774" spans="1:11" x14ac:dyDescent="0.2">
      <c r="A774" s="5">
        <v>2</v>
      </c>
      <c r="B774" s="5">
        <f t="shared" si="84"/>
        <v>0</v>
      </c>
      <c r="C774" s="5">
        <f t="shared" si="85"/>
        <v>1</v>
      </c>
      <c r="D774" t="s">
        <v>1026</v>
      </c>
      <c r="E774" s="5">
        <f t="shared" si="86"/>
        <v>1</v>
      </c>
      <c r="F774" t="s">
        <v>1024</v>
      </c>
      <c r="G774" s="5">
        <f t="shared" si="87"/>
        <v>0</v>
      </c>
      <c r="H774" t="s">
        <v>1036</v>
      </c>
      <c r="I774" s="5">
        <f t="shared" si="88"/>
        <v>0</v>
      </c>
      <c r="J774" s="5">
        <f t="shared" si="89"/>
        <v>1</v>
      </c>
      <c r="K774" s="5">
        <f t="shared" si="90"/>
        <v>0</v>
      </c>
    </row>
    <row r="775" spans="1:11" x14ac:dyDescent="0.2">
      <c r="A775" s="5">
        <v>1</v>
      </c>
      <c r="B775" s="5">
        <f t="shared" si="84"/>
        <v>0</v>
      </c>
      <c r="C775" s="5">
        <f t="shared" si="85"/>
        <v>0</v>
      </c>
      <c r="D775" t="s">
        <v>1039</v>
      </c>
      <c r="E775" s="5">
        <f t="shared" si="86"/>
        <v>0</v>
      </c>
      <c r="F775" t="s">
        <v>1024</v>
      </c>
      <c r="G775" s="5">
        <f t="shared" si="87"/>
        <v>0</v>
      </c>
      <c r="I775" s="5">
        <f t="shared" si="88"/>
        <v>0</v>
      </c>
      <c r="J775" s="5">
        <f t="shared" si="89"/>
        <v>0</v>
      </c>
      <c r="K775" s="5">
        <f t="shared" si="90"/>
        <v>0</v>
      </c>
    </row>
    <row r="776" spans="1:11" x14ac:dyDescent="0.2">
      <c r="A776" s="5">
        <v>2</v>
      </c>
      <c r="B776" s="5">
        <f t="shared" si="84"/>
        <v>0</v>
      </c>
      <c r="C776" s="5">
        <f t="shared" si="85"/>
        <v>1</v>
      </c>
      <c r="D776" t="s">
        <v>1039</v>
      </c>
      <c r="E776" s="5">
        <f t="shared" si="86"/>
        <v>0</v>
      </c>
      <c r="F776" t="s">
        <v>1024</v>
      </c>
      <c r="G776" s="5">
        <f t="shared" si="87"/>
        <v>0</v>
      </c>
      <c r="H776" t="s">
        <v>1025</v>
      </c>
      <c r="I776" s="5">
        <f t="shared" si="88"/>
        <v>1</v>
      </c>
      <c r="J776" s="5">
        <f t="shared" si="89"/>
        <v>0</v>
      </c>
      <c r="K776" s="5">
        <f t="shared" si="90"/>
        <v>0</v>
      </c>
    </row>
    <row r="777" spans="1:11" x14ac:dyDescent="0.2">
      <c r="A777" s="5">
        <v>1</v>
      </c>
      <c r="B777" s="5">
        <f t="shared" si="84"/>
        <v>0</v>
      </c>
      <c r="C777" s="5">
        <f t="shared" si="85"/>
        <v>0</v>
      </c>
      <c r="D777" t="s">
        <v>1038</v>
      </c>
      <c r="E777" s="5">
        <f t="shared" si="86"/>
        <v>0</v>
      </c>
      <c r="F777" t="s">
        <v>1033</v>
      </c>
      <c r="G777" s="5">
        <f t="shared" si="87"/>
        <v>0</v>
      </c>
      <c r="I777" s="5">
        <f t="shared" si="88"/>
        <v>0</v>
      </c>
      <c r="J777" s="5">
        <f t="shared" si="89"/>
        <v>0</v>
      </c>
      <c r="K777" s="5">
        <f t="shared" si="90"/>
        <v>0</v>
      </c>
    </row>
    <row r="778" spans="1:11" x14ac:dyDescent="0.2">
      <c r="A778" s="5">
        <v>2</v>
      </c>
      <c r="B778" s="5">
        <f t="shared" si="84"/>
        <v>0</v>
      </c>
      <c r="C778" s="5">
        <f t="shared" si="85"/>
        <v>1</v>
      </c>
      <c r="D778" t="s">
        <v>1026</v>
      </c>
      <c r="E778" s="5">
        <f t="shared" si="86"/>
        <v>1</v>
      </c>
      <c r="F778" t="s">
        <v>1029</v>
      </c>
      <c r="G778" s="5">
        <f t="shared" si="87"/>
        <v>0</v>
      </c>
      <c r="I778" s="5">
        <f t="shared" si="88"/>
        <v>0</v>
      </c>
      <c r="J778" s="5">
        <f t="shared" si="89"/>
        <v>1</v>
      </c>
      <c r="K778" s="5">
        <f t="shared" si="90"/>
        <v>0</v>
      </c>
    </row>
    <row r="779" spans="1:11" x14ac:dyDescent="0.2">
      <c r="A779" s="5">
        <v>2</v>
      </c>
      <c r="B779" s="5">
        <f t="shared" si="84"/>
        <v>0</v>
      </c>
      <c r="C779" s="5">
        <f t="shared" si="85"/>
        <v>1</v>
      </c>
      <c r="D779" t="s">
        <v>1043</v>
      </c>
      <c r="E779" s="5">
        <f t="shared" si="86"/>
        <v>0</v>
      </c>
      <c r="F779" t="s">
        <v>1024</v>
      </c>
      <c r="G779" s="5">
        <f t="shared" si="87"/>
        <v>0</v>
      </c>
      <c r="H779" t="s">
        <v>1025</v>
      </c>
      <c r="I779" s="5">
        <f t="shared" si="88"/>
        <v>1</v>
      </c>
      <c r="J779" s="5">
        <f t="shared" si="89"/>
        <v>0</v>
      </c>
      <c r="K779" s="5">
        <f t="shared" si="90"/>
        <v>0</v>
      </c>
    </row>
    <row r="780" spans="1:11" x14ac:dyDescent="0.2">
      <c r="A780" s="5">
        <v>2</v>
      </c>
      <c r="B780" s="5">
        <f t="shared" si="84"/>
        <v>0</v>
      </c>
      <c r="C780" s="5">
        <f t="shared" si="85"/>
        <v>1</v>
      </c>
      <c r="D780" t="s">
        <v>1026</v>
      </c>
      <c r="E780" s="5">
        <f t="shared" si="86"/>
        <v>1</v>
      </c>
      <c r="F780" t="s">
        <v>1024</v>
      </c>
      <c r="G780" s="5">
        <f t="shared" si="87"/>
        <v>0</v>
      </c>
      <c r="H780" t="s">
        <v>1036</v>
      </c>
      <c r="I780" s="5">
        <f t="shared" si="88"/>
        <v>0</v>
      </c>
      <c r="J780" s="5">
        <f t="shared" si="89"/>
        <v>1</v>
      </c>
      <c r="K780" s="5">
        <f t="shared" si="90"/>
        <v>0</v>
      </c>
    </row>
    <row r="781" spans="1:11" x14ac:dyDescent="0.2">
      <c r="A781" s="5">
        <v>1</v>
      </c>
      <c r="B781" s="5">
        <f t="shared" si="84"/>
        <v>0</v>
      </c>
      <c r="C781" s="5">
        <f t="shared" si="85"/>
        <v>0</v>
      </c>
      <c r="D781" t="s">
        <v>1038</v>
      </c>
      <c r="E781" s="5">
        <f t="shared" si="86"/>
        <v>0</v>
      </c>
      <c r="F781" t="s">
        <v>1029</v>
      </c>
      <c r="G781" s="5">
        <f t="shared" si="87"/>
        <v>0</v>
      </c>
      <c r="H781" t="s">
        <v>1036</v>
      </c>
      <c r="I781" s="5">
        <f t="shared" si="88"/>
        <v>0</v>
      </c>
      <c r="J781" s="5">
        <f t="shared" si="89"/>
        <v>0</v>
      </c>
      <c r="K781" s="5">
        <f t="shared" si="90"/>
        <v>0</v>
      </c>
    </row>
    <row r="782" spans="1:11" x14ac:dyDescent="0.2">
      <c r="A782" s="5">
        <v>3</v>
      </c>
      <c r="B782" s="5">
        <f t="shared" si="84"/>
        <v>0</v>
      </c>
      <c r="C782" s="5">
        <f t="shared" si="85"/>
        <v>1</v>
      </c>
      <c r="D782" t="s">
        <v>1026</v>
      </c>
      <c r="E782" s="5">
        <f t="shared" si="86"/>
        <v>1</v>
      </c>
      <c r="F782" t="s">
        <v>1033</v>
      </c>
      <c r="G782" s="5">
        <f t="shared" si="87"/>
        <v>1</v>
      </c>
      <c r="H782" t="s">
        <v>1025</v>
      </c>
      <c r="I782" s="5">
        <f t="shared" si="88"/>
        <v>1</v>
      </c>
      <c r="J782" s="5">
        <f t="shared" si="89"/>
        <v>1</v>
      </c>
      <c r="K782" s="5">
        <f t="shared" si="90"/>
        <v>1</v>
      </c>
    </row>
    <row r="783" spans="1:11" x14ac:dyDescent="0.2">
      <c r="A783" s="5">
        <v>3</v>
      </c>
      <c r="B783" s="5">
        <f t="shared" si="84"/>
        <v>0</v>
      </c>
      <c r="C783" s="5">
        <f t="shared" si="85"/>
        <v>1</v>
      </c>
      <c r="D783" t="s">
        <v>1026</v>
      </c>
      <c r="E783" s="5">
        <f t="shared" si="86"/>
        <v>1</v>
      </c>
      <c r="F783" t="s">
        <v>1024</v>
      </c>
      <c r="G783" s="5">
        <f t="shared" si="87"/>
        <v>1</v>
      </c>
      <c r="H783" t="s">
        <v>1025</v>
      </c>
      <c r="I783" s="5">
        <f t="shared" si="88"/>
        <v>1</v>
      </c>
      <c r="J783" s="5">
        <f t="shared" si="89"/>
        <v>1</v>
      </c>
      <c r="K783" s="5">
        <f t="shared" si="90"/>
        <v>1</v>
      </c>
    </row>
    <row r="784" spans="1:11" x14ac:dyDescent="0.2">
      <c r="A784" s="5">
        <v>3</v>
      </c>
      <c r="B784" s="5">
        <f t="shared" si="84"/>
        <v>0</v>
      </c>
      <c r="C784" s="5">
        <f t="shared" si="85"/>
        <v>1</v>
      </c>
      <c r="D784" t="s">
        <v>1026</v>
      </c>
      <c r="E784" s="5">
        <f t="shared" si="86"/>
        <v>1</v>
      </c>
      <c r="F784" t="s">
        <v>1024</v>
      </c>
      <c r="G784" s="5">
        <f t="shared" si="87"/>
        <v>1</v>
      </c>
      <c r="H784" t="s">
        <v>1025</v>
      </c>
      <c r="I784" s="5">
        <f t="shared" si="88"/>
        <v>1</v>
      </c>
      <c r="J784" s="5">
        <f t="shared" si="89"/>
        <v>1</v>
      </c>
      <c r="K784" s="5">
        <f t="shared" si="90"/>
        <v>1</v>
      </c>
    </row>
    <row r="785" spans="1:11" x14ac:dyDescent="0.2">
      <c r="A785" s="5">
        <v>1</v>
      </c>
      <c r="B785" s="5">
        <f t="shared" si="84"/>
        <v>0</v>
      </c>
      <c r="C785" s="5">
        <f t="shared" si="85"/>
        <v>0</v>
      </c>
      <c r="D785" t="s">
        <v>1038</v>
      </c>
      <c r="E785" s="5">
        <f t="shared" si="86"/>
        <v>0</v>
      </c>
      <c r="F785" t="s">
        <v>1024</v>
      </c>
      <c r="G785" s="5">
        <f t="shared" si="87"/>
        <v>0</v>
      </c>
      <c r="H785" t="s">
        <v>1036</v>
      </c>
      <c r="I785" s="5">
        <f t="shared" si="88"/>
        <v>0</v>
      </c>
      <c r="J785" s="5">
        <f t="shared" si="89"/>
        <v>0</v>
      </c>
      <c r="K785" s="5">
        <f t="shared" si="90"/>
        <v>0</v>
      </c>
    </row>
    <row r="786" spans="1:11" x14ac:dyDescent="0.2">
      <c r="A786" s="5">
        <v>1</v>
      </c>
      <c r="B786" s="5">
        <f t="shared" si="84"/>
        <v>0</v>
      </c>
      <c r="C786" s="5">
        <f t="shared" si="85"/>
        <v>0</v>
      </c>
      <c r="D786" t="s">
        <v>1041</v>
      </c>
      <c r="E786" s="5">
        <f t="shared" si="86"/>
        <v>0</v>
      </c>
      <c r="F786" t="s">
        <v>1033</v>
      </c>
      <c r="G786" s="5">
        <f t="shared" si="87"/>
        <v>0</v>
      </c>
      <c r="H786" t="s">
        <v>1036</v>
      </c>
      <c r="I786" s="5">
        <f t="shared" si="88"/>
        <v>0</v>
      </c>
      <c r="J786" s="5">
        <f t="shared" si="89"/>
        <v>0</v>
      </c>
      <c r="K786" s="5">
        <f t="shared" si="90"/>
        <v>0</v>
      </c>
    </row>
    <row r="787" spans="1:11" x14ac:dyDescent="0.2">
      <c r="A787" s="5">
        <v>3</v>
      </c>
      <c r="B787" s="5">
        <f t="shared" si="84"/>
        <v>0</v>
      </c>
      <c r="C787" s="5">
        <f t="shared" si="85"/>
        <v>1</v>
      </c>
      <c r="D787" t="s">
        <v>1026</v>
      </c>
      <c r="E787" s="5">
        <f t="shared" si="86"/>
        <v>1</v>
      </c>
      <c r="F787" t="s">
        <v>1044</v>
      </c>
      <c r="G787" s="5">
        <f t="shared" si="87"/>
        <v>1</v>
      </c>
      <c r="H787" t="s">
        <v>1025</v>
      </c>
      <c r="I787" s="5">
        <f t="shared" si="88"/>
        <v>1</v>
      </c>
      <c r="J787" s="5">
        <f t="shared" si="89"/>
        <v>1</v>
      </c>
      <c r="K787" s="5">
        <f t="shared" si="90"/>
        <v>1</v>
      </c>
    </row>
    <row r="788" spans="1:11" x14ac:dyDescent="0.2">
      <c r="A788" s="5">
        <v>3</v>
      </c>
      <c r="B788" s="5">
        <f t="shared" si="84"/>
        <v>0</v>
      </c>
      <c r="C788" s="5">
        <f t="shared" si="85"/>
        <v>1</v>
      </c>
      <c r="D788" t="s">
        <v>1026</v>
      </c>
      <c r="E788" s="5">
        <f t="shared" si="86"/>
        <v>1</v>
      </c>
      <c r="F788" t="s">
        <v>1024</v>
      </c>
      <c r="G788" s="5">
        <f t="shared" si="87"/>
        <v>1</v>
      </c>
      <c r="H788" t="s">
        <v>1025</v>
      </c>
      <c r="I788" s="5">
        <f t="shared" si="88"/>
        <v>1</v>
      </c>
      <c r="J788" s="5">
        <f t="shared" si="89"/>
        <v>1</v>
      </c>
      <c r="K788" s="5">
        <f t="shared" si="90"/>
        <v>1</v>
      </c>
    </row>
    <row r="789" spans="1:11" x14ac:dyDescent="0.2">
      <c r="A789" s="5">
        <v>3</v>
      </c>
      <c r="B789" s="5">
        <f t="shared" si="84"/>
        <v>0</v>
      </c>
      <c r="C789" s="5">
        <f t="shared" si="85"/>
        <v>1</v>
      </c>
      <c r="D789" t="s">
        <v>1026</v>
      </c>
      <c r="E789" s="5">
        <f t="shared" si="86"/>
        <v>1</v>
      </c>
      <c r="F789" t="s">
        <v>1032</v>
      </c>
      <c r="G789" s="5">
        <f t="shared" si="87"/>
        <v>1</v>
      </c>
      <c r="H789" t="s">
        <v>1025</v>
      </c>
      <c r="I789" s="5">
        <f t="shared" si="88"/>
        <v>1</v>
      </c>
      <c r="J789" s="5">
        <f t="shared" si="89"/>
        <v>1</v>
      </c>
      <c r="K789" s="5">
        <f t="shared" si="90"/>
        <v>1</v>
      </c>
    </row>
    <row r="790" spans="1:11" x14ac:dyDescent="0.2">
      <c r="A790" s="5">
        <v>3</v>
      </c>
      <c r="B790" s="5">
        <f t="shared" si="84"/>
        <v>0</v>
      </c>
      <c r="C790" s="5">
        <f t="shared" si="85"/>
        <v>1</v>
      </c>
      <c r="D790" t="s">
        <v>1026</v>
      </c>
      <c r="E790" s="5">
        <f t="shared" si="86"/>
        <v>1</v>
      </c>
      <c r="F790" t="s">
        <v>1032</v>
      </c>
      <c r="G790" s="5">
        <f t="shared" si="87"/>
        <v>1</v>
      </c>
      <c r="H790" t="s">
        <v>1025</v>
      </c>
      <c r="I790" s="5">
        <f t="shared" si="88"/>
        <v>1</v>
      </c>
      <c r="J790" s="5">
        <f t="shared" si="89"/>
        <v>1</v>
      </c>
      <c r="K790" s="5">
        <f t="shared" si="90"/>
        <v>1</v>
      </c>
    </row>
    <row r="791" spans="1:11" x14ac:dyDescent="0.2">
      <c r="A791" s="5">
        <v>2</v>
      </c>
      <c r="B791" s="5">
        <f t="shared" si="84"/>
        <v>0</v>
      </c>
      <c r="C791" s="5">
        <f t="shared" si="85"/>
        <v>1</v>
      </c>
      <c r="D791" t="s">
        <v>1026</v>
      </c>
      <c r="E791" s="5">
        <f t="shared" si="86"/>
        <v>1</v>
      </c>
      <c r="F791" t="s">
        <v>1024</v>
      </c>
      <c r="G791" s="5">
        <f t="shared" si="87"/>
        <v>0</v>
      </c>
      <c r="H791" t="s">
        <v>1036</v>
      </c>
      <c r="I791" s="5">
        <f t="shared" si="88"/>
        <v>0</v>
      </c>
      <c r="J791" s="5">
        <f t="shared" si="89"/>
        <v>1</v>
      </c>
      <c r="K791" s="5">
        <f t="shared" si="90"/>
        <v>0</v>
      </c>
    </row>
    <row r="792" spans="1:11" x14ac:dyDescent="0.2">
      <c r="A792" s="5">
        <v>1</v>
      </c>
      <c r="B792" s="5">
        <f t="shared" si="84"/>
        <v>0</v>
      </c>
      <c r="C792" s="5">
        <f t="shared" si="85"/>
        <v>0</v>
      </c>
      <c r="D792" t="s">
        <v>1038</v>
      </c>
      <c r="E792" s="5">
        <f t="shared" si="86"/>
        <v>0</v>
      </c>
      <c r="F792" t="s">
        <v>1024</v>
      </c>
      <c r="G792" s="5">
        <f t="shared" si="87"/>
        <v>0</v>
      </c>
      <c r="I792" s="5">
        <f t="shared" si="88"/>
        <v>0</v>
      </c>
      <c r="J792" s="5">
        <f t="shared" si="89"/>
        <v>0</v>
      </c>
      <c r="K792" s="5">
        <f t="shared" si="90"/>
        <v>0</v>
      </c>
    </row>
    <row r="793" spans="1:11" x14ac:dyDescent="0.2">
      <c r="A793" s="5">
        <v>3</v>
      </c>
      <c r="B793" s="5">
        <f t="shared" si="84"/>
        <v>0</v>
      </c>
      <c r="C793" s="5">
        <f t="shared" si="85"/>
        <v>1</v>
      </c>
      <c r="D793" t="s">
        <v>1026</v>
      </c>
      <c r="E793" s="5">
        <f t="shared" si="86"/>
        <v>1</v>
      </c>
      <c r="F793" t="s">
        <v>1024</v>
      </c>
      <c r="G793" s="5">
        <f t="shared" si="87"/>
        <v>1</v>
      </c>
      <c r="H793" t="s">
        <v>1025</v>
      </c>
      <c r="I793" s="5">
        <f t="shared" si="88"/>
        <v>1</v>
      </c>
      <c r="J793" s="5">
        <f t="shared" si="89"/>
        <v>1</v>
      </c>
      <c r="K793" s="5">
        <f t="shared" si="90"/>
        <v>1</v>
      </c>
    </row>
    <row r="794" spans="1:11" x14ac:dyDescent="0.2">
      <c r="A794" s="5">
        <v>2</v>
      </c>
      <c r="B794" s="5">
        <f t="shared" si="84"/>
        <v>0</v>
      </c>
      <c r="C794" s="5">
        <f t="shared" si="85"/>
        <v>1</v>
      </c>
      <c r="D794" t="s">
        <v>1026</v>
      </c>
      <c r="E794" s="5">
        <f t="shared" si="86"/>
        <v>1</v>
      </c>
      <c r="F794" t="s">
        <v>1024</v>
      </c>
      <c r="G794" s="5">
        <f t="shared" si="87"/>
        <v>0</v>
      </c>
      <c r="H794" t="s">
        <v>1036</v>
      </c>
      <c r="I794" s="5">
        <f t="shared" si="88"/>
        <v>0</v>
      </c>
      <c r="J794" s="5">
        <f t="shared" si="89"/>
        <v>1</v>
      </c>
      <c r="K794" s="5">
        <f t="shared" si="90"/>
        <v>0</v>
      </c>
    </row>
    <row r="795" spans="1:11" x14ac:dyDescent="0.2">
      <c r="A795" s="5">
        <v>3</v>
      </c>
      <c r="B795" s="5">
        <f t="shared" si="84"/>
        <v>0</v>
      </c>
      <c r="C795" s="5">
        <f t="shared" si="85"/>
        <v>1</v>
      </c>
      <c r="D795" t="s">
        <v>1026</v>
      </c>
      <c r="E795" s="5">
        <f t="shared" si="86"/>
        <v>1</v>
      </c>
      <c r="F795" t="s">
        <v>1033</v>
      </c>
      <c r="G795" s="5">
        <f t="shared" si="87"/>
        <v>1</v>
      </c>
      <c r="H795" t="s">
        <v>1025</v>
      </c>
      <c r="I795" s="5">
        <f t="shared" si="88"/>
        <v>1</v>
      </c>
      <c r="J795" s="5">
        <f t="shared" si="89"/>
        <v>1</v>
      </c>
      <c r="K795" s="5">
        <f t="shared" si="90"/>
        <v>1</v>
      </c>
    </row>
    <row r="796" spans="1:11" x14ac:dyDescent="0.2">
      <c r="A796" s="5">
        <v>3</v>
      </c>
      <c r="B796" s="5">
        <f t="shared" si="84"/>
        <v>0</v>
      </c>
      <c r="C796" s="5">
        <f t="shared" si="85"/>
        <v>1</v>
      </c>
      <c r="D796" t="s">
        <v>1026</v>
      </c>
      <c r="E796" s="5">
        <f t="shared" si="86"/>
        <v>1</v>
      </c>
      <c r="F796" t="s">
        <v>1033</v>
      </c>
      <c r="G796" s="5">
        <f t="shared" si="87"/>
        <v>1</v>
      </c>
      <c r="H796" t="s">
        <v>1025</v>
      </c>
      <c r="I796" s="5">
        <f t="shared" si="88"/>
        <v>1</v>
      </c>
      <c r="J796" s="5">
        <f t="shared" si="89"/>
        <v>1</v>
      </c>
      <c r="K796" s="5">
        <f t="shared" si="90"/>
        <v>1</v>
      </c>
    </row>
    <row r="797" spans="1:11" x14ac:dyDescent="0.2">
      <c r="A797" s="5">
        <v>1</v>
      </c>
      <c r="B797" s="5">
        <f t="shared" si="84"/>
        <v>0</v>
      </c>
      <c r="C797" s="5">
        <f t="shared" si="85"/>
        <v>0</v>
      </c>
      <c r="D797" t="s">
        <v>1039</v>
      </c>
      <c r="E797" s="5">
        <f t="shared" si="86"/>
        <v>0</v>
      </c>
      <c r="F797" t="s">
        <v>1029</v>
      </c>
      <c r="G797" s="5">
        <f t="shared" si="87"/>
        <v>0</v>
      </c>
      <c r="H797" t="s">
        <v>1036</v>
      </c>
      <c r="I797" s="5">
        <f t="shared" si="88"/>
        <v>0</v>
      </c>
      <c r="J797" s="5">
        <f t="shared" si="89"/>
        <v>0</v>
      </c>
      <c r="K797" s="5">
        <f t="shared" si="90"/>
        <v>0</v>
      </c>
    </row>
    <row r="798" spans="1:11" x14ac:dyDescent="0.2">
      <c r="A798" s="5">
        <v>2</v>
      </c>
      <c r="B798" s="5">
        <f t="shared" si="84"/>
        <v>0</v>
      </c>
      <c r="C798" s="5">
        <f t="shared" si="85"/>
        <v>1</v>
      </c>
      <c r="D798" t="s">
        <v>1026</v>
      </c>
      <c r="E798" s="5">
        <f t="shared" si="86"/>
        <v>1</v>
      </c>
      <c r="F798" t="s">
        <v>1029</v>
      </c>
      <c r="G798" s="5">
        <f t="shared" si="87"/>
        <v>0</v>
      </c>
      <c r="I798" s="5">
        <f t="shared" si="88"/>
        <v>0</v>
      </c>
      <c r="J798" s="5">
        <f t="shared" si="89"/>
        <v>1</v>
      </c>
      <c r="K798" s="5">
        <f t="shared" si="90"/>
        <v>0</v>
      </c>
    </row>
    <row r="799" spans="1:11" x14ac:dyDescent="0.2">
      <c r="A799" s="5">
        <v>2</v>
      </c>
      <c r="B799" s="5">
        <f t="shared" si="84"/>
        <v>0</v>
      </c>
      <c r="C799" s="5">
        <f t="shared" si="85"/>
        <v>1</v>
      </c>
      <c r="D799" t="s">
        <v>1026</v>
      </c>
      <c r="E799" s="5">
        <f t="shared" si="86"/>
        <v>1</v>
      </c>
      <c r="F799" t="s">
        <v>1032</v>
      </c>
      <c r="G799" s="5">
        <f t="shared" si="87"/>
        <v>0</v>
      </c>
      <c r="I799" s="5">
        <f t="shared" si="88"/>
        <v>0</v>
      </c>
      <c r="J799" s="5">
        <f t="shared" si="89"/>
        <v>1</v>
      </c>
      <c r="K799" s="5">
        <f t="shared" si="90"/>
        <v>0</v>
      </c>
    </row>
    <row r="800" spans="1:11" x14ac:dyDescent="0.2">
      <c r="A800" s="5">
        <v>3</v>
      </c>
      <c r="B800" s="5">
        <f t="shared" si="84"/>
        <v>0</v>
      </c>
      <c r="C800" s="5">
        <f t="shared" si="85"/>
        <v>1</v>
      </c>
      <c r="D800" t="s">
        <v>1026</v>
      </c>
      <c r="E800" s="5">
        <f t="shared" si="86"/>
        <v>1</v>
      </c>
      <c r="F800" t="s">
        <v>1024</v>
      </c>
      <c r="G800" s="5">
        <f t="shared" si="87"/>
        <v>1</v>
      </c>
      <c r="H800" t="s">
        <v>1025</v>
      </c>
      <c r="I800" s="5">
        <f t="shared" si="88"/>
        <v>1</v>
      </c>
      <c r="J800" s="5">
        <f t="shared" si="89"/>
        <v>1</v>
      </c>
      <c r="K800" s="5">
        <f t="shared" si="90"/>
        <v>1</v>
      </c>
    </row>
    <row r="801" spans="1:11" x14ac:dyDescent="0.2">
      <c r="A801" s="5">
        <v>2</v>
      </c>
      <c r="B801" s="5">
        <f t="shared" si="84"/>
        <v>0</v>
      </c>
      <c r="C801" s="5">
        <f t="shared" si="85"/>
        <v>1</v>
      </c>
      <c r="D801" t="s">
        <v>1026</v>
      </c>
      <c r="E801" s="5">
        <f t="shared" si="86"/>
        <v>1</v>
      </c>
      <c r="F801" t="s">
        <v>1033</v>
      </c>
      <c r="G801" s="5">
        <f t="shared" si="87"/>
        <v>0</v>
      </c>
      <c r="I801" s="5">
        <f t="shared" si="88"/>
        <v>0</v>
      </c>
      <c r="J801" s="5">
        <f t="shared" si="89"/>
        <v>1</v>
      </c>
      <c r="K801" s="5">
        <f t="shared" si="90"/>
        <v>0</v>
      </c>
    </row>
    <row r="802" spans="1:11" x14ac:dyDescent="0.2">
      <c r="A802" s="5">
        <v>3</v>
      </c>
      <c r="B802" s="5">
        <f t="shared" si="84"/>
        <v>0</v>
      </c>
      <c r="C802" s="5">
        <f t="shared" si="85"/>
        <v>1</v>
      </c>
      <c r="D802" t="s">
        <v>1026</v>
      </c>
      <c r="E802" s="5">
        <f t="shared" si="86"/>
        <v>1</v>
      </c>
      <c r="F802" t="s">
        <v>1044</v>
      </c>
      <c r="G802" s="5">
        <f t="shared" si="87"/>
        <v>1</v>
      </c>
      <c r="H802" t="s">
        <v>1025</v>
      </c>
      <c r="I802" s="5">
        <f t="shared" si="88"/>
        <v>1</v>
      </c>
      <c r="J802" s="5">
        <f t="shared" si="89"/>
        <v>1</v>
      </c>
      <c r="K802" s="5">
        <f t="shared" si="90"/>
        <v>1</v>
      </c>
    </row>
    <row r="803" spans="1:11" x14ac:dyDescent="0.2">
      <c r="A803" s="5">
        <v>2</v>
      </c>
      <c r="B803" s="5">
        <f t="shared" si="84"/>
        <v>0</v>
      </c>
      <c r="C803" s="5">
        <f t="shared" si="85"/>
        <v>1</v>
      </c>
      <c r="D803" t="s">
        <v>1038</v>
      </c>
      <c r="E803" s="5">
        <f t="shared" si="86"/>
        <v>0</v>
      </c>
      <c r="F803" t="s">
        <v>1024</v>
      </c>
      <c r="G803" s="5">
        <f t="shared" si="87"/>
        <v>0</v>
      </c>
      <c r="H803" t="s">
        <v>1025</v>
      </c>
      <c r="I803" s="5">
        <f t="shared" si="88"/>
        <v>1</v>
      </c>
      <c r="J803" s="5">
        <f t="shared" si="89"/>
        <v>0</v>
      </c>
      <c r="K803" s="5">
        <f t="shared" si="90"/>
        <v>0</v>
      </c>
    </row>
    <row r="804" spans="1:11" x14ac:dyDescent="0.2">
      <c r="A804" s="5">
        <v>2</v>
      </c>
      <c r="B804" s="5">
        <f t="shared" si="84"/>
        <v>0</v>
      </c>
      <c r="C804" s="5">
        <f t="shared" si="85"/>
        <v>1</v>
      </c>
      <c r="D804" t="s">
        <v>1038</v>
      </c>
      <c r="E804" s="5">
        <f t="shared" si="86"/>
        <v>0</v>
      </c>
      <c r="G804" s="5">
        <f t="shared" si="87"/>
        <v>0</v>
      </c>
      <c r="H804" t="s">
        <v>1025</v>
      </c>
      <c r="I804" s="5">
        <f t="shared" si="88"/>
        <v>1</v>
      </c>
      <c r="J804" s="5">
        <f t="shared" si="89"/>
        <v>0</v>
      </c>
      <c r="K804" s="5">
        <f t="shared" si="90"/>
        <v>0</v>
      </c>
    </row>
    <row r="805" spans="1:11" x14ac:dyDescent="0.2">
      <c r="A805" s="5">
        <v>2</v>
      </c>
      <c r="B805" s="5">
        <f t="shared" si="84"/>
        <v>0</v>
      </c>
      <c r="C805" s="5">
        <f t="shared" si="85"/>
        <v>1</v>
      </c>
      <c r="D805" t="s">
        <v>1043</v>
      </c>
      <c r="E805" s="5">
        <f t="shared" si="86"/>
        <v>0</v>
      </c>
      <c r="F805" t="s">
        <v>1033</v>
      </c>
      <c r="G805" s="5">
        <f t="shared" si="87"/>
        <v>0</v>
      </c>
      <c r="H805" t="s">
        <v>1025</v>
      </c>
      <c r="I805" s="5">
        <f t="shared" si="88"/>
        <v>1</v>
      </c>
      <c r="J805" s="5">
        <f t="shared" si="89"/>
        <v>0</v>
      </c>
      <c r="K805" s="5">
        <f t="shared" si="90"/>
        <v>0</v>
      </c>
    </row>
    <row r="806" spans="1:11" x14ac:dyDescent="0.2">
      <c r="A806" s="5">
        <v>3</v>
      </c>
      <c r="B806" s="5">
        <f t="shared" si="84"/>
        <v>0</v>
      </c>
      <c r="C806" s="5">
        <f t="shared" si="85"/>
        <v>1</v>
      </c>
      <c r="D806" t="s">
        <v>1026</v>
      </c>
      <c r="E806" s="5">
        <f t="shared" si="86"/>
        <v>1</v>
      </c>
      <c r="F806" t="s">
        <v>1024</v>
      </c>
      <c r="G806" s="5">
        <f t="shared" si="87"/>
        <v>1</v>
      </c>
      <c r="H806" t="s">
        <v>1025</v>
      </c>
      <c r="I806" s="5">
        <f t="shared" si="88"/>
        <v>1</v>
      </c>
      <c r="J806" s="5">
        <f t="shared" si="89"/>
        <v>1</v>
      </c>
      <c r="K806" s="5">
        <f t="shared" si="90"/>
        <v>1</v>
      </c>
    </row>
    <row r="807" spans="1:11" x14ac:dyDescent="0.2">
      <c r="A807" s="5">
        <v>2</v>
      </c>
      <c r="B807" s="5">
        <f t="shared" si="84"/>
        <v>0</v>
      </c>
      <c r="C807" s="5">
        <f t="shared" si="85"/>
        <v>1</v>
      </c>
      <c r="D807" t="s">
        <v>1026</v>
      </c>
      <c r="E807" s="5">
        <f t="shared" si="86"/>
        <v>1</v>
      </c>
      <c r="F807" t="s">
        <v>1024</v>
      </c>
      <c r="G807" s="5">
        <f t="shared" si="87"/>
        <v>0</v>
      </c>
      <c r="I807" s="5">
        <f t="shared" si="88"/>
        <v>0</v>
      </c>
      <c r="J807" s="5">
        <f t="shared" si="89"/>
        <v>1</v>
      </c>
      <c r="K807" s="5">
        <f t="shared" si="90"/>
        <v>0</v>
      </c>
    </row>
    <row r="808" spans="1:11" x14ac:dyDescent="0.2">
      <c r="A808" s="5">
        <v>1</v>
      </c>
      <c r="B808" s="5">
        <f t="shared" si="84"/>
        <v>0</v>
      </c>
      <c r="C808" s="5">
        <f t="shared" si="85"/>
        <v>0</v>
      </c>
      <c r="D808" t="s">
        <v>1039</v>
      </c>
      <c r="E808" s="5">
        <f t="shared" si="86"/>
        <v>0</v>
      </c>
      <c r="F808" t="s">
        <v>1029</v>
      </c>
      <c r="G808" s="5">
        <f t="shared" si="87"/>
        <v>0</v>
      </c>
      <c r="I808" s="5">
        <f t="shared" si="88"/>
        <v>0</v>
      </c>
      <c r="J808" s="5">
        <f t="shared" si="89"/>
        <v>0</v>
      </c>
      <c r="K808" s="5">
        <f t="shared" si="90"/>
        <v>0</v>
      </c>
    </row>
    <row r="809" spans="1:11" x14ac:dyDescent="0.2">
      <c r="A809" s="5">
        <v>3</v>
      </c>
      <c r="B809" s="5">
        <f t="shared" si="84"/>
        <v>0</v>
      </c>
      <c r="C809" s="5">
        <f t="shared" si="85"/>
        <v>1</v>
      </c>
      <c r="D809" t="s">
        <v>1026</v>
      </c>
      <c r="E809" s="5">
        <f t="shared" si="86"/>
        <v>1</v>
      </c>
      <c r="F809" t="s">
        <v>1024</v>
      </c>
      <c r="G809" s="5">
        <f t="shared" si="87"/>
        <v>1</v>
      </c>
      <c r="H809" t="s">
        <v>1025</v>
      </c>
      <c r="I809" s="5">
        <f t="shared" si="88"/>
        <v>1</v>
      </c>
      <c r="J809" s="5">
        <f t="shared" si="89"/>
        <v>1</v>
      </c>
      <c r="K809" s="5">
        <f t="shared" si="90"/>
        <v>1</v>
      </c>
    </row>
    <row r="810" spans="1:11" x14ac:dyDescent="0.2">
      <c r="A810" s="5">
        <v>2</v>
      </c>
      <c r="B810" s="5">
        <f t="shared" si="84"/>
        <v>0</v>
      </c>
      <c r="C810" s="5">
        <f t="shared" si="85"/>
        <v>1</v>
      </c>
      <c r="D810" t="s">
        <v>1026</v>
      </c>
      <c r="E810" s="5">
        <f t="shared" si="86"/>
        <v>1</v>
      </c>
      <c r="F810" t="s">
        <v>1044</v>
      </c>
      <c r="G810" s="5">
        <f t="shared" si="87"/>
        <v>0</v>
      </c>
      <c r="I810" s="5">
        <f t="shared" si="88"/>
        <v>0</v>
      </c>
      <c r="J810" s="5">
        <f t="shared" si="89"/>
        <v>1</v>
      </c>
      <c r="K810" s="5">
        <f t="shared" si="90"/>
        <v>0</v>
      </c>
    </row>
    <row r="811" spans="1:11" x14ac:dyDescent="0.2">
      <c r="A811" s="5">
        <v>1</v>
      </c>
      <c r="B811" s="5">
        <f t="shared" si="84"/>
        <v>0</v>
      </c>
      <c r="C811" s="5">
        <f t="shared" si="85"/>
        <v>0</v>
      </c>
      <c r="D811" t="s">
        <v>1043</v>
      </c>
      <c r="E811" s="5">
        <f t="shared" si="86"/>
        <v>0</v>
      </c>
      <c r="F811" t="s">
        <v>1024</v>
      </c>
      <c r="G811" s="5">
        <f t="shared" si="87"/>
        <v>0</v>
      </c>
      <c r="I811" s="5">
        <f t="shared" si="88"/>
        <v>0</v>
      </c>
      <c r="J811" s="5">
        <f t="shared" si="89"/>
        <v>0</v>
      </c>
      <c r="K811" s="5">
        <f t="shared" si="90"/>
        <v>0</v>
      </c>
    </row>
    <row r="812" spans="1:11" x14ac:dyDescent="0.2">
      <c r="A812" s="5">
        <v>2</v>
      </c>
      <c r="B812" s="5">
        <f t="shared" si="84"/>
        <v>0</v>
      </c>
      <c r="C812" s="5">
        <f t="shared" si="85"/>
        <v>1</v>
      </c>
      <c r="D812" t="s">
        <v>1026</v>
      </c>
      <c r="E812" s="5">
        <f t="shared" si="86"/>
        <v>1</v>
      </c>
      <c r="F812" t="s">
        <v>1033</v>
      </c>
      <c r="G812" s="5">
        <f t="shared" si="87"/>
        <v>0</v>
      </c>
      <c r="H812" t="s">
        <v>1036</v>
      </c>
      <c r="I812" s="5">
        <f t="shared" si="88"/>
        <v>0</v>
      </c>
      <c r="J812" s="5">
        <f t="shared" si="89"/>
        <v>1</v>
      </c>
      <c r="K812" s="5">
        <f t="shared" si="90"/>
        <v>0</v>
      </c>
    </row>
    <row r="813" spans="1:11" x14ac:dyDescent="0.2">
      <c r="A813" s="5">
        <v>2</v>
      </c>
      <c r="B813" s="5">
        <f t="shared" si="84"/>
        <v>0</v>
      </c>
      <c r="C813" s="5">
        <f t="shared" si="85"/>
        <v>1</v>
      </c>
      <c r="D813" t="s">
        <v>1043</v>
      </c>
      <c r="E813" s="5">
        <f t="shared" si="86"/>
        <v>0</v>
      </c>
      <c r="F813" t="s">
        <v>1032</v>
      </c>
      <c r="G813" s="5">
        <f t="shared" si="87"/>
        <v>0</v>
      </c>
      <c r="H813" t="s">
        <v>1025</v>
      </c>
      <c r="I813" s="5">
        <f t="shared" si="88"/>
        <v>1</v>
      </c>
      <c r="J813" s="5">
        <f t="shared" si="89"/>
        <v>0</v>
      </c>
      <c r="K813" s="5">
        <f t="shared" si="90"/>
        <v>0</v>
      </c>
    </row>
    <row r="814" spans="1:11" x14ac:dyDescent="0.2">
      <c r="A814" s="5">
        <v>1</v>
      </c>
      <c r="B814" s="5">
        <f t="shared" si="84"/>
        <v>0</v>
      </c>
      <c r="C814" s="5">
        <f t="shared" si="85"/>
        <v>0</v>
      </c>
      <c r="D814" t="s">
        <v>1038</v>
      </c>
      <c r="E814" s="5">
        <f t="shared" si="86"/>
        <v>0</v>
      </c>
      <c r="F814" t="s">
        <v>1029</v>
      </c>
      <c r="G814" s="5">
        <f t="shared" si="87"/>
        <v>0</v>
      </c>
      <c r="I814" s="5">
        <f t="shared" si="88"/>
        <v>0</v>
      </c>
      <c r="J814" s="5">
        <f t="shared" si="89"/>
        <v>0</v>
      </c>
      <c r="K814" s="5">
        <f t="shared" si="90"/>
        <v>0</v>
      </c>
    </row>
    <row r="815" spans="1:11" x14ac:dyDescent="0.2">
      <c r="A815" s="5">
        <v>3</v>
      </c>
      <c r="B815" s="5">
        <f t="shared" si="84"/>
        <v>0</v>
      </c>
      <c r="C815" s="5">
        <f t="shared" si="85"/>
        <v>1</v>
      </c>
      <c r="D815" t="s">
        <v>1026</v>
      </c>
      <c r="E815" s="5">
        <f t="shared" si="86"/>
        <v>1</v>
      </c>
      <c r="F815" t="s">
        <v>1024</v>
      </c>
      <c r="G815" s="5">
        <f t="shared" si="87"/>
        <v>1</v>
      </c>
      <c r="H815" t="s">
        <v>1025</v>
      </c>
      <c r="I815" s="5">
        <f t="shared" si="88"/>
        <v>1</v>
      </c>
      <c r="J815" s="5">
        <f t="shared" si="89"/>
        <v>1</v>
      </c>
      <c r="K815" s="5">
        <f t="shared" si="90"/>
        <v>1</v>
      </c>
    </row>
    <row r="816" spans="1:11" x14ac:dyDescent="0.2">
      <c r="A816" s="5">
        <v>3</v>
      </c>
      <c r="B816" s="5">
        <f t="shared" si="84"/>
        <v>0</v>
      </c>
      <c r="C816" s="5">
        <f t="shared" si="85"/>
        <v>1</v>
      </c>
      <c r="D816" t="s">
        <v>1026</v>
      </c>
      <c r="E816" s="5">
        <f t="shared" si="86"/>
        <v>1</v>
      </c>
      <c r="F816" t="s">
        <v>1032</v>
      </c>
      <c r="G816" s="5">
        <f t="shared" si="87"/>
        <v>1</v>
      </c>
      <c r="H816" t="s">
        <v>1025</v>
      </c>
      <c r="I816" s="5">
        <f t="shared" si="88"/>
        <v>1</v>
      </c>
      <c r="J816" s="5">
        <f t="shared" si="89"/>
        <v>1</v>
      </c>
      <c r="K816" s="5">
        <f t="shared" si="90"/>
        <v>1</v>
      </c>
    </row>
    <row r="817" spans="1:11" x14ac:dyDescent="0.2">
      <c r="A817" s="5">
        <v>2</v>
      </c>
      <c r="B817" s="5">
        <f t="shared" si="84"/>
        <v>0</v>
      </c>
      <c r="C817" s="5">
        <f t="shared" si="85"/>
        <v>1</v>
      </c>
      <c r="D817" t="s">
        <v>1026</v>
      </c>
      <c r="E817" s="5">
        <f t="shared" si="86"/>
        <v>1</v>
      </c>
      <c r="F817" t="s">
        <v>1024</v>
      </c>
      <c r="G817" s="5">
        <f t="shared" si="87"/>
        <v>0</v>
      </c>
      <c r="I817" s="5">
        <f t="shared" si="88"/>
        <v>0</v>
      </c>
      <c r="J817" s="5">
        <f t="shared" si="89"/>
        <v>1</v>
      </c>
      <c r="K817" s="5">
        <f t="shared" si="90"/>
        <v>0</v>
      </c>
    </row>
    <row r="818" spans="1:11" x14ac:dyDescent="0.2">
      <c r="A818" s="5">
        <v>2</v>
      </c>
      <c r="B818" s="5">
        <f t="shared" si="84"/>
        <v>0</v>
      </c>
      <c r="C818" s="5">
        <f t="shared" si="85"/>
        <v>1</v>
      </c>
      <c r="D818" t="s">
        <v>1041</v>
      </c>
      <c r="E818" s="5">
        <f t="shared" si="86"/>
        <v>0</v>
      </c>
      <c r="F818" t="s">
        <v>1024</v>
      </c>
      <c r="G818" s="5">
        <f t="shared" si="87"/>
        <v>0</v>
      </c>
      <c r="H818" t="s">
        <v>1025</v>
      </c>
      <c r="I818" s="5">
        <f t="shared" si="88"/>
        <v>1</v>
      </c>
      <c r="J818" s="5">
        <f t="shared" si="89"/>
        <v>0</v>
      </c>
      <c r="K818" s="5">
        <f t="shared" si="90"/>
        <v>0</v>
      </c>
    </row>
    <row r="819" spans="1:11" x14ac:dyDescent="0.2">
      <c r="A819" s="5">
        <v>2</v>
      </c>
      <c r="B819" s="5">
        <f t="shared" si="84"/>
        <v>0</v>
      </c>
      <c r="C819" s="5">
        <f t="shared" si="85"/>
        <v>1</v>
      </c>
      <c r="D819" t="s">
        <v>1026</v>
      </c>
      <c r="E819" s="5">
        <f t="shared" si="86"/>
        <v>1</v>
      </c>
      <c r="F819" t="s">
        <v>1033</v>
      </c>
      <c r="G819" s="5">
        <f t="shared" si="87"/>
        <v>0</v>
      </c>
      <c r="I819" s="5">
        <f t="shared" si="88"/>
        <v>0</v>
      </c>
      <c r="J819" s="5">
        <f t="shared" si="89"/>
        <v>1</v>
      </c>
      <c r="K819" s="5">
        <f t="shared" si="90"/>
        <v>0</v>
      </c>
    </row>
    <row r="820" spans="1:11" x14ac:dyDescent="0.2">
      <c r="A820" s="5">
        <v>0</v>
      </c>
      <c r="B820" s="5">
        <f t="shared" si="84"/>
        <v>1</v>
      </c>
      <c r="C820" s="5">
        <f t="shared" si="85"/>
        <v>0</v>
      </c>
      <c r="D820" t="s">
        <v>1038</v>
      </c>
      <c r="E820" s="5">
        <f t="shared" si="86"/>
        <v>0</v>
      </c>
      <c r="F820" t="s">
        <v>1044</v>
      </c>
      <c r="G820" s="5">
        <f t="shared" si="87"/>
        <v>0</v>
      </c>
      <c r="H820" t="s">
        <v>1045</v>
      </c>
      <c r="I820" s="5">
        <f t="shared" si="88"/>
        <v>0</v>
      </c>
      <c r="J820" s="5">
        <f t="shared" si="89"/>
        <v>0</v>
      </c>
      <c r="K820" s="5">
        <f t="shared" si="90"/>
        <v>0</v>
      </c>
    </row>
    <row r="821" spans="1:11" x14ac:dyDescent="0.2">
      <c r="A821" s="5">
        <v>2</v>
      </c>
      <c r="B821" s="5">
        <f t="shared" si="84"/>
        <v>0</v>
      </c>
      <c r="C821" s="5">
        <f t="shared" si="85"/>
        <v>1</v>
      </c>
      <c r="D821" t="s">
        <v>1041</v>
      </c>
      <c r="E821" s="5">
        <f t="shared" si="86"/>
        <v>0</v>
      </c>
      <c r="F821" t="s">
        <v>1024</v>
      </c>
      <c r="G821" s="5">
        <f t="shared" si="87"/>
        <v>0</v>
      </c>
      <c r="H821" t="s">
        <v>1025</v>
      </c>
      <c r="I821" s="5">
        <f t="shared" si="88"/>
        <v>1</v>
      </c>
      <c r="J821" s="5">
        <f t="shared" si="89"/>
        <v>0</v>
      </c>
      <c r="K821" s="5">
        <f t="shared" si="90"/>
        <v>0</v>
      </c>
    </row>
    <row r="822" spans="1:11" x14ac:dyDescent="0.2">
      <c r="A822" s="5">
        <v>2</v>
      </c>
      <c r="B822" s="5">
        <f t="shared" si="84"/>
        <v>0</v>
      </c>
      <c r="C822" s="5">
        <f t="shared" si="85"/>
        <v>1</v>
      </c>
      <c r="D822" t="s">
        <v>1041</v>
      </c>
      <c r="E822" s="5">
        <f t="shared" si="86"/>
        <v>0</v>
      </c>
      <c r="F822" t="s">
        <v>1024</v>
      </c>
      <c r="G822" s="5">
        <f t="shared" si="87"/>
        <v>0</v>
      </c>
      <c r="H822" t="s">
        <v>1025</v>
      </c>
      <c r="I822" s="5">
        <f t="shared" si="88"/>
        <v>1</v>
      </c>
      <c r="J822" s="5">
        <f t="shared" si="89"/>
        <v>0</v>
      </c>
      <c r="K822" s="5">
        <f t="shared" si="90"/>
        <v>0</v>
      </c>
    </row>
    <row r="823" spans="1:11" x14ac:dyDescent="0.2">
      <c r="A823" s="5">
        <v>2</v>
      </c>
      <c r="B823" s="5">
        <f t="shared" si="84"/>
        <v>0</v>
      </c>
      <c r="C823" s="5">
        <f t="shared" si="85"/>
        <v>1</v>
      </c>
      <c r="D823" t="s">
        <v>1043</v>
      </c>
      <c r="E823" s="5">
        <f t="shared" si="86"/>
        <v>0</v>
      </c>
      <c r="F823" t="s">
        <v>1024</v>
      </c>
      <c r="G823" s="5">
        <f t="shared" si="87"/>
        <v>0</v>
      </c>
      <c r="H823" t="s">
        <v>1025</v>
      </c>
      <c r="I823" s="5">
        <f t="shared" si="88"/>
        <v>1</v>
      </c>
      <c r="J823" s="5">
        <f t="shared" si="89"/>
        <v>0</v>
      </c>
      <c r="K823" s="5">
        <f t="shared" si="90"/>
        <v>0</v>
      </c>
    </row>
    <row r="824" spans="1:11" x14ac:dyDescent="0.2">
      <c r="A824" s="5">
        <v>1</v>
      </c>
      <c r="B824" s="5">
        <f t="shared" si="84"/>
        <v>0</v>
      </c>
      <c r="C824" s="5">
        <f t="shared" si="85"/>
        <v>0</v>
      </c>
      <c r="D824" t="s">
        <v>1038</v>
      </c>
      <c r="E824" s="5">
        <f t="shared" si="86"/>
        <v>0</v>
      </c>
      <c r="F824" t="s">
        <v>1024</v>
      </c>
      <c r="G824" s="5">
        <f t="shared" si="87"/>
        <v>0</v>
      </c>
      <c r="I824" s="5">
        <f t="shared" si="88"/>
        <v>0</v>
      </c>
      <c r="J824" s="5">
        <f t="shared" si="89"/>
        <v>0</v>
      </c>
      <c r="K824" s="5">
        <f t="shared" si="90"/>
        <v>0</v>
      </c>
    </row>
    <row r="825" spans="1:11" x14ac:dyDescent="0.2">
      <c r="A825" s="5">
        <v>2</v>
      </c>
      <c r="B825" s="5">
        <f t="shared" si="84"/>
        <v>0</v>
      </c>
      <c r="C825" s="5">
        <f t="shared" si="85"/>
        <v>1</v>
      </c>
      <c r="D825" t="s">
        <v>1046</v>
      </c>
      <c r="E825" s="5">
        <f t="shared" si="86"/>
        <v>0</v>
      </c>
      <c r="F825" t="s">
        <v>1032</v>
      </c>
      <c r="G825" s="5">
        <f t="shared" si="87"/>
        <v>0</v>
      </c>
      <c r="H825" t="s">
        <v>1025</v>
      </c>
      <c r="I825" s="5">
        <f t="shared" si="88"/>
        <v>1</v>
      </c>
      <c r="J825" s="5">
        <f t="shared" si="89"/>
        <v>0</v>
      </c>
      <c r="K825" s="5">
        <f t="shared" si="90"/>
        <v>0</v>
      </c>
    </row>
    <row r="826" spans="1:11" x14ac:dyDescent="0.2">
      <c r="A826" s="5">
        <v>3</v>
      </c>
      <c r="B826" s="5">
        <f t="shared" si="84"/>
        <v>0</v>
      </c>
      <c r="C826" s="5">
        <f t="shared" si="85"/>
        <v>1</v>
      </c>
      <c r="D826" t="s">
        <v>1026</v>
      </c>
      <c r="E826" s="5">
        <f t="shared" si="86"/>
        <v>1</v>
      </c>
      <c r="F826" t="s">
        <v>1044</v>
      </c>
      <c r="G826" s="5">
        <f t="shared" si="87"/>
        <v>1</v>
      </c>
      <c r="H826" t="s">
        <v>1025</v>
      </c>
      <c r="I826" s="5">
        <f t="shared" si="88"/>
        <v>1</v>
      </c>
      <c r="J826" s="5">
        <f t="shared" si="89"/>
        <v>1</v>
      </c>
      <c r="K826" s="5">
        <f t="shared" si="90"/>
        <v>1</v>
      </c>
    </row>
    <row r="827" spans="1:11" x14ac:dyDescent="0.2">
      <c r="A827" s="5">
        <v>1</v>
      </c>
      <c r="B827" s="5">
        <f t="shared" si="84"/>
        <v>0</v>
      </c>
      <c r="C827" s="5">
        <f t="shared" si="85"/>
        <v>0</v>
      </c>
      <c r="D827" t="s">
        <v>1036</v>
      </c>
      <c r="E827" s="5">
        <f t="shared" si="86"/>
        <v>0</v>
      </c>
      <c r="F827" t="s">
        <v>1033</v>
      </c>
      <c r="G827" s="5">
        <f t="shared" si="87"/>
        <v>0</v>
      </c>
      <c r="H827" t="s">
        <v>1036</v>
      </c>
      <c r="I827" s="5">
        <f t="shared" si="88"/>
        <v>0</v>
      </c>
      <c r="J827" s="5">
        <f t="shared" si="89"/>
        <v>0</v>
      </c>
      <c r="K827" s="5">
        <f t="shared" si="90"/>
        <v>0</v>
      </c>
    </row>
    <row r="828" spans="1:11" x14ac:dyDescent="0.2">
      <c r="A828" s="5">
        <v>2</v>
      </c>
      <c r="B828" s="5">
        <f t="shared" si="84"/>
        <v>0</v>
      </c>
      <c r="C828" s="5">
        <f t="shared" si="85"/>
        <v>1</v>
      </c>
      <c r="D828" t="s">
        <v>1026</v>
      </c>
      <c r="E828" s="5">
        <f t="shared" si="86"/>
        <v>1</v>
      </c>
      <c r="F828" t="s">
        <v>1024</v>
      </c>
      <c r="G828" s="5">
        <f t="shared" si="87"/>
        <v>0</v>
      </c>
      <c r="I828" s="5">
        <f t="shared" si="88"/>
        <v>0</v>
      </c>
      <c r="J828" s="5">
        <f t="shared" si="89"/>
        <v>1</v>
      </c>
      <c r="K828" s="5">
        <f t="shared" si="90"/>
        <v>0</v>
      </c>
    </row>
    <row r="829" spans="1:11" x14ac:dyDescent="0.2">
      <c r="A829" s="5">
        <v>3</v>
      </c>
      <c r="B829" s="5">
        <f t="shared" si="84"/>
        <v>0</v>
      </c>
      <c r="C829" s="5">
        <f t="shared" si="85"/>
        <v>1</v>
      </c>
      <c r="D829" t="s">
        <v>1026</v>
      </c>
      <c r="E829" s="5">
        <f t="shared" si="86"/>
        <v>1</v>
      </c>
      <c r="F829" t="s">
        <v>1029</v>
      </c>
      <c r="G829" s="5">
        <f t="shared" si="87"/>
        <v>1</v>
      </c>
      <c r="H829" t="s">
        <v>1025</v>
      </c>
      <c r="I829" s="5">
        <f t="shared" si="88"/>
        <v>1</v>
      </c>
      <c r="J829" s="5">
        <f t="shared" si="89"/>
        <v>1</v>
      </c>
      <c r="K829" s="5">
        <f t="shared" si="90"/>
        <v>1</v>
      </c>
    </row>
    <row r="830" spans="1:11" x14ac:dyDescent="0.2">
      <c r="A830" s="5">
        <v>1</v>
      </c>
      <c r="B830" s="5">
        <f t="shared" si="84"/>
        <v>0</v>
      </c>
      <c r="C830" s="5">
        <f t="shared" si="85"/>
        <v>0</v>
      </c>
      <c r="D830" t="s">
        <v>1038</v>
      </c>
      <c r="E830" s="5">
        <f t="shared" si="86"/>
        <v>0</v>
      </c>
      <c r="F830" t="s">
        <v>1044</v>
      </c>
      <c r="G830" s="5">
        <f t="shared" si="87"/>
        <v>0</v>
      </c>
      <c r="H830" t="s">
        <v>1036</v>
      </c>
      <c r="I830" s="5">
        <f t="shared" si="88"/>
        <v>0</v>
      </c>
      <c r="J830" s="5">
        <f t="shared" si="89"/>
        <v>0</v>
      </c>
      <c r="K830" s="5">
        <f t="shared" si="90"/>
        <v>0</v>
      </c>
    </row>
    <row r="831" spans="1:11" x14ac:dyDescent="0.2">
      <c r="A831" s="5">
        <v>2</v>
      </c>
      <c r="B831" s="5">
        <f t="shared" si="84"/>
        <v>0</v>
      </c>
      <c r="C831" s="5">
        <f t="shared" si="85"/>
        <v>1</v>
      </c>
      <c r="D831" t="s">
        <v>1026</v>
      </c>
      <c r="E831" s="5">
        <f t="shared" si="86"/>
        <v>1</v>
      </c>
      <c r="F831" t="s">
        <v>1024</v>
      </c>
      <c r="G831" s="5">
        <f t="shared" si="87"/>
        <v>0</v>
      </c>
      <c r="I831" s="5">
        <f t="shared" si="88"/>
        <v>0</v>
      </c>
      <c r="J831" s="5">
        <f t="shared" si="89"/>
        <v>1</v>
      </c>
      <c r="K831" s="5">
        <f t="shared" si="90"/>
        <v>0</v>
      </c>
    </row>
    <row r="832" spans="1:11" x14ac:dyDescent="0.2">
      <c r="A832" s="5">
        <v>2</v>
      </c>
      <c r="B832" s="5">
        <f t="shared" si="84"/>
        <v>0</v>
      </c>
      <c r="C832" s="5">
        <f t="shared" si="85"/>
        <v>1</v>
      </c>
      <c r="D832" t="s">
        <v>1026</v>
      </c>
      <c r="E832" s="5">
        <f t="shared" si="86"/>
        <v>1</v>
      </c>
      <c r="F832" t="s">
        <v>1032</v>
      </c>
      <c r="G832" s="5">
        <f t="shared" si="87"/>
        <v>0</v>
      </c>
      <c r="H832" t="s">
        <v>1036</v>
      </c>
      <c r="I832" s="5">
        <f t="shared" si="88"/>
        <v>0</v>
      </c>
      <c r="J832" s="5">
        <f t="shared" si="89"/>
        <v>1</v>
      </c>
      <c r="K832" s="5">
        <f t="shared" si="90"/>
        <v>0</v>
      </c>
    </row>
    <row r="833" spans="1:11" x14ac:dyDescent="0.2">
      <c r="A833" s="5">
        <v>2</v>
      </c>
      <c r="B833" s="5">
        <f t="shared" si="84"/>
        <v>0</v>
      </c>
      <c r="C833" s="5">
        <f t="shared" si="85"/>
        <v>1</v>
      </c>
      <c r="D833" t="s">
        <v>1026</v>
      </c>
      <c r="E833" s="5">
        <f t="shared" si="86"/>
        <v>1</v>
      </c>
      <c r="F833" t="s">
        <v>1024</v>
      </c>
      <c r="G833" s="5">
        <f t="shared" si="87"/>
        <v>0</v>
      </c>
      <c r="H833" t="s">
        <v>1030</v>
      </c>
      <c r="I833" s="5">
        <f t="shared" si="88"/>
        <v>0</v>
      </c>
      <c r="J833" s="5">
        <f t="shared" si="89"/>
        <v>1</v>
      </c>
      <c r="K833" s="5">
        <f t="shared" si="90"/>
        <v>0</v>
      </c>
    </row>
    <row r="834" spans="1:11" x14ac:dyDescent="0.2">
      <c r="A834" s="5">
        <v>1</v>
      </c>
      <c r="B834" s="5">
        <f t="shared" si="84"/>
        <v>0</v>
      </c>
      <c r="C834" s="5">
        <f t="shared" si="85"/>
        <v>0</v>
      </c>
      <c r="D834" t="s">
        <v>1043</v>
      </c>
      <c r="E834" s="5">
        <f t="shared" si="86"/>
        <v>0</v>
      </c>
      <c r="F834" t="s">
        <v>1033</v>
      </c>
      <c r="G834" s="5">
        <f t="shared" si="87"/>
        <v>0</v>
      </c>
      <c r="I834" s="5">
        <f t="shared" si="88"/>
        <v>0</v>
      </c>
      <c r="J834" s="5">
        <f t="shared" si="89"/>
        <v>0</v>
      </c>
      <c r="K834" s="5">
        <f t="shared" si="90"/>
        <v>0</v>
      </c>
    </row>
    <row r="835" spans="1:11" x14ac:dyDescent="0.2">
      <c r="A835" s="5">
        <v>1</v>
      </c>
      <c r="B835" s="5">
        <f t="shared" ref="B835:B898" si="91">IF(A835=0,1,0)</f>
        <v>0</v>
      </c>
      <c r="C835" s="5">
        <f t="shared" ref="C835:C898" si="92">IF(OR(A835=2,A835=3),1,0)</f>
        <v>0</v>
      </c>
      <c r="D835" t="s">
        <v>1038</v>
      </c>
      <c r="E835" s="5">
        <f t="shared" ref="E835:E898" si="93">IF(AND(C835=1,ISNUMBER(SEARCH("Apple",D835))),1,0)</f>
        <v>0</v>
      </c>
      <c r="F835" t="s">
        <v>1024</v>
      </c>
      <c r="G835" s="5">
        <f t="shared" ref="G835:G898" si="94">IF(A835=3,1,0)</f>
        <v>0</v>
      </c>
      <c r="I835" s="5">
        <f t="shared" ref="I835:I898" si="95">IF(ISNUMBER(SEARCH("iPad",H835)),1,0)</f>
        <v>0</v>
      </c>
      <c r="J835" s="5">
        <f t="shared" ref="J835:J898" si="96">IF(ISNUMBER(SEARCH("Apple",D835)),1,0)</f>
        <v>0</v>
      </c>
      <c r="K835" s="5">
        <f t="shared" ref="K835:K898" si="97">IF(AND(I835=1,J835=1),1,0)</f>
        <v>0</v>
      </c>
    </row>
    <row r="836" spans="1:11" x14ac:dyDescent="0.2">
      <c r="A836" s="5">
        <v>3</v>
      </c>
      <c r="B836" s="5">
        <f t="shared" si="91"/>
        <v>0</v>
      </c>
      <c r="C836" s="5">
        <f t="shared" si="92"/>
        <v>1</v>
      </c>
      <c r="D836" t="s">
        <v>1026</v>
      </c>
      <c r="E836" s="5">
        <f t="shared" si="93"/>
        <v>1</v>
      </c>
      <c r="F836" t="s">
        <v>1024</v>
      </c>
      <c r="G836" s="5">
        <f t="shared" si="94"/>
        <v>1</v>
      </c>
      <c r="H836" t="s">
        <v>1025</v>
      </c>
      <c r="I836" s="5">
        <f t="shared" si="95"/>
        <v>1</v>
      </c>
      <c r="J836" s="5">
        <f t="shared" si="96"/>
        <v>1</v>
      </c>
      <c r="K836" s="5">
        <f t="shared" si="97"/>
        <v>1</v>
      </c>
    </row>
    <row r="837" spans="1:11" x14ac:dyDescent="0.2">
      <c r="A837" s="5">
        <v>2</v>
      </c>
      <c r="B837" s="5">
        <f t="shared" si="91"/>
        <v>0</v>
      </c>
      <c r="C837" s="5">
        <f t="shared" si="92"/>
        <v>1</v>
      </c>
      <c r="D837" t="s">
        <v>1026</v>
      </c>
      <c r="E837" s="5">
        <f t="shared" si="93"/>
        <v>1</v>
      </c>
      <c r="F837" t="s">
        <v>1033</v>
      </c>
      <c r="G837" s="5">
        <f t="shared" si="94"/>
        <v>0</v>
      </c>
      <c r="I837" s="5">
        <f t="shared" si="95"/>
        <v>0</v>
      </c>
      <c r="J837" s="5">
        <f t="shared" si="96"/>
        <v>1</v>
      </c>
      <c r="K837" s="5">
        <f t="shared" si="97"/>
        <v>0</v>
      </c>
    </row>
    <row r="838" spans="1:11" x14ac:dyDescent="0.2">
      <c r="A838" s="5">
        <v>2</v>
      </c>
      <c r="B838" s="5">
        <f t="shared" si="91"/>
        <v>0</v>
      </c>
      <c r="C838" s="5">
        <f t="shared" si="92"/>
        <v>1</v>
      </c>
      <c r="D838" t="s">
        <v>1026</v>
      </c>
      <c r="E838" s="5">
        <f t="shared" si="93"/>
        <v>1</v>
      </c>
      <c r="F838" t="s">
        <v>1033</v>
      </c>
      <c r="G838" s="5">
        <f t="shared" si="94"/>
        <v>0</v>
      </c>
      <c r="I838" s="5">
        <f t="shared" si="95"/>
        <v>0</v>
      </c>
      <c r="J838" s="5">
        <f t="shared" si="96"/>
        <v>1</v>
      </c>
      <c r="K838" s="5">
        <f t="shared" si="97"/>
        <v>0</v>
      </c>
    </row>
    <row r="839" spans="1:11" x14ac:dyDescent="0.2">
      <c r="A839" s="5">
        <v>2</v>
      </c>
      <c r="B839" s="5">
        <f t="shared" si="91"/>
        <v>0</v>
      </c>
      <c r="C839" s="5">
        <f t="shared" si="92"/>
        <v>1</v>
      </c>
      <c r="D839" t="s">
        <v>1026</v>
      </c>
      <c r="E839" s="5">
        <f t="shared" si="93"/>
        <v>1</v>
      </c>
      <c r="F839" t="s">
        <v>1033</v>
      </c>
      <c r="G839" s="5">
        <f t="shared" si="94"/>
        <v>0</v>
      </c>
      <c r="I839" s="5">
        <f t="shared" si="95"/>
        <v>0</v>
      </c>
      <c r="J839" s="5">
        <f t="shared" si="96"/>
        <v>1</v>
      </c>
      <c r="K839" s="5">
        <f t="shared" si="97"/>
        <v>0</v>
      </c>
    </row>
    <row r="840" spans="1:11" x14ac:dyDescent="0.2">
      <c r="A840" s="5">
        <v>1</v>
      </c>
      <c r="B840" s="5">
        <f t="shared" si="91"/>
        <v>0</v>
      </c>
      <c r="C840" s="5">
        <f t="shared" si="92"/>
        <v>0</v>
      </c>
      <c r="D840" t="s">
        <v>1043</v>
      </c>
      <c r="E840" s="5">
        <f t="shared" si="93"/>
        <v>0</v>
      </c>
      <c r="F840" t="s">
        <v>1024</v>
      </c>
      <c r="G840" s="5">
        <f t="shared" si="94"/>
        <v>0</v>
      </c>
      <c r="H840" t="s">
        <v>1030</v>
      </c>
      <c r="I840" s="5">
        <f t="shared" si="95"/>
        <v>0</v>
      </c>
      <c r="J840" s="5">
        <f t="shared" si="96"/>
        <v>0</v>
      </c>
      <c r="K840" s="5">
        <f t="shared" si="97"/>
        <v>0</v>
      </c>
    </row>
    <row r="841" spans="1:11" x14ac:dyDescent="0.2">
      <c r="A841" s="5">
        <v>3</v>
      </c>
      <c r="B841" s="5">
        <f t="shared" si="91"/>
        <v>0</v>
      </c>
      <c r="C841" s="5">
        <f t="shared" si="92"/>
        <v>1</v>
      </c>
      <c r="D841" t="s">
        <v>1026</v>
      </c>
      <c r="E841" s="5">
        <f t="shared" si="93"/>
        <v>1</v>
      </c>
      <c r="F841" t="s">
        <v>1024</v>
      </c>
      <c r="G841" s="5">
        <f t="shared" si="94"/>
        <v>1</v>
      </c>
      <c r="H841" t="s">
        <v>1025</v>
      </c>
      <c r="I841" s="5">
        <f t="shared" si="95"/>
        <v>1</v>
      </c>
      <c r="J841" s="5">
        <f t="shared" si="96"/>
        <v>1</v>
      </c>
      <c r="K841" s="5">
        <f t="shared" si="97"/>
        <v>1</v>
      </c>
    </row>
    <row r="842" spans="1:11" x14ac:dyDescent="0.2">
      <c r="A842" s="5">
        <v>1</v>
      </c>
      <c r="B842" s="5">
        <f t="shared" si="91"/>
        <v>0</v>
      </c>
      <c r="C842" s="5">
        <f t="shared" si="92"/>
        <v>0</v>
      </c>
      <c r="D842" t="s">
        <v>1041</v>
      </c>
      <c r="E842" s="5">
        <f t="shared" si="93"/>
        <v>0</v>
      </c>
      <c r="F842" t="s">
        <v>1032</v>
      </c>
      <c r="G842" s="5">
        <f t="shared" si="94"/>
        <v>0</v>
      </c>
      <c r="I842" s="5">
        <f t="shared" si="95"/>
        <v>0</v>
      </c>
      <c r="J842" s="5">
        <f t="shared" si="96"/>
        <v>0</v>
      </c>
      <c r="K842" s="5">
        <f t="shared" si="97"/>
        <v>0</v>
      </c>
    </row>
    <row r="843" spans="1:11" x14ac:dyDescent="0.2">
      <c r="A843" s="5">
        <v>2</v>
      </c>
      <c r="B843" s="5">
        <f t="shared" si="91"/>
        <v>0</v>
      </c>
      <c r="C843" s="5">
        <f t="shared" si="92"/>
        <v>1</v>
      </c>
      <c r="D843" t="s">
        <v>1026</v>
      </c>
      <c r="E843" s="5">
        <f t="shared" si="93"/>
        <v>1</v>
      </c>
      <c r="F843" t="s">
        <v>1033</v>
      </c>
      <c r="G843" s="5">
        <f t="shared" si="94"/>
        <v>0</v>
      </c>
      <c r="H843" t="s">
        <v>1036</v>
      </c>
      <c r="I843" s="5">
        <f t="shared" si="95"/>
        <v>0</v>
      </c>
      <c r="J843" s="5">
        <f t="shared" si="96"/>
        <v>1</v>
      </c>
      <c r="K843" s="5">
        <f t="shared" si="97"/>
        <v>0</v>
      </c>
    </row>
    <row r="844" spans="1:11" x14ac:dyDescent="0.2">
      <c r="A844" s="5">
        <v>2</v>
      </c>
      <c r="B844" s="5">
        <f t="shared" si="91"/>
        <v>0</v>
      </c>
      <c r="C844" s="5">
        <f t="shared" si="92"/>
        <v>1</v>
      </c>
      <c r="D844" t="s">
        <v>1026</v>
      </c>
      <c r="E844" s="5">
        <f t="shared" si="93"/>
        <v>1</v>
      </c>
      <c r="F844" t="s">
        <v>1024</v>
      </c>
      <c r="G844" s="5">
        <f t="shared" si="94"/>
        <v>0</v>
      </c>
      <c r="I844" s="5">
        <f t="shared" si="95"/>
        <v>0</v>
      </c>
      <c r="J844" s="5">
        <f t="shared" si="96"/>
        <v>1</v>
      </c>
      <c r="K844" s="5">
        <f t="shared" si="97"/>
        <v>0</v>
      </c>
    </row>
    <row r="845" spans="1:11" x14ac:dyDescent="0.2">
      <c r="A845" s="5">
        <v>2</v>
      </c>
      <c r="B845" s="5">
        <f t="shared" si="91"/>
        <v>0</v>
      </c>
      <c r="C845" s="5">
        <f t="shared" si="92"/>
        <v>1</v>
      </c>
      <c r="D845" t="s">
        <v>1026</v>
      </c>
      <c r="E845" s="5">
        <f t="shared" si="93"/>
        <v>1</v>
      </c>
      <c r="F845" t="s">
        <v>1024</v>
      </c>
      <c r="G845" s="5">
        <f t="shared" si="94"/>
        <v>0</v>
      </c>
      <c r="I845" s="5">
        <f t="shared" si="95"/>
        <v>0</v>
      </c>
      <c r="J845" s="5">
        <f t="shared" si="96"/>
        <v>1</v>
      </c>
      <c r="K845" s="5">
        <f t="shared" si="97"/>
        <v>0</v>
      </c>
    </row>
    <row r="846" spans="1:11" x14ac:dyDescent="0.2">
      <c r="A846" s="5">
        <v>3</v>
      </c>
      <c r="B846" s="5">
        <f t="shared" si="91"/>
        <v>0</v>
      </c>
      <c r="C846" s="5">
        <f t="shared" si="92"/>
        <v>1</v>
      </c>
      <c r="D846" t="s">
        <v>1026</v>
      </c>
      <c r="E846" s="5">
        <f t="shared" si="93"/>
        <v>1</v>
      </c>
      <c r="F846" t="s">
        <v>1024</v>
      </c>
      <c r="G846" s="5">
        <f t="shared" si="94"/>
        <v>1</v>
      </c>
      <c r="H846" t="s">
        <v>1025</v>
      </c>
      <c r="I846" s="5">
        <f t="shared" si="95"/>
        <v>1</v>
      </c>
      <c r="J846" s="5">
        <f t="shared" si="96"/>
        <v>1</v>
      </c>
      <c r="K846" s="5">
        <f t="shared" si="97"/>
        <v>1</v>
      </c>
    </row>
    <row r="847" spans="1:11" x14ac:dyDescent="0.2">
      <c r="A847" s="5">
        <v>2</v>
      </c>
      <c r="B847" s="5">
        <f t="shared" si="91"/>
        <v>0</v>
      </c>
      <c r="C847" s="5">
        <f t="shared" si="92"/>
        <v>1</v>
      </c>
      <c r="D847" t="s">
        <v>1026</v>
      </c>
      <c r="E847" s="5">
        <f t="shared" si="93"/>
        <v>1</v>
      </c>
      <c r="F847" t="s">
        <v>1024</v>
      </c>
      <c r="G847" s="5">
        <f t="shared" si="94"/>
        <v>0</v>
      </c>
      <c r="H847" t="s">
        <v>1036</v>
      </c>
      <c r="I847" s="5">
        <f t="shared" si="95"/>
        <v>0</v>
      </c>
      <c r="J847" s="5">
        <f t="shared" si="96"/>
        <v>1</v>
      </c>
      <c r="K847" s="5">
        <f t="shared" si="97"/>
        <v>0</v>
      </c>
    </row>
    <row r="848" spans="1:11" x14ac:dyDescent="0.2">
      <c r="A848" s="5">
        <v>2</v>
      </c>
      <c r="B848" s="5">
        <f t="shared" si="91"/>
        <v>0</v>
      </c>
      <c r="C848" s="5">
        <f t="shared" si="92"/>
        <v>1</v>
      </c>
      <c r="D848" t="s">
        <v>1026</v>
      </c>
      <c r="E848" s="5">
        <f t="shared" si="93"/>
        <v>1</v>
      </c>
      <c r="F848" t="s">
        <v>1024</v>
      </c>
      <c r="G848" s="5">
        <f t="shared" si="94"/>
        <v>0</v>
      </c>
      <c r="I848" s="5">
        <f t="shared" si="95"/>
        <v>0</v>
      </c>
      <c r="J848" s="5">
        <f t="shared" si="96"/>
        <v>1</v>
      </c>
      <c r="K848" s="5">
        <f t="shared" si="97"/>
        <v>0</v>
      </c>
    </row>
    <row r="849" spans="1:11" x14ac:dyDescent="0.2">
      <c r="A849" s="5">
        <v>2</v>
      </c>
      <c r="B849" s="5">
        <f t="shared" si="91"/>
        <v>0</v>
      </c>
      <c r="C849" s="5">
        <f t="shared" si="92"/>
        <v>1</v>
      </c>
      <c r="D849" t="s">
        <v>1041</v>
      </c>
      <c r="E849" s="5">
        <f t="shared" si="93"/>
        <v>0</v>
      </c>
      <c r="F849" t="s">
        <v>1024</v>
      </c>
      <c r="G849" s="5">
        <f t="shared" si="94"/>
        <v>0</v>
      </c>
      <c r="H849" t="s">
        <v>1025</v>
      </c>
      <c r="I849" s="5">
        <f t="shared" si="95"/>
        <v>1</v>
      </c>
      <c r="J849" s="5">
        <f t="shared" si="96"/>
        <v>0</v>
      </c>
      <c r="K849" s="5">
        <f t="shared" si="97"/>
        <v>0</v>
      </c>
    </row>
    <row r="850" spans="1:11" x14ac:dyDescent="0.2">
      <c r="A850" s="5">
        <v>1</v>
      </c>
      <c r="B850" s="5">
        <f t="shared" si="91"/>
        <v>0</v>
      </c>
      <c r="C850" s="5">
        <f t="shared" si="92"/>
        <v>0</v>
      </c>
      <c r="D850" t="s">
        <v>1038</v>
      </c>
      <c r="E850" s="5">
        <f t="shared" si="93"/>
        <v>0</v>
      </c>
      <c r="F850" t="s">
        <v>1024</v>
      </c>
      <c r="G850" s="5">
        <f t="shared" si="94"/>
        <v>0</v>
      </c>
      <c r="H850" t="s">
        <v>1036</v>
      </c>
      <c r="I850" s="5">
        <f t="shared" si="95"/>
        <v>0</v>
      </c>
      <c r="J850" s="5">
        <f t="shared" si="96"/>
        <v>0</v>
      </c>
      <c r="K850" s="5">
        <f t="shared" si="97"/>
        <v>0</v>
      </c>
    </row>
    <row r="851" spans="1:11" x14ac:dyDescent="0.2">
      <c r="A851" s="5">
        <v>2</v>
      </c>
      <c r="B851" s="5">
        <f t="shared" si="91"/>
        <v>0</v>
      </c>
      <c r="C851" s="5">
        <f t="shared" si="92"/>
        <v>1</v>
      </c>
      <c r="D851" t="s">
        <v>1026</v>
      </c>
      <c r="E851" s="5">
        <f t="shared" si="93"/>
        <v>1</v>
      </c>
      <c r="F851" t="s">
        <v>1033</v>
      </c>
      <c r="G851" s="5">
        <f t="shared" si="94"/>
        <v>0</v>
      </c>
      <c r="H851" t="s">
        <v>1025</v>
      </c>
      <c r="I851" s="5">
        <f t="shared" si="95"/>
        <v>1</v>
      </c>
      <c r="J851" s="5">
        <f t="shared" si="96"/>
        <v>1</v>
      </c>
      <c r="K851" s="5">
        <f t="shared" si="97"/>
        <v>1</v>
      </c>
    </row>
    <row r="852" spans="1:11" x14ac:dyDescent="0.2">
      <c r="A852" s="5">
        <v>2</v>
      </c>
      <c r="B852" s="5">
        <f t="shared" si="91"/>
        <v>0</v>
      </c>
      <c r="C852" s="5">
        <f t="shared" si="92"/>
        <v>1</v>
      </c>
      <c r="D852" t="s">
        <v>1026</v>
      </c>
      <c r="E852" s="5">
        <f t="shared" si="93"/>
        <v>1</v>
      </c>
      <c r="F852" t="s">
        <v>1033</v>
      </c>
      <c r="G852" s="5">
        <f t="shared" si="94"/>
        <v>0</v>
      </c>
      <c r="I852" s="5">
        <f t="shared" si="95"/>
        <v>0</v>
      </c>
      <c r="J852" s="5">
        <f t="shared" si="96"/>
        <v>1</v>
      </c>
      <c r="K852" s="5">
        <f t="shared" si="97"/>
        <v>0</v>
      </c>
    </row>
    <row r="853" spans="1:11" x14ac:dyDescent="0.2">
      <c r="A853" s="5">
        <v>1</v>
      </c>
      <c r="B853" s="5">
        <f t="shared" si="91"/>
        <v>0</v>
      </c>
      <c r="C853" s="5">
        <f t="shared" si="92"/>
        <v>0</v>
      </c>
      <c r="D853" t="s">
        <v>1038</v>
      </c>
      <c r="E853" s="5">
        <f t="shared" si="93"/>
        <v>0</v>
      </c>
      <c r="F853" t="s">
        <v>1024</v>
      </c>
      <c r="G853" s="5">
        <f t="shared" si="94"/>
        <v>0</v>
      </c>
      <c r="H853" t="s">
        <v>1036</v>
      </c>
      <c r="I853" s="5">
        <f t="shared" si="95"/>
        <v>0</v>
      </c>
      <c r="J853" s="5">
        <f t="shared" si="96"/>
        <v>0</v>
      </c>
      <c r="K853" s="5">
        <f t="shared" si="97"/>
        <v>0</v>
      </c>
    </row>
    <row r="854" spans="1:11" x14ac:dyDescent="0.2">
      <c r="A854" s="5">
        <v>2</v>
      </c>
      <c r="B854" s="5">
        <f t="shared" si="91"/>
        <v>0</v>
      </c>
      <c r="C854" s="5">
        <f t="shared" si="92"/>
        <v>1</v>
      </c>
      <c r="D854" t="s">
        <v>1026</v>
      </c>
      <c r="E854" s="5">
        <f t="shared" si="93"/>
        <v>1</v>
      </c>
      <c r="F854" t="s">
        <v>1033</v>
      </c>
      <c r="G854" s="5">
        <f t="shared" si="94"/>
        <v>0</v>
      </c>
      <c r="I854" s="5">
        <f t="shared" si="95"/>
        <v>0</v>
      </c>
      <c r="J854" s="5">
        <f t="shared" si="96"/>
        <v>1</v>
      </c>
      <c r="K854" s="5">
        <f t="shared" si="97"/>
        <v>0</v>
      </c>
    </row>
    <row r="855" spans="1:11" x14ac:dyDescent="0.2">
      <c r="A855" s="5">
        <v>2</v>
      </c>
      <c r="B855" s="5">
        <f t="shared" si="91"/>
        <v>0</v>
      </c>
      <c r="C855" s="5">
        <f t="shared" si="92"/>
        <v>1</v>
      </c>
      <c r="D855" t="s">
        <v>1026</v>
      </c>
      <c r="E855" s="5">
        <f t="shared" si="93"/>
        <v>1</v>
      </c>
      <c r="F855" t="s">
        <v>1024</v>
      </c>
      <c r="G855" s="5">
        <f t="shared" si="94"/>
        <v>0</v>
      </c>
      <c r="H855" t="s">
        <v>1036</v>
      </c>
      <c r="I855" s="5">
        <f t="shared" si="95"/>
        <v>0</v>
      </c>
      <c r="J855" s="5">
        <f t="shared" si="96"/>
        <v>1</v>
      </c>
      <c r="K855" s="5">
        <f t="shared" si="97"/>
        <v>0</v>
      </c>
    </row>
    <row r="856" spans="1:11" x14ac:dyDescent="0.2">
      <c r="A856" s="5">
        <v>3</v>
      </c>
      <c r="B856" s="5">
        <f t="shared" si="91"/>
        <v>0</v>
      </c>
      <c r="C856" s="5">
        <f t="shared" si="92"/>
        <v>1</v>
      </c>
      <c r="D856" t="s">
        <v>1026</v>
      </c>
      <c r="E856" s="5">
        <f t="shared" si="93"/>
        <v>1</v>
      </c>
      <c r="F856" t="s">
        <v>1024</v>
      </c>
      <c r="G856" s="5">
        <f t="shared" si="94"/>
        <v>1</v>
      </c>
      <c r="H856" t="s">
        <v>1025</v>
      </c>
      <c r="I856" s="5">
        <f t="shared" si="95"/>
        <v>1</v>
      </c>
      <c r="J856" s="5">
        <f t="shared" si="96"/>
        <v>1</v>
      </c>
      <c r="K856" s="5">
        <f t="shared" si="97"/>
        <v>1</v>
      </c>
    </row>
    <row r="857" spans="1:11" x14ac:dyDescent="0.2">
      <c r="A857" s="5">
        <v>1</v>
      </c>
      <c r="B857" s="5">
        <f t="shared" si="91"/>
        <v>0</v>
      </c>
      <c r="C857" s="5">
        <f t="shared" si="92"/>
        <v>0</v>
      </c>
      <c r="D857" t="s">
        <v>1038</v>
      </c>
      <c r="E857" s="5">
        <f t="shared" si="93"/>
        <v>0</v>
      </c>
      <c r="F857" t="s">
        <v>1024</v>
      </c>
      <c r="G857" s="5">
        <f t="shared" si="94"/>
        <v>0</v>
      </c>
      <c r="I857" s="5">
        <f t="shared" si="95"/>
        <v>0</v>
      </c>
      <c r="J857" s="5">
        <f t="shared" si="96"/>
        <v>0</v>
      </c>
      <c r="K857" s="5">
        <f t="shared" si="97"/>
        <v>0</v>
      </c>
    </row>
    <row r="858" spans="1:11" x14ac:dyDescent="0.2">
      <c r="A858" s="5">
        <v>2</v>
      </c>
      <c r="B858" s="5">
        <f t="shared" si="91"/>
        <v>0</v>
      </c>
      <c r="C858" s="5">
        <f t="shared" si="92"/>
        <v>1</v>
      </c>
      <c r="D858" t="s">
        <v>1043</v>
      </c>
      <c r="E858" s="5">
        <f t="shared" si="93"/>
        <v>0</v>
      </c>
      <c r="F858" t="s">
        <v>1033</v>
      </c>
      <c r="G858" s="5">
        <f t="shared" si="94"/>
        <v>0</v>
      </c>
      <c r="H858" t="s">
        <v>1025</v>
      </c>
      <c r="I858" s="5">
        <f t="shared" si="95"/>
        <v>1</v>
      </c>
      <c r="J858" s="5">
        <f t="shared" si="96"/>
        <v>0</v>
      </c>
      <c r="K858" s="5">
        <f t="shared" si="97"/>
        <v>0</v>
      </c>
    </row>
    <row r="859" spans="1:11" x14ac:dyDescent="0.2">
      <c r="A859" s="5">
        <v>2</v>
      </c>
      <c r="B859" s="5">
        <f t="shared" si="91"/>
        <v>0</v>
      </c>
      <c r="C859" s="5">
        <f t="shared" si="92"/>
        <v>1</v>
      </c>
      <c r="D859" t="s">
        <v>1038</v>
      </c>
      <c r="E859" s="5">
        <f t="shared" si="93"/>
        <v>0</v>
      </c>
      <c r="F859" t="s">
        <v>1024</v>
      </c>
      <c r="G859" s="5">
        <f t="shared" si="94"/>
        <v>0</v>
      </c>
      <c r="H859" t="s">
        <v>1025</v>
      </c>
      <c r="I859" s="5">
        <f t="shared" si="95"/>
        <v>1</v>
      </c>
      <c r="J859" s="5">
        <f t="shared" si="96"/>
        <v>0</v>
      </c>
      <c r="K859" s="5">
        <f t="shared" si="97"/>
        <v>0</v>
      </c>
    </row>
    <row r="860" spans="1:11" x14ac:dyDescent="0.2">
      <c r="A860" s="5">
        <v>1</v>
      </c>
      <c r="B860" s="5">
        <f t="shared" si="91"/>
        <v>0</v>
      </c>
      <c r="C860" s="5">
        <f t="shared" si="92"/>
        <v>0</v>
      </c>
      <c r="D860" t="s">
        <v>1043</v>
      </c>
      <c r="E860" s="5">
        <f t="shared" si="93"/>
        <v>0</v>
      </c>
      <c r="F860" t="s">
        <v>1029</v>
      </c>
      <c r="G860" s="5">
        <f t="shared" si="94"/>
        <v>0</v>
      </c>
      <c r="H860" t="s">
        <v>1025</v>
      </c>
      <c r="I860" s="5">
        <f t="shared" si="95"/>
        <v>1</v>
      </c>
      <c r="J860" s="5">
        <f t="shared" si="96"/>
        <v>0</v>
      </c>
      <c r="K860" s="5">
        <f t="shared" si="97"/>
        <v>0</v>
      </c>
    </row>
    <row r="861" spans="1:11" x14ac:dyDescent="0.2">
      <c r="A861" s="5">
        <v>2</v>
      </c>
      <c r="B861" s="5">
        <f t="shared" si="91"/>
        <v>0</v>
      </c>
      <c r="C861" s="5">
        <f t="shared" si="92"/>
        <v>1</v>
      </c>
      <c r="D861" t="s">
        <v>1043</v>
      </c>
      <c r="E861" s="5">
        <f t="shared" si="93"/>
        <v>0</v>
      </c>
      <c r="F861" t="s">
        <v>1024</v>
      </c>
      <c r="G861" s="5">
        <f t="shared" si="94"/>
        <v>0</v>
      </c>
      <c r="H861" t="s">
        <v>1025</v>
      </c>
      <c r="I861" s="5">
        <f t="shared" si="95"/>
        <v>1</v>
      </c>
      <c r="J861" s="5">
        <f t="shared" si="96"/>
        <v>0</v>
      </c>
      <c r="K861" s="5">
        <f t="shared" si="97"/>
        <v>0</v>
      </c>
    </row>
    <row r="862" spans="1:11" x14ac:dyDescent="0.2">
      <c r="A862" s="5">
        <v>0</v>
      </c>
      <c r="B862" s="5">
        <f t="shared" si="91"/>
        <v>1</v>
      </c>
      <c r="C862" s="5">
        <f t="shared" si="92"/>
        <v>0</v>
      </c>
      <c r="D862" t="s">
        <v>1038</v>
      </c>
      <c r="E862" s="5">
        <f t="shared" si="93"/>
        <v>0</v>
      </c>
      <c r="F862" t="s">
        <v>1024</v>
      </c>
      <c r="G862" s="5">
        <f t="shared" si="94"/>
        <v>0</v>
      </c>
      <c r="H862" t="s">
        <v>1036</v>
      </c>
      <c r="I862" s="5">
        <f t="shared" si="95"/>
        <v>0</v>
      </c>
      <c r="J862" s="5">
        <f t="shared" si="96"/>
        <v>0</v>
      </c>
      <c r="K862" s="5">
        <f t="shared" si="97"/>
        <v>0</v>
      </c>
    </row>
    <row r="863" spans="1:11" x14ac:dyDescent="0.2">
      <c r="A863" s="5">
        <v>1</v>
      </c>
      <c r="B863" s="5">
        <f t="shared" si="91"/>
        <v>0</v>
      </c>
      <c r="C863" s="5">
        <f t="shared" si="92"/>
        <v>0</v>
      </c>
      <c r="D863" t="s">
        <v>1038</v>
      </c>
      <c r="E863" s="5">
        <f t="shared" si="93"/>
        <v>0</v>
      </c>
      <c r="F863" t="s">
        <v>1034</v>
      </c>
      <c r="G863" s="5">
        <f t="shared" si="94"/>
        <v>0</v>
      </c>
      <c r="H863" t="s">
        <v>1036</v>
      </c>
      <c r="I863" s="5">
        <f t="shared" si="95"/>
        <v>0</v>
      </c>
      <c r="J863" s="5">
        <f t="shared" si="96"/>
        <v>0</v>
      </c>
      <c r="K863" s="5">
        <f t="shared" si="97"/>
        <v>0</v>
      </c>
    </row>
    <row r="864" spans="1:11" x14ac:dyDescent="0.2">
      <c r="A864" s="5">
        <v>3</v>
      </c>
      <c r="B864" s="5">
        <f t="shared" si="91"/>
        <v>0</v>
      </c>
      <c r="C864" s="5">
        <f t="shared" si="92"/>
        <v>1</v>
      </c>
      <c r="D864" t="s">
        <v>1026</v>
      </c>
      <c r="E864" s="5">
        <f t="shared" si="93"/>
        <v>1</v>
      </c>
      <c r="F864" t="s">
        <v>1024</v>
      </c>
      <c r="G864" s="5">
        <f t="shared" si="94"/>
        <v>1</v>
      </c>
      <c r="H864" t="s">
        <v>1025</v>
      </c>
      <c r="I864" s="5">
        <f t="shared" si="95"/>
        <v>1</v>
      </c>
      <c r="J864" s="5">
        <f t="shared" si="96"/>
        <v>1</v>
      </c>
      <c r="K864" s="5">
        <f t="shared" si="97"/>
        <v>1</v>
      </c>
    </row>
    <row r="865" spans="1:11" x14ac:dyDescent="0.2">
      <c r="A865" s="5">
        <v>3</v>
      </c>
      <c r="B865" s="5">
        <f t="shared" si="91"/>
        <v>0</v>
      </c>
      <c r="C865" s="5">
        <f t="shared" si="92"/>
        <v>1</v>
      </c>
      <c r="D865" t="s">
        <v>1026</v>
      </c>
      <c r="E865" s="5">
        <f t="shared" si="93"/>
        <v>1</v>
      </c>
      <c r="F865" t="s">
        <v>1024</v>
      </c>
      <c r="G865" s="5">
        <f t="shared" si="94"/>
        <v>1</v>
      </c>
      <c r="H865" t="s">
        <v>1025</v>
      </c>
      <c r="I865" s="5">
        <f t="shared" si="95"/>
        <v>1</v>
      </c>
      <c r="J865" s="5">
        <f t="shared" si="96"/>
        <v>1</v>
      </c>
      <c r="K865" s="5">
        <f t="shared" si="97"/>
        <v>1</v>
      </c>
    </row>
    <row r="866" spans="1:11" x14ac:dyDescent="0.2">
      <c r="A866" s="5">
        <v>0</v>
      </c>
      <c r="B866" s="5">
        <f t="shared" si="91"/>
        <v>1</v>
      </c>
      <c r="C866" s="5">
        <f t="shared" si="92"/>
        <v>0</v>
      </c>
      <c r="D866" t="s">
        <v>1038</v>
      </c>
      <c r="E866" s="5">
        <f t="shared" si="93"/>
        <v>0</v>
      </c>
      <c r="F866" t="s">
        <v>1024</v>
      </c>
      <c r="G866" s="5">
        <f t="shared" si="94"/>
        <v>0</v>
      </c>
      <c r="H866" t="s">
        <v>1036</v>
      </c>
      <c r="I866" s="5">
        <f t="shared" si="95"/>
        <v>0</v>
      </c>
      <c r="J866" s="5">
        <f t="shared" si="96"/>
        <v>0</v>
      </c>
      <c r="K866" s="5">
        <f t="shared" si="97"/>
        <v>0</v>
      </c>
    </row>
    <row r="867" spans="1:11" x14ac:dyDescent="0.2">
      <c r="A867" s="5">
        <v>2</v>
      </c>
      <c r="B867" s="5">
        <f t="shared" si="91"/>
        <v>0</v>
      </c>
      <c r="C867" s="5">
        <f t="shared" si="92"/>
        <v>1</v>
      </c>
      <c r="D867" t="s">
        <v>1043</v>
      </c>
      <c r="E867" s="5">
        <f t="shared" si="93"/>
        <v>0</v>
      </c>
      <c r="F867" t="s">
        <v>1024</v>
      </c>
      <c r="G867" s="5">
        <f t="shared" si="94"/>
        <v>0</v>
      </c>
      <c r="H867" t="s">
        <v>1025</v>
      </c>
      <c r="I867" s="5">
        <f t="shared" si="95"/>
        <v>1</v>
      </c>
      <c r="J867" s="5">
        <f t="shared" si="96"/>
        <v>0</v>
      </c>
      <c r="K867" s="5">
        <f t="shared" si="97"/>
        <v>0</v>
      </c>
    </row>
    <row r="868" spans="1:11" x14ac:dyDescent="0.2">
      <c r="A868" s="5">
        <v>1</v>
      </c>
      <c r="B868" s="5">
        <f t="shared" si="91"/>
        <v>0</v>
      </c>
      <c r="C868" s="5">
        <f t="shared" si="92"/>
        <v>0</v>
      </c>
      <c r="D868" t="s">
        <v>1041</v>
      </c>
      <c r="E868" s="5">
        <f t="shared" si="93"/>
        <v>0</v>
      </c>
      <c r="F868" t="s">
        <v>1024</v>
      </c>
      <c r="G868" s="5">
        <f t="shared" si="94"/>
        <v>0</v>
      </c>
      <c r="H868" t="s">
        <v>1059</v>
      </c>
      <c r="I868" s="5">
        <f t="shared" si="95"/>
        <v>0</v>
      </c>
      <c r="J868" s="5">
        <f t="shared" si="96"/>
        <v>0</v>
      </c>
      <c r="K868" s="5">
        <f t="shared" si="97"/>
        <v>0</v>
      </c>
    </row>
    <row r="869" spans="1:11" x14ac:dyDescent="0.2">
      <c r="A869" s="5">
        <v>2</v>
      </c>
      <c r="B869" s="5">
        <f t="shared" si="91"/>
        <v>0</v>
      </c>
      <c r="C869" s="5">
        <f t="shared" si="92"/>
        <v>1</v>
      </c>
      <c r="D869" t="s">
        <v>1026</v>
      </c>
      <c r="E869" s="5">
        <f t="shared" si="93"/>
        <v>1</v>
      </c>
      <c r="F869" t="s">
        <v>1029</v>
      </c>
      <c r="G869" s="5">
        <f t="shared" si="94"/>
        <v>0</v>
      </c>
      <c r="I869" s="5">
        <f t="shared" si="95"/>
        <v>0</v>
      </c>
      <c r="J869" s="5">
        <f t="shared" si="96"/>
        <v>1</v>
      </c>
      <c r="K869" s="5">
        <f t="shared" si="97"/>
        <v>0</v>
      </c>
    </row>
    <row r="870" spans="1:11" x14ac:dyDescent="0.2">
      <c r="A870" s="5">
        <v>2</v>
      </c>
      <c r="B870" s="5">
        <f t="shared" si="91"/>
        <v>0</v>
      </c>
      <c r="C870" s="5">
        <f t="shared" si="92"/>
        <v>1</v>
      </c>
      <c r="D870" t="s">
        <v>1038</v>
      </c>
      <c r="E870" s="5">
        <f t="shared" si="93"/>
        <v>0</v>
      </c>
      <c r="F870" t="s">
        <v>1024</v>
      </c>
      <c r="G870" s="5">
        <f t="shared" si="94"/>
        <v>0</v>
      </c>
      <c r="H870" t="s">
        <v>1025</v>
      </c>
      <c r="I870" s="5">
        <f t="shared" si="95"/>
        <v>1</v>
      </c>
      <c r="J870" s="5">
        <f t="shared" si="96"/>
        <v>0</v>
      </c>
      <c r="K870" s="5">
        <f t="shared" si="97"/>
        <v>0</v>
      </c>
    </row>
    <row r="871" spans="1:11" x14ac:dyDescent="0.2">
      <c r="A871" s="5">
        <v>1</v>
      </c>
      <c r="B871" s="5">
        <f t="shared" si="91"/>
        <v>0</v>
      </c>
      <c r="C871" s="5">
        <f t="shared" si="92"/>
        <v>0</v>
      </c>
      <c r="D871" t="s">
        <v>1043</v>
      </c>
      <c r="E871" s="5">
        <f t="shared" si="93"/>
        <v>0</v>
      </c>
      <c r="F871" t="s">
        <v>1024</v>
      </c>
      <c r="G871" s="5">
        <f t="shared" si="94"/>
        <v>0</v>
      </c>
      <c r="I871" s="5">
        <f t="shared" si="95"/>
        <v>0</v>
      </c>
      <c r="J871" s="5">
        <f t="shared" si="96"/>
        <v>0</v>
      </c>
      <c r="K871" s="5">
        <f t="shared" si="97"/>
        <v>0</v>
      </c>
    </row>
    <row r="872" spans="1:11" x14ac:dyDescent="0.2">
      <c r="A872" s="5">
        <v>2</v>
      </c>
      <c r="B872" s="5">
        <f t="shared" si="91"/>
        <v>0</v>
      </c>
      <c r="C872" s="5">
        <f t="shared" si="92"/>
        <v>1</v>
      </c>
      <c r="D872" t="s">
        <v>1026</v>
      </c>
      <c r="E872" s="5">
        <f t="shared" si="93"/>
        <v>1</v>
      </c>
      <c r="F872" t="s">
        <v>1024</v>
      </c>
      <c r="G872" s="5">
        <f t="shared" si="94"/>
        <v>0</v>
      </c>
      <c r="I872" s="5">
        <f t="shared" si="95"/>
        <v>0</v>
      </c>
      <c r="J872" s="5">
        <f t="shared" si="96"/>
        <v>1</v>
      </c>
      <c r="K872" s="5">
        <f t="shared" si="97"/>
        <v>0</v>
      </c>
    </row>
    <row r="873" spans="1:11" x14ac:dyDescent="0.2">
      <c r="A873" s="5">
        <v>2</v>
      </c>
      <c r="B873" s="5">
        <f t="shared" si="91"/>
        <v>0</v>
      </c>
      <c r="C873" s="5">
        <f t="shared" si="92"/>
        <v>1</v>
      </c>
      <c r="D873" t="s">
        <v>1039</v>
      </c>
      <c r="E873" s="5">
        <f t="shared" si="93"/>
        <v>0</v>
      </c>
      <c r="F873" t="s">
        <v>1024</v>
      </c>
      <c r="G873" s="5">
        <f t="shared" si="94"/>
        <v>0</v>
      </c>
      <c r="H873" t="s">
        <v>1025</v>
      </c>
      <c r="I873" s="5">
        <f t="shared" si="95"/>
        <v>1</v>
      </c>
      <c r="J873" s="5">
        <f t="shared" si="96"/>
        <v>0</v>
      </c>
      <c r="K873" s="5">
        <f t="shared" si="97"/>
        <v>0</v>
      </c>
    </row>
    <row r="874" spans="1:11" x14ac:dyDescent="0.2">
      <c r="A874" s="5">
        <v>2</v>
      </c>
      <c r="B874" s="5">
        <f t="shared" si="91"/>
        <v>0</v>
      </c>
      <c r="C874" s="5">
        <f t="shared" si="92"/>
        <v>1</v>
      </c>
      <c r="D874" t="s">
        <v>1026</v>
      </c>
      <c r="E874" s="5">
        <f t="shared" si="93"/>
        <v>1</v>
      </c>
      <c r="F874" t="s">
        <v>1024</v>
      </c>
      <c r="G874" s="5">
        <f t="shared" si="94"/>
        <v>0</v>
      </c>
      <c r="H874" t="s">
        <v>1036</v>
      </c>
      <c r="I874" s="5">
        <f t="shared" si="95"/>
        <v>0</v>
      </c>
      <c r="J874" s="5">
        <f t="shared" si="96"/>
        <v>1</v>
      </c>
      <c r="K874" s="5">
        <f t="shared" si="97"/>
        <v>0</v>
      </c>
    </row>
    <row r="875" spans="1:11" x14ac:dyDescent="0.2">
      <c r="A875" s="5">
        <v>2</v>
      </c>
      <c r="B875" s="5">
        <f t="shared" si="91"/>
        <v>0</v>
      </c>
      <c r="C875" s="5">
        <f t="shared" si="92"/>
        <v>1</v>
      </c>
      <c r="D875" t="s">
        <v>1041</v>
      </c>
      <c r="E875" s="5">
        <f t="shared" si="93"/>
        <v>0</v>
      </c>
      <c r="F875" t="s">
        <v>1024</v>
      </c>
      <c r="G875" s="5">
        <f t="shared" si="94"/>
        <v>0</v>
      </c>
      <c r="H875" t="s">
        <v>1025</v>
      </c>
      <c r="I875" s="5">
        <f t="shared" si="95"/>
        <v>1</v>
      </c>
      <c r="J875" s="5">
        <f t="shared" si="96"/>
        <v>0</v>
      </c>
      <c r="K875" s="5">
        <f t="shared" si="97"/>
        <v>0</v>
      </c>
    </row>
    <row r="876" spans="1:11" x14ac:dyDescent="0.2">
      <c r="A876" s="5">
        <v>1</v>
      </c>
      <c r="B876" s="5">
        <f t="shared" si="91"/>
        <v>0</v>
      </c>
      <c r="C876" s="5">
        <f t="shared" si="92"/>
        <v>0</v>
      </c>
      <c r="D876" t="s">
        <v>1041</v>
      </c>
      <c r="E876" s="5">
        <f t="shared" si="93"/>
        <v>0</v>
      </c>
      <c r="F876" t="s">
        <v>1024</v>
      </c>
      <c r="G876" s="5">
        <f t="shared" si="94"/>
        <v>0</v>
      </c>
      <c r="I876" s="5">
        <f t="shared" si="95"/>
        <v>0</v>
      </c>
      <c r="J876" s="5">
        <f t="shared" si="96"/>
        <v>0</v>
      </c>
      <c r="K876" s="5">
        <f t="shared" si="97"/>
        <v>0</v>
      </c>
    </row>
    <row r="877" spans="1:11" x14ac:dyDescent="0.2">
      <c r="A877" s="5">
        <v>0</v>
      </c>
      <c r="B877" s="5">
        <f t="shared" si="91"/>
        <v>1</v>
      </c>
      <c r="C877" s="5">
        <f t="shared" si="92"/>
        <v>0</v>
      </c>
      <c r="D877" t="s">
        <v>1036</v>
      </c>
      <c r="E877" s="5">
        <f t="shared" si="93"/>
        <v>0</v>
      </c>
      <c r="F877" t="s">
        <v>1033</v>
      </c>
      <c r="G877" s="5">
        <f t="shared" si="94"/>
        <v>0</v>
      </c>
      <c r="I877" s="5">
        <f t="shared" si="95"/>
        <v>0</v>
      </c>
      <c r="J877" s="5">
        <f t="shared" si="96"/>
        <v>0</v>
      </c>
      <c r="K877" s="5">
        <f t="shared" si="97"/>
        <v>0</v>
      </c>
    </row>
    <row r="878" spans="1:11" x14ac:dyDescent="0.2">
      <c r="A878" s="5">
        <v>3</v>
      </c>
      <c r="B878" s="5">
        <f t="shared" si="91"/>
        <v>0</v>
      </c>
      <c r="C878" s="5">
        <f t="shared" si="92"/>
        <v>1</v>
      </c>
      <c r="D878" t="s">
        <v>1026</v>
      </c>
      <c r="E878" s="5">
        <f t="shared" si="93"/>
        <v>1</v>
      </c>
      <c r="F878" t="s">
        <v>1024</v>
      </c>
      <c r="G878" s="5">
        <f t="shared" si="94"/>
        <v>1</v>
      </c>
      <c r="H878" t="s">
        <v>1025</v>
      </c>
      <c r="I878" s="5">
        <f t="shared" si="95"/>
        <v>1</v>
      </c>
      <c r="J878" s="5">
        <f t="shared" si="96"/>
        <v>1</v>
      </c>
      <c r="K878" s="5">
        <f t="shared" si="97"/>
        <v>1</v>
      </c>
    </row>
    <row r="879" spans="1:11" x14ac:dyDescent="0.2">
      <c r="A879" s="5">
        <v>2</v>
      </c>
      <c r="B879" s="5">
        <f t="shared" si="91"/>
        <v>0</v>
      </c>
      <c r="C879" s="5">
        <f t="shared" si="92"/>
        <v>1</v>
      </c>
      <c r="D879" t="s">
        <v>1026</v>
      </c>
      <c r="E879" s="5">
        <f t="shared" si="93"/>
        <v>1</v>
      </c>
      <c r="F879" t="s">
        <v>1032</v>
      </c>
      <c r="G879" s="5">
        <f t="shared" si="94"/>
        <v>0</v>
      </c>
      <c r="I879" s="5">
        <f t="shared" si="95"/>
        <v>0</v>
      </c>
      <c r="J879" s="5">
        <f t="shared" si="96"/>
        <v>1</v>
      </c>
      <c r="K879" s="5">
        <f t="shared" si="97"/>
        <v>0</v>
      </c>
    </row>
    <row r="880" spans="1:11" x14ac:dyDescent="0.2">
      <c r="A880" s="5">
        <v>1</v>
      </c>
      <c r="B880" s="5">
        <f t="shared" si="91"/>
        <v>0</v>
      </c>
      <c r="C880" s="5">
        <f t="shared" si="92"/>
        <v>0</v>
      </c>
      <c r="D880" t="s">
        <v>1038</v>
      </c>
      <c r="E880" s="5">
        <f t="shared" si="93"/>
        <v>0</v>
      </c>
      <c r="F880" t="s">
        <v>1024</v>
      </c>
      <c r="G880" s="5">
        <f t="shared" si="94"/>
        <v>0</v>
      </c>
      <c r="H880" t="s">
        <v>1036</v>
      </c>
      <c r="I880" s="5">
        <f t="shared" si="95"/>
        <v>0</v>
      </c>
      <c r="J880" s="5">
        <f t="shared" si="96"/>
        <v>0</v>
      </c>
      <c r="K880" s="5">
        <f t="shared" si="97"/>
        <v>0</v>
      </c>
    </row>
    <row r="881" spans="1:11" x14ac:dyDescent="0.2">
      <c r="A881" s="5">
        <v>2</v>
      </c>
      <c r="B881" s="5">
        <f t="shared" si="91"/>
        <v>0</v>
      </c>
      <c r="C881" s="5">
        <f t="shared" si="92"/>
        <v>1</v>
      </c>
      <c r="D881" t="s">
        <v>1026</v>
      </c>
      <c r="E881" s="5">
        <f t="shared" si="93"/>
        <v>1</v>
      </c>
      <c r="F881" t="s">
        <v>1033</v>
      </c>
      <c r="G881" s="5">
        <f t="shared" si="94"/>
        <v>0</v>
      </c>
      <c r="I881" s="5">
        <f t="shared" si="95"/>
        <v>0</v>
      </c>
      <c r="J881" s="5">
        <f t="shared" si="96"/>
        <v>1</v>
      </c>
      <c r="K881" s="5">
        <f t="shared" si="97"/>
        <v>0</v>
      </c>
    </row>
    <row r="882" spans="1:11" x14ac:dyDescent="0.2">
      <c r="A882" s="5">
        <v>3</v>
      </c>
      <c r="B882" s="5">
        <f t="shared" si="91"/>
        <v>0</v>
      </c>
      <c r="C882" s="5">
        <f t="shared" si="92"/>
        <v>1</v>
      </c>
      <c r="D882" t="s">
        <v>1026</v>
      </c>
      <c r="E882" s="5">
        <f t="shared" si="93"/>
        <v>1</v>
      </c>
      <c r="F882" t="s">
        <v>1044</v>
      </c>
      <c r="G882" s="5">
        <f t="shared" si="94"/>
        <v>1</v>
      </c>
      <c r="H882" t="s">
        <v>1025</v>
      </c>
      <c r="I882" s="5">
        <f t="shared" si="95"/>
        <v>1</v>
      </c>
      <c r="J882" s="5">
        <f t="shared" si="96"/>
        <v>1</v>
      </c>
      <c r="K882" s="5">
        <f t="shared" si="97"/>
        <v>1</v>
      </c>
    </row>
    <row r="883" spans="1:11" x14ac:dyDescent="0.2">
      <c r="A883" s="5">
        <v>0</v>
      </c>
      <c r="B883" s="5">
        <f t="shared" si="91"/>
        <v>1</v>
      </c>
      <c r="C883" s="5">
        <f t="shared" si="92"/>
        <v>0</v>
      </c>
      <c r="D883" t="s">
        <v>1038</v>
      </c>
      <c r="E883" s="5">
        <f t="shared" si="93"/>
        <v>0</v>
      </c>
      <c r="F883" t="s">
        <v>1034</v>
      </c>
      <c r="G883" s="5">
        <f t="shared" si="94"/>
        <v>0</v>
      </c>
      <c r="I883" s="5">
        <f t="shared" si="95"/>
        <v>0</v>
      </c>
      <c r="J883" s="5">
        <f t="shared" si="96"/>
        <v>0</v>
      </c>
      <c r="K883" s="5">
        <f t="shared" si="97"/>
        <v>0</v>
      </c>
    </row>
    <row r="884" spans="1:11" x14ac:dyDescent="0.2">
      <c r="A884" s="5">
        <v>2</v>
      </c>
      <c r="B884" s="5">
        <f t="shared" si="91"/>
        <v>0</v>
      </c>
      <c r="C884" s="5">
        <f t="shared" si="92"/>
        <v>1</v>
      </c>
      <c r="D884" t="s">
        <v>1036</v>
      </c>
      <c r="E884" s="5">
        <f t="shared" si="93"/>
        <v>0</v>
      </c>
      <c r="F884" t="s">
        <v>1032</v>
      </c>
      <c r="G884" s="5">
        <f t="shared" si="94"/>
        <v>0</v>
      </c>
      <c r="H884" t="s">
        <v>1025</v>
      </c>
      <c r="I884" s="5">
        <f t="shared" si="95"/>
        <v>1</v>
      </c>
      <c r="J884" s="5">
        <f t="shared" si="96"/>
        <v>0</v>
      </c>
      <c r="K884" s="5">
        <f t="shared" si="97"/>
        <v>0</v>
      </c>
    </row>
    <row r="885" spans="1:11" x14ac:dyDescent="0.2">
      <c r="A885" s="5">
        <v>1</v>
      </c>
      <c r="B885" s="5">
        <f t="shared" si="91"/>
        <v>0</v>
      </c>
      <c r="C885" s="5">
        <f t="shared" si="92"/>
        <v>0</v>
      </c>
      <c r="D885" t="s">
        <v>1039</v>
      </c>
      <c r="E885" s="5">
        <f t="shared" si="93"/>
        <v>0</v>
      </c>
      <c r="F885" t="s">
        <v>1024</v>
      </c>
      <c r="G885" s="5">
        <f t="shared" si="94"/>
        <v>0</v>
      </c>
      <c r="I885" s="5">
        <f t="shared" si="95"/>
        <v>0</v>
      </c>
      <c r="J885" s="5">
        <f t="shared" si="96"/>
        <v>0</v>
      </c>
      <c r="K885" s="5">
        <f t="shared" si="97"/>
        <v>0</v>
      </c>
    </row>
    <row r="886" spans="1:11" x14ac:dyDescent="0.2">
      <c r="A886" s="5">
        <v>3</v>
      </c>
      <c r="B886" s="5">
        <f t="shared" si="91"/>
        <v>0</v>
      </c>
      <c r="C886" s="5">
        <f t="shared" si="92"/>
        <v>1</v>
      </c>
      <c r="D886" t="s">
        <v>1026</v>
      </c>
      <c r="E886" s="5">
        <f t="shared" si="93"/>
        <v>1</v>
      </c>
      <c r="F886" t="s">
        <v>1050</v>
      </c>
      <c r="G886" s="5">
        <f t="shared" si="94"/>
        <v>1</v>
      </c>
      <c r="H886" t="s">
        <v>1025</v>
      </c>
      <c r="I886" s="5">
        <f t="shared" si="95"/>
        <v>1</v>
      </c>
      <c r="J886" s="5">
        <f t="shared" si="96"/>
        <v>1</v>
      </c>
      <c r="K886" s="5">
        <f t="shared" si="97"/>
        <v>1</v>
      </c>
    </row>
    <row r="887" spans="1:11" x14ac:dyDescent="0.2">
      <c r="A887" s="5">
        <v>2</v>
      </c>
      <c r="B887" s="5">
        <f t="shared" si="91"/>
        <v>0</v>
      </c>
      <c r="C887" s="5">
        <f t="shared" si="92"/>
        <v>1</v>
      </c>
      <c r="D887" t="s">
        <v>1026</v>
      </c>
      <c r="E887" s="5">
        <f t="shared" si="93"/>
        <v>1</v>
      </c>
      <c r="F887" t="s">
        <v>1024</v>
      </c>
      <c r="G887" s="5">
        <f t="shared" si="94"/>
        <v>0</v>
      </c>
      <c r="H887" t="s">
        <v>1036</v>
      </c>
      <c r="I887" s="5">
        <f t="shared" si="95"/>
        <v>0</v>
      </c>
      <c r="J887" s="5">
        <f t="shared" si="96"/>
        <v>1</v>
      </c>
      <c r="K887" s="5">
        <f t="shared" si="97"/>
        <v>0</v>
      </c>
    </row>
    <row r="888" spans="1:11" x14ac:dyDescent="0.2">
      <c r="A888" s="5">
        <v>1</v>
      </c>
      <c r="B888" s="5">
        <f t="shared" si="91"/>
        <v>0</v>
      </c>
      <c r="C888" s="5">
        <f t="shared" si="92"/>
        <v>0</v>
      </c>
      <c r="D888" t="s">
        <v>1043</v>
      </c>
      <c r="E888" s="5">
        <f t="shared" si="93"/>
        <v>0</v>
      </c>
      <c r="F888" t="s">
        <v>1033</v>
      </c>
      <c r="G888" s="5">
        <f t="shared" si="94"/>
        <v>0</v>
      </c>
      <c r="I888" s="5">
        <f t="shared" si="95"/>
        <v>0</v>
      </c>
      <c r="J888" s="5">
        <f t="shared" si="96"/>
        <v>0</v>
      </c>
      <c r="K888" s="5">
        <f t="shared" si="97"/>
        <v>0</v>
      </c>
    </row>
    <row r="889" spans="1:11" x14ac:dyDescent="0.2">
      <c r="A889" s="5">
        <v>2</v>
      </c>
      <c r="B889" s="5">
        <f t="shared" si="91"/>
        <v>0</v>
      </c>
      <c r="C889" s="5">
        <f t="shared" si="92"/>
        <v>1</v>
      </c>
      <c r="D889" t="s">
        <v>1026</v>
      </c>
      <c r="E889" s="5">
        <f t="shared" si="93"/>
        <v>1</v>
      </c>
      <c r="F889" t="s">
        <v>1024</v>
      </c>
      <c r="G889" s="5">
        <f t="shared" si="94"/>
        <v>0</v>
      </c>
      <c r="I889" s="5">
        <f t="shared" si="95"/>
        <v>0</v>
      </c>
      <c r="J889" s="5">
        <f t="shared" si="96"/>
        <v>1</v>
      </c>
      <c r="K889" s="5">
        <f t="shared" si="97"/>
        <v>0</v>
      </c>
    </row>
    <row r="890" spans="1:11" x14ac:dyDescent="0.2">
      <c r="A890" s="5">
        <v>0</v>
      </c>
      <c r="B890" s="5">
        <f t="shared" si="91"/>
        <v>1</v>
      </c>
      <c r="C890" s="5">
        <f t="shared" si="92"/>
        <v>0</v>
      </c>
      <c r="D890" t="s">
        <v>1038</v>
      </c>
      <c r="E890" s="5">
        <f t="shared" si="93"/>
        <v>0</v>
      </c>
      <c r="F890" t="s">
        <v>1034</v>
      </c>
      <c r="G890" s="5">
        <f t="shared" si="94"/>
        <v>0</v>
      </c>
      <c r="I890" s="5">
        <f t="shared" si="95"/>
        <v>0</v>
      </c>
      <c r="J890" s="5">
        <f t="shared" si="96"/>
        <v>0</v>
      </c>
      <c r="K890" s="5">
        <f t="shared" si="97"/>
        <v>0</v>
      </c>
    </row>
    <row r="891" spans="1:11" x14ac:dyDescent="0.2">
      <c r="A891" s="5">
        <v>1</v>
      </c>
      <c r="B891" s="5">
        <f t="shared" si="91"/>
        <v>0</v>
      </c>
      <c r="C891" s="5">
        <f t="shared" si="92"/>
        <v>0</v>
      </c>
      <c r="D891" t="s">
        <v>1039</v>
      </c>
      <c r="E891" s="5">
        <f t="shared" si="93"/>
        <v>0</v>
      </c>
      <c r="F891" t="s">
        <v>1033</v>
      </c>
      <c r="G891" s="5">
        <f t="shared" si="94"/>
        <v>0</v>
      </c>
      <c r="H891" t="s">
        <v>1030</v>
      </c>
      <c r="I891" s="5">
        <f t="shared" si="95"/>
        <v>0</v>
      </c>
      <c r="J891" s="5">
        <f t="shared" si="96"/>
        <v>0</v>
      </c>
      <c r="K891" s="5">
        <f t="shared" si="97"/>
        <v>0</v>
      </c>
    </row>
    <row r="892" spans="1:11" x14ac:dyDescent="0.2">
      <c r="A892" s="5">
        <v>3</v>
      </c>
      <c r="B892" s="5">
        <f t="shared" si="91"/>
        <v>0</v>
      </c>
      <c r="C892" s="5">
        <f t="shared" si="92"/>
        <v>1</v>
      </c>
      <c r="D892" t="s">
        <v>1026</v>
      </c>
      <c r="E892" s="5">
        <f t="shared" si="93"/>
        <v>1</v>
      </c>
      <c r="F892" t="s">
        <v>1024</v>
      </c>
      <c r="G892" s="5">
        <f t="shared" si="94"/>
        <v>1</v>
      </c>
      <c r="H892" t="s">
        <v>1025</v>
      </c>
      <c r="I892" s="5">
        <f t="shared" si="95"/>
        <v>1</v>
      </c>
      <c r="J892" s="5">
        <f t="shared" si="96"/>
        <v>1</v>
      </c>
      <c r="K892" s="5">
        <f t="shared" si="97"/>
        <v>1</v>
      </c>
    </row>
    <row r="893" spans="1:11" x14ac:dyDescent="0.2">
      <c r="A893" s="5">
        <v>3</v>
      </c>
      <c r="B893" s="5">
        <f t="shared" si="91"/>
        <v>0</v>
      </c>
      <c r="C893" s="5">
        <f t="shared" si="92"/>
        <v>1</v>
      </c>
      <c r="D893" t="s">
        <v>1026</v>
      </c>
      <c r="E893" s="5">
        <f t="shared" si="93"/>
        <v>1</v>
      </c>
      <c r="F893" t="s">
        <v>1029</v>
      </c>
      <c r="G893" s="5">
        <f t="shared" si="94"/>
        <v>1</v>
      </c>
      <c r="H893" t="s">
        <v>1025</v>
      </c>
      <c r="I893" s="5">
        <f t="shared" si="95"/>
        <v>1</v>
      </c>
      <c r="J893" s="5">
        <f t="shared" si="96"/>
        <v>1</v>
      </c>
      <c r="K893" s="5">
        <f t="shared" si="97"/>
        <v>1</v>
      </c>
    </row>
    <row r="894" spans="1:11" x14ac:dyDescent="0.2">
      <c r="A894" s="5">
        <v>2</v>
      </c>
      <c r="B894" s="5">
        <f t="shared" si="91"/>
        <v>0</v>
      </c>
      <c r="C894" s="5">
        <f t="shared" si="92"/>
        <v>1</v>
      </c>
      <c r="D894" t="s">
        <v>1038</v>
      </c>
      <c r="E894" s="5">
        <f t="shared" si="93"/>
        <v>0</v>
      </c>
      <c r="F894" t="s">
        <v>1033</v>
      </c>
      <c r="G894" s="5">
        <f t="shared" si="94"/>
        <v>0</v>
      </c>
      <c r="H894" t="s">
        <v>1025</v>
      </c>
      <c r="I894" s="5">
        <f t="shared" si="95"/>
        <v>1</v>
      </c>
      <c r="J894" s="5">
        <f t="shared" si="96"/>
        <v>0</v>
      </c>
      <c r="K894" s="5">
        <f t="shared" si="97"/>
        <v>0</v>
      </c>
    </row>
    <row r="895" spans="1:11" x14ac:dyDescent="0.2">
      <c r="A895" s="5">
        <v>0</v>
      </c>
      <c r="B895" s="5">
        <f t="shared" si="91"/>
        <v>1</v>
      </c>
      <c r="C895" s="5">
        <f t="shared" si="92"/>
        <v>0</v>
      </c>
      <c r="D895" t="s">
        <v>1041</v>
      </c>
      <c r="E895" s="5">
        <f t="shared" si="93"/>
        <v>0</v>
      </c>
      <c r="F895" t="s">
        <v>1033</v>
      </c>
      <c r="G895" s="5">
        <f t="shared" si="94"/>
        <v>0</v>
      </c>
      <c r="H895" t="s">
        <v>1036</v>
      </c>
      <c r="I895" s="5">
        <f t="shared" si="95"/>
        <v>0</v>
      </c>
      <c r="J895" s="5">
        <f t="shared" si="96"/>
        <v>0</v>
      </c>
      <c r="K895" s="5">
        <f t="shared" si="97"/>
        <v>0</v>
      </c>
    </row>
    <row r="896" spans="1:11" x14ac:dyDescent="0.2">
      <c r="A896" s="5">
        <v>2</v>
      </c>
      <c r="B896" s="5">
        <f t="shared" si="91"/>
        <v>0</v>
      </c>
      <c r="C896" s="5">
        <f t="shared" si="92"/>
        <v>1</v>
      </c>
      <c r="D896" t="s">
        <v>1026</v>
      </c>
      <c r="E896" s="5">
        <f t="shared" si="93"/>
        <v>1</v>
      </c>
      <c r="F896" t="s">
        <v>1024</v>
      </c>
      <c r="G896" s="5">
        <f t="shared" si="94"/>
        <v>0</v>
      </c>
      <c r="I896" s="5">
        <f t="shared" si="95"/>
        <v>0</v>
      </c>
      <c r="J896" s="5">
        <f t="shared" si="96"/>
        <v>1</v>
      </c>
      <c r="K896" s="5">
        <f t="shared" si="97"/>
        <v>0</v>
      </c>
    </row>
    <row r="897" spans="1:11" x14ac:dyDescent="0.2">
      <c r="A897" s="5">
        <v>2</v>
      </c>
      <c r="B897" s="5">
        <f t="shared" si="91"/>
        <v>0</v>
      </c>
      <c r="C897" s="5">
        <f t="shared" si="92"/>
        <v>1</v>
      </c>
      <c r="D897" t="s">
        <v>1038</v>
      </c>
      <c r="E897" s="5">
        <f t="shared" si="93"/>
        <v>0</v>
      </c>
      <c r="F897" t="s">
        <v>1024</v>
      </c>
      <c r="G897" s="5">
        <f t="shared" si="94"/>
        <v>0</v>
      </c>
      <c r="H897" t="s">
        <v>1025</v>
      </c>
      <c r="I897" s="5">
        <f t="shared" si="95"/>
        <v>1</v>
      </c>
      <c r="J897" s="5">
        <f t="shared" si="96"/>
        <v>0</v>
      </c>
      <c r="K897" s="5">
        <f t="shared" si="97"/>
        <v>0</v>
      </c>
    </row>
    <row r="898" spans="1:11" x14ac:dyDescent="0.2">
      <c r="A898" s="5">
        <v>3</v>
      </c>
      <c r="B898" s="5">
        <f t="shared" si="91"/>
        <v>0</v>
      </c>
      <c r="C898" s="5">
        <f t="shared" si="92"/>
        <v>1</v>
      </c>
      <c r="D898" t="s">
        <v>1026</v>
      </c>
      <c r="E898" s="5">
        <f t="shared" si="93"/>
        <v>1</v>
      </c>
      <c r="F898" t="s">
        <v>1034</v>
      </c>
      <c r="G898" s="5">
        <f t="shared" si="94"/>
        <v>1</v>
      </c>
      <c r="H898" t="s">
        <v>1025</v>
      </c>
      <c r="I898" s="5">
        <f t="shared" si="95"/>
        <v>1</v>
      </c>
      <c r="J898" s="5">
        <f t="shared" si="96"/>
        <v>1</v>
      </c>
      <c r="K898" s="5">
        <f t="shared" si="97"/>
        <v>1</v>
      </c>
    </row>
    <row r="899" spans="1:11" x14ac:dyDescent="0.2">
      <c r="A899" s="5">
        <v>1</v>
      </c>
      <c r="B899" s="5">
        <f t="shared" ref="B899:B962" si="98">IF(A899=0,1,0)</f>
        <v>0</v>
      </c>
      <c r="C899" s="5">
        <f t="shared" ref="C899:C962" si="99">IF(OR(A899=2,A899=3),1,0)</f>
        <v>0</v>
      </c>
      <c r="D899" t="s">
        <v>1026</v>
      </c>
      <c r="E899" s="5">
        <f t="shared" ref="E899:E962" si="100">IF(AND(C899=1,ISNUMBER(SEARCH("Apple",D899))),1,0)</f>
        <v>0</v>
      </c>
      <c r="F899" t="s">
        <v>1024</v>
      </c>
      <c r="G899" s="5">
        <f t="shared" ref="G899:G962" si="101">IF(A899=3,1,0)</f>
        <v>0</v>
      </c>
      <c r="I899" s="5">
        <f t="shared" ref="I899:I962" si="102">IF(ISNUMBER(SEARCH("iPad",H899)),1,0)</f>
        <v>0</v>
      </c>
      <c r="J899" s="5">
        <f t="shared" ref="J899:J962" si="103">IF(ISNUMBER(SEARCH("Apple",D899)),1,0)</f>
        <v>1</v>
      </c>
      <c r="K899" s="5">
        <f t="shared" ref="K899:K962" si="104">IF(AND(I899=1,J899=1),1,0)</f>
        <v>0</v>
      </c>
    </row>
    <row r="900" spans="1:11" x14ac:dyDescent="0.2">
      <c r="A900" s="5">
        <v>1</v>
      </c>
      <c r="B900" s="5">
        <f t="shared" si="98"/>
        <v>0</v>
      </c>
      <c r="C900" s="5">
        <f t="shared" si="99"/>
        <v>0</v>
      </c>
      <c r="D900" t="s">
        <v>1038</v>
      </c>
      <c r="E900" s="5">
        <f t="shared" si="100"/>
        <v>0</v>
      </c>
      <c r="F900" t="s">
        <v>1033</v>
      </c>
      <c r="G900" s="5">
        <f t="shared" si="101"/>
        <v>0</v>
      </c>
      <c r="I900" s="5">
        <f t="shared" si="102"/>
        <v>0</v>
      </c>
      <c r="J900" s="5">
        <f t="shared" si="103"/>
        <v>0</v>
      </c>
      <c r="K900" s="5">
        <f t="shared" si="104"/>
        <v>0</v>
      </c>
    </row>
    <row r="901" spans="1:11" x14ac:dyDescent="0.2">
      <c r="A901" s="5">
        <v>1</v>
      </c>
      <c r="B901" s="5">
        <f t="shared" si="98"/>
        <v>0</v>
      </c>
      <c r="C901" s="5">
        <f t="shared" si="99"/>
        <v>0</v>
      </c>
      <c r="D901" t="s">
        <v>1038</v>
      </c>
      <c r="E901" s="5">
        <f t="shared" si="100"/>
        <v>0</v>
      </c>
      <c r="F901" t="s">
        <v>1024</v>
      </c>
      <c r="G901" s="5">
        <f t="shared" si="101"/>
        <v>0</v>
      </c>
      <c r="I901" s="5">
        <f t="shared" si="102"/>
        <v>0</v>
      </c>
      <c r="J901" s="5">
        <f t="shared" si="103"/>
        <v>0</v>
      </c>
      <c r="K901" s="5">
        <f t="shared" si="104"/>
        <v>0</v>
      </c>
    </row>
    <row r="902" spans="1:11" x14ac:dyDescent="0.2">
      <c r="A902" s="5">
        <v>2</v>
      </c>
      <c r="B902" s="5">
        <f t="shared" si="98"/>
        <v>0</v>
      </c>
      <c r="C902" s="5">
        <f t="shared" si="99"/>
        <v>1</v>
      </c>
      <c r="D902" t="s">
        <v>1026</v>
      </c>
      <c r="E902" s="5">
        <f t="shared" si="100"/>
        <v>1</v>
      </c>
      <c r="F902" t="s">
        <v>1033</v>
      </c>
      <c r="G902" s="5">
        <f t="shared" si="101"/>
        <v>0</v>
      </c>
      <c r="I902" s="5">
        <f t="shared" si="102"/>
        <v>0</v>
      </c>
      <c r="J902" s="5">
        <f t="shared" si="103"/>
        <v>1</v>
      </c>
      <c r="K902" s="5">
        <f t="shared" si="104"/>
        <v>0</v>
      </c>
    </row>
    <row r="903" spans="1:11" x14ac:dyDescent="0.2">
      <c r="A903" s="5">
        <v>1</v>
      </c>
      <c r="B903" s="5">
        <f t="shared" si="98"/>
        <v>0</v>
      </c>
      <c r="C903" s="5">
        <f t="shared" si="99"/>
        <v>0</v>
      </c>
      <c r="D903" t="s">
        <v>1046</v>
      </c>
      <c r="E903" s="5">
        <f t="shared" si="100"/>
        <v>0</v>
      </c>
      <c r="F903" t="s">
        <v>1033</v>
      </c>
      <c r="G903" s="5">
        <f t="shared" si="101"/>
        <v>0</v>
      </c>
      <c r="H903" t="s">
        <v>1059</v>
      </c>
      <c r="I903" s="5">
        <f t="shared" si="102"/>
        <v>0</v>
      </c>
      <c r="J903" s="5">
        <f t="shared" si="103"/>
        <v>0</v>
      </c>
      <c r="K903" s="5">
        <f t="shared" si="104"/>
        <v>0</v>
      </c>
    </row>
    <row r="904" spans="1:11" x14ac:dyDescent="0.2">
      <c r="A904" s="5">
        <v>2</v>
      </c>
      <c r="B904" s="5">
        <f t="shared" si="98"/>
        <v>0</v>
      </c>
      <c r="C904" s="5">
        <f t="shared" si="99"/>
        <v>1</v>
      </c>
      <c r="D904" t="s">
        <v>1026</v>
      </c>
      <c r="E904" s="5">
        <f t="shared" si="100"/>
        <v>1</v>
      </c>
      <c r="F904" t="s">
        <v>1033</v>
      </c>
      <c r="G904" s="5">
        <f t="shared" si="101"/>
        <v>0</v>
      </c>
      <c r="H904" t="s">
        <v>1036</v>
      </c>
      <c r="I904" s="5">
        <f t="shared" si="102"/>
        <v>0</v>
      </c>
      <c r="J904" s="5">
        <f t="shared" si="103"/>
        <v>1</v>
      </c>
      <c r="K904" s="5">
        <f t="shared" si="104"/>
        <v>0</v>
      </c>
    </row>
    <row r="905" spans="1:11" x14ac:dyDescent="0.2">
      <c r="A905" s="5">
        <v>0</v>
      </c>
      <c r="B905" s="5">
        <f t="shared" si="98"/>
        <v>1</v>
      </c>
      <c r="C905" s="5">
        <f t="shared" si="99"/>
        <v>0</v>
      </c>
      <c r="D905" t="s">
        <v>1039</v>
      </c>
      <c r="E905" s="5">
        <f t="shared" si="100"/>
        <v>0</v>
      </c>
      <c r="F905" t="s">
        <v>1033</v>
      </c>
      <c r="G905" s="5">
        <f t="shared" si="101"/>
        <v>0</v>
      </c>
      <c r="I905" s="5">
        <f t="shared" si="102"/>
        <v>0</v>
      </c>
      <c r="J905" s="5">
        <f t="shared" si="103"/>
        <v>0</v>
      </c>
      <c r="K905" s="5">
        <f t="shared" si="104"/>
        <v>0</v>
      </c>
    </row>
    <row r="906" spans="1:11" x14ac:dyDescent="0.2">
      <c r="A906" s="5">
        <v>2</v>
      </c>
      <c r="B906" s="5">
        <f t="shared" si="98"/>
        <v>0</v>
      </c>
      <c r="C906" s="5">
        <f t="shared" si="99"/>
        <v>1</v>
      </c>
      <c r="D906" t="s">
        <v>1026</v>
      </c>
      <c r="E906" s="5">
        <f t="shared" si="100"/>
        <v>1</v>
      </c>
      <c r="F906" t="s">
        <v>1029</v>
      </c>
      <c r="G906" s="5">
        <f t="shared" si="101"/>
        <v>0</v>
      </c>
      <c r="I906" s="5">
        <f t="shared" si="102"/>
        <v>0</v>
      </c>
      <c r="J906" s="5">
        <f t="shared" si="103"/>
        <v>1</v>
      </c>
      <c r="K906" s="5">
        <f t="shared" si="104"/>
        <v>0</v>
      </c>
    </row>
    <row r="907" spans="1:11" x14ac:dyDescent="0.2">
      <c r="A907" s="5">
        <v>2</v>
      </c>
      <c r="B907" s="5">
        <f t="shared" si="98"/>
        <v>0</v>
      </c>
      <c r="C907" s="5">
        <f t="shared" si="99"/>
        <v>1</v>
      </c>
      <c r="D907" t="s">
        <v>1043</v>
      </c>
      <c r="E907" s="5">
        <f t="shared" si="100"/>
        <v>0</v>
      </c>
      <c r="F907" t="s">
        <v>1024</v>
      </c>
      <c r="G907" s="5">
        <f t="shared" si="101"/>
        <v>0</v>
      </c>
      <c r="H907" t="s">
        <v>1025</v>
      </c>
      <c r="I907" s="5">
        <f t="shared" si="102"/>
        <v>1</v>
      </c>
      <c r="J907" s="5">
        <f t="shared" si="103"/>
        <v>0</v>
      </c>
      <c r="K907" s="5">
        <f t="shared" si="104"/>
        <v>0</v>
      </c>
    </row>
    <row r="908" spans="1:11" x14ac:dyDescent="0.2">
      <c r="A908" s="5">
        <v>3</v>
      </c>
      <c r="B908" s="5">
        <f t="shared" si="98"/>
        <v>0</v>
      </c>
      <c r="C908" s="5">
        <f t="shared" si="99"/>
        <v>1</v>
      </c>
      <c r="D908" t="s">
        <v>1026</v>
      </c>
      <c r="E908" s="5">
        <f t="shared" si="100"/>
        <v>1</v>
      </c>
      <c r="F908" t="s">
        <v>1029</v>
      </c>
      <c r="G908" s="5">
        <f t="shared" si="101"/>
        <v>1</v>
      </c>
      <c r="H908" t="s">
        <v>1025</v>
      </c>
      <c r="I908" s="5">
        <f t="shared" si="102"/>
        <v>1</v>
      </c>
      <c r="J908" s="5">
        <f t="shared" si="103"/>
        <v>1</v>
      </c>
      <c r="K908" s="5">
        <f t="shared" si="104"/>
        <v>1</v>
      </c>
    </row>
    <row r="909" spans="1:11" x14ac:dyDescent="0.2">
      <c r="A909" s="5">
        <v>1</v>
      </c>
      <c r="B909" s="5">
        <f t="shared" si="98"/>
        <v>0</v>
      </c>
      <c r="C909" s="5">
        <f t="shared" si="99"/>
        <v>0</v>
      </c>
      <c r="D909" t="s">
        <v>1043</v>
      </c>
      <c r="E909" s="5">
        <f t="shared" si="100"/>
        <v>0</v>
      </c>
      <c r="F909" t="s">
        <v>1029</v>
      </c>
      <c r="G909" s="5">
        <f t="shared" si="101"/>
        <v>0</v>
      </c>
      <c r="I909" s="5">
        <f t="shared" si="102"/>
        <v>0</v>
      </c>
      <c r="J909" s="5">
        <f t="shared" si="103"/>
        <v>0</v>
      </c>
      <c r="K909" s="5">
        <f t="shared" si="104"/>
        <v>0</v>
      </c>
    </row>
    <row r="910" spans="1:11" x14ac:dyDescent="0.2">
      <c r="A910" s="5">
        <v>2</v>
      </c>
      <c r="B910" s="5">
        <f t="shared" si="98"/>
        <v>0</v>
      </c>
      <c r="C910" s="5">
        <f t="shared" si="99"/>
        <v>1</v>
      </c>
      <c r="D910" t="s">
        <v>1039</v>
      </c>
      <c r="E910" s="5">
        <f t="shared" si="100"/>
        <v>0</v>
      </c>
      <c r="F910" t="s">
        <v>1024</v>
      </c>
      <c r="G910" s="5">
        <f t="shared" si="101"/>
        <v>0</v>
      </c>
      <c r="H910" t="s">
        <v>1025</v>
      </c>
      <c r="I910" s="5">
        <f t="shared" si="102"/>
        <v>1</v>
      </c>
      <c r="J910" s="5">
        <f t="shared" si="103"/>
        <v>0</v>
      </c>
      <c r="K910" s="5">
        <f t="shared" si="104"/>
        <v>0</v>
      </c>
    </row>
    <row r="911" spans="1:11" x14ac:dyDescent="0.2">
      <c r="A911" s="5">
        <v>2</v>
      </c>
      <c r="B911" s="5">
        <f t="shared" si="98"/>
        <v>0</v>
      </c>
      <c r="C911" s="5">
        <f t="shared" si="99"/>
        <v>1</v>
      </c>
      <c r="D911" t="s">
        <v>1036</v>
      </c>
      <c r="E911" s="5">
        <f t="shared" si="100"/>
        <v>0</v>
      </c>
      <c r="F911" t="s">
        <v>1024</v>
      </c>
      <c r="G911" s="5">
        <f t="shared" si="101"/>
        <v>0</v>
      </c>
      <c r="H911" t="s">
        <v>1025</v>
      </c>
      <c r="I911" s="5">
        <f t="shared" si="102"/>
        <v>1</v>
      </c>
      <c r="J911" s="5">
        <f t="shared" si="103"/>
        <v>0</v>
      </c>
      <c r="K911" s="5">
        <f t="shared" si="104"/>
        <v>0</v>
      </c>
    </row>
    <row r="912" spans="1:11" x14ac:dyDescent="0.2">
      <c r="A912" s="5">
        <v>1</v>
      </c>
      <c r="B912" s="5">
        <f t="shared" si="98"/>
        <v>0</v>
      </c>
      <c r="C912" s="5">
        <f t="shared" si="99"/>
        <v>0</v>
      </c>
      <c r="D912" t="s">
        <v>1038</v>
      </c>
      <c r="E912" s="5">
        <f t="shared" si="100"/>
        <v>0</v>
      </c>
      <c r="F912" t="s">
        <v>1032</v>
      </c>
      <c r="G912" s="5">
        <f t="shared" si="101"/>
        <v>0</v>
      </c>
      <c r="I912" s="5">
        <f t="shared" si="102"/>
        <v>0</v>
      </c>
      <c r="J912" s="5">
        <f t="shared" si="103"/>
        <v>0</v>
      </c>
      <c r="K912" s="5">
        <f t="shared" si="104"/>
        <v>0</v>
      </c>
    </row>
    <row r="913" spans="1:11" x14ac:dyDescent="0.2">
      <c r="A913" s="5">
        <v>3</v>
      </c>
      <c r="B913" s="5">
        <f t="shared" si="98"/>
        <v>0</v>
      </c>
      <c r="C913" s="5">
        <f t="shared" si="99"/>
        <v>1</v>
      </c>
      <c r="D913" t="s">
        <v>1026</v>
      </c>
      <c r="E913" s="5">
        <f t="shared" si="100"/>
        <v>1</v>
      </c>
      <c r="F913" t="s">
        <v>1034</v>
      </c>
      <c r="G913" s="5">
        <f t="shared" si="101"/>
        <v>1</v>
      </c>
      <c r="H913" t="s">
        <v>1025</v>
      </c>
      <c r="I913" s="5">
        <f t="shared" si="102"/>
        <v>1</v>
      </c>
      <c r="J913" s="5">
        <f t="shared" si="103"/>
        <v>1</v>
      </c>
      <c r="K913" s="5">
        <f t="shared" si="104"/>
        <v>1</v>
      </c>
    </row>
    <row r="914" spans="1:11" x14ac:dyDescent="0.2">
      <c r="A914" s="5">
        <v>2</v>
      </c>
      <c r="B914" s="5">
        <f t="shared" si="98"/>
        <v>0</v>
      </c>
      <c r="C914" s="5">
        <f t="shared" si="99"/>
        <v>1</v>
      </c>
      <c r="D914" t="s">
        <v>1038</v>
      </c>
      <c r="E914" s="5">
        <f t="shared" si="100"/>
        <v>0</v>
      </c>
      <c r="F914" t="s">
        <v>1044</v>
      </c>
      <c r="G914" s="5">
        <f t="shared" si="101"/>
        <v>0</v>
      </c>
      <c r="H914" t="s">
        <v>1025</v>
      </c>
      <c r="I914" s="5">
        <f t="shared" si="102"/>
        <v>1</v>
      </c>
      <c r="J914" s="5">
        <f t="shared" si="103"/>
        <v>0</v>
      </c>
      <c r="K914" s="5">
        <f t="shared" si="104"/>
        <v>0</v>
      </c>
    </row>
    <row r="915" spans="1:11" x14ac:dyDescent="0.2">
      <c r="A915" s="5">
        <v>1</v>
      </c>
      <c r="B915" s="5">
        <f t="shared" si="98"/>
        <v>0</v>
      </c>
      <c r="C915" s="5">
        <f t="shared" si="99"/>
        <v>0</v>
      </c>
      <c r="D915" t="s">
        <v>1038</v>
      </c>
      <c r="E915" s="5">
        <f t="shared" si="100"/>
        <v>0</v>
      </c>
      <c r="F915" t="s">
        <v>1024</v>
      </c>
      <c r="G915" s="5">
        <f t="shared" si="101"/>
        <v>0</v>
      </c>
      <c r="I915" s="5">
        <f t="shared" si="102"/>
        <v>0</v>
      </c>
      <c r="J915" s="5">
        <f t="shared" si="103"/>
        <v>0</v>
      </c>
      <c r="K915" s="5">
        <f t="shared" si="104"/>
        <v>0</v>
      </c>
    </row>
    <row r="916" spans="1:11" x14ac:dyDescent="0.2">
      <c r="A916" s="5">
        <v>2</v>
      </c>
      <c r="B916" s="5">
        <f t="shared" si="98"/>
        <v>0</v>
      </c>
      <c r="C916" s="5">
        <f t="shared" si="99"/>
        <v>1</v>
      </c>
      <c r="D916" t="s">
        <v>1038</v>
      </c>
      <c r="E916" s="5">
        <f t="shared" si="100"/>
        <v>0</v>
      </c>
      <c r="F916" t="s">
        <v>1033</v>
      </c>
      <c r="G916" s="5">
        <f t="shared" si="101"/>
        <v>0</v>
      </c>
      <c r="H916" t="s">
        <v>1025</v>
      </c>
      <c r="I916" s="5">
        <f t="shared" si="102"/>
        <v>1</v>
      </c>
      <c r="J916" s="5">
        <f t="shared" si="103"/>
        <v>0</v>
      </c>
      <c r="K916" s="5">
        <f t="shared" si="104"/>
        <v>0</v>
      </c>
    </row>
    <row r="917" spans="1:11" x14ac:dyDescent="0.2">
      <c r="A917" s="5">
        <v>3</v>
      </c>
      <c r="B917" s="5">
        <f t="shared" si="98"/>
        <v>0</v>
      </c>
      <c r="C917" s="5">
        <f t="shared" si="99"/>
        <v>1</v>
      </c>
      <c r="D917" t="s">
        <v>1026</v>
      </c>
      <c r="E917" s="5">
        <f t="shared" si="100"/>
        <v>1</v>
      </c>
      <c r="F917" t="s">
        <v>1034</v>
      </c>
      <c r="G917" s="5">
        <f t="shared" si="101"/>
        <v>1</v>
      </c>
      <c r="H917" t="s">
        <v>1025</v>
      </c>
      <c r="I917" s="5">
        <f t="shared" si="102"/>
        <v>1</v>
      </c>
      <c r="J917" s="5">
        <f t="shared" si="103"/>
        <v>1</v>
      </c>
      <c r="K917" s="5">
        <f t="shared" si="104"/>
        <v>1</v>
      </c>
    </row>
    <row r="918" spans="1:11" x14ac:dyDescent="0.2">
      <c r="A918" s="5">
        <v>2</v>
      </c>
      <c r="B918" s="5">
        <f t="shared" si="98"/>
        <v>0</v>
      </c>
      <c r="C918" s="5">
        <f t="shared" si="99"/>
        <v>1</v>
      </c>
      <c r="D918" t="s">
        <v>1026</v>
      </c>
      <c r="E918" s="5">
        <f t="shared" si="100"/>
        <v>1</v>
      </c>
      <c r="F918" t="s">
        <v>1024</v>
      </c>
      <c r="G918" s="5">
        <f t="shared" si="101"/>
        <v>0</v>
      </c>
      <c r="I918" s="5">
        <f t="shared" si="102"/>
        <v>0</v>
      </c>
      <c r="J918" s="5">
        <f t="shared" si="103"/>
        <v>1</v>
      </c>
      <c r="K918" s="5">
        <f t="shared" si="104"/>
        <v>0</v>
      </c>
    </row>
    <row r="919" spans="1:11" x14ac:dyDescent="0.2">
      <c r="A919" s="5">
        <v>3</v>
      </c>
      <c r="B919" s="5">
        <f t="shared" si="98"/>
        <v>0</v>
      </c>
      <c r="C919" s="5">
        <f t="shared" si="99"/>
        <v>1</v>
      </c>
      <c r="D919" t="s">
        <v>1026</v>
      </c>
      <c r="E919" s="5">
        <f t="shared" si="100"/>
        <v>1</v>
      </c>
      <c r="F919" t="s">
        <v>1024</v>
      </c>
      <c r="G919" s="5">
        <f t="shared" si="101"/>
        <v>1</v>
      </c>
      <c r="H919" t="s">
        <v>1025</v>
      </c>
      <c r="I919" s="5">
        <f t="shared" si="102"/>
        <v>1</v>
      </c>
      <c r="J919" s="5">
        <f t="shared" si="103"/>
        <v>1</v>
      </c>
      <c r="K919" s="5">
        <f t="shared" si="104"/>
        <v>1</v>
      </c>
    </row>
    <row r="920" spans="1:11" x14ac:dyDescent="0.2">
      <c r="A920" s="5">
        <v>3</v>
      </c>
      <c r="B920" s="5">
        <f t="shared" si="98"/>
        <v>0</v>
      </c>
      <c r="C920" s="5">
        <f t="shared" si="99"/>
        <v>1</v>
      </c>
      <c r="D920" t="s">
        <v>1026</v>
      </c>
      <c r="E920" s="5">
        <f t="shared" si="100"/>
        <v>1</v>
      </c>
      <c r="F920" t="s">
        <v>1024</v>
      </c>
      <c r="G920" s="5">
        <f t="shared" si="101"/>
        <v>1</v>
      </c>
      <c r="H920" t="s">
        <v>1025</v>
      </c>
      <c r="I920" s="5">
        <f t="shared" si="102"/>
        <v>1</v>
      </c>
      <c r="J920" s="5">
        <f t="shared" si="103"/>
        <v>1</v>
      </c>
      <c r="K920" s="5">
        <f t="shared" si="104"/>
        <v>1</v>
      </c>
    </row>
    <row r="921" spans="1:11" x14ac:dyDescent="0.2">
      <c r="A921" s="5">
        <v>0</v>
      </c>
      <c r="B921" s="5">
        <f t="shared" si="98"/>
        <v>1</v>
      </c>
      <c r="C921" s="5">
        <f t="shared" si="99"/>
        <v>0</v>
      </c>
      <c r="D921" t="s">
        <v>1038</v>
      </c>
      <c r="E921" s="5">
        <f t="shared" si="100"/>
        <v>0</v>
      </c>
      <c r="F921" t="s">
        <v>1033</v>
      </c>
      <c r="G921" s="5">
        <f t="shared" si="101"/>
        <v>0</v>
      </c>
      <c r="I921" s="5">
        <f t="shared" si="102"/>
        <v>0</v>
      </c>
      <c r="J921" s="5">
        <f t="shared" si="103"/>
        <v>0</v>
      </c>
      <c r="K921" s="5">
        <f t="shared" si="104"/>
        <v>0</v>
      </c>
    </row>
    <row r="922" spans="1:11" x14ac:dyDescent="0.2">
      <c r="A922" s="5">
        <v>3</v>
      </c>
      <c r="B922" s="5">
        <f t="shared" si="98"/>
        <v>0</v>
      </c>
      <c r="C922" s="5">
        <f t="shared" si="99"/>
        <v>1</v>
      </c>
      <c r="D922" t="s">
        <v>1026</v>
      </c>
      <c r="E922" s="5">
        <f t="shared" si="100"/>
        <v>1</v>
      </c>
      <c r="F922" t="s">
        <v>1033</v>
      </c>
      <c r="G922" s="5">
        <f t="shared" si="101"/>
        <v>1</v>
      </c>
      <c r="H922" t="s">
        <v>1025</v>
      </c>
      <c r="I922" s="5">
        <f t="shared" si="102"/>
        <v>1</v>
      </c>
      <c r="J922" s="5">
        <f t="shared" si="103"/>
        <v>1</v>
      </c>
      <c r="K922" s="5">
        <f t="shared" si="104"/>
        <v>1</v>
      </c>
    </row>
    <row r="923" spans="1:11" x14ac:dyDescent="0.2">
      <c r="A923" s="5">
        <v>2</v>
      </c>
      <c r="B923" s="5">
        <f t="shared" si="98"/>
        <v>0</v>
      </c>
      <c r="C923" s="5">
        <f t="shared" si="99"/>
        <v>1</v>
      </c>
      <c r="D923" t="s">
        <v>1038</v>
      </c>
      <c r="E923" s="5">
        <f t="shared" si="100"/>
        <v>0</v>
      </c>
      <c r="F923" t="s">
        <v>1024</v>
      </c>
      <c r="G923" s="5">
        <f t="shared" si="101"/>
        <v>0</v>
      </c>
      <c r="H923" t="s">
        <v>1025</v>
      </c>
      <c r="I923" s="5">
        <f t="shared" si="102"/>
        <v>1</v>
      </c>
      <c r="J923" s="5">
        <f t="shared" si="103"/>
        <v>0</v>
      </c>
      <c r="K923" s="5">
        <f t="shared" si="104"/>
        <v>0</v>
      </c>
    </row>
    <row r="924" spans="1:11" x14ac:dyDescent="0.2">
      <c r="A924" s="5">
        <v>3</v>
      </c>
      <c r="B924" s="5">
        <f t="shared" si="98"/>
        <v>0</v>
      </c>
      <c r="C924" s="5">
        <f t="shared" si="99"/>
        <v>1</v>
      </c>
      <c r="D924" t="s">
        <v>1026</v>
      </c>
      <c r="E924" s="5">
        <f t="shared" si="100"/>
        <v>1</v>
      </c>
      <c r="F924" t="s">
        <v>1024</v>
      </c>
      <c r="G924" s="5">
        <f t="shared" si="101"/>
        <v>1</v>
      </c>
      <c r="H924" t="s">
        <v>1025</v>
      </c>
      <c r="I924" s="5">
        <f t="shared" si="102"/>
        <v>1</v>
      </c>
      <c r="J924" s="5">
        <f t="shared" si="103"/>
        <v>1</v>
      </c>
      <c r="K924" s="5">
        <f t="shared" si="104"/>
        <v>1</v>
      </c>
    </row>
    <row r="925" spans="1:11" x14ac:dyDescent="0.2">
      <c r="A925" s="5">
        <v>2</v>
      </c>
      <c r="B925" s="5">
        <f t="shared" si="98"/>
        <v>0</v>
      </c>
      <c r="C925" s="5">
        <f t="shared" si="99"/>
        <v>1</v>
      </c>
      <c r="D925" t="s">
        <v>1038</v>
      </c>
      <c r="E925" s="5">
        <f t="shared" si="100"/>
        <v>0</v>
      </c>
      <c r="F925" t="s">
        <v>1024</v>
      </c>
      <c r="G925" s="5">
        <f t="shared" si="101"/>
        <v>0</v>
      </c>
      <c r="H925" t="s">
        <v>1025</v>
      </c>
      <c r="I925" s="5">
        <f t="shared" si="102"/>
        <v>1</v>
      </c>
      <c r="J925" s="5">
        <f t="shared" si="103"/>
        <v>0</v>
      </c>
      <c r="K925" s="5">
        <f t="shared" si="104"/>
        <v>0</v>
      </c>
    </row>
    <row r="926" spans="1:11" x14ac:dyDescent="0.2">
      <c r="A926" s="5">
        <v>2</v>
      </c>
      <c r="B926" s="5">
        <f t="shared" si="98"/>
        <v>0</v>
      </c>
      <c r="C926" s="5">
        <f t="shared" si="99"/>
        <v>1</v>
      </c>
      <c r="D926" t="s">
        <v>1036</v>
      </c>
      <c r="E926" s="5">
        <f t="shared" si="100"/>
        <v>0</v>
      </c>
      <c r="F926" t="s">
        <v>1033</v>
      </c>
      <c r="G926" s="5">
        <f t="shared" si="101"/>
        <v>0</v>
      </c>
      <c r="H926" t="s">
        <v>1025</v>
      </c>
      <c r="I926" s="5">
        <f t="shared" si="102"/>
        <v>1</v>
      </c>
      <c r="J926" s="5">
        <f t="shared" si="103"/>
        <v>0</v>
      </c>
      <c r="K926" s="5">
        <f t="shared" si="104"/>
        <v>0</v>
      </c>
    </row>
    <row r="927" spans="1:11" x14ac:dyDescent="0.2">
      <c r="A927" s="5">
        <v>3</v>
      </c>
      <c r="B927" s="5">
        <f t="shared" si="98"/>
        <v>0</v>
      </c>
      <c r="C927" s="5">
        <f t="shared" si="99"/>
        <v>1</v>
      </c>
      <c r="D927" t="s">
        <v>1026</v>
      </c>
      <c r="E927" s="5">
        <f t="shared" si="100"/>
        <v>1</v>
      </c>
      <c r="F927" t="s">
        <v>1033</v>
      </c>
      <c r="G927" s="5">
        <f t="shared" si="101"/>
        <v>1</v>
      </c>
      <c r="H927" t="s">
        <v>1025</v>
      </c>
      <c r="I927" s="5">
        <f t="shared" si="102"/>
        <v>1</v>
      </c>
      <c r="J927" s="5">
        <f t="shared" si="103"/>
        <v>1</v>
      </c>
      <c r="K927" s="5">
        <f t="shared" si="104"/>
        <v>1</v>
      </c>
    </row>
    <row r="928" spans="1:11" x14ac:dyDescent="0.2">
      <c r="A928" s="5">
        <v>2</v>
      </c>
      <c r="B928" s="5">
        <f t="shared" si="98"/>
        <v>0</v>
      </c>
      <c r="C928" s="5">
        <f t="shared" si="99"/>
        <v>1</v>
      </c>
      <c r="D928" t="s">
        <v>1038</v>
      </c>
      <c r="E928" s="5">
        <f t="shared" si="100"/>
        <v>0</v>
      </c>
      <c r="F928" t="s">
        <v>1024</v>
      </c>
      <c r="G928" s="5">
        <f t="shared" si="101"/>
        <v>0</v>
      </c>
      <c r="H928" t="s">
        <v>1025</v>
      </c>
      <c r="I928" s="5">
        <f t="shared" si="102"/>
        <v>1</v>
      </c>
      <c r="J928" s="5">
        <f t="shared" si="103"/>
        <v>0</v>
      </c>
      <c r="K928" s="5">
        <f t="shared" si="104"/>
        <v>0</v>
      </c>
    </row>
    <row r="929" spans="1:11" x14ac:dyDescent="0.2">
      <c r="A929" s="5">
        <v>2</v>
      </c>
      <c r="B929" s="5">
        <f t="shared" si="98"/>
        <v>0</v>
      </c>
      <c r="C929" s="5">
        <f t="shared" si="99"/>
        <v>1</v>
      </c>
      <c r="D929" t="s">
        <v>1026</v>
      </c>
      <c r="E929" s="5">
        <f t="shared" si="100"/>
        <v>1</v>
      </c>
      <c r="F929" t="s">
        <v>1024</v>
      </c>
      <c r="G929" s="5">
        <f t="shared" si="101"/>
        <v>0</v>
      </c>
      <c r="H929" t="s">
        <v>1036</v>
      </c>
      <c r="I929" s="5">
        <f t="shared" si="102"/>
        <v>0</v>
      </c>
      <c r="J929" s="5">
        <f t="shared" si="103"/>
        <v>1</v>
      </c>
      <c r="K929" s="5">
        <f t="shared" si="104"/>
        <v>0</v>
      </c>
    </row>
    <row r="930" spans="1:11" x14ac:dyDescent="0.2">
      <c r="A930" s="5">
        <v>2</v>
      </c>
      <c r="B930" s="5">
        <f t="shared" si="98"/>
        <v>0</v>
      </c>
      <c r="C930" s="5">
        <f t="shared" si="99"/>
        <v>1</v>
      </c>
      <c r="D930" t="s">
        <v>1026</v>
      </c>
      <c r="E930" s="5">
        <f t="shared" si="100"/>
        <v>1</v>
      </c>
      <c r="F930" t="s">
        <v>1024</v>
      </c>
      <c r="G930" s="5">
        <f t="shared" si="101"/>
        <v>0</v>
      </c>
      <c r="I930" s="5">
        <f t="shared" si="102"/>
        <v>0</v>
      </c>
      <c r="J930" s="5">
        <f t="shared" si="103"/>
        <v>1</v>
      </c>
      <c r="K930" s="5">
        <f t="shared" si="104"/>
        <v>0</v>
      </c>
    </row>
    <row r="931" spans="1:11" x14ac:dyDescent="0.2">
      <c r="A931" s="5">
        <v>1</v>
      </c>
      <c r="B931" s="5">
        <f t="shared" si="98"/>
        <v>0</v>
      </c>
      <c r="C931" s="5">
        <f t="shared" si="99"/>
        <v>0</v>
      </c>
      <c r="D931" t="s">
        <v>1038</v>
      </c>
      <c r="E931" s="5">
        <f t="shared" si="100"/>
        <v>0</v>
      </c>
      <c r="F931" t="s">
        <v>1024</v>
      </c>
      <c r="G931" s="5">
        <f t="shared" si="101"/>
        <v>0</v>
      </c>
      <c r="I931" s="5">
        <f t="shared" si="102"/>
        <v>0</v>
      </c>
      <c r="J931" s="5">
        <f t="shared" si="103"/>
        <v>0</v>
      </c>
      <c r="K931" s="5">
        <f t="shared" si="104"/>
        <v>0</v>
      </c>
    </row>
    <row r="932" spans="1:11" x14ac:dyDescent="0.2">
      <c r="A932" s="5">
        <v>3</v>
      </c>
      <c r="B932" s="5">
        <f t="shared" si="98"/>
        <v>0</v>
      </c>
      <c r="C932" s="5">
        <f t="shared" si="99"/>
        <v>1</v>
      </c>
      <c r="D932" t="s">
        <v>1026</v>
      </c>
      <c r="E932" s="5">
        <f t="shared" si="100"/>
        <v>1</v>
      </c>
      <c r="F932" t="s">
        <v>1024</v>
      </c>
      <c r="G932" s="5">
        <f t="shared" si="101"/>
        <v>1</v>
      </c>
      <c r="H932" t="s">
        <v>1025</v>
      </c>
      <c r="I932" s="5">
        <f t="shared" si="102"/>
        <v>1</v>
      </c>
      <c r="J932" s="5">
        <f t="shared" si="103"/>
        <v>1</v>
      </c>
      <c r="K932" s="5">
        <f t="shared" si="104"/>
        <v>1</v>
      </c>
    </row>
    <row r="933" spans="1:11" x14ac:dyDescent="0.2">
      <c r="A933" s="5">
        <v>1</v>
      </c>
      <c r="B933" s="5">
        <f t="shared" si="98"/>
        <v>0</v>
      </c>
      <c r="C933" s="5">
        <f t="shared" si="99"/>
        <v>0</v>
      </c>
      <c r="D933" t="s">
        <v>1038</v>
      </c>
      <c r="E933" s="5">
        <f t="shared" si="100"/>
        <v>0</v>
      </c>
      <c r="F933" t="s">
        <v>1024</v>
      </c>
      <c r="G933" s="5">
        <f t="shared" si="101"/>
        <v>0</v>
      </c>
      <c r="I933" s="5">
        <f t="shared" si="102"/>
        <v>0</v>
      </c>
      <c r="J933" s="5">
        <f t="shared" si="103"/>
        <v>0</v>
      </c>
      <c r="K933" s="5">
        <f t="shared" si="104"/>
        <v>0</v>
      </c>
    </row>
    <row r="934" spans="1:11" x14ac:dyDescent="0.2">
      <c r="A934" s="5">
        <v>2</v>
      </c>
      <c r="B934" s="5">
        <f t="shared" si="98"/>
        <v>0</v>
      </c>
      <c r="C934" s="5">
        <f t="shared" si="99"/>
        <v>1</v>
      </c>
      <c r="D934" t="s">
        <v>1026</v>
      </c>
      <c r="E934" s="5">
        <f t="shared" si="100"/>
        <v>1</v>
      </c>
      <c r="F934" t="s">
        <v>1033</v>
      </c>
      <c r="G934" s="5">
        <f t="shared" si="101"/>
        <v>0</v>
      </c>
      <c r="I934" s="5">
        <f t="shared" si="102"/>
        <v>0</v>
      </c>
      <c r="J934" s="5">
        <f t="shared" si="103"/>
        <v>1</v>
      </c>
      <c r="K934" s="5">
        <f t="shared" si="104"/>
        <v>0</v>
      </c>
    </row>
    <row r="935" spans="1:11" x14ac:dyDescent="0.2">
      <c r="A935" s="5">
        <v>2</v>
      </c>
      <c r="B935" s="5">
        <f t="shared" si="98"/>
        <v>0</v>
      </c>
      <c r="C935" s="5">
        <f t="shared" si="99"/>
        <v>1</v>
      </c>
      <c r="D935" t="s">
        <v>1036</v>
      </c>
      <c r="E935" s="5">
        <f t="shared" si="100"/>
        <v>0</v>
      </c>
      <c r="F935" t="s">
        <v>1024</v>
      </c>
      <c r="G935" s="5">
        <f t="shared" si="101"/>
        <v>0</v>
      </c>
      <c r="H935" t="s">
        <v>1025</v>
      </c>
      <c r="I935" s="5">
        <f t="shared" si="102"/>
        <v>1</v>
      </c>
      <c r="J935" s="5">
        <f t="shared" si="103"/>
        <v>0</v>
      </c>
      <c r="K935" s="5">
        <f t="shared" si="104"/>
        <v>0</v>
      </c>
    </row>
    <row r="936" spans="1:11" x14ac:dyDescent="0.2">
      <c r="A936" s="5">
        <v>1</v>
      </c>
      <c r="B936" s="5">
        <f t="shared" si="98"/>
        <v>0</v>
      </c>
      <c r="C936" s="5">
        <f t="shared" si="99"/>
        <v>0</v>
      </c>
      <c r="D936" t="s">
        <v>1038</v>
      </c>
      <c r="E936" s="5">
        <f t="shared" si="100"/>
        <v>0</v>
      </c>
      <c r="F936" t="s">
        <v>1033</v>
      </c>
      <c r="G936" s="5">
        <f t="shared" si="101"/>
        <v>0</v>
      </c>
      <c r="H936" t="s">
        <v>1036</v>
      </c>
      <c r="I936" s="5">
        <f t="shared" si="102"/>
        <v>0</v>
      </c>
      <c r="J936" s="5">
        <f t="shared" si="103"/>
        <v>0</v>
      </c>
      <c r="K936" s="5">
        <f t="shared" si="104"/>
        <v>0</v>
      </c>
    </row>
    <row r="937" spans="1:11" x14ac:dyDescent="0.2">
      <c r="A937" s="5">
        <v>3</v>
      </c>
      <c r="B937" s="5">
        <f t="shared" si="98"/>
        <v>0</v>
      </c>
      <c r="C937" s="5">
        <f t="shared" si="99"/>
        <v>1</v>
      </c>
      <c r="D937" t="s">
        <v>1026</v>
      </c>
      <c r="E937" s="5">
        <f t="shared" si="100"/>
        <v>1</v>
      </c>
      <c r="F937" t="s">
        <v>1024</v>
      </c>
      <c r="G937" s="5">
        <f t="shared" si="101"/>
        <v>1</v>
      </c>
      <c r="H937" t="s">
        <v>1025</v>
      </c>
      <c r="I937" s="5">
        <f t="shared" si="102"/>
        <v>1</v>
      </c>
      <c r="J937" s="5">
        <f t="shared" si="103"/>
        <v>1</v>
      </c>
      <c r="K937" s="5">
        <f t="shared" si="104"/>
        <v>1</v>
      </c>
    </row>
    <row r="938" spans="1:11" x14ac:dyDescent="0.2">
      <c r="A938" s="5">
        <v>3</v>
      </c>
      <c r="B938" s="5">
        <f t="shared" si="98"/>
        <v>0</v>
      </c>
      <c r="C938" s="5">
        <f t="shared" si="99"/>
        <v>1</v>
      </c>
      <c r="D938" t="s">
        <v>1026</v>
      </c>
      <c r="E938" s="5">
        <f t="shared" si="100"/>
        <v>1</v>
      </c>
      <c r="F938" t="s">
        <v>1032</v>
      </c>
      <c r="G938" s="5">
        <f t="shared" si="101"/>
        <v>1</v>
      </c>
      <c r="H938" t="s">
        <v>1025</v>
      </c>
      <c r="I938" s="5">
        <f t="shared" si="102"/>
        <v>1</v>
      </c>
      <c r="J938" s="5">
        <f t="shared" si="103"/>
        <v>1</v>
      </c>
      <c r="K938" s="5">
        <f t="shared" si="104"/>
        <v>1</v>
      </c>
    </row>
    <row r="939" spans="1:11" x14ac:dyDescent="0.2">
      <c r="A939" s="5">
        <v>3</v>
      </c>
      <c r="B939" s="5">
        <f t="shared" si="98"/>
        <v>0</v>
      </c>
      <c r="C939" s="5">
        <f t="shared" si="99"/>
        <v>1</v>
      </c>
      <c r="D939" t="s">
        <v>1026</v>
      </c>
      <c r="E939" s="5">
        <f t="shared" si="100"/>
        <v>1</v>
      </c>
      <c r="F939" t="s">
        <v>1024</v>
      </c>
      <c r="G939" s="5">
        <f t="shared" si="101"/>
        <v>1</v>
      </c>
      <c r="H939" t="s">
        <v>1025</v>
      </c>
      <c r="I939" s="5">
        <f t="shared" si="102"/>
        <v>1</v>
      </c>
      <c r="J939" s="5">
        <f t="shared" si="103"/>
        <v>1</v>
      </c>
      <c r="K939" s="5">
        <f t="shared" si="104"/>
        <v>1</v>
      </c>
    </row>
    <row r="940" spans="1:11" x14ac:dyDescent="0.2">
      <c r="A940" s="5">
        <v>2</v>
      </c>
      <c r="B940" s="5">
        <f t="shared" si="98"/>
        <v>0</v>
      </c>
      <c r="C940" s="5">
        <f t="shared" si="99"/>
        <v>1</v>
      </c>
      <c r="D940" t="s">
        <v>1038</v>
      </c>
      <c r="E940" s="5">
        <f t="shared" si="100"/>
        <v>0</v>
      </c>
      <c r="F940" t="s">
        <v>1024</v>
      </c>
      <c r="G940" s="5">
        <f t="shared" si="101"/>
        <v>0</v>
      </c>
      <c r="H940" t="s">
        <v>1025</v>
      </c>
      <c r="I940" s="5">
        <f t="shared" si="102"/>
        <v>1</v>
      </c>
      <c r="J940" s="5">
        <f t="shared" si="103"/>
        <v>0</v>
      </c>
      <c r="K940" s="5">
        <f t="shared" si="104"/>
        <v>0</v>
      </c>
    </row>
    <row r="941" spans="1:11" x14ac:dyDescent="0.2">
      <c r="A941" s="5">
        <v>1</v>
      </c>
      <c r="B941" s="5">
        <f t="shared" si="98"/>
        <v>0</v>
      </c>
      <c r="C941" s="5">
        <f t="shared" si="99"/>
        <v>0</v>
      </c>
      <c r="D941" t="s">
        <v>1038</v>
      </c>
      <c r="E941" s="5">
        <f t="shared" si="100"/>
        <v>0</v>
      </c>
      <c r="F941" t="s">
        <v>1029</v>
      </c>
      <c r="G941" s="5">
        <f t="shared" si="101"/>
        <v>0</v>
      </c>
      <c r="I941" s="5">
        <f t="shared" si="102"/>
        <v>0</v>
      </c>
      <c r="J941" s="5">
        <f t="shared" si="103"/>
        <v>0</v>
      </c>
      <c r="K941" s="5">
        <f t="shared" si="104"/>
        <v>0</v>
      </c>
    </row>
    <row r="942" spans="1:11" x14ac:dyDescent="0.2">
      <c r="A942" s="5">
        <v>1</v>
      </c>
      <c r="B942" s="5">
        <f t="shared" si="98"/>
        <v>0</v>
      </c>
      <c r="C942" s="5">
        <f t="shared" si="99"/>
        <v>0</v>
      </c>
      <c r="D942" t="s">
        <v>1043</v>
      </c>
      <c r="E942" s="5">
        <f t="shared" si="100"/>
        <v>0</v>
      </c>
      <c r="F942" t="s">
        <v>1024</v>
      </c>
      <c r="G942" s="5">
        <f t="shared" si="101"/>
        <v>0</v>
      </c>
      <c r="H942" t="s">
        <v>1036</v>
      </c>
      <c r="I942" s="5">
        <f t="shared" si="102"/>
        <v>0</v>
      </c>
      <c r="J942" s="5">
        <f t="shared" si="103"/>
        <v>0</v>
      </c>
      <c r="K942" s="5">
        <f t="shared" si="104"/>
        <v>0</v>
      </c>
    </row>
    <row r="943" spans="1:11" x14ac:dyDescent="0.2">
      <c r="A943" s="5">
        <v>2</v>
      </c>
      <c r="B943" s="5">
        <f t="shared" si="98"/>
        <v>0</v>
      </c>
      <c r="C943" s="5">
        <f t="shared" si="99"/>
        <v>1</v>
      </c>
      <c r="D943" t="s">
        <v>1026</v>
      </c>
      <c r="E943" s="5">
        <f t="shared" si="100"/>
        <v>1</v>
      </c>
      <c r="F943" t="s">
        <v>1024</v>
      </c>
      <c r="G943" s="5">
        <f t="shared" si="101"/>
        <v>0</v>
      </c>
      <c r="I943" s="5">
        <f t="shared" si="102"/>
        <v>0</v>
      </c>
      <c r="J943" s="5">
        <f t="shared" si="103"/>
        <v>1</v>
      </c>
      <c r="K943" s="5">
        <f t="shared" si="104"/>
        <v>0</v>
      </c>
    </row>
    <row r="944" spans="1:11" x14ac:dyDescent="0.2">
      <c r="A944" s="5">
        <v>2</v>
      </c>
      <c r="B944" s="5">
        <f t="shared" si="98"/>
        <v>0</v>
      </c>
      <c r="C944" s="5">
        <f t="shared" si="99"/>
        <v>1</v>
      </c>
      <c r="D944" t="s">
        <v>1036</v>
      </c>
      <c r="E944" s="5">
        <f t="shared" si="100"/>
        <v>0</v>
      </c>
      <c r="F944" t="s">
        <v>1033</v>
      </c>
      <c r="G944" s="5">
        <f t="shared" si="101"/>
        <v>0</v>
      </c>
      <c r="H944" t="s">
        <v>1025</v>
      </c>
      <c r="I944" s="5">
        <f t="shared" si="102"/>
        <v>1</v>
      </c>
      <c r="J944" s="5">
        <f t="shared" si="103"/>
        <v>0</v>
      </c>
      <c r="K944" s="5">
        <f t="shared" si="104"/>
        <v>0</v>
      </c>
    </row>
    <row r="945" spans="1:11" x14ac:dyDescent="0.2">
      <c r="A945" s="5">
        <v>2</v>
      </c>
      <c r="B945" s="5">
        <f t="shared" si="98"/>
        <v>0</v>
      </c>
      <c r="C945" s="5">
        <f t="shared" si="99"/>
        <v>1</v>
      </c>
      <c r="D945" t="s">
        <v>1026</v>
      </c>
      <c r="E945" s="5">
        <f t="shared" si="100"/>
        <v>1</v>
      </c>
      <c r="F945" t="s">
        <v>1024</v>
      </c>
      <c r="G945" s="5">
        <f t="shared" si="101"/>
        <v>0</v>
      </c>
      <c r="I945" s="5">
        <f t="shared" si="102"/>
        <v>0</v>
      </c>
      <c r="J945" s="5">
        <f t="shared" si="103"/>
        <v>1</v>
      </c>
      <c r="K945" s="5">
        <f t="shared" si="104"/>
        <v>0</v>
      </c>
    </row>
    <row r="946" spans="1:11" x14ac:dyDescent="0.2">
      <c r="A946" s="5">
        <v>3</v>
      </c>
      <c r="B946" s="5">
        <f t="shared" si="98"/>
        <v>0</v>
      </c>
      <c r="C946" s="5">
        <f t="shared" si="99"/>
        <v>1</v>
      </c>
      <c r="D946" t="s">
        <v>1026</v>
      </c>
      <c r="E946" s="5">
        <f t="shared" si="100"/>
        <v>1</v>
      </c>
      <c r="F946" t="s">
        <v>1024</v>
      </c>
      <c r="G946" s="5">
        <f t="shared" si="101"/>
        <v>1</v>
      </c>
      <c r="H946" t="s">
        <v>1025</v>
      </c>
      <c r="I946" s="5">
        <f t="shared" si="102"/>
        <v>1</v>
      </c>
      <c r="J946" s="5">
        <f t="shared" si="103"/>
        <v>1</v>
      </c>
      <c r="K946" s="5">
        <f t="shared" si="104"/>
        <v>1</v>
      </c>
    </row>
    <row r="947" spans="1:11" x14ac:dyDescent="0.2">
      <c r="A947" s="5">
        <v>3</v>
      </c>
      <c r="B947" s="5">
        <f t="shared" si="98"/>
        <v>0</v>
      </c>
      <c r="C947" s="5">
        <f t="shared" si="99"/>
        <v>1</v>
      </c>
      <c r="D947" t="s">
        <v>1026</v>
      </c>
      <c r="E947" s="5">
        <f t="shared" si="100"/>
        <v>1</v>
      </c>
      <c r="F947" t="s">
        <v>1024</v>
      </c>
      <c r="G947" s="5">
        <f t="shared" si="101"/>
        <v>1</v>
      </c>
      <c r="H947" t="s">
        <v>1025</v>
      </c>
      <c r="I947" s="5">
        <f t="shared" si="102"/>
        <v>1</v>
      </c>
      <c r="J947" s="5">
        <f t="shared" si="103"/>
        <v>1</v>
      </c>
      <c r="K947" s="5">
        <f t="shared" si="104"/>
        <v>1</v>
      </c>
    </row>
    <row r="948" spans="1:11" x14ac:dyDescent="0.2">
      <c r="A948" s="5">
        <v>2</v>
      </c>
      <c r="B948" s="5">
        <f t="shared" si="98"/>
        <v>0</v>
      </c>
      <c r="C948" s="5">
        <f t="shared" si="99"/>
        <v>1</v>
      </c>
      <c r="D948" t="s">
        <v>1038</v>
      </c>
      <c r="E948" s="5">
        <f t="shared" si="100"/>
        <v>0</v>
      </c>
      <c r="F948" t="s">
        <v>1024</v>
      </c>
      <c r="G948" s="5">
        <f t="shared" si="101"/>
        <v>0</v>
      </c>
      <c r="H948" t="s">
        <v>1025</v>
      </c>
      <c r="I948" s="5">
        <f t="shared" si="102"/>
        <v>1</v>
      </c>
      <c r="J948" s="5">
        <f t="shared" si="103"/>
        <v>0</v>
      </c>
      <c r="K948" s="5">
        <f t="shared" si="104"/>
        <v>0</v>
      </c>
    </row>
    <row r="949" spans="1:11" x14ac:dyDescent="0.2">
      <c r="A949" s="5">
        <v>1</v>
      </c>
      <c r="B949" s="5">
        <f t="shared" si="98"/>
        <v>0</v>
      </c>
      <c r="C949" s="5">
        <f t="shared" si="99"/>
        <v>0</v>
      </c>
      <c r="D949" t="s">
        <v>1041</v>
      </c>
      <c r="E949" s="5">
        <f t="shared" si="100"/>
        <v>0</v>
      </c>
      <c r="F949" t="s">
        <v>1024</v>
      </c>
      <c r="G949" s="5">
        <f t="shared" si="101"/>
        <v>0</v>
      </c>
      <c r="H949" t="s">
        <v>1036</v>
      </c>
      <c r="I949" s="5">
        <f t="shared" si="102"/>
        <v>0</v>
      </c>
      <c r="J949" s="5">
        <f t="shared" si="103"/>
        <v>0</v>
      </c>
      <c r="K949" s="5">
        <f t="shared" si="104"/>
        <v>0</v>
      </c>
    </row>
    <row r="950" spans="1:11" x14ac:dyDescent="0.2">
      <c r="A950" s="5">
        <v>2</v>
      </c>
      <c r="B950" s="5">
        <f t="shared" si="98"/>
        <v>0</v>
      </c>
      <c r="C950" s="5">
        <f t="shared" si="99"/>
        <v>1</v>
      </c>
      <c r="D950" t="s">
        <v>1026</v>
      </c>
      <c r="E950" s="5">
        <f t="shared" si="100"/>
        <v>1</v>
      </c>
      <c r="F950" t="s">
        <v>1024</v>
      </c>
      <c r="G950" s="5">
        <f t="shared" si="101"/>
        <v>0</v>
      </c>
      <c r="I950" s="5">
        <f t="shared" si="102"/>
        <v>0</v>
      </c>
      <c r="J950" s="5">
        <f t="shared" si="103"/>
        <v>1</v>
      </c>
      <c r="K950" s="5">
        <f t="shared" si="104"/>
        <v>0</v>
      </c>
    </row>
    <row r="951" spans="1:11" x14ac:dyDescent="0.2">
      <c r="A951" s="5">
        <v>3</v>
      </c>
      <c r="B951" s="5">
        <f t="shared" si="98"/>
        <v>0</v>
      </c>
      <c r="C951" s="5">
        <f t="shared" si="99"/>
        <v>1</v>
      </c>
      <c r="D951" t="s">
        <v>1026</v>
      </c>
      <c r="E951" s="5">
        <f t="shared" si="100"/>
        <v>1</v>
      </c>
      <c r="F951" t="s">
        <v>1024</v>
      </c>
      <c r="G951" s="5">
        <f t="shared" si="101"/>
        <v>1</v>
      </c>
      <c r="H951" t="s">
        <v>1025</v>
      </c>
      <c r="I951" s="5">
        <f t="shared" si="102"/>
        <v>1</v>
      </c>
      <c r="J951" s="5">
        <f t="shared" si="103"/>
        <v>1</v>
      </c>
      <c r="K951" s="5">
        <f t="shared" si="104"/>
        <v>1</v>
      </c>
    </row>
    <row r="952" spans="1:11" x14ac:dyDescent="0.2">
      <c r="A952" s="5">
        <v>3</v>
      </c>
      <c r="B952" s="5">
        <f t="shared" si="98"/>
        <v>0</v>
      </c>
      <c r="C952" s="5">
        <f t="shared" si="99"/>
        <v>1</v>
      </c>
      <c r="D952" t="s">
        <v>1026</v>
      </c>
      <c r="E952" s="5">
        <f t="shared" si="100"/>
        <v>1</v>
      </c>
      <c r="F952" t="s">
        <v>1044</v>
      </c>
      <c r="G952" s="5">
        <f t="shared" si="101"/>
        <v>1</v>
      </c>
      <c r="H952" t="s">
        <v>1025</v>
      </c>
      <c r="I952" s="5">
        <f t="shared" si="102"/>
        <v>1</v>
      </c>
      <c r="J952" s="5">
        <f t="shared" si="103"/>
        <v>1</v>
      </c>
      <c r="K952" s="5">
        <f t="shared" si="104"/>
        <v>1</v>
      </c>
    </row>
    <row r="953" spans="1:11" x14ac:dyDescent="0.2">
      <c r="A953" s="5">
        <v>1</v>
      </c>
      <c r="B953" s="5">
        <f t="shared" si="98"/>
        <v>0</v>
      </c>
      <c r="C953" s="5">
        <f t="shared" si="99"/>
        <v>0</v>
      </c>
      <c r="D953" t="s">
        <v>1041</v>
      </c>
      <c r="E953" s="5">
        <f t="shared" si="100"/>
        <v>0</v>
      </c>
      <c r="F953" t="s">
        <v>1044</v>
      </c>
      <c r="G953" s="5">
        <f t="shared" si="101"/>
        <v>0</v>
      </c>
      <c r="H953" t="s">
        <v>1059</v>
      </c>
      <c r="I953" s="5">
        <f t="shared" si="102"/>
        <v>0</v>
      </c>
      <c r="J953" s="5">
        <f t="shared" si="103"/>
        <v>0</v>
      </c>
      <c r="K953" s="5">
        <f t="shared" si="104"/>
        <v>0</v>
      </c>
    </row>
    <row r="954" spans="1:11" x14ac:dyDescent="0.2">
      <c r="A954" s="5">
        <v>2</v>
      </c>
      <c r="B954" s="5">
        <f t="shared" si="98"/>
        <v>0</v>
      </c>
      <c r="C954" s="5">
        <f t="shared" si="99"/>
        <v>1</v>
      </c>
      <c r="D954" t="s">
        <v>1046</v>
      </c>
      <c r="E954" s="5">
        <f t="shared" si="100"/>
        <v>0</v>
      </c>
      <c r="F954" t="s">
        <v>1033</v>
      </c>
      <c r="G954" s="5">
        <f t="shared" si="101"/>
        <v>0</v>
      </c>
      <c r="H954" t="s">
        <v>1025</v>
      </c>
      <c r="I954" s="5">
        <f t="shared" si="102"/>
        <v>1</v>
      </c>
      <c r="J954" s="5">
        <f t="shared" si="103"/>
        <v>0</v>
      </c>
      <c r="K954" s="5">
        <f t="shared" si="104"/>
        <v>0</v>
      </c>
    </row>
    <row r="955" spans="1:11" x14ac:dyDescent="0.2">
      <c r="A955" s="5">
        <v>3</v>
      </c>
      <c r="B955" s="5">
        <f t="shared" si="98"/>
        <v>0</v>
      </c>
      <c r="C955" s="5">
        <f t="shared" si="99"/>
        <v>1</v>
      </c>
      <c r="D955" t="s">
        <v>1026</v>
      </c>
      <c r="E955" s="5">
        <f t="shared" si="100"/>
        <v>1</v>
      </c>
      <c r="F955" t="s">
        <v>1024</v>
      </c>
      <c r="G955" s="5">
        <f t="shared" si="101"/>
        <v>1</v>
      </c>
      <c r="H955" t="s">
        <v>1025</v>
      </c>
      <c r="I955" s="5">
        <f t="shared" si="102"/>
        <v>1</v>
      </c>
      <c r="J955" s="5">
        <f t="shared" si="103"/>
        <v>1</v>
      </c>
      <c r="K955" s="5">
        <f t="shared" si="104"/>
        <v>1</v>
      </c>
    </row>
    <row r="956" spans="1:11" x14ac:dyDescent="0.2">
      <c r="A956" s="5">
        <v>2</v>
      </c>
      <c r="B956" s="5">
        <f t="shared" si="98"/>
        <v>0</v>
      </c>
      <c r="C956" s="5">
        <f t="shared" si="99"/>
        <v>1</v>
      </c>
      <c r="D956" t="s">
        <v>1026</v>
      </c>
      <c r="E956" s="5">
        <f t="shared" si="100"/>
        <v>1</v>
      </c>
      <c r="F956" t="s">
        <v>1024</v>
      </c>
      <c r="G956" s="5">
        <f t="shared" si="101"/>
        <v>0</v>
      </c>
      <c r="I956" s="5">
        <f t="shared" si="102"/>
        <v>0</v>
      </c>
      <c r="J956" s="5">
        <f t="shared" si="103"/>
        <v>1</v>
      </c>
      <c r="K956" s="5">
        <f t="shared" si="104"/>
        <v>0</v>
      </c>
    </row>
    <row r="957" spans="1:11" x14ac:dyDescent="0.2">
      <c r="A957" s="5">
        <v>2</v>
      </c>
      <c r="B957" s="5">
        <f t="shared" si="98"/>
        <v>0</v>
      </c>
      <c r="C957" s="5">
        <f t="shared" si="99"/>
        <v>1</v>
      </c>
      <c r="D957" t="s">
        <v>1026</v>
      </c>
      <c r="E957" s="5">
        <f t="shared" si="100"/>
        <v>1</v>
      </c>
      <c r="F957" t="s">
        <v>1024</v>
      </c>
      <c r="G957" s="5">
        <f t="shared" si="101"/>
        <v>0</v>
      </c>
      <c r="H957" t="s">
        <v>1036</v>
      </c>
      <c r="I957" s="5">
        <f t="shared" si="102"/>
        <v>0</v>
      </c>
      <c r="J957" s="5">
        <f t="shared" si="103"/>
        <v>1</v>
      </c>
      <c r="K957" s="5">
        <f t="shared" si="104"/>
        <v>0</v>
      </c>
    </row>
    <row r="958" spans="1:11" x14ac:dyDescent="0.2">
      <c r="A958" s="5">
        <v>2</v>
      </c>
      <c r="B958" s="5">
        <f t="shared" si="98"/>
        <v>0</v>
      </c>
      <c r="C958" s="5">
        <f t="shared" si="99"/>
        <v>1</v>
      </c>
      <c r="D958" t="s">
        <v>1026</v>
      </c>
      <c r="E958" s="5">
        <f t="shared" si="100"/>
        <v>1</v>
      </c>
      <c r="F958" t="s">
        <v>1033</v>
      </c>
      <c r="G958" s="5">
        <f t="shared" si="101"/>
        <v>0</v>
      </c>
      <c r="H958" t="s">
        <v>1036</v>
      </c>
      <c r="I958" s="5">
        <f t="shared" si="102"/>
        <v>0</v>
      </c>
      <c r="J958" s="5">
        <f t="shared" si="103"/>
        <v>1</v>
      </c>
      <c r="K958" s="5">
        <f t="shared" si="104"/>
        <v>0</v>
      </c>
    </row>
    <row r="959" spans="1:11" x14ac:dyDescent="0.2">
      <c r="A959" s="5">
        <v>2</v>
      </c>
      <c r="B959" s="5">
        <f t="shared" si="98"/>
        <v>0</v>
      </c>
      <c r="C959" s="5">
        <f t="shared" si="99"/>
        <v>1</v>
      </c>
      <c r="D959" t="s">
        <v>1026</v>
      </c>
      <c r="E959" s="5">
        <f t="shared" si="100"/>
        <v>1</v>
      </c>
      <c r="F959" t="s">
        <v>1024</v>
      </c>
      <c r="G959" s="5">
        <f t="shared" si="101"/>
        <v>0</v>
      </c>
      <c r="H959" t="s">
        <v>1036</v>
      </c>
      <c r="I959" s="5">
        <f t="shared" si="102"/>
        <v>0</v>
      </c>
      <c r="J959" s="5">
        <f t="shared" si="103"/>
        <v>1</v>
      </c>
      <c r="K959" s="5">
        <f t="shared" si="104"/>
        <v>0</v>
      </c>
    </row>
    <row r="960" spans="1:11" x14ac:dyDescent="0.2">
      <c r="A960" s="5">
        <v>1</v>
      </c>
      <c r="B960" s="5">
        <f t="shared" si="98"/>
        <v>0</v>
      </c>
      <c r="C960" s="5">
        <f t="shared" si="99"/>
        <v>0</v>
      </c>
      <c r="D960" t="s">
        <v>1041</v>
      </c>
      <c r="E960" s="5">
        <f t="shared" si="100"/>
        <v>0</v>
      </c>
      <c r="F960" t="s">
        <v>1033</v>
      </c>
      <c r="G960" s="5">
        <f t="shared" si="101"/>
        <v>0</v>
      </c>
      <c r="I960" s="5">
        <f t="shared" si="102"/>
        <v>0</v>
      </c>
      <c r="J960" s="5">
        <f t="shared" si="103"/>
        <v>0</v>
      </c>
      <c r="K960" s="5">
        <f t="shared" si="104"/>
        <v>0</v>
      </c>
    </row>
    <row r="961" spans="1:11" x14ac:dyDescent="0.2">
      <c r="A961" s="5">
        <v>2</v>
      </c>
      <c r="B961" s="5">
        <f t="shared" si="98"/>
        <v>0</v>
      </c>
      <c r="C961" s="5">
        <f t="shared" si="99"/>
        <v>1</v>
      </c>
      <c r="D961" t="s">
        <v>1026</v>
      </c>
      <c r="E961" s="5">
        <f t="shared" si="100"/>
        <v>1</v>
      </c>
      <c r="F961" t="s">
        <v>1024</v>
      </c>
      <c r="G961" s="5">
        <f t="shared" si="101"/>
        <v>0</v>
      </c>
      <c r="H961" t="s">
        <v>1036</v>
      </c>
      <c r="I961" s="5">
        <f t="shared" si="102"/>
        <v>0</v>
      </c>
      <c r="J961" s="5">
        <f t="shared" si="103"/>
        <v>1</v>
      </c>
      <c r="K961" s="5">
        <f t="shared" si="104"/>
        <v>0</v>
      </c>
    </row>
    <row r="962" spans="1:11" x14ac:dyDescent="0.2">
      <c r="A962" s="5">
        <v>1</v>
      </c>
      <c r="B962" s="5">
        <f t="shared" si="98"/>
        <v>0</v>
      </c>
      <c r="C962" s="5">
        <f t="shared" si="99"/>
        <v>0</v>
      </c>
      <c r="D962" t="s">
        <v>1038</v>
      </c>
      <c r="E962" s="5">
        <f t="shared" si="100"/>
        <v>0</v>
      </c>
      <c r="F962" t="s">
        <v>1024</v>
      </c>
      <c r="G962" s="5">
        <f t="shared" si="101"/>
        <v>0</v>
      </c>
      <c r="I962" s="5">
        <f t="shared" si="102"/>
        <v>0</v>
      </c>
      <c r="J962" s="5">
        <f t="shared" si="103"/>
        <v>0</v>
      </c>
      <c r="K962" s="5">
        <f t="shared" si="104"/>
        <v>0</v>
      </c>
    </row>
    <row r="963" spans="1:11" x14ac:dyDescent="0.2">
      <c r="A963" s="5">
        <v>3</v>
      </c>
      <c r="B963" s="5">
        <f t="shared" ref="B963:B1026" si="105">IF(A963=0,1,0)</f>
        <v>0</v>
      </c>
      <c r="C963" s="5">
        <f t="shared" ref="C963:C1026" si="106">IF(OR(A963=2,A963=3),1,0)</f>
        <v>1</v>
      </c>
      <c r="D963" t="s">
        <v>1026</v>
      </c>
      <c r="E963" s="5">
        <f t="shared" ref="E963:E1026" si="107">IF(AND(C963=1,ISNUMBER(SEARCH("Apple",D963))),1,0)</f>
        <v>1</v>
      </c>
      <c r="F963" t="s">
        <v>1024</v>
      </c>
      <c r="G963" s="5">
        <f t="shared" ref="G963:G1026" si="108">IF(A963=3,1,0)</f>
        <v>1</v>
      </c>
      <c r="H963" t="s">
        <v>1025</v>
      </c>
      <c r="I963" s="5">
        <f t="shared" ref="I963:I1026" si="109">IF(ISNUMBER(SEARCH("iPad",H963)),1,0)</f>
        <v>1</v>
      </c>
      <c r="J963" s="5">
        <f t="shared" ref="J963:J1026" si="110">IF(ISNUMBER(SEARCH("Apple",D963)),1,0)</f>
        <v>1</v>
      </c>
      <c r="K963" s="5">
        <f t="shared" ref="K963:K1026" si="111">IF(AND(I963=1,J963=1),1,0)</f>
        <v>1</v>
      </c>
    </row>
    <row r="964" spans="1:11" x14ac:dyDescent="0.2">
      <c r="A964" s="5">
        <v>3</v>
      </c>
      <c r="B964" s="5">
        <f t="shared" si="105"/>
        <v>0</v>
      </c>
      <c r="C964" s="5">
        <f t="shared" si="106"/>
        <v>1</v>
      </c>
      <c r="D964" t="s">
        <v>1026</v>
      </c>
      <c r="E964" s="5">
        <f t="shared" si="107"/>
        <v>1</v>
      </c>
      <c r="F964" t="s">
        <v>1033</v>
      </c>
      <c r="G964" s="5">
        <f t="shared" si="108"/>
        <v>1</v>
      </c>
      <c r="H964" t="s">
        <v>1025</v>
      </c>
      <c r="I964" s="5">
        <f t="shared" si="109"/>
        <v>1</v>
      </c>
      <c r="J964" s="5">
        <f t="shared" si="110"/>
        <v>1</v>
      </c>
      <c r="K964" s="5">
        <f t="shared" si="111"/>
        <v>1</v>
      </c>
    </row>
    <row r="965" spans="1:11" x14ac:dyDescent="0.2">
      <c r="A965" s="5">
        <v>2</v>
      </c>
      <c r="B965" s="5">
        <f t="shared" si="105"/>
        <v>0</v>
      </c>
      <c r="C965" s="5">
        <f t="shared" si="106"/>
        <v>1</v>
      </c>
      <c r="D965" t="s">
        <v>1026</v>
      </c>
      <c r="E965" s="5">
        <f t="shared" si="107"/>
        <v>1</v>
      </c>
      <c r="F965" t="s">
        <v>1050</v>
      </c>
      <c r="G965" s="5">
        <f t="shared" si="108"/>
        <v>0</v>
      </c>
      <c r="H965" t="s">
        <v>1036</v>
      </c>
      <c r="I965" s="5">
        <f t="shared" si="109"/>
        <v>0</v>
      </c>
      <c r="J965" s="5">
        <f t="shared" si="110"/>
        <v>1</v>
      </c>
      <c r="K965" s="5">
        <f t="shared" si="111"/>
        <v>0</v>
      </c>
    </row>
    <row r="966" spans="1:11" x14ac:dyDescent="0.2">
      <c r="A966" s="5">
        <v>2</v>
      </c>
      <c r="B966" s="5">
        <f t="shared" si="105"/>
        <v>0</v>
      </c>
      <c r="C966" s="5">
        <f t="shared" si="106"/>
        <v>1</v>
      </c>
      <c r="D966" t="s">
        <v>1038</v>
      </c>
      <c r="E966" s="5">
        <f t="shared" si="107"/>
        <v>0</v>
      </c>
      <c r="F966" t="s">
        <v>1024</v>
      </c>
      <c r="G966" s="5">
        <f t="shared" si="108"/>
        <v>0</v>
      </c>
      <c r="H966" t="s">
        <v>1025</v>
      </c>
      <c r="I966" s="5">
        <f t="shared" si="109"/>
        <v>1</v>
      </c>
      <c r="J966" s="5">
        <f t="shared" si="110"/>
        <v>0</v>
      </c>
      <c r="K966" s="5">
        <f t="shared" si="111"/>
        <v>0</v>
      </c>
    </row>
    <row r="967" spans="1:11" x14ac:dyDescent="0.2">
      <c r="A967" s="5">
        <v>2</v>
      </c>
      <c r="B967" s="5">
        <f t="shared" si="105"/>
        <v>0</v>
      </c>
      <c r="C967" s="5">
        <f t="shared" si="106"/>
        <v>1</v>
      </c>
      <c r="D967" t="s">
        <v>1026</v>
      </c>
      <c r="E967" s="5">
        <f t="shared" si="107"/>
        <v>1</v>
      </c>
      <c r="F967" t="s">
        <v>1029</v>
      </c>
      <c r="G967" s="5">
        <f t="shared" si="108"/>
        <v>0</v>
      </c>
      <c r="I967" s="5">
        <f t="shared" si="109"/>
        <v>0</v>
      </c>
      <c r="J967" s="5">
        <f t="shared" si="110"/>
        <v>1</v>
      </c>
      <c r="K967" s="5">
        <f t="shared" si="111"/>
        <v>0</v>
      </c>
    </row>
    <row r="968" spans="1:11" x14ac:dyDescent="0.2">
      <c r="A968" s="5">
        <v>2</v>
      </c>
      <c r="B968" s="5">
        <f t="shared" si="105"/>
        <v>0</v>
      </c>
      <c r="C968" s="5">
        <f t="shared" si="106"/>
        <v>1</v>
      </c>
      <c r="D968" t="s">
        <v>1026</v>
      </c>
      <c r="E968" s="5">
        <f t="shared" si="107"/>
        <v>1</v>
      </c>
      <c r="F968" t="s">
        <v>1024</v>
      </c>
      <c r="G968" s="5">
        <f t="shared" si="108"/>
        <v>0</v>
      </c>
      <c r="H968" t="s">
        <v>1036</v>
      </c>
      <c r="I968" s="5">
        <f t="shared" si="109"/>
        <v>0</v>
      </c>
      <c r="J968" s="5">
        <f t="shared" si="110"/>
        <v>1</v>
      </c>
      <c r="K968" s="5">
        <f t="shared" si="111"/>
        <v>0</v>
      </c>
    </row>
    <row r="969" spans="1:11" x14ac:dyDescent="0.2">
      <c r="A969" s="5">
        <v>2</v>
      </c>
      <c r="B969" s="5">
        <f t="shared" si="105"/>
        <v>0</v>
      </c>
      <c r="C969" s="5">
        <f t="shared" si="106"/>
        <v>1</v>
      </c>
      <c r="D969" t="s">
        <v>1026</v>
      </c>
      <c r="E969" s="5">
        <f t="shared" si="107"/>
        <v>1</v>
      </c>
      <c r="F969" t="s">
        <v>1033</v>
      </c>
      <c r="G969" s="5">
        <f t="shared" si="108"/>
        <v>0</v>
      </c>
      <c r="I969" s="5">
        <f t="shared" si="109"/>
        <v>0</v>
      </c>
      <c r="J969" s="5">
        <f t="shared" si="110"/>
        <v>1</v>
      </c>
      <c r="K969" s="5">
        <f t="shared" si="111"/>
        <v>0</v>
      </c>
    </row>
    <row r="970" spans="1:11" x14ac:dyDescent="0.2">
      <c r="A970" s="5">
        <v>3</v>
      </c>
      <c r="B970" s="5">
        <f t="shared" si="105"/>
        <v>0</v>
      </c>
      <c r="C970" s="5">
        <f t="shared" si="106"/>
        <v>1</v>
      </c>
      <c r="D970" t="s">
        <v>1026</v>
      </c>
      <c r="E970" s="5">
        <f t="shared" si="107"/>
        <v>1</v>
      </c>
      <c r="F970" t="s">
        <v>1024</v>
      </c>
      <c r="G970" s="5">
        <f t="shared" si="108"/>
        <v>1</v>
      </c>
      <c r="H970" t="s">
        <v>1025</v>
      </c>
      <c r="I970" s="5">
        <f t="shared" si="109"/>
        <v>1</v>
      </c>
      <c r="J970" s="5">
        <f t="shared" si="110"/>
        <v>1</v>
      </c>
      <c r="K970" s="5">
        <f t="shared" si="111"/>
        <v>1</v>
      </c>
    </row>
    <row r="971" spans="1:11" x14ac:dyDescent="0.2">
      <c r="A971" s="5">
        <v>0</v>
      </c>
      <c r="B971" s="5">
        <f t="shared" si="105"/>
        <v>1</v>
      </c>
      <c r="C971" s="5">
        <f t="shared" si="106"/>
        <v>0</v>
      </c>
      <c r="D971" t="s">
        <v>1036</v>
      </c>
      <c r="E971" s="5">
        <f t="shared" si="107"/>
        <v>0</v>
      </c>
      <c r="F971" t="s">
        <v>1024</v>
      </c>
      <c r="G971" s="5">
        <f t="shared" si="108"/>
        <v>0</v>
      </c>
      <c r="H971" t="s">
        <v>1036</v>
      </c>
      <c r="I971" s="5">
        <f t="shared" si="109"/>
        <v>0</v>
      </c>
      <c r="J971" s="5">
        <f t="shared" si="110"/>
        <v>0</v>
      </c>
      <c r="K971" s="5">
        <f t="shared" si="111"/>
        <v>0</v>
      </c>
    </row>
    <row r="972" spans="1:11" x14ac:dyDescent="0.2">
      <c r="A972" s="5">
        <v>1</v>
      </c>
      <c r="B972" s="5">
        <f t="shared" si="105"/>
        <v>0</v>
      </c>
      <c r="C972" s="5">
        <f t="shared" si="106"/>
        <v>0</v>
      </c>
      <c r="D972" t="s">
        <v>1041</v>
      </c>
      <c r="E972" s="5">
        <f t="shared" si="107"/>
        <v>0</v>
      </c>
      <c r="F972" t="s">
        <v>1033</v>
      </c>
      <c r="G972" s="5">
        <f t="shared" si="108"/>
        <v>0</v>
      </c>
      <c r="H972" t="s">
        <v>1059</v>
      </c>
      <c r="I972" s="5">
        <f t="shared" si="109"/>
        <v>0</v>
      </c>
      <c r="J972" s="5">
        <f t="shared" si="110"/>
        <v>0</v>
      </c>
      <c r="K972" s="5">
        <f t="shared" si="111"/>
        <v>0</v>
      </c>
    </row>
    <row r="973" spans="1:11" x14ac:dyDescent="0.2">
      <c r="A973" s="5">
        <v>3</v>
      </c>
      <c r="B973" s="5">
        <f t="shared" si="105"/>
        <v>0</v>
      </c>
      <c r="C973" s="5">
        <f t="shared" si="106"/>
        <v>1</v>
      </c>
      <c r="D973" t="s">
        <v>1026</v>
      </c>
      <c r="E973" s="5">
        <f t="shared" si="107"/>
        <v>1</v>
      </c>
      <c r="F973" t="s">
        <v>1024</v>
      </c>
      <c r="G973" s="5">
        <f t="shared" si="108"/>
        <v>1</v>
      </c>
      <c r="H973" t="s">
        <v>1025</v>
      </c>
      <c r="I973" s="5">
        <f t="shared" si="109"/>
        <v>1</v>
      </c>
      <c r="J973" s="5">
        <f t="shared" si="110"/>
        <v>1</v>
      </c>
      <c r="K973" s="5">
        <f t="shared" si="111"/>
        <v>1</v>
      </c>
    </row>
    <row r="974" spans="1:11" x14ac:dyDescent="0.2">
      <c r="A974" s="5">
        <v>2</v>
      </c>
      <c r="B974" s="5">
        <f t="shared" si="105"/>
        <v>0</v>
      </c>
      <c r="C974" s="5">
        <f t="shared" si="106"/>
        <v>1</v>
      </c>
      <c r="D974" t="s">
        <v>1026</v>
      </c>
      <c r="E974" s="5">
        <f t="shared" si="107"/>
        <v>1</v>
      </c>
      <c r="F974" t="s">
        <v>1024</v>
      </c>
      <c r="G974" s="5">
        <f t="shared" si="108"/>
        <v>0</v>
      </c>
      <c r="I974" s="5">
        <f t="shared" si="109"/>
        <v>0</v>
      </c>
      <c r="J974" s="5">
        <f t="shared" si="110"/>
        <v>1</v>
      </c>
      <c r="K974" s="5">
        <f t="shared" si="111"/>
        <v>0</v>
      </c>
    </row>
    <row r="975" spans="1:11" x14ac:dyDescent="0.2">
      <c r="A975" s="5">
        <v>1</v>
      </c>
      <c r="B975" s="5">
        <f t="shared" si="105"/>
        <v>0</v>
      </c>
      <c r="C975" s="5">
        <f t="shared" si="106"/>
        <v>0</v>
      </c>
      <c r="D975" t="s">
        <v>1036</v>
      </c>
      <c r="E975" s="5">
        <f t="shared" si="107"/>
        <v>0</v>
      </c>
      <c r="F975" t="s">
        <v>1029</v>
      </c>
      <c r="G975" s="5">
        <f t="shared" si="108"/>
        <v>0</v>
      </c>
      <c r="H975" t="s">
        <v>1036</v>
      </c>
      <c r="I975" s="5">
        <f t="shared" si="109"/>
        <v>0</v>
      </c>
      <c r="J975" s="5">
        <f t="shared" si="110"/>
        <v>0</v>
      </c>
      <c r="K975" s="5">
        <f t="shared" si="111"/>
        <v>0</v>
      </c>
    </row>
    <row r="976" spans="1:11" x14ac:dyDescent="0.2">
      <c r="A976" s="5">
        <v>2</v>
      </c>
      <c r="B976" s="5">
        <f t="shared" si="105"/>
        <v>0</v>
      </c>
      <c r="C976" s="5">
        <f t="shared" si="106"/>
        <v>1</v>
      </c>
      <c r="D976" t="s">
        <v>1026</v>
      </c>
      <c r="E976" s="5">
        <f t="shared" si="107"/>
        <v>1</v>
      </c>
      <c r="F976" t="s">
        <v>1024</v>
      </c>
      <c r="G976" s="5">
        <f t="shared" si="108"/>
        <v>0</v>
      </c>
      <c r="I976" s="5">
        <f t="shared" si="109"/>
        <v>0</v>
      </c>
      <c r="J976" s="5">
        <f t="shared" si="110"/>
        <v>1</v>
      </c>
      <c r="K976" s="5">
        <f t="shared" si="111"/>
        <v>0</v>
      </c>
    </row>
    <row r="977" spans="1:11" x14ac:dyDescent="0.2">
      <c r="A977" s="5">
        <v>2</v>
      </c>
      <c r="B977" s="5">
        <f t="shared" si="105"/>
        <v>0</v>
      </c>
      <c r="C977" s="5">
        <f t="shared" si="106"/>
        <v>1</v>
      </c>
      <c r="D977" t="s">
        <v>1038</v>
      </c>
      <c r="E977" s="5">
        <f t="shared" si="107"/>
        <v>0</v>
      </c>
      <c r="F977" t="s">
        <v>1029</v>
      </c>
      <c r="G977" s="5">
        <f t="shared" si="108"/>
        <v>0</v>
      </c>
      <c r="H977" t="s">
        <v>1025</v>
      </c>
      <c r="I977" s="5">
        <f t="shared" si="109"/>
        <v>1</v>
      </c>
      <c r="J977" s="5">
        <f t="shared" si="110"/>
        <v>0</v>
      </c>
      <c r="K977" s="5">
        <f t="shared" si="111"/>
        <v>0</v>
      </c>
    </row>
    <row r="978" spans="1:11" x14ac:dyDescent="0.2">
      <c r="A978" s="5">
        <v>3</v>
      </c>
      <c r="B978" s="5">
        <f t="shared" si="105"/>
        <v>0</v>
      </c>
      <c r="C978" s="5">
        <f t="shared" si="106"/>
        <v>1</v>
      </c>
      <c r="D978" t="s">
        <v>1026</v>
      </c>
      <c r="E978" s="5">
        <f t="shared" si="107"/>
        <v>1</v>
      </c>
      <c r="F978" t="s">
        <v>1024</v>
      </c>
      <c r="G978" s="5">
        <f t="shared" si="108"/>
        <v>1</v>
      </c>
      <c r="H978" t="s">
        <v>1025</v>
      </c>
      <c r="I978" s="5">
        <f t="shared" si="109"/>
        <v>1</v>
      </c>
      <c r="J978" s="5">
        <f t="shared" si="110"/>
        <v>1</v>
      </c>
      <c r="K978" s="5">
        <f t="shared" si="111"/>
        <v>1</v>
      </c>
    </row>
    <row r="979" spans="1:11" x14ac:dyDescent="0.2">
      <c r="A979" s="5">
        <v>2</v>
      </c>
      <c r="B979" s="5">
        <f t="shared" si="105"/>
        <v>0</v>
      </c>
      <c r="C979" s="5">
        <f t="shared" si="106"/>
        <v>1</v>
      </c>
      <c r="D979" t="s">
        <v>1026</v>
      </c>
      <c r="E979" s="5">
        <f t="shared" si="107"/>
        <v>1</v>
      </c>
      <c r="F979" t="s">
        <v>1044</v>
      </c>
      <c r="G979" s="5">
        <f t="shared" si="108"/>
        <v>0</v>
      </c>
      <c r="I979" s="5">
        <f t="shared" si="109"/>
        <v>0</v>
      </c>
      <c r="J979" s="5">
        <f t="shared" si="110"/>
        <v>1</v>
      </c>
      <c r="K979" s="5">
        <f t="shared" si="111"/>
        <v>0</v>
      </c>
    </row>
    <row r="980" spans="1:11" x14ac:dyDescent="0.2">
      <c r="A980" s="5">
        <v>1</v>
      </c>
      <c r="B980" s="5">
        <f t="shared" si="105"/>
        <v>0</v>
      </c>
      <c r="C980" s="5">
        <f t="shared" si="106"/>
        <v>0</v>
      </c>
      <c r="D980" t="s">
        <v>1038</v>
      </c>
      <c r="E980" s="5">
        <f t="shared" si="107"/>
        <v>0</v>
      </c>
      <c r="F980" t="s">
        <v>1024</v>
      </c>
      <c r="G980" s="5">
        <f t="shared" si="108"/>
        <v>0</v>
      </c>
      <c r="I980" s="5">
        <f t="shared" si="109"/>
        <v>0</v>
      </c>
      <c r="J980" s="5">
        <f t="shared" si="110"/>
        <v>0</v>
      </c>
      <c r="K980" s="5">
        <f t="shared" si="111"/>
        <v>0</v>
      </c>
    </row>
    <row r="981" spans="1:11" x14ac:dyDescent="0.2">
      <c r="A981" s="5">
        <v>2</v>
      </c>
      <c r="B981" s="5">
        <f t="shared" si="105"/>
        <v>0</v>
      </c>
      <c r="C981" s="5">
        <f t="shared" si="106"/>
        <v>1</v>
      </c>
      <c r="D981" t="s">
        <v>1026</v>
      </c>
      <c r="E981" s="5">
        <f t="shared" si="107"/>
        <v>1</v>
      </c>
      <c r="F981" t="s">
        <v>1024</v>
      </c>
      <c r="G981" s="5">
        <f t="shared" si="108"/>
        <v>0</v>
      </c>
      <c r="I981" s="5">
        <f t="shared" si="109"/>
        <v>0</v>
      </c>
      <c r="J981" s="5">
        <f t="shared" si="110"/>
        <v>1</v>
      </c>
      <c r="K981" s="5">
        <f t="shared" si="111"/>
        <v>0</v>
      </c>
    </row>
    <row r="982" spans="1:11" x14ac:dyDescent="0.2">
      <c r="A982" s="5">
        <v>1</v>
      </c>
      <c r="B982" s="5">
        <f t="shared" si="105"/>
        <v>0</v>
      </c>
      <c r="C982" s="5">
        <f t="shared" si="106"/>
        <v>0</v>
      </c>
      <c r="D982" t="s">
        <v>1026</v>
      </c>
      <c r="E982" s="5">
        <f t="shared" si="107"/>
        <v>0</v>
      </c>
      <c r="F982" t="s">
        <v>1033</v>
      </c>
      <c r="G982" s="5">
        <f t="shared" si="108"/>
        <v>0</v>
      </c>
      <c r="H982" t="s">
        <v>1036</v>
      </c>
      <c r="I982" s="5">
        <f t="shared" si="109"/>
        <v>0</v>
      </c>
      <c r="J982" s="5">
        <f t="shared" si="110"/>
        <v>1</v>
      </c>
      <c r="K982" s="5">
        <f t="shared" si="111"/>
        <v>0</v>
      </c>
    </row>
    <row r="983" spans="1:11" x14ac:dyDescent="0.2">
      <c r="A983" s="5">
        <v>1</v>
      </c>
      <c r="B983" s="5">
        <f t="shared" si="105"/>
        <v>0</v>
      </c>
      <c r="C983" s="5">
        <f t="shared" si="106"/>
        <v>0</v>
      </c>
      <c r="D983" t="s">
        <v>1043</v>
      </c>
      <c r="E983" s="5">
        <f t="shared" si="107"/>
        <v>0</v>
      </c>
      <c r="F983" t="s">
        <v>1024</v>
      </c>
      <c r="G983" s="5">
        <f t="shared" si="108"/>
        <v>0</v>
      </c>
      <c r="H983" t="s">
        <v>1025</v>
      </c>
      <c r="I983" s="5">
        <f t="shared" si="109"/>
        <v>1</v>
      </c>
      <c r="J983" s="5">
        <f t="shared" si="110"/>
        <v>0</v>
      </c>
      <c r="K983" s="5">
        <f t="shared" si="111"/>
        <v>0</v>
      </c>
    </row>
    <row r="984" spans="1:11" x14ac:dyDescent="0.2">
      <c r="A984" s="5">
        <v>3</v>
      </c>
      <c r="B984" s="5">
        <f t="shared" si="105"/>
        <v>0</v>
      </c>
      <c r="C984" s="5">
        <f t="shared" si="106"/>
        <v>1</v>
      </c>
      <c r="D984" t="s">
        <v>1026</v>
      </c>
      <c r="E984" s="5">
        <f t="shared" si="107"/>
        <v>1</v>
      </c>
      <c r="F984" t="s">
        <v>1024</v>
      </c>
      <c r="G984" s="5">
        <f t="shared" si="108"/>
        <v>1</v>
      </c>
      <c r="H984" t="s">
        <v>1025</v>
      </c>
      <c r="I984" s="5">
        <f t="shared" si="109"/>
        <v>1</v>
      </c>
      <c r="J984" s="5">
        <f t="shared" si="110"/>
        <v>1</v>
      </c>
      <c r="K984" s="5">
        <f t="shared" si="111"/>
        <v>1</v>
      </c>
    </row>
    <row r="985" spans="1:11" x14ac:dyDescent="0.2">
      <c r="A985" s="5">
        <v>2</v>
      </c>
      <c r="B985" s="5">
        <f t="shared" si="105"/>
        <v>0</v>
      </c>
      <c r="C985" s="5">
        <f t="shared" si="106"/>
        <v>1</v>
      </c>
      <c r="D985" t="s">
        <v>1036</v>
      </c>
      <c r="E985" s="5">
        <f t="shared" si="107"/>
        <v>0</v>
      </c>
      <c r="F985" t="s">
        <v>1033</v>
      </c>
      <c r="G985" s="5">
        <f t="shared" si="108"/>
        <v>0</v>
      </c>
      <c r="H985" t="s">
        <v>1025</v>
      </c>
      <c r="I985" s="5">
        <f t="shared" si="109"/>
        <v>1</v>
      </c>
      <c r="J985" s="5">
        <f t="shared" si="110"/>
        <v>0</v>
      </c>
      <c r="K985" s="5">
        <f t="shared" si="111"/>
        <v>0</v>
      </c>
    </row>
    <row r="986" spans="1:11" x14ac:dyDescent="0.2">
      <c r="A986" s="5">
        <v>1</v>
      </c>
      <c r="B986" s="5">
        <f t="shared" si="105"/>
        <v>0</v>
      </c>
      <c r="C986" s="5">
        <f t="shared" si="106"/>
        <v>0</v>
      </c>
      <c r="D986" t="s">
        <v>1041</v>
      </c>
      <c r="E986" s="5">
        <f t="shared" si="107"/>
        <v>0</v>
      </c>
      <c r="F986" t="s">
        <v>1024</v>
      </c>
      <c r="G986" s="5">
        <f t="shared" si="108"/>
        <v>0</v>
      </c>
      <c r="I986" s="5">
        <f t="shared" si="109"/>
        <v>0</v>
      </c>
      <c r="J986" s="5">
        <f t="shared" si="110"/>
        <v>0</v>
      </c>
      <c r="K986" s="5">
        <f t="shared" si="111"/>
        <v>0</v>
      </c>
    </row>
    <row r="987" spans="1:11" x14ac:dyDescent="0.2">
      <c r="A987" s="5">
        <v>3</v>
      </c>
      <c r="B987" s="5">
        <f t="shared" si="105"/>
        <v>0</v>
      </c>
      <c r="C987" s="5">
        <f t="shared" si="106"/>
        <v>1</v>
      </c>
      <c r="D987" t="s">
        <v>1026</v>
      </c>
      <c r="E987" s="5">
        <f t="shared" si="107"/>
        <v>1</v>
      </c>
      <c r="F987" t="s">
        <v>1024</v>
      </c>
      <c r="G987" s="5">
        <f t="shared" si="108"/>
        <v>1</v>
      </c>
      <c r="H987" t="s">
        <v>1025</v>
      </c>
      <c r="I987" s="5">
        <f t="shared" si="109"/>
        <v>1</v>
      </c>
      <c r="J987" s="5">
        <f t="shared" si="110"/>
        <v>1</v>
      </c>
      <c r="K987" s="5">
        <f t="shared" si="111"/>
        <v>1</v>
      </c>
    </row>
    <row r="988" spans="1:11" x14ac:dyDescent="0.2">
      <c r="A988" s="5">
        <v>3</v>
      </c>
      <c r="B988" s="5">
        <f t="shared" si="105"/>
        <v>0</v>
      </c>
      <c r="C988" s="5">
        <f t="shared" si="106"/>
        <v>1</v>
      </c>
      <c r="D988" t="s">
        <v>1026</v>
      </c>
      <c r="E988" s="5">
        <f t="shared" si="107"/>
        <v>1</v>
      </c>
      <c r="F988" t="s">
        <v>1024</v>
      </c>
      <c r="G988" s="5">
        <f t="shared" si="108"/>
        <v>1</v>
      </c>
      <c r="H988" t="s">
        <v>1025</v>
      </c>
      <c r="I988" s="5">
        <f t="shared" si="109"/>
        <v>1</v>
      </c>
      <c r="J988" s="5">
        <f t="shared" si="110"/>
        <v>1</v>
      </c>
      <c r="K988" s="5">
        <f t="shared" si="111"/>
        <v>1</v>
      </c>
    </row>
    <row r="989" spans="1:11" x14ac:dyDescent="0.2">
      <c r="A989" s="5">
        <v>3</v>
      </c>
      <c r="B989" s="5">
        <f t="shared" si="105"/>
        <v>0</v>
      </c>
      <c r="C989" s="5">
        <f t="shared" si="106"/>
        <v>1</v>
      </c>
      <c r="D989" t="s">
        <v>1026</v>
      </c>
      <c r="E989" s="5">
        <f t="shared" si="107"/>
        <v>1</v>
      </c>
      <c r="F989" t="s">
        <v>1032</v>
      </c>
      <c r="G989" s="5">
        <f t="shared" si="108"/>
        <v>1</v>
      </c>
      <c r="H989" t="s">
        <v>1025</v>
      </c>
      <c r="I989" s="5">
        <f t="shared" si="109"/>
        <v>1</v>
      </c>
      <c r="J989" s="5">
        <f t="shared" si="110"/>
        <v>1</v>
      </c>
      <c r="K989" s="5">
        <f t="shared" si="111"/>
        <v>1</v>
      </c>
    </row>
    <row r="990" spans="1:11" x14ac:dyDescent="0.2">
      <c r="A990" s="5">
        <v>3</v>
      </c>
      <c r="B990" s="5">
        <f t="shared" si="105"/>
        <v>0</v>
      </c>
      <c r="C990" s="5">
        <f t="shared" si="106"/>
        <v>1</v>
      </c>
      <c r="D990" t="s">
        <v>1026</v>
      </c>
      <c r="E990" s="5">
        <f t="shared" si="107"/>
        <v>1</v>
      </c>
      <c r="F990" t="s">
        <v>1033</v>
      </c>
      <c r="G990" s="5">
        <f t="shared" si="108"/>
        <v>1</v>
      </c>
      <c r="H990" t="s">
        <v>1025</v>
      </c>
      <c r="I990" s="5">
        <f t="shared" si="109"/>
        <v>1</v>
      </c>
      <c r="J990" s="5">
        <f t="shared" si="110"/>
        <v>1</v>
      </c>
      <c r="K990" s="5">
        <f t="shared" si="111"/>
        <v>1</v>
      </c>
    </row>
    <row r="991" spans="1:11" x14ac:dyDescent="0.2">
      <c r="A991" s="5">
        <v>1</v>
      </c>
      <c r="B991" s="5">
        <f t="shared" si="105"/>
        <v>0</v>
      </c>
      <c r="C991" s="5">
        <f t="shared" si="106"/>
        <v>0</v>
      </c>
      <c r="D991" t="s">
        <v>1039</v>
      </c>
      <c r="E991" s="5">
        <f t="shared" si="107"/>
        <v>0</v>
      </c>
      <c r="F991" t="s">
        <v>1024</v>
      </c>
      <c r="G991" s="5">
        <f t="shared" si="108"/>
        <v>0</v>
      </c>
      <c r="I991" s="5">
        <f t="shared" si="109"/>
        <v>0</v>
      </c>
      <c r="J991" s="5">
        <f t="shared" si="110"/>
        <v>0</v>
      </c>
      <c r="K991" s="5">
        <f t="shared" si="111"/>
        <v>0</v>
      </c>
    </row>
    <row r="992" spans="1:11" x14ac:dyDescent="0.2">
      <c r="A992" s="5">
        <v>3</v>
      </c>
      <c r="B992" s="5">
        <f t="shared" si="105"/>
        <v>0</v>
      </c>
      <c r="C992" s="5">
        <f t="shared" si="106"/>
        <v>1</v>
      </c>
      <c r="D992" t="s">
        <v>1026</v>
      </c>
      <c r="E992" s="5">
        <f t="shared" si="107"/>
        <v>1</v>
      </c>
      <c r="F992" t="s">
        <v>1024</v>
      </c>
      <c r="G992" s="5">
        <f t="shared" si="108"/>
        <v>1</v>
      </c>
      <c r="H992" t="s">
        <v>1025</v>
      </c>
      <c r="I992" s="5">
        <f t="shared" si="109"/>
        <v>1</v>
      </c>
      <c r="J992" s="5">
        <f t="shared" si="110"/>
        <v>1</v>
      </c>
      <c r="K992" s="5">
        <f t="shared" si="111"/>
        <v>1</v>
      </c>
    </row>
    <row r="993" spans="1:11" x14ac:dyDescent="0.2">
      <c r="A993" s="5">
        <v>1</v>
      </c>
      <c r="B993" s="5">
        <f t="shared" si="105"/>
        <v>0</v>
      </c>
      <c r="C993" s="5">
        <f t="shared" si="106"/>
        <v>0</v>
      </c>
      <c r="D993" t="s">
        <v>1039</v>
      </c>
      <c r="E993" s="5">
        <f t="shared" si="107"/>
        <v>0</v>
      </c>
      <c r="F993" t="s">
        <v>1033</v>
      </c>
      <c r="G993" s="5">
        <f t="shared" si="108"/>
        <v>0</v>
      </c>
      <c r="I993" s="5">
        <f t="shared" si="109"/>
        <v>0</v>
      </c>
      <c r="J993" s="5">
        <f t="shared" si="110"/>
        <v>0</v>
      </c>
      <c r="K993" s="5">
        <f t="shared" si="111"/>
        <v>0</v>
      </c>
    </row>
    <row r="994" spans="1:11" x14ac:dyDescent="0.2">
      <c r="A994" s="5">
        <v>1</v>
      </c>
      <c r="B994" s="5">
        <f t="shared" si="105"/>
        <v>0</v>
      </c>
      <c r="C994" s="5">
        <f t="shared" si="106"/>
        <v>0</v>
      </c>
      <c r="D994" t="s">
        <v>1043</v>
      </c>
      <c r="E994" s="5">
        <f t="shared" si="107"/>
        <v>0</v>
      </c>
      <c r="F994" t="s">
        <v>1033</v>
      </c>
      <c r="G994" s="5">
        <f t="shared" si="108"/>
        <v>0</v>
      </c>
      <c r="H994" t="s">
        <v>1036</v>
      </c>
      <c r="I994" s="5">
        <f t="shared" si="109"/>
        <v>0</v>
      </c>
      <c r="J994" s="5">
        <f t="shared" si="110"/>
        <v>0</v>
      </c>
      <c r="K994" s="5">
        <f t="shared" si="111"/>
        <v>0</v>
      </c>
    </row>
    <row r="995" spans="1:11" x14ac:dyDescent="0.2">
      <c r="A995" s="5">
        <v>2</v>
      </c>
      <c r="B995" s="5">
        <f t="shared" si="105"/>
        <v>0</v>
      </c>
      <c r="C995" s="5">
        <f t="shared" si="106"/>
        <v>1</v>
      </c>
      <c r="D995" t="s">
        <v>1026</v>
      </c>
      <c r="E995" s="5">
        <f t="shared" si="107"/>
        <v>1</v>
      </c>
      <c r="F995" t="s">
        <v>1029</v>
      </c>
      <c r="G995" s="5">
        <f t="shared" si="108"/>
        <v>0</v>
      </c>
      <c r="H995" t="s">
        <v>1036</v>
      </c>
      <c r="I995" s="5">
        <f t="shared" si="109"/>
        <v>0</v>
      </c>
      <c r="J995" s="5">
        <f t="shared" si="110"/>
        <v>1</v>
      </c>
      <c r="K995" s="5">
        <f t="shared" si="111"/>
        <v>0</v>
      </c>
    </row>
    <row r="996" spans="1:11" x14ac:dyDescent="0.2">
      <c r="A996" s="5">
        <v>1</v>
      </c>
      <c r="B996" s="5">
        <f t="shared" si="105"/>
        <v>0</v>
      </c>
      <c r="C996" s="5">
        <f t="shared" si="106"/>
        <v>0</v>
      </c>
      <c r="D996" t="s">
        <v>1036</v>
      </c>
      <c r="E996" s="5">
        <f t="shared" si="107"/>
        <v>0</v>
      </c>
      <c r="F996" t="s">
        <v>1033</v>
      </c>
      <c r="G996" s="5">
        <f t="shared" si="108"/>
        <v>0</v>
      </c>
      <c r="H996" t="s">
        <v>1025</v>
      </c>
      <c r="I996" s="5">
        <f t="shared" si="109"/>
        <v>1</v>
      </c>
      <c r="J996" s="5">
        <f t="shared" si="110"/>
        <v>0</v>
      </c>
      <c r="K996" s="5">
        <f t="shared" si="111"/>
        <v>0</v>
      </c>
    </row>
    <row r="997" spans="1:11" x14ac:dyDescent="0.2">
      <c r="A997" s="5">
        <v>3</v>
      </c>
      <c r="B997" s="5">
        <f t="shared" si="105"/>
        <v>0</v>
      </c>
      <c r="C997" s="5">
        <f t="shared" si="106"/>
        <v>1</v>
      </c>
      <c r="D997" t="s">
        <v>1026</v>
      </c>
      <c r="E997" s="5">
        <f t="shared" si="107"/>
        <v>1</v>
      </c>
      <c r="F997" t="s">
        <v>1033</v>
      </c>
      <c r="G997" s="5">
        <f t="shared" si="108"/>
        <v>1</v>
      </c>
      <c r="H997" t="s">
        <v>1025</v>
      </c>
      <c r="I997" s="5">
        <f t="shared" si="109"/>
        <v>1</v>
      </c>
      <c r="J997" s="5">
        <f t="shared" si="110"/>
        <v>1</v>
      </c>
      <c r="K997" s="5">
        <f t="shared" si="111"/>
        <v>1</v>
      </c>
    </row>
    <row r="998" spans="1:11" x14ac:dyDescent="0.2">
      <c r="A998" s="5">
        <v>3</v>
      </c>
      <c r="B998" s="5">
        <f t="shared" si="105"/>
        <v>0</v>
      </c>
      <c r="C998" s="5">
        <f t="shared" si="106"/>
        <v>1</v>
      </c>
      <c r="D998" t="s">
        <v>1026</v>
      </c>
      <c r="E998" s="5">
        <f t="shared" si="107"/>
        <v>1</v>
      </c>
      <c r="F998" t="s">
        <v>1033</v>
      </c>
      <c r="G998" s="5">
        <f t="shared" si="108"/>
        <v>1</v>
      </c>
      <c r="H998" t="s">
        <v>1025</v>
      </c>
      <c r="I998" s="5">
        <f t="shared" si="109"/>
        <v>1</v>
      </c>
      <c r="J998" s="5">
        <f t="shared" si="110"/>
        <v>1</v>
      </c>
      <c r="K998" s="5">
        <f t="shared" si="111"/>
        <v>1</v>
      </c>
    </row>
    <row r="999" spans="1:11" x14ac:dyDescent="0.2">
      <c r="A999" s="5">
        <v>3</v>
      </c>
      <c r="B999" s="5">
        <f t="shared" si="105"/>
        <v>0</v>
      </c>
      <c r="C999" s="5">
        <f t="shared" si="106"/>
        <v>1</v>
      </c>
      <c r="D999" t="s">
        <v>1026</v>
      </c>
      <c r="E999" s="5">
        <f t="shared" si="107"/>
        <v>1</v>
      </c>
      <c r="F999" t="s">
        <v>1033</v>
      </c>
      <c r="G999" s="5">
        <f t="shared" si="108"/>
        <v>1</v>
      </c>
      <c r="H999" t="s">
        <v>1025</v>
      </c>
      <c r="I999" s="5">
        <f t="shared" si="109"/>
        <v>1</v>
      </c>
      <c r="J999" s="5">
        <f t="shared" si="110"/>
        <v>1</v>
      </c>
      <c r="K999" s="5">
        <f t="shared" si="111"/>
        <v>1</v>
      </c>
    </row>
    <row r="1000" spans="1:11" x14ac:dyDescent="0.2">
      <c r="A1000" s="5">
        <v>2</v>
      </c>
      <c r="B1000" s="5">
        <f t="shared" si="105"/>
        <v>0</v>
      </c>
      <c r="C1000" s="5">
        <f t="shared" si="106"/>
        <v>1</v>
      </c>
      <c r="D1000" t="s">
        <v>1039</v>
      </c>
      <c r="E1000" s="5">
        <f t="shared" si="107"/>
        <v>0</v>
      </c>
      <c r="F1000" t="s">
        <v>1033</v>
      </c>
      <c r="G1000" s="5">
        <f t="shared" si="108"/>
        <v>0</v>
      </c>
      <c r="H1000" t="s">
        <v>1025</v>
      </c>
      <c r="I1000" s="5">
        <f t="shared" si="109"/>
        <v>1</v>
      </c>
      <c r="J1000" s="5">
        <f t="shared" si="110"/>
        <v>0</v>
      </c>
      <c r="K1000" s="5">
        <f t="shared" si="111"/>
        <v>0</v>
      </c>
    </row>
    <row r="1001" spans="1:11" x14ac:dyDescent="0.2">
      <c r="A1001" s="5">
        <v>2</v>
      </c>
      <c r="B1001" s="5">
        <f t="shared" si="105"/>
        <v>0</v>
      </c>
      <c r="C1001" s="5">
        <f t="shared" si="106"/>
        <v>1</v>
      </c>
      <c r="D1001" t="s">
        <v>1041</v>
      </c>
      <c r="E1001" s="5">
        <f t="shared" si="107"/>
        <v>0</v>
      </c>
      <c r="F1001" t="s">
        <v>1024</v>
      </c>
      <c r="G1001" s="5">
        <f t="shared" si="108"/>
        <v>0</v>
      </c>
      <c r="H1001" t="s">
        <v>1025</v>
      </c>
      <c r="I1001" s="5">
        <f t="shared" si="109"/>
        <v>1</v>
      </c>
      <c r="J1001" s="5">
        <f t="shared" si="110"/>
        <v>0</v>
      </c>
      <c r="K1001" s="5">
        <f t="shared" si="111"/>
        <v>0</v>
      </c>
    </row>
    <row r="1002" spans="1:11" x14ac:dyDescent="0.2">
      <c r="A1002" s="5">
        <v>1</v>
      </c>
      <c r="B1002" s="5">
        <f t="shared" si="105"/>
        <v>0</v>
      </c>
      <c r="C1002" s="5">
        <f t="shared" si="106"/>
        <v>0</v>
      </c>
      <c r="D1002" t="s">
        <v>1041</v>
      </c>
      <c r="E1002" s="5">
        <f t="shared" si="107"/>
        <v>0</v>
      </c>
      <c r="F1002" t="s">
        <v>1024</v>
      </c>
      <c r="G1002" s="5">
        <f t="shared" si="108"/>
        <v>0</v>
      </c>
      <c r="H1002" t="s">
        <v>1059</v>
      </c>
      <c r="I1002" s="5">
        <f t="shared" si="109"/>
        <v>0</v>
      </c>
      <c r="J1002" s="5">
        <f t="shared" si="110"/>
        <v>0</v>
      </c>
      <c r="K1002" s="5">
        <f t="shared" si="111"/>
        <v>0</v>
      </c>
    </row>
    <row r="1003" spans="1:11" x14ac:dyDescent="0.2">
      <c r="A1003" s="5">
        <v>1</v>
      </c>
      <c r="B1003" s="5">
        <f t="shared" si="105"/>
        <v>0</v>
      </c>
      <c r="C1003" s="5">
        <f t="shared" si="106"/>
        <v>0</v>
      </c>
      <c r="D1003" t="s">
        <v>1039</v>
      </c>
      <c r="E1003" s="5">
        <f t="shared" si="107"/>
        <v>0</v>
      </c>
      <c r="F1003" t="s">
        <v>1033</v>
      </c>
      <c r="G1003" s="5">
        <f t="shared" si="108"/>
        <v>0</v>
      </c>
      <c r="H1003" t="s">
        <v>1030</v>
      </c>
      <c r="I1003" s="5">
        <f t="shared" si="109"/>
        <v>0</v>
      </c>
      <c r="J1003" s="5">
        <f t="shared" si="110"/>
        <v>0</v>
      </c>
      <c r="K1003" s="5">
        <f t="shared" si="111"/>
        <v>0</v>
      </c>
    </row>
    <row r="1004" spans="1:11" x14ac:dyDescent="0.2">
      <c r="A1004" s="5">
        <v>3</v>
      </c>
      <c r="B1004" s="5">
        <f t="shared" si="105"/>
        <v>0</v>
      </c>
      <c r="C1004" s="5">
        <f t="shared" si="106"/>
        <v>1</v>
      </c>
      <c r="D1004" t="s">
        <v>1026</v>
      </c>
      <c r="E1004" s="5">
        <f t="shared" si="107"/>
        <v>1</v>
      </c>
      <c r="F1004" t="s">
        <v>1033</v>
      </c>
      <c r="G1004" s="5">
        <f t="shared" si="108"/>
        <v>1</v>
      </c>
      <c r="H1004" t="s">
        <v>1025</v>
      </c>
      <c r="I1004" s="5">
        <f t="shared" si="109"/>
        <v>1</v>
      </c>
      <c r="J1004" s="5">
        <f t="shared" si="110"/>
        <v>1</v>
      </c>
      <c r="K1004" s="5">
        <f t="shared" si="111"/>
        <v>1</v>
      </c>
    </row>
    <row r="1005" spans="1:11" x14ac:dyDescent="0.2">
      <c r="A1005" s="5">
        <v>1</v>
      </c>
      <c r="B1005" s="5">
        <f t="shared" si="105"/>
        <v>0</v>
      </c>
      <c r="C1005" s="5">
        <f t="shared" si="106"/>
        <v>0</v>
      </c>
      <c r="D1005" t="s">
        <v>1038</v>
      </c>
      <c r="E1005" s="5">
        <f t="shared" si="107"/>
        <v>0</v>
      </c>
      <c r="F1005" t="s">
        <v>1032</v>
      </c>
      <c r="G1005" s="5">
        <f t="shared" si="108"/>
        <v>0</v>
      </c>
      <c r="I1005" s="5">
        <f t="shared" si="109"/>
        <v>0</v>
      </c>
      <c r="J1005" s="5">
        <f t="shared" si="110"/>
        <v>0</v>
      </c>
      <c r="K1005" s="5">
        <f t="shared" si="111"/>
        <v>0</v>
      </c>
    </row>
    <row r="1006" spans="1:11" x14ac:dyDescent="0.2">
      <c r="A1006" s="5">
        <v>1</v>
      </c>
      <c r="B1006" s="5">
        <f t="shared" si="105"/>
        <v>0</v>
      </c>
      <c r="C1006" s="5">
        <f t="shared" si="106"/>
        <v>0</v>
      </c>
      <c r="D1006" t="s">
        <v>1041</v>
      </c>
      <c r="E1006" s="5">
        <f t="shared" si="107"/>
        <v>0</v>
      </c>
      <c r="F1006" t="s">
        <v>1033</v>
      </c>
      <c r="G1006" s="5">
        <f t="shared" si="108"/>
        <v>0</v>
      </c>
      <c r="H1006" t="s">
        <v>1025</v>
      </c>
      <c r="I1006" s="5">
        <f t="shared" si="109"/>
        <v>1</v>
      </c>
      <c r="J1006" s="5">
        <f t="shared" si="110"/>
        <v>0</v>
      </c>
      <c r="K1006" s="5">
        <f t="shared" si="111"/>
        <v>0</v>
      </c>
    </row>
    <row r="1007" spans="1:11" x14ac:dyDescent="0.2">
      <c r="A1007" s="5">
        <v>3</v>
      </c>
      <c r="B1007" s="5">
        <f t="shared" si="105"/>
        <v>0</v>
      </c>
      <c r="C1007" s="5">
        <f t="shared" si="106"/>
        <v>1</v>
      </c>
      <c r="D1007" t="s">
        <v>1026</v>
      </c>
      <c r="E1007" s="5">
        <f t="shared" si="107"/>
        <v>1</v>
      </c>
      <c r="F1007" t="s">
        <v>1024</v>
      </c>
      <c r="G1007" s="5">
        <f t="shared" si="108"/>
        <v>1</v>
      </c>
      <c r="H1007" t="s">
        <v>1025</v>
      </c>
      <c r="I1007" s="5">
        <f t="shared" si="109"/>
        <v>1</v>
      </c>
      <c r="J1007" s="5">
        <f t="shared" si="110"/>
        <v>1</v>
      </c>
      <c r="K1007" s="5">
        <f t="shared" si="111"/>
        <v>1</v>
      </c>
    </row>
    <row r="1008" spans="1:11" x14ac:dyDescent="0.2">
      <c r="A1008" s="5">
        <v>1</v>
      </c>
      <c r="B1008" s="5">
        <f t="shared" si="105"/>
        <v>0</v>
      </c>
      <c r="C1008" s="5">
        <f t="shared" si="106"/>
        <v>0</v>
      </c>
      <c r="D1008" t="s">
        <v>1043</v>
      </c>
      <c r="E1008" s="5">
        <f t="shared" si="107"/>
        <v>0</v>
      </c>
      <c r="F1008" t="s">
        <v>1024</v>
      </c>
      <c r="G1008" s="5">
        <f t="shared" si="108"/>
        <v>0</v>
      </c>
      <c r="H1008" t="s">
        <v>1036</v>
      </c>
      <c r="I1008" s="5">
        <f t="shared" si="109"/>
        <v>0</v>
      </c>
      <c r="J1008" s="5">
        <f t="shared" si="110"/>
        <v>0</v>
      </c>
      <c r="K1008" s="5">
        <f t="shared" si="111"/>
        <v>0</v>
      </c>
    </row>
    <row r="1009" spans="1:11" x14ac:dyDescent="0.2">
      <c r="A1009" s="5">
        <v>2</v>
      </c>
      <c r="B1009" s="5">
        <f t="shared" si="105"/>
        <v>0</v>
      </c>
      <c r="C1009" s="5">
        <f t="shared" si="106"/>
        <v>1</v>
      </c>
      <c r="D1009" t="s">
        <v>1026</v>
      </c>
      <c r="E1009" s="5">
        <f t="shared" si="107"/>
        <v>1</v>
      </c>
      <c r="F1009" t="s">
        <v>1033</v>
      </c>
      <c r="G1009" s="5">
        <f t="shared" si="108"/>
        <v>0</v>
      </c>
      <c r="I1009" s="5">
        <f t="shared" si="109"/>
        <v>0</v>
      </c>
      <c r="J1009" s="5">
        <f t="shared" si="110"/>
        <v>1</v>
      </c>
      <c r="K1009" s="5">
        <f t="shared" si="111"/>
        <v>0</v>
      </c>
    </row>
    <row r="1010" spans="1:11" x14ac:dyDescent="0.2">
      <c r="A1010" s="5">
        <v>2</v>
      </c>
      <c r="B1010" s="5">
        <f t="shared" si="105"/>
        <v>0</v>
      </c>
      <c r="C1010" s="5">
        <f t="shared" si="106"/>
        <v>1</v>
      </c>
      <c r="D1010" t="s">
        <v>1026</v>
      </c>
      <c r="E1010" s="5">
        <f t="shared" si="107"/>
        <v>1</v>
      </c>
      <c r="F1010" t="s">
        <v>1033</v>
      </c>
      <c r="G1010" s="5">
        <f t="shared" si="108"/>
        <v>0</v>
      </c>
      <c r="I1010" s="5">
        <f t="shared" si="109"/>
        <v>0</v>
      </c>
      <c r="J1010" s="5">
        <f t="shared" si="110"/>
        <v>1</v>
      </c>
      <c r="K1010" s="5">
        <f t="shared" si="111"/>
        <v>0</v>
      </c>
    </row>
    <row r="1011" spans="1:11" x14ac:dyDescent="0.2">
      <c r="A1011" s="5">
        <v>2</v>
      </c>
      <c r="B1011" s="5">
        <f t="shared" si="105"/>
        <v>0</v>
      </c>
      <c r="C1011" s="5">
        <f t="shared" si="106"/>
        <v>1</v>
      </c>
      <c r="D1011" t="s">
        <v>1026</v>
      </c>
      <c r="E1011" s="5">
        <f t="shared" si="107"/>
        <v>1</v>
      </c>
      <c r="F1011" t="s">
        <v>1033</v>
      </c>
      <c r="G1011" s="5">
        <f t="shared" si="108"/>
        <v>0</v>
      </c>
      <c r="H1011" t="s">
        <v>1059</v>
      </c>
      <c r="I1011" s="5">
        <f t="shared" si="109"/>
        <v>0</v>
      </c>
      <c r="J1011" s="5">
        <f t="shared" si="110"/>
        <v>1</v>
      </c>
      <c r="K1011" s="5">
        <f t="shared" si="111"/>
        <v>0</v>
      </c>
    </row>
    <row r="1012" spans="1:11" x14ac:dyDescent="0.2">
      <c r="A1012" s="5">
        <v>2</v>
      </c>
      <c r="B1012" s="5">
        <f t="shared" si="105"/>
        <v>0</v>
      </c>
      <c r="C1012" s="5">
        <f t="shared" si="106"/>
        <v>1</v>
      </c>
      <c r="D1012" t="s">
        <v>1043</v>
      </c>
      <c r="E1012" s="5">
        <f t="shared" si="107"/>
        <v>0</v>
      </c>
      <c r="F1012" t="s">
        <v>1032</v>
      </c>
      <c r="G1012" s="5">
        <f t="shared" si="108"/>
        <v>0</v>
      </c>
      <c r="H1012" t="s">
        <v>1025</v>
      </c>
      <c r="I1012" s="5">
        <f t="shared" si="109"/>
        <v>1</v>
      </c>
      <c r="J1012" s="5">
        <f t="shared" si="110"/>
        <v>0</v>
      </c>
      <c r="K1012" s="5">
        <f t="shared" si="111"/>
        <v>0</v>
      </c>
    </row>
    <row r="1013" spans="1:11" x14ac:dyDescent="0.2">
      <c r="A1013" s="5">
        <v>3</v>
      </c>
      <c r="B1013" s="5">
        <f t="shared" si="105"/>
        <v>0</v>
      </c>
      <c r="C1013" s="5">
        <f t="shared" si="106"/>
        <v>1</v>
      </c>
      <c r="D1013" t="s">
        <v>1026</v>
      </c>
      <c r="E1013" s="5">
        <f t="shared" si="107"/>
        <v>1</v>
      </c>
      <c r="F1013" t="s">
        <v>1033</v>
      </c>
      <c r="G1013" s="5">
        <f t="shared" si="108"/>
        <v>1</v>
      </c>
      <c r="H1013" t="s">
        <v>1025</v>
      </c>
      <c r="I1013" s="5">
        <f t="shared" si="109"/>
        <v>1</v>
      </c>
      <c r="J1013" s="5">
        <f t="shared" si="110"/>
        <v>1</v>
      </c>
      <c r="K1013" s="5">
        <f t="shared" si="111"/>
        <v>1</v>
      </c>
    </row>
    <row r="1014" spans="1:11" x14ac:dyDescent="0.2">
      <c r="A1014" s="5">
        <v>1</v>
      </c>
      <c r="B1014" s="5">
        <f t="shared" si="105"/>
        <v>0</v>
      </c>
      <c r="C1014" s="5">
        <f t="shared" si="106"/>
        <v>0</v>
      </c>
      <c r="D1014" t="s">
        <v>1036</v>
      </c>
      <c r="E1014" s="5">
        <f t="shared" si="107"/>
        <v>0</v>
      </c>
      <c r="F1014" t="s">
        <v>1024</v>
      </c>
      <c r="G1014" s="5">
        <f t="shared" si="108"/>
        <v>0</v>
      </c>
      <c r="H1014" t="s">
        <v>1036</v>
      </c>
      <c r="I1014" s="5">
        <f t="shared" si="109"/>
        <v>0</v>
      </c>
      <c r="J1014" s="5">
        <f t="shared" si="110"/>
        <v>0</v>
      </c>
      <c r="K1014" s="5">
        <f t="shared" si="111"/>
        <v>0</v>
      </c>
    </row>
    <row r="1015" spans="1:11" x14ac:dyDescent="0.2">
      <c r="A1015" s="5">
        <v>3</v>
      </c>
      <c r="B1015" s="5">
        <f t="shared" si="105"/>
        <v>0</v>
      </c>
      <c r="C1015" s="5">
        <f t="shared" si="106"/>
        <v>1</v>
      </c>
      <c r="D1015" t="s">
        <v>1026</v>
      </c>
      <c r="E1015" s="5">
        <f t="shared" si="107"/>
        <v>1</v>
      </c>
      <c r="F1015" t="s">
        <v>1033</v>
      </c>
      <c r="G1015" s="5">
        <f t="shared" si="108"/>
        <v>1</v>
      </c>
      <c r="H1015" t="s">
        <v>1025</v>
      </c>
      <c r="I1015" s="5">
        <f t="shared" si="109"/>
        <v>1</v>
      </c>
      <c r="J1015" s="5">
        <f t="shared" si="110"/>
        <v>1</v>
      </c>
      <c r="K1015" s="5">
        <f t="shared" si="111"/>
        <v>1</v>
      </c>
    </row>
    <row r="1016" spans="1:11" x14ac:dyDescent="0.2">
      <c r="A1016" s="5">
        <v>2</v>
      </c>
      <c r="B1016" s="5">
        <f t="shared" si="105"/>
        <v>0</v>
      </c>
      <c r="C1016" s="5">
        <f t="shared" si="106"/>
        <v>1</v>
      </c>
      <c r="D1016" t="s">
        <v>1026</v>
      </c>
      <c r="E1016" s="5">
        <f t="shared" si="107"/>
        <v>1</v>
      </c>
      <c r="F1016" t="s">
        <v>1024</v>
      </c>
      <c r="G1016" s="5">
        <f t="shared" si="108"/>
        <v>0</v>
      </c>
      <c r="I1016" s="5">
        <f t="shared" si="109"/>
        <v>0</v>
      </c>
      <c r="J1016" s="5">
        <f t="shared" si="110"/>
        <v>1</v>
      </c>
      <c r="K1016" s="5">
        <f t="shared" si="111"/>
        <v>0</v>
      </c>
    </row>
    <row r="1017" spans="1:11" x14ac:dyDescent="0.2">
      <c r="A1017" s="5">
        <v>2</v>
      </c>
      <c r="B1017" s="5">
        <f t="shared" si="105"/>
        <v>0</v>
      </c>
      <c r="C1017" s="5">
        <f t="shared" si="106"/>
        <v>1</v>
      </c>
      <c r="D1017" t="s">
        <v>1038</v>
      </c>
      <c r="E1017" s="5">
        <f t="shared" si="107"/>
        <v>0</v>
      </c>
      <c r="F1017" t="s">
        <v>1033</v>
      </c>
      <c r="G1017" s="5">
        <f t="shared" si="108"/>
        <v>0</v>
      </c>
      <c r="H1017" t="s">
        <v>1025</v>
      </c>
      <c r="I1017" s="5">
        <f t="shared" si="109"/>
        <v>1</v>
      </c>
      <c r="J1017" s="5">
        <f t="shared" si="110"/>
        <v>0</v>
      </c>
      <c r="K1017" s="5">
        <f t="shared" si="111"/>
        <v>0</v>
      </c>
    </row>
    <row r="1018" spans="1:11" x14ac:dyDescent="0.2">
      <c r="A1018" s="5">
        <v>3</v>
      </c>
      <c r="B1018" s="5">
        <f t="shared" si="105"/>
        <v>0</v>
      </c>
      <c r="C1018" s="5">
        <f t="shared" si="106"/>
        <v>1</v>
      </c>
      <c r="D1018" t="s">
        <v>1026</v>
      </c>
      <c r="E1018" s="5">
        <f t="shared" si="107"/>
        <v>1</v>
      </c>
      <c r="F1018" t="s">
        <v>1032</v>
      </c>
      <c r="G1018" s="5">
        <f t="shared" si="108"/>
        <v>1</v>
      </c>
      <c r="H1018" t="s">
        <v>1025</v>
      </c>
      <c r="I1018" s="5">
        <f t="shared" si="109"/>
        <v>1</v>
      </c>
      <c r="J1018" s="5">
        <f t="shared" si="110"/>
        <v>1</v>
      </c>
      <c r="K1018" s="5">
        <f t="shared" si="111"/>
        <v>1</v>
      </c>
    </row>
    <row r="1019" spans="1:11" x14ac:dyDescent="0.2">
      <c r="A1019" s="5">
        <v>2</v>
      </c>
      <c r="B1019" s="5">
        <f t="shared" si="105"/>
        <v>0</v>
      </c>
      <c r="C1019" s="5">
        <f t="shared" si="106"/>
        <v>1</v>
      </c>
      <c r="D1019" t="s">
        <v>1043</v>
      </c>
      <c r="E1019" s="5">
        <f t="shared" si="107"/>
        <v>0</v>
      </c>
      <c r="F1019" t="s">
        <v>1033</v>
      </c>
      <c r="G1019" s="5">
        <f t="shared" si="108"/>
        <v>0</v>
      </c>
      <c r="H1019" t="s">
        <v>1025</v>
      </c>
      <c r="I1019" s="5">
        <f t="shared" si="109"/>
        <v>1</v>
      </c>
      <c r="J1019" s="5">
        <f t="shared" si="110"/>
        <v>0</v>
      </c>
      <c r="K1019" s="5">
        <f t="shared" si="111"/>
        <v>0</v>
      </c>
    </row>
    <row r="1020" spans="1:11" x14ac:dyDescent="0.2">
      <c r="A1020" s="5">
        <v>1</v>
      </c>
      <c r="B1020" s="5">
        <f t="shared" si="105"/>
        <v>0</v>
      </c>
      <c r="C1020" s="5">
        <f t="shared" si="106"/>
        <v>0</v>
      </c>
      <c r="D1020" t="s">
        <v>1039</v>
      </c>
      <c r="E1020" s="5">
        <f t="shared" si="107"/>
        <v>0</v>
      </c>
      <c r="F1020" t="s">
        <v>1024</v>
      </c>
      <c r="G1020" s="5">
        <f t="shared" si="108"/>
        <v>0</v>
      </c>
      <c r="H1020" t="s">
        <v>1030</v>
      </c>
      <c r="I1020" s="5">
        <f t="shared" si="109"/>
        <v>0</v>
      </c>
      <c r="J1020" s="5">
        <f t="shared" si="110"/>
        <v>0</v>
      </c>
      <c r="K1020" s="5">
        <f t="shared" si="111"/>
        <v>0</v>
      </c>
    </row>
    <row r="1021" spans="1:11" x14ac:dyDescent="0.2">
      <c r="A1021" s="5">
        <v>2</v>
      </c>
      <c r="B1021" s="5">
        <f t="shared" si="105"/>
        <v>0</v>
      </c>
      <c r="C1021" s="5">
        <f t="shared" si="106"/>
        <v>1</v>
      </c>
      <c r="D1021" t="s">
        <v>1038</v>
      </c>
      <c r="E1021" s="5">
        <f t="shared" si="107"/>
        <v>0</v>
      </c>
      <c r="F1021" t="s">
        <v>1033</v>
      </c>
      <c r="G1021" s="5">
        <f t="shared" si="108"/>
        <v>0</v>
      </c>
      <c r="H1021" t="s">
        <v>1025</v>
      </c>
      <c r="I1021" s="5">
        <f t="shared" si="109"/>
        <v>1</v>
      </c>
      <c r="J1021" s="5">
        <f t="shared" si="110"/>
        <v>0</v>
      </c>
      <c r="K1021" s="5">
        <f t="shared" si="111"/>
        <v>0</v>
      </c>
    </row>
    <row r="1022" spans="1:11" x14ac:dyDescent="0.2">
      <c r="A1022" s="5">
        <v>2</v>
      </c>
      <c r="B1022" s="5">
        <f t="shared" si="105"/>
        <v>0</v>
      </c>
      <c r="C1022" s="5">
        <f t="shared" si="106"/>
        <v>1</v>
      </c>
      <c r="D1022" t="s">
        <v>1026</v>
      </c>
      <c r="E1022" s="5">
        <f t="shared" si="107"/>
        <v>1</v>
      </c>
      <c r="F1022" t="s">
        <v>1033</v>
      </c>
      <c r="G1022" s="5">
        <f t="shared" si="108"/>
        <v>0</v>
      </c>
      <c r="H1022" t="s">
        <v>1036</v>
      </c>
      <c r="I1022" s="5">
        <f t="shared" si="109"/>
        <v>0</v>
      </c>
      <c r="J1022" s="5">
        <f t="shared" si="110"/>
        <v>1</v>
      </c>
      <c r="K1022" s="5">
        <f t="shared" si="111"/>
        <v>0</v>
      </c>
    </row>
    <row r="1023" spans="1:11" x14ac:dyDescent="0.2">
      <c r="A1023" s="5">
        <v>3</v>
      </c>
      <c r="B1023" s="5">
        <f t="shared" si="105"/>
        <v>0</v>
      </c>
      <c r="C1023" s="5">
        <f t="shared" si="106"/>
        <v>1</v>
      </c>
      <c r="D1023" t="s">
        <v>1026</v>
      </c>
      <c r="E1023" s="5">
        <f t="shared" si="107"/>
        <v>1</v>
      </c>
      <c r="F1023" t="s">
        <v>1024</v>
      </c>
      <c r="G1023" s="5">
        <f t="shared" si="108"/>
        <v>1</v>
      </c>
      <c r="H1023" t="s">
        <v>1025</v>
      </c>
      <c r="I1023" s="5">
        <f t="shared" si="109"/>
        <v>1</v>
      </c>
      <c r="J1023" s="5">
        <f t="shared" si="110"/>
        <v>1</v>
      </c>
      <c r="K1023" s="5">
        <f t="shared" si="111"/>
        <v>1</v>
      </c>
    </row>
    <row r="1024" spans="1:11" x14ac:dyDescent="0.2">
      <c r="A1024" s="5">
        <v>3</v>
      </c>
      <c r="B1024" s="5">
        <f t="shared" si="105"/>
        <v>0</v>
      </c>
      <c r="C1024" s="5">
        <f t="shared" si="106"/>
        <v>1</v>
      </c>
      <c r="D1024" t="s">
        <v>1026</v>
      </c>
      <c r="E1024" s="5">
        <f t="shared" si="107"/>
        <v>1</v>
      </c>
      <c r="F1024" t="s">
        <v>1024</v>
      </c>
      <c r="G1024" s="5">
        <f t="shared" si="108"/>
        <v>1</v>
      </c>
      <c r="H1024" t="s">
        <v>1025</v>
      </c>
      <c r="I1024" s="5">
        <f t="shared" si="109"/>
        <v>1</v>
      </c>
      <c r="J1024" s="5">
        <f t="shared" si="110"/>
        <v>1</v>
      </c>
      <c r="K1024" s="5">
        <f t="shared" si="111"/>
        <v>1</v>
      </c>
    </row>
    <row r="1025" spans="1:11" x14ac:dyDescent="0.2">
      <c r="A1025" s="5">
        <v>2</v>
      </c>
      <c r="B1025" s="5">
        <f t="shared" si="105"/>
        <v>0</v>
      </c>
      <c r="C1025" s="5">
        <f t="shared" si="106"/>
        <v>1</v>
      </c>
      <c r="D1025" t="s">
        <v>1038</v>
      </c>
      <c r="E1025" s="5">
        <f t="shared" si="107"/>
        <v>0</v>
      </c>
      <c r="F1025" t="s">
        <v>1033</v>
      </c>
      <c r="G1025" s="5">
        <f t="shared" si="108"/>
        <v>0</v>
      </c>
      <c r="H1025" t="s">
        <v>1025</v>
      </c>
      <c r="I1025" s="5">
        <f t="shared" si="109"/>
        <v>1</v>
      </c>
      <c r="J1025" s="5">
        <f t="shared" si="110"/>
        <v>0</v>
      </c>
      <c r="K1025" s="5">
        <f t="shared" si="111"/>
        <v>0</v>
      </c>
    </row>
    <row r="1026" spans="1:11" x14ac:dyDescent="0.2">
      <c r="A1026" s="5">
        <v>2</v>
      </c>
      <c r="B1026" s="5">
        <f t="shared" si="105"/>
        <v>0</v>
      </c>
      <c r="C1026" s="5">
        <f t="shared" si="106"/>
        <v>1</v>
      </c>
      <c r="D1026" t="s">
        <v>1039</v>
      </c>
      <c r="E1026" s="5">
        <f t="shared" si="107"/>
        <v>0</v>
      </c>
      <c r="F1026" t="s">
        <v>1024</v>
      </c>
      <c r="G1026" s="5">
        <f t="shared" si="108"/>
        <v>0</v>
      </c>
      <c r="H1026" t="s">
        <v>1025</v>
      </c>
      <c r="I1026" s="5">
        <f t="shared" si="109"/>
        <v>1</v>
      </c>
      <c r="J1026" s="5">
        <f t="shared" si="110"/>
        <v>0</v>
      </c>
      <c r="K1026" s="5">
        <f t="shared" si="111"/>
        <v>0</v>
      </c>
    </row>
    <row r="1027" spans="1:11" x14ac:dyDescent="0.2">
      <c r="A1027" s="5">
        <v>1</v>
      </c>
      <c r="B1027" s="5">
        <f t="shared" ref="B1027:B1090" si="112">IF(A1027=0,1,0)</f>
        <v>0</v>
      </c>
      <c r="C1027" s="5">
        <f t="shared" ref="C1027:C1090" si="113">IF(OR(A1027=2,A1027=3),1,0)</f>
        <v>0</v>
      </c>
      <c r="D1027" t="s">
        <v>1039</v>
      </c>
      <c r="E1027" s="5">
        <f t="shared" ref="E1027:E1090" si="114">IF(AND(C1027=1,ISNUMBER(SEARCH("Apple",D1027))),1,0)</f>
        <v>0</v>
      </c>
      <c r="F1027" t="s">
        <v>1033</v>
      </c>
      <c r="G1027" s="5">
        <f t="shared" ref="G1027:G1090" si="115">IF(A1027=3,1,0)</f>
        <v>0</v>
      </c>
      <c r="H1027" t="s">
        <v>1030</v>
      </c>
      <c r="I1027" s="5">
        <f t="shared" ref="I1027:I1090" si="116">IF(ISNUMBER(SEARCH("iPad",H1027)),1,0)</f>
        <v>0</v>
      </c>
      <c r="J1027" s="5">
        <f t="shared" ref="J1027:J1090" si="117">IF(ISNUMBER(SEARCH("Apple",D1027)),1,0)</f>
        <v>0</v>
      </c>
      <c r="K1027" s="5">
        <f t="shared" ref="K1027:K1090" si="118">IF(AND(I1027=1,J1027=1),1,0)</f>
        <v>0</v>
      </c>
    </row>
    <row r="1028" spans="1:11" x14ac:dyDescent="0.2">
      <c r="A1028" s="5">
        <v>1</v>
      </c>
      <c r="B1028" s="5">
        <f t="shared" si="112"/>
        <v>0</v>
      </c>
      <c r="C1028" s="5">
        <f t="shared" si="113"/>
        <v>0</v>
      </c>
      <c r="D1028" t="s">
        <v>1038</v>
      </c>
      <c r="E1028" s="5">
        <f t="shared" si="114"/>
        <v>0</v>
      </c>
      <c r="F1028" t="s">
        <v>1033</v>
      </c>
      <c r="G1028" s="5">
        <f t="shared" si="115"/>
        <v>0</v>
      </c>
      <c r="H1028" t="s">
        <v>1036</v>
      </c>
      <c r="I1028" s="5">
        <f t="shared" si="116"/>
        <v>0</v>
      </c>
      <c r="J1028" s="5">
        <f t="shared" si="117"/>
        <v>0</v>
      </c>
      <c r="K1028" s="5">
        <f t="shared" si="118"/>
        <v>0</v>
      </c>
    </row>
    <row r="1029" spans="1:11" x14ac:dyDescent="0.2">
      <c r="A1029" s="5">
        <v>1</v>
      </c>
      <c r="B1029" s="5">
        <f t="shared" si="112"/>
        <v>0</v>
      </c>
      <c r="C1029" s="5">
        <f t="shared" si="113"/>
        <v>0</v>
      </c>
      <c r="D1029" t="s">
        <v>1038</v>
      </c>
      <c r="E1029" s="5">
        <f t="shared" si="114"/>
        <v>0</v>
      </c>
      <c r="F1029" t="s">
        <v>1044</v>
      </c>
      <c r="G1029" s="5">
        <f t="shared" si="115"/>
        <v>0</v>
      </c>
      <c r="H1029" t="s">
        <v>1036</v>
      </c>
      <c r="I1029" s="5">
        <f t="shared" si="116"/>
        <v>0</v>
      </c>
      <c r="J1029" s="5">
        <f t="shared" si="117"/>
        <v>0</v>
      </c>
      <c r="K1029" s="5">
        <f t="shared" si="118"/>
        <v>0</v>
      </c>
    </row>
    <row r="1030" spans="1:11" x14ac:dyDescent="0.2">
      <c r="A1030" s="5">
        <v>2</v>
      </c>
      <c r="B1030" s="5">
        <f t="shared" si="112"/>
        <v>0</v>
      </c>
      <c r="C1030" s="5">
        <f t="shared" si="113"/>
        <v>1</v>
      </c>
      <c r="D1030" t="s">
        <v>1038</v>
      </c>
      <c r="E1030" s="5">
        <f t="shared" si="114"/>
        <v>0</v>
      </c>
      <c r="F1030" t="s">
        <v>1033</v>
      </c>
      <c r="G1030" s="5">
        <f t="shared" si="115"/>
        <v>0</v>
      </c>
      <c r="H1030" t="s">
        <v>1025</v>
      </c>
      <c r="I1030" s="5">
        <f t="shared" si="116"/>
        <v>1</v>
      </c>
      <c r="J1030" s="5">
        <f t="shared" si="117"/>
        <v>0</v>
      </c>
      <c r="K1030" s="5">
        <f t="shared" si="118"/>
        <v>0</v>
      </c>
    </row>
    <row r="1031" spans="1:11" x14ac:dyDescent="0.2">
      <c r="A1031" s="5">
        <v>1</v>
      </c>
      <c r="B1031" s="5">
        <f t="shared" si="112"/>
        <v>0</v>
      </c>
      <c r="C1031" s="5">
        <f t="shared" si="113"/>
        <v>0</v>
      </c>
      <c r="D1031" t="s">
        <v>1038</v>
      </c>
      <c r="E1031" s="5">
        <f t="shared" si="114"/>
        <v>0</v>
      </c>
      <c r="F1031" t="s">
        <v>1024</v>
      </c>
      <c r="G1031" s="5">
        <f t="shared" si="115"/>
        <v>0</v>
      </c>
      <c r="I1031" s="5">
        <f t="shared" si="116"/>
        <v>0</v>
      </c>
      <c r="J1031" s="5">
        <f t="shared" si="117"/>
        <v>0</v>
      </c>
      <c r="K1031" s="5">
        <f t="shared" si="118"/>
        <v>0</v>
      </c>
    </row>
    <row r="1032" spans="1:11" x14ac:dyDescent="0.2">
      <c r="A1032" s="5">
        <v>1</v>
      </c>
      <c r="B1032" s="5">
        <f t="shared" si="112"/>
        <v>0</v>
      </c>
      <c r="C1032" s="5">
        <f t="shared" si="113"/>
        <v>0</v>
      </c>
      <c r="D1032" t="s">
        <v>1038</v>
      </c>
      <c r="E1032" s="5">
        <f t="shared" si="114"/>
        <v>0</v>
      </c>
      <c r="F1032" t="s">
        <v>1044</v>
      </c>
      <c r="G1032" s="5">
        <f t="shared" si="115"/>
        <v>0</v>
      </c>
      <c r="H1032" t="s">
        <v>1036</v>
      </c>
      <c r="I1032" s="5">
        <f t="shared" si="116"/>
        <v>0</v>
      </c>
      <c r="J1032" s="5">
        <f t="shared" si="117"/>
        <v>0</v>
      </c>
      <c r="K1032" s="5">
        <f t="shared" si="118"/>
        <v>0</v>
      </c>
    </row>
    <row r="1033" spans="1:11" x14ac:dyDescent="0.2">
      <c r="A1033" s="5">
        <v>3</v>
      </c>
      <c r="B1033" s="5">
        <f t="shared" si="112"/>
        <v>0</v>
      </c>
      <c r="C1033" s="5">
        <f t="shared" si="113"/>
        <v>1</v>
      </c>
      <c r="D1033" t="s">
        <v>1026</v>
      </c>
      <c r="E1033" s="5">
        <f t="shared" si="114"/>
        <v>1</v>
      </c>
      <c r="F1033" t="s">
        <v>1024</v>
      </c>
      <c r="G1033" s="5">
        <f t="shared" si="115"/>
        <v>1</v>
      </c>
      <c r="H1033" t="s">
        <v>1025</v>
      </c>
      <c r="I1033" s="5">
        <f t="shared" si="116"/>
        <v>1</v>
      </c>
      <c r="J1033" s="5">
        <f t="shared" si="117"/>
        <v>1</v>
      </c>
      <c r="K1033" s="5">
        <f t="shared" si="118"/>
        <v>1</v>
      </c>
    </row>
    <row r="1034" spans="1:11" x14ac:dyDescent="0.2">
      <c r="A1034" s="5">
        <v>2</v>
      </c>
      <c r="B1034" s="5">
        <f t="shared" si="112"/>
        <v>0</v>
      </c>
      <c r="C1034" s="5">
        <f t="shared" si="113"/>
        <v>1</v>
      </c>
      <c r="D1034" t="s">
        <v>1038</v>
      </c>
      <c r="E1034" s="5">
        <f t="shared" si="114"/>
        <v>0</v>
      </c>
      <c r="F1034" t="s">
        <v>1033</v>
      </c>
      <c r="G1034" s="5">
        <f t="shared" si="115"/>
        <v>0</v>
      </c>
      <c r="H1034" t="s">
        <v>1025</v>
      </c>
      <c r="I1034" s="5">
        <f t="shared" si="116"/>
        <v>1</v>
      </c>
      <c r="J1034" s="5">
        <f t="shared" si="117"/>
        <v>0</v>
      </c>
      <c r="K1034" s="5">
        <f t="shared" si="118"/>
        <v>0</v>
      </c>
    </row>
    <row r="1035" spans="1:11" x14ac:dyDescent="0.2">
      <c r="A1035" s="5">
        <v>2</v>
      </c>
      <c r="B1035" s="5">
        <f t="shared" si="112"/>
        <v>0</v>
      </c>
      <c r="C1035" s="5">
        <f t="shared" si="113"/>
        <v>1</v>
      </c>
      <c r="D1035" t="s">
        <v>1038</v>
      </c>
      <c r="E1035" s="5">
        <f t="shared" si="114"/>
        <v>0</v>
      </c>
      <c r="F1035" t="s">
        <v>1033</v>
      </c>
      <c r="G1035" s="5">
        <f t="shared" si="115"/>
        <v>0</v>
      </c>
      <c r="H1035" t="s">
        <v>1025</v>
      </c>
      <c r="I1035" s="5">
        <f t="shared" si="116"/>
        <v>1</v>
      </c>
      <c r="J1035" s="5">
        <f t="shared" si="117"/>
        <v>0</v>
      </c>
      <c r="K1035" s="5">
        <f t="shared" si="118"/>
        <v>0</v>
      </c>
    </row>
    <row r="1036" spans="1:11" x14ac:dyDescent="0.2">
      <c r="A1036" s="5">
        <v>2</v>
      </c>
      <c r="B1036" s="5">
        <f t="shared" si="112"/>
        <v>0</v>
      </c>
      <c r="C1036" s="5">
        <f t="shared" si="113"/>
        <v>1</v>
      </c>
      <c r="D1036" t="s">
        <v>1026</v>
      </c>
      <c r="E1036" s="5">
        <f t="shared" si="114"/>
        <v>1</v>
      </c>
      <c r="F1036" t="s">
        <v>1024</v>
      </c>
      <c r="G1036" s="5">
        <f t="shared" si="115"/>
        <v>0</v>
      </c>
      <c r="I1036" s="5">
        <f t="shared" si="116"/>
        <v>0</v>
      </c>
      <c r="J1036" s="5">
        <f t="shared" si="117"/>
        <v>1</v>
      </c>
      <c r="K1036" s="5">
        <f t="shared" si="118"/>
        <v>0</v>
      </c>
    </row>
    <row r="1037" spans="1:11" x14ac:dyDescent="0.2">
      <c r="A1037" s="5">
        <v>3</v>
      </c>
      <c r="B1037" s="5">
        <f t="shared" si="112"/>
        <v>0</v>
      </c>
      <c r="C1037" s="5">
        <f t="shared" si="113"/>
        <v>1</v>
      </c>
      <c r="D1037" t="s">
        <v>1026</v>
      </c>
      <c r="E1037" s="5">
        <f t="shared" si="114"/>
        <v>1</v>
      </c>
      <c r="F1037" t="s">
        <v>1024</v>
      </c>
      <c r="G1037" s="5">
        <f t="shared" si="115"/>
        <v>1</v>
      </c>
      <c r="H1037" t="s">
        <v>1025</v>
      </c>
      <c r="I1037" s="5">
        <f t="shared" si="116"/>
        <v>1</v>
      </c>
      <c r="J1037" s="5">
        <f t="shared" si="117"/>
        <v>1</v>
      </c>
      <c r="K1037" s="5">
        <f t="shared" si="118"/>
        <v>1</v>
      </c>
    </row>
    <row r="1038" spans="1:11" x14ac:dyDescent="0.2">
      <c r="A1038" s="5">
        <v>2</v>
      </c>
      <c r="B1038" s="5">
        <f t="shared" si="112"/>
        <v>0</v>
      </c>
      <c r="C1038" s="5">
        <f t="shared" si="113"/>
        <v>1</v>
      </c>
      <c r="D1038" t="s">
        <v>1026</v>
      </c>
      <c r="E1038" s="5">
        <f t="shared" si="114"/>
        <v>1</v>
      </c>
      <c r="F1038" t="s">
        <v>1033</v>
      </c>
      <c r="G1038" s="5">
        <f t="shared" si="115"/>
        <v>0</v>
      </c>
      <c r="H1038" t="s">
        <v>1036</v>
      </c>
      <c r="I1038" s="5">
        <f t="shared" si="116"/>
        <v>0</v>
      </c>
      <c r="J1038" s="5">
        <f t="shared" si="117"/>
        <v>1</v>
      </c>
      <c r="K1038" s="5">
        <f t="shared" si="118"/>
        <v>0</v>
      </c>
    </row>
    <row r="1039" spans="1:11" x14ac:dyDescent="0.2">
      <c r="A1039" s="5">
        <v>2</v>
      </c>
      <c r="B1039" s="5">
        <f t="shared" si="112"/>
        <v>0</v>
      </c>
      <c r="C1039" s="5">
        <f t="shared" si="113"/>
        <v>1</v>
      </c>
      <c r="D1039" t="s">
        <v>1026</v>
      </c>
      <c r="E1039" s="5">
        <f t="shared" si="114"/>
        <v>1</v>
      </c>
      <c r="F1039" t="s">
        <v>1024</v>
      </c>
      <c r="G1039" s="5">
        <f t="shared" si="115"/>
        <v>0</v>
      </c>
      <c r="H1039" t="s">
        <v>1036</v>
      </c>
      <c r="I1039" s="5">
        <f t="shared" si="116"/>
        <v>0</v>
      </c>
      <c r="J1039" s="5">
        <f t="shared" si="117"/>
        <v>1</v>
      </c>
      <c r="K1039" s="5">
        <f t="shared" si="118"/>
        <v>0</v>
      </c>
    </row>
    <row r="1040" spans="1:11" x14ac:dyDescent="0.2">
      <c r="A1040" s="5">
        <v>1</v>
      </c>
      <c r="B1040" s="5">
        <f t="shared" si="112"/>
        <v>0</v>
      </c>
      <c r="C1040" s="5">
        <f t="shared" si="113"/>
        <v>0</v>
      </c>
      <c r="D1040" t="s">
        <v>1041</v>
      </c>
      <c r="E1040" s="5">
        <f t="shared" si="114"/>
        <v>0</v>
      </c>
      <c r="F1040" t="s">
        <v>1024</v>
      </c>
      <c r="G1040" s="5">
        <f t="shared" si="115"/>
        <v>0</v>
      </c>
      <c r="I1040" s="5">
        <f t="shared" si="116"/>
        <v>0</v>
      </c>
      <c r="J1040" s="5">
        <f t="shared" si="117"/>
        <v>0</v>
      </c>
      <c r="K1040" s="5">
        <f t="shared" si="118"/>
        <v>0</v>
      </c>
    </row>
    <row r="1041" spans="1:11" x14ac:dyDescent="0.2">
      <c r="A1041" s="5">
        <v>2</v>
      </c>
      <c r="B1041" s="5">
        <f t="shared" si="112"/>
        <v>0</v>
      </c>
      <c r="C1041" s="5">
        <f t="shared" si="113"/>
        <v>1</v>
      </c>
      <c r="D1041" t="s">
        <v>1026</v>
      </c>
      <c r="E1041" s="5">
        <f t="shared" si="114"/>
        <v>1</v>
      </c>
      <c r="F1041" t="s">
        <v>1024</v>
      </c>
      <c r="G1041" s="5">
        <f t="shared" si="115"/>
        <v>0</v>
      </c>
      <c r="H1041" t="s">
        <v>1036</v>
      </c>
      <c r="I1041" s="5">
        <f t="shared" si="116"/>
        <v>0</v>
      </c>
      <c r="J1041" s="5">
        <f t="shared" si="117"/>
        <v>1</v>
      </c>
      <c r="K1041" s="5">
        <f t="shared" si="118"/>
        <v>0</v>
      </c>
    </row>
    <row r="1042" spans="1:11" x14ac:dyDescent="0.2">
      <c r="A1042" s="5">
        <v>0</v>
      </c>
      <c r="B1042" s="5">
        <f t="shared" si="112"/>
        <v>1</v>
      </c>
      <c r="C1042" s="5">
        <f t="shared" si="113"/>
        <v>0</v>
      </c>
      <c r="D1042" t="s">
        <v>1041</v>
      </c>
      <c r="E1042" s="5">
        <f t="shared" si="114"/>
        <v>0</v>
      </c>
      <c r="F1042" t="s">
        <v>1024</v>
      </c>
      <c r="G1042" s="5">
        <f t="shared" si="115"/>
        <v>0</v>
      </c>
      <c r="H1042" t="s">
        <v>1036</v>
      </c>
      <c r="I1042" s="5">
        <f t="shared" si="116"/>
        <v>0</v>
      </c>
      <c r="J1042" s="5">
        <f t="shared" si="117"/>
        <v>0</v>
      </c>
      <c r="K1042" s="5">
        <f t="shared" si="118"/>
        <v>0</v>
      </c>
    </row>
    <row r="1043" spans="1:11" x14ac:dyDescent="0.2">
      <c r="A1043" s="5">
        <v>1</v>
      </c>
      <c r="B1043" s="5">
        <f t="shared" si="112"/>
        <v>0</v>
      </c>
      <c r="C1043" s="5">
        <f t="shared" si="113"/>
        <v>0</v>
      </c>
      <c r="D1043" t="s">
        <v>1038</v>
      </c>
      <c r="E1043" s="5">
        <f t="shared" si="114"/>
        <v>0</v>
      </c>
      <c r="F1043" t="s">
        <v>1033</v>
      </c>
      <c r="G1043" s="5">
        <f t="shared" si="115"/>
        <v>0</v>
      </c>
      <c r="H1043" t="s">
        <v>1036</v>
      </c>
      <c r="I1043" s="5">
        <f t="shared" si="116"/>
        <v>0</v>
      </c>
      <c r="J1043" s="5">
        <f t="shared" si="117"/>
        <v>0</v>
      </c>
      <c r="K1043" s="5">
        <f t="shared" si="118"/>
        <v>0</v>
      </c>
    </row>
    <row r="1044" spans="1:11" x14ac:dyDescent="0.2">
      <c r="A1044" s="5">
        <v>1</v>
      </c>
      <c r="B1044" s="5">
        <f t="shared" si="112"/>
        <v>0</v>
      </c>
      <c r="C1044" s="5">
        <f t="shared" si="113"/>
        <v>0</v>
      </c>
      <c r="D1044" t="s">
        <v>1038</v>
      </c>
      <c r="E1044" s="5">
        <f t="shared" si="114"/>
        <v>0</v>
      </c>
      <c r="F1044" t="s">
        <v>1044</v>
      </c>
      <c r="G1044" s="5">
        <f t="shared" si="115"/>
        <v>0</v>
      </c>
      <c r="H1044" t="s">
        <v>1036</v>
      </c>
      <c r="I1044" s="5">
        <f t="shared" si="116"/>
        <v>0</v>
      </c>
      <c r="J1044" s="5">
        <f t="shared" si="117"/>
        <v>0</v>
      </c>
      <c r="K1044" s="5">
        <f t="shared" si="118"/>
        <v>0</v>
      </c>
    </row>
    <row r="1045" spans="1:11" x14ac:dyDescent="0.2">
      <c r="A1045" s="5">
        <v>1</v>
      </c>
      <c r="B1045" s="5">
        <f t="shared" si="112"/>
        <v>0</v>
      </c>
      <c r="C1045" s="5">
        <f t="shared" si="113"/>
        <v>0</v>
      </c>
      <c r="D1045" t="s">
        <v>1043</v>
      </c>
      <c r="E1045" s="5">
        <f t="shared" si="114"/>
        <v>0</v>
      </c>
      <c r="F1045" t="s">
        <v>1024</v>
      </c>
      <c r="G1045" s="5">
        <f t="shared" si="115"/>
        <v>0</v>
      </c>
      <c r="H1045" t="s">
        <v>1036</v>
      </c>
      <c r="I1045" s="5">
        <f t="shared" si="116"/>
        <v>0</v>
      </c>
      <c r="J1045" s="5">
        <f t="shared" si="117"/>
        <v>0</v>
      </c>
      <c r="K1045" s="5">
        <f t="shared" si="118"/>
        <v>0</v>
      </c>
    </row>
    <row r="1046" spans="1:11" x14ac:dyDescent="0.2">
      <c r="A1046" s="5">
        <v>1</v>
      </c>
      <c r="B1046" s="5">
        <f t="shared" si="112"/>
        <v>0</v>
      </c>
      <c r="C1046" s="5">
        <f t="shared" si="113"/>
        <v>0</v>
      </c>
      <c r="D1046" t="s">
        <v>1041</v>
      </c>
      <c r="E1046" s="5">
        <f t="shared" si="114"/>
        <v>0</v>
      </c>
      <c r="F1046" t="s">
        <v>1024</v>
      </c>
      <c r="G1046" s="5">
        <f t="shared" si="115"/>
        <v>0</v>
      </c>
      <c r="I1046" s="5">
        <f t="shared" si="116"/>
        <v>0</v>
      </c>
      <c r="J1046" s="5">
        <f t="shared" si="117"/>
        <v>0</v>
      </c>
      <c r="K1046" s="5">
        <f t="shared" si="118"/>
        <v>0</v>
      </c>
    </row>
    <row r="1047" spans="1:11" x14ac:dyDescent="0.2">
      <c r="A1047" s="5">
        <v>2</v>
      </c>
      <c r="B1047" s="5">
        <f t="shared" si="112"/>
        <v>0</v>
      </c>
      <c r="C1047" s="5">
        <f t="shared" si="113"/>
        <v>1</v>
      </c>
      <c r="D1047" t="s">
        <v>1026</v>
      </c>
      <c r="E1047" s="5">
        <f t="shared" si="114"/>
        <v>1</v>
      </c>
      <c r="F1047" t="s">
        <v>1033</v>
      </c>
      <c r="G1047" s="5">
        <f t="shared" si="115"/>
        <v>0</v>
      </c>
      <c r="I1047" s="5">
        <f t="shared" si="116"/>
        <v>0</v>
      </c>
      <c r="J1047" s="5">
        <f t="shared" si="117"/>
        <v>1</v>
      </c>
      <c r="K1047" s="5">
        <f t="shared" si="118"/>
        <v>0</v>
      </c>
    </row>
    <row r="1048" spans="1:11" x14ac:dyDescent="0.2">
      <c r="A1048" s="5">
        <v>3</v>
      </c>
      <c r="B1048" s="5">
        <f t="shared" si="112"/>
        <v>0</v>
      </c>
      <c r="C1048" s="5">
        <f t="shared" si="113"/>
        <v>1</v>
      </c>
      <c r="D1048" t="s">
        <v>1026</v>
      </c>
      <c r="E1048" s="5">
        <f t="shared" si="114"/>
        <v>1</v>
      </c>
      <c r="F1048" t="s">
        <v>1024</v>
      </c>
      <c r="G1048" s="5">
        <f t="shared" si="115"/>
        <v>1</v>
      </c>
      <c r="H1048" t="s">
        <v>1025</v>
      </c>
      <c r="I1048" s="5">
        <f t="shared" si="116"/>
        <v>1</v>
      </c>
      <c r="J1048" s="5">
        <f t="shared" si="117"/>
        <v>1</v>
      </c>
      <c r="K1048" s="5">
        <f t="shared" si="118"/>
        <v>1</v>
      </c>
    </row>
    <row r="1049" spans="1:11" x14ac:dyDescent="0.2">
      <c r="A1049" s="5">
        <v>1</v>
      </c>
      <c r="B1049" s="5">
        <f t="shared" si="112"/>
        <v>0</v>
      </c>
      <c r="C1049" s="5">
        <f t="shared" si="113"/>
        <v>0</v>
      </c>
      <c r="D1049" t="s">
        <v>1038</v>
      </c>
      <c r="E1049" s="5">
        <f t="shared" si="114"/>
        <v>0</v>
      </c>
      <c r="F1049" t="s">
        <v>1024</v>
      </c>
      <c r="G1049" s="5">
        <f t="shared" si="115"/>
        <v>0</v>
      </c>
      <c r="H1049" t="s">
        <v>1045</v>
      </c>
      <c r="I1049" s="5">
        <f t="shared" si="116"/>
        <v>0</v>
      </c>
      <c r="J1049" s="5">
        <f t="shared" si="117"/>
        <v>0</v>
      </c>
      <c r="K1049" s="5">
        <f t="shared" si="118"/>
        <v>0</v>
      </c>
    </row>
    <row r="1050" spans="1:11" x14ac:dyDescent="0.2">
      <c r="A1050" s="5">
        <v>2</v>
      </c>
      <c r="B1050" s="5">
        <f t="shared" si="112"/>
        <v>0</v>
      </c>
      <c r="C1050" s="5">
        <f t="shared" si="113"/>
        <v>1</v>
      </c>
      <c r="D1050" t="s">
        <v>1026</v>
      </c>
      <c r="E1050" s="5">
        <f t="shared" si="114"/>
        <v>1</v>
      </c>
      <c r="F1050" t="s">
        <v>1033</v>
      </c>
      <c r="G1050" s="5">
        <f t="shared" si="115"/>
        <v>0</v>
      </c>
      <c r="H1050" t="s">
        <v>1036</v>
      </c>
      <c r="I1050" s="5">
        <f t="shared" si="116"/>
        <v>0</v>
      </c>
      <c r="J1050" s="5">
        <f t="shared" si="117"/>
        <v>1</v>
      </c>
      <c r="K1050" s="5">
        <f t="shared" si="118"/>
        <v>0</v>
      </c>
    </row>
    <row r="1051" spans="1:11" x14ac:dyDescent="0.2">
      <c r="A1051" s="5">
        <v>2</v>
      </c>
      <c r="B1051" s="5">
        <f t="shared" si="112"/>
        <v>0</v>
      </c>
      <c r="C1051" s="5">
        <f t="shared" si="113"/>
        <v>1</v>
      </c>
      <c r="D1051" t="s">
        <v>1038</v>
      </c>
      <c r="E1051" s="5">
        <f t="shared" si="114"/>
        <v>0</v>
      </c>
      <c r="F1051" t="s">
        <v>1024</v>
      </c>
      <c r="G1051" s="5">
        <f t="shared" si="115"/>
        <v>0</v>
      </c>
      <c r="H1051" t="s">
        <v>1025</v>
      </c>
      <c r="I1051" s="5">
        <f t="shared" si="116"/>
        <v>1</v>
      </c>
      <c r="J1051" s="5">
        <f t="shared" si="117"/>
        <v>0</v>
      </c>
      <c r="K1051" s="5">
        <f t="shared" si="118"/>
        <v>0</v>
      </c>
    </row>
    <row r="1052" spans="1:11" x14ac:dyDescent="0.2">
      <c r="A1052" s="5">
        <v>2</v>
      </c>
      <c r="B1052" s="5">
        <f t="shared" si="112"/>
        <v>0</v>
      </c>
      <c r="C1052" s="5">
        <f t="shared" si="113"/>
        <v>1</v>
      </c>
      <c r="D1052" t="s">
        <v>1026</v>
      </c>
      <c r="E1052" s="5">
        <f t="shared" si="114"/>
        <v>1</v>
      </c>
      <c r="F1052" t="s">
        <v>1024</v>
      </c>
      <c r="G1052" s="5">
        <f t="shared" si="115"/>
        <v>0</v>
      </c>
      <c r="I1052" s="5">
        <f t="shared" si="116"/>
        <v>0</v>
      </c>
      <c r="J1052" s="5">
        <f t="shared" si="117"/>
        <v>1</v>
      </c>
      <c r="K1052" s="5">
        <f t="shared" si="118"/>
        <v>0</v>
      </c>
    </row>
    <row r="1053" spans="1:11" x14ac:dyDescent="0.2">
      <c r="A1053" s="5">
        <v>1</v>
      </c>
      <c r="B1053" s="5">
        <f t="shared" si="112"/>
        <v>0</v>
      </c>
      <c r="C1053" s="5">
        <f t="shared" si="113"/>
        <v>0</v>
      </c>
      <c r="D1053" t="s">
        <v>1038</v>
      </c>
      <c r="E1053" s="5">
        <f t="shared" si="114"/>
        <v>0</v>
      </c>
      <c r="F1053" t="s">
        <v>1044</v>
      </c>
      <c r="G1053" s="5">
        <f t="shared" si="115"/>
        <v>0</v>
      </c>
      <c r="I1053" s="5">
        <f t="shared" si="116"/>
        <v>0</v>
      </c>
      <c r="J1053" s="5">
        <f t="shared" si="117"/>
        <v>0</v>
      </c>
      <c r="K1053" s="5">
        <f t="shared" si="118"/>
        <v>0</v>
      </c>
    </row>
    <row r="1054" spans="1:11" x14ac:dyDescent="0.2">
      <c r="A1054" s="5">
        <v>2</v>
      </c>
      <c r="B1054" s="5">
        <f t="shared" si="112"/>
        <v>0</v>
      </c>
      <c r="C1054" s="5">
        <f t="shared" si="113"/>
        <v>1</v>
      </c>
      <c r="D1054" t="s">
        <v>1026</v>
      </c>
      <c r="E1054" s="5">
        <f t="shared" si="114"/>
        <v>1</v>
      </c>
      <c r="F1054" t="s">
        <v>1024</v>
      </c>
      <c r="G1054" s="5">
        <f t="shared" si="115"/>
        <v>0</v>
      </c>
      <c r="I1054" s="5">
        <f t="shared" si="116"/>
        <v>0</v>
      </c>
      <c r="J1054" s="5">
        <f t="shared" si="117"/>
        <v>1</v>
      </c>
      <c r="K1054" s="5">
        <f t="shared" si="118"/>
        <v>0</v>
      </c>
    </row>
    <row r="1055" spans="1:11" x14ac:dyDescent="0.2">
      <c r="A1055" s="5">
        <v>0</v>
      </c>
      <c r="B1055" s="5">
        <f t="shared" si="112"/>
        <v>1</v>
      </c>
      <c r="C1055" s="5">
        <f t="shared" si="113"/>
        <v>0</v>
      </c>
      <c r="D1055" t="s">
        <v>1043</v>
      </c>
      <c r="E1055" s="5">
        <f t="shared" si="114"/>
        <v>0</v>
      </c>
      <c r="F1055" t="s">
        <v>1024</v>
      </c>
      <c r="G1055" s="5">
        <f t="shared" si="115"/>
        <v>0</v>
      </c>
      <c r="H1055" t="s">
        <v>1045</v>
      </c>
      <c r="I1055" s="5">
        <f t="shared" si="116"/>
        <v>0</v>
      </c>
      <c r="J1055" s="5">
        <f t="shared" si="117"/>
        <v>0</v>
      </c>
      <c r="K1055" s="5">
        <f t="shared" si="118"/>
        <v>0</v>
      </c>
    </row>
    <row r="1056" spans="1:11" x14ac:dyDescent="0.2">
      <c r="A1056" s="5">
        <v>2</v>
      </c>
      <c r="B1056" s="5">
        <f t="shared" si="112"/>
        <v>0</v>
      </c>
      <c r="C1056" s="5">
        <f t="shared" si="113"/>
        <v>1</v>
      </c>
      <c r="D1056" t="s">
        <v>1043</v>
      </c>
      <c r="E1056" s="5">
        <f t="shared" si="114"/>
        <v>0</v>
      </c>
      <c r="F1056" t="s">
        <v>1033</v>
      </c>
      <c r="G1056" s="5">
        <f t="shared" si="115"/>
        <v>0</v>
      </c>
      <c r="H1056" t="s">
        <v>1025</v>
      </c>
      <c r="I1056" s="5">
        <f t="shared" si="116"/>
        <v>1</v>
      </c>
      <c r="J1056" s="5">
        <f t="shared" si="117"/>
        <v>0</v>
      </c>
      <c r="K1056" s="5">
        <f t="shared" si="118"/>
        <v>0</v>
      </c>
    </row>
    <row r="1057" spans="1:11" x14ac:dyDescent="0.2">
      <c r="A1057" s="5">
        <v>2</v>
      </c>
      <c r="B1057" s="5">
        <f t="shared" si="112"/>
        <v>0</v>
      </c>
      <c r="C1057" s="5">
        <f t="shared" si="113"/>
        <v>1</v>
      </c>
      <c r="D1057" t="s">
        <v>1043</v>
      </c>
      <c r="E1057" s="5">
        <f t="shared" si="114"/>
        <v>0</v>
      </c>
      <c r="F1057" t="s">
        <v>1029</v>
      </c>
      <c r="G1057" s="5">
        <f t="shared" si="115"/>
        <v>0</v>
      </c>
      <c r="H1057" t="s">
        <v>1025</v>
      </c>
      <c r="I1057" s="5">
        <f t="shared" si="116"/>
        <v>1</v>
      </c>
      <c r="J1057" s="5">
        <f t="shared" si="117"/>
        <v>0</v>
      </c>
      <c r="K1057" s="5">
        <f t="shared" si="118"/>
        <v>0</v>
      </c>
    </row>
    <row r="1058" spans="1:11" x14ac:dyDescent="0.2">
      <c r="A1058" s="5">
        <v>2</v>
      </c>
      <c r="B1058" s="5">
        <f t="shared" si="112"/>
        <v>0</v>
      </c>
      <c r="C1058" s="5">
        <f t="shared" si="113"/>
        <v>1</v>
      </c>
      <c r="D1058" t="s">
        <v>1038</v>
      </c>
      <c r="E1058" s="5">
        <f t="shared" si="114"/>
        <v>0</v>
      </c>
      <c r="F1058" t="s">
        <v>1024</v>
      </c>
      <c r="G1058" s="5">
        <f t="shared" si="115"/>
        <v>0</v>
      </c>
      <c r="H1058" t="s">
        <v>1025</v>
      </c>
      <c r="I1058" s="5">
        <f t="shared" si="116"/>
        <v>1</v>
      </c>
      <c r="J1058" s="5">
        <f t="shared" si="117"/>
        <v>0</v>
      </c>
      <c r="K1058" s="5">
        <f t="shared" si="118"/>
        <v>0</v>
      </c>
    </row>
    <row r="1059" spans="1:11" x14ac:dyDescent="0.2">
      <c r="A1059" s="5">
        <v>0</v>
      </c>
      <c r="B1059" s="5">
        <f t="shared" si="112"/>
        <v>1</v>
      </c>
      <c r="C1059" s="5">
        <f t="shared" si="113"/>
        <v>0</v>
      </c>
      <c r="D1059" t="s">
        <v>1043</v>
      </c>
      <c r="E1059" s="5">
        <f t="shared" si="114"/>
        <v>0</v>
      </c>
      <c r="F1059" t="s">
        <v>1033</v>
      </c>
      <c r="G1059" s="5">
        <f t="shared" si="115"/>
        <v>0</v>
      </c>
      <c r="H1059" t="s">
        <v>1036</v>
      </c>
      <c r="I1059" s="5">
        <f t="shared" si="116"/>
        <v>0</v>
      </c>
      <c r="J1059" s="5">
        <f t="shared" si="117"/>
        <v>0</v>
      </c>
      <c r="K1059" s="5">
        <f t="shared" si="118"/>
        <v>0</v>
      </c>
    </row>
    <row r="1060" spans="1:11" x14ac:dyDescent="0.2">
      <c r="A1060" s="5">
        <v>2</v>
      </c>
      <c r="B1060" s="5">
        <f t="shared" si="112"/>
        <v>0</v>
      </c>
      <c r="C1060" s="5">
        <f t="shared" si="113"/>
        <v>1</v>
      </c>
      <c r="D1060" t="s">
        <v>1036</v>
      </c>
      <c r="E1060" s="5">
        <f t="shared" si="114"/>
        <v>0</v>
      </c>
      <c r="F1060" t="s">
        <v>1024</v>
      </c>
      <c r="G1060" s="5">
        <f t="shared" si="115"/>
        <v>0</v>
      </c>
      <c r="H1060" t="s">
        <v>1025</v>
      </c>
      <c r="I1060" s="5">
        <f t="shared" si="116"/>
        <v>1</v>
      </c>
      <c r="J1060" s="5">
        <f t="shared" si="117"/>
        <v>0</v>
      </c>
      <c r="K1060" s="5">
        <f t="shared" si="118"/>
        <v>0</v>
      </c>
    </row>
    <row r="1061" spans="1:11" x14ac:dyDescent="0.2">
      <c r="A1061" s="5">
        <v>2</v>
      </c>
      <c r="B1061" s="5">
        <f t="shared" si="112"/>
        <v>0</v>
      </c>
      <c r="C1061" s="5">
        <f t="shared" si="113"/>
        <v>1</v>
      </c>
      <c r="D1061" t="s">
        <v>1026</v>
      </c>
      <c r="E1061" s="5">
        <f t="shared" si="114"/>
        <v>1</v>
      </c>
      <c r="F1061" t="s">
        <v>1029</v>
      </c>
      <c r="G1061" s="5">
        <f t="shared" si="115"/>
        <v>0</v>
      </c>
      <c r="H1061" t="s">
        <v>1036</v>
      </c>
      <c r="I1061" s="5">
        <f t="shared" si="116"/>
        <v>0</v>
      </c>
      <c r="J1061" s="5">
        <f t="shared" si="117"/>
        <v>1</v>
      </c>
      <c r="K1061" s="5">
        <f t="shared" si="118"/>
        <v>0</v>
      </c>
    </row>
    <row r="1062" spans="1:11" x14ac:dyDescent="0.2">
      <c r="A1062" s="5">
        <v>1</v>
      </c>
      <c r="B1062" s="5">
        <f t="shared" si="112"/>
        <v>0</v>
      </c>
      <c r="C1062" s="5">
        <f t="shared" si="113"/>
        <v>0</v>
      </c>
      <c r="D1062" t="s">
        <v>1038</v>
      </c>
      <c r="E1062" s="5">
        <f t="shared" si="114"/>
        <v>0</v>
      </c>
      <c r="F1062" t="s">
        <v>1033</v>
      </c>
      <c r="G1062" s="5">
        <f t="shared" si="115"/>
        <v>0</v>
      </c>
      <c r="I1062" s="5">
        <f t="shared" si="116"/>
        <v>0</v>
      </c>
      <c r="J1062" s="5">
        <f t="shared" si="117"/>
        <v>0</v>
      </c>
      <c r="K1062" s="5">
        <f t="shared" si="118"/>
        <v>0</v>
      </c>
    </row>
    <row r="1063" spans="1:11" x14ac:dyDescent="0.2">
      <c r="A1063" s="5">
        <v>1</v>
      </c>
      <c r="B1063" s="5">
        <f t="shared" si="112"/>
        <v>0</v>
      </c>
      <c r="C1063" s="5">
        <f t="shared" si="113"/>
        <v>0</v>
      </c>
      <c r="D1063" t="s">
        <v>1039</v>
      </c>
      <c r="E1063" s="5">
        <f t="shared" si="114"/>
        <v>0</v>
      </c>
      <c r="F1063" t="s">
        <v>1024</v>
      </c>
      <c r="G1063" s="5">
        <f t="shared" si="115"/>
        <v>0</v>
      </c>
      <c r="I1063" s="5">
        <f t="shared" si="116"/>
        <v>0</v>
      </c>
      <c r="J1063" s="5">
        <f t="shared" si="117"/>
        <v>0</v>
      </c>
      <c r="K1063" s="5">
        <f t="shared" si="118"/>
        <v>0</v>
      </c>
    </row>
    <row r="1064" spans="1:11" x14ac:dyDescent="0.2">
      <c r="A1064" s="5">
        <v>2</v>
      </c>
      <c r="B1064" s="5">
        <f t="shared" si="112"/>
        <v>0</v>
      </c>
      <c r="C1064" s="5">
        <f t="shared" si="113"/>
        <v>1</v>
      </c>
      <c r="D1064" t="s">
        <v>1041</v>
      </c>
      <c r="E1064" s="5">
        <f t="shared" si="114"/>
        <v>0</v>
      </c>
      <c r="F1064" t="s">
        <v>1024</v>
      </c>
      <c r="G1064" s="5">
        <f t="shared" si="115"/>
        <v>0</v>
      </c>
      <c r="H1064" t="s">
        <v>1025</v>
      </c>
      <c r="I1064" s="5">
        <f t="shared" si="116"/>
        <v>1</v>
      </c>
      <c r="J1064" s="5">
        <f t="shared" si="117"/>
        <v>0</v>
      </c>
      <c r="K1064" s="5">
        <f t="shared" si="118"/>
        <v>0</v>
      </c>
    </row>
    <row r="1065" spans="1:11" x14ac:dyDescent="0.2">
      <c r="A1065" s="5">
        <v>3</v>
      </c>
      <c r="B1065" s="5">
        <f t="shared" si="112"/>
        <v>0</v>
      </c>
      <c r="C1065" s="5">
        <f t="shared" si="113"/>
        <v>1</v>
      </c>
      <c r="D1065" t="s">
        <v>1026</v>
      </c>
      <c r="E1065" s="5">
        <f t="shared" si="114"/>
        <v>1</v>
      </c>
      <c r="F1065" t="s">
        <v>1024</v>
      </c>
      <c r="G1065" s="5">
        <f t="shared" si="115"/>
        <v>1</v>
      </c>
      <c r="H1065" t="s">
        <v>1025</v>
      </c>
      <c r="I1065" s="5">
        <f t="shared" si="116"/>
        <v>1</v>
      </c>
      <c r="J1065" s="5">
        <f t="shared" si="117"/>
        <v>1</v>
      </c>
      <c r="K1065" s="5">
        <f t="shared" si="118"/>
        <v>1</v>
      </c>
    </row>
    <row r="1066" spans="1:11" x14ac:dyDescent="0.2">
      <c r="A1066" s="5">
        <v>3</v>
      </c>
      <c r="B1066" s="5">
        <f t="shared" si="112"/>
        <v>0</v>
      </c>
      <c r="C1066" s="5">
        <f t="shared" si="113"/>
        <v>1</v>
      </c>
      <c r="D1066" t="s">
        <v>1026</v>
      </c>
      <c r="E1066" s="5">
        <f t="shared" si="114"/>
        <v>1</v>
      </c>
      <c r="F1066" t="s">
        <v>1033</v>
      </c>
      <c r="G1066" s="5">
        <f t="shared" si="115"/>
        <v>1</v>
      </c>
      <c r="H1066" t="s">
        <v>1025</v>
      </c>
      <c r="I1066" s="5">
        <f t="shared" si="116"/>
        <v>1</v>
      </c>
      <c r="J1066" s="5">
        <f t="shared" si="117"/>
        <v>1</v>
      </c>
      <c r="K1066" s="5">
        <f t="shared" si="118"/>
        <v>1</v>
      </c>
    </row>
    <row r="1067" spans="1:11" x14ac:dyDescent="0.2">
      <c r="A1067" s="5">
        <v>3</v>
      </c>
      <c r="B1067" s="5">
        <f t="shared" si="112"/>
        <v>0</v>
      </c>
      <c r="C1067" s="5">
        <f t="shared" si="113"/>
        <v>1</v>
      </c>
      <c r="D1067" t="s">
        <v>1026</v>
      </c>
      <c r="E1067" s="5">
        <f t="shared" si="114"/>
        <v>1</v>
      </c>
      <c r="F1067" t="s">
        <v>1032</v>
      </c>
      <c r="G1067" s="5">
        <f t="shared" si="115"/>
        <v>1</v>
      </c>
      <c r="H1067" t="s">
        <v>1025</v>
      </c>
      <c r="I1067" s="5">
        <f t="shared" si="116"/>
        <v>1</v>
      </c>
      <c r="J1067" s="5">
        <f t="shared" si="117"/>
        <v>1</v>
      </c>
      <c r="K1067" s="5">
        <f t="shared" si="118"/>
        <v>1</v>
      </c>
    </row>
    <row r="1068" spans="1:11" x14ac:dyDescent="0.2">
      <c r="A1068" s="5">
        <v>3</v>
      </c>
      <c r="B1068" s="5">
        <f t="shared" si="112"/>
        <v>0</v>
      </c>
      <c r="C1068" s="5">
        <f t="shared" si="113"/>
        <v>1</v>
      </c>
      <c r="D1068" t="s">
        <v>1026</v>
      </c>
      <c r="E1068" s="5">
        <f t="shared" si="114"/>
        <v>1</v>
      </c>
      <c r="F1068" t="s">
        <v>1024</v>
      </c>
      <c r="G1068" s="5">
        <f t="shared" si="115"/>
        <v>1</v>
      </c>
      <c r="H1068" t="s">
        <v>1025</v>
      </c>
      <c r="I1068" s="5">
        <f t="shared" si="116"/>
        <v>1</v>
      </c>
      <c r="J1068" s="5">
        <f t="shared" si="117"/>
        <v>1</v>
      </c>
      <c r="K1068" s="5">
        <f t="shared" si="118"/>
        <v>1</v>
      </c>
    </row>
    <row r="1069" spans="1:11" x14ac:dyDescent="0.2">
      <c r="A1069" s="5">
        <v>1</v>
      </c>
      <c r="B1069" s="5">
        <f t="shared" si="112"/>
        <v>0</v>
      </c>
      <c r="C1069" s="5">
        <f t="shared" si="113"/>
        <v>0</v>
      </c>
      <c r="D1069" t="s">
        <v>1043</v>
      </c>
      <c r="E1069" s="5">
        <f t="shared" si="114"/>
        <v>0</v>
      </c>
      <c r="F1069" t="s">
        <v>1024</v>
      </c>
      <c r="G1069" s="5">
        <f t="shared" si="115"/>
        <v>0</v>
      </c>
      <c r="H1069" t="s">
        <v>1025</v>
      </c>
      <c r="I1069" s="5">
        <f t="shared" si="116"/>
        <v>1</v>
      </c>
      <c r="J1069" s="5">
        <f t="shared" si="117"/>
        <v>0</v>
      </c>
      <c r="K1069" s="5">
        <f t="shared" si="118"/>
        <v>0</v>
      </c>
    </row>
    <row r="1070" spans="1:11" x14ac:dyDescent="0.2">
      <c r="A1070" s="5">
        <v>2</v>
      </c>
      <c r="B1070" s="5">
        <f t="shared" si="112"/>
        <v>0</v>
      </c>
      <c r="C1070" s="5">
        <f t="shared" si="113"/>
        <v>1</v>
      </c>
      <c r="D1070" t="s">
        <v>1026</v>
      </c>
      <c r="E1070" s="5">
        <f t="shared" si="114"/>
        <v>1</v>
      </c>
      <c r="F1070" t="s">
        <v>1024</v>
      </c>
      <c r="G1070" s="5">
        <f t="shared" si="115"/>
        <v>0</v>
      </c>
      <c r="I1070" s="5">
        <f t="shared" si="116"/>
        <v>0</v>
      </c>
      <c r="J1070" s="5">
        <f t="shared" si="117"/>
        <v>1</v>
      </c>
      <c r="K1070" s="5">
        <f t="shared" si="118"/>
        <v>0</v>
      </c>
    </row>
    <row r="1071" spans="1:11" x14ac:dyDescent="0.2">
      <c r="A1071" s="5">
        <v>1</v>
      </c>
      <c r="B1071" s="5">
        <f t="shared" si="112"/>
        <v>0</v>
      </c>
      <c r="C1071" s="5">
        <f t="shared" si="113"/>
        <v>0</v>
      </c>
      <c r="D1071" t="s">
        <v>1043</v>
      </c>
      <c r="E1071" s="5">
        <f t="shared" si="114"/>
        <v>0</v>
      </c>
      <c r="F1071" t="s">
        <v>1024</v>
      </c>
      <c r="G1071" s="5">
        <f t="shared" si="115"/>
        <v>0</v>
      </c>
      <c r="H1071" t="s">
        <v>1036</v>
      </c>
      <c r="I1071" s="5">
        <f t="shared" si="116"/>
        <v>0</v>
      </c>
      <c r="J1071" s="5">
        <f t="shared" si="117"/>
        <v>0</v>
      </c>
      <c r="K1071" s="5">
        <f t="shared" si="118"/>
        <v>0</v>
      </c>
    </row>
    <row r="1072" spans="1:11" x14ac:dyDescent="0.2">
      <c r="A1072" s="5">
        <v>3</v>
      </c>
      <c r="B1072" s="5">
        <f t="shared" si="112"/>
        <v>0</v>
      </c>
      <c r="C1072" s="5">
        <f t="shared" si="113"/>
        <v>1</v>
      </c>
      <c r="D1072" t="s">
        <v>1026</v>
      </c>
      <c r="E1072" s="5">
        <f t="shared" si="114"/>
        <v>1</v>
      </c>
      <c r="F1072" t="s">
        <v>1024</v>
      </c>
      <c r="G1072" s="5">
        <f t="shared" si="115"/>
        <v>1</v>
      </c>
      <c r="H1072" t="s">
        <v>1025</v>
      </c>
      <c r="I1072" s="5">
        <f t="shared" si="116"/>
        <v>1</v>
      </c>
      <c r="J1072" s="5">
        <f t="shared" si="117"/>
        <v>1</v>
      </c>
      <c r="K1072" s="5">
        <f t="shared" si="118"/>
        <v>1</v>
      </c>
    </row>
    <row r="1073" spans="1:11" x14ac:dyDescent="0.2">
      <c r="A1073" s="5">
        <v>3</v>
      </c>
      <c r="B1073" s="5">
        <f t="shared" si="112"/>
        <v>0</v>
      </c>
      <c r="C1073" s="5">
        <f t="shared" si="113"/>
        <v>1</v>
      </c>
      <c r="D1073" t="s">
        <v>1026</v>
      </c>
      <c r="E1073" s="5">
        <f t="shared" si="114"/>
        <v>1</v>
      </c>
      <c r="F1073" t="s">
        <v>1033</v>
      </c>
      <c r="G1073" s="5">
        <f t="shared" si="115"/>
        <v>1</v>
      </c>
      <c r="H1073" t="s">
        <v>1025</v>
      </c>
      <c r="I1073" s="5">
        <f t="shared" si="116"/>
        <v>1</v>
      </c>
      <c r="J1073" s="5">
        <f t="shared" si="117"/>
        <v>1</v>
      </c>
      <c r="K1073" s="5">
        <f t="shared" si="118"/>
        <v>1</v>
      </c>
    </row>
    <row r="1074" spans="1:11" x14ac:dyDescent="0.2">
      <c r="A1074" s="5">
        <v>2</v>
      </c>
      <c r="B1074" s="5">
        <f t="shared" si="112"/>
        <v>0</v>
      </c>
      <c r="C1074" s="5">
        <f t="shared" si="113"/>
        <v>1</v>
      </c>
      <c r="D1074" t="s">
        <v>1026</v>
      </c>
      <c r="E1074" s="5">
        <f t="shared" si="114"/>
        <v>1</v>
      </c>
      <c r="F1074" t="s">
        <v>1033</v>
      </c>
      <c r="G1074" s="5">
        <f t="shared" si="115"/>
        <v>0</v>
      </c>
      <c r="I1074" s="5">
        <f t="shared" si="116"/>
        <v>0</v>
      </c>
      <c r="J1074" s="5">
        <f t="shared" si="117"/>
        <v>1</v>
      </c>
      <c r="K1074" s="5">
        <f t="shared" si="118"/>
        <v>0</v>
      </c>
    </row>
    <row r="1075" spans="1:11" x14ac:dyDescent="0.2">
      <c r="A1075" s="5">
        <v>2</v>
      </c>
      <c r="B1075" s="5">
        <f t="shared" si="112"/>
        <v>0</v>
      </c>
      <c r="C1075" s="5">
        <f t="shared" si="113"/>
        <v>1</v>
      </c>
      <c r="D1075" t="s">
        <v>1026</v>
      </c>
      <c r="E1075" s="5">
        <f t="shared" si="114"/>
        <v>1</v>
      </c>
      <c r="F1075" t="s">
        <v>1033</v>
      </c>
      <c r="G1075" s="5">
        <f t="shared" si="115"/>
        <v>0</v>
      </c>
      <c r="H1075" t="s">
        <v>1036</v>
      </c>
      <c r="I1075" s="5">
        <f t="shared" si="116"/>
        <v>0</v>
      </c>
      <c r="J1075" s="5">
        <f t="shared" si="117"/>
        <v>1</v>
      </c>
      <c r="K1075" s="5">
        <f t="shared" si="118"/>
        <v>0</v>
      </c>
    </row>
    <row r="1076" spans="1:11" x14ac:dyDescent="0.2">
      <c r="A1076" s="5">
        <v>2</v>
      </c>
      <c r="B1076" s="5">
        <f t="shared" si="112"/>
        <v>0</v>
      </c>
      <c r="C1076" s="5">
        <f t="shared" si="113"/>
        <v>1</v>
      </c>
      <c r="D1076" t="s">
        <v>1026</v>
      </c>
      <c r="E1076" s="5">
        <f t="shared" si="114"/>
        <v>1</v>
      </c>
      <c r="F1076" t="s">
        <v>1024</v>
      </c>
      <c r="G1076" s="5">
        <f t="shared" si="115"/>
        <v>0</v>
      </c>
      <c r="H1076" t="s">
        <v>1036</v>
      </c>
      <c r="I1076" s="5">
        <f t="shared" si="116"/>
        <v>0</v>
      </c>
      <c r="J1076" s="5">
        <f t="shared" si="117"/>
        <v>1</v>
      </c>
      <c r="K1076" s="5">
        <f t="shared" si="118"/>
        <v>0</v>
      </c>
    </row>
    <row r="1077" spans="1:11" x14ac:dyDescent="0.2">
      <c r="A1077" s="5">
        <v>1</v>
      </c>
      <c r="B1077" s="5">
        <f t="shared" si="112"/>
        <v>0</v>
      </c>
      <c r="C1077" s="5">
        <f t="shared" si="113"/>
        <v>0</v>
      </c>
      <c r="D1077" t="s">
        <v>1043</v>
      </c>
      <c r="E1077" s="5">
        <f t="shared" si="114"/>
        <v>0</v>
      </c>
      <c r="F1077" t="s">
        <v>1024</v>
      </c>
      <c r="G1077" s="5">
        <f t="shared" si="115"/>
        <v>0</v>
      </c>
      <c r="I1077" s="5">
        <f t="shared" si="116"/>
        <v>0</v>
      </c>
      <c r="J1077" s="5">
        <f t="shared" si="117"/>
        <v>0</v>
      </c>
      <c r="K1077" s="5">
        <f t="shared" si="118"/>
        <v>0</v>
      </c>
    </row>
    <row r="1078" spans="1:11" x14ac:dyDescent="0.2">
      <c r="A1078" s="5">
        <v>3</v>
      </c>
      <c r="B1078" s="5">
        <f t="shared" si="112"/>
        <v>0</v>
      </c>
      <c r="C1078" s="5">
        <f t="shared" si="113"/>
        <v>1</v>
      </c>
      <c r="D1078" t="s">
        <v>1026</v>
      </c>
      <c r="E1078" s="5">
        <f t="shared" si="114"/>
        <v>1</v>
      </c>
      <c r="F1078" t="s">
        <v>1024</v>
      </c>
      <c r="G1078" s="5">
        <f t="shared" si="115"/>
        <v>1</v>
      </c>
      <c r="H1078" t="s">
        <v>1025</v>
      </c>
      <c r="I1078" s="5">
        <f t="shared" si="116"/>
        <v>1</v>
      </c>
      <c r="J1078" s="5">
        <f t="shared" si="117"/>
        <v>1</v>
      </c>
      <c r="K1078" s="5">
        <f t="shared" si="118"/>
        <v>1</v>
      </c>
    </row>
    <row r="1079" spans="1:11" x14ac:dyDescent="0.2">
      <c r="A1079" s="5">
        <v>3</v>
      </c>
      <c r="B1079" s="5">
        <f t="shared" si="112"/>
        <v>0</v>
      </c>
      <c r="C1079" s="5">
        <f t="shared" si="113"/>
        <v>1</v>
      </c>
      <c r="D1079" t="s">
        <v>1026</v>
      </c>
      <c r="E1079" s="5">
        <f t="shared" si="114"/>
        <v>1</v>
      </c>
      <c r="F1079" t="s">
        <v>1033</v>
      </c>
      <c r="G1079" s="5">
        <f t="shared" si="115"/>
        <v>1</v>
      </c>
      <c r="H1079" t="s">
        <v>1025</v>
      </c>
      <c r="I1079" s="5">
        <f t="shared" si="116"/>
        <v>1</v>
      </c>
      <c r="J1079" s="5">
        <f t="shared" si="117"/>
        <v>1</v>
      </c>
      <c r="K1079" s="5">
        <f t="shared" si="118"/>
        <v>1</v>
      </c>
    </row>
    <row r="1080" spans="1:11" x14ac:dyDescent="0.2">
      <c r="A1080" s="5">
        <v>3</v>
      </c>
      <c r="B1080" s="5">
        <f t="shared" si="112"/>
        <v>0</v>
      </c>
      <c r="C1080" s="5">
        <f t="shared" si="113"/>
        <v>1</v>
      </c>
      <c r="D1080" t="s">
        <v>1026</v>
      </c>
      <c r="E1080" s="5">
        <f t="shared" si="114"/>
        <v>1</v>
      </c>
      <c r="F1080" t="s">
        <v>1024</v>
      </c>
      <c r="G1080" s="5">
        <f t="shared" si="115"/>
        <v>1</v>
      </c>
      <c r="H1080" t="s">
        <v>1025</v>
      </c>
      <c r="I1080" s="5">
        <f t="shared" si="116"/>
        <v>1</v>
      </c>
      <c r="J1080" s="5">
        <f t="shared" si="117"/>
        <v>1</v>
      </c>
      <c r="K1080" s="5">
        <f t="shared" si="118"/>
        <v>1</v>
      </c>
    </row>
    <row r="1081" spans="1:11" x14ac:dyDescent="0.2">
      <c r="A1081" s="5">
        <v>3</v>
      </c>
      <c r="B1081" s="5">
        <f t="shared" si="112"/>
        <v>0</v>
      </c>
      <c r="C1081" s="5">
        <f t="shared" si="113"/>
        <v>1</v>
      </c>
      <c r="D1081" t="s">
        <v>1026</v>
      </c>
      <c r="E1081" s="5">
        <f t="shared" si="114"/>
        <v>1</v>
      </c>
      <c r="F1081" t="s">
        <v>1033</v>
      </c>
      <c r="G1081" s="5">
        <f t="shared" si="115"/>
        <v>1</v>
      </c>
      <c r="H1081" t="s">
        <v>1025</v>
      </c>
      <c r="I1081" s="5">
        <f t="shared" si="116"/>
        <v>1</v>
      </c>
      <c r="J1081" s="5">
        <f t="shared" si="117"/>
        <v>1</v>
      </c>
      <c r="K1081" s="5">
        <f t="shared" si="118"/>
        <v>1</v>
      </c>
    </row>
    <row r="1082" spans="1:11" x14ac:dyDescent="0.2">
      <c r="A1082" s="5">
        <v>2</v>
      </c>
      <c r="B1082" s="5">
        <f t="shared" si="112"/>
        <v>0</v>
      </c>
      <c r="C1082" s="5">
        <f t="shared" si="113"/>
        <v>1</v>
      </c>
      <c r="D1082" t="s">
        <v>1041</v>
      </c>
      <c r="E1082" s="5">
        <f t="shared" si="114"/>
        <v>0</v>
      </c>
      <c r="F1082" t="s">
        <v>1033</v>
      </c>
      <c r="G1082" s="5">
        <f t="shared" si="115"/>
        <v>0</v>
      </c>
      <c r="H1082" t="s">
        <v>1025</v>
      </c>
      <c r="I1082" s="5">
        <f t="shared" si="116"/>
        <v>1</v>
      </c>
      <c r="J1082" s="5">
        <f t="shared" si="117"/>
        <v>0</v>
      </c>
      <c r="K1082" s="5">
        <f t="shared" si="118"/>
        <v>0</v>
      </c>
    </row>
    <row r="1083" spans="1:11" x14ac:dyDescent="0.2">
      <c r="A1083" s="5">
        <v>2</v>
      </c>
      <c r="B1083" s="5">
        <f t="shared" si="112"/>
        <v>0</v>
      </c>
      <c r="C1083" s="5">
        <f t="shared" si="113"/>
        <v>1</v>
      </c>
      <c r="D1083" t="s">
        <v>1038</v>
      </c>
      <c r="E1083" s="5">
        <f t="shared" si="114"/>
        <v>0</v>
      </c>
      <c r="F1083" t="s">
        <v>1024</v>
      </c>
      <c r="G1083" s="5">
        <f t="shared" si="115"/>
        <v>0</v>
      </c>
      <c r="H1083" t="s">
        <v>1025</v>
      </c>
      <c r="I1083" s="5">
        <f t="shared" si="116"/>
        <v>1</v>
      </c>
      <c r="J1083" s="5">
        <f t="shared" si="117"/>
        <v>0</v>
      </c>
      <c r="K1083" s="5">
        <f t="shared" si="118"/>
        <v>0</v>
      </c>
    </row>
    <row r="1084" spans="1:11" x14ac:dyDescent="0.2">
      <c r="A1084" s="5">
        <v>2</v>
      </c>
      <c r="B1084" s="5">
        <f t="shared" si="112"/>
        <v>0</v>
      </c>
      <c r="C1084" s="5">
        <f t="shared" si="113"/>
        <v>1</v>
      </c>
      <c r="D1084" t="s">
        <v>1026</v>
      </c>
      <c r="E1084" s="5">
        <f t="shared" si="114"/>
        <v>1</v>
      </c>
      <c r="F1084" t="s">
        <v>1024</v>
      </c>
      <c r="G1084" s="5">
        <f t="shared" si="115"/>
        <v>0</v>
      </c>
      <c r="H1084" t="s">
        <v>1036</v>
      </c>
      <c r="I1084" s="5">
        <f t="shared" si="116"/>
        <v>0</v>
      </c>
      <c r="J1084" s="5">
        <f t="shared" si="117"/>
        <v>1</v>
      </c>
      <c r="K1084" s="5">
        <f t="shared" si="118"/>
        <v>0</v>
      </c>
    </row>
    <row r="1085" spans="1:11" x14ac:dyDescent="0.2">
      <c r="A1085" s="5">
        <v>3</v>
      </c>
      <c r="B1085" s="5">
        <f t="shared" si="112"/>
        <v>0</v>
      </c>
      <c r="C1085" s="5">
        <f t="shared" si="113"/>
        <v>1</v>
      </c>
      <c r="D1085" t="s">
        <v>1026</v>
      </c>
      <c r="E1085" s="5">
        <f t="shared" si="114"/>
        <v>1</v>
      </c>
      <c r="F1085" t="s">
        <v>1032</v>
      </c>
      <c r="G1085" s="5">
        <f t="shared" si="115"/>
        <v>1</v>
      </c>
      <c r="H1085" t="s">
        <v>1025</v>
      </c>
      <c r="I1085" s="5">
        <f t="shared" si="116"/>
        <v>1</v>
      </c>
      <c r="J1085" s="5">
        <f t="shared" si="117"/>
        <v>1</v>
      </c>
      <c r="K1085" s="5">
        <f t="shared" si="118"/>
        <v>1</v>
      </c>
    </row>
    <row r="1086" spans="1:11" x14ac:dyDescent="0.2">
      <c r="A1086" s="5">
        <v>3</v>
      </c>
      <c r="B1086" s="5">
        <f t="shared" si="112"/>
        <v>0</v>
      </c>
      <c r="C1086" s="5">
        <f t="shared" si="113"/>
        <v>1</v>
      </c>
      <c r="D1086" t="s">
        <v>1026</v>
      </c>
      <c r="E1086" s="5">
        <f t="shared" si="114"/>
        <v>1</v>
      </c>
      <c r="F1086" t="s">
        <v>1024</v>
      </c>
      <c r="G1086" s="5">
        <f t="shared" si="115"/>
        <v>1</v>
      </c>
      <c r="H1086" t="s">
        <v>1025</v>
      </c>
      <c r="I1086" s="5">
        <f t="shared" si="116"/>
        <v>1</v>
      </c>
      <c r="J1086" s="5">
        <f t="shared" si="117"/>
        <v>1</v>
      </c>
      <c r="K1086" s="5">
        <f t="shared" si="118"/>
        <v>1</v>
      </c>
    </row>
    <row r="1087" spans="1:11" x14ac:dyDescent="0.2">
      <c r="A1087" s="5">
        <v>3</v>
      </c>
      <c r="B1087" s="5">
        <f t="shared" si="112"/>
        <v>0</v>
      </c>
      <c r="C1087" s="5">
        <f t="shared" si="113"/>
        <v>1</v>
      </c>
      <c r="D1087" t="s">
        <v>1026</v>
      </c>
      <c r="E1087" s="5">
        <f t="shared" si="114"/>
        <v>1</v>
      </c>
      <c r="F1087" t="s">
        <v>1024</v>
      </c>
      <c r="G1087" s="5">
        <f t="shared" si="115"/>
        <v>1</v>
      </c>
      <c r="H1087" t="s">
        <v>1025</v>
      </c>
      <c r="I1087" s="5">
        <f t="shared" si="116"/>
        <v>1</v>
      </c>
      <c r="J1087" s="5">
        <f t="shared" si="117"/>
        <v>1</v>
      </c>
      <c r="K1087" s="5">
        <f t="shared" si="118"/>
        <v>1</v>
      </c>
    </row>
    <row r="1088" spans="1:11" x14ac:dyDescent="0.2">
      <c r="A1088" s="5">
        <v>1</v>
      </c>
      <c r="B1088" s="5">
        <f t="shared" si="112"/>
        <v>0</v>
      </c>
      <c r="C1088" s="5">
        <f t="shared" si="113"/>
        <v>0</v>
      </c>
      <c r="D1088" t="s">
        <v>1036</v>
      </c>
      <c r="E1088" s="5">
        <f t="shared" si="114"/>
        <v>0</v>
      </c>
      <c r="F1088" t="s">
        <v>1032</v>
      </c>
      <c r="G1088" s="5">
        <f t="shared" si="115"/>
        <v>0</v>
      </c>
      <c r="H1088" t="s">
        <v>1045</v>
      </c>
      <c r="I1088" s="5">
        <f t="shared" si="116"/>
        <v>0</v>
      </c>
      <c r="J1088" s="5">
        <f t="shared" si="117"/>
        <v>0</v>
      </c>
      <c r="K1088" s="5">
        <f t="shared" si="118"/>
        <v>0</v>
      </c>
    </row>
    <row r="1089" spans="1:11" x14ac:dyDescent="0.2">
      <c r="A1089" s="5">
        <v>2</v>
      </c>
      <c r="B1089" s="5">
        <f t="shared" si="112"/>
        <v>0</v>
      </c>
      <c r="C1089" s="5">
        <f t="shared" si="113"/>
        <v>1</v>
      </c>
      <c r="D1089" t="s">
        <v>1026</v>
      </c>
      <c r="E1089" s="5">
        <f t="shared" si="114"/>
        <v>1</v>
      </c>
      <c r="F1089" t="s">
        <v>1024</v>
      </c>
      <c r="G1089" s="5">
        <f t="shared" si="115"/>
        <v>0</v>
      </c>
      <c r="I1089" s="5">
        <f t="shared" si="116"/>
        <v>0</v>
      </c>
      <c r="J1089" s="5">
        <f t="shared" si="117"/>
        <v>1</v>
      </c>
      <c r="K1089" s="5">
        <f t="shared" si="118"/>
        <v>0</v>
      </c>
    </row>
    <row r="1090" spans="1:11" x14ac:dyDescent="0.2">
      <c r="A1090" s="5">
        <v>3</v>
      </c>
      <c r="B1090" s="5">
        <f t="shared" si="112"/>
        <v>0</v>
      </c>
      <c r="C1090" s="5">
        <f t="shared" si="113"/>
        <v>1</v>
      </c>
      <c r="D1090" t="s">
        <v>1026</v>
      </c>
      <c r="E1090" s="5">
        <f t="shared" si="114"/>
        <v>1</v>
      </c>
      <c r="F1090" t="s">
        <v>1024</v>
      </c>
      <c r="G1090" s="5">
        <f t="shared" si="115"/>
        <v>1</v>
      </c>
      <c r="H1090" t="s">
        <v>1025</v>
      </c>
      <c r="I1090" s="5">
        <f t="shared" si="116"/>
        <v>1</v>
      </c>
      <c r="J1090" s="5">
        <f t="shared" si="117"/>
        <v>1</v>
      </c>
      <c r="K1090" s="5">
        <f t="shared" si="118"/>
        <v>1</v>
      </c>
    </row>
    <row r="1091" spans="1:11" x14ac:dyDescent="0.2">
      <c r="A1091" s="5">
        <v>1</v>
      </c>
      <c r="B1091" s="5">
        <f t="shared" ref="B1091:B1154" si="119">IF(A1091=0,1,0)</f>
        <v>0</v>
      </c>
      <c r="C1091" s="5">
        <f t="shared" ref="C1091:C1154" si="120">IF(OR(A1091=2,A1091=3),1,0)</f>
        <v>0</v>
      </c>
      <c r="D1091" t="s">
        <v>1039</v>
      </c>
      <c r="E1091" s="5">
        <f t="shared" ref="E1091:E1154" si="121">IF(AND(C1091=1,ISNUMBER(SEARCH("Apple",D1091))),1,0)</f>
        <v>0</v>
      </c>
      <c r="F1091" t="s">
        <v>1024</v>
      </c>
      <c r="G1091" s="5">
        <f t="shared" ref="G1091:G1154" si="122">IF(A1091=3,1,0)</f>
        <v>0</v>
      </c>
      <c r="H1091" t="s">
        <v>1036</v>
      </c>
      <c r="I1091" s="5">
        <f t="shared" ref="I1091:I1154" si="123">IF(ISNUMBER(SEARCH("iPad",H1091)),1,0)</f>
        <v>0</v>
      </c>
      <c r="J1091" s="5">
        <f t="shared" ref="J1091:J1154" si="124">IF(ISNUMBER(SEARCH("Apple",D1091)),1,0)</f>
        <v>0</v>
      </c>
      <c r="K1091" s="5">
        <f t="shared" ref="K1091:K1154" si="125">IF(AND(I1091=1,J1091=1),1,0)</f>
        <v>0</v>
      </c>
    </row>
    <row r="1092" spans="1:11" x14ac:dyDescent="0.2">
      <c r="A1092" s="5">
        <v>3</v>
      </c>
      <c r="B1092" s="5">
        <f t="shared" si="119"/>
        <v>0</v>
      </c>
      <c r="C1092" s="5">
        <f t="shared" si="120"/>
        <v>1</v>
      </c>
      <c r="D1092" t="s">
        <v>1026</v>
      </c>
      <c r="E1092" s="5">
        <f t="shared" si="121"/>
        <v>1</v>
      </c>
      <c r="F1092" t="s">
        <v>1033</v>
      </c>
      <c r="G1092" s="5">
        <f t="shared" si="122"/>
        <v>1</v>
      </c>
      <c r="H1092" t="s">
        <v>1025</v>
      </c>
      <c r="I1092" s="5">
        <f t="shared" si="123"/>
        <v>1</v>
      </c>
      <c r="J1092" s="5">
        <f t="shared" si="124"/>
        <v>1</v>
      </c>
      <c r="K1092" s="5">
        <f t="shared" si="125"/>
        <v>1</v>
      </c>
    </row>
    <row r="1093" spans="1:11" x14ac:dyDescent="0.2">
      <c r="A1093" s="5">
        <v>2</v>
      </c>
      <c r="B1093" s="5">
        <f t="shared" si="119"/>
        <v>0</v>
      </c>
      <c r="C1093" s="5">
        <f t="shared" si="120"/>
        <v>1</v>
      </c>
      <c r="D1093" t="s">
        <v>1026</v>
      </c>
      <c r="E1093" s="5">
        <f t="shared" si="121"/>
        <v>1</v>
      </c>
      <c r="F1093" t="s">
        <v>1032</v>
      </c>
      <c r="G1093" s="5">
        <f t="shared" si="122"/>
        <v>0</v>
      </c>
      <c r="H1093" t="s">
        <v>1036</v>
      </c>
      <c r="I1093" s="5">
        <f t="shared" si="123"/>
        <v>0</v>
      </c>
      <c r="J1093" s="5">
        <f t="shared" si="124"/>
        <v>1</v>
      </c>
      <c r="K1093" s="5">
        <f t="shared" si="125"/>
        <v>0</v>
      </c>
    </row>
    <row r="1094" spans="1:11" x14ac:dyDescent="0.2">
      <c r="A1094" s="5">
        <v>1</v>
      </c>
      <c r="B1094" s="5">
        <f t="shared" si="119"/>
        <v>0</v>
      </c>
      <c r="C1094" s="5">
        <f t="shared" si="120"/>
        <v>0</v>
      </c>
      <c r="D1094" t="s">
        <v>1036</v>
      </c>
      <c r="E1094" s="5">
        <f t="shared" si="121"/>
        <v>0</v>
      </c>
      <c r="F1094" t="s">
        <v>1034</v>
      </c>
      <c r="G1094" s="5">
        <f t="shared" si="122"/>
        <v>0</v>
      </c>
      <c r="H1094" t="s">
        <v>1036</v>
      </c>
      <c r="I1094" s="5">
        <f t="shared" si="123"/>
        <v>0</v>
      </c>
      <c r="J1094" s="5">
        <f t="shared" si="124"/>
        <v>0</v>
      </c>
      <c r="K1094" s="5">
        <f t="shared" si="125"/>
        <v>0</v>
      </c>
    </row>
    <row r="1095" spans="1:11" x14ac:dyDescent="0.2">
      <c r="A1095" s="5">
        <v>2</v>
      </c>
      <c r="B1095" s="5">
        <f t="shared" si="119"/>
        <v>0</v>
      </c>
      <c r="C1095" s="5">
        <f t="shared" si="120"/>
        <v>1</v>
      </c>
      <c r="D1095" t="s">
        <v>1026</v>
      </c>
      <c r="E1095" s="5">
        <f t="shared" si="121"/>
        <v>1</v>
      </c>
      <c r="F1095" t="s">
        <v>1033</v>
      </c>
      <c r="G1095" s="5">
        <f t="shared" si="122"/>
        <v>0</v>
      </c>
      <c r="I1095" s="5">
        <f t="shared" si="123"/>
        <v>0</v>
      </c>
      <c r="J1095" s="5">
        <f t="shared" si="124"/>
        <v>1</v>
      </c>
      <c r="K1095" s="5">
        <f t="shared" si="125"/>
        <v>0</v>
      </c>
    </row>
    <row r="1096" spans="1:11" x14ac:dyDescent="0.2">
      <c r="A1096" s="5">
        <v>2</v>
      </c>
      <c r="B1096" s="5">
        <f t="shared" si="119"/>
        <v>0</v>
      </c>
      <c r="C1096" s="5">
        <f t="shared" si="120"/>
        <v>1</v>
      </c>
      <c r="D1096" t="s">
        <v>1026</v>
      </c>
      <c r="E1096" s="5">
        <f t="shared" si="121"/>
        <v>1</v>
      </c>
      <c r="F1096" t="s">
        <v>1024</v>
      </c>
      <c r="G1096" s="5">
        <f t="shared" si="122"/>
        <v>0</v>
      </c>
      <c r="H1096" t="s">
        <v>1036</v>
      </c>
      <c r="I1096" s="5">
        <f t="shared" si="123"/>
        <v>0</v>
      </c>
      <c r="J1096" s="5">
        <f t="shared" si="124"/>
        <v>1</v>
      </c>
      <c r="K1096" s="5">
        <f t="shared" si="125"/>
        <v>0</v>
      </c>
    </row>
    <row r="1097" spans="1:11" x14ac:dyDescent="0.2">
      <c r="A1097" s="5">
        <v>3</v>
      </c>
      <c r="B1097" s="5">
        <f t="shared" si="119"/>
        <v>0</v>
      </c>
      <c r="C1097" s="5">
        <f t="shared" si="120"/>
        <v>1</v>
      </c>
      <c r="D1097" t="s">
        <v>1026</v>
      </c>
      <c r="E1097" s="5">
        <f t="shared" si="121"/>
        <v>1</v>
      </c>
      <c r="F1097" t="s">
        <v>1024</v>
      </c>
      <c r="G1097" s="5">
        <f t="shared" si="122"/>
        <v>1</v>
      </c>
      <c r="H1097" t="s">
        <v>1025</v>
      </c>
      <c r="I1097" s="5">
        <f t="shared" si="123"/>
        <v>1</v>
      </c>
      <c r="J1097" s="5">
        <f t="shared" si="124"/>
        <v>1</v>
      </c>
      <c r="K1097" s="5">
        <f t="shared" si="125"/>
        <v>1</v>
      </c>
    </row>
    <row r="1098" spans="1:11" x14ac:dyDescent="0.2">
      <c r="A1098" s="5">
        <v>2</v>
      </c>
      <c r="B1098" s="5">
        <f t="shared" si="119"/>
        <v>0</v>
      </c>
      <c r="C1098" s="5">
        <f t="shared" si="120"/>
        <v>1</v>
      </c>
      <c r="D1098" t="s">
        <v>1026</v>
      </c>
      <c r="E1098" s="5">
        <f t="shared" si="121"/>
        <v>1</v>
      </c>
      <c r="F1098" t="s">
        <v>1024</v>
      </c>
      <c r="G1098" s="5">
        <f t="shared" si="122"/>
        <v>0</v>
      </c>
      <c r="I1098" s="5">
        <f t="shared" si="123"/>
        <v>0</v>
      </c>
      <c r="J1098" s="5">
        <f t="shared" si="124"/>
        <v>1</v>
      </c>
      <c r="K1098" s="5">
        <f t="shared" si="125"/>
        <v>0</v>
      </c>
    </row>
    <row r="1099" spans="1:11" x14ac:dyDescent="0.2">
      <c r="A1099" s="5">
        <v>2</v>
      </c>
      <c r="B1099" s="5">
        <f t="shared" si="119"/>
        <v>0</v>
      </c>
      <c r="C1099" s="5">
        <f t="shared" si="120"/>
        <v>1</v>
      </c>
      <c r="D1099" t="s">
        <v>1026</v>
      </c>
      <c r="E1099" s="5">
        <f t="shared" si="121"/>
        <v>1</v>
      </c>
      <c r="F1099" t="s">
        <v>1024</v>
      </c>
      <c r="G1099" s="5">
        <f t="shared" si="122"/>
        <v>0</v>
      </c>
      <c r="I1099" s="5">
        <f t="shared" si="123"/>
        <v>0</v>
      </c>
      <c r="J1099" s="5">
        <f t="shared" si="124"/>
        <v>1</v>
      </c>
      <c r="K1099" s="5">
        <f t="shared" si="125"/>
        <v>0</v>
      </c>
    </row>
    <row r="1100" spans="1:11" x14ac:dyDescent="0.2">
      <c r="A1100" s="5">
        <v>2</v>
      </c>
      <c r="B1100" s="5">
        <f t="shared" si="119"/>
        <v>0</v>
      </c>
      <c r="C1100" s="5">
        <f t="shared" si="120"/>
        <v>1</v>
      </c>
      <c r="D1100" t="s">
        <v>1038</v>
      </c>
      <c r="E1100" s="5">
        <f t="shared" si="121"/>
        <v>0</v>
      </c>
      <c r="F1100" t="s">
        <v>1033</v>
      </c>
      <c r="G1100" s="5">
        <f t="shared" si="122"/>
        <v>0</v>
      </c>
      <c r="H1100" t="s">
        <v>1025</v>
      </c>
      <c r="I1100" s="5">
        <f t="shared" si="123"/>
        <v>1</v>
      </c>
      <c r="J1100" s="5">
        <f t="shared" si="124"/>
        <v>0</v>
      </c>
      <c r="K1100" s="5">
        <f t="shared" si="125"/>
        <v>0</v>
      </c>
    </row>
    <row r="1101" spans="1:11" x14ac:dyDescent="0.2">
      <c r="A1101" s="5">
        <v>3</v>
      </c>
      <c r="B1101" s="5">
        <f t="shared" si="119"/>
        <v>0</v>
      </c>
      <c r="C1101" s="5">
        <f t="shared" si="120"/>
        <v>1</v>
      </c>
      <c r="D1101" t="s">
        <v>1026</v>
      </c>
      <c r="E1101" s="5">
        <f t="shared" si="121"/>
        <v>1</v>
      </c>
      <c r="F1101" t="s">
        <v>1024</v>
      </c>
      <c r="G1101" s="5">
        <f t="shared" si="122"/>
        <v>1</v>
      </c>
      <c r="H1101" t="s">
        <v>1025</v>
      </c>
      <c r="I1101" s="5">
        <f t="shared" si="123"/>
        <v>1</v>
      </c>
      <c r="J1101" s="5">
        <f t="shared" si="124"/>
        <v>1</v>
      </c>
      <c r="K1101" s="5">
        <f t="shared" si="125"/>
        <v>1</v>
      </c>
    </row>
    <row r="1102" spans="1:11" x14ac:dyDescent="0.2">
      <c r="A1102" s="5">
        <v>3</v>
      </c>
      <c r="B1102" s="5">
        <f t="shared" si="119"/>
        <v>0</v>
      </c>
      <c r="C1102" s="5">
        <f t="shared" si="120"/>
        <v>1</v>
      </c>
      <c r="D1102" t="s">
        <v>1026</v>
      </c>
      <c r="E1102" s="5">
        <f t="shared" si="121"/>
        <v>1</v>
      </c>
      <c r="F1102" t="s">
        <v>1033</v>
      </c>
      <c r="G1102" s="5">
        <f t="shared" si="122"/>
        <v>1</v>
      </c>
      <c r="H1102" t="s">
        <v>1025</v>
      </c>
      <c r="I1102" s="5">
        <f t="shared" si="123"/>
        <v>1</v>
      </c>
      <c r="J1102" s="5">
        <f t="shared" si="124"/>
        <v>1</v>
      </c>
      <c r="K1102" s="5">
        <f t="shared" si="125"/>
        <v>1</v>
      </c>
    </row>
    <row r="1103" spans="1:11" x14ac:dyDescent="0.2">
      <c r="A1103" s="5">
        <v>1</v>
      </c>
      <c r="B1103" s="5">
        <f t="shared" si="119"/>
        <v>0</v>
      </c>
      <c r="C1103" s="5">
        <f t="shared" si="120"/>
        <v>0</v>
      </c>
      <c r="D1103" t="s">
        <v>1036</v>
      </c>
      <c r="E1103" s="5">
        <f t="shared" si="121"/>
        <v>0</v>
      </c>
      <c r="F1103" t="s">
        <v>1033</v>
      </c>
      <c r="G1103" s="5">
        <f t="shared" si="122"/>
        <v>0</v>
      </c>
      <c r="H1103" t="s">
        <v>1045</v>
      </c>
      <c r="I1103" s="5">
        <f t="shared" si="123"/>
        <v>0</v>
      </c>
      <c r="J1103" s="5">
        <f t="shared" si="124"/>
        <v>0</v>
      </c>
      <c r="K1103" s="5">
        <f t="shared" si="125"/>
        <v>0</v>
      </c>
    </row>
    <row r="1104" spans="1:11" x14ac:dyDescent="0.2">
      <c r="A1104" s="5">
        <v>1</v>
      </c>
      <c r="B1104" s="5">
        <f t="shared" si="119"/>
        <v>0</v>
      </c>
      <c r="C1104" s="5">
        <f t="shared" si="120"/>
        <v>0</v>
      </c>
      <c r="D1104" t="s">
        <v>1039</v>
      </c>
      <c r="E1104" s="5">
        <f t="shared" si="121"/>
        <v>0</v>
      </c>
      <c r="F1104" t="s">
        <v>1033</v>
      </c>
      <c r="G1104" s="5">
        <f t="shared" si="122"/>
        <v>0</v>
      </c>
      <c r="H1104" t="s">
        <v>1030</v>
      </c>
      <c r="I1104" s="5">
        <f t="shared" si="123"/>
        <v>0</v>
      </c>
      <c r="J1104" s="5">
        <f t="shared" si="124"/>
        <v>0</v>
      </c>
      <c r="K1104" s="5">
        <f t="shared" si="125"/>
        <v>0</v>
      </c>
    </row>
    <row r="1105" spans="1:11" x14ac:dyDescent="0.2">
      <c r="A1105" s="5">
        <v>1</v>
      </c>
      <c r="B1105" s="5">
        <f t="shared" si="119"/>
        <v>0</v>
      </c>
      <c r="C1105" s="5">
        <f t="shared" si="120"/>
        <v>0</v>
      </c>
      <c r="D1105" t="s">
        <v>1041</v>
      </c>
      <c r="E1105" s="5">
        <f t="shared" si="121"/>
        <v>0</v>
      </c>
      <c r="F1105" t="s">
        <v>1024</v>
      </c>
      <c r="G1105" s="5">
        <f t="shared" si="122"/>
        <v>0</v>
      </c>
      <c r="H1105" t="s">
        <v>1036</v>
      </c>
      <c r="I1105" s="5">
        <f t="shared" si="123"/>
        <v>0</v>
      </c>
      <c r="J1105" s="5">
        <f t="shared" si="124"/>
        <v>0</v>
      </c>
      <c r="K1105" s="5">
        <f t="shared" si="125"/>
        <v>0</v>
      </c>
    </row>
    <row r="1106" spans="1:11" x14ac:dyDescent="0.2">
      <c r="A1106" s="5">
        <v>3</v>
      </c>
      <c r="B1106" s="5">
        <f t="shared" si="119"/>
        <v>0</v>
      </c>
      <c r="C1106" s="5">
        <f t="shared" si="120"/>
        <v>1</v>
      </c>
      <c r="D1106" t="s">
        <v>1026</v>
      </c>
      <c r="E1106" s="5">
        <f t="shared" si="121"/>
        <v>1</v>
      </c>
      <c r="F1106" t="s">
        <v>1024</v>
      </c>
      <c r="G1106" s="5">
        <f t="shared" si="122"/>
        <v>1</v>
      </c>
      <c r="H1106" t="s">
        <v>1025</v>
      </c>
      <c r="I1106" s="5">
        <f t="shared" si="123"/>
        <v>1</v>
      </c>
      <c r="J1106" s="5">
        <f t="shared" si="124"/>
        <v>1</v>
      </c>
      <c r="K1106" s="5">
        <f t="shared" si="125"/>
        <v>1</v>
      </c>
    </row>
    <row r="1107" spans="1:11" x14ac:dyDescent="0.2">
      <c r="A1107" s="5">
        <v>3</v>
      </c>
      <c r="B1107" s="5">
        <f t="shared" si="119"/>
        <v>0</v>
      </c>
      <c r="C1107" s="5">
        <f t="shared" si="120"/>
        <v>1</v>
      </c>
      <c r="D1107" t="s">
        <v>1026</v>
      </c>
      <c r="E1107" s="5">
        <f t="shared" si="121"/>
        <v>1</v>
      </c>
      <c r="F1107" t="s">
        <v>1033</v>
      </c>
      <c r="G1107" s="5">
        <f t="shared" si="122"/>
        <v>1</v>
      </c>
      <c r="H1107" t="s">
        <v>1025</v>
      </c>
      <c r="I1107" s="5">
        <f t="shared" si="123"/>
        <v>1</v>
      </c>
      <c r="J1107" s="5">
        <f t="shared" si="124"/>
        <v>1</v>
      </c>
      <c r="K1107" s="5">
        <f t="shared" si="125"/>
        <v>1</v>
      </c>
    </row>
    <row r="1108" spans="1:11" x14ac:dyDescent="0.2">
      <c r="A1108" s="5">
        <v>1</v>
      </c>
      <c r="B1108" s="5">
        <f t="shared" si="119"/>
        <v>0</v>
      </c>
      <c r="C1108" s="5">
        <f t="shared" si="120"/>
        <v>0</v>
      </c>
      <c r="D1108" t="s">
        <v>1041</v>
      </c>
      <c r="E1108" s="5">
        <f t="shared" si="121"/>
        <v>0</v>
      </c>
      <c r="F1108" t="s">
        <v>1024</v>
      </c>
      <c r="G1108" s="5">
        <f t="shared" si="122"/>
        <v>0</v>
      </c>
      <c r="H1108" t="s">
        <v>1059</v>
      </c>
      <c r="I1108" s="5">
        <f t="shared" si="123"/>
        <v>0</v>
      </c>
      <c r="J1108" s="5">
        <f t="shared" si="124"/>
        <v>0</v>
      </c>
      <c r="K1108" s="5">
        <f t="shared" si="125"/>
        <v>0</v>
      </c>
    </row>
    <row r="1109" spans="1:11" x14ac:dyDescent="0.2">
      <c r="A1109" s="5">
        <v>1</v>
      </c>
      <c r="B1109" s="5">
        <f t="shared" si="119"/>
        <v>0</v>
      </c>
      <c r="C1109" s="5">
        <f t="shared" si="120"/>
        <v>0</v>
      </c>
      <c r="D1109" t="s">
        <v>1038</v>
      </c>
      <c r="E1109" s="5">
        <f t="shared" si="121"/>
        <v>0</v>
      </c>
      <c r="F1109" t="s">
        <v>1024</v>
      </c>
      <c r="G1109" s="5">
        <f t="shared" si="122"/>
        <v>0</v>
      </c>
      <c r="I1109" s="5">
        <f t="shared" si="123"/>
        <v>0</v>
      </c>
      <c r="J1109" s="5">
        <f t="shared" si="124"/>
        <v>0</v>
      </c>
      <c r="K1109" s="5">
        <f t="shared" si="125"/>
        <v>0</v>
      </c>
    </row>
    <row r="1110" spans="1:11" x14ac:dyDescent="0.2">
      <c r="A1110" s="5">
        <v>2</v>
      </c>
      <c r="B1110" s="5">
        <f t="shared" si="119"/>
        <v>0</v>
      </c>
      <c r="C1110" s="5">
        <f t="shared" si="120"/>
        <v>1</v>
      </c>
      <c r="D1110" t="s">
        <v>1036</v>
      </c>
      <c r="E1110" s="5">
        <f t="shared" si="121"/>
        <v>0</v>
      </c>
      <c r="F1110" t="s">
        <v>1024</v>
      </c>
      <c r="G1110" s="5">
        <f t="shared" si="122"/>
        <v>0</v>
      </c>
      <c r="H1110" t="s">
        <v>1025</v>
      </c>
      <c r="I1110" s="5">
        <f t="shared" si="123"/>
        <v>1</v>
      </c>
      <c r="J1110" s="5">
        <f t="shared" si="124"/>
        <v>0</v>
      </c>
      <c r="K1110" s="5">
        <f t="shared" si="125"/>
        <v>0</v>
      </c>
    </row>
    <row r="1111" spans="1:11" x14ac:dyDescent="0.2">
      <c r="A1111" s="5">
        <v>2</v>
      </c>
      <c r="B1111" s="5">
        <f t="shared" si="119"/>
        <v>0</v>
      </c>
      <c r="C1111" s="5">
        <f t="shared" si="120"/>
        <v>1</v>
      </c>
      <c r="D1111" t="s">
        <v>1026</v>
      </c>
      <c r="E1111" s="5">
        <f t="shared" si="121"/>
        <v>1</v>
      </c>
      <c r="F1111" t="s">
        <v>1024</v>
      </c>
      <c r="G1111" s="5">
        <f t="shared" si="122"/>
        <v>0</v>
      </c>
      <c r="I1111" s="5">
        <f t="shared" si="123"/>
        <v>0</v>
      </c>
      <c r="J1111" s="5">
        <f t="shared" si="124"/>
        <v>1</v>
      </c>
      <c r="K1111" s="5">
        <f t="shared" si="125"/>
        <v>0</v>
      </c>
    </row>
    <row r="1112" spans="1:11" x14ac:dyDescent="0.2">
      <c r="A1112" s="5">
        <v>2</v>
      </c>
      <c r="B1112" s="5">
        <f t="shared" si="119"/>
        <v>0</v>
      </c>
      <c r="C1112" s="5">
        <f t="shared" si="120"/>
        <v>1</v>
      </c>
      <c r="D1112" t="s">
        <v>1026</v>
      </c>
      <c r="E1112" s="5">
        <f t="shared" si="121"/>
        <v>1</v>
      </c>
      <c r="F1112" t="s">
        <v>1024</v>
      </c>
      <c r="G1112" s="5">
        <f t="shared" si="122"/>
        <v>0</v>
      </c>
      <c r="H1112" t="s">
        <v>1036</v>
      </c>
      <c r="I1112" s="5">
        <f t="shared" si="123"/>
        <v>0</v>
      </c>
      <c r="J1112" s="5">
        <f t="shared" si="124"/>
        <v>1</v>
      </c>
      <c r="K1112" s="5">
        <f t="shared" si="125"/>
        <v>0</v>
      </c>
    </row>
    <row r="1113" spans="1:11" x14ac:dyDescent="0.2">
      <c r="A1113" s="5">
        <v>2</v>
      </c>
      <c r="B1113" s="5">
        <f t="shared" si="119"/>
        <v>0</v>
      </c>
      <c r="C1113" s="5">
        <f t="shared" si="120"/>
        <v>1</v>
      </c>
      <c r="D1113" t="s">
        <v>1026</v>
      </c>
      <c r="E1113" s="5">
        <f t="shared" si="121"/>
        <v>1</v>
      </c>
      <c r="F1113" t="s">
        <v>1032</v>
      </c>
      <c r="G1113" s="5">
        <f t="shared" si="122"/>
        <v>0</v>
      </c>
      <c r="I1113" s="5">
        <f t="shared" si="123"/>
        <v>0</v>
      </c>
      <c r="J1113" s="5">
        <f t="shared" si="124"/>
        <v>1</v>
      </c>
      <c r="K1113" s="5">
        <f t="shared" si="125"/>
        <v>0</v>
      </c>
    </row>
    <row r="1114" spans="1:11" x14ac:dyDescent="0.2">
      <c r="A1114" s="5">
        <v>3</v>
      </c>
      <c r="B1114" s="5">
        <f t="shared" si="119"/>
        <v>0</v>
      </c>
      <c r="C1114" s="5">
        <f t="shared" si="120"/>
        <v>1</v>
      </c>
      <c r="D1114" t="s">
        <v>1026</v>
      </c>
      <c r="E1114" s="5">
        <f t="shared" si="121"/>
        <v>1</v>
      </c>
      <c r="F1114" t="s">
        <v>1024</v>
      </c>
      <c r="G1114" s="5">
        <f t="shared" si="122"/>
        <v>1</v>
      </c>
      <c r="H1114" t="s">
        <v>1025</v>
      </c>
      <c r="I1114" s="5">
        <f t="shared" si="123"/>
        <v>1</v>
      </c>
      <c r="J1114" s="5">
        <f t="shared" si="124"/>
        <v>1</v>
      </c>
      <c r="K1114" s="5">
        <f t="shared" si="125"/>
        <v>1</v>
      </c>
    </row>
    <row r="1115" spans="1:11" x14ac:dyDescent="0.2">
      <c r="A1115" s="5">
        <v>2</v>
      </c>
      <c r="B1115" s="5">
        <f t="shared" si="119"/>
        <v>0</v>
      </c>
      <c r="C1115" s="5">
        <f t="shared" si="120"/>
        <v>1</v>
      </c>
      <c r="D1115" t="s">
        <v>1036</v>
      </c>
      <c r="E1115" s="5">
        <f t="shared" si="121"/>
        <v>0</v>
      </c>
      <c r="F1115" t="s">
        <v>1033</v>
      </c>
      <c r="G1115" s="5">
        <f t="shared" si="122"/>
        <v>0</v>
      </c>
      <c r="H1115" t="s">
        <v>1025</v>
      </c>
      <c r="I1115" s="5">
        <f t="shared" si="123"/>
        <v>1</v>
      </c>
      <c r="J1115" s="5">
        <f t="shared" si="124"/>
        <v>0</v>
      </c>
      <c r="K1115" s="5">
        <f t="shared" si="125"/>
        <v>0</v>
      </c>
    </row>
    <row r="1116" spans="1:11" x14ac:dyDescent="0.2">
      <c r="A1116" s="5">
        <v>3</v>
      </c>
      <c r="B1116" s="5">
        <f t="shared" si="119"/>
        <v>0</v>
      </c>
      <c r="C1116" s="5">
        <f t="shared" si="120"/>
        <v>1</v>
      </c>
      <c r="D1116" t="s">
        <v>1026</v>
      </c>
      <c r="E1116" s="5">
        <f t="shared" si="121"/>
        <v>1</v>
      </c>
      <c r="F1116" t="s">
        <v>1024</v>
      </c>
      <c r="G1116" s="5">
        <f t="shared" si="122"/>
        <v>1</v>
      </c>
      <c r="H1116" t="s">
        <v>1025</v>
      </c>
      <c r="I1116" s="5">
        <f t="shared" si="123"/>
        <v>1</v>
      </c>
      <c r="J1116" s="5">
        <f t="shared" si="124"/>
        <v>1</v>
      </c>
      <c r="K1116" s="5">
        <f t="shared" si="125"/>
        <v>1</v>
      </c>
    </row>
    <row r="1117" spans="1:11" x14ac:dyDescent="0.2">
      <c r="A1117" s="5">
        <v>2</v>
      </c>
      <c r="B1117" s="5">
        <f t="shared" si="119"/>
        <v>0</v>
      </c>
      <c r="C1117" s="5">
        <f t="shared" si="120"/>
        <v>1</v>
      </c>
      <c r="D1117" t="s">
        <v>1041</v>
      </c>
      <c r="E1117" s="5">
        <f t="shared" si="121"/>
        <v>0</v>
      </c>
      <c r="F1117" t="s">
        <v>1033</v>
      </c>
      <c r="G1117" s="5">
        <f t="shared" si="122"/>
        <v>0</v>
      </c>
      <c r="H1117" t="s">
        <v>1025</v>
      </c>
      <c r="I1117" s="5">
        <f t="shared" si="123"/>
        <v>1</v>
      </c>
      <c r="J1117" s="5">
        <f t="shared" si="124"/>
        <v>0</v>
      </c>
      <c r="K1117" s="5">
        <f t="shared" si="125"/>
        <v>0</v>
      </c>
    </row>
    <row r="1118" spans="1:11" x14ac:dyDescent="0.2">
      <c r="A1118" s="5">
        <v>2</v>
      </c>
      <c r="B1118" s="5">
        <f t="shared" si="119"/>
        <v>0</v>
      </c>
      <c r="C1118" s="5">
        <f t="shared" si="120"/>
        <v>1</v>
      </c>
      <c r="D1118" t="s">
        <v>1026</v>
      </c>
      <c r="E1118" s="5">
        <f t="shared" si="121"/>
        <v>1</v>
      </c>
      <c r="F1118" t="s">
        <v>1024</v>
      </c>
      <c r="G1118" s="5">
        <f t="shared" si="122"/>
        <v>0</v>
      </c>
      <c r="H1118" t="s">
        <v>1036</v>
      </c>
      <c r="I1118" s="5">
        <f t="shared" si="123"/>
        <v>0</v>
      </c>
      <c r="J1118" s="5">
        <f t="shared" si="124"/>
        <v>1</v>
      </c>
      <c r="K1118" s="5">
        <f t="shared" si="125"/>
        <v>0</v>
      </c>
    </row>
    <row r="1119" spans="1:11" x14ac:dyDescent="0.2">
      <c r="A1119" s="5">
        <v>2</v>
      </c>
      <c r="B1119" s="5">
        <f t="shared" si="119"/>
        <v>0</v>
      </c>
      <c r="C1119" s="5">
        <f t="shared" si="120"/>
        <v>1</v>
      </c>
      <c r="D1119" t="s">
        <v>1026</v>
      </c>
      <c r="E1119" s="5">
        <f t="shared" si="121"/>
        <v>1</v>
      </c>
      <c r="F1119" t="s">
        <v>1033</v>
      </c>
      <c r="G1119" s="5">
        <f t="shared" si="122"/>
        <v>0</v>
      </c>
      <c r="I1119" s="5">
        <f t="shared" si="123"/>
        <v>0</v>
      </c>
      <c r="J1119" s="5">
        <f t="shared" si="124"/>
        <v>1</v>
      </c>
      <c r="K1119" s="5">
        <f t="shared" si="125"/>
        <v>0</v>
      </c>
    </row>
    <row r="1120" spans="1:11" x14ac:dyDescent="0.2">
      <c r="A1120" s="5">
        <v>3</v>
      </c>
      <c r="B1120" s="5">
        <f t="shared" si="119"/>
        <v>0</v>
      </c>
      <c r="C1120" s="5">
        <f t="shared" si="120"/>
        <v>1</v>
      </c>
      <c r="D1120" t="s">
        <v>1026</v>
      </c>
      <c r="E1120" s="5">
        <f t="shared" si="121"/>
        <v>1</v>
      </c>
      <c r="F1120" t="s">
        <v>1029</v>
      </c>
      <c r="G1120" s="5">
        <f t="shared" si="122"/>
        <v>1</v>
      </c>
      <c r="H1120" t="s">
        <v>1025</v>
      </c>
      <c r="I1120" s="5">
        <f t="shared" si="123"/>
        <v>1</v>
      </c>
      <c r="J1120" s="5">
        <f t="shared" si="124"/>
        <v>1</v>
      </c>
      <c r="K1120" s="5">
        <f t="shared" si="125"/>
        <v>1</v>
      </c>
    </row>
    <row r="1121" spans="1:11" x14ac:dyDescent="0.2">
      <c r="A1121" s="5">
        <v>2</v>
      </c>
      <c r="B1121" s="5">
        <f t="shared" si="119"/>
        <v>0</v>
      </c>
      <c r="C1121" s="5">
        <f t="shared" si="120"/>
        <v>1</v>
      </c>
      <c r="D1121" t="s">
        <v>1043</v>
      </c>
      <c r="E1121" s="5">
        <f t="shared" si="121"/>
        <v>0</v>
      </c>
      <c r="F1121" t="s">
        <v>1024</v>
      </c>
      <c r="G1121" s="5">
        <f t="shared" si="122"/>
        <v>0</v>
      </c>
      <c r="H1121" t="s">
        <v>1025</v>
      </c>
      <c r="I1121" s="5">
        <f t="shared" si="123"/>
        <v>1</v>
      </c>
      <c r="J1121" s="5">
        <f t="shared" si="124"/>
        <v>0</v>
      </c>
      <c r="K1121" s="5">
        <f t="shared" si="125"/>
        <v>0</v>
      </c>
    </row>
    <row r="1122" spans="1:11" x14ac:dyDescent="0.2">
      <c r="A1122" s="5">
        <v>3</v>
      </c>
      <c r="B1122" s="5">
        <f t="shared" si="119"/>
        <v>0</v>
      </c>
      <c r="C1122" s="5">
        <f t="shared" si="120"/>
        <v>1</v>
      </c>
      <c r="D1122" t="s">
        <v>1026</v>
      </c>
      <c r="E1122" s="5">
        <f t="shared" si="121"/>
        <v>1</v>
      </c>
      <c r="F1122" t="s">
        <v>1033</v>
      </c>
      <c r="G1122" s="5">
        <f t="shared" si="122"/>
        <v>1</v>
      </c>
      <c r="H1122" t="s">
        <v>1025</v>
      </c>
      <c r="I1122" s="5">
        <f t="shared" si="123"/>
        <v>1</v>
      </c>
      <c r="J1122" s="5">
        <f t="shared" si="124"/>
        <v>1</v>
      </c>
      <c r="K1122" s="5">
        <f t="shared" si="125"/>
        <v>1</v>
      </c>
    </row>
    <row r="1123" spans="1:11" x14ac:dyDescent="0.2">
      <c r="A1123" s="5">
        <v>1</v>
      </c>
      <c r="B1123" s="5">
        <f t="shared" si="119"/>
        <v>0</v>
      </c>
      <c r="C1123" s="5">
        <f t="shared" si="120"/>
        <v>0</v>
      </c>
      <c r="D1123" t="s">
        <v>1039</v>
      </c>
      <c r="E1123" s="5">
        <f t="shared" si="121"/>
        <v>0</v>
      </c>
      <c r="F1123" t="s">
        <v>1024</v>
      </c>
      <c r="G1123" s="5">
        <f t="shared" si="122"/>
        <v>0</v>
      </c>
      <c r="H1123" t="s">
        <v>1030</v>
      </c>
      <c r="I1123" s="5">
        <f t="shared" si="123"/>
        <v>0</v>
      </c>
      <c r="J1123" s="5">
        <f t="shared" si="124"/>
        <v>0</v>
      </c>
      <c r="K1123" s="5">
        <f t="shared" si="125"/>
        <v>0</v>
      </c>
    </row>
    <row r="1124" spans="1:11" x14ac:dyDescent="0.2">
      <c r="A1124" s="5">
        <v>3</v>
      </c>
      <c r="B1124" s="5">
        <f t="shared" si="119"/>
        <v>0</v>
      </c>
      <c r="C1124" s="5">
        <f t="shared" si="120"/>
        <v>1</v>
      </c>
      <c r="D1124" t="s">
        <v>1026</v>
      </c>
      <c r="E1124" s="5">
        <f t="shared" si="121"/>
        <v>1</v>
      </c>
      <c r="F1124" t="s">
        <v>1033</v>
      </c>
      <c r="G1124" s="5">
        <f t="shared" si="122"/>
        <v>1</v>
      </c>
      <c r="H1124" t="s">
        <v>1025</v>
      </c>
      <c r="I1124" s="5">
        <f t="shared" si="123"/>
        <v>1</v>
      </c>
      <c r="J1124" s="5">
        <f t="shared" si="124"/>
        <v>1</v>
      </c>
      <c r="K1124" s="5">
        <f t="shared" si="125"/>
        <v>1</v>
      </c>
    </row>
    <row r="1125" spans="1:11" x14ac:dyDescent="0.2">
      <c r="A1125" s="5">
        <v>2</v>
      </c>
      <c r="B1125" s="5">
        <f t="shared" si="119"/>
        <v>0</v>
      </c>
      <c r="C1125" s="5">
        <f t="shared" si="120"/>
        <v>1</v>
      </c>
      <c r="D1125" t="s">
        <v>1026</v>
      </c>
      <c r="E1125" s="5">
        <f t="shared" si="121"/>
        <v>1</v>
      </c>
      <c r="F1125" t="s">
        <v>1024</v>
      </c>
      <c r="G1125" s="5">
        <f t="shared" si="122"/>
        <v>0</v>
      </c>
      <c r="H1125" t="s">
        <v>1036</v>
      </c>
      <c r="I1125" s="5">
        <f t="shared" si="123"/>
        <v>0</v>
      </c>
      <c r="J1125" s="5">
        <f t="shared" si="124"/>
        <v>1</v>
      </c>
      <c r="K1125" s="5">
        <f t="shared" si="125"/>
        <v>0</v>
      </c>
    </row>
    <row r="1126" spans="1:11" x14ac:dyDescent="0.2">
      <c r="A1126" s="5">
        <v>1</v>
      </c>
      <c r="B1126" s="5">
        <f t="shared" si="119"/>
        <v>0</v>
      </c>
      <c r="C1126" s="5">
        <f t="shared" si="120"/>
        <v>0</v>
      </c>
      <c r="D1126" t="s">
        <v>1038</v>
      </c>
      <c r="E1126" s="5">
        <f t="shared" si="121"/>
        <v>0</v>
      </c>
      <c r="F1126" t="s">
        <v>1024</v>
      </c>
      <c r="G1126" s="5">
        <f t="shared" si="122"/>
        <v>0</v>
      </c>
      <c r="H1126" t="s">
        <v>1025</v>
      </c>
      <c r="I1126" s="5">
        <f t="shared" si="123"/>
        <v>1</v>
      </c>
      <c r="J1126" s="5">
        <f t="shared" si="124"/>
        <v>0</v>
      </c>
      <c r="K1126" s="5">
        <f t="shared" si="125"/>
        <v>0</v>
      </c>
    </row>
    <row r="1127" spans="1:11" x14ac:dyDescent="0.2">
      <c r="A1127" s="5">
        <v>2</v>
      </c>
      <c r="B1127" s="5">
        <f t="shared" si="119"/>
        <v>0</v>
      </c>
      <c r="C1127" s="5">
        <f t="shared" si="120"/>
        <v>1</v>
      </c>
      <c r="D1127" t="s">
        <v>1026</v>
      </c>
      <c r="E1127" s="5">
        <f t="shared" si="121"/>
        <v>1</v>
      </c>
      <c r="F1127" t="s">
        <v>1033</v>
      </c>
      <c r="G1127" s="5">
        <f t="shared" si="122"/>
        <v>0</v>
      </c>
      <c r="H1127" t="s">
        <v>1025</v>
      </c>
      <c r="I1127" s="5">
        <f t="shared" si="123"/>
        <v>1</v>
      </c>
      <c r="J1127" s="5">
        <f t="shared" si="124"/>
        <v>1</v>
      </c>
      <c r="K1127" s="5">
        <f t="shared" si="125"/>
        <v>1</v>
      </c>
    </row>
    <row r="1128" spans="1:11" x14ac:dyDescent="0.2">
      <c r="A1128" s="5">
        <v>2</v>
      </c>
      <c r="B1128" s="5">
        <f t="shared" si="119"/>
        <v>0</v>
      </c>
      <c r="C1128" s="5">
        <f t="shared" si="120"/>
        <v>1</v>
      </c>
      <c r="D1128" t="s">
        <v>1026</v>
      </c>
      <c r="E1128" s="5">
        <f t="shared" si="121"/>
        <v>1</v>
      </c>
      <c r="F1128" t="s">
        <v>1033</v>
      </c>
      <c r="G1128" s="5">
        <f t="shared" si="122"/>
        <v>0</v>
      </c>
      <c r="I1128" s="5">
        <f t="shared" si="123"/>
        <v>0</v>
      </c>
      <c r="J1128" s="5">
        <f t="shared" si="124"/>
        <v>1</v>
      </c>
      <c r="K1128" s="5">
        <f t="shared" si="125"/>
        <v>0</v>
      </c>
    </row>
    <row r="1129" spans="1:11" x14ac:dyDescent="0.2">
      <c r="A1129" s="5">
        <v>2</v>
      </c>
      <c r="B1129" s="5">
        <f t="shared" si="119"/>
        <v>0</v>
      </c>
      <c r="C1129" s="5">
        <f t="shared" si="120"/>
        <v>1</v>
      </c>
      <c r="D1129" t="s">
        <v>1036</v>
      </c>
      <c r="E1129" s="5">
        <f t="shared" si="121"/>
        <v>0</v>
      </c>
      <c r="F1129" t="s">
        <v>1024</v>
      </c>
      <c r="G1129" s="5">
        <f t="shared" si="122"/>
        <v>0</v>
      </c>
      <c r="H1129" t="s">
        <v>1025</v>
      </c>
      <c r="I1129" s="5">
        <f t="shared" si="123"/>
        <v>1</v>
      </c>
      <c r="J1129" s="5">
        <f t="shared" si="124"/>
        <v>0</v>
      </c>
      <c r="K1129" s="5">
        <f t="shared" si="125"/>
        <v>0</v>
      </c>
    </row>
    <row r="1130" spans="1:11" x14ac:dyDescent="0.2">
      <c r="A1130" s="5">
        <v>2</v>
      </c>
      <c r="B1130" s="5">
        <f t="shared" si="119"/>
        <v>0</v>
      </c>
      <c r="C1130" s="5">
        <f t="shared" si="120"/>
        <v>1</v>
      </c>
      <c r="D1130" t="s">
        <v>1041</v>
      </c>
      <c r="E1130" s="5">
        <f t="shared" si="121"/>
        <v>0</v>
      </c>
      <c r="F1130" t="s">
        <v>1024</v>
      </c>
      <c r="G1130" s="5">
        <f t="shared" si="122"/>
        <v>0</v>
      </c>
      <c r="H1130" t="s">
        <v>1025</v>
      </c>
      <c r="I1130" s="5">
        <f t="shared" si="123"/>
        <v>1</v>
      </c>
      <c r="J1130" s="5">
        <f t="shared" si="124"/>
        <v>0</v>
      </c>
      <c r="K1130" s="5">
        <f t="shared" si="125"/>
        <v>0</v>
      </c>
    </row>
    <row r="1131" spans="1:11" x14ac:dyDescent="0.2">
      <c r="A1131" s="5">
        <v>1</v>
      </c>
      <c r="B1131" s="5">
        <f t="shared" si="119"/>
        <v>0</v>
      </c>
      <c r="C1131" s="5">
        <f t="shared" si="120"/>
        <v>0</v>
      </c>
      <c r="D1131" t="s">
        <v>1036</v>
      </c>
      <c r="E1131" s="5">
        <f t="shared" si="121"/>
        <v>0</v>
      </c>
      <c r="F1131" t="s">
        <v>1024</v>
      </c>
      <c r="G1131" s="5">
        <f t="shared" si="122"/>
        <v>0</v>
      </c>
      <c r="H1131" t="s">
        <v>1030</v>
      </c>
      <c r="I1131" s="5">
        <f t="shared" si="123"/>
        <v>0</v>
      </c>
      <c r="J1131" s="5">
        <f t="shared" si="124"/>
        <v>0</v>
      </c>
      <c r="K1131" s="5">
        <f t="shared" si="125"/>
        <v>0</v>
      </c>
    </row>
    <row r="1132" spans="1:11" x14ac:dyDescent="0.2">
      <c r="A1132" s="5">
        <v>1</v>
      </c>
      <c r="B1132" s="5">
        <f t="shared" si="119"/>
        <v>0</v>
      </c>
      <c r="C1132" s="5">
        <f t="shared" si="120"/>
        <v>0</v>
      </c>
      <c r="D1132" t="s">
        <v>1038</v>
      </c>
      <c r="E1132" s="5">
        <f t="shared" si="121"/>
        <v>0</v>
      </c>
      <c r="F1132" t="s">
        <v>1032</v>
      </c>
      <c r="G1132" s="5">
        <f t="shared" si="122"/>
        <v>0</v>
      </c>
      <c r="H1132" t="s">
        <v>1025</v>
      </c>
      <c r="I1132" s="5">
        <f t="shared" si="123"/>
        <v>1</v>
      </c>
      <c r="J1132" s="5">
        <f t="shared" si="124"/>
        <v>0</v>
      </c>
      <c r="K1132" s="5">
        <f t="shared" si="125"/>
        <v>0</v>
      </c>
    </row>
    <row r="1133" spans="1:11" x14ac:dyDescent="0.2">
      <c r="A1133" s="5">
        <v>3</v>
      </c>
      <c r="B1133" s="5">
        <f t="shared" si="119"/>
        <v>0</v>
      </c>
      <c r="C1133" s="5">
        <f t="shared" si="120"/>
        <v>1</v>
      </c>
      <c r="D1133" t="s">
        <v>1026</v>
      </c>
      <c r="E1133" s="5">
        <f t="shared" si="121"/>
        <v>1</v>
      </c>
      <c r="F1133" t="s">
        <v>1033</v>
      </c>
      <c r="G1133" s="5">
        <f t="shared" si="122"/>
        <v>1</v>
      </c>
      <c r="H1133" t="s">
        <v>1025</v>
      </c>
      <c r="I1133" s="5">
        <f t="shared" si="123"/>
        <v>1</v>
      </c>
      <c r="J1133" s="5">
        <f t="shared" si="124"/>
        <v>1</v>
      </c>
      <c r="K1133" s="5">
        <f t="shared" si="125"/>
        <v>1</v>
      </c>
    </row>
    <row r="1134" spans="1:11" x14ac:dyDescent="0.2">
      <c r="A1134" s="5">
        <v>0</v>
      </c>
      <c r="B1134" s="5">
        <f t="shared" si="119"/>
        <v>1</v>
      </c>
      <c r="C1134" s="5">
        <f t="shared" si="120"/>
        <v>0</v>
      </c>
      <c r="D1134" t="s">
        <v>1036</v>
      </c>
      <c r="E1134" s="5">
        <f t="shared" si="121"/>
        <v>0</v>
      </c>
      <c r="F1134" t="s">
        <v>1024</v>
      </c>
      <c r="G1134" s="5">
        <f t="shared" si="122"/>
        <v>0</v>
      </c>
      <c r="I1134" s="5">
        <f t="shared" si="123"/>
        <v>0</v>
      </c>
      <c r="J1134" s="5">
        <f t="shared" si="124"/>
        <v>0</v>
      </c>
      <c r="K1134" s="5">
        <f t="shared" si="125"/>
        <v>0</v>
      </c>
    </row>
    <row r="1135" spans="1:11" x14ac:dyDescent="0.2">
      <c r="A1135" s="5">
        <v>2</v>
      </c>
      <c r="B1135" s="5">
        <f t="shared" si="119"/>
        <v>0</v>
      </c>
      <c r="C1135" s="5">
        <f t="shared" si="120"/>
        <v>1</v>
      </c>
      <c r="D1135" t="s">
        <v>1026</v>
      </c>
      <c r="E1135" s="5">
        <f t="shared" si="121"/>
        <v>1</v>
      </c>
      <c r="F1135" t="s">
        <v>1024</v>
      </c>
      <c r="G1135" s="5">
        <f t="shared" si="122"/>
        <v>0</v>
      </c>
      <c r="H1135" t="s">
        <v>1036</v>
      </c>
      <c r="I1135" s="5">
        <f t="shared" si="123"/>
        <v>0</v>
      </c>
      <c r="J1135" s="5">
        <f t="shared" si="124"/>
        <v>1</v>
      </c>
      <c r="K1135" s="5">
        <f t="shared" si="125"/>
        <v>0</v>
      </c>
    </row>
    <row r="1136" spans="1:11" x14ac:dyDescent="0.2">
      <c r="A1136" s="5">
        <v>2</v>
      </c>
      <c r="B1136" s="5">
        <f t="shared" si="119"/>
        <v>0</v>
      </c>
      <c r="C1136" s="5">
        <f t="shared" si="120"/>
        <v>1</v>
      </c>
      <c r="D1136" t="s">
        <v>1026</v>
      </c>
      <c r="E1136" s="5">
        <f t="shared" si="121"/>
        <v>1</v>
      </c>
      <c r="F1136" t="s">
        <v>1024</v>
      </c>
      <c r="G1136" s="5">
        <f t="shared" si="122"/>
        <v>0</v>
      </c>
      <c r="H1136" t="s">
        <v>1045</v>
      </c>
      <c r="I1136" s="5">
        <f t="shared" si="123"/>
        <v>0</v>
      </c>
      <c r="J1136" s="5">
        <f t="shared" si="124"/>
        <v>1</v>
      </c>
      <c r="K1136" s="5">
        <f t="shared" si="125"/>
        <v>0</v>
      </c>
    </row>
    <row r="1137" spans="1:11" x14ac:dyDescent="0.2">
      <c r="A1137" s="5">
        <v>1</v>
      </c>
      <c r="B1137" s="5">
        <f t="shared" si="119"/>
        <v>0</v>
      </c>
      <c r="C1137" s="5">
        <f t="shared" si="120"/>
        <v>0</v>
      </c>
      <c r="D1137" t="s">
        <v>1043</v>
      </c>
      <c r="E1137" s="5">
        <f t="shared" si="121"/>
        <v>0</v>
      </c>
      <c r="F1137" t="s">
        <v>1024</v>
      </c>
      <c r="G1137" s="5">
        <f t="shared" si="122"/>
        <v>0</v>
      </c>
      <c r="H1137" t="s">
        <v>1036</v>
      </c>
      <c r="I1137" s="5">
        <f t="shared" si="123"/>
        <v>0</v>
      </c>
      <c r="J1137" s="5">
        <f t="shared" si="124"/>
        <v>0</v>
      </c>
      <c r="K1137" s="5">
        <f t="shared" si="125"/>
        <v>0</v>
      </c>
    </row>
    <row r="1138" spans="1:11" x14ac:dyDescent="0.2">
      <c r="A1138" s="5">
        <v>2</v>
      </c>
      <c r="B1138" s="5">
        <f t="shared" si="119"/>
        <v>0</v>
      </c>
      <c r="C1138" s="5">
        <f t="shared" si="120"/>
        <v>1</v>
      </c>
      <c r="D1138" t="s">
        <v>1026</v>
      </c>
      <c r="E1138" s="5">
        <f t="shared" si="121"/>
        <v>1</v>
      </c>
      <c r="F1138" t="s">
        <v>1032</v>
      </c>
      <c r="G1138" s="5">
        <f t="shared" si="122"/>
        <v>0</v>
      </c>
      <c r="I1138" s="5">
        <f t="shared" si="123"/>
        <v>0</v>
      </c>
      <c r="J1138" s="5">
        <f t="shared" si="124"/>
        <v>1</v>
      </c>
      <c r="K1138" s="5">
        <f t="shared" si="125"/>
        <v>0</v>
      </c>
    </row>
    <row r="1139" spans="1:11" x14ac:dyDescent="0.2">
      <c r="A1139" s="5">
        <v>2</v>
      </c>
      <c r="B1139" s="5">
        <f t="shared" si="119"/>
        <v>0</v>
      </c>
      <c r="C1139" s="5">
        <f t="shared" si="120"/>
        <v>1</v>
      </c>
      <c r="D1139" t="s">
        <v>1043</v>
      </c>
      <c r="E1139" s="5">
        <f t="shared" si="121"/>
        <v>0</v>
      </c>
      <c r="F1139" t="s">
        <v>1033</v>
      </c>
      <c r="G1139" s="5">
        <f t="shared" si="122"/>
        <v>0</v>
      </c>
      <c r="H1139" t="s">
        <v>1025</v>
      </c>
      <c r="I1139" s="5">
        <f t="shared" si="123"/>
        <v>1</v>
      </c>
      <c r="J1139" s="5">
        <f t="shared" si="124"/>
        <v>0</v>
      </c>
      <c r="K1139" s="5">
        <f t="shared" si="125"/>
        <v>0</v>
      </c>
    </row>
    <row r="1140" spans="1:11" x14ac:dyDescent="0.2">
      <c r="A1140" s="5">
        <v>2</v>
      </c>
      <c r="B1140" s="5">
        <f t="shared" si="119"/>
        <v>0</v>
      </c>
      <c r="C1140" s="5">
        <f t="shared" si="120"/>
        <v>1</v>
      </c>
      <c r="D1140" t="s">
        <v>1026</v>
      </c>
      <c r="E1140" s="5">
        <f t="shared" si="121"/>
        <v>1</v>
      </c>
      <c r="F1140" t="s">
        <v>1024</v>
      </c>
      <c r="G1140" s="5">
        <f t="shared" si="122"/>
        <v>0</v>
      </c>
      <c r="H1140" t="s">
        <v>1036</v>
      </c>
      <c r="I1140" s="5">
        <f t="shared" si="123"/>
        <v>0</v>
      </c>
      <c r="J1140" s="5">
        <f t="shared" si="124"/>
        <v>1</v>
      </c>
      <c r="K1140" s="5">
        <f t="shared" si="125"/>
        <v>0</v>
      </c>
    </row>
    <row r="1141" spans="1:11" x14ac:dyDescent="0.2">
      <c r="A1141" s="5">
        <v>1</v>
      </c>
      <c r="B1141" s="5">
        <f t="shared" si="119"/>
        <v>0</v>
      </c>
      <c r="C1141" s="5">
        <f t="shared" si="120"/>
        <v>0</v>
      </c>
      <c r="D1141" t="s">
        <v>1038</v>
      </c>
      <c r="E1141" s="5">
        <f t="shared" si="121"/>
        <v>0</v>
      </c>
      <c r="F1141" t="s">
        <v>1024</v>
      </c>
      <c r="G1141" s="5">
        <f t="shared" si="122"/>
        <v>0</v>
      </c>
      <c r="I1141" s="5">
        <f t="shared" si="123"/>
        <v>0</v>
      </c>
      <c r="J1141" s="5">
        <f t="shared" si="124"/>
        <v>0</v>
      </c>
      <c r="K1141" s="5">
        <f t="shared" si="125"/>
        <v>0</v>
      </c>
    </row>
    <row r="1142" spans="1:11" x14ac:dyDescent="0.2">
      <c r="A1142" s="5">
        <v>2</v>
      </c>
      <c r="B1142" s="5">
        <f t="shared" si="119"/>
        <v>0</v>
      </c>
      <c r="C1142" s="5">
        <f t="shared" si="120"/>
        <v>1</v>
      </c>
      <c r="D1142" t="s">
        <v>1026</v>
      </c>
      <c r="E1142" s="5">
        <f t="shared" si="121"/>
        <v>1</v>
      </c>
      <c r="F1142" t="s">
        <v>1024</v>
      </c>
      <c r="G1142" s="5">
        <f t="shared" si="122"/>
        <v>0</v>
      </c>
      <c r="H1142" t="s">
        <v>1025</v>
      </c>
      <c r="I1142" s="5">
        <f t="shared" si="123"/>
        <v>1</v>
      </c>
      <c r="J1142" s="5">
        <f t="shared" si="124"/>
        <v>1</v>
      </c>
      <c r="K1142" s="5">
        <f t="shared" si="125"/>
        <v>1</v>
      </c>
    </row>
    <row r="1143" spans="1:11" x14ac:dyDescent="0.2">
      <c r="A1143" s="5">
        <v>2</v>
      </c>
      <c r="B1143" s="5">
        <f t="shared" si="119"/>
        <v>0</v>
      </c>
      <c r="C1143" s="5">
        <f t="shared" si="120"/>
        <v>1</v>
      </c>
      <c r="D1143" t="s">
        <v>1043</v>
      </c>
      <c r="E1143" s="5">
        <f t="shared" si="121"/>
        <v>0</v>
      </c>
      <c r="F1143" t="s">
        <v>1033</v>
      </c>
      <c r="G1143" s="5">
        <f t="shared" si="122"/>
        <v>0</v>
      </c>
      <c r="H1143" t="s">
        <v>1025</v>
      </c>
      <c r="I1143" s="5">
        <f t="shared" si="123"/>
        <v>1</v>
      </c>
      <c r="J1143" s="5">
        <f t="shared" si="124"/>
        <v>0</v>
      </c>
      <c r="K1143" s="5">
        <f t="shared" si="125"/>
        <v>0</v>
      </c>
    </row>
    <row r="1144" spans="1:11" x14ac:dyDescent="0.2">
      <c r="A1144" s="5">
        <v>1</v>
      </c>
      <c r="B1144" s="5">
        <f t="shared" si="119"/>
        <v>0</v>
      </c>
      <c r="C1144" s="5">
        <f t="shared" si="120"/>
        <v>0</v>
      </c>
      <c r="D1144" t="s">
        <v>1043</v>
      </c>
      <c r="E1144" s="5">
        <f t="shared" si="121"/>
        <v>0</v>
      </c>
      <c r="F1144" t="s">
        <v>1024</v>
      </c>
      <c r="G1144" s="5">
        <f t="shared" si="122"/>
        <v>0</v>
      </c>
      <c r="H1144" t="s">
        <v>1036</v>
      </c>
      <c r="I1144" s="5">
        <f t="shared" si="123"/>
        <v>0</v>
      </c>
      <c r="J1144" s="5">
        <f t="shared" si="124"/>
        <v>0</v>
      </c>
      <c r="K1144" s="5">
        <f t="shared" si="125"/>
        <v>0</v>
      </c>
    </row>
    <row r="1145" spans="1:11" x14ac:dyDescent="0.2">
      <c r="A1145" s="5">
        <v>3</v>
      </c>
      <c r="B1145" s="5">
        <f t="shared" si="119"/>
        <v>0</v>
      </c>
      <c r="C1145" s="5">
        <f t="shared" si="120"/>
        <v>1</v>
      </c>
      <c r="D1145" t="s">
        <v>1026</v>
      </c>
      <c r="E1145" s="5">
        <f t="shared" si="121"/>
        <v>1</v>
      </c>
      <c r="F1145" t="s">
        <v>1024</v>
      </c>
      <c r="G1145" s="5">
        <f t="shared" si="122"/>
        <v>1</v>
      </c>
      <c r="H1145" t="s">
        <v>1025</v>
      </c>
      <c r="I1145" s="5">
        <f t="shared" si="123"/>
        <v>1</v>
      </c>
      <c r="J1145" s="5">
        <f t="shared" si="124"/>
        <v>1</v>
      </c>
      <c r="K1145" s="5">
        <f t="shared" si="125"/>
        <v>1</v>
      </c>
    </row>
    <row r="1146" spans="1:11" x14ac:dyDescent="0.2">
      <c r="A1146" s="5">
        <v>1</v>
      </c>
      <c r="B1146" s="5">
        <f t="shared" si="119"/>
        <v>0</v>
      </c>
      <c r="C1146" s="5">
        <f t="shared" si="120"/>
        <v>0</v>
      </c>
      <c r="D1146" t="s">
        <v>1039</v>
      </c>
      <c r="E1146" s="5">
        <f t="shared" si="121"/>
        <v>0</v>
      </c>
      <c r="F1146" t="s">
        <v>1024</v>
      </c>
      <c r="G1146" s="5">
        <f t="shared" si="122"/>
        <v>0</v>
      </c>
      <c r="H1146" t="s">
        <v>1030</v>
      </c>
      <c r="I1146" s="5">
        <f t="shared" si="123"/>
        <v>0</v>
      </c>
      <c r="J1146" s="5">
        <f t="shared" si="124"/>
        <v>0</v>
      </c>
      <c r="K1146" s="5">
        <f t="shared" si="125"/>
        <v>0</v>
      </c>
    </row>
    <row r="1147" spans="1:11" x14ac:dyDescent="0.2">
      <c r="A1147" s="5">
        <v>3</v>
      </c>
      <c r="B1147" s="5">
        <f t="shared" si="119"/>
        <v>0</v>
      </c>
      <c r="C1147" s="5">
        <f t="shared" si="120"/>
        <v>1</v>
      </c>
      <c r="D1147" t="s">
        <v>1026</v>
      </c>
      <c r="E1147" s="5">
        <f t="shared" si="121"/>
        <v>1</v>
      </c>
      <c r="F1147" t="s">
        <v>1033</v>
      </c>
      <c r="G1147" s="5">
        <f t="shared" si="122"/>
        <v>1</v>
      </c>
      <c r="H1147" t="s">
        <v>1025</v>
      </c>
      <c r="I1147" s="5">
        <f t="shared" si="123"/>
        <v>1</v>
      </c>
      <c r="J1147" s="5">
        <f t="shared" si="124"/>
        <v>1</v>
      </c>
      <c r="K1147" s="5">
        <f t="shared" si="125"/>
        <v>1</v>
      </c>
    </row>
    <row r="1148" spans="1:11" x14ac:dyDescent="0.2">
      <c r="A1148" s="5">
        <v>2</v>
      </c>
      <c r="B1148" s="5">
        <f t="shared" si="119"/>
        <v>0</v>
      </c>
      <c r="C1148" s="5">
        <f t="shared" si="120"/>
        <v>1</v>
      </c>
      <c r="D1148" t="s">
        <v>1026</v>
      </c>
      <c r="E1148" s="5">
        <f t="shared" si="121"/>
        <v>1</v>
      </c>
      <c r="F1148" t="s">
        <v>1024</v>
      </c>
      <c r="G1148" s="5">
        <f t="shared" si="122"/>
        <v>0</v>
      </c>
      <c r="I1148" s="5">
        <f t="shared" si="123"/>
        <v>0</v>
      </c>
      <c r="J1148" s="5">
        <f t="shared" si="124"/>
        <v>1</v>
      </c>
      <c r="K1148" s="5">
        <f t="shared" si="125"/>
        <v>0</v>
      </c>
    </row>
    <row r="1149" spans="1:11" x14ac:dyDescent="0.2">
      <c r="A1149" s="5">
        <v>3</v>
      </c>
      <c r="B1149" s="5">
        <f t="shared" si="119"/>
        <v>0</v>
      </c>
      <c r="C1149" s="5">
        <f t="shared" si="120"/>
        <v>1</v>
      </c>
      <c r="D1149" t="s">
        <v>1026</v>
      </c>
      <c r="E1149" s="5">
        <f t="shared" si="121"/>
        <v>1</v>
      </c>
      <c r="F1149" t="s">
        <v>1033</v>
      </c>
      <c r="G1149" s="5">
        <f t="shared" si="122"/>
        <v>1</v>
      </c>
      <c r="H1149" t="s">
        <v>1025</v>
      </c>
      <c r="I1149" s="5">
        <f t="shared" si="123"/>
        <v>1</v>
      </c>
      <c r="J1149" s="5">
        <f t="shared" si="124"/>
        <v>1</v>
      </c>
      <c r="K1149" s="5">
        <f t="shared" si="125"/>
        <v>1</v>
      </c>
    </row>
    <row r="1150" spans="1:11" x14ac:dyDescent="0.2">
      <c r="A1150" s="5">
        <v>2</v>
      </c>
      <c r="B1150" s="5">
        <f t="shared" si="119"/>
        <v>0</v>
      </c>
      <c r="C1150" s="5">
        <f t="shared" si="120"/>
        <v>1</v>
      </c>
      <c r="D1150" t="s">
        <v>1041</v>
      </c>
      <c r="E1150" s="5">
        <f t="shared" si="121"/>
        <v>0</v>
      </c>
      <c r="F1150" t="s">
        <v>1033</v>
      </c>
      <c r="G1150" s="5">
        <f t="shared" si="122"/>
        <v>0</v>
      </c>
      <c r="H1150" t="s">
        <v>1025</v>
      </c>
      <c r="I1150" s="5">
        <f t="shared" si="123"/>
        <v>1</v>
      </c>
      <c r="J1150" s="5">
        <f t="shared" si="124"/>
        <v>0</v>
      </c>
      <c r="K1150" s="5">
        <f t="shared" si="125"/>
        <v>0</v>
      </c>
    </row>
    <row r="1151" spans="1:11" x14ac:dyDescent="0.2">
      <c r="A1151" s="5">
        <v>3</v>
      </c>
      <c r="B1151" s="5">
        <f t="shared" si="119"/>
        <v>0</v>
      </c>
      <c r="C1151" s="5">
        <f t="shared" si="120"/>
        <v>1</v>
      </c>
      <c r="D1151" t="s">
        <v>1026</v>
      </c>
      <c r="E1151" s="5">
        <f t="shared" si="121"/>
        <v>1</v>
      </c>
      <c r="F1151" t="s">
        <v>1024</v>
      </c>
      <c r="G1151" s="5">
        <f t="shared" si="122"/>
        <v>1</v>
      </c>
      <c r="H1151" t="s">
        <v>1025</v>
      </c>
      <c r="I1151" s="5">
        <f t="shared" si="123"/>
        <v>1</v>
      </c>
      <c r="J1151" s="5">
        <f t="shared" si="124"/>
        <v>1</v>
      </c>
      <c r="K1151" s="5">
        <f t="shared" si="125"/>
        <v>1</v>
      </c>
    </row>
    <row r="1152" spans="1:11" x14ac:dyDescent="0.2">
      <c r="A1152" s="5">
        <v>1</v>
      </c>
      <c r="B1152" s="5">
        <f t="shared" si="119"/>
        <v>0</v>
      </c>
      <c r="C1152" s="5">
        <f t="shared" si="120"/>
        <v>0</v>
      </c>
      <c r="D1152" t="s">
        <v>1038</v>
      </c>
      <c r="E1152" s="5">
        <f t="shared" si="121"/>
        <v>0</v>
      </c>
      <c r="F1152" t="s">
        <v>1033</v>
      </c>
      <c r="G1152" s="5">
        <f t="shared" si="122"/>
        <v>0</v>
      </c>
      <c r="I1152" s="5">
        <f t="shared" si="123"/>
        <v>0</v>
      </c>
      <c r="J1152" s="5">
        <f t="shared" si="124"/>
        <v>0</v>
      </c>
      <c r="K1152" s="5">
        <f t="shared" si="125"/>
        <v>0</v>
      </c>
    </row>
    <row r="1153" spans="1:11" x14ac:dyDescent="0.2">
      <c r="A1153" s="5">
        <v>2</v>
      </c>
      <c r="B1153" s="5">
        <f t="shared" si="119"/>
        <v>0</v>
      </c>
      <c r="C1153" s="5">
        <f t="shared" si="120"/>
        <v>1</v>
      </c>
      <c r="D1153" t="s">
        <v>1026</v>
      </c>
      <c r="E1153" s="5">
        <f t="shared" si="121"/>
        <v>1</v>
      </c>
      <c r="F1153" t="s">
        <v>1024</v>
      </c>
      <c r="G1153" s="5">
        <f t="shared" si="122"/>
        <v>0</v>
      </c>
      <c r="H1153" t="s">
        <v>1036</v>
      </c>
      <c r="I1153" s="5">
        <f t="shared" si="123"/>
        <v>0</v>
      </c>
      <c r="J1153" s="5">
        <f t="shared" si="124"/>
        <v>1</v>
      </c>
      <c r="K1153" s="5">
        <f t="shared" si="125"/>
        <v>0</v>
      </c>
    </row>
    <row r="1154" spans="1:11" x14ac:dyDescent="0.2">
      <c r="A1154" s="5">
        <v>2</v>
      </c>
      <c r="B1154" s="5">
        <f t="shared" si="119"/>
        <v>0</v>
      </c>
      <c r="C1154" s="5">
        <f t="shared" si="120"/>
        <v>1</v>
      </c>
      <c r="D1154" t="s">
        <v>1041</v>
      </c>
      <c r="E1154" s="5">
        <f t="shared" si="121"/>
        <v>0</v>
      </c>
      <c r="F1154" t="s">
        <v>1024</v>
      </c>
      <c r="G1154" s="5">
        <f t="shared" si="122"/>
        <v>0</v>
      </c>
      <c r="H1154" t="s">
        <v>1025</v>
      </c>
      <c r="I1154" s="5">
        <f t="shared" si="123"/>
        <v>1</v>
      </c>
      <c r="J1154" s="5">
        <f t="shared" si="124"/>
        <v>0</v>
      </c>
      <c r="K1154" s="5">
        <f t="shared" si="125"/>
        <v>0</v>
      </c>
    </row>
    <row r="1155" spans="1:11" x14ac:dyDescent="0.2">
      <c r="A1155" s="5">
        <v>3</v>
      </c>
      <c r="B1155" s="5">
        <f t="shared" ref="B1155:B1218" si="126">IF(A1155=0,1,0)</f>
        <v>0</v>
      </c>
      <c r="C1155" s="5">
        <f t="shared" ref="C1155:C1218" si="127">IF(OR(A1155=2,A1155=3),1,0)</f>
        <v>1</v>
      </c>
      <c r="D1155" t="s">
        <v>1026</v>
      </c>
      <c r="E1155" s="5">
        <f t="shared" ref="E1155:E1218" si="128">IF(AND(C1155=1,ISNUMBER(SEARCH("Apple",D1155))),1,0)</f>
        <v>1</v>
      </c>
      <c r="F1155" t="s">
        <v>1024</v>
      </c>
      <c r="G1155" s="5">
        <f t="shared" ref="G1155:G1218" si="129">IF(A1155=3,1,0)</f>
        <v>1</v>
      </c>
      <c r="H1155" t="s">
        <v>1025</v>
      </c>
      <c r="I1155" s="5">
        <f t="shared" ref="I1155:I1218" si="130">IF(ISNUMBER(SEARCH("iPad",H1155)),1,0)</f>
        <v>1</v>
      </c>
      <c r="J1155" s="5">
        <f t="shared" ref="J1155:J1218" si="131">IF(ISNUMBER(SEARCH("Apple",D1155)),1,0)</f>
        <v>1</v>
      </c>
      <c r="K1155" s="5">
        <f t="shared" ref="K1155:K1218" si="132">IF(AND(I1155=1,J1155=1),1,0)</f>
        <v>1</v>
      </c>
    </row>
    <row r="1156" spans="1:11" x14ac:dyDescent="0.2">
      <c r="A1156" s="5">
        <v>2</v>
      </c>
      <c r="B1156" s="5">
        <f t="shared" si="126"/>
        <v>0</v>
      </c>
      <c r="C1156" s="5">
        <f t="shared" si="127"/>
        <v>1</v>
      </c>
      <c r="D1156" t="s">
        <v>1026</v>
      </c>
      <c r="E1156" s="5">
        <f t="shared" si="128"/>
        <v>1</v>
      </c>
      <c r="F1156" t="s">
        <v>1024</v>
      </c>
      <c r="G1156" s="5">
        <f t="shared" si="129"/>
        <v>0</v>
      </c>
      <c r="H1156" t="s">
        <v>1036</v>
      </c>
      <c r="I1156" s="5">
        <f t="shared" si="130"/>
        <v>0</v>
      </c>
      <c r="J1156" s="5">
        <f t="shared" si="131"/>
        <v>1</v>
      </c>
      <c r="K1156" s="5">
        <f t="shared" si="132"/>
        <v>0</v>
      </c>
    </row>
    <row r="1157" spans="1:11" x14ac:dyDescent="0.2">
      <c r="A1157" s="5">
        <v>2</v>
      </c>
      <c r="B1157" s="5">
        <f t="shared" si="126"/>
        <v>0</v>
      </c>
      <c r="C1157" s="5">
        <f t="shared" si="127"/>
        <v>1</v>
      </c>
      <c r="D1157" t="s">
        <v>1026</v>
      </c>
      <c r="E1157" s="5">
        <f t="shared" si="128"/>
        <v>1</v>
      </c>
      <c r="F1157" t="s">
        <v>1024</v>
      </c>
      <c r="G1157" s="5">
        <f t="shared" si="129"/>
        <v>0</v>
      </c>
      <c r="H1157" t="s">
        <v>1036</v>
      </c>
      <c r="I1157" s="5">
        <f t="shared" si="130"/>
        <v>0</v>
      </c>
      <c r="J1157" s="5">
        <f t="shared" si="131"/>
        <v>1</v>
      </c>
      <c r="K1157" s="5">
        <f t="shared" si="132"/>
        <v>0</v>
      </c>
    </row>
    <row r="1158" spans="1:11" x14ac:dyDescent="0.2">
      <c r="A1158" s="5">
        <v>2</v>
      </c>
      <c r="B1158" s="5">
        <f t="shared" si="126"/>
        <v>0</v>
      </c>
      <c r="C1158" s="5">
        <f t="shared" si="127"/>
        <v>1</v>
      </c>
      <c r="D1158" t="s">
        <v>1026</v>
      </c>
      <c r="E1158" s="5">
        <f t="shared" si="128"/>
        <v>1</v>
      </c>
      <c r="F1158" t="s">
        <v>1024</v>
      </c>
      <c r="G1158" s="5">
        <f t="shared" si="129"/>
        <v>0</v>
      </c>
      <c r="I1158" s="5">
        <f t="shared" si="130"/>
        <v>0</v>
      </c>
      <c r="J1158" s="5">
        <f t="shared" si="131"/>
        <v>1</v>
      </c>
      <c r="K1158" s="5">
        <f t="shared" si="132"/>
        <v>0</v>
      </c>
    </row>
    <row r="1159" spans="1:11" x14ac:dyDescent="0.2">
      <c r="A1159" s="5">
        <v>3</v>
      </c>
      <c r="B1159" s="5">
        <f t="shared" si="126"/>
        <v>0</v>
      </c>
      <c r="C1159" s="5">
        <f t="shared" si="127"/>
        <v>1</v>
      </c>
      <c r="D1159" t="s">
        <v>1026</v>
      </c>
      <c r="E1159" s="5">
        <f t="shared" si="128"/>
        <v>1</v>
      </c>
      <c r="F1159" t="s">
        <v>1024</v>
      </c>
      <c r="G1159" s="5">
        <f t="shared" si="129"/>
        <v>1</v>
      </c>
      <c r="H1159" t="s">
        <v>1025</v>
      </c>
      <c r="I1159" s="5">
        <f t="shared" si="130"/>
        <v>1</v>
      </c>
      <c r="J1159" s="5">
        <f t="shared" si="131"/>
        <v>1</v>
      </c>
      <c r="K1159" s="5">
        <f t="shared" si="132"/>
        <v>1</v>
      </c>
    </row>
    <row r="1160" spans="1:11" x14ac:dyDescent="0.2">
      <c r="A1160" s="5">
        <v>1</v>
      </c>
      <c r="B1160" s="5">
        <f t="shared" si="126"/>
        <v>0</v>
      </c>
      <c r="C1160" s="5">
        <f t="shared" si="127"/>
        <v>0</v>
      </c>
      <c r="D1160" t="s">
        <v>1038</v>
      </c>
      <c r="E1160" s="5">
        <f t="shared" si="128"/>
        <v>0</v>
      </c>
      <c r="F1160" t="s">
        <v>1033</v>
      </c>
      <c r="G1160" s="5">
        <f t="shared" si="129"/>
        <v>0</v>
      </c>
      <c r="H1160" t="s">
        <v>1036</v>
      </c>
      <c r="I1160" s="5">
        <f t="shared" si="130"/>
        <v>0</v>
      </c>
      <c r="J1160" s="5">
        <f t="shared" si="131"/>
        <v>0</v>
      </c>
      <c r="K1160" s="5">
        <f t="shared" si="132"/>
        <v>0</v>
      </c>
    </row>
    <row r="1161" spans="1:11" x14ac:dyDescent="0.2">
      <c r="A1161" s="5">
        <v>3</v>
      </c>
      <c r="B1161" s="5">
        <f t="shared" si="126"/>
        <v>0</v>
      </c>
      <c r="C1161" s="5">
        <f t="shared" si="127"/>
        <v>1</v>
      </c>
      <c r="D1161" t="s">
        <v>1026</v>
      </c>
      <c r="E1161" s="5">
        <f t="shared" si="128"/>
        <v>1</v>
      </c>
      <c r="F1161" t="s">
        <v>1044</v>
      </c>
      <c r="G1161" s="5">
        <f t="shared" si="129"/>
        <v>1</v>
      </c>
      <c r="H1161" t="s">
        <v>1025</v>
      </c>
      <c r="I1161" s="5">
        <f t="shared" si="130"/>
        <v>1</v>
      </c>
      <c r="J1161" s="5">
        <f t="shared" si="131"/>
        <v>1</v>
      </c>
      <c r="K1161" s="5">
        <f t="shared" si="132"/>
        <v>1</v>
      </c>
    </row>
    <row r="1162" spans="1:11" x14ac:dyDescent="0.2">
      <c r="A1162" s="5">
        <v>0</v>
      </c>
      <c r="B1162" s="5">
        <f t="shared" si="126"/>
        <v>1</v>
      </c>
      <c r="C1162" s="5">
        <f t="shared" si="127"/>
        <v>0</v>
      </c>
      <c r="D1162" t="s">
        <v>1041</v>
      </c>
      <c r="E1162" s="5">
        <f t="shared" si="128"/>
        <v>0</v>
      </c>
      <c r="F1162" t="s">
        <v>1033</v>
      </c>
      <c r="G1162" s="5">
        <f t="shared" si="129"/>
        <v>0</v>
      </c>
      <c r="H1162" t="s">
        <v>1059</v>
      </c>
      <c r="I1162" s="5">
        <f t="shared" si="130"/>
        <v>0</v>
      </c>
      <c r="J1162" s="5">
        <f t="shared" si="131"/>
        <v>0</v>
      </c>
      <c r="K1162" s="5">
        <f t="shared" si="132"/>
        <v>0</v>
      </c>
    </row>
    <row r="1163" spans="1:11" x14ac:dyDescent="0.2">
      <c r="A1163" s="5">
        <v>2</v>
      </c>
      <c r="B1163" s="5">
        <f t="shared" si="126"/>
        <v>0</v>
      </c>
      <c r="C1163" s="5">
        <f t="shared" si="127"/>
        <v>1</v>
      </c>
      <c r="D1163" t="s">
        <v>1043</v>
      </c>
      <c r="E1163" s="5">
        <f t="shared" si="128"/>
        <v>0</v>
      </c>
      <c r="F1163" t="s">
        <v>1024</v>
      </c>
      <c r="G1163" s="5">
        <f t="shared" si="129"/>
        <v>0</v>
      </c>
      <c r="H1163" t="s">
        <v>1025</v>
      </c>
      <c r="I1163" s="5">
        <f t="shared" si="130"/>
        <v>1</v>
      </c>
      <c r="J1163" s="5">
        <f t="shared" si="131"/>
        <v>0</v>
      </c>
      <c r="K1163" s="5">
        <f t="shared" si="132"/>
        <v>0</v>
      </c>
    </row>
    <row r="1164" spans="1:11" x14ac:dyDescent="0.2">
      <c r="A1164" s="5">
        <v>3</v>
      </c>
      <c r="B1164" s="5">
        <f t="shared" si="126"/>
        <v>0</v>
      </c>
      <c r="C1164" s="5">
        <f t="shared" si="127"/>
        <v>1</v>
      </c>
      <c r="D1164" t="s">
        <v>1026</v>
      </c>
      <c r="E1164" s="5">
        <f t="shared" si="128"/>
        <v>1</v>
      </c>
      <c r="F1164" t="s">
        <v>1033</v>
      </c>
      <c r="G1164" s="5">
        <f t="shared" si="129"/>
        <v>1</v>
      </c>
      <c r="H1164" t="s">
        <v>1025</v>
      </c>
      <c r="I1164" s="5">
        <f t="shared" si="130"/>
        <v>1</v>
      </c>
      <c r="J1164" s="5">
        <f t="shared" si="131"/>
        <v>1</v>
      </c>
      <c r="K1164" s="5">
        <f t="shared" si="132"/>
        <v>1</v>
      </c>
    </row>
    <row r="1165" spans="1:11" x14ac:dyDescent="0.2">
      <c r="A1165" s="5">
        <v>1</v>
      </c>
      <c r="B1165" s="5">
        <f t="shared" si="126"/>
        <v>0</v>
      </c>
      <c r="C1165" s="5">
        <f t="shared" si="127"/>
        <v>0</v>
      </c>
      <c r="D1165" t="s">
        <v>1043</v>
      </c>
      <c r="E1165" s="5">
        <f t="shared" si="128"/>
        <v>0</v>
      </c>
      <c r="F1165" t="s">
        <v>1024</v>
      </c>
      <c r="G1165" s="5">
        <f t="shared" si="129"/>
        <v>0</v>
      </c>
      <c r="H1165" t="s">
        <v>1036</v>
      </c>
      <c r="I1165" s="5">
        <f t="shared" si="130"/>
        <v>0</v>
      </c>
      <c r="J1165" s="5">
        <f t="shared" si="131"/>
        <v>0</v>
      </c>
      <c r="K1165" s="5">
        <f t="shared" si="132"/>
        <v>0</v>
      </c>
    </row>
    <row r="1166" spans="1:11" x14ac:dyDescent="0.2">
      <c r="A1166" s="5">
        <v>2</v>
      </c>
      <c r="B1166" s="5">
        <f t="shared" si="126"/>
        <v>0</v>
      </c>
      <c r="C1166" s="5">
        <f t="shared" si="127"/>
        <v>1</v>
      </c>
      <c r="D1166" t="s">
        <v>1026</v>
      </c>
      <c r="E1166" s="5">
        <f t="shared" si="128"/>
        <v>1</v>
      </c>
      <c r="F1166" t="s">
        <v>1024</v>
      </c>
      <c r="G1166" s="5">
        <f t="shared" si="129"/>
        <v>0</v>
      </c>
      <c r="H1166" t="s">
        <v>1036</v>
      </c>
      <c r="I1166" s="5">
        <f t="shared" si="130"/>
        <v>0</v>
      </c>
      <c r="J1166" s="5">
        <f t="shared" si="131"/>
        <v>1</v>
      </c>
      <c r="K1166" s="5">
        <f t="shared" si="132"/>
        <v>0</v>
      </c>
    </row>
    <row r="1167" spans="1:11" x14ac:dyDescent="0.2">
      <c r="A1167" s="5">
        <v>1</v>
      </c>
      <c r="B1167" s="5">
        <f t="shared" si="126"/>
        <v>0</v>
      </c>
      <c r="C1167" s="5">
        <f t="shared" si="127"/>
        <v>0</v>
      </c>
      <c r="D1167" t="s">
        <v>1041</v>
      </c>
      <c r="E1167" s="5">
        <f t="shared" si="128"/>
        <v>0</v>
      </c>
      <c r="F1167" t="s">
        <v>1033</v>
      </c>
      <c r="G1167" s="5">
        <f t="shared" si="129"/>
        <v>0</v>
      </c>
      <c r="I1167" s="5">
        <f t="shared" si="130"/>
        <v>0</v>
      </c>
      <c r="J1167" s="5">
        <f t="shared" si="131"/>
        <v>0</v>
      </c>
      <c r="K1167" s="5">
        <f t="shared" si="132"/>
        <v>0</v>
      </c>
    </row>
    <row r="1168" spans="1:11" x14ac:dyDescent="0.2">
      <c r="A1168" s="5">
        <v>2</v>
      </c>
      <c r="B1168" s="5">
        <f t="shared" si="126"/>
        <v>0</v>
      </c>
      <c r="C1168" s="5">
        <f t="shared" si="127"/>
        <v>1</v>
      </c>
      <c r="D1168" t="s">
        <v>1026</v>
      </c>
      <c r="E1168" s="5">
        <f t="shared" si="128"/>
        <v>1</v>
      </c>
      <c r="F1168" t="s">
        <v>1033</v>
      </c>
      <c r="G1168" s="5">
        <f t="shared" si="129"/>
        <v>0</v>
      </c>
      <c r="H1168" t="s">
        <v>1036</v>
      </c>
      <c r="I1168" s="5">
        <f t="shared" si="130"/>
        <v>0</v>
      </c>
      <c r="J1168" s="5">
        <f t="shared" si="131"/>
        <v>1</v>
      </c>
      <c r="K1168" s="5">
        <f t="shared" si="132"/>
        <v>0</v>
      </c>
    </row>
    <row r="1169" spans="1:11" x14ac:dyDescent="0.2">
      <c r="A1169" s="5">
        <v>3</v>
      </c>
      <c r="B1169" s="5">
        <f t="shared" si="126"/>
        <v>0</v>
      </c>
      <c r="C1169" s="5">
        <f t="shared" si="127"/>
        <v>1</v>
      </c>
      <c r="D1169" t="s">
        <v>1026</v>
      </c>
      <c r="E1169" s="5">
        <f t="shared" si="128"/>
        <v>1</v>
      </c>
      <c r="F1169" t="s">
        <v>1024</v>
      </c>
      <c r="G1169" s="5">
        <f t="shared" si="129"/>
        <v>1</v>
      </c>
      <c r="H1169" t="s">
        <v>1025</v>
      </c>
      <c r="I1169" s="5">
        <f t="shared" si="130"/>
        <v>1</v>
      </c>
      <c r="J1169" s="5">
        <f t="shared" si="131"/>
        <v>1</v>
      </c>
      <c r="K1169" s="5">
        <f t="shared" si="132"/>
        <v>1</v>
      </c>
    </row>
    <row r="1170" spans="1:11" x14ac:dyDescent="0.2">
      <c r="A1170" s="5">
        <v>2</v>
      </c>
      <c r="B1170" s="5">
        <f t="shared" si="126"/>
        <v>0</v>
      </c>
      <c r="C1170" s="5">
        <f t="shared" si="127"/>
        <v>1</v>
      </c>
      <c r="D1170" t="s">
        <v>1043</v>
      </c>
      <c r="E1170" s="5">
        <f t="shared" si="128"/>
        <v>0</v>
      </c>
      <c r="F1170" t="s">
        <v>1034</v>
      </c>
      <c r="G1170" s="5">
        <f t="shared" si="129"/>
        <v>0</v>
      </c>
      <c r="H1170" t="s">
        <v>1025</v>
      </c>
      <c r="I1170" s="5">
        <f t="shared" si="130"/>
        <v>1</v>
      </c>
      <c r="J1170" s="5">
        <f t="shared" si="131"/>
        <v>0</v>
      </c>
      <c r="K1170" s="5">
        <f t="shared" si="132"/>
        <v>0</v>
      </c>
    </row>
    <row r="1171" spans="1:11" x14ac:dyDescent="0.2">
      <c r="A1171" s="5">
        <v>1</v>
      </c>
      <c r="B1171" s="5">
        <f t="shared" si="126"/>
        <v>0</v>
      </c>
      <c r="C1171" s="5">
        <f t="shared" si="127"/>
        <v>0</v>
      </c>
      <c r="D1171" t="s">
        <v>1038</v>
      </c>
      <c r="E1171" s="5">
        <f t="shared" si="128"/>
        <v>0</v>
      </c>
      <c r="F1171" t="s">
        <v>1024</v>
      </c>
      <c r="G1171" s="5">
        <f t="shared" si="129"/>
        <v>0</v>
      </c>
      <c r="I1171" s="5">
        <f t="shared" si="130"/>
        <v>0</v>
      </c>
      <c r="J1171" s="5">
        <f t="shared" si="131"/>
        <v>0</v>
      </c>
      <c r="K1171" s="5">
        <f t="shared" si="132"/>
        <v>0</v>
      </c>
    </row>
    <row r="1172" spans="1:11" x14ac:dyDescent="0.2">
      <c r="A1172" s="5">
        <v>2</v>
      </c>
      <c r="B1172" s="5">
        <f t="shared" si="126"/>
        <v>0</v>
      </c>
      <c r="C1172" s="5">
        <f t="shared" si="127"/>
        <v>1</v>
      </c>
      <c r="D1172" t="s">
        <v>1026</v>
      </c>
      <c r="E1172" s="5">
        <f t="shared" si="128"/>
        <v>1</v>
      </c>
      <c r="F1172" t="s">
        <v>1033</v>
      </c>
      <c r="G1172" s="5">
        <f t="shared" si="129"/>
        <v>0</v>
      </c>
      <c r="I1172" s="5">
        <f t="shared" si="130"/>
        <v>0</v>
      </c>
      <c r="J1172" s="5">
        <f t="shared" si="131"/>
        <v>1</v>
      </c>
      <c r="K1172" s="5">
        <f t="shared" si="132"/>
        <v>0</v>
      </c>
    </row>
    <row r="1173" spans="1:11" x14ac:dyDescent="0.2">
      <c r="A1173" s="5">
        <v>2</v>
      </c>
      <c r="B1173" s="5">
        <f t="shared" si="126"/>
        <v>0</v>
      </c>
      <c r="C1173" s="5">
        <f t="shared" si="127"/>
        <v>1</v>
      </c>
      <c r="D1173" t="s">
        <v>1038</v>
      </c>
      <c r="E1173" s="5">
        <f t="shared" si="128"/>
        <v>0</v>
      </c>
      <c r="F1173" t="s">
        <v>1033</v>
      </c>
      <c r="G1173" s="5">
        <f t="shared" si="129"/>
        <v>0</v>
      </c>
      <c r="H1173" t="s">
        <v>1025</v>
      </c>
      <c r="I1173" s="5">
        <f t="shared" si="130"/>
        <v>1</v>
      </c>
      <c r="J1173" s="5">
        <f t="shared" si="131"/>
        <v>0</v>
      </c>
      <c r="K1173" s="5">
        <f t="shared" si="132"/>
        <v>0</v>
      </c>
    </row>
    <row r="1174" spans="1:11" x14ac:dyDescent="0.2">
      <c r="A1174" s="5">
        <v>3</v>
      </c>
      <c r="B1174" s="5">
        <f t="shared" si="126"/>
        <v>0</v>
      </c>
      <c r="C1174" s="5">
        <f t="shared" si="127"/>
        <v>1</v>
      </c>
      <c r="D1174" t="s">
        <v>1026</v>
      </c>
      <c r="E1174" s="5">
        <f t="shared" si="128"/>
        <v>1</v>
      </c>
      <c r="F1174" t="s">
        <v>1024</v>
      </c>
      <c r="G1174" s="5">
        <f t="shared" si="129"/>
        <v>1</v>
      </c>
      <c r="H1174" t="s">
        <v>1025</v>
      </c>
      <c r="I1174" s="5">
        <f t="shared" si="130"/>
        <v>1</v>
      </c>
      <c r="J1174" s="5">
        <f t="shared" si="131"/>
        <v>1</v>
      </c>
      <c r="K1174" s="5">
        <f t="shared" si="132"/>
        <v>1</v>
      </c>
    </row>
    <row r="1175" spans="1:11" x14ac:dyDescent="0.2">
      <c r="A1175" s="5">
        <v>1</v>
      </c>
      <c r="B1175" s="5">
        <f t="shared" si="126"/>
        <v>0</v>
      </c>
      <c r="C1175" s="5">
        <f t="shared" si="127"/>
        <v>0</v>
      </c>
      <c r="D1175" t="s">
        <v>1036</v>
      </c>
      <c r="E1175" s="5">
        <f t="shared" si="128"/>
        <v>0</v>
      </c>
      <c r="F1175" t="s">
        <v>1024</v>
      </c>
      <c r="G1175" s="5">
        <f t="shared" si="129"/>
        <v>0</v>
      </c>
      <c r="H1175" t="s">
        <v>1036</v>
      </c>
      <c r="I1175" s="5">
        <f t="shared" si="130"/>
        <v>0</v>
      </c>
      <c r="J1175" s="5">
        <f t="shared" si="131"/>
        <v>0</v>
      </c>
      <c r="K1175" s="5">
        <f t="shared" si="132"/>
        <v>0</v>
      </c>
    </row>
    <row r="1176" spans="1:11" x14ac:dyDescent="0.2">
      <c r="A1176" s="5">
        <v>2</v>
      </c>
      <c r="B1176" s="5">
        <f t="shared" si="126"/>
        <v>0</v>
      </c>
      <c r="C1176" s="5">
        <f t="shared" si="127"/>
        <v>1</v>
      </c>
      <c r="D1176" t="s">
        <v>1026</v>
      </c>
      <c r="E1176" s="5">
        <f t="shared" si="128"/>
        <v>1</v>
      </c>
      <c r="F1176" t="s">
        <v>1024</v>
      </c>
      <c r="G1176" s="5">
        <f t="shared" si="129"/>
        <v>0</v>
      </c>
      <c r="I1176" s="5">
        <f t="shared" si="130"/>
        <v>0</v>
      </c>
      <c r="J1176" s="5">
        <f t="shared" si="131"/>
        <v>1</v>
      </c>
      <c r="K1176" s="5">
        <f t="shared" si="132"/>
        <v>0</v>
      </c>
    </row>
    <row r="1177" spans="1:11" x14ac:dyDescent="0.2">
      <c r="A1177" s="5">
        <v>2</v>
      </c>
      <c r="B1177" s="5">
        <f t="shared" si="126"/>
        <v>0</v>
      </c>
      <c r="C1177" s="5">
        <f t="shared" si="127"/>
        <v>1</v>
      </c>
      <c r="D1177" t="s">
        <v>1026</v>
      </c>
      <c r="E1177" s="5">
        <f t="shared" si="128"/>
        <v>1</v>
      </c>
      <c r="F1177" t="s">
        <v>1024</v>
      </c>
      <c r="G1177" s="5">
        <f t="shared" si="129"/>
        <v>0</v>
      </c>
      <c r="I1177" s="5">
        <f t="shared" si="130"/>
        <v>0</v>
      </c>
      <c r="J1177" s="5">
        <f t="shared" si="131"/>
        <v>1</v>
      </c>
      <c r="K1177" s="5">
        <f t="shared" si="132"/>
        <v>0</v>
      </c>
    </row>
    <row r="1178" spans="1:11" x14ac:dyDescent="0.2">
      <c r="A1178" s="5">
        <v>2</v>
      </c>
      <c r="B1178" s="5">
        <f t="shared" si="126"/>
        <v>0</v>
      </c>
      <c r="C1178" s="5">
        <f t="shared" si="127"/>
        <v>1</v>
      </c>
      <c r="D1178" t="s">
        <v>1026</v>
      </c>
      <c r="E1178" s="5">
        <f t="shared" si="128"/>
        <v>1</v>
      </c>
      <c r="F1178" t="s">
        <v>1024</v>
      </c>
      <c r="G1178" s="5">
        <f t="shared" si="129"/>
        <v>0</v>
      </c>
      <c r="H1178" t="s">
        <v>1036</v>
      </c>
      <c r="I1178" s="5">
        <f t="shared" si="130"/>
        <v>0</v>
      </c>
      <c r="J1178" s="5">
        <f t="shared" si="131"/>
        <v>1</v>
      </c>
      <c r="K1178" s="5">
        <f t="shared" si="132"/>
        <v>0</v>
      </c>
    </row>
    <row r="1179" spans="1:11" x14ac:dyDescent="0.2">
      <c r="A1179" s="5">
        <v>1</v>
      </c>
      <c r="B1179" s="5">
        <f t="shared" si="126"/>
        <v>0</v>
      </c>
      <c r="C1179" s="5">
        <f t="shared" si="127"/>
        <v>0</v>
      </c>
      <c r="D1179" t="s">
        <v>1041</v>
      </c>
      <c r="E1179" s="5">
        <f t="shared" si="128"/>
        <v>0</v>
      </c>
      <c r="F1179" t="s">
        <v>1033</v>
      </c>
      <c r="G1179" s="5">
        <f t="shared" si="129"/>
        <v>0</v>
      </c>
      <c r="H1179" t="s">
        <v>1025</v>
      </c>
      <c r="I1179" s="5">
        <f t="shared" si="130"/>
        <v>1</v>
      </c>
      <c r="J1179" s="5">
        <f t="shared" si="131"/>
        <v>0</v>
      </c>
      <c r="K1179" s="5">
        <f t="shared" si="132"/>
        <v>0</v>
      </c>
    </row>
    <row r="1180" spans="1:11" x14ac:dyDescent="0.2">
      <c r="A1180" s="5">
        <v>3</v>
      </c>
      <c r="B1180" s="5">
        <f t="shared" si="126"/>
        <v>0</v>
      </c>
      <c r="C1180" s="5">
        <f t="shared" si="127"/>
        <v>1</v>
      </c>
      <c r="D1180" t="s">
        <v>1026</v>
      </c>
      <c r="E1180" s="5">
        <f t="shared" si="128"/>
        <v>1</v>
      </c>
      <c r="F1180" t="s">
        <v>1033</v>
      </c>
      <c r="G1180" s="5">
        <f t="shared" si="129"/>
        <v>1</v>
      </c>
      <c r="H1180" t="s">
        <v>1025</v>
      </c>
      <c r="I1180" s="5">
        <f t="shared" si="130"/>
        <v>1</v>
      </c>
      <c r="J1180" s="5">
        <f t="shared" si="131"/>
        <v>1</v>
      </c>
      <c r="K1180" s="5">
        <f t="shared" si="132"/>
        <v>1</v>
      </c>
    </row>
    <row r="1181" spans="1:11" x14ac:dyDescent="0.2">
      <c r="A1181" s="5">
        <v>3</v>
      </c>
      <c r="B1181" s="5">
        <f t="shared" si="126"/>
        <v>0</v>
      </c>
      <c r="C1181" s="5">
        <f t="shared" si="127"/>
        <v>1</v>
      </c>
      <c r="D1181" t="s">
        <v>1026</v>
      </c>
      <c r="E1181" s="5">
        <f t="shared" si="128"/>
        <v>1</v>
      </c>
      <c r="F1181" t="s">
        <v>1024</v>
      </c>
      <c r="G1181" s="5">
        <f t="shared" si="129"/>
        <v>1</v>
      </c>
      <c r="H1181" t="s">
        <v>1025</v>
      </c>
      <c r="I1181" s="5">
        <f t="shared" si="130"/>
        <v>1</v>
      </c>
      <c r="J1181" s="5">
        <f t="shared" si="131"/>
        <v>1</v>
      </c>
      <c r="K1181" s="5">
        <f t="shared" si="132"/>
        <v>1</v>
      </c>
    </row>
    <row r="1182" spans="1:11" x14ac:dyDescent="0.2">
      <c r="A1182" s="5">
        <v>2</v>
      </c>
      <c r="B1182" s="5">
        <f t="shared" si="126"/>
        <v>0</v>
      </c>
      <c r="C1182" s="5">
        <f t="shared" si="127"/>
        <v>1</v>
      </c>
      <c r="D1182" t="s">
        <v>1038</v>
      </c>
      <c r="E1182" s="5">
        <f t="shared" si="128"/>
        <v>0</v>
      </c>
      <c r="F1182" t="s">
        <v>1033</v>
      </c>
      <c r="G1182" s="5">
        <f t="shared" si="129"/>
        <v>0</v>
      </c>
      <c r="H1182" t="s">
        <v>1025</v>
      </c>
      <c r="I1182" s="5">
        <f t="shared" si="130"/>
        <v>1</v>
      </c>
      <c r="J1182" s="5">
        <f t="shared" si="131"/>
        <v>0</v>
      </c>
      <c r="K1182" s="5">
        <f t="shared" si="132"/>
        <v>0</v>
      </c>
    </row>
    <row r="1183" spans="1:11" x14ac:dyDescent="0.2">
      <c r="A1183" s="5">
        <v>3</v>
      </c>
      <c r="B1183" s="5">
        <f t="shared" si="126"/>
        <v>0</v>
      </c>
      <c r="C1183" s="5">
        <f t="shared" si="127"/>
        <v>1</v>
      </c>
      <c r="D1183" t="s">
        <v>1026</v>
      </c>
      <c r="E1183" s="5">
        <f t="shared" si="128"/>
        <v>1</v>
      </c>
      <c r="F1183" t="s">
        <v>1024</v>
      </c>
      <c r="G1183" s="5">
        <f t="shared" si="129"/>
        <v>1</v>
      </c>
      <c r="H1183" t="s">
        <v>1025</v>
      </c>
      <c r="I1183" s="5">
        <f t="shared" si="130"/>
        <v>1</v>
      </c>
      <c r="J1183" s="5">
        <f t="shared" si="131"/>
        <v>1</v>
      </c>
      <c r="K1183" s="5">
        <f t="shared" si="132"/>
        <v>1</v>
      </c>
    </row>
    <row r="1184" spans="1:11" x14ac:dyDescent="0.2">
      <c r="A1184" s="5">
        <v>2</v>
      </c>
      <c r="B1184" s="5">
        <f t="shared" si="126"/>
        <v>0</v>
      </c>
      <c r="C1184" s="5">
        <f t="shared" si="127"/>
        <v>1</v>
      </c>
      <c r="D1184" t="s">
        <v>1043</v>
      </c>
      <c r="E1184" s="5">
        <f t="shared" si="128"/>
        <v>0</v>
      </c>
      <c r="F1184" t="s">
        <v>1024</v>
      </c>
      <c r="G1184" s="5">
        <f t="shared" si="129"/>
        <v>0</v>
      </c>
      <c r="H1184" t="s">
        <v>1025</v>
      </c>
      <c r="I1184" s="5">
        <f t="shared" si="130"/>
        <v>1</v>
      </c>
      <c r="J1184" s="5">
        <f t="shared" si="131"/>
        <v>0</v>
      </c>
      <c r="K1184" s="5">
        <f t="shared" si="132"/>
        <v>0</v>
      </c>
    </row>
    <row r="1185" spans="1:11" x14ac:dyDescent="0.2">
      <c r="A1185" s="5">
        <v>3</v>
      </c>
      <c r="B1185" s="5">
        <f t="shared" si="126"/>
        <v>0</v>
      </c>
      <c r="C1185" s="5">
        <f t="shared" si="127"/>
        <v>1</v>
      </c>
      <c r="D1185" t="s">
        <v>1026</v>
      </c>
      <c r="E1185" s="5">
        <f t="shared" si="128"/>
        <v>1</v>
      </c>
      <c r="F1185" t="s">
        <v>1033</v>
      </c>
      <c r="G1185" s="5">
        <f t="shared" si="129"/>
        <v>1</v>
      </c>
      <c r="H1185" t="s">
        <v>1025</v>
      </c>
      <c r="I1185" s="5">
        <f t="shared" si="130"/>
        <v>1</v>
      </c>
      <c r="J1185" s="5">
        <f t="shared" si="131"/>
        <v>1</v>
      </c>
      <c r="K1185" s="5">
        <f t="shared" si="132"/>
        <v>1</v>
      </c>
    </row>
    <row r="1186" spans="1:11" x14ac:dyDescent="0.2">
      <c r="A1186" s="5">
        <v>1</v>
      </c>
      <c r="B1186" s="5">
        <f t="shared" si="126"/>
        <v>0</v>
      </c>
      <c r="C1186" s="5">
        <f t="shared" si="127"/>
        <v>0</v>
      </c>
      <c r="D1186" t="s">
        <v>1041</v>
      </c>
      <c r="E1186" s="5">
        <f t="shared" si="128"/>
        <v>0</v>
      </c>
      <c r="F1186" t="s">
        <v>1024</v>
      </c>
      <c r="G1186" s="5">
        <f t="shared" si="129"/>
        <v>0</v>
      </c>
      <c r="H1186" t="s">
        <v>1036</v>
      </c>
      <c r="I1186" s="5">
        <f t="shared" si="130"/>
        <v>0</v>
      </c>
      <c r="J1186" s="5">
        <f t="shared" si="131"/>
        <v>0</v>
      </c>
      <c r="K1186" s="5">
        <f t="shared" si="132"/>
        <v>0</v>
      </c>
    </row>
    <row r="1187" spans="1:11" x14ac:dyDescent="0.2">
      <c r="A1187" s="5">
        <v>2</v>
      </c>
      <c r="B1187" s="5">
        <f t="shared" si="126"/>
        <v>0</v>
      </c>
      <c r="C1187" s="5">
        <f t="shared" si="127"/>
        <v>1</v>
      </c>
      <c r="D1187" t="s">
        <v>1026</v>
      </c>
      <c r="E1187" s="5">
        <f t="shared" si="128"/>
        <v>1</v>
      </c>
      <c r="F1187" t="s">
        <v>1024</v>
      </c>
      <c r="G1187" s="5">
        <f t="shared" si="129"/>
        <v>0</v>
      </c>
      <c r="H1187" t="s">
        <v>1036</v>
      </c>
      <c r="I1187" s="5">
        <f t="shared" si="130"/>
        <v>0</v>
      </c>
      <c r="J1187" s="5">
        <f t="shared" si="131"/>
        <v>1</v>
      </c>
      <c r="K1187" s="5">
        <f t="shared" si="132"/>
        <v>0</v>
      </c>
    </row>
    <row r="1188" spans="1:11" x14ac:dyDescent="0.2">
      <c r="A1188" s="5">
        <v>2</v>
      </c>
      <c r="B1188" s="5">
        <f t="shared" si="126"/>
        <v>0</v>
      </c>
      <c r="C1188" s="5">
        <f t="shared" si="127"/>
        <v>1</v>
      </c>
      <c r="D1188" t="s">
        <v>1038</v>
      </c>
      <c r="E1188" s="5">
        <f t="shared" si="128"/>
        <v>0</v>
      </c>
      <c r="F1188" t="s">
        <v>1033</v>
      </c>
      <c r="G1188" s="5">
        <f t="shared" si="129"/>
        <v>0</v>
      </c>
      <c r="H1188" t="s">
        <v>1025</v>
      </c>
      <c r="I1188" s="5">
        <f t="shared" si="130"/>
        <v>1</v>
      </c>
      <c r="J1188" s="5">
        <f t="shared" si="131"/>
        <v>0</v>
      </c>
      <c r="K1188" s="5">
        <f t="shared" si="132"/>
        <v>0</v>
      </c>
    </row>
    <row r="1189" spans="1:11" x14ac:dyDescent="0.2">
      <c r="A1189" s="5">
        <v>2</v>
      </c>
      <c r="B1189" s="5">
        <f t="shared" si="126"/>
        <v>0</v>
      </c>
      <c r="C1189" s="5">
        <f t="shared" si="127"/>
        <v>1</v>
      </c>
      <c r="D1189" t="s">
        <v>1041</v>
      </c>
      <c r="E1189" s="5">
        <f t="shared" si="128"/>
        <v>0</v>
      </c>
      <c r="F1189" t="s">
        <v>1033</v>
      </c>
      <c r="G1189" s="5">
        <f t="shared" si="129"/>
        <v>0</v>
      </c>
      <c r="H1189" t="s">
        <v>1025</v>
      </c>
      <c r="I1189" s="5">
        <f t="shared" si="130"/>
        <v>1</v>
      </c>
      <c r="J1189" s="5">
        <f t="shared" si="131"/>
        <v>0</v>
      </c>
      <c r="K1189" s="5">
        <f t="shared" si="132"/>
        <v>0</v>
      </c>
    </row>
    <row r="1190" spans="1:11" x14ac:dyDescent="0.2">
      <c r="A1190" s="5">
        <v>2</v>
      </c>
      <c r="B1190" s="5">
        <f t="shared" si="126"/>
        <v>0</v>
      </c>
      <c r="C1190" s="5">
        <f t="shared" si="127"/>
        <v>1</v>
      </c>
      <c r="D1190" t="s">
        <v>1039</v>
      </c>
      <c r="E1190" s="5">
        <f t="shared" si="128"/>
        <v>0</v>
      </c>
      <c r="F1190" t="s">
        <v>1024</v>
      </c>
      <c r="G1190" s="5">
        <f t="shared" si="129"/>
        <v>0</v>
      </c>
      <c r="H1190" t="s">
        <v>1025</v>
      </c>
      <c r="I1190" s="5">
        <f t="shared" si="130"/>
        <v>1</v>
      </c>
      <c r="J1190" s="5">
        <f t="shared" si="131"/>
        <v>0</v>
      </c>
      <c r="K1190" s="5">
        <f t="shared" si="132"/>
        <v>0</v>
      </c>
    </row>
    <row r="1191" spans="1:11" x14ac:dyDescent="0.2">
      <c r="A1191" s="5">
        <v>2</v>
      </c>
      <c r="B1191" s="5">
        <f t="shared" si="126"/>
        <v>0</v>
      </c>
      <c r="C1191" s="5">
        <f t="shared" si="127"/>
        <v>1</v>
      </c>
      <c r="D1191" t="s">
        <v>1026</v>
      </c>
      <c r="E1191" s="5">
        <f t="shared" si="128"/>
        <v>1</v>
      </c>
      <c r="F1191" t="s">
        <v>1024</v>
      </c>
      <c r="G1191" s="5">
        <f t="shared" si="129"/>
        <v>0</v>
      </c>
      <c r="I1191" s="5">
        <f t="shared" si="130"/>
        <v>0</v>
      </c>
      <c r="J1191" s="5">
        <f t="shared" si="131"/>
        <v>1</v>
      </c>
      <c r="K1191" s="5">
        <f t="shared" si="132"/>
        <v>0</v>
      </c>
    </row>
    <row r="1192" spans="1:11" x14ac:dyDescent="0.2">
      <c r="A1192" s="5">
        <v>3</v>
      </c>
      <c r="B1192" s="5">
        <f t="shared" si="126"/>
        <v>0</v>
      </c>
      <c r="C1192" s="5">
        <f t="shared" si="127"/>
        <v>1</v>
      </c>
      <c r="D1192" t="s">
        <v>1026</v>
      </c>
      <c r="E1192" s="5">
        <f t="shared" si="128"/>
        <v>1</v>
      </c>
      <c r="F1192" t="s">
        <v>1033</v>
      </c>
      <c r="G1192" s="5">
        <f t="shared" si="129"/>
        <v>1</v>
      </c>
      <c r="H1192" t="s">
        <v>1025</v>
      </c>
      <c r="I1192" s="5">
        <f t="shared" si="130"/>
        <v>1</v>
      </c>
      <c r="J1192" s="5">
        <f t="shared" si="131"/>
        <v>1</v>
      </c>
      <c r="K1192" s="5">
        <f t="shared" si="132"/>
        <v>1</v>
      </c>
    </row>
    <row r="1193" spans="1:11" x14ac:dyDescent="0.2">
      <c r="A1193" s="5">
        <v>2</v>
      </c>
      <c r="B1193" s="5">
        <f t="shared" si="126"/>
        <v>0</v>
      </c>
      <c r="C1193" s="5">
        <f t="shared" si="127"/>
        <v>1</v>
      </c>
      <c r="D1193" t="s">
        <v>1038</v>
      </c>
      <c r="E1193" s="5">
        <f t="shared" si="128"/>
        <v>0</v>
      </c>
      <c r="F1193" t="s">
        <v>1033</v>
      </c>
      <c r="G1193" s="5">
        <f t="shared" si="129"/>
        <v>0</v>
      </c>
      <c r="H1193" t="s">
        <v>1025</v>
      </c>
      <c r="I1193" s="5">
        <f t="shared" si="130"/>
        <v>1</v>
      </c>
      <c r="J1193" s="5">
        <f t="shared" si="131"/>
        <v>0</v>
      </c>
      <c r="K1193" s="5">
        <f t="shared" si="132"/>
        <v>0</v>
      </c>
    </row>
    <row r="1194" spans="1:11" x14ac:dyDescent="0.2">
      <c r="A1194" s="5">
        <v>2</v>
      </c>
      <c r="B1194" s="5">
        <f t="shared" si="126"/>
        <v>0</v>
      </c>
      <c r="C1194" s="5">
        <f t="shared" si="127"/>
        <v>1</v>
      </c>
      <c r="D1194" t="s">
        <v>1041</v>
      </c>
      <c r="E1194" s="5">
        <f t="shared" si="128"/>
        <v>0</v>
      </c>
      <c r="F1194" t="s">
        <v>1033</v>
      </c>
      <c r="G1194" s="5">
        <f t="shared" si="129"/>
        <v>0</v>
      </c>
      <c r="H1194" t="s">
        <v>1025</v>
      </c>
      <c r="I1194" s="5">
        <f t="shared" si="130"/>
        <v>1</v>
      </c>
      <c r="J1194" s="5">
        <f t="shared" si="131"/>
        <v>0</v>
      </c>
      <c r="K1194" s="5">
        <f t="shared" si="132"/>
        <v>0</v>
      </c>
    </row>
    <row r="1195" spans="1:11" x14ac:dyDescent="0.2">
      <c r="A1195" s="5">
        <v>3</v>
      </c>
      <c r="B1195" s="5">
        <f t="shared" si="126"/>
        <v>0</v>
      </c>
      <c r="C1195" s="5">
        <f t="shared" si="127"/>
        <v>1</v>
      </c>
      <c r="D1195" t="s">
        <v>1026</v>
      </c>
      <c r="E1195" s="5">
        <f t="shared" si="128"/>
        <v>1</v>
      </c>
      <c r="F1195" t="s">
        <v>1024</v>
      </c>
      <c r="G1195" s="5">
        <f t="shared" si="129"/>
        <v>1</v>
      </c>
      <c r="H1195" t="s">
        <v>1025</v>
      </c>
      <c r="I1195" s="5">
        <f t="shared" si="130"/>
        <v>1</v>
      </c>
      <c r="J1195" s="5">
        <f t="shared" si="131"/>
        <v>1</v>
      </c>
      <c r="K1195" s="5">
        <f t="shared" si="132"/>
        <v>1</v>
      </c>
    </row>
    <row r="1196" spans="1:11" x14ac:dyDescent="0.2">
      <c r="A1196" s="5">
        <v>3</v>
      </c>
      <c r="B1196" s="5">
        <f t="shared" si="126"/>
        <v>0</v>
      </c>
      <c r="C1196" s="5">
        <f t="shared" si="127"/>
        <v>1</v>
      </c>
      <c r="D1196" t="s">
        <v>1026</v>
      </c>
      <c r="E1196" s="5">
        <f t="shared" si="128"/>
        <v>1</v>
      </c>
      <c r="F1196" t="s">
        <v>1024</v>
      </c>
      <c r="G1196" s="5">
        <f t="shared" si="129"/>
        <v>1</v>
      </c>
      <c r="H1196" t="s">
        <v>1025</v>
      </c>
      <c r="I1196" s="5">
        <f t="shared" si="130"/>
        <v>1</v>
      </c>
      <c r="J1196" s="5">
        <f t="shared" si="131"/>
        <v>1</v>
      </c>
      <c r="K1196" s="5">
        <f t="shared" si="132"/>
        <v>1</v>
      </c>
    </row>
    <row r="1197" spans="1:11" x14ac:dyDescent="0.2">
      <c r="A1197" s="5">
        <v>3</v>
      </c>
      <c r="B1197" s="5">
        <f t="shared" si="126"/>
        <v>0</v>
      </c>
      <c r="C1197" s="5">
        <f t="shared" si="127"/>
        <v>1</v>
      </c>
      <c r="D1197" t="s">
        <v>1026</v>
      </c>
      <c r="E1197" s="5">
        <f t="shared" si="128"/>
        <v>1</v>
      </c>
      <c r="F1197" t="s">
        <v>1033</v>
      </c>
      <c r="G1197" s="5">
        <f t="shared" si="129"/>
        <v>1</v>
      </c>
      <c r="H1197" t="s">
        <v>1025</v>
      </c>
      <c r="I1197" s="5">
        <f t="shared" si="130"/>
        <v>1</v>
      </c>
      <c r="J1197" s="5">
        <f t="shared" si="131"/>
        <v>1</v>
      </c>
      <c r="K1197" s="5">
        <f t="shared" si="132"/>
        <v>1</v>
      </c>
    </row>
    <row r="1198" spans="1:11" x14ac:dyDescent="0.2">
      <c r="A1198" s="5">
        <v>1</v>
      </c>
      <c r="B1198" s="5">
        <f t="shared" si="126"/>
        <v>0</v>
      </c>
      <c r="C1198" s="5">
        <f t="shared" si="127"/>
        <v>0</v>
      </c>
      <c r="D1198" t="s">
        <v>1043</v>
      </c>
      <c r="E1198" s="5">
        <f t="shared" si="128"/>
        <v>0</v>
      </c>
      <c r="F1198" t="s">
        <v>1033</v>
      </c>
      <c r="G1198" s="5">
        <f t="shared" si="129"/>
        <v>0</v>
      </c>
      <c r="I1198" s="5">
        <f t="shared" si="130"/>
        <v>0</v>
      </c>
      <c r="J1198" s="5">
        <f t="shared" si="131"/>
        <v>0</v>
      </c>
      <c r="K1198" s="5">
        <f t="shared" si="132"/>
        <v>0</v>
      </c>
    </row>
    <row r="1199" spans="1:11" x14ac:dyDescent="0.2">
      <c r="A1199" s="5">
        <v>2</v>
      </c>
      <c r="B1199" s="5">
        <f t="shared" si="126"/>
        <v>0</v>
      </c>
      <c r="C1199" s="5">
        <f t="shared" si="127"/>
        <v>1</v>
      </c>
      <c r="D1199" t="s">
        <v>1041</v>
      </c>
      <c r="E1199" s="5">
        <f t="shared" si="128"/>
        <v>0</v>
      </c>
      <c r="F1199" t="s">
        <v>1033</v>
      </c>
      <c r="G1199" s="5">
        <f t="shared" si="129"/>
        <v>0</v>
      </c>
      <c r="H1199" t="s">
        <v>1025</v>
      </c>
      <c r="I1199" s="5">
        <f t="shared" si="130"/>
        <v>1</v>
      </c>
      <c r="J1199" s="5">
        <f t="shared" si="131"/>
        <v>0</v>
      </c>
      <c r="K1199" s="5">
        <f t="shared" si="132"/>
        <v>0</v>
      </c>
    </row>
    <row r="1200" spans="1:11" x14ac:dyDescent="0.2">
      <c r="A1200" s="5">
        <v>2</v>
      </c>
      <c r="B1200" s="5">
        <f t="shared" si="126"/>
        <v>0</v>
      </c>
      <c r="C1200" s="5">
        <f t="shared" si="127"/>
        <v>1</v>
      </c>
      <c r="D1200" t="s">
        <v>1038</v>
      </c>
      <c r="E1200" s="5">
        <f t="shared" si="128"/>
        <v>0</v>
      </c>
      <c r="F1200" t="s">
        <v>1033</v>
      </c>
      <c r="G1200" s="5">
        <f t="shared" si="129"/>
        <v>0</v>
      </c>
      <c r="H1200" t="s">
        <v>1025</v>
      </c>
      <c r="I1200" s="5">
        <f t="shared" si="130"/>
        <v>1</v>
      </c>
      <c r="J1200" s="5">
        <f t="shared" si="131"/>
        <v>0</v>
      </c>
      <c r="K1200" s="5">
        <f t="shared" si="132"/>
        <v>0</v>
      </c>
    </row>
    <row r="1201" spans="1:11" x14ac:dyDescent="0.2">
      <c r="A1201" s="5">
        <v>3</v>
      </c>
      <c r="B1201" s="5">
        <f t="shared" si="126"/>
        <v>0</v>
      </c>
      <c r="C1201" s="5">
        <f t="shared" si="127"/>
        <v>1</v>
      </c>
      <c r="D1201" t="s">
        <v>1026</v>
      </c>
      <c r="E1201" s="5">
        <f t="shared" si="128"/>
        <v>1</v>
      </c>
      <c r="F1201" t="s">
        <v>1033</v>
      </c>
      <c r="G1201" s="5">
        <f t="shared" si="129"/>
        <v>1</v>
      </c>
      <c r="H1201" t="s">
        <v>1025</v>
      </c>
      <c r="I1201" s="5">
        <f t="shared" si="130"/>
        <v>1</v>
      </c>
      <c r="J1201" s="5">
        <f t="shared" si="131"/>
        <v>1</v>
      </c>
      <c r="K1201" s="5">
        <f t="shared" si="132"/>
        <v>1</v>
      </c>
    </row>
    <row r="1202" spans="1:11" x14ac:dyDescent="0.2">
      <c r="A1202" s="5">
        <v>3</v>
      </c>
      <c r="B1202" s="5">
        <f t="shared" si="126"/>
        <v>0</v>
      </c>
      <c r="C1202" s="5">
        <f t="shared" si="127"/>
        <v>1</v>
      </c>
      <c r="D1202" t="s">
        <v>1026</v>
      </c>
      <c r="E1202" s="5">
        <f t="shared" si="128"/>
        <v>1</v>
      </c>
      <c r="F1202" t="s">
        <v>1024</v>
      </c>
      <c r="G1202" s="5">
        <f t="shared" si="129"/>
        <v>1</v>
      </c>
      <c r="H1202" t="s">
        <v>1025</v>
      </c>
      <c r="I1202" s="5">
        <f t="shared" si="130"/>
        <v>1</v>
      </c>
      <c r="J1202" s="5">
        <f t="shared" si="131"/>
        <v>1</v>
      </c>
      <c r="K1202" s="5">
        <f t="shared" si="132"/>
        <v>1</v>
      </c>
    </row>
    <row r="1203" spans="1:11" x14ac:dyDescent="0.2">
      <c r="A1203" s="5">
        <v>3</v>
      </c>
      <c r="B1203" s="5">
        <f t="shared" si="126"/>
        <v>0</v>
      </c>
      <c r="C1203" s="5">
        <f t="shared" si="127"/>
        <v>1</v>
      </c>
      <c r="D1203" t="s">
        <v>1026</v>
      </c>
      <c r="E1203" s="5">
        <f t="shared" si="128"/>
        <v>1</v>
      </c>
      <c r="F1203" t="s">
        <v>1032</v>
      </c>
      <c r="G1203" s="5">
        <f t="shared" si="129"/>
        <v>1</v>
      </c>
      <c r="H1203" t="s">
        <v>1025</v>
      </c>
      <c r="I1203" s="5">
        <f t="shared" si="130"/>
        <v>1</v>
      </c>
      <c r="J1203" s="5">
        <f t="shared" si="131"/>
        <v>1</v>
      </c>
      <c r="K1203" s="5">
        <f t="shared" si="132"/>
        <v>1</v>
      </c>
    </row>
    <row r="1204" spans="1:11" x14ac:dyDescent="0.2">
      <c r="A1204" s="5">
        <v>1</v>
      </c>
      <c r="B1204" s="5">
        <f t="shared" si="126"/>
        <v>0</v>
      </c>
      <c r="C1204" s="5">
        <f t="shared" si="127"/>
        <v>0</v>
      </c>
      <c r="D1204" t="s">
        <v>1036</v>
      </c>
      <c r="E1204" s="5">
        <f t="shared" si="128"/>
        <v>0</v>
      </c>
      <c r="F1204" t="s">
        <v>1033</v>
      </c>
      <c r="G1204" s="5">
        <f t="shared" si="129"/>
        <v>0</v>
      </c>
      <c r="H1204" t="s">
        <v>1036</v>
      </c>
      <c r="I1204" s="5">
        <f t="shared" si="130"/>
        <v>0</v>
      </c>
      <c r="J1204" s="5">
        <f t="shared" si="131"/>
        <v>0</v>
      </c>
      <c r="K1204" s="5">
        <f t="shared" si="132"/>
        <v>0</v>
      </c>
    </row>
    <row r="1205" spans="1:11" x14ac:dyDescent="0.2">
      <c r="A1205" s="5">
        <v>1</v>
      </c>
      <c r="B1205" s="5">
        <f t="shared" si="126"/>
        <v>0</v>
      </c>
      <c r="C1205" s="5">
        <f t="shared" si="127"/>
        <v>0</v>
      </c>
      <c r="D1205" t="s">
        <v>1036</v>
      </c>
      <c r="E1205" s="5">
        <f t="shared" si="128"/>
        <v>0</v>
      </c>
      <c r="F1205" t="s">
        <v>1033</v>
      </c>
      <c r="G1205" s="5">
        <f t="shared" si="129"/>
        <v>0</v>
      </c>
      <c r="H1205" t="s">
        <v>1036</v>
      </c>
      <c r="I1205" s="5">
        <f t="shared" si="130"/>
        <v>0</v>
      </c>
      <c r="J1205" s="5">
        <f t="shared" si="131"/>
        <v>0</v>
      </c>
      <c r="K1205" s="5">
        <f t="shared" si="132"/>
        <v>0</v>
      </c>
    </row>
    <row r="1206" spans="1:11" x14ac:dyDescent="0.2">
      <c r="A1206" s="5">
        <v>3</v>
      </c>
      <c r="B1206" s="5">
        <f t="shared" si="126"/>
        <v>0</v>
      </c>
      <c r="C1206" s="5">
        <f t="shared" si="127"/>
        <v>1</v>
      </c>
      <c r="D1206" t="s">
        <v>1026</v>
      </c>
      <c r="E1206" s="5">
        <f t="shared" si="128"/>
        <v>1</v>
      </c>
      <c r="F1206" t="s">
        <v>1033</v>
      </c>
      <c r="G1206" s="5">
        <f t="shared" si="129"/>
        <v>1</v>
      </c>
      <c r="H1206" t="s">
        <v>1025</v>
      </c>
      <c r="I1206" s="5">
        <f t="shared" si="130"/>
        <v>1</v>
      </c>
      <c r="J1206" s="5">
        <f t="shared" si="131"/>
        <v>1</v>
      </c>
      <c r="K1206" s="5">
        <f t="shared" si="132"/>
        <v>1</v>
      </c>
    </row>
    <row r="1207" spans="1:11" x14ac:dyDescent="0.2">
      <c r="A1207" s="5">
        <v>3</v>
      </c>
      <c r="B1207" s="5">
        <f t="shared" si="126"/>
        <v>0</v>
      </c>
      <c r="C1207" s="5">
        <f t="shared" si="127"/>
        <v>1</v>
      </c>
      <c r="D1207" t="s">
        <v>1026</v>
      </c>
      <c r="E1207" s="5">
        <f t="shared" si="128"/>
        <v>1</v>
      </c>
      <c r="F1207" t="s">
        <v>1024</v>
      </c>
      <c r="G1207" s="5">
        <f t="shared" si="129"/>
        <v>1</v>
      </c>
      <c r="H1207" t="s">
        <v>1025</v>
      </c>
      <c r="I1207" s="5">
        <f t="shared" si="130"/>
        <v>1</v>
      </c>
      <c r="J1207" s="5">
        <f t="shared" si="131"/>
        <v>1</v>
      </c>
      <c r="K1207" s="5">
        <f t="shared" si="132"/>
        <v>1</v>
      </c>
    </row>
    <row r="1208" spans="1:11" x14ac:dyDescent="0.2">
      <c r="A1208" s="5">
        <v>2</v>
      </c>
      <c r="B1208" s="5">
        <f t="shared" si="126"/>
        <v>0</v>
      </c>
      <c r="C1208" s="5">
        <f t="shared" si="127"/>
        <v>1</v>
      </c>
      <c r="D1208" t="s">
        <v>1038</v>
      </c>
      <c r="E1208" s="5">
        <f t="shared" si="128"/>
        <v>0</v>
      </c>
      <c r="F1208" t="s">
        <v>1024</v>
      </c>
      <c r="G1208" s="5">
        <f t="shared" si="129"/>
        <v>0</v>
      </c>
      <c r="H1208" t="s">
        <v>1025</v>
      </c>
      <c r="I1208" s="5">
        <f t="shared" si="130"/>
        <v>1</v>
      </c>
      <c r="J1208" s="5">
        <f t="shared" si="131"/>
        <v>0</v>
      </c>
      <c r="K1208" s="5">
        <f t="shared" si="132"/>
        <v>0</v>
      </c>
    </row>
    <row r="1209" spans="1:11" x14ac:dyDescent="0.2">
      <c r="A1209" s="5">
        <v>2</v>
      </c>
      <c r="B1209" s="5">
        <f t="shared" si="126"/>
        <v>0</v>
      </c>
      <c r="C1209" s="5">
        <f t="shared" si="127"/>
        <v>1</v>
      </c>
      <c r="D1209" t="s">
        <v>1043</v>
      </c>
      <c r="E1209" s="5">
        <f t="shared" si="128"/>
        <v>0</v>
      </c>
      <c r="F1209" t="s">
        <v>1024</v>
      </c>
      <c r="G1209" s="5">
        <f t="shared" si="129"/>
        <v>0</v>
      </c>
      <c r="H1209" t="s">
        <v>1025</v>
      </c>
      <c r="I1209" s="5">
        <f t="shared" si="130"/>
        <v>1</v>
      </c>
      <c r="J1209" s="5">
        <f t="shared" si="131"/>
        <v>0</v>
      </c>
      <c r="K1209" s="5">
        <f t="shared" si="132"/>
        <v>0</v>
      </c>
    </row>
    <row r="1210" spans="1:11" x14ac:dyDescent="0.2">
      <c r="A1210" s="5">
        <v>3</v>
      </c>
      <c r="B1210" s="5">
        <f t="shared" si="126"/>
        <v>0</v>
      </c>
      <c r="C1210" s="5">
        <f t="shared" si="127"/>
        <v>1</v>
      </c>
      <c r="D1210" t="s">
        <v>1026</v>
      </c>
      <c r="E1210" s="5">
        <f t="shared" si="128"/>
        <v>1</v>
      </c>
      <c r="F1210" t="s">
        <v>1033</v>
      </c>
      <c r="G1210" s="5">
        <f t="shared" si="129"/>
        <v>1</v>
      </c>
      <c r="H1210" t="s">
        <v>1025</v>
      </c>
      <c r="I1210" s="5">
        <f t="shared" si="130"/>
        <v>1</v>
      </c>
      <c r="J1210" s="5">
        <f t="shared" si="131"/>
        <v>1</v>
      </c>
      <c r="K1210" s="5">
        <f t="shared" si="132"/>
        <v>1</v>
      </c>
    </row>
    <row r="1211" spans="1:11" x14ac:dyDescent="0.2">
      <c r="A1211" s="5">
        <v>2</v>
      </c>
      <c r="B1211" s="5">
        <f t="shared" si="126"/>
        <v>0</v>
      </c>
      <c r="C1211" s="5">
        <f t="shared" si="127"/>
        <v>1</v>
      </c>
      <c r="D1211" t="s">
        <v>1036</v>
      </c>
      <c r="E1211" s="5">
        <f t="shared" si="128"/>
        <v>0</v>
      </c>
      <c r="F1211" t="s">
        <v>1033</v>
      </c>
      <c r="G1211" s="5">
        <f t="shared" si="129"/>
        <v>0</v>
      </c>
      <c r="H1211" t="s">
        <v>1025</v>
      </c>
      <c r="I1211" s="5">
        <f t="shared" si="130"/>
        <v>1</v>
      </c>
      <c r="J1211" s="5">
        <f t="shared" si="131"/>
        <v>0</v>
      </c>
      <c r="K1211" s="5">
        <f t="shared" si="132"/>
        <v>0</v>
      </c>
    </row>
    <row r="1212" spans="1:11" x14ac:dyDescent="0.2">
      <c r="A1212" s="5">
        <v>3</v>
      </c>
      <c r="B1212" s="5">
        <f t="shared" si="126"/>
        <v>0</v>
      </c>
      <c r="C1212" s="5">
        <f t="shared" si="127"/>
        <v>1</v>
      </c>
      <c r="D1212" t="s">
        <v>1026</v>
      </c>
      <c r="E1212" s="5">
        <f t="shared" si="128"/>
        <v>1</v>
      </c>
      <c r="F1212" t="s">
        <v>1024</v>
      </c>
      <c r="G1212" s="5">
        <f t="shared" si="129"/>
        <v>1</v>
      </c>
      <c r="H1212" t="s">
        <v>1025</v>
      </c>
      <c r="I1212" s="5">
        <f t="shared" si="130"/>
        <v>1</v>
      </c>
      <c r="J1212" s="5">
        <f t="shared" si="131"/>
        <v>1</v>
      </c>
      <c r="K1212" s="5">
        <f t="shared" si="132"/>
        <v>1</v>
      </c>
    </row>
    <row r="1213" spans="1:11" x14ac:dyDescent="0.2">
      <c r="A1213" s="5">
        <v>1</v>
      </c>
      <c r="B1213" s="5">
        <f t="shared" si="126"/>
        <v>0</v>
      </c>
      <c r="C1213" s="5">
        <f t="shared" si="127"/>
        <v>0</v>
      </c>
      <c r="D1213" t="s">
        <v>1041</v>
      </c>
      <c r="E1213" s="5">
        <f t="shared" si="128"/>
        <v>0</v>
      </c>
      <c r="F1213" t="s">
        <v>1033</v>
      </c>
      <c r="G1213" s="5">
        <f t="shared" si="129"/>
        <v>0</v>
      </c>
      <c r="H1213" t="s">
        <v>1045</v>
      </c>
      <c r="I1213" s="5">
        <f t="shared" si="130"/>
        <v>0</v>
      </c>
      <c r="J1213" s="5">
        <f t="shared" si="131"/>
        <v>0</v>
      </c>
      <c r="K1213" s="5">
        <f t="shared" si="132"/>
        <v>0</v>
      </c>
    </row>
    <row r="1214" spans="1:11" x14ac:dyDescent="0.2">
      <c r="A1214" s="5">
        <v>2</v>
      </c>
      <c r="B1214" s="5">
        <f t="shared" si="126"/>
        <v>0</v>
      </c>
      <c r="C1214" s="5">
        <f t="shared" si="127"/>
        <v>1</v>
      </c>
      <c r="D1214" t="s">
        <v>1039</v>
      </c>
      <c r="E1214" s="5">
        <f t="shared" si="128"/>
        <v>0</v>
      </c>
      <c r="F1214" t="s">
        <v>1033</v>
      </c>
      <c r="G1214" s="5">
        <f t="shared" si="129"/>
        <v>0</v>
      </c>
      <c r="H1214" t="s">
        <v>1025</v>
      </c>
      <c r="I1214" s="5">
        <f t="shared" si="130"/>
        <v>1</v>
      </c>
      <c r="J1214" s="5">
        <f t="shared" si="131"/>
        <v>0</v>
      </c>
      <c r="K1214" s="5">
        <f t="shared" si="132"/>
        <v>0</v>
      </c>
    </row>
    <row r="1215" spans="1:11" x14ac:dyDescent="0.2">
      <c r="A1215" s="5">
        <v>2</v>
      </c>
      <c r="B1215" s="5">
        <f t="shared" si="126"/>
        <v>0</v>
      </c>
      <c r="C1215" s="5">
        <f t="shared" si="127"/>
        <v>1</v>
      </c>
      <c r="D1215" t="s">
        <v>1026</v>
      </c>
      <c r="E1215" s="5">
        <f t="shared" si="128"/>
        <v>1</v>
      </c>
      <c r="F1215" t="s">
        <v>1033</v>
      </c>
      <c r="G1215" s="5">
        <f t="shared" si="129"/>
        <v>0</v>
      </c>
      <c r="H1215" t="s">
        <v>1036</v>
      </c>
      <c r="I1215" s="5">
        <f t="shared" si="130"/>
        <v>0</v>
      </c>
      <c r="J1215" s="5">
        <f t="shared" si="131"/>
        <v>1</v>
      </c>
      <c r="K1215" s="5">
        <f t="shared" si="132"/>
        <v>0</v>
      </c>
    </row>
    <row r="1216" spans="1:11" x14ac:dyDescent="0.2">
      <c r="A1216" s="5">
        <v>3</v>
      </c>
      <c r="B1216" s="5">
        <f t="shared" si="126"/>
        <v>0</v>
      </c>
      <c r="C1216" s="5">
        <f t="shared" si="127"/>
        <v>1</v>
      </c>
      <c r="D1216" t="s">
        <v>1026</v>
      </c>
      <c r="E1216" s="5">
        <f t="shared" si="128"/>
        <v>1</v>
      </c>
      <c r="F1216" t="s">
        <v>1024</v>
      </c>
      <c r="G1216" s="5">
        <f t="shared" si="129"/>
        <v>1</v>
      </c>
      <c r="H1216" t="s">
        <v>1025</v>
      </c>
      <c r="I1216" s="5">
        <f t="shared" si="130"/>
        <v>1</v>
      </c>
      <c r="J1216" s="5">
        <f t="shared" si="131"/>
        <v>1</v>
      </c>
      <c r="K1216" s="5">
        <f t="shared" si="132"/>
        <v>1</v>
      </c>
    </row>
    <row r="1217" spans="1:11" x14ac:dyDescent="0.2">
      <c r="A1217" s="5">
        <v>2</v>
      </c>
      <c r="B1217" s="5">
        <f t="shared" si="126"/>
        <v>0</v>
      </c>
      <c r="C1217" s="5">
        <f t="shared" si="127"/>
        <v>1</v>
      </c>
      <c r="D1217" t="s">
        <v>1026</v>
      </c>
      <c r="E1217" s="5">
        <f t="shared" si="128"/>
        <v>1</v>
      </c>
      <c r="F1217" t="s">
        <v>1024</v>
      </c>
      <c r="G1217" s="5">
        <f t="shared" si="129"/>
        <v>0</v>
      </c>
      <c r="I1217" s="5">
        <f t="shared" si="130"/>
        <v>0</v>
      </c>
      <c r="J1217" s="5">
        <f t="shared" si="131"/>
        <v>1</v>
      </c>
      <c r="K1217" s="5">
        <f t="shared" si="132"/>
        <v>0</v>
      </c>
    </row>
    <row r="1218" spans="1:11" x14ac:dyDescent="0.2">
      <c r="A1218" s="5">
        <v>2</v>
      </c>
      <c r="B1218" s="5">
        <f t="shared" si="126"/>
        <v>0</v>
      </c>
      <c r="C1218" s="5">
        <f t="shared" si="127"/>
        <v>1</v>
      </c>
      <c r="D1218" t="s">
        <v>1041</v>
      </c>
      <c r="E1218" s="5">
        <f t="shared" si="128"/>
        <v>0</v>
      </c>
      <c r="F1218" t="s">
        <v>1024</v>
      </c>
      <c r="G1218" s="5">
        <f t="shared" si="129"/>
        <v>0</v>
      </c>
      <c r="H1218" t="s">
        <v>1025</v>
      </c>
      <c r="I1218" s="5">
        <f t="shared" si="130"/>
        <v>1</v>
      </c>
      <c r="J1218" s="5">
        <f t="shared" si="131"/>
        <v>0</v>
      </c>
      <c r="K1218" s="5">
        <f t="shared" si="132"/>
        <v>0</v>
      </c>
    </row>
    <row r="1219" spans="1:11" x14ac:dyDescent="0.2">
      <c r="A1219" s="5">
        <v>2</v>
      </c>
      <c r="B1219" s="5">
        <f t="shared" ref="B1219:B1239" si="133">IF(A1219=0,1,0)</f>
        <v>0</v>
      </c>
      <c r="C1219" s="5">
        <f t="shared" ref="C1219:C1239" si="134">IF(OR(A1219=2,A1219=3),1,0)</f>
        <v>1</v>
      </c>
      <c r="D1219" t="s">
        <v>1026</v>
      </c>
      <c r="E1219" s="5">
        <f t="shared" ref="E1219:E1239" si="135">IF(AND(C1219=1,ISNUMBER(SEARCH("Apple",D1219))),1,0)</f>
        <v>1</v>
      </c>
      <c r="F1219" t="s">
        <v>1024</v>
      </c>
      <c r="G1219" s="5">
        <f t="shared" ref="G1219:G1239" si="136">IF(A1219=3,1,0)</f>
        <v>0</v>
      </c>
      <c r="H1219" t="s">
        <v>1036</v>
      </c>
      <c r="I1219" s="5">
        <f t="shared" ref="I1219:I1239" si="137">IF(ISNUMBER(SEARCH("iPad",H1219)),1,0)</f>
        <v>0</v>
      </c>
      <c r="J1219" s="5">
        <f t="shared" ref="J1219:J1239" si="138">IF(ISNUMBER(SEARCH("Apple",D1219)),1,0)</f>
        <v>1</v>
      </c>
      <c r="K1219" s="5">
        <f t="shared" ref="K1219:K1239" si="139">IF(AND(I1219=1,J1219=1),1,0)</f>
        <v>0</v>
      </c>
    </row>
    <row r="1220" spans="1:11" x14ac:dyDescent="0.2">
      <c r="A1220" s="5">
        <v>0</v>
      </c>
      <c r="B1220" s="5">
        <f t="shared" si="133"/>
        <v>1</v>
      </c>
      <c r="C1220" s="5">
        <f t="shared" si="134"/>
        <v>0</v>
      </c>
      <c r="D1220" t="s">
        <v>1041</v>
      </c>
      <c r="E1220" s="5">
        <f t="shared" si="135"/>
        <v>0</v>
      </c>
      <c r="F1220" t="s">
        <v>1033</v>
      </c>
      <c r="G1220" s="5">
        <f t="shared" si="136"/>
        <v>0</v>
      </c>
      <c r="H1220" t="s">
        <v>1045</v>
      </c>
      <c r="I1220" s="5">
        <f t="shared" si="137"/>
        <v>0</v>
      </c>
      <c r="J1220" s="5">
        <f t="shared" si="138"/>
        <v>0</v>
      </c>
      <c r="K1220" s="5">
        <f t="shared" si="139"/>
        <v>0</v>
      </c>
    </row>
    <row r="1221" spans="1:11" x14ac:dyDescent="0.2">
      <c r="A1221" s="5">
        <v>3</v>
      </c>
      <c r="B1221" s="5">
        <f t="shared" si="133"/>
        <v>0</v>
      </c>
      <c r="C1221" s="5">
        <f t="shared" si="134"/>
        <v>1</v>
      </c>
      <c r="D1221" t="s">
        <v>1026</v>
      </c>
      <c r="E1221" s="5">
        <f t="shared" si="135"/>
        <v>1</v>
      </c>
      <c r="F1221" t="s">
        <v>1024</v>
      </c>
      <c r="G1221" s="5">
        <f t="shared" si="136"/>
        <v>1</v>
      </c>
      <c r="H1221" t="s">
        <v>1025</v>
      </c>
      <c r="I1221" s="5">
        <f t="shared" si="137"/>
        <v>1</v>
      </c>
      <c r="J1221" s="5">
        <f t="shared" si="138"/>
        <v>1</v>
      </c>
      <c r="K1221" s="5">
        <f t="shared" si="139"/>
        <v>1</v>
      </c>
    </row>
    <row r="1222" spans="1:11" x14ac:dyDescent="0.2">
      <c r="A1222" s="5">
        <v>3</v>
      </c>
      <c r="B1222" s="5">
        <f t="shared" si="133"/>
        <v>0</v>
      </c>
      <c r="C1222" s="5">
        <f t="shared" si="134"/>
        <v>1</v>
      </c>
      <c r="D1222" t="s">
        <v>1026</v>
      </c>
      <c r="E1222" s="5">
        <f t="shared" si="135"/>
        <v>1</v>
      </c>
      <c r="F1222" t="s">
        <v>1024</v>
      </c>
      <c r="G1222" s="5">
        <f t="shared" si="136"/>
        <v>1</v>
      </c>
      <c r="H1222" t="s">
        <v>1025</v>
      </c>
      <c r="I1222" s="5">
        <f t="shared" si="137"/>
        <v>1</v>
      </c>
      <c r="J1222" s="5">
        <f t="shared" si="138"/>
        <v>1</v>
      </c>
      <c r="K1222" s="5">
        <f t="shared" si="139"/>
        <v>1</v>
      </c>
    </row>
    <row r="1223" spans="1:11" x14ac:dyDescent="0.2">
      <c r="A1223" s="5">
        <v>2</v>
      </c>
      <c r="B1223" s="5">
        <f t="shared" si="133"/>
        <v>0</v>
      </c>
      <c r="C1223" s="5">
        <f t="shared" si="134"/>
        <v>1</v>
      </c>
      <c r="D1223" t="s">
        <v>1038</v>
      </c>
      <c r="E1223" s="5">
        <f t="shared" si="135"/>
        <v>0</v>
      </c>
      <c r="F1223" t="s">
        <v>1033</v>
      </c>
      <c r="G1223" s="5">
        <f t="shared" si="136"/>
        <v>0</v>
      </c>
      <c r="H1223" t="s">
        <v>1025</v>
      </c>
      <c r="I1223" s="5">
        <f t="shared" si="137"/>
        <v>1</v>
      </c>
      <c r="J1223" s="5">
        <f t="shared" si="138"/>
        <v>0</v>
      </c>
      <c r="K1223" s="5">
        <f t="shared" si="139"/>
        <v>0</v>
      </c>
    </row>
    <row r="1224" spans="1:11" x14ac:dyDescent="0.2">
      <c r="A1224" s="5">
        <v>2</v>
      </c>
      <c r="B1224" s="5">
        <f t="shared" si="133"/>
        <v>0</v>
      </c>
      <c r="C1224" s="5">
        <f t="shared" si="134"/>
        <v>1</v>
      </c>
      <c r="D1224" t="s">
        <v>1041</v>
      </c>
      <c r="E1224" s="5">
        <f t="shared" si="135"/>
        <v>0</v>
      </c>
      <c r="F1224" t="s">
        <v>1024</v>
      </c>
      <c r="G1224" s="5">
        <f t="shared" si="136"/>
        <v>0</v>
      </c>
      <c r="H1224" t="s">
        <v>1025</v>
      </c>
      <c r="I1224" s="5">
        <f t="shared" si="137"/>
        <v>1</v>
      </c>
      <c r="J1224" s="5">
        <f t="shared" si="138"/>
        <v>0</v>
      </c>
      <c r="K1224" s="5">
        <f t="shared" si="139"/>
        <v>0</v>
      </c>
    </row>
    <row r="1225" spans="1:11" x14ac:dyDescent="0.2">
      <c r="A1225" s="5">
        <v>2</v>
      </c>
      <c r="B1225" s="5">
        <f t="shared" si="133"/>
        <v>0</v>
      </c>
      <c r="C1225" s="5">
        <f t="shared" si="134"/>
        <v>1</v>
      </c>
      <c r="D1225" t="s">
        <v>1036</v>
      </c>
      <c r="E1225" s="5">
        <f t="shared" si="135"/>
        <v>0</v>
      </c>
      <c r="F1225" t="s">
        <v>1024</v>
      </c>
      <c r="G1225" s="5">
        <f t="shared" si="136"/>
        <v>0</v>
      </c>
      <c r="H1225" t="s">
        <v>1025</v>
      </c>
      <c r="I1225" s="5">
        <f t="shared" si="137"/>
        <v>1</v>
      </c>
      <c r="J1225" s="5">
        <f t="shared" si="138"/>
        <v>0</v>
      </c>
      <c r="K1225" s="5">
        <f t="shared" si="139"/>
        <v>0</v>
      </c>
    </row>
    <row r="1226" spans="1:11" x14ac:dyDescent="0.2">
      <c r="A1226" s="5">
        <v>3</v>
      </c>
      <c r="B1226" s="5">
        <f t="shared" si="133"/>
        <v>0</v>
      </c>
      <c r="C1226" s="5">
        <f t="shared" si="134"/>
        <v>1</v>
      </c>
      <c r="D1226" t="s">
        <v>1026</v>
      </c>
      <c r="E1226" s="5">
        <f t="shared" si="135"/>
        <v>1</v>
      </c>
      <c r="F1226" t="s">
        <v>1029</v>
      </c>
      <c r="G1226" s="5">
        <f t="shared" si="136"/>
        <v>1</v>
      </c>
      <c r="H1226" t="s">
        <v>1025</v>
      </c>
      <c r="I1226" s="5">
        <f t="shared" si="137"/>
        <v>1</v>
      </c>
      <c r="J1226" s="5">
        <f t="shared" si="138"/>
        <v>1</v>
      </c>
      <c r="K1226" s="5">
        <f t="shared" si="139"/>
        <v>1</v>
      </c>
    </row>
    <row r="1227" spans="1:11" x14ac:dyDescent="0.2">
      <c r="A1227" s="5">
        <v>1</v>
      </c>
      <c r="B1227" s="5">
        <f t="shared" si="133"/>
        <v>0</v>
      </c>
      <c r="C1227" s="5">
        <f t="shared" si="134"/>
        <v>0</v>
      </c>
      <c r="D1227" t="s">
        <v>1038</v>
      </c>
      <c r="E1227" s="5">
        <f t="shared" si="135"/>
        <v>0</v>
      </c>
      <c r="F1227" t="s">
        <v>1032</v>
      </c>
      <c r="G1227" s="5">
        <f t="shared" si="136"/>
        <v>0</v>
      </c>
      <c r="H1227" t="s">
        <v>1036</v>
      </c>
      <c r="I1227" s="5">
        <f t="shared" si="137"/>
        <v>0</v>
      </c>
      <c r="J1227" s="5">
        <f t="shared" si="138"/>
        <v>0</v>
      </c>
      <c r="K1227" s="5">
        <f t="shared" si="139"/>
        <v>0</v>
      </c>
    </row>
    <row r="1228" spans="1:11" x14ac:dyDescent="0.2">
      <c r="A1228" s="5">
        <v>2</v>
      </c>
      <c r="B1228" s="5">
        <f t="shared" si="133"/>
        <v>0</v>
      </c>
      <c r="C1228" s="5">
        <f t="shared" si="134"/>
        <v>1</v>
      </c>
      <c r="D1228" t="s">
        <v>1026</v>
      </c>
      <c r="E1228" s="5">
        <f t="shared" si="135"/>
        <v>1</v>
      </c>
      <c r="F1228" t="s">
        <v>1033</v>
      </c>
      <c r="G1228" s="5">
        <f t="shared" si="136"/>
        <v>0</v>
      </c>
      <c r="H1228" t="s">
        <v>1036</v>
      </c>
      <c r="I1228" s="5">
        <f t="shared" si="137"/>
        <v>0</v>
      </c>
      <c r="J1228" s="5">
        <f t="shared" si="138"/>
        <v>1</v>
      </c>
      <c r="K1228" s="5">
        <f t="shared" si="139"/>
        <v>0</v>
      </c>
    </row>
    <row r="1229" spans="1:11" x14ac:dyDescent="0.2">
      <c r="A1229" s="5">
        <v>2</v>
      </c>
      <c r="B1229" s="5">
        <f t="shared" si="133"/>
        <v>0</v>
      </c>
      <c r="C1229" s="5">
        <f t="shared" si="134"/>
        <v>1</v>
      </c>
      <c r="D1229" t="s">
        <v>1043</v>
      </c>
      <c r="E1229" s="5">
        <f t="shared" si="135"/>
        <v>0</v>
      </c>
      <c r="F1229" t="s">
        <v>1024</v>
      </c>
      <c r="G1229" s="5">
        <f t="shared" si="136"/>
        <v>0</v>
      </c>
      <c r="H1229" t="s">
        <v>1025</v>
      </c>
      <c r="I1229" s="5">
        <f t="shared" si="137"/>
        <v>1</v>
      </c>
      <c r="J1229" s="5">
        <f t="shared" si="138"/>
        <v>0</v>
      </c>
      <c r="K1229" s="5">
        <f t="shared" si="139"/>
        <v>0</v>
      </c>
    </row>
    <row r="1230" spans="1:11" x14ac:dyDescent="0.2">
      <c r="A1230" s="5">
        <v>1</v>
      </c>
      <c r="B1230" s="5">
        <f t="shared" si="133"/>
        <v>0</v>
      </c>
      <c r="C1230" s="5">
        <f t="shared" si="134"/>
        <v>0</v>
      </c>
      <c r="D1230" t="s">
        <v>1038</v>
      </c>
      <c r="E1230" s="5">
        <f t="shared" si="135"/>
        <v>0</v>
      </c>
      <c r="F1230" t="s">
        <v>1033</v>
      </c>
      <c r="G1230" s="5">
        <f t="shared" si="136"/>
        <v>0</v>
      </c>
      <c r="H1230" t="s">
        <v>1036</v>
      </c>
      <c r="I1230" s="5">
        <f t="shared" si="137"/>
        <v>0</v>
      </c>
      <c r="J1230" s="5">
        <f t="shared" si="138"/>
        <v>0</v>
      </c>
      <c r="K1230" s="5">
        <f t="shared" si="139"/>
        <v>0</v>
      </c>
    </row>
    <row r="1231" spans="1:11" x14ac:dyDescent="0.2">
      <c r="A1231" s="5">
        <v>2</v>
      </c>
      <c r="B1231" s="5">
        <f t="shared" si="133"/>
        <v>0</v>
      </c>
      <c r="C1231" s="5">
        <f t="shared" si="134"/>
        <v>1</v>
      </c>
      <c r="D1231" t="s">
        <v>1026</v>
      </c>
      <c r="E1231" s="5">
        <f t="shared" si="135"/>
        <v>1</v>
      </c>
      <c r="F1231" t="s">
        <v>1033</v>
      </c>
      <c r="G1231" s="5">
        <f t="shared" si="136"/>
        <v>0</v>
      </c>
      <c r="I1231" s="5">
        <f t="shared" si="137"/>
        <v>0</v>
      </c>
      <c r="J1231" s="5">
        <f t="shared" si="138"/>
        <v>1</v>
      </c>
      <c r="K1231" s="5">
        <f t="shared" si="139"/>
        <v>0</v>
      </c>
    </row>
    <row r="1232" spans="1:11" x14ac:dyDescent="0.2">
      <c r="A1232" s="5">
        <v>3</v>
      </c>
      <c r="B1232" s="5">
        <f t="shared" si="133"/>
        <v>0</v>
      </c>
      <c r="C1232" s="5">
        <f t="shared" si="134"/>
        <v>1</v>
      </c>
      <c r="D1232" t="s">
        <v>1026</v>
      </c>
      <c r="E1232" s="5">
        <f t="shared" si="135"/>
        <v>1</v>
      </c>
      <c r="F1232" t="s">
        <v>1033</v>
      </c>
      <c r="G1232" s="5">
        <f t="shared" si="136"/>
        <v>1</v>
      </c>
      <c r="H1232" t="s">
        <v>1025</v>
      </c>
      <c r="I1232" s="5">
        <f t="shared" si="137"/>
        <v>1</v>
      </c>
      <c r="J1232" s="5">
        <f t="shared" si="138"/>
        <v>1</v>
      </c>
      <c r="K1232" s="5">
        <f t="shared" si="139"/>
        <v>1</v>
      </c>
    </row>
    <row r="1233" spans="1:11" x14ac:dyDescent="0.2">
      <c r="A1233" s="5">
        <v>1</v>
      </c>
      <c r="B1233" s="5">
        <f t="shared" si="133"/>
        <v>0</v>
      </c>
      <c r="C1233" s="5">
        <f t="shared" si="134"/>
        <v>0</v>
      </c>
      <c r="D1233" t="s">
        <v>1036</v>
      </c>
      <c r="E1233" s="5">
        <f t="shared" si="135"/>
        <v>0</v>
      </c>
      <c r="F1233" t="s">
        <v>1032</v>
      </c>
      <c r="G1233" s="5">
        <f t="shared" si="136"/>
        <v>0</v>
      </c>
      <c r="H1233" t="s">
        <v>1036</v>
      </c>
      <c r="I1233" s="5">
        <f t="shared" si="137"/>
        <v>0</v>
      </c>
      <c r="J1233" s="5">
        <f t="shared" si="138"/>
        <v>0</v>
      </c>
      <c r="K1233" s="5">
        <f t="shared" si="139"/>
        <v>0</v>
      </c>
    </row>
    <row r="1234" spans="1:11" x14ac:dyDescent="0.2">
      <c r="A1234" s="5">
        <v>2</v>
      </c>
      <c r="B1234" s="5">
        <f t="shared" si="133"/>
        <v>0</v>
      </c>
      <c r="C1234" s="5">
        <f t="shared" si="134"/>
        <v>1</v>
      </c>
      <c r="D1234" t="s">
        <v>1043</v>
      </c>
      <c r="E1234" s="5">
        <f t="shared" si="135"/>
        <v>0</v>
      </c>
      <c r="F1234" t="s">
        <v>1024</v>
      </c>
      <c r="G1234" s="5">
        <f t="shared" si="136"/>
        <v>0</v>
      </c>
      <c r="H1234" t="s">
        <v>1025</v>
      </c>
      <c r="I1234" s="5">
        <f t="shared" si="137"/>
        <v>1</v>
      </c>
      <c r="J1234" s="5">
        <f t="shared" si="138"/>
        <v>0</v>
      </c>
      <c r="K1234" s="5">
        <f t="shared" si="139"/>
        <v>0</v>
      </c>
    </row>
    <row r="1235" spans="1:11" x14ac:dyDescent="0.2">
      <c r="A1235" s="5">
        <v>1</v>
      </c>
      <c r="B1235" s="5">
        <f t="shared" si="133"/>
        <v>0</v>
      </c>
      <c r="C1235" s="5">
        <f t="shared" si="134"/>
        <v>0</v>
      </c>
      <c r="D1235" t="s">
        <v>1038</v>
      </c>
      <c r="E1235" s="5">
        <f t="shared" si="135"/>
        <v>0</v>
      </c>
      <c r="F1235" t="s">
        <v>1024</v>
      </c>
      <c r="G1235" s="5">
        <f t="shared" si="136"/>
        <v>0</v>
      </c>
      <c r="I1235" s="5">
        <f t="shared" si="137"/>
        <v>0</v>
      </c>
      <c r="J1235" s="5">
        <f t="shared" si="138"/>
        <v>0</v>
      </c>
      <c r="K1235" s="5">
        <f t="shared" si="139"/>
        <v>0</v>
      </c>
    </row>
    <row r="1236" spans="1:11" x14ac:dyDescent="0.2">
      <c r="A1236" s="5">
        <v>3</v>
      </c>
      <c r="B1236" s="5">
        <f t="shared" si="133"/>
        <v>0</v>
      </c>
      <c r="C1236" s="5">
        <f t="shared" si="134"/>
        <v>1</v>
      </c>
      <c r="D1236" t="s">
        <v>1026</v>
      </c>
      <c r="E1236" s="5">
        <f t="shared" si="135"/>
        <v>1</v>
      </c>
      <c r="F1236" t="s">
        <v>1024</v>
      </c>
      <c r="G1236" s="5">
        <f t="shared" si="136"/>
        <v>1</v>
      </c>
      <c r="H1236" t="s">
        <v>1025</v>
      </c>
      <c r="I1236" s="5">
        <f t="shared" si="137"/>
        <v>1</v>
      </c>
      <c r="J1236" s="5">
        <f t="shared" si="138"/>
        <v>1</v>
      </c>
      <c r="K1236" s="5">
        <f t="shared" si="139"/>
        <v>1</v>
      </c>
    </row>
    <row r="1237" spans="1:11" x14ac:dyDescent="0.2">
      <c r="A1237" s="5">
        <v>2</v>
      </c>
      <c r="B1237" s="5">
        <f t="shared" si="133"/>
        <v>0</v>
      </c>
      <c r="C1237" s="5">
        <f t="shared" si="134"/>
        <v>1</v>
      </c>
      <c r="D1237" t="s">
        <v>1026</v>
      </c>
      <c r="E1237" s="5">
        <f t="shared" si="135"/>
        <v>1</v>
      </c>
      <c r="F1237" t="s">
        <v>1033</v>
      </c>
      <c r="G1237" s="5">
        <f t="shared" si="136"/>
        <v>0</v>
      </c>
      <c r="I1237" s="5">
        <f t="shared" si="137"/>
        <v>0</v>
      </c>
      <c r="J1237" s="5">
        <f t="shared" si="138"/>
        <v>1</v>
      </c>
      <c r="K1237" s="5">
        <f t="shared" si="139"/>
        <v>0</v>
      </c>
    </row>
    <row r="1238" spans="1:11" x14ac:dyDescent="0.2">
      <c r="A1238" s="5">
        <v>3</v>
      </c>
      <c r="B1238" s="5">
        <f t="shared" si="133"/>
        <v>0</v>
      </c>
      <c r="C1238" s="5">
        <f t="shared" si="134"/>
        <v>1</v>
      </c>
      <c r="D1238" t="s">
        <v>1026</v>
      </c>
      <c r="E1238" s="5">
        <f t="shared" si="135"/>
        <v>1</v>
      </c>
      <c r="F1238" t="s">
        <v>1024</v>
      </c>
      <c r="G1238" s="5">
        <f t="shared" si="136"/>
        <v>1</v>
      </c>
      <c r="H1238" t="s">
        <v>1025</v>
      </c>
      <c r="I1238" s="5">
        <f t="shared" si="137"/>
        <v>1</v>
      </c>
      <c r="J1238" s="5">
        <f t="shared" si="138"/>
        <v>1</v>
      </c>
      <c r="K1238" s="5">
        <f t="shared" si="139"/>
        <v>1</v>
      </c>
    </row>
    <row r="1239" spans="1:11" x14ac:dyDescent="0.2">
      <c r="A1239" s="5">
        <v>2</v>
      </c>
      <c r="B1239" s="5">
        <f t="shared" si="133"/>
        <v>0</v>
      </c>
      <c r="C1239" s="5">
        <f t="shared" si="134"/>
        <v>1</v>
      </c>
      <c r="D1239" t="s">
        <v>1041</v>
      </c>
      <c r="E1239" s="5">
        <f t="shared" si="135"/>
        <v>0</v>
      </c>
      <c r="F1239" t="s">
        <v>1024</v>
      </c>
      <c r="G1239" s="5">
        <f t="shared" si="136"/>
        <v>0</v>
      </c>
      <c r="H1239" t="s">
        <v>1025</v>
      </c>
      <c r="I1239" s="5">
        <f t="shared" si="137"/>
        <v>1</v>
      </c>
      <c r="J1239" s="5">
        <f t="shared" si="138"/>
        <v>0</v>
      </c>
      <c r="K1239" s="5">
        <f t="shared" si="139"/>
        <v>0</v>
      </c>
    </row>
    <row r="1240" spans="1:11" x14ac:dyDescent="0.2">
      <c r="B1240">
        <f>SUM(B2:B1239)</f>
        <v>81</v>
      </c>
      <c r="C1240">
        <f>SUM(C2:C1239)</f>
        <v>830</v>
      </c>
      <c r="E1240">
        <f>SUM(E2:E1239)</f>
        <v>651</v>
      </c>
      <c r="I1240">
        <f>SUM(I2:I1239)</f>
        <v>497</v>
      </c>
      <c r="J1240">
        <f>SUM(J2:J1239)</f>
        <v>658</v>
      </c>
      <c r="K1240">
        <f>SUM(K2:K1239)</f>
        <v>299</v>
      </c>
    </row>
    <row r="1241" spans="1:11" x14ac:dyDescent="0.2">
      <c r="B1241" s="28">
        <f>B1240/1238</f>
        <v>6.5428109854604205E-2</v>
      </c>
      <c r="E1241" s="28">
        <f>E1240/C1240</f>
        <v>0.78433734939759037</v>
      </c>
      <c r="K1241" s="28">
        <f>K1240/J1240</f>
        <v>0.45440729483282677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F3AD7-970F-FC4C-870D-AAFEE91C5A72}">
  <dimension ref="A1:S1241"/>
  <sheetViews>
    <sheetView topLeftCell="A222" zoomScaleNormal="70" workbookViewId="0">
      <selection activeCell="E1241" sqref="E1241"/>
    </sheetView>
  </sheetViews>
  <sheetFormatPr baseColWidth="10" defaultColWidth="8.83203125" defaultRowHeight="16" x14ac:dyDescent="0.2"/>
  <cols>
    <col min="1" max="6" width="16.1640625" bestFit="1" customWidth="1"/>
    <col min="7" max="8" width="21.1640625" style="3" customWidth="1"/>
    <col min="9" max="12" width="16.1640625" bestFit="1" customWidth="1"/>
    <col min="15" max="15" width="13" bestFit="1" customWidth="1"/>
    <col min="16" max="16" width="25.33203125" bestFit="1" customWidth="1"/>
    <col min="17" max="17" width="16.83203125" bestFit="1" customWidth="1"/>
    <col min="18" max="19" width="26.1640625" customWidth="1"/>
  </cols>
  <sheetData>
    <row r="1" spans="1:19" s="1" customFormat="1" ht="42" customHeight="1" x14ac:dyDescent="0.2">
      <c r="A1" s="1" t="s">
        <v>0</v>
      </c>
      <c r="B1" s="1" t="s">
        <v>1</v>
      </c>
      <c r="C1" s="1" t="s">
        <v>10</v>
      </c>
      <c r="D1" s="1" t="s">
        <v>11</v>
      </c>
      <c r="E1" s="1" t="s">
        <v>12</v>
      </c>
      <c r="F1" s="1" t="s">
        <v>13</v>
      </c>
      <c r="G1" s="4" t="s">
        <v>1179</v>
      </c>
      <c r="H1" s="4" t="s">
        <v>1180</v>
      </c>
      <c r="I1" s="1" t="s">
        <v>1177</v>
      </c>
      <c r="J1" s="1" t="s">
        <v>14</v>
      </c>
      <c r="K1" s="1" t="s">
        <v>1178</v>
      </c>
      <c r="L1" s="1" t="s">
        <v>16</v>
      </c>
      <c r="M1"/>
      <c r="N1"/>
      <c r="O1" s="1" t="s">
        <v>1174</v>
      </c>
      <c r="P1"/>
      <c r="Q1"/>
      <c r="R1"/>
      <c r="S1"/>
    </row>
    <row r="2" spans="1:19" x14ac:dyDescent="0.2">
      <c r="A2" t="s">
        <v>809</v>
      </c>
      <c r="B2">
        <v>2016</v>
      </c>
      <c r="C2" t="s">
        <v>1025</v>
      </c>
      <c r="D2" t="s">
        <v>1036</v>
      </c>
      <c r="E2">
        <v>1</v>
      </c>
      <c r="G2" s="5">
        <f>IF(ISNUMBER(SEARCH("iPad",C2)), 1, 0)+IF(ISNUMBER(SEARCH("Apple",D2)), 1, 0)+IF(ISNUMBER(E2),1,0)</f>
        <v>2</v>
      </c>
      <c r="H2" s="5" t="str">
        <f>IF(G2=3,"Yes","No")</f>
        <v>No</v>
      </c>
      <c r="I2" s="2"/>
      <c r="J2" s="2"/>
      <c r="K2" s="2"/>
      <c r="L2" s="2"/>
      <c r="O2" s="26" t="s">
        <v>1386</v>
      </c>
      <c r="P2" t="s">
        <v>1398</v>
      </c>
      <c r="Q2" t="s">
        <v>1384</v>
      </c>
      <c r="R2" t="s">
        <v>1399</v>
      </c>
    </row>
    <row r="3" spans="1:19" x14ac:dyDescent="0.2">
      <c r="A3" t="s">
        <v>810</v>
      </c>
      <c r="B3">
        <v>2016</v>
      </c>
      <c r="C3" t="s">
        <v>1025</v>
      </c>
      <c r="D3" t="s">
        <v>1038</v>
      </c>
      <c r="E3">
        <v>1</v>
      </c>
      <c r="G3" s="5">
        <f t="shared" ref="G3:G66" si="0">IF(ISNUMBER(SEARCH("iPad",C3)), 1, 0)+IF(ISNUMBER(SEARCH("Apple",D3)), 1, 0)+IF(ISNUMBER(E3),1,0)</f>
        <v>2</v>
      </c>
      <c r="H3" s="5" t="str">
        <f t="shared" ref="H3:H66" si="1">IF(G3=3,"Yes","No")</f>
        <v>No</v>
      </c>
      <c r="I3" s="2"/>
      <c r="J3" s="2"/>
      <c r="K3" s="2"/>
      <c r="L3" s="2"/>
      <c r="O3" s="27">
        <v>2016</v>
      </c>
      <c r="P3">
        <v>97</v>
      </c>
      <c r="Q3">
        <v>113</v>
      </c>
      <c r="R3" s="28">
        <f>GETPIVOTDATA("Count of Smartphone: iPhone",$O$2,"Year",2016)/GETPIVOTDATA("Count of StudentID",$O$2,"Year",2016)</f>
        <v>0.8584070796460177</v>
      </c>
    </row>
    <row r="4" spans="1:19" x14ac:dyDescent="0.2">
      <c r="A4" t="s">
        <v>811</v>
      </c>
      <c r="B4">
        <v>2016</v>
      </c>
      <c r="D4" t="s">
        <v>1041</v>
      </c>
      <c r="E4">
        <v>1</v>
      </c>
      <c r="G4" s="5">
        <f t="shared" si="0"/>
        <v>1</v>
      </c>
      <c r="H4" s="5" t="str">
        <f t="shared" si="1"/>
        <v>No</v>
      </c>
      <c r="I4" s="2"/>
      <c r="J4" s="2"/>
      <c r="K4" s="2"/>
      <c r="L4" s="2"/>
      <c r="O4" s="27">
        <v>2017</v>
      </c>
      <c r="P4">
        <v>105</v>
      </c>
      <c r="Q4">
        <v>121</v>
      </c>
      <c r="R4" s="28">
        <f>GETPIVOTDATA("Count of Smartphone: iPhone",$O$2,"Year",2017)/GETPIVOTDATA("Count of StudentID",$O$2,"Year",2017)</f>
        <v>0.86776859504132231</v>
      </c>
    </row>
    <row r="5" spans="1:19" x14ac:dyDescent="0.2">
      <c r="A5" t="s">
        <v>812</v>
      </c>
      <c r="B5">
        <v>2016</v>
      </c>
      <c r="D5" t="s">
        <v>1041</v>
      </c>
      <c r="E5">
        <v>1</v>
      </c>
      <c r="G5" s="5">
        <f t="shared" si="0"/>
        <v>1</v>
      </c>
      <c r="H5" s="5" t="str">
        <f t="shared" si="1"/>
        <v>No</v>
      </c>
      <c r="I5" s="2"/>
      <c r="J5" s="2"/>
      <c r="K5" s="2"/>
      <c r="L5" s="2"/>
      <c r="O5" s="27">
        <v>2018</v>
      </c>
      <c r="P5">
        <v>88</v>
      </c>
      <c r="Q5">
        <v>96</v>
      </c>
      <c r="R5" s="28">
        <f>GETPIVOTDATA("Count of Smartphone: iPhone",$O$2,"Year",2018)/GETPIVOTDATA("Count of StudentID",$O$2,"Year",2018)</f>
        <v>0.91666666666666663</v>
      </c>
    </row>
    <row r="6" spans="1:19" x14ac:dyDescent="0.2">
      <c r="A6" t="s">
        <v>813</v>
      </c>
      <c r="B6">
        <v>2016</v>
      </c>
      <c r="D6" t="s">
        <v>1038</v>
      </c>
      <c r="G6" s="5">
        <f t="shared" si="0"/>
        <v>0</v>
      </c>
      <c r="H6" s="5" t="str">
        <f t="shared" si="1"/>
        <v>No</v>
      </c>
      <c r="I6" s="2"/>
      <c r="J6" s="2"/>
      <c r="K6" s="2"/>
      <c r="L6" s="2"/>
      <c r="O6" s="27">
        <v>2019</v>
      </c>
      <c r="P6">
        <v>116</v>
      </c>
      <c r="Q6">
        <v>144</v>
      </c>
      <c r="R6" s="28">
        <f>GETPIVOTDATA("Count of Smartphone: iPhone",$O$2,"Year",2019)/GETPIVOTDATA("Count of StudentID",$O$2,"Year",2019)</f>
        <v>0.80555555555555558</v>
      </c>
    </row>
    <row r="7" spans="1:19" x14ac:dyDescent="0.2">
      <c r="A7" t="s">
        <v>814</v>
      </c>
      <c r="B7">
        <v>2016</v>
      </c>
      <c r="D7" t="s">
        <v>1038</v>
      </c>
      <c r="E7">
        <v>1</v>
      </c>
      <c r="G7" s="5">
        <f t="shared" si="0"/>
        <v>1</v>
      </c>
      <c r="H7" s="5" t="str">
        <f t="shared" si="1"/>
        <v>No</v>
      </c>
      <c r="I7" s="2"/>
      <c r="J7" s="2"/>
      <c r="K7" s="2"/>
      <c r="L7" s="2"/>
      <c r="O7" s="27">
        <v>2020</v>
      </c>
      <c r="P7">
        <v>92</v>
      </c>
      <c r="Q7">
        <v>99</v>
      </c>
      <c r="R7" s="28">
        <f>GETPIVOTDATA("Count of Smartphone: iPhone",$O$2,"Year",2020)/GETPIVOTDATA("Count of StudentID",$O$2,"Year",2020)</f>
        <v>0.92929292929292928</v>
      </c>
    </row>
    <row r="8" spans="1:19" x14ac:dyDescent="0.2">
      <c r="A8" t="s">
        <v>815</v>
      </c>
      <c r="B8">
        <v>2016</v>
      </c>
      <c r="C8" t="s">
        <v>1045</v>
      </c>
      <c r="D8" t="s">
        <v>1041</v>
      </c>
      <c r="E8">
        <v>1</v>
      </c>
      <c r="G8" s="5">
        <f t="shared" si="0"/>
        <v>1</v>
      </c>
      <c r="H8" s="5" t="str">
        <f t="shared" si="1"/>
        <v>No</v>
      </c>
      <c r="I8" s="2"/>
      <c r="J8" s="2"/>
      <c r="K8" s="2"/>
      <c r="L8" s="2"/>
      <c r="O8" s="27">
        <v>2021</v>
      </c>
      <c r="P8">
        <v>137</v>
      </c>
      <c r="Q8">
        <v>137</v>
      </c>
      <c r="R8" s="28">
        <f>GETPIVOTDATA("Count of Smartphone: iPhone",$O$2,"Year",2021)/GETPIVOTDATA("Count of StudentID",$O$2,"Year",2021)</f>
        <v>1</v>
      </c>
    </row>
    <row r="9" spans="1:19" x14ac:dyDescent="0.2">
      <c r="A9" t="s">
        <v>816</v>
      </c>
      <c r="B9">
        <v>2016</v>
      </c>
      <c r="C9" t="s">
        <v>1025</v>
      </c>
      <c r="D9" t="s">
        <v>1038</v>
      </c>
      <c r="E9">
        <v>1</v>
      </c>
      <c r="G9" s="5">
        <f t="shared" si="0"/>
        <v>2</v>
      </c>
      <c r="H9" s="5" t="str">
        <f t="shared" si="1"/>
        <v>No</v>
      </c>
      <c r="I9" s="2"/>
      <c r="J9" s="2"/>
      <c r="K9" s="2"/>
      <c r="L9" s="2"/>
      <c r="O9" s="27">
        <v>2022</v>
      </c>
      <c r="P9">
        <v>136</v>
      </c>
      <c r="Q9">
        <v>139</v>
      </c>
      <c r="R9" s="28">
        <f>GETPIVOTDATA("Count of Smartphone: iPhone",$O$2,"Year",2022)/GETPIVOTDATA("Count of StudentID",$O$2,"Year",2022)</f>
        <v>0.97841726618705038</v>
      </c>
    </row>
    <row r="10" spans="1:19" x14ac:dyDescent="0.2">
      <c r="A10" t="s">
        <v>817</v>
      </c>
      <c r="B10">
        <v>2016</v>
      </c>
      <c r="D10" t="s">
        <v>1043</v>
      </c>
      <c r="E10">
        <v>1</v>
      </c>
      <c r="G10" s="5">
        <f t="shared" si="0"/>
        <v>1</v>
      </c>
      <c r="H10" s="5" t="str">
        <f t="shared" si="1"/>
        <v>No</v>
      </c>
      <c r="I10" s="2"/>
      <c r="J10" s="2"/>
      <c r="K10" s="2"/>
      <c r="L10" s="2"/>
      <c r="O10" s="27">
        <v>2023</v>
      </c>
      <c r="P10">
        <v>80</v>
      </c>
      <c r="Q10">
        <v>91</v>
      </c>
      <c r="R10" s="28">
        <f>GETPIVOTDATA("Count of Smartphone: iPhone",$O$2,"Year",2023)/GETPIVOTDATA("Count of StudentID",$O$2,"Year",2023)</f>
        <v>0.87912087912087911</v>
      </c>
    </row>
    <row r="11" spans="1:19" x14ac:dyDescent="0.2">
      <c r="A11" t="s">
        <v>818</v>
      </c>
      <c r="B11">
        <v>2016</v>
      </c>
      <c r="C11" t="s">
        <v>1025</v>
      </c>
      <c r="D11" t="s">
        <v>1026</v>
      </c>
      <c r="E11">
        <v>1</v>
      </c>
      <c r="G11" s="5">
        <f t="shared" si="0"/>
        <v>3</v>
      </c>
      <c r="H11" s="5" t="str">
        <f t="shared" si="1"/>
        <v>Yes</v>
      </c>
      <c r="I11" s="2"/>
      <c r="J11" s="2"/>
      <c r="K11" s="2"/>
      <c r="L11" s="2"/>
      <c r="O11" s="27">
        <v>2024</v>
      </c>
      <c r="P11">
        <v>101</v>
      </c>
      <c r="Q11">
        <v>107</v>
      </c>
      <c r="R11" s="28">
        <f>GETPIVOTDATA("Count of Smartphone: iPhone",$O$2,"Year",2024)/GETPIVOTDATA("Count of StudentID",$O$2,"Year",2024)</f>
        <v>0.94392523364485981</v>
      </c>
    </row>
    <row r="12" spans="1:19" x14ac:dyDescent="0.2">
      <c r="A12" t="s">
        <v>819</v>
      </c>
      <c r="B12">
        <v>2016</v>
      </c>
      <c r="C12" t="s">
        <v>1025</v>
      </c>
      <c r="D12" t="s">
        <v>1038</v>
      </c>
      <c r="E12">
        <v>1</v>
      </c>
      <c r="G12" s="5">
        <f t="shared" si="0"/>
        <v>2</v>
      </c>
      <c r="H12" s="5" t="str">
        <f t="shared" si="1"/>
        <v>No</v>
      </c>
      <c r="I12" s="2"/>
      <c r="J12" s="2"/>
      <c r="K12" s="2"/>
      <c r="L12" s="2"/>
      <c r="O12" s="27">
        <v>2025</v>
      </c>
      <c r="P12">
        <v>105</v>
      </c>
      <c r="Q12">
        <v>114</v>
      </c>
      <c r="R12" s="28">
        <f>GETPIVOTDATA("Count of Smartphone: iPhone",$O$2,"Year",2025)/GETPIVOTDATA("Count of StudentID",$O$2,"Year",2025)</f>
        <v>0.92105263157894735</v>
      </c>
    </row>
    <row r="13" spans="1:19" x14ac:dyDescent="0.2">
      <c r="A13" t="s">
        <v>820</v>
      </c>
      <c r="B13">
        <v>2016</v>
      </c>
      <c r="C13" t="s">
        <v>1036</v>
      </c>
      <c r="D13" t="s">
        <v>1026</v>
      </c>
      <c r="G13" s="5">
        <f t="shared" si="0"/>
        <v>1</v>
      </c>
      <c r="H13" s="5" t="str">
        <f t="shared" si="1"/>
        <v>No</v>
      </c>
      <c r="I13" s="2"/>
      <c r="J13" s="2"/>
      <c r="K13" s="2"/>
      <c r="L13" s="2"/>
      <c r="O13" s="27">
        <v>2026</v>
      </c>
      <c r="P13">
        <v>75</v>
      </c>
      <c r="Q13">
        <v>77</v>
      </c>
      <c r="R13" s="28">
        <f>GETPIVOTDATA("Count of Smartphone: iPhone",$O$2,"Year",2026)/GETPIVOTDATA("Count of StudentID",$O$2,"Year",2026)</f>
        <v>0.97402597402597402</v>
      </c>
    </row>
    <row r="14" spans="1:19" x14ac:dyDescent="0.2">
      <c r="A14" t="s">
        <v>821</v>
      </c>
      <c r="B14">
        <v>2016</v>
      </c>
      <c r="C14" t="s">
        <v>1025</v>
      </c>
      <c r="D14" t="s">
        <v>1026</v>
      </c>
      <c r="E14">
        <v>1</v>
      </c>
      <c r="G14" s="5">
        <f t="shared" si="0"/>
        <v>3</v>
      </c>
      <c r="H14" s="5" t="str">
        <f t="shared" si="1"/>
        <v>Yes</v>
      </c>
      <c r="I14" s="2"/>
      <c r="J14" s="2"/>
      <c r="K14" s="2"/>
      <c r="L14" s="2"/>
      <c r="O14" s="27" t="s">
        <v>1172</v>
      </c>
      <c r="P14">
        <v>1132</v>
      </c>
      <c r="Q14">
        <v>1238</v>
      </c>
    </row>
    <row r="15" spans="1:19" x14ac:dyDescent="0.2">
      <c r="A15" t="s">
        <v>822</v>
      </c>
      <c r="B15">
        <v>2016</v>
      </c>
      <c r="C15" t="s">
        <v>1036</v>
      </c>
      <c r="D15" t="s">
        <v>1043</v>
      </c>
      <c r="E15">
        <v>1</v>
      </c>
      <c r="G15" s="5">
        <f t="shared" si="0"/>
        <v>1</v>
      </c>
      <c r="H15" s="5" t="str">
        <f t="shared" si="1"/>
        <v>No</v>
      </c>
      <c r="I15" s="2"/>
      <c r="J15" s="2"/>
      <c r="K15" s="2"/>
      <c r="L15" s="2"/>
    </row>
    <row r="16" spans="1:19" x14ac:dyDescent="0.2">
      <c r="A16" t="s">
        <v>823</v>
      </c>
      <c r="B16">
        <v>2016</v>
      </c>
      <c r="C16" t="s">
        <v>1025</v>
      </c>
      <c r="D16" t="s">
        <v>1026</v>
      </c>
      <c r="E16">
        <v>1</v>
      </c>
      <c r="G16" s="5">
        <f t="shared" si="0"/>
        <v>3</v>
      </c>
      <c r="H16" s="5" t="str">
        <f t="shared" si="1"/>
        <v>Yes</v>
      </c>
      <c r="I16" s="2"/>
      <c r="J16" s="2"/>
      <c r="K16" s="2"/>
      <c r="L16" s="2"/>
    </row>
    <row r="17" spans="1:12" x14ac:dyDescent="0.2">
      <c r="A17" t="s">
        <v>824</v>
      </c>
      <c r="B17">
        <v>2016</v>
      </c>
      <c r="C17" t="s">
        <v>1025</v>
      </c>
      <c r="D17" t="s">
        <v>1038</v>
      </c>
      <c r="E17">
        <v>1</v>
      </c>
      <c r="G17" s="5">
        <f t="shared" si="0"/>
        <v>2</v>
      </c>
      <c r="H17" s="5" t="str">
        <f t="shared" si="1"/>
        <v>No</v>
      </c>
      <c r="I17" s="2"/>
      <c r="J17" s="2"/>
      <c r="K17" s="2"/>
      <c r="L17" s="2"/>
    </row>
    <row r="18" spans="1:12" x14ac:dyDescent="0.2">
      <c r="A18" t="s">
        <v>825</v>
      </c>
      <c r="B18">
        <v>2016</v>
      </c>
      <c r="C18" t="s">
        <v>1025</v>
      </c>
      <c r="D18" t="s">
        <v>1026</v>
      </c>
      <c r="E18">
        <v>1</v>
      </c>
      <c r="G18" s="5">
        <f t="shared" si="0"/>
        <v>3</v>
      </c>
      <c r="H18" s="5" t="str">
        <f t="shared" si="1"/>
        <v>Yes</v>
      </c>
      <c r="I18" s="2"/>
      <c r="J18" s="2"/>
      <c r="K18" s="2"/>
      <c r="L18" s="2"/>
    </row>
    <row r="19" spans="1:12" x14ac:dyDescent="0.2">
      <c r="A19" t="s">
        <v>826</v>
      </c>
      <c r="B19">
        <v>2016</v>
      </c>
      <c r="C19" t="s">
        <v>1036</v>
      </c>
      <c r="D19" t="s">
        <v>1038</v>
      </c>
      <c r="E19">
        <v>1</v>
      </c>
      <c r="G19" s="5">
        <f t="shared" si="0"/>
        <v>1</v>
      </c>
      <c r="H19" s="5" t="str">
        <f t="shared" si="1"/>
        <v>No</v>
      </c>
      <c r="I19" s="2"/>
      <c r="J19" s="2"/>
      <c r="K19" s="2"/>
      <c r="L19" s="2"/>
    </row>
    <row r="20" spans="1:12" x14ac:dyDescent="0.2">
      <c r="A20" t="s">
        <v>827</v>
      </c>
      <c r="B20">
        <v>2016</v>
      </c>
      <c r="C20" t="s">
        <v>1063</v>
      </c>
      <c r="D20" t="s">
        <v>1041</v>
      </c>
      <c r="E20">
        <v>1</v>
      </c>
      <c r="G20" s="5">
        <f t="shared" si="0"/>
        <v>1</v>
      </c>
      <c r="H20" s="5" t="str">
        <f t="shared" si="1"/>
        <v>No</v>
      </c>
      <c r="I20" s="2"/>
      <c r="J20" s="2"/>
      <c r="K20" s="2"/>
      <c r="L20" s="2"/>
    </row>
    <row r="21" spans="1:12" x14ac:dyDescent="0.2">
      <c r="A21" t="s">
        <v>828</v>
      </c>
      <c r="B21">
        <v>2016</v>
      </c>
      <c r="D21" t="s">
        <v>1026</v>
      </c>
      <c r="E21">
        <v>1</v>
      </c>
      <c r="G21" s="5">
        <f t="shared" si="0"/>
        <v>2</v>
      </c>
      <c r="H21" s="5" t="str">
        <f t="shared" si="1"/>
        <v>No</v>
      </c>
      <c r="I21" s="2"/>
      <c r="J21" s="2"/>
      <c r="K21" s="2"/>
      <c r="L21" s="2"/>
    </row>
    <row r="22" spans="1:12" x14ac:dyDescent="0.2">
      <c r="A22" t="s">
        <v>829</v>
      </c>
      <c r="B22">
        <v>2016</v>
      </c>
      <c r="D22" t="s">
        <v>1043</v>
      </c>
      <c r="E22">
        <v>1</v>
      </c>
      <c r="G22" s="5">
        <f t="shared" si="0"/>
        <v>1</v>
      </c>
      <c r="H22" s="5" t="str">
        <f t="shared" si="1"/>
        <v>No</v>
      </c>
      <c r="I22" s="2"/>
      <c r="J22" s="2"/>
      <c r="K22" s="2"/>
      <c r="L22" s="2"/>
    </row>
    <row r="23" spans="1:12" x14ac:dyDescent="0.2">
      <c r="A23" t="s">
        <v>830</v>
      </c>
      <c r="B23">
        <v>2016</v>
      </c>
      <c r="C23" t="s">
        <v>1025</v>
      </c>
      <c r="D23" t="s">
        <v>1026</v>
      </c>
      <c r="E23">
        <v>1</v>
      </c>
      <c r="G23" s="5">
        <f t="shared" si="0"/>
        <v>3</v>
      </c>
      <c r="H23" s="5" t="str">
        <f t="shared" si="1"/>
        <v>Yes</v>
      </c>
      <c r="I23" s="2"/>
      <c r="J23" s="2"/>
      <c r="K23" s="2"/>
      <c r="L23" s="2"/>
    </row>
    <row r="24" spans="1:12" x14ac:dyDescent="0.2">
      <c r="A24" t="s">
        <v>831</v>
      </c>
      <c r="B24">
        <v>2016</v>
      </c>
      <c r="C24" t="s">
        <v>1025</v>
      </c>
      <c r="D24" t="s">
        <v>1026</v>
      </c>
      <c r="E24">
        <v>1</v>
      </c>
      <c r="G24" s="5">
        <f t="shared" si="0"/>
        <v>3</v>
      </c>
      <c r="H24" s="5" t="str">
        <f t="shared" si="1"/>
        <v>Yes</v>
      </c>
      <c r="I24" s="2"/>
      <c r="J24" s="2"/>
      <c r="K24" s="2"/>
      <c r="L24" s="2"/>
    </row>
    <row r="25" spans="1:12" x14ac:dyDescent="0.2">
      <c r="A25" t="s">
        <v>832</v>
      </c>
      <c r="B25">
        <v>2016</v>
      </c>
      <c r="D25" t="s">
        <v>1026</v>
      </c>
      <c r="E25">
        <v>1</v>
      </c>
      <c r="G25" s="5">
        <f t="shared" si="0"/>
        <v>2</v>
      </c>
      <c r="H25" s="5" t="str">
        <f t="shared" si="1"/>
        <v>No</v>
      </c>
      <c r="I25" s="2"/>
      <c r="J25" s="2"/>
      <c r="K25" s="2"/>
      <c r="L25" s="2"/>
    </row>
    <row r="26" spans="1:12" x14ac:dyDescent="0.2">
      <c r="A26" t="s">
        <v>833</v>
      </c>
      <c r="B26">
        <v>2016</v>
      </c>
      <c r="C26" t="s">
        <v>1025</v>
      </c>
      <c r="D26" t="s">
        <v>1043</v>
      </c>
      <c r="G26" s="5">
        <f t="shared" si="0"/>
        <v>1</v>
      </c>
      <c r="H26" s="5" t="str">
        <f t="shared" si="1"/>
        <v>No</v>
      </c>
    </row>
    <row r="27" spans="1:12" x14ac:dyDescent="0.2">
      <c r="A27" t="s">
        <v>834</v>
      </c>
      <c r="B27">
        <v>2016</v>
      </c>
      <c r="C27" t="s">
        <v>1025</v>
      </c>
      <c r="D27" t="s">
        <v>1026</v>
      </c>
      <c r="E27">
        <v>1</v>
      </c>
      <c r="G27" s="5">
        <f t="shared" si="0"/>
        <v>3</v>
      </c>
      <c r="H27" s="5" t="str">
        <f t="shared" si="1"/>
        <v>Yes</v>
      </c>
    </row>
    <row r="28" spans="1:12" x14ac:dyDescent="0.2">
      <c r="A28" t="s">
        <v>835</v>
      </c>
      <c r="B28">
        <v>2016</v>
      </c>
      <c r="D28" t="s">
        <v>1026</v>
      </c>
      <c r="E28">
        <v>1</v>
      </c>
      <c r="G28" s="5">
        <f t="shared" si="0"/>
        <v>2</v>
      </c>
      <c r="H28" s="5" t="str">
        <f t="shared" si="1"/>
        <v>No</v>
      </c>
    </row>
    <row r="29" spans="1:12" x14ac:dyDescent="0.2">
      <c r="A29" t="s">
        <v>836</v>
      </c>
      <c r="B29">
        <v>2016</v>
      </c>
      <c r="C29" t="s">
        <v>1036</v>
      </c>
      <c r="D29" t="s">
        <v>1026</v>
      </c>
      <c r="E29">
        <v>1</v>
      </c>
      <c r="G29" s="5">
        <f t="shared" si="0"/>
        <v>2</v>
      </c>
      <c r="H29" s="5" t="str">
        <f t="shared" si="1"/>
        <v>No</v>
      </c>
    </row>
    <row r="30" spans="1:12" x14ac:dyDescent="0.2">
      <c r="A30" t="s">
        <v>837</v>
      </c>
      <c r="B30">
        <v>2016</v>
      </c>
      <c r="C30" t="s">
        <v>1025</v>
      </c>
      <c r="D30" t="s">
        <v>1026</v>
      </c>
      <c r="E30">
        <v>1</v>
      </c>
      <c r="G30" s="5">
        <f t="shared" si="0"/>
        <v>3</v>
      </c>
      <c r="H30" s="5" t="str">
        <f t="shared" si="1"/>
        <v>Yes</v>
      </c>
    </row>
    <row r="31" spans="1:12" x14ac:dyDescent="0.2">
      <c r="A31" t="s">
        <v>838</v>
      </c>
      <c r="B31">
        <v>2016</v>
      </c>
      <c r="D31" t="s">
        <v>1026</v>
      </c>
      <c r="E31">
        <v>1</v>
      </c>
      <c r="G31" s="5">
        <f t="shared" si="0"/>
        <v>2</v>
      </c>
      <c r="H31" s="5" t="str">
        <f t="shared" si="1"/>
        <v>No</v>
      </c>
    </row>
    <row r="32" spans="1:12" x14ac:dyDescent="0.2">
      <c r="A32" t="s">
        <v>839</v>
      </c>
      <c r="B32">
        <v>2016</v>
      </c>
      <c r="C32" t="s">
        <v>1025</v>
      </c>
      <c r="D32" t="s">
        <v>1026</v>
      </c>
      <c r="E32">
        <v>1</v>
      </c>
      <c r="G32" s="5">
        <f t="shared" si="0"/>
        <v>3</v>
      </c>
      <c r="H32" s="5" t="str">
        <f t="shared" si="1"/>
        <v>Yes</v>
      </c>
    </row>
    <row r="33" spans="1:8" x14ac:dyDescent="0.2">
      <c r="A33" t="s">
        <v>840</v>
      </c>
      <c r="B33">
        <v>2016</v>
      </c>
      <c r="C33" t="s">
        <v>1025</v>
      </c>
      <c r="D33" t="s">
        <v>1026</v>
      </c>
      <c r="E33">
        <v>1</v>
      </c>
      <c r="G33" s="5">
        <f t="shared" si="0"/>
        <v>3</v>
      </c>
      <c r="H33" s="5" t="str">
        <f t="shared" si="1"/>
        <v>Yes</v>
      </c>
    </row>
    <row r="34" spans="1:8" x14ac:dyDescent="0.2">
      <c r="A34" t="s">
        <v>841</v>
      </c>
      <c r="B34">
        <v>2016</v>
      </c>
      <c r="D34" t="s">
        <v>1043</v>
      </c>
      <c r="E34">
        <v>1</v>
      </c>
      <c r="G34" s="5">
        <f t="shared" si="0"/>
        <v>1</v>
      </c>
      <c r="H34" s="5" t="str">
        <f t="shared" si="1"/>
        <v>No</v>
      </c>
    </row>
    <row r="35" spans="1:8" x14ac:dyDescent="0.2">
      <c r="A35" t="s">
        <v>843</v>
      </c>
      <c r="B35">
        <v>2016</v>
      </c>
      <c r="C35" t="s">
        <v>1036</v>
      </c>
      <c r="D35" t="s">
        <v>1026</v>
      </c>
      <c r="E35">
        <v>1</v>
      </c>
      <c r="G35" s="5">
        <f t="shared" si="0"/>
        <v>2</v>
      </c>
      <c r="H35" s="5" t="str">
        <f t="shared" si="1"/>
        <v>No</v>
      </c>
    </row>
    <row r="36" spans="1:8" x14ac:dyDescent="0.2">
      <c r="A36" t="s">
        <v>844</v>
      </c>
      <c r="B36">
        <v>2016</v>
      </c>
      <c r="C36" t="s">
        <v>1036</v>
      </c>
      <c r="D36" t="s">
        <v>1038</v>
      </c>
      <c r="E36">
        <v>1</v>
      </c>
      <c r="G36" s="5">
        <f t="shared" si="0"/>
        <v>1</v>
      </c>
      <c r="H36" s="5" t="str">
        <f t="shared" si="1"/>
        <v>No</v>
      </c>
    </row>
    <row r="37" spans="1:8" x14ac:dyDescent="0.2">
      <c r="A37" t="s">
        <v>845</v>
      </c>
      <c r="B37">
        <v>2016</v>
      </c>
      <c r="C37" t="s">
        <v>1036</v>
      </c>
      <c r="D37" t="s">
        <v>1041</v>
      </c>
      <c r="E37">
        <v>1</v>
      </c>
      <c r="G37" s="5">
        <f t="shared" si="0"/>
        <v>1</v>
      </c>
      <c r="H37" s="5" t="str">
        <f t="shared" si="1"/>
        <v>No</v>
      </c>
    </row>
    <row r="38" spans="1:8" x14ac:dyDescent="0.2">
      <c r="A38" t="s">
        <v>846</v>
      </c>
      <c r="B38">
        <v>2016</v>
      </c>
      <c r="C38" t="s">
        <v>1036</v>
      </c>
      <c r="D38" t="s">
        <v>1026</v>
      </c>
      <c r="E38">
        <v>1</v>
      </c>
      <c r="G38" s="5">
        <f t="shared" si="0"/>
        <v>2</v>
      </c>
      <c r="H38" s="5" t="str">
        <f t="shared" si="1"/>
        <v>No</v>
      </c>
    </row>
    <row r="39" spans="1:8" x14ac:dyDescent="0.2">
      <c r="A39" t="s">
        <v>847</v>
      </c>
      <c r="B39">
        <v>2016</v>
      </c>
      <c r="C39" t="s">
        <v>1036</v>
      </c>
      <c r="D39" t="s">
        <v>1038</v>
      </c>
      <c r="E39">
        <v>1</v>
      </c>
      <c r="G39" s="5">
        <f t="shared" si="0"/>
        <v>1</v>
      </c>
      <c r="H39" s="5" t="str">
        <f t="shared" si="1"/>
        <v>No</v>
      </c>
    </row>
    <row r="40" spans="1:8" x14ac:dyDescent="0.2">
      <c r="A40" t="s">
        <v>848</v>
      </c>
      <c r="B40">
        <v>2016</v>
      </c>
      <c r="C40" t="s">
        <v>1025</v>
      </c>
      <c r="D40" t="s">
        <v>1026</v>
      </c>
      <c r="E40">
        <v>1</v>
      </c>
      <c r="G40" s="5">
        <f t="shared" si="0"/>
        <v>3</v>
      </c>
      <c r="H40" s="5" t="str">
        <f t="shared" si="1"/>
        <v>Yes</v>
      </c>
    </row>
    <row r="41" spans="1:8" x14ac:dyDescent="0.2">
      <c r="A41" t="s">
        <v>849</v>
      </c>
      <c r="B41">
        <v>2016</v>
      </c>
      <c r="D41" t="s">
        <v>1026</v>
      </c>
      <c r="E41">
        <v>1</v>
      </c>
      <c r="G41" s="5">
        <f t="shared" si="0"/>
        <v>2</v>
      </c>
      <c r="H41" s="5" t="str">
        <f t="shared" si="1"/>
        <v>No</v>
      </c>
    </row>
    <row r="42" spans="1:8" x14ac:dyDescent="0.2">
      <c r="A42" t="s">
        <v>850</v>
      </c>
      <c r="B42">
        <v>2016</v>
      </c>
      <c r="C42" t="s">
        <v>1025</v>
      </c>
      <c r="D42" t="s">
        <v>1026</v>
      </c>
      <c r="E42">
        <v>1</v>
      </c>
      <c r="G42" s="5">
        <f t="shared" si="0"/>
        <v>3</v>
      </c>
      <c r="H42" s="5" t="str">
        <f t="shared" si="1"/>
        <v>Yes</v>
      </c>
    </row>
    <row r="43" spans="1:8" x14ac:dyDescent="0.2">
      <c r="A43" t="s">
        <v>851</v>
      </c>
      <c r="B43">
        <v>2016</v>
      </c>
      <c r="C43" t="s">
        <v>1030</v>
      </c>
      <c r="D43" t="s">
        <v>1026</v>
      </c>
      <c r="E43">
        <v>1</v>
      </c>
      <c r="G43" s="5">
        <f t="shared" si="0"/>
        <v>2</v>
      </c>
      <c r="H43" s="5" t="str">
        <f t="shared" si="1"/>
        <v>No</v>
      </c>
    </row>
    <row r="44" spans="1:8" x14ac:dyDescent="0.2">
      <c r="A44" t="s">
        <v>852</v>
      </c>
      <c r="B44">
        <v>2016</v>
      </c>
      <c r="D44" t="s">
        <v>1026</v>
      </c>
      <c r="E44">
        <v>1</v>
      </c>
      <c r="G44" s="5">
        <f t="shared" si="0"/>
        <v>2</v>
      </c>
      <c r="H44" s="5" t="str">
        <f t="shared" si="1"/>
        <v>No</v>
      </c>
    </row>
    <row r="45" spans="1:8" x14ac:dyDescent="0.2">
      <c r="A45" t="s">
        <v>853</v>
      </c>
      <c r="B45">
        <v>2016</v>
      </c>
      <c r="D45" t="s">
        <v>1038</v>
      </c>
      <c r="E45">
        <v>1</v>
      </c>
      <c r="G45" s="5">
        <f t="shared" si="0"/>
        <v>1</v>
      </c>
      <c r="H45" s="5" t="str">
        <f t="shared" si="1"/>
        <v>No</v>
      </c>
    </row>
    <row r="46" spans="1:8" x14ac:dyDescent="0.2">
      <c r="A46" t="s">
        <v>854</v>
      </c>
      <c r="B46">
        <v>2016</v>
      </c>
      <c r="C46" t="s">
        <v>1025</v>
      </c>
      <c r="D46" t="s">
        <v>1026</v>
      </c>
      <c r="E46">
        <v>1</v>
      </c>
      <c r="G46" s="5">
        <f t="shared" si="0"/>
        <v>3</v>
      </c>
      <c r="H46" s="5" t="str">
        <f t="shared" si="1"/>
        <v>Yes</v>
      </c>
    </row>
    <row r="47" spans="1:8" x14ac:dyDescent="0.2">
      <c r="A47" t="s">
        <v>855</v>
      </c>
      <c r="B47">
        <v>2016</v>
      </c>
      <c r="C47" t="s">
        <v>1030</v>
      </c>
      <c r="D47" t="s">
        <v>1036</v>
      </c>
      <c r="E47">
        <v>1</v>
      </c>
      <c r="G47" s="5">
        <f t="shared" si="0"/>
        <v>1</v>
      </c>
      <c r="H47" s="5" t="str">
        <f t="shared" si="1"/>
        <v>No</v>
      </c>
    </row>
    <row r="48" spans="1:8" x14ac:dyDescent="0.2">
      <c r="A48" t="s">
        <v>856</v>
      </c>
      <c r="B48">
        <v>2016</v>
      </c>
      <c r="D48" t="s">
        <v>1026</v>
      </c>
      <c r="E48">
        <v>1</v>
      </c>
      <c r="G48" s="5">
        <f t="shared" si="0"/>
        <v>2</v>
      </c>
      <c r="H48" s="5" t="str">
        <f t="shared" si="1"/>
        <v>No</v>
      </c>
    </row>
    <row r="49" spans="1:8" x14ac:dyDescent="0.2">
      <c r="A49" t="s">
        <v>857</v>
      </c>
      <c r="B49">
        <v>2016</v>
      </c>
      <c r="C49" t="s">
        <v>1030</v>
      </c>
      <c r="D49" t="s">
        <v>1026</v>
      </c>
      <c r="E49">
        <v>1</v>
      </c>
      <c r="G49" s="5">
        <f t="shared" si="0"/>
        <v>2</v>
      </c>
      <c r="H49" s="5" t="str">
        <f t="shared" si="1"/>
        <v>No</v>
      </c>
    </row>
    <row r="50" spans="1:8" x14ac:dyDescent="0.2">
      <c r="A50" t="s">
        <v>858</v>
      </c>
      <c r="B50">
        <v>2016</v>
      </c>
      <c r="D50" t="s">
        <v>1038</v>
      </c>
      <c r="G50" s="5">
        <f t="shared" si="0"/>
        <v>0</v>
      </c>
      <c r="H50" s="5" t="str">
        <f t="shared" si="1"/>
        <v>No</v>
      </c>
    </row>
    <row r="51" spans="1:8" x14ac:dyDescent="0.2">
      <c r="A51" t="s">
        <v>859</v>
      </c>
      <c r="B51">
        <v>2016</v>
      </c>
      <c r="C51" t="s">
        <v>1025</v>
      </c>
      <c r="D51" t="s">
        <v>1026</v>
      </c>
      <c r="E51">
        <v>1</v>
      </c>
      <c r="G51" s="5">
        <f t="shared" si="0"/>
        <v>3</v>
      </c>
      <c r="H51" s="5" t="str">
        <f t="shared" si="1"/>
        <v>Yes</v>
      </c>
    </row>
    <row r="52" spans="1:8" x14ac:dyDescent="0.2">
      <c r="A52" t="s">
        <v>860</v>
      </c>
      <c r="B52">
        <v>2016</v>
      </c>
      <c r="C52" t="s">
        <v>1036</v>
      </c>
      <c r="D52" t="s">
        <v>1041</v>
      </c>
      <c r="E52">
        <v>1</v>
      </c>
      <c r="G52" s="5">
        <f t="shared" si="0"/>
        <v>1</v>
      </c>
      <c r="H52" s="5" t="str">
        <f t="shared" si="1"/>
        <v>No</v>
      </c>
    </row>
    <row r="53" spans="1:8" x14ac:dyDescent="0.2">
      <c r="A53" t="s">
        <v>861</v>
      </c>
      <c r="B53">
        <v>2016</v>
      </c>
      <c r="D53" t="s">
        <v>1046</v>
      </c>
      <c r="E53">
        <v>1</v>
      </c>
      <c r="G53" s="5">
        <f t="shared" si="0"/>
        <v>1</v>
      </c>
      <c r="H53" s="5" t="str">
        <f t="shared" si="1"/>
        <v>No</v>
      </c>
    </row>
    <row r="54" spans="1:8" x14ac:dyDescent="0.2">
      <c r="A54" t="s">
        <v>862</v>
      </c>
      <c r="B54">
        <v>2016</v>
      </c>
      <c r="C54" t="s">
        <v>1036</v>
      </c>
      <c r="D54" t="s">
        <v>1026</v>
      </c>
      <c r="E54">
        <v>1</v>
      </c>
      <c r="G54" s="5">
        <f t="shared" si="0"/>
        <v>2</v>
      </c>
      <c r="H54" s="5" t="str">
        <f t="shared" si="1"/>
        <v>No</v>
      </c>
    </row>
    <row r="55" spans="1:8" x14ac:dyDescent="0.2">
      <c r="A55" t="s">
        <v>863</v>
      </c>
      <c r="B55">
        <v>2016</v>
      </c>
      <c r="C55" t="s">
        <v>1036</v>
      </c>
      <c r="D55" t="s">
        <v>1043</v>
      </c>
      <c r="E55">
        <v>1</v>
      </c>
      <c r="G55" s="5">
        <f t="shared" si="0"/>
        <v>1</v>
      </c>
      <c r="H55" s="5" t="str">
        <f t="shared" si="1"/>
        <v>No</v>
      </c>
    </row>
    <row r="56" spans="1:8" x14ac:dyDescent="0.2">
      <c r="A56" t="s">
        <v>864</v>
      </c>
      <c r="B56">
        <v>2016</v>
      </c>
      <c r="C56" t="s">
        <v>1036</v>
      </c>
      <c r="D56" t="s">
        <v>1026</v>
      </c>
      <c r="E56">
        <v>1</v>
      </c>
      <c r="G56" s="5">
        <f t="shared" si="0"/>
        <v>2</v>
      </c>
      <c r="H56" s="5" t="str">
        <f t="shared" si="1"/>
        <v>No</v>
      </c>
    </row>
    <row r="57" spans="1:8" x14ac:dyDescent="0.2">
      <c r="A57" t="s">
        <v>865</v>
      </c>
      <c r="B57">
        <v>2016</v>
      </c>
      <c r="C57" t="s">
        <v>1025</v>
      </c>
      <c r="D57" t="s">
        <v>1038</v>
      </c>
      <c r="E57">
        <v>1</v>
      </c>
      <c r="G57" s="5">
        <f t="shared" si="0"/>
        <v>2</v>
      </c>
      <c r="H57" s="5" t="str">
        <f t="shared" si="1"/>
        <v>No</v>
      </c>
    </row>
    <row r="58" spans="1:8" x14ac:dyDescent="0.2">
      <c r="A58" t="s">
        <v>866</v>
      </c>
      <c r="B58">
        <v>2016</v>
      </c>
      <c r="C58" t="s">
        <v>1025</v>
      </c>
      <c r="D58" t="s">
        <v>1041</v>
      </c>
      <c r="F58">
        <v>1</v>
      </c>
      <c r="G58" s="5">
        <f t="shared" si="0"/>
        <v>1</v>
      </c>
      <c r="H58" s="5" t="str">
        <f t="shared" si="1"/>
        <v>No</v>
      </c>
    </row>
    <row r="59" spans="1:8" x14ac:dyDescent="0.2">
      <c r="A59" t="s">
        <v>867</v>
      </c>
      <c r="B59">
        <v>2016</v>
      </c>
      <c r="D59" t="s">
        <v>1038</v>
      </c>
      <c r="E59">
        <v>1</v>
      </c>
      <c r="G59" s="5">
        <f t="shared" si="0"/>
        <v>1</v>
      </c>
      <c r="H59" s="5" t="str">
        <f t="shared" si="1"/>
        <v>No</v>
      </c>
    </row>
    <row r="60" spans="1:8" x14ac:dyDescent="0.2">
      <c r="A60" t="s">
        <v>868</v>
      </c>
      <c r="B60">
        <v>2016</v>
      </c>
      <c r="C60" t="s">
        <v>1036</v>
      </c>
      <c r="D60" t="s">
        <v>1036</v>
      </c>
      <c r="G60" s="5">
        <f t="shared" si="0"/>
        <v>0</v>
      </c>
      <c r="H60" s="5" t="str">
        <f t="shared" si="1"/>
        <v>No</v>
      </c>
    </row>
    <row r="61" spans="1:8" x14ac:dyDescent="0.2">
      <c r="A61" t="s">
        <v>869</v>
      </c>
      <c r="B61">
        <v>2016</v>
      </c>
      <c r="D61" t="s">
        <v>1041</v>
      </c>
      <c r="F61">
        <v>1</v>
      </c>
      <c r="G61" s="5">
        <f t="shared" si="0"/>
        <v>0</v>
      </c>
      <c r="H61" s="5" t="str">
        <f t="shared" si="1"/>
        <v>No</v>
      </c>
    </row>
    <row r="62" spans="1:8" x14ac:dyDescent="0.2">
      <c r="A62" t="s">
        <v>870</v>
      </c>
      <c r="B62">
        <v>2016</v>
      </c>
      <c r="C62" t="s">
        <v>1025</v>
      </c>
      <c r="D62" t="s">
        <v>1026</v>
      </c>
      <c r="E62">
        <v>1</v>
      </c>
      <c r="G62" s="5">
        <f t="shared" si="0"/>
        <v>3</v>
      </c>
      <c r="H62" s="5" t="str">
        <f t="shared" si="1"/>
        <v>Yes</v>
      </c>
    </row>
    <row r="63" spans="1:8" x14ac:dyDescent="0.2">
      <c r="A63" t="s">
        <v>871</v>
      </c>
      <c r="B63">
        <v>2016</v>
      </c>
      <c r="C63" t="s">
        <v>1045</v>
      </c>
      <c r="D63" t="s">
        <v>1038</v>
      </c>
      <c r="G63" s="5">
        <f t="shared" si="0"/>
        <v>0</v>
      </c>
      <c r="H63" s="5" t="str">
        <f t="shared" si="1"/>
        <v>No</v>
      </c>
    </row>
    <row r="64" spans="1:8" x14ac:dyDescent="0.2">
      <c r="A64" t="s">
        <v>872</v>
      </c>
      <c r="B64">
        <v>2016</v>
      </c>
      <c r="C64" t="s">
        <v>1025</v>
      </c>
      <c r="D64" t="s">
        <v>1026</v>
      </c>
      <c r="E64">
        <v>1</v>
      </c>
      <c r="G64" s="5">
        <f t="shared" si="0"/>
        <v>3</v>
      </c>
      <c r="H64" s="5" t="str">
        <f t="shared" si="1"/>
        <v>Yes</v>
      </c>
    </row>
    <row r="65" spans="1:8" x14ac:dyDescent="0.2">
      <c r="A65" t="s">
        <v>873</v>
      </c>
      <c r="B65">
        <v>2016</v>
      </c>
      <c r="D65" t="s">
        <v>1026</v>
      </c>
      <c r="E65">
        <v>1</v>
      </c>
      <c r="G65" s="5">
        <f t="shared" si="0"/>
        <v>2</v>
      </c>
      <c r="H65" s="5" t="str">
        <f t="shared" si="1"/>
        <v>No</v>
      </c>
    </row>
    <row r="66" spans="1:8" x14ac:dyDescent="0.2">
      <c r="A66" t="s">
        <v>874</v>
      </c>
      <c r="B66">
        <v>2016</v>
      </c>
      <c r="C66" t="s">
        <v>1036</v>
      </c>
      <c r="D66" t="s">
        <v>1038</v>
      </c>
      <c r="E66">
        <v>1</v>
      </c>
      <c r="G66" s="5">
        <f t="shared" si="0"/>
        <v>1</v>
      </c>
      <c r="H66" s="5" t="str">
        <f t="shared" si="1"/>
        <v>No</v>
      </c>
    </row>
    <row r="67" spans="1:8" x14ac:dyDescent="0.2">
      <c r="A67" t="s">
        <v>875</v>
      </c>
      <c r="B67">
        <v>2016</v>
      </c>
      <c r="D67" t="s">
        <v>1043</v>
      </c>
      <c r="E67">
        <v>1</v>
      </c>
      <c r="G67" s="5">
        <f t="shared" ref="G67:G130" si="2">IF(ISNUMBER(SEARCH("iPad",C67)), 1, 0)+IF(ISNUMBER(SEARCH("Apple",D67)), 1, 0)+IF(ISNUMBER(E67),1,0)</f>
        <v>1</v>
      </c>
      <c r="H67" s="5" t="str">
        <f t="shared" ref="H67:H130" si="3">IF(G67=3,"Yes","No")</f>
        <v>No</v>
      </c>
    </row>
    <row r="68" spans="1:8" x14ac:dyDescent="0.2">
      <c r="A68" t="s">
        <v>876</v>
      </c>
      <c r="B68">
        <v>2016</v>
      </c>
      <c r="D68" t="s">
        <v>1043</v>
      </c>
      <c r="F68">
        <v>1</v>
      </c>
      <c r="G68" s="5">
        <f t="shared" si="2"/>
        <v>0</v>
      </c>
      <c r="H68" s="5" t="str">
        <f t="shared" si="3"/>
        <v>No</v>
      </c>
    </row>
    <row r="69" spans="1:8" x14ac:dyDescent="0.2">
      <c r="A69" t="s">
        <v>877</v>
      </c>
      <c r="B69">
        <v>2016</v>
      </c>
      <c r="C69" t="s">
        <v>1063</v>
      </c>
      <c r="D69" t="s">
        <v>1036</v>
      </c>
      <c r="G69" s="5">
        <f t="shared" si="2"/>
        <v>0</v>
      </c>
      <c r="H69" s="5" t="str">
        <f t="shared" si="3"/>
        <v>No</v>
      </c>
    </row>
    <row r="70" spans="1:8" x14ac:dyDescent="0.2">
      <c r="A70" t="s">
        <v>878</v>
      </c>
      <c r="B70">
        <v>2016</v>
      </c>
      <c r="C70" t="s">
        <v>1025</v>
      </c>
      <c r="D70" t="s">
        <v>1026</v>
      </c>
      <c r="E70">
        <v>1</v>
      </c>
      <c r="G70" s="5">
        <f t="shared" si="2"/>
        <v>3</v>
      </c>
      <c r="H70" s="5" t="str">
        <f t="shared" si="3"/>
        <v>Yes</v>
      </c>
    </row>
    <row r="71" spans="1:8" x14ac:dyDescent="0.2">
      <c r="A71" t="s">
        <v>879</v>
      </c>
      <c r="B71">
        <v>2016</v>
      </c>
      <c r="C71" t="s">
        <v>1036</v>
      </c>
      <c r="D71" t="s">
        <v>1026</v>
      </c>
      <c r="E71">
        <v>1</v>
      </c>
      <c r="G71" s="5">
        <f t="shared" si="2"/>
        <v>2</v>
      </c>
      <c r="H71" s="5" t="str">
        <f t="shared" si="3"/>
        <v>No</v>
      </c>
    </row>
    <row r="72" spans="1:8" x14ac:dyDescent="0.2">
      <c r="A72" t="s">
        <v>880</v>
      </c>
      <c r="B72">
        <v>2016</v>
      </c>
      <c r="D72" t="s">
        <v>1038</v>
      </c>
      <c r="E72">
        <v>1</v>
      </c>
      <c r="G72" s="5">
        <f t="shared" si="2"/>
        <v>1</v>
      </c>
      <c r="H72" s="5" t="str">
        <f t="shared" si="3"/>
        <v>No</v>
      </c>
    </row>
    <row r="73" spans="1:8" x14ac:dyDescent="0.2">
      <c r="A73" t="s">
        <v>881</v>
      </c>
      <c r="B73">
        <v>2016</v>
      </c>
      <c r="D73" t="s">
        <v>1026</v>
      </c>
      <c r="E73">
        <v>1</v>
      </c>
      <c r="G73" s="5">
        <f t="shared" si="2"/>
        <v>2</v>
      </c>
      <c r="H73" s="5" t="str">
        <f t="shared" si="3"/>
        <v>No</v>
      </c>
    </row>
    <row r="74" spans="1:8" x14ac:dyDescent="0.2">
      <c r="A74" t="s">
        <v>882</v>
      </c>
      <c r="B74">
        <v>2016</v>
      </c>
      <c r="C74" t="s">
        <v>1025</v>
      </c>
      <c r="D74" t="s">
        <v>1036</v>
      </c>
      <c r="E74">
        <v>1</v>
      </c>
      <c r="G74" s="5">
        <f t="shared" si="2"/>
        <v>2</v>
      </c>
      <c r="H74" s="5" t="str">
        <f t="shared" si="3"/>
        <v>No</v>
      </c>
    </row>
    <row r="75" spans="1:8" x14ac:dyDescent="0.2">
      <c r="A75" t="s">
        <v>883</v>
      </c>
      <c r="B75">
        <v>2016</v>
      </c>
      <c r="C75" t="s">
        <v>1025</v>
      </c>
      <c r="D75" t="s">
        <v>1026</v>
      </c>
      <c r="E75">
        <v>1</v>
      </c>
      <c r="G75" s="5">
        <f t="shared" si="2"/>
        <v>3</v>
      </c>
      <c r="H75" s="5" t="str">
        <f t="shared" si="3"/>
        <v>Yes</v>
      </c>
    </row>
    <row r="76" spans="1:8" x14ac:dyDescent="0.2">
      <c r="A76" t="s">
        <v>884</v>
      </c>
      <c r="B76">
        <v>2016</v>
      </c>
      <c r="C76" t="s">
        <v>1025</v>
      </c>
      <c r="D76" t="s">
        <v>1043</v>
      </c>
      <c r="G76" s="5">
        <f t="shared" si="2"/>
        <v>1</v>
      </c>
      <c r="H76" s="5" t="str">
        <f t="shared" si="3"/>
        <v>No</v>
      </c>
    </row>
    <row r="77" spans="1:8" x14ac:dyDescent="0.2">
      <c r="A77" t="s">
        <v>885</v>
      </c>
      <c r="B77">
        <v>2016</v>
      </c>
      <c r="C77" t="s">
        <v>1025</v>
      </c>
      <c r="D77" t="s">
        <v>1026</v>
      </c>
      <c r="E77">
        <v>1</v>
      </c>
      <c r="G77" s="5">
        <f t="shared" si="2"/>
        <v>3</v>
      </c>
      <c r="H77" s="5" t="str">
        <f t="shared" si="3"/>
        <v>Yes</v>
      </c>
    </row>
    <row r="78" spans="1:8" x14ac:dyDescent="0.2">
      <c r="A78" t="s">
        <v>886</v>
      </c>
      <c r="B78">
        <v>2016</v>
      </c>
      <c r="D78" t="s">
        <v>1038</v>
      </c>
      <c r="E78">
        <v>1</v>
      </c>
      <c r="G78" s="5">
        <f t="shared" si="2"/>
        <v>1</v>
      </c>
      <c r="H78" s="5" t="str">
        <f t="shared" si="3"/>
        <v>No</v>
      </c>
    </row>
    <row r="79" spans="1:8" x14ac:dyDescent="0.2">
      <c r="A79" t="s">
        <v>887</v>
      </c>
      <c r="B79">
        <v>2016</v>
      </c>
      <c r="C79" t="s">
        <v>1025</v>
      </c>
      <c r="D79" t="s">
        <v>1038</v>
      </c>
      <c r="E79">
        <v>1</v>
      </c>
      <c r="G79" s="5">
        <f t="shared" si="2"/>
        <v>2</v>
      </c>
      <c r="H79" s="5" t="str">
        <f t="shared" si="3"/>
        <v>No</v>
      </c>
    </row>
    <row r="80" spans="1:8" x14ac:dyDescent="0.2">
      <c r="A80" t="s">
        <v>888</v>
      </c>
      <c r="B80">
        <v>2016</v>
      </c>
      <c r="C80" t="s">
        <v>1025</v>
      </c>
      <c r="D80" t="s">
        <v>1026</v>
      </c>
      <c r="E80">
        <v>1</v>
      </c>
      <c r="G80" s="5">
        <f t="shared" si="2"/>
        <v>3</v>
      </c>
      <c r="H80" s="5" t="str">
        <f t="shared" si="3"/>
        <v>Yes</v>
      </c>
    </row>
    <row r="81" spans="1:8" x14ac:dyDescent="0.2">
      <c r="A81" t="s">
        <v>889</v>
      </c>
      <c r="B81">
        <v>2016</v>
      </c>
      <c r="C81" t="s">
        <v>1025</v>
      </c>
      <c r="D81" t="s">
        <v>1026</v>
      </c>
      <c r="E81">
        <v>1</v>
      </c>
      <c r="G81" s="5">
        <f t="shared" si="2"/>
        <v>3</v>
      </c>
      <c r="H81" s="5" t="str">
        <f t="shared" si="3"/>
        <v>Yes</v>
      </c>
    </row>
    <row r="82" spans="1:8" x14ac:dyDescent="0.2">
      <c r="A82" t="s">
        <v>890</v>
      </c>
      <c r="B82">
        <v>2016</v>
      </c>
      <c r="C82" t="s">
        <v>1025</v>
      </c>
      <c r="D82" t="s">
        <v>1026</v>
      </c>
      <c r="E82">
        <v>1</v>
      </c>
      <c r="G82" s="5">
        <f t="shared" si="2"/>
        <v>3</v>
      </c>
      <c r="H82" s="5" t="str">
        <f t="shared" si="3"/>
        <v>Yes</v>
      </c>
    </row>
    <row r="83" spans="1:8" x14ac:dyDescent="0.2">
      <c r="A83" t="s">
        <v>891</v>
      </c>
      <c r="B83">
        <v>2016</v>
      </c>
      <c r="D83" t="s">
        <v>1026</v>
      </c>
      <c r="E83">
        <v>1</v>
      </c>
      <c r="G83" s="5">
        <f t="shared" si="2"/>
        <v>2</v>
      </c>
      <c r="H83" s="5" t="str">
        <f t="shared" si="3"/>
        <v>No</v>
      </c>
    </row>
    <row r="84" spans="1:8" x14ac:dyDescent="0.2">
      <c r="A84" t="s">
        <v>892</v>
      </c>
      <c r="B84">
        <v>2016</v>
      </c>
      <c r="C84" t="s">
        <v>1025</v>
      </c>
      <c r="D84" t="s">
        <v>1026</v>
      </c>
      <c r="E84">
        <v>1</v>
      </c>
      <c r="G84" s="5">
        <f t="shared" si="2"/>
        <v>3</v>
      </c>
      <c r="H84" s="5" t="str">
        <f t="shared" si="3"/>
        <v>Yes</v>
      </c>
    </row>
    <row r="85" spans="1:8" x14ac:dyDescent="0.2">
      <c r="A85" t="s">
        <v>893</v>
      </c>
      <c r="B85">
        <v>2016</v>
      </c>
      <c r="C85" t="s">
        <v>1025</v>
      </c>
      <c r="D85" t="s">
        <v>1038</v>
      </c>
      <c r="E85">
        <v>1</v>
      </c>
      <c r="G85" s="5">
        <f t="shared" si="2"/>
        <v>2</v>
      </c>
      <c r="H85" s="5" t="str">
        <f t="shared" si="3"/>
        <v>No</v>
      </c>
    </row>
    <row r="86" spans="1:8" x14ac:dyDescent="0.2">
      <c r="A86" t="s">
        <v>894</v>
      </c>
      <c r="B86">
        <v>2016</v>
      </c>
      <c r="C86" t="s">
        <v>1036</v>
      </c>
      <c r="D86" t="s">
        <v>1041</v>
      </c>
      <c r="F86">
        <v>1</v>
      </c>
      <c r="G86" s="5">
        <f t="shared" si="2"/>
        <v>0</v>
      </c>
      <c r="H86" s="5" t="str">
        <f t="shared" si="3"/>
        <v>No</v>
      </c>
    </row>
    <row r="87" spans="1:8" x14ac:dyDescent="0.2">
      <c r="A87" t="s">
        <v>895</v>
      </c>
      <c r="B87">
        <v>2016</v>
      </c>
      <c r="D87" t="s">
        <v>1026</v>
      </c>
      <c r="E87">
        <v>1</v>
      </c>
      <c r="G87" s="5">
        <f t="shared" si="2"/>
        <v>2</v>
      </c>
      <c r="H87" s="5" t="str">
        <f t="shared" si="3"/>
        <v>No</v>
      </c>
    </row>
    <row r="88" spans="1:8" x14ac:dyDescent="0.2">
      <c r="A88" t="s">
        <v>896</v>
      </c>
      <c r="B88">
        <v>2016</v>
      </c>
      <c r="D88" t="s">
        <v>1036</v>
      </c>
      <c r="E88">
        <v>1</v>
      </c>
      <c r="G88" s="5">
        <f t="shared" si="2"/>
        <v>1</v>
      </c>
      <c r="H88" s="5" t="str">
        <f t="shared" si="3"/>
        <v>No</v>
      </c>
    </row>
    <row r="89" spans="1:8" x14ac:dyDescent="0.2">
      <c r="A89" t="s">
        <v>897</v>
      </c>
      <c r="B89">
        <v>2016</v>
      </c>
      <c r="C89" t="s">
        <v>1025</v>
      </c>
      <c r="D89" t="s">
        <v>1026</v>
      </c>
      <c r="E89">
        <v>1</v>
      </c>
      <c r="G89" s="5">
        <f t="shared" si="2"/>
        <v>3</v>
      </c>
      <c r="H89" s="5" t="str">
        <f t="shared" si="3"/>
        <v>Yes</v>
      </c>
    </row>
    <row r="90" spans="1:8" x14ac:dyDescent="0.2">
      <c r="A90" t="s">
        <v>898</v>
      </c>
      <c r="B90">
        <v>2016</v>
      </c>
      <c r="C90" t="s">
        <v>1036</v>
      </c>
      <c r="D90" t="s">
        <v>1026</v>
      </c>
      <c r="E90">
        <v>1</v>
      </c>
      <c r="G90" s="5">
        <f t="shared" si="2"/>
        <v>2</v>
      </c>
      <c r="H90" s="5" t="str">
        <f t="shared" si="3"/>
        <v>No</v>
      </c>
    </row>
    <row r="91" spans="1:8" x14ac:dyDescent="0.2">
      <c r="A91" t="s">
        <v>899</v>
      </c>
      <c r="B91">
        <v>2016</v>
      </c>
      <c r="C91" t="s">
        <v>1025</v>
      </c>
      <c r="D91" t="s">
        <v>1026</v>
      </c>
      <c r="E91">
        <v>1</v>
      </c>
      <c r="G91" s="5">
        <f t="shared" si="2"/>
        <v>3</v>
      </c>
      <c r="H91" s="5" t="str">
        <f t="shared" si="3"/>
        <v>Yes</v>
      </c>
    </row>
    <row r="92" spans="1:8" x14ac:dyDescent="0.2">
      <c r="A92" t="s">
        <v>900</v>
      </c>
      <c r="B92">
        <v>2016</v>
      </c>
      <c r="D92" t="s">
        <v>1038</v>
      </c>
      <c r="E92">
        <v>1</v>
      </c>
      <c r="G92" s="5">
        <f t="shared" si="2"/>
        <v>1</v>
      </c>
      <c r="H92" s="5" t="str">
        <f t="shared" si="3"/>
        <v>No</v>
      </c>
    </row>
    <row r="93" spans="1:8" x14ac:dyDescent="0.2">
      <c r="A93" t="s">
        <v>901</v>
      </c>
      <c r="B93">
        <v>2016</v>
      </c>
      <c r="C93" t="s">
        <v>1025</v>
      </c>
      <c r="D93" t="s">
        <v>1026</v>
      </c>
      <c r="E93">
        <v>1</v>
      </c>
      <c r="G93" s="5">
        <f t="shared" si="2"/>
        <v>3</v>
      </c>
      <c r="H93" s="5" t="str">
        <f t="shared" si="3"/>
        <v>Yes</v>
      </c>
    </row>
    <row r="94" spans="1:8" x14ac:dyDescent="0.2">
      <c r="A94" t="s">
        <v>902</v>
      </c>
      <c r="B94">
        <v>2016</v>
      </c>
      <c r="C94" t="s">
        <v>1025</v>
      </c>
      <c r="D94" t="s">
        <v>1041</v>
      </c>
      <c r="E94">
        <v>1</v>
      </c>
      <c r="G94" s="5">
        <f t="shared" si="2"/>
        <v>2</v>
      </c>
      <c r="H94" s="5" t="str">
        <f t="shared" si="3"/>
        <v>No</v>
      </c>
    </row>
    <row r="95" spans="1:8" x14ac:dyDescent="0.2">
      <c r="A95" t="s">
        <v>903</v>
      </c>
      <c r="B95">
        <v>2016</v>
      </c>
      <c r="D95" t="s">
        <v>1026</v>
      </c>
      <c r="E95">
        <v>1</v>
      </c>
      <c r="G95" s="5">
        <f t="shared" si="2"/>
        <v>2</v>
      </c>
      <c r="H95" s="5" t="str">
        <f t="shared" si="3"/>
        <v>No</v>
      </c>
    </row>
    <row r="96" spans="1:8" x14ac:dyDescent="0.2">
      <c r="A96" t="s">
        <v>904</v>
      </c>
      <c r="B96">
        <v>2016</v>
      </c>
      <c r="C96" t="s">
        <v>1025</v>
      </c>
      <c r="D96" t="s">
        <v>1026</v>
      </c>
      <c r="E96">
        <v>1</v>
      </c>
      <c r="G96" s="5">
        <f t="shared" si="2"/>
        <v>3</v>
      </c>
      <c r="H96" s="5" t="str">
        <f t="shared" si="3"/>
        <v>Yes</v>
      </c>
    </row>
    <row r="97" spans="1:8" x14ac:dyDescent="0.2">
      <c r="A97" t="s">
        <v>905</v>
      </c>
      <c r="B97">
        <v>2016</v>
      </c>
      <c r="D97" t="s">
        <v>1038</v>
      </c>
      <c r="F97">
        <v>1</v>
      </c>
      <c r="G97" s="5">
        <f t="shared" si="2"/>
        <v>0</v>
      </c>
      <c r="H97" s="5" t="str">
        <f t="shared" si="3"/>
        <v>No</v>
      </c>
    </row>
    <row r="98" spans="1:8" x14ac:dyDescent="0.2">
      <c r="A98" t="s">
        <v>906</v>
      </c>
      <c r="B98">
        <v>2016</v>
      </c>
      <c r="D98" t="s">
        <v>1026</v>
      </c>
      <c r="E98">
        <v>1</v>
      </c>
      <c r="G98" s="5">
        <f t="shared" si="2"/>
        <v>2</v>
      </c>
      <c r="H98" s="5" t="str">
        <f t="shared" si="3"/>
        <v>No</v>
      </c>
    </row>
    <row r="99" spans="1:8" x14ac:dyDescent="0.2">
      <c r="A99" t="s">
        <v>907</v>
      </c>
      <c r="B99">
        <v>2016</v>
      </c>
      <c r="D99" t="s">
        <v>1038</v>
      </c>
      <c r="G99" s="5">
        <f t="shared" si="2"/>
        <v>0</v>
      </c>
      <c r="H99" s="5" t="str">
        <f t="shared" si="3"/>
        <v>No</v>
      </c>
    </row>
    <row r="100" spans="1:8" x14ac:dyDescent="0.2">
      <c r="A100" t="s">
        <v>908</v>
      </c>
      <c r="B100">
        <v>2016</v>
      </c>
      <c r="C100" t="s">
        <v>1036</v>
      </c>
      <c r="D100" t="s">
        <v>1043</v>
      </c>
      <c r="E100">
        <v>1</v>
      </c>
      <c r="G100" s="5">
        <f t="shared" si="2"/>
        <v>1</v>
      </c>
      <c r="H100" s="5" t="str">
        <f t="shared" si="3"/>
        <v>No</v>
      </c>
    </row>
    <row r="101" spans="1:8" x14ac:dyDescent="0.2">
      <c r="A101" t="s">
        <v>909</v>
      </c>
      <c r="B101">
        <v>2016</v>
      </c>
      <c r="D101" t="s">
        <v>1041</v>
      </c>
      <c r="E101">
        <v>1</v>
      </c>
      <c r="G101" s="5">
        <f t="shared" si="2"/>
        <v>1</v>
      </c>
      <c r="H101" s="5" t="str">
        <f t="shared" si="3"/>
        <v>No</v>
      </c>
    </row>
    <row r="102" spans="1:8" x14ac:dyDescent="0.2">
      <c r="A102" t="s">
        <v>910</v>
      </c>
      <c r="B102">
        <v>2016</v>
      </c>
      <c r="C102" t="s">
        <v>1030</v>
      </c>
      <c r="D102" t="s">
        <v>1026</v>
      </c>
      <c r="E102">
        <v>1</v>
      </c>
      <c r="G102" s="5">
        <f t="shared" si="2"/>
        <v>2</v>
      </c>
      <c r="H102" s="5" t="str">
        <f t="shared" si="3"/>
        <v>No</v>
      </c>
    </row>
    <row r="103" spans="1:8" x14ac:dyDescent="0.2">
      <c r="A103" t="s">
        <v>911</v>
      </c>
      <c r="B103">
        <v>2016</v>
      </c>
      <c r="C103" t="s">
        <v>1030</v>
      </c>
      <c r="D103" t="s">
        <v>1026</v>
      </c>
      <c r="E103">
        <v>1</v>
      </c>
      <c r="G103" s="5">
        <f t="shared" si="2"/>
        <v>2</v>
      </c>
      <c r="H103" s="5" t="str">
        <f t="shared" si="3"/>
        <v>No</v>
      </c>
    </row>
    <row r="104" spans="1:8" x14ac:dyDescent="0.2">
      <c r="A104" t="s">
        <v>912</v>
      </c>
      <c r="B104">
        <v>2016</v>
      </c>
      <c r="D104" t="s">
        <v>1026</v>
      </c>
      <c r="E104">
        <v>1</v>
      </c>
      <c r="G104" s="5">
        <f t="shared" si="2"/>
        <v>2</v>
      </c>
      <c r="H104" s="5" t="str">
        <f t="shared" si="3"/>
        <v>No</v>
      </c>
    </row>
    <row r="105" spans="1:8" x14ac:dyDescent="0.2">
      <c r="A105" t="s">
        <v>913</v>
      </c>
      <c r="B105">
        <v>2016</v>
      </c>
      <c r="C105" t="s">
        <v>1025</v>
      </c>
      <c r="D105" t="s">
        <v>1026</v>
      </c>
      <c r="E105">
        <v>1</v>
      </c>
      <c r="G105" s="5">
        <f t="shared" si="2"/>
        <v>3</v>
      </c>
      <c r="H105" s="5" t="str">
        <f t="shared" si="3"/>
        <v>Yes</v>
      </c>
    </row>
    <row r="106" spans="1:8" x14ac:dyDescent="0.2">
      <c r="A106" t="s">
        <v>914</v>
      </c>
      <c r="B106">
        <v>2016</v>
      </c>
      <c r="D106" t="s">
        <v>1026</v>
      </c>
      <c r="E106">
        <v>1</v>
      </c>
      <c r="G106" s="5">
        <f t="shared" si="2"/>
        <v>2</v>
      </c>
      <c r="H106" s="5" t="str">
        <f t="shared" si="3"/>
        <v>No</v>
      </c>
    </row>
    <row r="107" spans="1:8" x14ac:dyDescent="0.2">
      <c r="A107" t="s">
        <v>915</v>
      </c>
      <c r="B107">
        <v>2016</v>
      </c>
      <c r="C107" t="s">
        <v>1025</v>
      </c>
      <c r="D107" t="s">
        <v>1038</v>
      </c>
      <c r="E107">
        <v>1</v>
      </c>
      <c r="G107" s="5">
        <f t="shared" si="2"/>
        <v>2</v>
      </c>
      <c r="H107" s="5" t="str">
        <f t="shared" si="3"/>
        <v>No</v>
      </c>
    </row>
    <row r="108" spans="1:8" x14ac:dyDescent="0.2">
      <c r="A108" t="s">
        <v>916</v>
      </c>
      <c r="B108">
        <v>2016</v>
      </c>
      <c r="C108" t="s">
        <v>1025</v>
      </c>
      <c r="D108" t="s">
        <v>1026</v>
      </c>
      <c r="E108">
        <v>1</v>
      </c>
      <c r="G108" s="5">
        <f t="shared" si="2"/>
        <v>3</v>
      </c>
      <c r="H108" s="5" t="str">
        <f t="shared" si="3"/>
        <v>Yes</v>
      </c>
    </row>
    <row r="109" spans="1:8" x14ac:dyDescent="0.2">
      <c r="A109" t="s">
        <v>917</v>
      </c>
      <c r="B109">
        <v>2016</v>
      </c>
      <c r="C109" t="s">
        <v>1025</v>
      </c>
      <c r="D109" t="s">
        <v>1026</v>
      </c>
      <c r="E109">
        <v>1</v>
      </c>
      <c r="G109" s="5">
        <f t="shared" si="2"/>
        <v>3</v>
      </c>
      <c r="H109" s="5" t="str">
        <f t="shared" si="3"/>
        <v>Yes</v>
      </c>
    </row>
    <row r="110" spans="1:8" x14ac:dyDescent="0.2">
      <c r="A110" t="s">
        <v>918</v>
      </c>
      <c r="B110">
        <v>2016</v>
      </c>
      <c r="D110" t="s">
        <v>1036</v>
      </c>
      <c r="F110">
        <v>1</v>
      </c>
      <c r="G110" s="5">
        <f t="shared" si="2"/>
        <v>0</v>
      </c>
      <c r="H110" s="5" t="str">
        <f t="shared" si="3"/>
        <v>No</v>
      </c>
    </row>
    <row r="111" spans="1:8" x14ac:dyDescent="0.2">
      <c r="A111" t="s">
        <v>919</v>
      </c>
      <c r="B111">
        <v>2016</v>
      </c>
      <c r="C111" t="s">
        <v>1025</v>
      </c>
      <c r="D111" t="s">
        <v>1026</v>
      </c>
      <c r="E111">
        <v>1</v>
      </c>
      <c r="G111" s="5">
        <f t="shared" si="2"/>
        <v>3</v>
      </c>
      <c r="H111" s="5" t="str">
        <f t="shared" si="3"/>
        <v>Yes</v>
      </c>
    </row>
    <row r="112" spans="1:8" x14ac:dyDescent="0.2">
      <c r="A112" t="s">
        <v>920</v>
      </c>
      <c r="B112">
        <v>2016</v>
      </c>
      <c r="C112" t="s">
        <v>1025</v>
      </c>
      <c r="D112" t="s">
        <v>1026</v>
      </c>
      <c r="E112">
        <v>1</v>
      </c>
      <c r="G112" s="5">
        <f t="shared" si="2"/>
        <v>3</v>
      </c>
      <c r="H112" s="5" t="str">
        <f t="shared" si="3"/>
        <v>Yes</v>
      </c>
    </row>
    <row r="113" spans="1:8" x14ac:dyDescent="0.2">
      <c r="A113" t="s">
        <v>921</v>
      </c>
      <c r="B113">
        <v>2016</v>
      </c>
      <c r="C113" t="s">
        <v>1030</v>
      </c>
      <c r="F113">
        <v>1</v>
      </c>
      <c r="G113" s="5">
        <f t="shared" si="2"/>
        <v>0</v>
      </c>
      <c r="H113" s="5" t="str">
        <f t="shared" si="3"/>
        <v>No</v>
      </c>
    </row>
    <row r="114" spans="1:8" x14ac:dyDescent="0.2">
      <c r="A114" t="s">
        <v>922</v>
      </c>
      <c r="B114">
        <v>2016</v>
      </c>
      <c r="C114" t="s">
        <v>1025</v>
      </c>
      <c r="D114" t="s">
        <v>1026</v>
      </c>
      <c r="E114">
        <v>1</v>
      </c>
      <c r="G114" s="5">
        <f t="shared" si="2"/>
        <v>3</v>
      </c>
      <c r="H114" s="5" t="str">
        <f t="shared" si="3"/>
        <v>Yes</v>
      </c>
    </row>
    <row r="115" spans="1:8" x14ac:dyDescent="0.2">
      <c r="A115" t="s">
        <v>688</v>
      </c>
      <c r="B115">
        <v>2017</v>
      </c>
      <c r="D115" t="s">
        <v>1026</v>
      </c>
      <c r="E115">
        <v>1</v>
      </c>
      <c r="G115" s="5">
        <f t="shared" si="2"/>
        <v>2</v>
      </c>
      <c r="H115" s="5" t="str">
        <f t="shared" si="3"/>
        <v>No</v>
      </c>
    </row>
    <row r="116" spans="1:8" x14ac:dyDescent="0.2">
      <c r="A116" t="s">
        <v>689</v>
      </c>
      <c r="B116">
        <v>2017</v>
      </c>
      <c r="C116" t="s">
        <v>1025</v>
      </c>
      <c r="D116" t="s">
        <v>1041</v>
      </c>
      <c r="F116">
        <v>1</v>
      </c>
      <c r="G116" s="5">
        <f t="shared" si="2"/>
        <v>1</v>
      </c>
      <c r="H116" s="5" t="str">
        <f t="shared" si="3"/>
        <v>No</v>
      </c>
    </row>
    <row r="117" spans="1:8" x14ac:dyDescent="0.2">
      <c r="A117" t="s">
        <v>690</v>
      </c>
      <c r="B117">
        <v>2017</v>
      </c>
      <c r="C117" t="s">
        <v>1059</v>
      </c>
      <c r="D117" t="s">
        <v>1062</v>
      </c>
      <c r="E117">
        <v>1</v>
      </c>
      <c r="G117" s="5">
        <f t="shared" si="2"/>
        <v>1</v>
      </c>
      <c r="H117" s="5" t="str">
        <f t="shared" si="3"/>
        <v>No</v>
      </c>
    </row>
    <row r="118" spans="1:8" x14ac:dyDescent="0.2">
      <c r="A118" t="s">
        <v>691</v>
      </c>
      <c r="B118">
        <v>2017</v>
      </c>
      <c r="C118" t="s">
        <v>1025</v>
      </c>
      <c r="D118" t="s">
        <v>1026</v>
      </c>
      <c r="E118">
        <v>1</v>
      </c>
      <c r="G118" s="5">
        <f t="shared" si="2"/>
        <v>3</v>
      </c>
      <c r="H118" s="5" t="str">
        <f t="shared" si="3"/>
        <v>Yes</v>
      </c>
    </row>
    <row r="119" spans="1:8" x14ac:dyDescent="0.2">
      <c r="A119" t="s">
        <v>692</v>
      </c>
      <c r="B119">
        <v>2017</v>
      </c>
      <c r="C119" t="s">
        <v>1030</v>
      </c>
      <c r="D119" t="s">
        <v>1036</v>
      </c>
      <c r="G119" s="5">
        <f t="shared" si="2"/>
        <v>0</v>
      </c>
      <c r="H119" s="5" t="str">
        <f t="shared" si="3"/>
        <v>No</v>
      </c>
    </row>
    <row r="120" spans="1:8" x14ac:dyDescent="0.2">
      <c r="A120" t="s">
        <v>693</v>
      </c>
      <c r="B120">
        <v>2017</v>
      </c>
      <c r="C120" t="s">
        <v>1025</v>
      </c>
      <c r="D120" t="s">
        <v>1026</v>
      </c>
      <c r="E120">
        <v>1</v>
      </c>
      <c r="G120" s="5">
        <f t="shared" si="2"/>
        <v>3</v>
      </c>
      <c r="H120" s="5" t="str">
        <f t="shared" si="3"/>
        <v>Yes</v>
      </c>
    </row>
    <row r="121" spans="1:8" x14ac:dyDescent="0.2">
      <c r="A121" t="s">
        <v>694</v>
      </c>
      <c r="B121">
        <v>2017</v>
      </c>
      <c r="C121" t="s">
        <v>1025</v>
      </c>
      <c r="D121" t="s">
        <v>1038</v>
      </c>
      <c r="E121">
        <v>1</v>
      </c>
      <c r="G121" s="5">
        <f t="shared" si="2"/>
        <v>2</v>
      </c>
      <c r="H121" s="5" t="str">
        <f t="shared" si="3"/>
        <v>No</v>
      </c>
    </row>
    <row r="122" spans="1:8" x14ac:dyDescent="0.2">
      <c r="A122" t="s">
        <v>695</v>
      </c>
      <c r="B122">
        <v>2017</v>
      </c>
      <c r="D122" t="s">
        <v>1026</v>
      </c>
      <c r="E122">
        <v>1</v>
      </c>
      <c r="G122" s="5">
        <f t="shared" si="2"/>
        <v>2</v>
      </c>
      <c r="H122" s="5" t="str">
        <f t="shared" si="3"/>
        <v>No</v>
      </c>
    </row>
    <row r="123" spans="1:8" x14ac:dyDescent="0.2">
      <c r="A123" t="s">
        <v>696</v>
      </c>
      <c r="B123">
        <v>2017</v>
      </c>
      <c r="C123" t="s">
        <v>1030</v>
      </c>
      <c r="D123" t="s">
        <v>1036</v>
      </c>
      <c r="E123">
        <v>1</v>
      </c>
      <c r="G123" s="5">
        <f t="shared" si="2"/>
        <v>1</v>
      </c>
      <c r="H123" s="5" t="str">
        <f t="shared" si="3"/>
        <v>No</v>
      </c>
    </row>
    <row r="124" spans="1:8" x14ac:dyDescent="0.2">
      <c r="A124" t="s">
        <v>697</v>
      </c>
      <c r="B124">
        <v>2017</v>
      </c>
      <c r="C124" t="s">
        <v>1036</v>
      </c>
      <c r="D124" t="s">
        <v>1036</v>
      </c>
      <c r="E124">
        <v>1</v>
      </c>
      <c r="G124" s="5">
        <f t="shared" si="2"/>
        <v>1</v>
      </c>
      <c r="H124" s="5" t="str">
        <f t="shared" si="3"/>
        <v>No</v>
      </c>
    </row>
    <row r="125" spans="1:8" x14ac:dyDescent="0.2">
      <c r="A125" t="s">
        <v>698</v>
      </c>
      <c r="B125">
        <v>2017</v>
      </c>
      <c r="D125" t="s">
        <v>1026</v>
      </c>
      <c r="E125">
        <v>1</v>
      </c>
      <c r="G125" s="5">
        <f t="shared" si="2"/>
        <v>2</v>
      </c>
      <c r="H125" s="5" t="str">
        <f t="shared" si="3"/>
        <v>No</v>
      </c>
    </row>
    <row r="126" spans="1:8" x14ac:dyDescent="0.2">
      <c r="A126" t="s">
        <v>699</v>
      </c>
      <c r="B126">
        <v>2017</v>
      </c>
      <c r="C126" t="s">
        <v>1036</v>
      </c>
      <c r="D126" t="s">
        <v>1038</v>
      </c>
      <c r="F126">
        <v>1</v>
      </c>
      <c r="G126" s="5">
        <f t="shared" si="2"/>
        <v>0</v>
      </c>
      <c r="H126" s="5" t="str">
        <f t="shared" si="3"/>
        <v>No</v>
      </c>
    </row>
    <row r="127" spans="1:8" x14ac:dyDescent="0.2">
      <c r="A127" t="s">
        <v>700</v>
      </c>
      <c r="B127">
        <v>2017</v>
      </c>
      <c r="D127" t="s">
        <v>1026</v>
      </c>
      <c r="E127">
        <v>1</v>
      </c>
      <c r="G127" s="5">
        <f t="shared" si="2"/>
        <v>2</v>
      </c>
      <c r="H127" s="5" t="str">
        <f t="shared" si="3"/>
        <v>No</v>
      </c>
    </row>
    <row r="128" spans="1:8" x14ac:dyDescent="0.2">
      <c r="A128" t="s">
        <v>701</v>
      </c>
      <c r="B128">
        <v>2017</v>
      </c>
      <c r="C128" t="s">
        <v>1025</v>
      </c>
      <c r="D128" t="s">
        <v>1038</v>
      </c>
      <c r="E128">
        <v>1</v>
      </c>
      <c r="G128" s="5">
        <f t="shared" si="2"/>
        <v>2</v>
      </c>
      <c r="H128" s="5" t="str">
        <f t="shared" si="3"/>
        <v>No</v>
      </c>
    </row>
    <row r="129" spans="1:8" x14ac:dyDescent="0.2">
      <c r="A129" t="s">
        <v>702</v>
      </c>
      <c r="B129">
        <v>2017</v>
      </c>
      <c r="C129" t="s">
        <v>1025</v>
      </c>
      <c r="D129" t="s">
        <v>1026</v>
      </c>
      <c r="E129">
        <v>1</v>
      </c>
      <c r="G129" s="5">
        <f t="shared" si="2"/>
        <v>3</v>
      </c>
      <c r="H129" s="5" t="str">
        <f t="shared" si="3"/>
        <v>Yes</v>
      </c>
    </row>
    <row r="130" spans="1:8" x14ac:dyDescent="0.2">
      <c r="A130" t="s">
        <v>703</v>
      </c>
      <c r="B130">
        <v>2017</v>
      </c>
      <c r="C130" t="s">
        <v>1025</v>
      </c>
      <c r="D130" t="s">
        <v>1026</v>
      </c>
      <c r="E130">
        <v>1</v>
      </c>
      <c r="G130" s="5">
        <f t="shared" si="2"/>
        <v>3</v>
      </c>
      <c r="H130" s="5" t="str">
        <f t="shared" si="3"/>
        <v>Yes</v>
      </c>
    </row>
    <row r="131" spans="1:8" x14ac:dyDescent="0.2">
      <c r="A131" t="s">
        <v>704</v>
      </c>
      <c r="B131">
        <v>2017</v>
      </c>
      <c r="D131" t="s">
        <v>1043</v>
      </c>
      <c r="E131">
        <v>1</v>
      </c>
      <c r="G131" s="5">
        <f t="shared" ref="G131:G194" si="4">IF(ISNUMBER(SEARCH("iPad",C131)), 1, 0)+IF(ISNUMBER(SEARCH("Apple",D131)), 1, 0)+IF(ISNUMBER(E131),1,0)</f>
        <v>1</v>
      </c>
      <c r="H131" s="5" t="str">
        <f t="shared" ref="H131:H194" si="5">IF(G131=3,"Yes","No")</f>
        <v>No</v>
      </c>
    </row>
    <row r="132" spans="1:8" x14ac:dyDescent="0.2">
      <c r="A132" t="s">
        <v>705</v>
      </c>
      <c r="B132">
        <v>2017</v>
      </c>
      <c r="D132" t="s">
        <v>1043</v>
      </c>
      <c r="E132">
        <v>1</v>
      </c>
      <c r="G132" s="5">
        <f t="shared" si="4"/>
        <v>1</v>
      </c>
      <c r="H132" s="5" t="str">
        <f t="shared" si="5"/>
        <v>No</v>
      </c>
    </row>
    <row r="133" spans="1:8" x14ac:dyDescent="0.2">
      <c r="A133" t="s">
        <v>706</v>
      </c>
      <c r="B133">
        <v>2017</v>
      </c>
      <c r="D133" t="s">
        <v>1038</v>
      </c>
      <c r="E133">
        <v>1</v>
      </c>
      <c r="G133" s="5">
        <f t="shared" si="4"/>
        <v>1</v>
      </c>
      <c r="H133" s="5" t="str">
        <f t="shared" si="5"/>
        <v>No</v>
      </c>
    </row>
    <row r="134" spans="1:8" x14ac:dyDescent="0.2">
      <c r="A134" t="s">
        <v>707</v>
      </c>
      <c r="B134">
        <v>2017</v>
      </c>
      <c r="C134" t="s">
        <v>1025</v>
      </c>
      <c r="D134" t="s">
        <v>1038</v>
      </c>
      <c r="E134">
        <v>1</v>
      </c>
      <c r="G134" s="5">
        <f t="shared" si="4"/>
        <v>2</v>
      </c>
      <c r="H134" s="5" t="str">
        <f t="shared" si="5"/>
        <v>No</v>
      </c>
    </row>
    <row r="135" spans="1:8" x14ac:dyDescent="0.2">
      <c r="A135" t="s">
        <v>708</v>
      </c>
      <c r="B135">
        <v>2017</v>
      </c>
      <c r="C135" t="s">
        <v>1025</v>
      </c>
      <c r="D135" t="s">
        <v>1026</v>
      </c>
      <c r="E135">
        <v>1</v>
      </c>
      <c r="G135" s="5">
        <f t="shared" si="4"/>
        <v>3</v>
      </c>
      <c r="H135" s="5" t="str">
        <f t="shared" si="5"/>
        <v>Yes</v>
      </c>
    </row>
    <row r="136" spans="1:8" x14ac:dyDescent="0.2">
      <c r="A136" t="s">
        <v>709</v>
      </c>
      <c r="B136">
        <v>2017</v>
      </c>
      <c r="C136" t="s">
        <v>1036</v>
      </c>
      <c r="D136" t="s">
        <v>1026</v>
      </c>
      <c r="E136">
        <v>1</v>
      </c>
      <c r="G136" s="5">
        <f t="shared" si="4"/>
        <v>2</v>
      </c>
      <c r="H136" s="5" t="str">
        <f t="shared" si="5"/>
        <v>No</v>
      </c>
    </row>
    <row r="137" spans="1:8" x14ac:dyDescent="0.2">
      <c r="A137" t="s">
        <v>710</v>
      </c>
      <c r="B137">
        <v>2017</v>
      </c>
      <c r="C137" t="s">
        <v>1025</v>
      </c>
      <c r="D137" t="s">
        <v>1026</v>
      </c>
      <c r="E137">
        <v>1</v>
      </c>
      <c r="G137" s="5">
        <f t="shared" si="4"/>
        <v>3</v>
      </c>
      <c r="H137" s="5" t="str">
        <f t="shared" si="5"/>
        <v>Yes</v>
      </c>
    </row>
    <row r="138" spans="1:8" x14ac:dyDescent="0.2">
      <c r="A138" t="s">
        <v>711</v>
      </c>
      <c r="B138">
        <v>2017</v>
      </c>
      <c r="C138" t="s">
        <v>1025</v>
      </c>
      <c r="D138" t="s">
        <v>1026</v>
      </c>
      <c r="E138">
        <v>1</v>
      </c>
      <c r="G138" s="5">
        <f t="shared" si="4"/>
        <v>3</v>
      </c>
      <c r="H138" s="5" t="str">
        <f t="shared" si="5"/>
        <v>Yes</v>
      </c>
    </row>
    <row r="139" spans="1:8" x14ac:dyDescent="0.2">
      <c r="A139" t="s">
        <v>712</v>
      </c>
      <c r="B139">
        <v>2017</v>
      </c>
      <c r="C139" t="s">
        <v>1025</v>
      </c>
      <c r="D139" t="s">
        <v>1026</v>
      </c>
      <c r="E139">
        <v>1</v>
      </c>
      <c r="G139" s="5">
        <f t="shared" si="4"/>
        <v>3</v>
      </c>
      <c r="H139" s="5" t="str">
        <f t="shared" si="5"/>
        <v>Yes</v>
      </c>
    </row>
    <row r="140" spans="1:8" x14ac:dyDescent="0.2">
      <c r="A140" t="s">
        <v>713</v>
      </c>
      <c r="B140">
        <v>2017</v>
      </c>
      <c r="D140" t="s">
        <v>1026</v>
      </c>
      <c r="E140">
        <v>1</v>
      </c>
      <c r="G140" s="5">
        <f t="shared" si="4"/>
        <v>2</v>
      </c>
      <c r="H140" s="5" t="str">
        <f t="shared" si="5"/>
        <v>No</v>
      </c>
    </row>
    <row r="141" spans="1:8" x14ac:dyDescent="0.2">
      <c r="A141" t="s">
        <v>714</v>
      </c>
      <c r="B141">
        <v>2017</v>
      </c>
      <c r="D141" t="s">
        <v>1026</v>
      </c>
      <c r="E141">
        <v>1</v>
      </c>
      <c r="G141" s="5">
        <f t="shared" si="4"/>
        <v>2</v>
      </c>
      <c r="H141" s="5" t="str">
        <f t="shared" si="5"/>
        <v>No</v>
      </c>
    </row>
    <row r="142" spans="1:8" x14ac:dyDescent="0.2">
      <c r="A142" t="s">
        <v>715</v>
      </c>
      <c r="B142">
        <v>2017</v>
      </c>
      <c r="D142" t="s">
        <v>1026</v>
      </c>
      <c r="E142">
        <v>1</v>
      </c>
      <c r="G142" s="5">
        <f t="shared" si="4"/>
        <v>2</v>
      </c>
      <c r="H142" s="5" t="str">
        <f t="shared" si="5"/>
        <v>No</v>
      </c>
    </row>
    <row r="143" spans="1:8" x14ac:dyDescent="0.2">
      <c r="A143" t="s">
        <v>716</v>
      </c>
      <c r="B143">
        <v>2017</v>
      </c>
      <c r="D143" t="s">
        <v>1026</v>
      </c>
      <c r="E143">
        <v>1</v>
      </c>
      <c r="G143" s="5">
        <f t="shared" si="4"/>
        <v>2</v>
      </c>
      <c r="H143" s="5" t="str">
        <f t="shared" si="5"/>
        <v>No</v>
      </c>
    </row>
    <row r="144" spans="1:8" x14ac:dyDescent="0.2">
      <c r="A144" t="s">
        <v>717</v>
      </c>
      <c r="B144">
        <v>2017</v>
      </c>
      <c r="D144" t="s">
        <v>1041</v>
      </c>
      <c r="E144">
        <v>1</v>
      </c>
      <c r="G144" s="5">
        <f t="shared" si="4"/>
        <v>1</v>
      </c>
      <c r="H144" s="5" t="str">
        <f t="shared" si="5"/>
        <v>No</v>
      </c>
    </row>
    <row r="145" spans="1:8" x14ac:dyDescent="0.2">
      <c r="A145" t="s">
        <v>718</v>
      </c>
      <c r="B145">
        <v>2017</v>
      </c>
      <c r="D145" t="s">
        <v>1043</v>
      </c>
      <c r="E145">
        <v>1</v>
      </c>
      <c r="G145" s="5">
        <f t="shared" si="4"/>
        <v>1</v>
      </c>
      <c r="H145" s="5" t="str">
        <f t="shared" si="5"/>
        <v>No</v>
      </c>
    </row>
    <row r="146" spans="1:8" x14ac:dyDescent="0.2">
      <c r="A146" t="s">
        <v>719</v>
      </c>
      <c r="B146">
        <v>2017</v>
      </c>
      <c r="C146" t="s">
        <v>1030</v>
      </c>
      <c r="D146" t="s">
        <v>1036</v>
      </c>
      <c r="E146">
        <v>1</v>
      </c>
      <c r="G146" s="5">
        <f t="shared" si="4"/>
        <v>1</v>
      </c>
      <c r="H146" s="5" t="str">
        <f t="shared" si="5"/>
        <v>No</v>
      </c>
    </row>
    <row r="147" spans="1:8" x14ac:dyDescent="0.2">
      <c r="A147" t="s">
        <v>720</v>
      </c>
      <c r="B147">
        <v>2017</v>
      </c>
      <c r="D147" t="s">
        <v>1036</v>
      </c>
      <c r="E147">
        <v>1</v>
      </c>
      <c r="G147" s="5">
        <f t="shared" si="4"/>
        <v>1</v>
      </c>
      <c r="H147" s="5" t="str">
        <f t="shared" si="5"/>
        <v>No</v>
      </c>
    </row>
    <row r="148" spans="1:8" x14ac:dyDescent="0.2">
      <c r="A148" t="s">
        <v>721</v>
      </c>
      <c r="B148">
        <v>2017</v>
      </c>
      <c r="C148" t="s">
        <v>1025</v>
      </c>
      <c r="D148" t="s">
        <v>1026</v>
      </c>
      <c r="E148">
        <v>1</v>
      </c>
      <c r="G148" s="5">
        <f t="shared" si="4"/>
        <v>3</v>
      </c>
      <c r="H148" s="5" t="str">
        <f t="shared" si="5"/>
        <v>Yes</v>
      </c>
    </row>
    <row r="149" spans="1:8" x14ac:dyDescent="0.2">
      <c r="A149" t="s">
        <v>722</v>
      </c>
      <c r="B149">
        <v>2017</v>
      </c>
      <c r="D149" t="s">
        <v>1026</v>
      </c>
      <c r="E149">
        <v>1</v>
      </c>
      <c r="G149" s="5">
        <f t="shared" si="4"/>
        <v>2</v>
      </c>
      <c r="H149" s="5" t="str">
        <f t="shared" si="5"/>
        <v>No</v>
      </c>
    </row>
    <row r="150" spans="1:8" x14ac:dyDescent="0.2">
      <c r="A150" t="s">
        <v>723</v>
      </c>
      <c r="B150">
        <v>2017</v>
      </c>
      <c r="C150" t="s">
        <v>1025</v>
      </c>
      <c r="D150" t="s">
        <v>1026</v>
      </c>
      <c r="E150">
        <v>1</v>
      </c>
      <c r="G150" s="5">
        <f t="shared" si="4"/>
        <v>3</v>
      </c>
      <c r="H150" s="5" t="str">
        <f t="shared" si="5"/>
        <v>Yes</v>
      </c>
    </row>
    <row r="151" spans="1:8" x14ac:dyDescent="0.2">
      <c r="A151" t="s">
        <v>724</v>
      </c>
      <c r="B151">
        <v>2017</v>
      </c>
      <c r="C151" t="s">
        <v>1025</v>
      </c>
      <c r="D151" t="s">
        <v>1026</v>
      </c>
      <c r="E151">
        <v>1</v>
      </c>
      <c r="G151" s="5">
        <f t="shared" si="4"/>
        <v>3</v>
      </c>
      <c r="H151" s="5" t="str">
        <f t="shared" si="5"/>
        <v>Yes</v>
      </c>
    </row>
    <row r="152" spans="1:8" x14ac:dyDescent="0.2">
      <c r="A152" t="s">
        <v>725</v>
      </c>
      <c r="B152">
        <v>2017</v>
      </c>
      <c r="D152" t="s">
        <v>1038</v>
      </c>
      <c r="E152">
        <v>1</v>
      </c>
      <c r="G152" s="5">
        <f t="shared" si="4"/>
        <v>1</v>
      </c>
      <c r="H152" s="5" t="str">
        <f t="shared" si="5"/>
        <v>No</v>
      </c>
    </row>
    <row r="153" spans="1:8" x14ac:dyDescent="0.2">
      <c r="A153" t="s">
        <v>726</v>
      </c>
      <c r="B153">
        <v>2017</v>
      </c>
      <c r="D153" t="s">
        <v>1026</v>
      </c>
      <c r="E153">
        <v>1</v>
      </c>
      <c r="G153" s="5">
        <f t="shared" si="4"/>
        <v>2</v>
      </c>
      <c r="H153" s="5" t="str">
        <f t="shared" si="5"/>
        <v>No</v>
      </c>
    </row>
    <row r="154" spans="1:8" x14ac:dyDescent="0.2">
      <c r="A154" t="s">
        <v>727</v>
      </c>
      <c r="B154">
        <v>2017</v>
      </c>
      <c r="D154" t="s">
        <v>1038</v>
      </c>
      <c r="E154">
        <v>1</v>
      </c>
      <c r="G154" s="5">
        <f t="shared" si="4"/>
        <v>1</v>
      </c>
      <c r="H154" s="5" t="str">
        <f t="shared" si="5"/>
        <v>No</v>
      </c>
    </row>
    <row r="155" spans="1:8" x14ac:dyDescent="0.2">
      <c r="A155" t="s">
        <v>728</v>
      </c>
      <c r="B155">
        <v>2017</v>
      </c>
      <c r="C155" t="s">
        <v>1025</v>
      </c>
      <c r="D155" t="s">
        <v>1041</v>
      </c>
      <c r="E155">
        <v>1</v>
      </c>
      <c r="G155" s="5">
        <f t="shared" si="4"/>
        <v>2</v>
      </c>
      <c r="H155" s="5" t="str">
        <f t="shared" si="5"/>
        <v>No</v>
      </c>
    </row>
    <row r="156" spans="1:8" x14ac:dyDescent="0.2">
      <c r="A156" t="s">
        <v>729</v>
      </c>
      <c r="B156">
        <v>2017</v>
      </c>
      <c r="C156" t="s">
        <v>1025</v>
      </c>
      <c r="D156" t="s">
        <v>1026</v>
      </c>
      <c r="E156">
        <v>1</v>
      </c>
      <c r="G156" s="5">
        <f t="shared" si="4"/>
        <v>3</v>
      </c>
      <c r="H156" s="5" t="str">
        <f t="shared" si="5"/>
        <v>Yes</v>
      </c>
    </row>
    <row r="157" spans="1:8" x14ac:dyDescent="0.2">
      <c r="A157" t="s">
        <v>730</v>
      </c>
      <c r="B157">
        <v>2017</v>
      </c>
      <c r="D157" t="s">
        <v>1026</v>
      </c>
      <c r="E157">
        <v>1</v>
      </c>
      <c r="G157" s="5">
        <f t="shared" si="4"/>
        <v>2</v>
      </c>
      <c r="H157" s="5" t="str">
        <f t="shared" si="5"/>
        <v>No</v>
      </c>
    </row>
    <row r="158" spans="1:8" x14ac:dyDescent="0.2">
      <c r="A158" t="s">
        <v>731</v>
      </c>
      <c r="B158">
        <v>2017</v>
      </c>
      <c r="C158" t="s">
        <v>1025</v>
      </c>
      <c r="D158" t="s">
        <v>1026</v>
      </c>
      <c r="E158">
        <v>1</v>
      </c>
      <c r="G158" s="5">
        <f t="shared" si="4"/>
        <v>3</v>
      </c>
      <c r="H158" s="5" t="str">
        <f t="shared" si="5"/>
        <v>Yes</v>
      </c>
    </row>
    <row r="159" spans="1:8" x14ac:dyDescent="0.2">
      <c r="A159" t="s">
        <v>732</v>
      </c>
      <c r="B159">
        <v>2017</v>
      </c>
      <c r="D159" t="s">
        <v>1026</v>
      </c>
      <c r="E159">
        <v>1</v>
      </c>
      <c r="G159" s="5">
        <f t="shared" si="4"/>
        <v>2</v>
      </c>
      <c r="H159" s="5" t="str">
        <f t="shared" si="5"/>
        <v>No</v>
      </c>
    </row>
    <row r="160" spans="1:8" x14ac:dyDescent="0.2">
      <c r="A160" t="s">
        <v>733</v>
      </c>
      <c r="B160">
        <v>2017</v>
      </c>
      <c r="D160" t="s">
        <v>1026</v>
      </c>
      <c r="E160">
        <v>1</v>
      </c>
      <c r="G160" s="5">
        <f t="shared" si="4"/>
        <v>2</v>
      </c>
      <c r="H160" s="5" t="str">
        <f t="shared" si="5"/>
        <v>No</v>
      </c>
    </row>
    <row r="161" spans="1:8" x14ac:dyDescent="0.2">
      <c r="A161" t="s">
        <v>734</v>
      </c>
      <c r="B161">
        <v>2017</v>
      </c>
      <c r="C161" t="s">
        <v>1030</v>
      </c>
      <c r="D161" t="s">
        <v>1036</v>
      </c>
      <c r="F161">
        <v>1</v>
      </c>
      <c r="G161" s="5">
        <f t="shared" si="4"/>
        <v>0</v>
      </c>
      <c r="H161" s="5" t="str">
        <f t="shared" si="5"/>
        <v>No</v>
      </c>
    </row>
    <row r="162" spans="1:8" x14ac:dyDescent="0.2">
      <c r="A162" t="s">
        <v>735</v>
      </c>
      <c r="B162">
        <v>2017</v>
      </c>
      <c r="C162" t="s">
        <v>1025</v>
      </c>
      <c r="D162" t="s">
        <v>1038</v>
      </c>
      <c r="E162">
        <v>1</v>
      </c>
      <c r="G162" s="5">
        <f t="shared" si="4"/>
        <v>2</v>
      </c>
      <c r="H162" s="5" t="str">
        <f t="shared" si="5"/>
        <v>No</v>
      </c>
    </row>
    <row r="163" spans="1:8" x14ac:dyDescent="0.2">
      <c r="A163" t="s">
        <v>736</v>
      </c>
      <c r="B163">
        <v>2017</v>
      </c>
      <c r="D163" t="s">
        <v>1041</v>
      </c>
      <c r="E163">
        <v>1</v>
      </c>
      <c r="G163" s="5">
        <f t="shared" si="4"/>
        <v>1</v>
      </c>
      <c r="H163" s="5" t="str">
        <f t="shared" si="5"/>
        <v>No</v>
      </c>
    </row>
    <row r="164" spans="1:8" x14ac:dyDescent="0.2">
      <c r="A164" t="s">
        <v>737</v>
      </c>
      <c r="B164">
        <v>2017</v>
      </c>
      <c r="C164" t="s">
        <v>1036</v>
      </c>
      <c r="D164" t="s">
        <v>1038</v>
      </c>
      <c r="E164">
        <v>1</v>
      </c>
      <c r="G164" s="5">
        <f t="shared" si="4"/>
        <v>1</v>
      </c>
      <c r="H164" s="5" t="str">
        <f t="shared" si="5"/>
        <v>No</v>
      </c>
    </row>
    <row r="165" spans="1:8" x14ac:dyDescent="0.2">
      <c r="A165" t="s">
        <v>738</v>
      </c>
      <c r="B165">
        <v>2017</v>
      </c>
      <c r="C165" t="s">
        <v>1025</v>
      </c>
      <c r="D165" t="s">
        <v>1026</v>
      </c>
      <c r="E165">
        <v>1</v>
      </c>
      <c r="G165" s="5">
        <f t="shared" si="4"/>
        <v>3</v>
      </c>
      <c r="H165" s="5" t="str">
        <f t="shared" si="5"/>
        <v>Yes</v>
      </c>
    </row>
    <row r="166" spans="1:8" x14ac:dyDescent="0.2">
      <c r="A166" t="s">
        <v>739</v>
      </c>
      <c r="B166">
        <v>2017</v>
      </c>
      <c r="C166" t="s">
        <v>1059</v>
      </c>
      <c r="D166" t="s">
        <v>1026</v>
      </c>
      <c r="E166">
        <v>1</v>
      </c>
      <c r="G166" s="5">
        <f t="shared" si="4"/>
        <v>2</v>
      </c>
      <c r="H166" s="5" t="str">
        <f t="shared" si="5"/>
        <v>No</v>
      </c>
    </row>
    <row r="167" spans="1:8" x14ac:dyDescent="0.2">
      <c r="A167" t="s">
        <v>740</v>
      </c>
      <c r="B167">
        <v>2017</v>
      </c>
      <c r="C167" t="s">
        <v>1036</v>
      </c>
      <c r="D167" t="s">
        <v>1026</v>
      </c>
      <c r="E167">
        <v>1</v>
      </c>
      <c r="G167" s="5">
        <f t="shared" si="4"/>
        <v>2</v>
      </c>
      <c r="H167" s="5" t="str">
        <f t="shared" si="5"/>
        <v>No</v>
      </c>
    </row>
    <row r="168" spans="1:8" x14ac:dyDescent="0.2">
      <c r="A168" t="s">
        <v>741</v>
      </c>
      <c r="B168">
        <v>2017</v>
      </c>
      <c r="C168" t="s">
        <v>1036</v>
      </c>
      <c r="D168" t="s">
        <v>1026</v>
      </c>
      <c r="E168">
        <v>1</v>
      </c>
      <c r="G168" s="5">
        <f t="shared" si="4"/>
        <v>2</v>
      </c>
      <c r="H168" s="5" t="str">
        <f t="shared" si="5"/>
        <v>No</v>
      </c>
    </row>
    <row r="169" spans="1:8" x14ac:dyDescent="0.2">
      <c r="A169" t="s">
        <v>742</v>
      </c>
      <c r="B169">
        <v>2017</v>
      </c>
      <c r="C169" t="s">
        <v>1025</v>
      </c>
      <c r="D169" t="s">
        <v>1046</v>
      </c>
      <c r="E169">
        <v>1</v>
      </c>
      <c r="G169" s="5">
        <f t="shared" si="4"/>
        <v>2</v>
      </c>
      <c r="H169" s="5" t="str">
        <f t="shared" si="5"/>
        <v>No</v>
      </c>
    </row>
    <row r="170" spans="1:8" x14ac:dyDescent="0.2">
      <c r="A170" t="s">
        <v>743</v>
      </c>
      <c r="B170">
        <v>2017</v>
      </c>
      <c r="C170" t="s">
        <v>1025</v>
      </c>
      <c r="D170" t="s">
        <v>1038</v>
      </c>
      <c r="E170">
        <v>1</v>
      </c>
      <c r="G170" s="5">
        <f t="shared" si="4"/>
        <v>2</v>
      </c>
      <c r="H170" s="5" t="str">
        <f t="shared" si="5"/>
        <v>No</v>
      </c>
    </row>
    <row r="171" spans="1:8" x14ac:dyDescent="0.2">
      <c r="A171" t="s">
        <v>744</v>
      </c>
      <c r="B171">
        <v>2017</v>
      </c>
      <c r="C171" t="s">
        <v>1025</v>
      </c>
      <c r="D171" t="s">
        <v>1043</v>
      </c>
      <c r="E171">
        <v>1</v>
      </c>
      <c r="G171" s="5">
        <f t="shared" si="4"/>
        <v>2</v>
      </c>
      <c r="H171" s="5" t="str">
        <f t="shared" si="5"/>
        <v>No</v>
      </c>
    </row>
    <row r="172" spans="1:8" x14ac:dyDescent="0.2">
      <c r="A172" t="s">
        <v>745</v>
      </c>
      <c r="B172">
        <v>2017</v>
      </c>
      <c r="D172" t="s">
        <v>1026</v>
      </c>
      <c r="E172">
        <v>1</v>
      </c>
      <c r="G172" s="5">
        <f t="shared" si="4"/>
        <v>2</v>
      </c>
      <c r="H172" s="5" t="str">
        <f t="shared" si="5"/>
        <v>No</v>
      </c>
    </row>
    <row r="173" spans="1:8" x14ac:dyDescent="0.2">
      <c r="A173" t="s">
        <v>746</v>
      </c>
      <c r="B173">
        <v>2017</v>
      </c>
      <c r="C173" t="s">
        <v>1025</v>
      </c>
      <c r="D173" t="s">
        <v>1026</v>
      </c>
      <c r="E173">
        <v>1</v>
      </c>
      <c r="G173" s="5">
        <f t="shared" si="4"/>
        <v>3</v>
      </c>
      <c r="H173" s="5" t="str">
        <f t="shared" si="5"/>
        <v>Yes</v>
      </c>
    </row>
    <row r="174" spans="1:8" x14ac:dyDescent="0.2">
      <c r="A174" t="s">
        <v>747</v>
      </c>
      <c r="B174">
        <v>2017</v>
      </c>
      <c r="C174" t="s">
        <v>1030</v>
      </c>
      <c r="D174" t="s">
        <v>1036</v>
      </c>
      <c r="E174">
        <v>1</v>
      </c>
      <c r="G174" s="5">
        <f t="shared" si="4"/>
        <v>1</v>
      </c>
      <c r="H174" s="5" t="str">
        <f t="shared" si="5"/>
        <v>No</v>
      </c>
    </row>
    <row r="175" spans="1:8" x14ac:dyDescent="0.2">
      <c r="A175" t="s">
        <v>748</v>
      </c>
      <c r="B175">
        <v>2017</v>
      </c>
      <c r="C175" t="s">
        <v>1025</v>
      </c>
      <c r="D175" t="s">
        <v>1038</v>
      </c>
      <c r="E175">
        <v>1</v>
      </c>
      <c r="G175" s="5">
        <f t="shared" si="4"/>
        <v>2</v>
      </c>
      <c r="H175" s="5" t="str">
        <f t="shared" si="5"/>
        <v>No</v>
      </c>
    </row>
    <row r="176" spans="1:8" x14ac:dyDescent="0.2">
      <c r="A176" t="s">
        <v>749</v>
      </c>
      <c r="B176">
        <v>2017</v>
      </c>
      <c r="C176" t="s">
        <v>1025</v>
      </c>
      <c r="D176" t="s">
        <v>1038</v>
      </c>
      <c r="E176">
        <v>1</v>
      </c>
      <c r="G176" s="5">
        <f t="shared" si="4"/>
        <v>2</v>
      </c>
      <c r="H176" s="5" t="str">
        <f t="shared" si="5"/>
        <v>No</v>
      </c>
    </row>
    <row r="177" spans="1:8" x14ac:dyDescent="0.2">
      <c r="A177" t="s">
        <v>750</v>
      </c>
      <c r="B177">
        <v>2017</v>
      </c>
      <c r="C177" t="s">
        <v>1059</v>
      </c>
      <c r="D177" t="s">
        <v>1043</v>
      </c>
      <c r="E177">
        <v>1</v>
      </c>
      <c r="G177" s="5">
        <f t="shared" si="4"/>
        <v>1</v>
      </c>
      <c r="H177" s="5" t="str">
        <f t="shared" si="5"/>
        <v>No</v>
      </c>
    </row>
    <row r="178" spans="1:8" x14ac:dyDescent="0.2">
      <c r="A178" t="s">
        <v>751</v>
      </c>
      <c r="B178">
        <v>2017</v>
      </c>
      <c r="D178" t="s">
        <v>1026</v>
      </c>
      <c r="E178">
        <v>1</v>
      </c>
      <c r="G178" s="5">
        <f t="shared" si="4"/>
        <v>2</v>
      </c>
      <c r="H178" s="5" t="str">
        <f t="shared" si="5"/>
        <v>No</v>
      </c>
    </row>
    <row r="179" spans="1:8" x14ac:dyDescent="0.2">
      <c r="A179" t="s">
        <v>752</v>
      </c>
      <c r="B179">
        <v>2017</v>
      </c>
      <c r="D179" t="s">
        <v>1041</v>
      </c>
      <c r="E179">
        <v>1</v>
      </c>
      <c r="G179" s="5">
        <f t="shared" si="4"/>
        <v>1</v>
      </c>
      <c r="H179" s="5" t="str">
        <f t="shared" si="5"/>
        <v>No</v>
      </c>
    </row>
    <row r="180" spans="1:8" x14ac:dyDescent="0.2">
      <c r="A180" t="s">
        <v>753</v>
      </c>
      <c r="B180">
        <v>2017</v>
      </c>
      <c r="C180" t="s">
        <v>1025</v>
      </c>
      <c r="D180" t="s">
        <v>1036</v>
      </c>
      <c r="E180">
        <v>1</v>
      </c>
      <c r="G180" s="5">
        <f t="shared" si="4"/>
        <v>2</v>
      </c>
      <c r="H180" s="5" t="str">
        <f t="shared" si="5"/>
        <v>No</v>
      </c>
    </row>
    <row r="181" spans="1:8" x14ac:dyDescent="0.2">
      <c r="A181" t="s">
        <v>754</v>
      </c>
      <c r="B181">
        <v>2017</v>
      </c>
      <c r="D181" t="s">
        <v>1046</v>
      </c>
      <c r="E181">
        <v>1</v>
      </c>
      <c r="G181" s="5">
        <f t="shared" si="4"/>
        <v>1</v>
      </c>
      <c r="H181" s="5" t="str">
        <f t="shared" si="5"/>
        <v>No</v>
      </c>
    </row>
    <row r="182" spans="1:8" x14ac:dyDescent="0.2">
      <c r="A182" t="s">
        <v>755</v>
      </c>
      <c r="B182">
        <v>2017</v>
      </c>
      <c r="C182" t="s">
        <v>1025</v>
      </c>
      <c r="D182" t="s">
        <v>1026</v>
      </c>
      <c r="E182">
        <v>1</v>
      </c>
      <c r="G182" s="5">
        <f t="shared" si="4"/>
        <v>3</v>
      </c>
      <c r="H182" s="5" t="str">
        <f t="shared" si="5"/>
        <v>Yes</v>
      </c>
    </row>
    <row r="183" spans="1:8" x14ac:dyDescent="0.2">
      <c r="A183" t="s">
        <v>756</v>
      </c>
      <c r="B183">
        <v>2017</v>
      </c>
      <c r="C183" t="s">
        <v>1030</v>
      </c>
      <c r="D183" t="s">
        <v>1036</v>
      </c>
      <c r="F183">
        <v>1</v>
      </c>
      <c r="G183" s="5">
        <f t="shared" si="4"/>
        <v>0</v>
      </c>
      <c r="H183" s="5" t="str">
        <f t="shared" si="5"/>
        <v>No</v>
      </c>
    </row>
    <row r="184" spans="1:8" x14ac:dyDescent="0.2">
      <c r="A184" t="s">
        <v>757</v>
      </c>
      <c r="B184">
        <v>2017</v>
      </c>
      <c r="C184" t="s">
        <v>1025</v>
      </c>
      <c r="D184" t="s">
        <v>1043</v>
      </c>
      <c r="E184">
        <v>1</v>
      </c>
      <c r="G184" s="5">
        <f t="shared" si="4"/>
        <v>2</v>
      </c>
      <c r="H184" s="5" t="str">
        <f t="shared" si="5"/>
        <v>No</v>
      </c>
    </row>
    <row r="185" spans="1:8" x14ac:dyDescent="0.2">
      <c r="A185" t="s">
        <v>758</v>
      </c>
      <c r="B185">
        <v>2017</v>
      </c>
      <c r="C185" t="s">
        <v>1025</v>
      </c>
      <c r="D185" t="s">
        <v>1026</v>
      </c>
      <c r="E185">
        <v>1</v>
      </c>
      <c r="G185" s="5">
        <f t="shared" si="4"/>
        <v>3</v>
      </c>
      <c r="H185" s="5" t="str">
        <f t="shared" si="5"/>
        <v>Yes</v>
      </c>
    </row>
    <row r="186" spans="1:8" x14ac:dyDescent="0.2">
      <c r="A186" t="s">
        <v>759</v>
      </c>
      <c r="B186">
        <v>2017</v>
      </c>
      <c r="C186" t="s">
        <v>1025</v>
      </c>
      <c r="D186" t="s">
        <v>1036</v>
      </c>
      <c r="E186">
        <v>1</v>
      </c>
      <c r="G186" s="5">
        <f t="shared" si="4"/>
        <v>2</v>
      </c>
      <c r="H186" s="5" t="str">
        <f t="shared" si="5"/>
        <v>No</v>
      </c>
    </row>
    <row r="187" spans="1:8" x14ac:dyDescent="0.2">
      <c r="A187" t="s">
        <v>760</v>
      </c>
      <c r="B187">
        <v>2017</v>
      </c>
      <c r="C187" t="s">
        <v>1025</v>
      </c>
      <c r="D187" t="s">
        <v>1038</v>
      </c>
      <c r="E187">
        <v>1</v>
      </c>
      <c r="G187" s="5">
        <f t="shared" si="4"/>
        <v>2</v>
      </c>
      <c r="H187" s="5" t="str">
        <f t="shared" si="5"/>
        <v>No</v>
      </c>
    </row>
    <row r="188" spans="1:8" x14ac:dyDescent="0.2">
      <c r="A188" t="s">
        <v>761</v>
      </c>
      <c r="B188">
        <v>2017</v>
      </c>
      <c r="C188" t="s">
        <v>1025</v>
      </c>
      <c r="D188" t="s">
        <v>1026</v>
      </c>
      <c r="E188">
        <v>1</v>
      </c>
      <c r="G188" s="5">
        <f t="shared" si="4"/>
        <v>3</v>
      </c>
      <c r="H188" s="5" t="str">
        <f t="shared" si="5"/>
        <v>Yes</v>
      </c>
    </row>
    <row r="189" spans="1:8" x14ac:dyDescent="0.2">
      <c r="A189" t="s">
        <v>762</v>
      </c>
      <c r="B189">
        <v>2017</v>
      </c>
      <c r="C189" t="s">
        <v>1030</v>
      </c>
      <c r="D189" t="s">
        <v>1036</v>
      </c>
      <c r="E189">
        <v>1</v>
      </c>
      <c r="G189" s="5">
        <f t="shared" si="4"/>
        <v>1</v>
      </c>
      <c r="H189" s="5" t="str">
        <f t="shared" si="5"/>
        <v>No</v>
      </c>
    </row>
    <row r="190" spans="1:8" x14ac:dyDescent="0.2">
      <c r="A190" t="s">
        <v>763</v>
      </c>
      <c r="B190">
        <v>2017</v>
      </c>
      <c r="C190" t="s">
        <v>1045</v>
      </c>
      <c r="D190" t="s">
        <v>1026</v>
      </c>
      <c r="E190">
        <v>1</v>
      </c>
      <c r="G190" s="5">
        <f t="shared" si="4"/>
        <v>2</v>
      </c>
      <c r="H190" s="5" t="str">
        <f t="shared" si="5"/>
        <v>No</v>
      </c>
    </row>
    <row r="191" spans="1:8" x14ac:dyDescent="0.2">
      <c r="A191" t="s">
        <v>764</v>
      </c>
      <c r="B191">
        <v>2017</v>
      </c>
      <c r="D191" t="s">
        <v>1043</v>
      </c>
      <c r="E191">
        <v>1</v>
      </c>
      <c r="G191" s="5">
        <f t="shared" si="4"/>
        <v>1</v>
      </c>
      <c r="H191" s="5" t="str">
        <f t="shared" si="5"/>
        <v>No</v>
      </c>
    </row>
    <row r="192" spans="1:8" x14ac:dyDescent="0.2">
      <c r="A192" t="s">
        <v>765</v>
      </c>
      <c r="B192">
        <v>2017</v>
      </c>
      <c r="C192" t="s">
        <v>1025</v>
      </c>
      <c r="D192" t="s">
        <v>1026</v>
      </c>
      <c r="F192">
        <v>1</v>
      </c>
      <c r="G192" s="5">
        <f t="shared" si="4"/>
        <v>2</v>
      </c>
      <c r="H192" s="5" t="str">
        <f t="shared" si="5"/>
        <v>No</v>
      </c>
    </row>
    <row r="193" spans="1:8" x14ac:dyDescent="0.2">
      <c r="A193" t="s">
        <v>766</v>
      </c>
      <c r="B193">
        <v>2017</v>
      </c>
      <c r="C193" t="s">
        <v>1030</v>
      </c>
      <c r="D193" t="s">
        <v>1036</v>
      </c>
      <c r="G193" s="5">
        <f t="shared" si="4"/>
        <v>0</v>
      </c>
      <c r="H193" s="5" t="str">
        <f t="shared" si="5"/>
        <v>No</v>
      </c>
    </row>
    <row r="194" spans="1:8" x14ac:dyDescent="0.2">
      <c r="A194" t="s">
        <v>767</v>
      </c>
      <c r="B194">
        <v>2017</v>
      </c>
      <c r="D194" t="s">
        <v>1038</v>
      </c>
      <c r="F194">
        <v>1</v>
      </c>
      <c r="G194" s="5">
        <f t="shared" si="4"/>
        <v>0</v>
      </c>
      <c r="H194" s="5" t="str">
        <f t="shared" si="5"/>
        <v>No</v>
      </c>
    </row>
    <row r="195" spans="1:8" x14ac:dyDescent="0.2">
      <c r="A195" t="s">
        <v>768</v>
      </c>
      <c r="B195">
        <v>2017</v>
      </c>
      <c r="C195" t="s">
        <v>1036</v>
      </c>
      <c r="D195" t="s">
        <v>1026</v>
      </c>
      <c r="E195">
        <v>1</v>
      </c>
      <c r="G195" s="5">
        <f t="shared" ref="G195:G258" si="6">IF(ISNUMBER(SEARCH("iPad",C195)), 1, 0)+IF(ISNUMBER(SEARCH("Apple",D195)), 1, 0)+IF(ISNUMBER(E195),1,0)</f>
        <v>2</v>
      </c>
      <c r="H195" s="5" t="str">
        <f t="shared" ref="H195:H258" si="7">IF(G195=3,"Yes","No")</f>
        <v>No</v>
      </c>
    </row>
    <row r="196" spans="1:8" x14ac:dyDescent="0.2">
      <c r="A196" t="s">
        <v>769</v>
      </c>
      <c r="B196">
        <v>2017</v>
      </c>
      <c r="C196" t="s">
        <v>1036</v>
      </c>
      <c r="D196" t="s">
        <v>1026</v>
      </c>
      <c r="E196">
        <v>1</v>
      </c>
      <c r="G196" s="5">
        <f t="shared" si="6"/>
        <v>2</v>
      </c>
      <c r="H196" s="5" t="str">
        <f t="shared" si="7"/>
        <v>No</v>
      </c>
    </row>
    <row r="197" spans="1:8" x14ac:dyDescent="0.2">
      <c r="A197" t="s">
        <v>770</v>
      </c>
      <c r="B197">
        <v>2017</v>
      </c>
      <c r="C197" t="s">
        <v>1025</v>
      </c>
      <c r="D197" t="s">
        <v>1026</v>
      </c>
      <c r="E197">
        <v>1</v>
      </c>
      <c r="G197" s="5">
        <f t="shared" si="6"/>
        <v>3</v>
      </c>
      <c r="H197" s="5" t="str">
        <f t="shared" si="7"/>
        <v>Yes</v>
      </c>
    </row>
    <row r="198" spans="1:8" x14ac:dyDescent="0.2">
      <c r="A198" t="s">
        <v>771</v>
      </c>
      <c r="B198">
        <v>2017</v>
      </c>
      <c r="C198" t="s">
        <v>1025</v>
      </c>
      <c r="D198" t="s">
        <v>1026</v>
      </c>
      <c r="E198">
        <v>1</v>
      </c>
      <c r="G198" s="5">
        <f t="shared" si="6"/>
        <v>3</v>
      </c>
      <c r="H198" s="5" t="str">
        <f t="shared" si="7"/>
        <v>Yes</v>
      </c>
    </row>
    <row r="199" spans="1:8" x14ac:dyDescent="0.2">
      <c r="A199" t="s">
        <v>772</v>
      </c>
      <c r="B199">
        <v>2017</v>
      </c>
      <c r="D199" t="s">
        <v>1026</v>
      </c>
      <c r="E199">
        <v>1</v>
      </c>
      <c r="G199" s="5">
        <f t="shared" si="6"/>
        <v>2</v>
      </c>
      <c r="H199" s="5" t="str">
        <f t="shared" si="7"/>
        <v>No</v>
      </c>
    </row>
    <row r="200" spans="1:8" x14ac:dyDescent="0.2">
      <c r="A200" t="s">
        <v>773</v>
      </c>
      <c r="B200">
        <v>2017</v>
      </c>
      <c r="D200" t="s">
        <v>1026</v>
      </c>
      <c r="E200">
        <v>1</v>
      </c>
      <c r="G200" s="5">
        <f t="shared" si="6"/>
        <v>2</v>
      </c>
      <c r="H200" s="5" t="str">
        <f t="shared" si="7"/>
        <v>No</v>
      </c>
    </row>
    <row r="201" spans="1:8" x14ac:dyDescent="0.2">
      <c r="A201" t="s">
        <v>774</v>
      </c>
      <c r="B201">
        <v>2017</v>
      </c>
      <c r="D201" t="s">
        <v>1038</v>
      </c>
      <c r="E201">
        <v>1</v>
      </c>
      <c r="G201" s="5">
        <f t="shared" si="6"/>
        <v>1</v>
      </c>
      <c r="H201" s="5" t="str">
        <f t="shared" si="7"/>
        <v>No</v>
      </c>
    </row>
    <row r="202" spans="1:8" x14ac:dyDescent="0.2">
      <c r="A202" t="s">
        <v>775</v>
      </c>
      <c r="B202">
        <v>2017</v>
      </c>
      <c r="G202" s="5">
        <f t="shared" si="6"/>
        <v>0</v>
      </c>
      <c r="H202" s="5" t="str">
        <f t="shared" si="7"/>
        <v>No</v>
      </c>
    </row>
    <row r="203" spans="1:8" x14ac:dyDescent="0.2">
      <c r="A203" t="s">
        <v>776</v>
      </c>
      <c r="B203">
        <v>2017</v>
      </c>
      <c r="G203" s="5">
        <f t="shared" si="6"/>
        <v>0</v>
      </c>
      <c r="H203" s="5" t="str">
        <f t="shared" si="7"/>
        <v>No</v>
      </c>
    </row>
    <row r="204" spans="1:8" x14ac:dyDescent="0.2">
      <c r="A204" t="s">
        <v>777</v>
      </c>
      <c r="B204">
        <v>2017</v>
      </c>
      <c r="C204" t="s">
        <v>1025</v>
      </c>
      <c r="D204" t="s">
        <v>1038</v>
      </c>
      <c r="E204">
        <v>1</v>
      </c>
      <c r="G204" s="5">
        <f t="shared" si="6"/>
        <v>2</v>
      </c>
      <c r="H204" s="5" t="str">
        <f t="shared" si="7"/>
        <v>No</v>
      </c>
    </row>
    <row r="205" spans="1:8" x14ac:dyDescent="0.2">
      <c r="A205" t="s">
        <v>778</v>
      </c>
      <c r="B205">
        <v>2017</v>
      </c>
      <c r="D205" t="s">
        <v>1026</v>
      </c>
      <c r="E205">
        <v>1</v>
      </c>
      <c r="G205" s="5">
        <f t="shared" si="6"/>
        <v>2</v>
      </c>
      <c r="H205" s="5" t="str">
        <f t="shared" si="7"/>
        <v>No</v>
      </c>
    </row>
    <row r="206" spans="1:8" x14ac:dyDescent="0.2">
      <c r="A206" t="s">
        <v>779</v>
      </c>
      <c r="B206">
        <v>2017</v>
      </c>
      <c r="G206" s="5">
        <f t="shared" si="6"/>
        <v>0</v>
      </c>
      <c r="H206" s="5" t="str">
        <f t="shared" si="7"/>
        <v>No</v>
      </c>
    </row>
    <row r="207" spans="1:8" x14ac:dyDescent="0.2">
      <c r="A207" t="s">
        <v>780</v>
      </c>
      <c r="B207">
        <v>2017</v>
      </c>
      <c r="C207" t="s">
        <v>1025</v>
      </c>
      <c r="D207" t="s">
        <v>1026</v>
      </c>
      <c r="E207">
        <v>1</v>
      </c>
      <c r="G207" s="5">
        <f t="shared" si="6"/>
        <v>3</v>
      </c>
      <c r="H207" s="5" t="str">
        <f t="shared" si="7"/>
        <v>Yes</v>
      </c>
    </row>
    <row r="208" spans="1:8" x14ac:dyDescent="0.2">
      <c r="A208" t="s">
        <v>781</v>
      </c>
      <c r="B208">
        <v>2017</v>
      </c>
      <c r="C208" t="s">
        <v>1025</v>
      </c>
      <c r="D208" t="s">
        <v>1026</v>
      </c>
      <c r="E208">
        <v>1</v>
      </c>
      <c r="G208" s="5">
        <f t="shared" si="6"/>
        <v>3</v>
      </c>
      <c r="H208" s="5" t="str">
        <f t="shared" si="7"/>
        <v>Yes</v>
      </c>
    </row>
    <row r="209" spans="1:8" x14ac:dyDescent="0.2">
      <c r="A209" t="s">
        <v>782</v>
      </c>
      <c r="B209">
        <v>2017</v>
      </c>
      <c r="C209" t="s">
        <v>1030</v>
      </c>
      <c r="D209" t="s">
        <v>1036</v>
      </c>
      <c r="E209">
        <v>1</v>
      </c>
      <c r="G209" s="5">
        <f t="shared" si="6"/>
        <v>1</v>
      </c>
      <c r="H209" s="5" t="str">
        <f t="shared" si="7"/>
        <v>No</v>
      </c>
    </row>
    <row r="210" spans="1:8" x14ac:dyDescent="0.2">
      <c r="A210" t="s">
        <v>783</v>
      </c>
      <c r="B210">
        <v>2017</v>
      </c>
      <c r="D210" t="s">
        <v>1046</v>
      </c>
      <c r="E210">
        <v>1</v>
      </c>
      <c r="G210" s="5">
        <f t="shared" si="6"/>
        <v>1</v>
      </c>
      <c r="H210" s="5" t="str">
        <f t="shared" si="7"/>
        <v>No</v>
      </c>
    </row>
    <row r="211" spans="1:8" x14ac:dyDescent="0.2">
      <c r="A211" t="s">
        <v>784</v>
      </c>
      <c r="B211">
        <v>2017</v>
      </c>
      <c r="D211" t="s">
        <v>1026</v>
      </c>
      <c r="E211">
        <v>1</v>
      </c>
      <c r="G211" s="5">
        <f t="shared" si="6"/>
        <v>2</v>
      </c>
      <c r="H211" s="5" t="str">
        <f t="shared" si="7"/>
        <v>No</v>
      </c>
    </row>
    <row r="212" spans="1:8" x14ac:dyDescent="0.2">
      <c r="A212" t="s">
        <v>785</v>
      </c>
      <c r="B212">
        <v>2017</v>
      </c>
      <c r="D212" t="s">
        <v>1026</v>
      </c>
      <c r="E212">
        <v>1</v>
      </c>
      <c r="G212" s="5">
        <f t="shared" si="6"/>
        <v>2</v>
      </c>
      <c r="H212" s="5" t="str">
        <f t="shared" si="7"/>
        <v>No</v>
      </c>
    </row>
    <row r="213" spans="1:8" x14ac:dyDescent="0.2">
      <c r="A213" t="s">
        <v>786</v>
      </c>
      <c r="B213">
        <v>2017</v>
      </c>
      <c r="C213" t="s">
        <v>1045</v>
      </c>
      <c r="D213" t="s">
        <v>1038</v>
      </c>
      <c r="F213">
        <v>1</v>
      </c>
      <c r="G213" s="5">
        <f t="shared" si="6"/>
        <v>0</v>
      </c>
      <c r="H213" s="5" t="str">
        <f t="shared" si="7"/>
        <v>No</v>
      </c>
    </row>
    <row r="214" spans="1:8" x14ac:dyDescent="0.2">
      <c r="A214" t="s">
        <v>787</v>
      </c>
      <c r="B214">
        <v>2017</v>
      </c>
      <c r="D214" t="s">
        <v>1026</v>
      </c>
      <c r="E214">
        <v>1</v>
      </c>
      <c r="G214" s="5">
        <f t="shared" si="6"/>
        <v>2</v>
      </c>
      <c r="H214" s="5" t="str">
        <f t="shared" si="7"/>
        <v>No</v>
      </c>
    </row>
    <row r="215" spans="1:8" x14ac:dyDescent="0.2">
      <c r="A215" t="s">
        <v>788</v>
      </c>
      <c r="B215">
        <v>2017</v>
      </c>
      <c r="C215" t="s">
        <v>1036</v>
      </c>
      <c r="D215" t="s">
        <v>1026</v>
      </c>
      <c r="E215">
        <v>1</v>
      </c>
      <c r="G215" s="5">
        <f t="shared" si="6"/>
        <v>2</v>
      </c>
      <c r="H215" s="5" t="str">
        <f t="shared" si="7"/>
        <v>No</v>
      </c>
    </row>
    <row r="216" spans="1:8" x14ac:dyDescent="0.2">
      <c r="A216" t="s">
        <v>789</v>
      </c>
      <c r="B216">
        <v>2017</v>
      </c>
      <c r="D216" t="s">
        <v>1026</v>
      </c>
      <c r="E216">
        <v>1</v>
      </c>
      <c r="G216" s="5">
        <f t="shared" si="6"/>
        <v>2</v>
      </c>
      <c r="H216" s="5" t="str">
        <f t="shared" si="7"/>
        <v>No</v>
      </c>
    </row>
    <row r="217" spans="1:8" x14ac:dyDescent="0.2">
      <c r="A217" t="s">
        <v>790</v>
      </c>
      <c r="B217">
        <v>2017</v>
      </c>
      <c r="C217" t="s">
        <v>1036</v>
      </c>
      <c r="D217" t="s">
        <v>1026</v>
      </c>
      <c r="E217">
        <v>1</v>
      </c>
      <c r="G217" s="5">
        <f t="shared" si="6"/>
        <v>2</v>
      </c>
      <c r="H217" s="5" t="str">
        <f t="shared" si="7"/>
        <v>No</v>
      </c>
    </row>
    <row r="218" spans="1:8" x14ac:dyDescent="0.2">
      <c r="A218" t="s">
        <v>791</v>
      </c>
      <c r="B218">
        <v>2017</v>
      </c>
      <c r="C218" t="s">
        <v>1025</v>
      </c>
      <c r="D218" t="s">
        <v>1026</v>
      </c>
      <c r="E218">
        <v>1</v>
      </c>
      <c r="G218" s="5">
        <f t="shared" si="6"/>
        <v>3</v>
      </c>
      <c r="H218" s="5" t="str">
        <f t="shared" si="7"/>
        <v>Yes</v>
      </c>
    </row>
    <row r="219" spans="1:8" x14ac:dyDescent="0.2">
      <c r="A219" t="s">
        <v>792</v>
      </c>
      <c r="B219">
        <v>2017</v>
      </c>
      <c r="C219" t="s">
        <v>1025</v>
      </c>
      <c r="D219" t="s">
        <v>1026</v>
      </c>
      <c r="E219">
        <v>1</v>
      </c>
      <c r="G219" s="5">
        <f t="shared" si="6"/>
        <v>3</v>
      </c>
      <c r="H219" s="5" t="str">
        <f t="shared" si="7"/>
        <v>Yes</v>
      </c>
    </row>
    <row r="220" spans="1:8" x14ac:dyDescent="0.2">
      <c r="A220" t="s">
        <v>793</v>
      </c>
      <c r="B220">
        <v>2017</v>
      </c>
      <c r="D220" t="s">
        <v>1038</v>
      </c>
      <c r="E220">
        <v>1</v>
      </c>
      <c r="G220" s="5">
        <f t="shared" si="6"/>
        <v>1</v>
      </c>
      <c r="H220" s="5" t="str">
        <f t="shared" si="7"/>
        <v>No</v>
      </c>
    </row>
    <row r="221" spans="1:8" x14ac:dyDescent="0.2">
      <c r="A221" t="s">
        <v>794</v>
      </c>
      <c r="B221">
        <v>2017</v>
      </c>
      <c r="D221" t="s">
        <v>1036</v>
      </c>
      <c r="E221">
        <v>1</v>
      </c>
      <c r="G221" s="5">
        <f t="shared" si="6"/>
        <v>1</v>
      </c>
      <c r="H221" s="5" t="str">
        <f t="shared" si="7"/>
        <v>No</v>
      </c>
    </row>
    <row r="222" spans="1:8" x14ac:dyDescent="0.2">
      <c r="A222" t="s">
        <v>795</v>
      </c>
      <c r="B222">
        <v>2017</v>
      </c>
      <c r="C222" t="s">
        <v>1030</v>
      </c>
      <c r="D222" t="s">
        <v>1036</v>
      </c>
      <c r="F222">
        <v>1</v>
      </c>
      <c r="G222" s="5">
        <f t="shared" si="6"/>
        <v>0</v>
      </c>
      <c r="H222" s="5" t="str">
        <f t="shared" si="7"/>
        <v>No</v>
      </c>
    </row>
    <row r="223" spans="1:8" x14ac:dyDescent="0.2">
      <c r="A223" t="s">
        <v>796</v>
      </c>
      <c r="B223">
        <v>2017</v>
      </c>
      <c r="C223" t="s">
        <v>1025</v>
      </c>
      <c r="D223" t="s">
        <v>1038</v>
      </c>
      <c r="G223" s="5">
        <f t="shared" si="6"/>
        <v>1</v>
      </c>
      <c r="H223" s="5" t="str">
        <f t="shared" si="7"/>
        <v>No</v>
      </c>
    </row>
    <row r="224" spans="1:8" x14ac:dyDescent="0.2">
      <c r="A224" t="s">
        <v>797</v>
      </c>
      <c r="B224">
        <v>2017</v>
      </c>
      <c r="C224" t="s">
        <v>1036</v>
      </c>
      <c r="D224" t="s">
        <v>1026</v>
      </c>
      <c r="E224">
        <v>1</v>
      </c>
      <c r="G224" s="5">
        <f t="shared" si="6"/>
        <v>2</v>
      </c>
      <c r="H224" s="5" t="str">
        <f t="shared" si="7"/>
        <v>No</v>
      </c>
    </row>
    <row r="225" spans="1:8" x14ac:dyDescent="0.2">
      <c r="A225" t="s">
        <v>798</v>
      </c>
      <c r="B225">
        <v>2017</v>
      </c>
      <c r="D225" t="s">
        <v>1026</v>
      </c>
      <c r="E225">
        <v>1</v>
      </c>
      <c r="G225" s="5">
        <f t="shared" si="6"/>
        <v>2</v>
      </c>
      <c r="H225" s="5" t="str">
        <f t="shared" si="7"/>
        <v>No</v>
      </c>
    </row>
    <row r="226" spans="1:8" x14ac:dyDescent="0.2">
      <c r="A226" t="s">
        <v>799</v>
      </c>
      <c r="B226">
        <v>2017</v>
      </c>
      <c r="D226" t="s">
        <v>1026</v>
      </c>
      <c r="E226">
        <v>1</v>
      </c>
      <c r="G226" s="5">
        <f t="shared" si="6"/>
        <v>2</v>
      </c>
      <c r="H226" s="5" t="str">
        <f t="shared" si="7"/>
        <v>No</v>
      </c>
    </row>
    <row r="227" spans="1:8" x14ac:dyDescent="0.2">
      <c r="A227" t="s">
        <v>800</v>
      </c>
      <c r="B227">
        <v>2017</v>
      </c>
      <c r="C227" t="s">
        <v>1025</v>
      </c>
      <c r="D227" t="s">
        <v>1043</v>
      </c>
      <c r="E227">
        <v>1</v>
      </c>
      <c r="G227" s="5">
        <f t="shared" si="6"/>
        <v>2</v>
      </c>
      <c r="H227" s="5" t="str">
        <f t="shared" si="7"/>
        <v>No</v>
      </c>
    </row>
    <row r="228" spans="1:8" x14ac:dyDescent="0.2">
      <c r="A228" t="s">
        <v>801</v>
      </c>
      <c r="B228">
        <v>2017</v>
      </c>
      <c r="C228" t="s">
        <v>1030</v>
      </c>
      <c r="D228" t="s">
        <v>1026</v>
      </c>
      <c r="G228" s="5">
        <f t="shared" si="6"/>
        <v>1</v>
      </c>
      <c r="H228" s="5" t="str">
        <f t="shared" si="7"/>
        <v>No</v>
      </c>
    </row>
    <row r="229" spans="1:8" x14ac:dyDescent="0.2">
      <c r="A229" t="s">
        <v>802</v>
      </c>
      <c r="B229">
        <v>2017</v>
      </c>
      <c r="C229" t="s">
        <v>1059</v>
      </c>
      <c r="D229" t="s">
        <v>1041</v>
      </c>
      <c r="E229">
        <v>1</v>
      </c>
      <c r="G229" s="5">
        <f t="shared" si="6"/>
        <v>1</v>
      </c>
      <c r="H229" s="5" t="str">
        <f t="shared" si="7"/>
        <v>No</v>
      </c>
    </row>
    <row r="230" spans="1:8" x14ac:dyDescent="0.2">
      <c r="A230" t="s">
        <v>803</v>
      </c>
      <c r="B230">
        <v>2017</v>
      </c>
      <c r="D230" t="s">
        <v>1038</v>
      </c>
      <c r="E230">
        <v>1</v>
      </c>
      <c r="G230" s="5">
        <f t="shared" si="6"/>
        <v>1</v>
      </c>
      <c r="H230" s="5" t="str">
        <f t="shared" si="7"/>
        <v>No</v>
      </c>
    </row>
    <row r="231" spans="1:8" x14ac:dyDescent="0.2">
      <c r="A231" t="s">
        <v>804</v>
      </c>
      <c r="B231">
        <v>2017</v>
      </c>
      <c r="C231" t="s">
        <v>1025</v>
      </c>
      <c r="D231" t="s">
        <v>1026</v>
      </c>
      <c r="E231">
        <v>1</v>
      </c>
      <c r="G231" s="5">
        <f t="shared" si="6"/>
        <v>3</v>
      </c>
      <c r="H231" s="5" t="str">
        <f t="shared" si="7"/>
        <v>Yes</v>
      </c>
    </row>
    <row r="232" spans="1:8" x14ac:dyDescent="0.2">
      <c r="A232" t="s">
        <v>805</v>
      </c>
      <c r="B232">
        <v>2017</v>
      </c>
      <c r="D232" t="s">
        <v>1041</v>
      </c>
      <c r="E232">
        <v>1</v>
      </c>
      <c r="G232" s="5">
        <f t="shared" si="6"/>
        <v>1</v>
      </c>
      <c r="H232" s="5" t="str">
        <f t="shared" si="7"/>
        <v>No</v>
      </c>
    </row>
    <row r="233" spans="1:8" x14ac:dyDescent="0.2">
      <c r="A233" t="s">
        <v>806</v>
      </c>
      <c r="B233">
        <v>2017</v>
      </c>
      <c r="C233" t="s">
        <v>1045</v>
      </c>
      <c r="D233" t="s">
        <v>1026</v>
      </c>
      <c r="E233">
        <v>1</v>
      </c>
      <c r="G233" s="5">
        <f t="shared" si="6"/>
        <v>2</v>
      </c>
      <c r="H233" s="5" t="str">
        <f t="shared" si="7"/>
        <v>No</v>
      </c>
    </row>
    <row r="234" spans="1:8" x14ac:dyDescent="0.2">
      <c r="A234" t="s">
        <v>807</v>
      </c>
      <c r="B234">
        <v>2017</v>
      </c>
      <c r="C234" t="s">
        <v>1030</v>
      </c>
      <c r="D234" t="s">
        <v>1036</v>
      </c>
      <c r="F234">
        <v>1</v>
      </c>
      <c r="G234" s="5">
        <f t="shared" si="6"/>
        <v>0</v>
      </c>
      <c r="H234" s="5" t="str">
        <f t="shared" si="7"/>
        <v>No</v>
      </c>
    </row>
    <row r="235" spans="1:8" x14ac:dyDescent="0.2">
      <c r="A235" t="s">
        <v>808</v>
      </c>
      <c r="B235">
        <v>2017</v>
      </c>
      <c r="C235" t="s">
        <v>1025</v>
      </c>
      <c r="D235" t="s">
        <v>1026</v>
      </c>
      <c r="E235">
        <v>1</v>
      </c>
      <c r="G235" s="5">
        <f t="shared" si="6"/>
        <v>3</v>
      </c>
      <c r="H235" s="5" t="str">
        <f t="shared" si="7"/>
        <v>Yes</v>
      </c>
    </row>
    <row r="236" spans="1:8" x14ac:dyDescent="0.2">
      <c r="A236" t="s">
        <v>592</v>
      </c>
      <c r="B236">
        <v>2018</v>
      </c>
      <c r="D236" t="s">
        <v>1026</v>
      </c>
      <c r="E236">
        <v>1</v>
      </c>
      <c r="G236" s="5">
        <f t="shared" si="6"/>
        <v>2</v>
      </c>
      <c r="H236" s="5" t="str">
        <f t="shared" si="7"/>
        <v>No</v>
      </c>
    </row>
    <row r="237" spans="1:8" x14ac:dyDescent="0.2">
      <c r="A237" t="s">
        <v>593</v>
      </c>
      <c r="B237">
        <v>2018</v>
      </c>
      <c r="C237" t="s">
        <v>1025</v>
      </c>
      <c r="D237" t="s">
        <v>1026</v>
      </c>
      <c r="E237">
        <v>1</v>
      </c>
      <c r="G237" s="5">
        <f t="shared" si="6"/>
        <v>3</v>
      </c>
      <c r="H237" s="5" t="str">
        <f t="shared" si="7"/>
        <v>Yes</v>
      </c>
    </row>
    <row r="238" spans="1:8" x14ac:dyDescent="0.2">
      <c r="A238" t="s">
        <v>594</v>
      </c>
      <c r="B238">
        <v>2018</v>
      </c>
      <c r="D238" t="s">
        <v>1043</v>
      </c>
      <c r="E238">
        <v>1</v>
      </c>
      <c r="G238" s="5">
        <f t="shared" si="6"/>
        <v>1</v>
      </c>
      <c r="H238" s="5" t="str">
        <f t="shared" si="7"/>
        <v>No</v>
      </c>
    </row>
    <row r="239" spans="1:8" x14ac:dyDescent="0.2">
      <c r="A239" t="s">
        <v>595</v>
      </c>
      <c r="B239">
        <v>2018</v>
      </c>
      <c r="C239" t="s">
        <v>1025</v>
      </c>
      <c r="D239" t="s">
        <v>1026</v>
      </c>
      <c r="E239">
        <v>1</v>
      </c>
      <c r="G239" s="5">
        <f t="shared" si="6"/>
        <v>3</v>
      </c>
      <c r="H239" s="5" t="str">
        <f t="shared" si="7"/>
        <v>Yes</v>
      </c>
    </row>
    <row r="240" spans="1:8" x14ac:dyDescent="0.2">
      <c r="A240" t="s">
        <v>596</v>
      </c>
      <c r="B240">
        <v>2018</v>
      </c>
      <c r="C240" t="s">
        <v>1025</v>
      </c>
      <c r="D240" t="s">
        <v>1026</v>
      </c>
      <c r="E240">
        <v>1</v>
      </c>
      <c r="G240" s="5">
        <f t="shared" si="6"/>
        <v>3</v>
      </c>
      <c r="H240" s="5" t="str">
        <f t="shared" si="7"/>
        <v>Yes</v>
      </c>
    </row>
    <row r="241" spans="1:8" x14ac:dyDescent="0.2">
      <c r="A241" t="s">
        <v>597</v>
      </c>
      <c r="B241">
        <v>2018</v>
      </c>
      <c r="C241" t="s">
        <v>1025</v>
      </c>
      <c r="D241" t="s">
        <v>1043</v>
      </c>
      <c r="E241">
        <v>1</v>
      </c>
      <c r="G241" s="5">
        <f t="shared" si="6"/>
        <v>2</v>
      </c>
      <c r="H241" s="5" t="str">
        <f t="shared" si="7"/>
        <v>No</v>
      </c>
    </row>
    <row r="242" spans="1:8" x14ac:dyDescent="0.2">
      <c r="A242" t="s">
        <v>598</v>
      </c>
      <c r="B242">
        <v>2018</v>
      </c>
      <c r="C242" t="s">
        <v>1059</v>
      </c>
      <c r="D242" t="s">
        <v>1043</v>
      </c>
      <c r="F242">
        <v>1</v>
      </c>
      <c r="G242" s="5">
        <f t="shared" si="6"/>
        <v>0</v>
      </c>
      <c r="H242" s="5" t="str">
        <f t="shared" si="7"/>
        <v>No</v>
      </c>
    </row>
    <row r="243" spans="1:8" x14ac:dyDescent="0.2">
      <c r="A243" t="s">
        <v>599</v>
      </c>
      <c r="B243">
        <v>2018</v>
      </c>
      <c r="C243" t="s">
        <v>1025</v>
      </c>
      <c r="D243" t="s">
        <v>1026</v>
      </c>
      <c r="E243">
        <v>1</v>
      </c>
      <c r="G243" s="5">
        <f t="shared" si="6"/>
        <v>3</v>
      </c>
      <c r="H243" s="5" t="str">
        <f t="shared" si="7"/>
        <v>Yes</v>
      </c>
    </row>
    <row r="244" spans="1:8" x14ac:dyDescent="0.2">
      <c r="A244" t="s">
        <v>600</v>
      </c>
      <c r="B244">
        <v>2018</v>
      </c>
      <c r="C244" t="s">
        <v>1025</v>
      </c>
      <c r="D244" t="s">
        <v>1038</v>
      </c>
      <c r="E244">
        <v>1</v>
      </c>
      <c r="G244" s="5">
        <f t="shared" si="6"/>
        <v>2</v>
      </c>
      <c r="H244" s="5" t="str">
        <f t="shared" si="7"/>
        <v>No</v>
      </c>
    </row>
    <row r="245" spans="1:8" x14ac:dyDescent="0.2">
      <c r="A245" t="s">
        <v>601</v>
      </c>
      <c r="B245">
        <v>2018</v>
      </c>
      <c r="C245" t="s">
        <v>1025</v>
      </c>
      <c r="D245" t="s">
        <v>1026</v>
      </c>
      <c r="E245">
        <v>1</v>
      </c>
      <c r="G245" s="5">
        <f t="shared" si="6"/>
        <v>3</v>
      </c>
      <c r="H245" s="5" t="str">
        <f t="shared" si="7"/>
        <v>Yes</v>
      </c>
    </row>
    <row r="246" spans="1:8" x14ac:dyDescent="0.2">
      <c r="A246" t="s">
        <v>602</v>
      </c>
      <c r="B246">
        <v>2018</v>
      </c>
      <c r="D246" t="s">
        <v>1043</v>
      </c>
      <c r="E246">
        <v>1</v>
      </c>
      <c r="G246" s="5">
        <f t="shared" si="6"/>
        <v>1</v>
      </c>
      <c r="H246" s="5" t="str">
        <f t="shared" si="7"/>
        <v>No</v>
      </c>
    </row>
    <row r="247" spans="1:8" x14ac:dyDescent="0.2">
      <c r="A247" t="s">
        <v>603</v>
      </c>
      <c r="B247">
        <v>2018</v>
      </c>
      <c r="D247" t="s">
        <v>1036</v>
      </c>
      <c r="E247">
        <v>1</v>
      </c>
      <c r="G247" s="5">
        <f t="shared" si="6"/>
        <v>1</v>
      </c>
      <c r="H247" s="5" t="str">
        <f t="shared" si="7"/>
        <v>No</v>
      </c>
    </row>
    <row r="248" spans="1:8" x14ac:dyDescent="0.2">
      <c r="A248" t="s">
        <v>604</v>
      </c>
      <c r="B248">
        <v>2018</v>
      </c>
      <c r="C248" t="s">
        <v>1025</v>
      </c>
      <c r="D248" t="s">
        <v>1038</v>
      </c>
      <c r="E248">
        <v>1</v>
      </c>
      <c r="G248" s="5">
        <f t="shared" si="6"/>
        <v>2</v>
      </c>
      <c r="H248" s="5" t="str">
        <f t="shared" si="7"/>
        <v>No</v>
      </c>
    </row>
    <row r="249" spans="1:8" x14ac:dyDescent="0.2">
      <c r="A249" t="s">
        <v>605</v>
      </c>
      <c r="B249">
        <v>2018</v>
      </c>
      <c r="D249" t="s">
        <v>1026</v>
      </c>
      <c r="E249">
        <v>1</v>
      </c>
      <c r="G249" s="5">
        <f t="shared" si="6"/>
        <v>2</v>
      </c>
      <c r="H249" s="5" t="str">
        <f t="shared" si="7"/>
        <v>No</v>
      </c>
    </row>
    <row r="250" spans="1:8" x14ac:dyDescent="0.2">
      <c r="A250" t="s">
        <v>606</v>
      </c>
      <c r="B250">
        <v>2018</v>
      </c>
      <c r="C250" t="s">
        <v>1025</v>
      </c>
      <c r="D250" t="s">
        <v>1043</v>
      </c>
      <c r="E250">
        <v>1</v>
      </c>
      <c r="G250" s="5">
        <f t="shared" si="6"/>
        <v>2</v>
      </c>
      <c r="H250" s="5" t="str">
        <f t="shared" si="7"/>
        <v>No</v>
      </c>
    </row>
    <row r="251" spans="1:8" x14ac:dyDescent="0.2">
      <c r="A251" t="s">
        <v>607</v>
      </c>
      <c r="B251">
        <v>2018</v>
      </c>
      <c r="C251" t="s">
        <v>1030</v>
      </c>
      <c r="D251" t="s">
        <v>1026</v>
      </c>
      <c r="E251">
        <v>1</v>
      </c>
      <c r="G251" s="5">
        <f t="shared" si="6"/>
        <v>2</v>
      </c>
      <c r="H251" s="5" t="str">
        <f t="shared" si="7"/>
        <v>No</v>
      </c>
    </row>
    <row r="252" spans="1:8" x14ac:dyDescent="0.2">
      <c r="A252" t="s">
        <v>608</v>
      </c>
      <c r="B252">
        <v>2018</v>
      </c>
      <c r="D252" t="s">
        <v>1026</v>
      </c>
      <c r="E252">
        <v>1</v>
      </c>
      <c r="G252" s="5">
        <f t="shared" si="6"/>
        <v>2</v>
      </c>
      <c r="H252" s="5" t="str">
        <f t="shared" si="7"/>
        <v>No</v>
      </c>
    </row>
    <row r="253" spans="1:8" x14ac:dyDescent="0.2">
      <c r="A253" t="s">
        <v>609</v>
      </c>
      <c r="B253">
        <v>2018</v>
      </c>
      <c r="D253" t="s">
        <v>1026</v>
      </c>
      <c r="E253">
        <v>1</v>
      </c>
      <c r="G253" s="5">
        <f t="shared" si="6"/>
        <v>2</v>
      </c>
      <c r="H253" s="5" t="str">
        <f t="shared" si="7"/>
        <v>No</v>
      </c>
    </row>
    <row r="254" spans="1:8" x14ac:dyDescent="0.2">
      <c r="A254" t="s">
        <v>610</v>
      </c>
      <c r="B254">
        <v>2018</v>
      </c>
      <c r="C254" t="s">
        <v>1036</v>
      </c>
      <c r="D254" t="s">
        <v>1038</v>
      </c>
      <c r="E254">
        <v>1</v>
      </c>
      <c r="G254" s="5">
        <f t="shared" si="6"/>
        <v>1</v>
      </c>
      <c r="H254" s="5" t="str">
        <f t="shared" si="7"/>
        <v>No</v>
      </c>
    </row>
    <row r="255" spans="1:8" x14ac:dyDescent="0.2">
      <c r="A255" t="s">
        <v>611</v>
      </c>
      <c r="B255">
        <v>2018</v>
      </c>
      <c r="D255" t="s">
        <v>1026</v>
      </c>
      <c r="E255">
        <v>1</v>
      </c>
      <c r="G255" s="5">
        <f t="shared" si="6"/>
        <v>2</v>
      </c>
      <c r="H255" s="5" t="str">
        <f t="shared" si="7"/>
        <v>No</v>
      </c>
    </row>
    <row r="256" spans="1:8" x14ac:dyDescent="0.2">
      <c r="A256" t="s">
        <v>612</v>
      </c>
      <c r="B256">
        <v>2018</v>
      </c>
      <c r="D256" t="s">
        <v>1038</v>
      </c>
      <c r="E256">
        <v>1</v>
      </c>
      <c r="G256" s="5">
        <f t="shared" si="6"/>
        <v>1</v>
      </c>
      <c r="H256" s="5" t="str">
        <f t="shared" si="7"/>
        <v>No</v>
      </c>
    </row>
    <row r="257" spans="1:8" x14ac:dyDescent="0.2">
      <c r="A257" t="s">
        <v>613</v>
      </c>
      <c r="B257">
        <v>2018</v>
      </c>
      <c r="C257" t="s">
        <v>1025</v>
      </c>
      <c r="D257" t="s">
        <v>1026</v>
      </c>
      <c r="E257">
        <v>1</v>
      </c>
      <c r="G257" s="5">
        <f t="shared" si="6"/>
        <v>3</v>
      </c>
      <c r="H257" s="5" t="str">
        <f t="shared" si="7"/>
        <v>Yes</v>
      </c>
    </row>
    <row r="258" spans="1:8" x14ac:dyDescent="0.2">
      <c r="A258" t="s">
        <v>614</v>
      </c>
      <c r="B258">
        <v>2018</v>
      </c>
      <c r="D258" t="s">
        <v>1026</v>
      </c>
      <c r="E258">
        <v>1</v>
      </c>
      <c r="G258" s="5">
        <f t="shared" si="6"/>
        <v>2</v>
      </c>
      <c r="H258" s="5" t="str">
        <f t="shared" si="7"/>
        <v>No</v>
      </c>
    </row>
    <row r="259" spans="1:8" x14ac:dyDescent="0.2">
      <c r="A259" t="s">
        <v>615</v>
      </c>
      <c r="B259">
        <v>2018</v>
      </c>
      <c r="D259" t="s">
        <v>1043</v>
      </c>
      <c r="E259">
        <v>1</v>
      </c>
      <c r="G259" s="5">
        <f t="shared" ref="G259:G322" si="8">IF(ISNUMBER(SEARCH("iPad",C259)), 1, 0)+IF(ISNUMBER(SEARCH("Apple",D259)), 1, 0)+IF(ISNUMBER(E259),1,0)</f>
        <v>1</v>
      </c>
      <c r="H259" s="5" t="str">
        <f t="shared" ref="H259:H322" si="9">IF(G259=3,"Yes","No")</f>
        <v>No</v>
      </c>
    </row>
    <row r="260" spans="1:8" x14ac:dyDescent="0.2">
      <c r="A260" t="s">
        <v>616</v>
      </c>
      <c r="B260">
        <v>2018</v>
      </c>
      <c r="C260" t="s">
        <v>1025</v>
      </c>
      <c r="D260" t="s">
        <v>1026</v>
      </c>
      <c r="E260">
        <v>1</v>
      </c>
      <c r="G260" s="5">
        <f t="shared" si="8"/>
        <v>3</v>
      </c>
      <c r="H260" s="5" t="str">
        <f t="shared" si="9"/>
        <v>Yes</v>
      </c>
    </row>
    <row r="261" spans="1:8" x14ac:dyDescent="0.2">
      <c r="A261" t="s">
        <v>617</v>
      </c>
      <c r="B261">
        <v>2018</v>
      </c>
      <c r="C261" t="s">
        <v>1025</v>
      </c>
      <c r="D261" t="s">
        <v>1043</v>
      </c>
      <c r="E261">
        <v>1</v>
      </c>
      <c r="G261" s="5">
        <f t="shared" si="8"/>
        <v>2</v>
      </c>
      <c r="H261" s="5" t="str">
        <f t="shared" si="9"/>
        <v>No</v>
      </c>
    </row>
    <row r="262" spans="1:8" x14ac:dyDescent="0.2">
      <c r="A262" t="s">
        <v>618</v>
      </c>
      <c r="B262">
        <v>2018</v>
      </c>
      <c r="C262" t="s">
        <v>1025</v>
      </c>
      <c r="D262" t="s">
        <v>1026</v>
      </c>
      <c r="E262">
        <v>1</v>
      </c>
      <c r="G262" s="5">
        <f t="shared" si="8"/>
        <v>3</v>
      </c>
      <c r="H262" s="5" t="str">
        <f t="shared" si="9"/>
        <v>Yes</v>
      </c>
    </row>
    <row r="263" spans="1:8" x14ac:dyDescent="0.2">
      <c r="A263" t="s">
        <v>619</v>
      </c>
      <c r="B263">
        <v>2018</v>
      </c>
      <c r="C263" t="s">
        <v>1059</v>
      </c>
      <c r="D263" t="s">
        <v>1038</v>
      </c>
      <c r="E263">
        <v>1</v>
      </c>
      <c r="G263" s="5">
        <f t="shared" si="8"/>
        <v>1</v>
      </c>
      <c r="H263" s="5" t="str">
        <f t="shared" si="9"/>
        <v>No</v>
      </c>
    </row>
    <row r="264" spans="1:8" x14ac:dyDescent="0.2">
      <c r="A264" t="s">
        <v>620</v>
      </c>
      <c r="B264">
        <v>2018</v>
      </c>
      <c r="C264" t="s">
        <v>1025</v>
      </c>
      <c r="D264" t="s">
        <v>1026</v>
      </c>
      <c r="E264">
        <v>1</v>
      </c>
      <c r="G264" s="5">
        <f t="shared" si="8"/>
        <v>3</v>
      </c>
      <c r="H264" s="5" t="str">
        <f t="shared" si="9"/>
        <v>Yes</v>
      </c>
    </row>
    <row r="265" spans="1:8" x14ac:dyDescent="0.2">
      <c r="A265" t="s">
        <v>621</v>
      </c>
      <c r="B265">
        <v>2018</v>
      </c>
      <c r="C265" t="s">
        <v>1036</v>
      </c>
      <c r="D265" t="s">
        <v>1026</v>
      </c>
      <c r="E265">
        <v>1</v>
      </c>
      <c r="G265" s="5">
        <f t="shared" si="8"/>
        <v>2</v>
      </c>
      <c r="H265" s="5" t="str">
        <f t="shared" si="9"/>
        <v>No</v>
      </c>
    </row>
    <row r="266" spans="1:8" x14ac:dyDescent="0.2">
      <c r="A266" t="s">
        <v>622</v>
      </c>
      <c r="B266">
        <v>2018</v>
      </c>
      <c r="D266" t="s">
        <v>1038</v>
      </c>
      <c r="E266">
        <v>1</v>
      </c>
      <c r="G266" s="5">
        <f t="shared" si="8"/>
        <v>1</v>
      </c>
      <c r="H266" s="5" t="str">
        <f t="shared" si="9"/>
        <v>No</v>
      </c>
    </row>
    <row r="267" spans="1:8" x14ac:dyDescent="0.2">
      <c r="A267" t="s">
        <v>623</v>
      </c>
      <c r="B267">
        <v>2018</v>
      </c>
      <c r="C267" t="s">
        <v>1036</v>
      </c>
      <c r="D267" t="s">
        <v>1026</v>
      </c>
      <c r="E267">
        <v>1</v>
      </c>
      <c r="G267" s="5">
        <f t="shared" si="8"/>
        <v>2</v>
      </c>
      <c r="H267" s="5" t="str">
        <f t="shared" si="9"/>
        <v>No</v>
      </c>
    </row>
    <row r="268" spans="1:8" x14ac:dyDescent="0.2">
      <c r="A268" t="s">
        <v>624</v>
      </c>
      <c r="B268">
        <v>2018</v>
      </c>
      <c r="C268" t="s">
        <v>1036</v>
      </c>
      <c r="D268" t="s">
        <v>1026</v>
      </c>
      <c r="E268">
        <v>1</v>
      </c>
      <c r="G268" s="5">
        <f t="shared" si="8"/>
        <v>2</v>
      </c>
      <c r="H268" s="5" t="str">
        <f t="shared" si="9"/>
        <v>No</v>
      </c>
    </row>
    <row r="269" spans="1:8" x14ac:dyDescent="0.2">
      <c r="A269" t="s">
        <v>625</v>
      </c>
      <c r="B269">
        <v>2018</v>
      </c>
      <c r="D269" t="s">
        <v>1041</v>
      </c>
      <c r="E269">
        <v>1</v>
      </c>
      <c r="G269" s="5">
        <f t="shared" si="8"/>
        <v>1</v>
      </c>
      <c r="H269" s="5" t="str">
        <f t="shared" si="9"/>
        <v>No</v>
      </c>
    </row>
    <row r="270" spans="1:8" x14ac:dyDescent="0.2">
      <c r="A270" t="s">
        <v>626</v>
      </c>
      <c r="B270">
        <v>2018</v>
      </c>
      <c r="C270" t="s">
        <v>1025</v>
      </c>
      <c r="D270" t="s">
        <v>1038</v>
      </c>
      <c r="E270">
        <v>1</v>
      </c>
      <c r="G270" s="5">
        <f t="shared" si="8"/>
        <v>2</v>
      </c>
      <c r="H270" s="5" t="str">
        <f t="shared" si="9"/>
        <v>No</v>
      </c>
    </row>
    <row r="271" spans="1:8" x14ac:dyDescent="0.2">
      <c r="A271" t="s">
        <v>627</v>
      </c>
      <c r="B271">
        <v>2018</v>
      </c>
      <c r="C271" t="s">
        <v>1025</v>
      </c>
      <c r="D271" t="s">
        <v>1026</v>
      </c>
      <c r="E271">
        <v>1</v>
      </c>
      <c r="G271" s="5">
        <f t="shared" si="8"/>
        <v>3</v>
      </c>
      <c r="H271" s="5" t="str">
        <f t="shared" si="9"/>
        <v>Yes</v>
      </c>
    </row>
    <row r="272" spans="1:8" x14ac:dyDescent="0.2">
      <c r="A272" t="s">
        <v>628</v>
      </c>
      <c r="B272">
        <v>2018</v>
      </c>
      <c r="D272" t="s">
        <v>1036</v>
      </c>
      <c r="E272">
        <v>1</v>
      </c>
      <c r="G272" s="5">
        <f t="shared" si="8"/>
        <v>1</v>
      </c>
      <c r="H272" s="5" t="str">
        <f t="shared" si="9"/>
        <v>No</v>
      </c>
    </row>
    <row r="273" spans="1:8" x14ac:dyDescent="0.2">
      <c r="A273" t="s">
        <v>629</v>
      </c>
      <c r="B273">
        <v>2018</v>
      </c>
      <c r="D273" t="s">
        <v>1026</v>
      </c>
      <c r="E273">
        <v>1</v>
      </c>
      <c r="G273" s="5">
        <f t="shared" si="8"/>
        <v>2</v>
      </c>
      <c r="H273" s="5" t="str">
        <f t="shared" si="9"/>
        <v>No</v>
      </c>
    </row>
    <row r="274" spans="1:8" x14ac:dyDescent="0.2">
      <c r="A274" t="s">
        <v>630</v>
      </c>
      <c r="B274">
        <v>2018</v>
      </c>
      <c r="C274" t="s">
        <v>1059</v>
      </c>
      <c r="D274" t="s">
        <v>1038</v>
      </c>
      <c r="F274">
        <v>1</v>
      </c>
      <c r="G274" s="5">
        <f t="shared" si="8"/>
        <v>0</v>
      </c>
      <c r="H274" s="5" t="str">
        <f t="shared" si="9"/>
        <v>No</v>
      </c>
    </row>
    <row r="275" spans="1:8" x14ac:dyDescent="0.2">
      <c r="A275" t="s">
        <v>631</v>
      </c>
      <c r="B275">
        <v>2018</v>
      </c>
      <c r="C275" t="s">
        <v>1036</v>
      </c>
      <c r="D275" t="s">
        <v>1043</v>
      </c>
      <c r="E275">
        <v>1</v>
      </c>
      <c r="G275" s="5">
        <f t="shared" si="8"/>
        <v>1</v>
      </c>
      <c r="H275" s="5" t="str">
        <f t="shared" si="9"/>
        <v>No</v>
      </c>
    </row>
    <row r="276" spans="1:8" x14ac:dyDescent="0.2">
      <c r="A276" t="s">
        <v>632</v>
      </c>
      <c r="B276">
        <v>2018</v>
      </c>
      <c r="D276" t="s">
        <v>1026</v>
      </c>
      <c r="E276">
        <v>1</v>
      </c>
      <c r="G276" s="5">
        <f t="shared" si="8"/>
        <v>2</v>
      </c>
      <c r="H276" s="5" t="str">
        <f t="shared" si="9"/>
        <v>No</v>
      </c>
    </row>
    <row r="277" spans="1:8" x14ac:dyDescent="0.2">
      <c r="A277" t="s">
        <v>633</v>
      </c>
      <c r="B277">
        <v>2018</v>
      </c>
      <c r="C277" t="s">
        <v>1025</v>
      </c>
      <c r="D277" t="s">
        <v>1038</v>
      </c>
      <c r="E277">
        <v>1</v>
      </c>
      <c r="G277" s="5">
        <f t="shared" si="8"/>
        <v>2</v>
      </c>
      <c r="H277" s="5" t="str">
        <f t="shared" si="9"/>
        <v>No</v>
      </c>
    </row>
    <row r="278" spans="1:8" x14ac:dyDescent="0.2">
      <c r="A278" t="s">
        <v>634</v>
      </c>
      <c r="B278">
        <v>2018</v>
      </c>
      <c r="C278" t="s">
        <v>1025</v>
      </c>
      <c r="D278" t="s">
        <v>1038</v>
      </c>
      <c r="E278">
        <v>1</v>
      </c>
      <c r="G278" s="5">
        <f t="shared" si="8"/>
        <v>2</v>
      </c>
      <c r="H278" s="5" t="str">
        <f t="shared" si="9"/>
        <v>No</v>
      </c>
    </row>
    <row r="279" spans="1:8" x14ac:dyDescent="0.2">
      <c r="A279" t="s">
        <v>635</v>
      </c>
      <c r="B279">
        <v>2018</v>
      </c>
      <c r="C279" t="s">
        <v>1036</v>
      </c>
      <c r="D279" t="s">
        <v>1026</v>
      </c>
      <c r="E279">
        <v>1</v>
      </c>
      <c r="G279" s="5">
        <f t="shared" si="8"/>
        <v>2</v>
      </c>
      <c r="H279" s="5" t="str">
        <f t="shared" si="9"/>
        <v>No</v>
      </c>
    </row>
    <row r="280" spans="1:8" x14ac:dyDescent="0.2">
      <c r="A280" t="s">
        <v>636</v>
      </c>
      <c r="B280">
        <v>2018</v>
      </c>
      <c r="C280" t="s">
        <v>1030</v>
      </c>
      <c r="D280" t="s">
        <v>1039</v>
      </c>
      <c r="E280">
        <v>1</v>
      </c>
      <c r="G280" s="5">
        <f t="shared" si="8"/>
        <v>1</v>
      </c>
      <c r="H280" s="5" t="str">
        <f t="shared" si="9"/>
        <v>No</v>
      </c>
    </row>
    <row r="281" spans="1:8" x14ac:dyDescent="0.2">
      <c r="A281" t="s">
        <v>637</v>
      </c>
      <c r="B281">
        <v>2018</v>
      </c>
      <c r="D281" t="s">
        <v>1026</v>
      </c>
      <c r="E281">
        <v>1</v>
      </c>
      <c r="G281" s="5">
        <f t="shared" si="8"/>
        <v>2</v>
      </c>
      <c r="H281" s="5" t="str">
        <f t="shared" si="9"/>
        <v>No</v>
      </c>
    </row>
    <row r="282" spans="1:8" x14ac:dyDescent="0.2">
      <c r="A282" t="s">
        <v>638</v>
      </c>
      <c r="B282">
        <v>2018</v>
      </c>
      <c r="C282" t="s">
        <v>1025</v>
      </c>
      <c r="D282" t="s">
        <v>1041</v>
      </c>
      <c r="E282">
        <v>1</v>
      </c>
      <c r="G282" s="5">
        <f t="shared" si="8"/>
        <v>2</v>
      </c>
      <c r="H282" s="5" t="str">
        <f t="shared" si="9"/>
        <v>No</v>
      </c>
    </row>
    <row r="283" spans="1:8" x14ac:dyDescent="0.2">
      <c r="A283" t="s">
        <v>639</v>
      </c>
      <c r="B283">
        <v>2018</v>
      </c>
      <c r="C283" t="s">
        <v>1059</v>
      </c>
      <c r="D283" t="s">
        <v>1038</v>
      </c>
      <c r="G283" s="5">
        <f t="shared" si="8"/>
        <v>0</v>
      </c>
      <c r="H283" s="5" t="str">
        <f t="shared" si="9"/>
        <v>No</v>
      </c>
    </row>
    <row r="284" spans="1:8" x14ac:dyDescent="0.2">
      <c r="A284" t="s">
        <v>640</v>
      </c>
      <c r="B284">
        <v>2018</v>
      </c>
      <c r="C284" t="s">
        <v>1025</v>
      </c>
      <c r="D284" t="s">
        <v>1039</v>
      </c>
      <c r="E284">
        <v>1</v>
      </c>
      <c r="G284" s="5">
        <f t="shared" si="8"/>
        <v>2</v>
      </c>
      <c r="H284" s="5" t="str">
        <f t="shared" si="9"/>
        <v>No</v>
      </c>
    </row>
    <row r="285" spans="1:8" x14ac:dyDescent="0.2">
      <c r="A285" t="s">
        <v>641</v>
      </c>
      <c r="B285">
        <v>2018</v>
      </c>
      <c r="C285" t="s">
        <v>1025</v>
      </c>
      <c r="D285" t="s">
        <v>1038</v>
      </c>
      <c r="E285">
        <v>1</v>
      </c>
      <c r="G285" s="5">
        <f t="shared" si="8"/>
        <v>2</v>
      </c>
      <c r="H285" s="5" t="str">
        <f t="shared" si="9"/>
        <v>No</v>
      </c>
    </row>
    <row r="286" spans="1:8" x14ac:dyDescent="0.2">
      <c r="A286" t="s">
        <v>642</v>
      </c>
      <c r="B286">
        <v>2018</v>
      </c>
      <c r="C286" t="s">
        <v>1036</v>
      </c>
      <c r="D286" t="s">
        <v>1046</v>
      </c>
      <c r="E286">
        <v>1</v>
      </c>
      <c r="G286" s="5">
        <f t="shared" si="8"/>
        <v>1</v>
      </c>
      <c r="H286" s="5" t="str">
        <f t="shared" si="9"/>
        <v>No</v>
      </c>
    </row>
    <row r="287" spans="1:8" x14ac:dyDescent="0.2">
      <c r="A287" t="s">
        <v>643</v>
      </c>
      <c r="B287">
        <v>2018</v>
      </c>
      <c r="C287" t="s">
        <v>1025</v>
      </c>
      <c r="D287" t="s">
        <v>1026</v>
      </c>
      <c r="E287">
        <v>1</v>
      </c>
      <c r="G287" s="5">
        <f t="shared" si="8"/>
        <v>3</v>
      </c>
      <c r="H287" s="5" t="str">
        <f t="shared" si="9"/>
        <v>Yes</v>
      </c>
    </row>
    <row r="288" spans="1:8" x14ac:dyDescent="0.2">
      <c r="A288" t="s">
        <v>644</v>
      </c>
      <c r="B288">
        <v>2018</v>
      </c>
      <c r="C288" t="s">
        <v>1025</v>
      </c>
      <c r="D288" t="s">
        <v>1026</v>
      </c>
      <c r="E288">
        <v>1</v>
      </c>
      <c r="G288" s="5">
        <f t="shared" si="8"/>
        <v>3</v>
      </c>
      <c r="H288" s="5" t="str">
        <f t="shared" si="9"/>
        <v>Yes</v>
      </c>
    </row>
    <row r="289" spans="1:8" x14ac:dyDescent="0.2">
      <c r="A289" t="s">
        <v>645</v>
      </c>
      <c r="B289">
        <v>2018</v>
      </c>
      <c r="C289" t="s">
        <v>1025</v>
      </c>
      <c r="D289" t="s">
        <v>1026</v>
      </c>
      <c r="E289">
        <v>1</v>
      </c>
      <c r="G289" s="5">
        <f t="shared" si="8"/>
        <v>3</v>
      </c>
      <c r="H289" s="5" t="str">
        <f t="shared" si="9"/>
        <v>Yes</v>
      </c>
    </row>
    <row r="290" spans="1:8" x14ac:dyDescent="0.2">
      <c r="A290" t="s">
        <v>646</v>
      </c>
      <c r="B290">
        <v>2018</v>
      </c>
      <c r="D290" t="s">
        <v>1038</v>
      </c>
      <c r="E290">
        <v>1</v>
      </c>
      <c r="G290" s="5">
        <f t="shared" si="8"/>
        <v>1</v>
      </c>
      <c r="H290" s="5" t="str">
        <f t="shared" si="9"/>
        <v>No</v>
      </c>
    </row>
    <row r="291" spans="1:8" x14ac:dyDescent="0.2">
      <c r="A291" t="s">
        <v>647</v>
      </c>
      <c r="B291">
        <v>2018</v>
      </c>
      <c r="D291" t="s">
        <v>1026</v>
      </c>
      <c r="E291">
        <v>1</v>
      </c>
      <c r="G291" s="5">
        <f t="shared" si="8"/>
        <v>2</v>
      </c>
      <c r="H291" s="5" t="str">
        <f t="shared" si="9"/>
        <v>No</v>
      </c>
    </row>
    <row r="292" spans="1:8" x14ac:dyDescent="0.2">
      <c r="A292" t="s">
        <v>648</v>
      </c>
      <c r="B292">
        <v>2018</v>
      </c>
      <c r="D292" t="s">
        <v>1038</v>
      </c>
      <c r="E292">
        <v>1</v>
      </c>
      <c r="G292" s="5">
        <f t="shared" si="8"/>
        <v>1</v>
      </c>
      <c r="H292" s="5" t="str">
        <f t="shared" si="9"/>
        <v>No</v>
      </c>
    </row>
    <row r="293" spans="1:8" x14ac:dyDescent="0.2">
      <c r="A293" t="s">
        <v>649</v>
      </c>
      <c r="B293">
        <v>2018</v>
      </c>
      <c r="D293" t="s">
        <v>1036</v>
      </c>
      <c r="E293">
        <v>1</v>
      </c>
      <c r="G293" s="5">
        <f t="shared" si="8"/>
        <v>1</v>
      </c>
      <c r="H293" s="5" t="str">
        <f t="shared" si="9"/>
        <v>No</v>
      </c>
    </row>
    <row r="294" spans="1:8" x14ac:dyDescent="0.2">
      <c r="A294" t="s">
        <v>650</v>
      </c>
      <c r="B294">
        <v>2018</v>
      </c>
      <c r="C294" t="s">
        <v>1025</v>
      </c>
      <c r="D294" t="s">
        <v>1026</v>
      </c>
      <c r="E294">
        <v>1</v>
      </c>
      <c r="G294" s="5">
        <f t="shared" si="8"/>
        <v>3</v>
      </c>
      <c r="H294" s="5" t="str">
        <f t="shared" si="9"/>
        <v>Yes</v>
      </c>
    </row>
    <row r="295" spans="1:8" x14ac:dyDescent="0.2">
      <c r="A295" t="s">
        <v>651</v>
      </c>
      <c r="B295">
        <v>2018</v>
      </c>
      <c r="D295" t="s">
        <v>1026</v>
      </c>
      <c r="E295">
        <v>1</v>
      </c>
      <c r="G295" s="5">
        <f t="shared" si="8"/>
        <v>2</v>
      </c>
      <c r="H295" s="5" t="str">
        <f t="shared" si="9"/>
        <v>No</v>
      </c>
    </row>
    <row r="296" spans="1:8" x14ac:dyDescent="0.2">
      <c r="A296" t="s">
        <v>652</v>
      </c>
      <c r="B296">
        <v>2018</v>
      </c>
      <c r="C296" t="s">
        <v>1025</v>
      </c>
      <c r="D296" t="s">
        <v>1026</v>
      </c>
      <c r="E296">
        <v>1</v>
      </c>
      <c r="G296" s="5">
        <f t="shared" si="8"/>
        <v>3</v>
      </c>
      <c r="H296" s="5" t="str">
        <f t="shared" si="9"/>
        <v>Yes</v>
      </c>
    </row>
    <row r="297" spans="1:8" x14ac:dyDescent="0.2">
      <c r="A297" t="s">
        <v>653</v>
      </c>
      <c r="B297">
        <v>2018</v>
      </c>
      <c r="C297" t="s">
        <v>1025</v>
      </c>
      <c r="D297" t="s">
        <v>1026</v>
      </c>
      <c r="E297">
        <v>1</v>
      </c>
      <c r="G297" s="5">
        <f t="shared" si="8"/>
        <v>3</v>
      </c>
      <c r="H297" s="5" t="str">
        <f t="shared" si="9"/>
        <v>Yes</v>
      </c>
    </row>
    <row r="298" spans="1:8" x14ac:dyDescent="0.2">
      <c r="A298" t="s">
        <v>654</v>
      </c>
      <c r="B298">
        <v>2018</v>
      </c>
      <c r="C298" t="s">
        <v>1025</v>
      </c>
      <c r="D298" t="s">
        <v>1026</v>
      </c>
      <c r="E298">
        <v>1</v>
      </c>
      <c r="G298" s="5">
        <f t="shared" si="8"/>
        <v>3</v>
      </c>
      <c r="H298" s="5" t="str">
        <f t="shared" si="9"/>
        <v>Yes</v>
      </c>
    </row>
    <row r="299" spans="1:8" x14ac:dyDescent="0.2">
      <c r="A299" t="s">
        <v>655</v>
      </c>
      <c r="B299">
        <v>2018</v>
      </c>
      <c r="C299" t="s">
        <v>1025</v>
      </c>
      <c r="D299" t="s">
        <v>1038</v>
      </c>
      <c r="E299">
        <v>1</v>
      </c>
      <c r="G299" s="5">
        <f t="shared" si="8"/>
        <v>2</v>
      </c>
      <c r="H299" s="5" t="str">
        <f t="shared" si="9"/>
        <v>No</v>
      </c>
    </row>
    <row r="300" spans="1:8" x14ac:dyDescent="0.2">
      <c r="A300" t="s">
        <v>656</v>
      </c>
      <c r="B300">
        <v>2018</v>
      </c>
      <c r="C300" t="s">
        <v>1025</v>
      </c>
      <c r="D300" t="s">
        <v>1026</v>
      </c>
      <c r="E300">
        <v>1</v>
      </c>
      <c r="G300" s="5">
        <f t="shared" si="8"/>
        <v>3</v>
      </c>
      <c r="H300" s="5" t="str">
        <f t="shared" si="9"/>
        <v>Yes</v>
      </c>
    </row>
    <row r="301" spans="1:8" x14ac:dyDescent="0.2">
      <c r="A301" t="s">
        <v>657</v>
      </c>
      <c r="B301">
        <v>2018</v>
      </c>
      <c r="C301" t="s">
        <v>1036</v>
      </c>
      <c r="D301" t="s">
        <v>1041</v>
      </c>
      <c r="E301">
        <v>1</v>
      </c>
      <c r="G301" s="5">
        <f t="shared" si="8"/>
        <v>1</v>
      </c>
      <c r="H301" s="5" t="str">
        <f t="shared" si="9"/>
        <v>No</v>
      </c>
    </row>
    <row r="302" spans="1:8" x14ac:dyDescent="0.2">
      <c r="A302" t="s">
        <v>658</v>
      </c>
      <c r="B302">
        <v>2018</v>
      </c>
      <c r="D302" t="s">
        <v>1038</v>
      </c>
      <c r="E302">
        <v>1</v>
      </c>
      <c r="G302" s="5">
        <f t="shared" si="8"/>
        <v>1</v>
      </c>
      <c r="H302" s="5" t="str">
        <f t="shared" si="9"/>
        <v>No</v>
      </c>
    </row>
    <row r="303" spans="1:8" x14ac:dyDescent="0.2">
      <c r="A303" t="s">
        <v>659</v>
      </c>
      <c r="B303">
        <v>2018</v>
      </c>
      <c r="C303" t="s">
        <v>1025</v>
      </c>
      <c r="D303" t="s">
        <v>1026</v>
      </c>
      <c r="E303">
        <v>1</v>
      </c>
      <c r="G303" s="5">
        <f t="shared" si="8"/>
        <v>3</v>
      </c>
      <c r="H303" s="5" t="str">
        <f t="shared" si="9"/>
        <v>Yes</v>
      </c>
    </row>
    <row r="304" spans="1:8" x14ac:dyDescent="0.2">
      <c r="A304" t="s">
        <v>660</v>
      </c>
      <c r="B304">
        <v>2018</v>
      </c>
      <c r="D304" t="s">
        <v>1038</v>
      </c>
      <c r="E304">
        <v>1</v>
      </c>
      <c r="G304" s="5">
        <f t="shared" si="8"/>
        <v>1</v>
      </c>
      <c r="H304" s="5" t="str">
        <f t="shared" si="9"/>
        <v>No</v>
      </c>
    </row>
    <row r="305" spans="1:8" x14ac:dyDescent="0.2">
      <c r="A305" t="s">
        <v>661</v>
      </c>
      <c r="B305">
        <v>2018</v>
      </c>
      <c r="D305" t="s">
        <v>1026</v>
      </c>
      <c r="E305">
        <v>1</v>
      </c>
      <c r="G305" s="5">
        <f t="shared" si="8"/>
        <v>2</v>
      </c>
      <c r="H305" s="5" t="str">
        <f t="shared" si="9"/>
        <v>No</v>
      </c>
    </row>
    <row r="306" spans="1:8" x14ac:dyDescent="0.2">
      <c r="A306" t="s">
        <v>662</v>
      </c>
      <c r="B306">
        <v>2018</v>
      </c>
      <c r="D306" t="s">
        <v>1026</v>
      </c>
      <c r="E306">
        <v>1</v>
      </c>
      <c r="G306" s="5">
        <f t="shared" si="8"/>
        <v>2</v>
      </c>
      <c r="H306" s="5" t="str">
        <f t="shared" si="9"/>
        <v>No</v>
      </c>
    </row>
    <row r="307" spans="1:8" x14ac:dyDescent="0.2">
      <c r="A307" t="s">
        <v>663</v>
      </c>
      <c r="B307">
        <v>2018</v>
      </c>
      <c r="C307" t="s">
        <v>1025</v>
      </c>
      <c r="D307" t="s">
        <v>1026</v>
      </c>
      <c r="F307">
        <v>1</v>
      </c>
      <c r="G307" s="5">
        <f t="shared" si="8"/>
        <v>2</v>
      </c>
      <c r="H307" s="5" t="str">
        <f t="shared" si="9"/>
        <v>No</v>
      </c>
    </row>
    <row r="308" spans="1:8" x14ac:dyDescent="0.2">
      <c r="A308" t="s">
        <v>664</v>
      </c>
      <c r="B308">
        <v>2018</v>
      </c>
      <c r="C308" t="s">
        <v>1045</v>
      </c>
      <c r="D308" t="s">
        <v>1026</v>
      </c>
      <c r="E308">
        <v>1</v>
      </c>
      <c r="G308" s="5">
        <f t="shared" si="8"/>
        <v>2</v>
      </c>
      <c r="H308" s="5" t="str">
        <f t="shared" si="9"/>
        <v>No</v>
      </c>
    </row>
    <row r="309" spans="1:8" x14ac:dyDescent="0.2">
      <c r="A309" t="s">
        <v>665</v>
      </c>
      <c r="B309">
        <v>2018</v>
      </c>
      <c r="C309" t="s">
        <v>1025</v>
      </c>
      <c r="D309" t="s">
        <v>1038</v>
      </c>
      <c r="F309">
        <v>1</v>
      </c>
      <c r="G309" s="5">
        <f t="shared" si="8"/>
        <v>1</v>
      </c>
      <c r="H309" s="5" t="str">
        <f t="shared" si="9"/>
        <v>No</v>
      </c>
    </row>
    <row r="310" spans="1:8" x14ac:dyDescent="0.2">
      <c r="A310" t="s">
        <v>666</v>
      </c>
      <c r="B310">
        <v>2018</v>
      </c>
      <c r="C310" t="s">
        <v>1025</v>
      </c>
      <c r="D310" t="s">
        <v>1043</v>
      </c>
      <c r="E310">
        <v>1</v>
      </c>
      <c r="G310" s="5">
        <f t="shared" si="8"/>
        <v>2</v>
      </c>
      <c r="H310" s="5" t="str">
        <f t="shared" si="9"/>
        <v>No</v>
      </c>
    </row>
    <row r="311" spans="1:8" x14ac:dyDescent="0.2">
      <c r="A311" t="s">
        <v>667</v>
      </c>
      <c r="B311">
        <v>2018</v>
      </c>
      <c r="C311" t="s">
        <v>1025</v>
      </c>
      <c r="D311" t="s">
        <v>1026</v>
      </c>
      <c r="E311">
        <v>1</v>
      </c>
      <c r="G311" s="5">
        <f t="shared" si="8"/>
        <v>3</v>
      </c>
      <c r="H311" s="5" t="str">
        <f t="shared" si="9"/>
        <v>Yes</v>
      </c>
    </row>
    <row r="312" spans="1:8" x14ac:dyDescent="0.2">
      <c r="A312" t="s">
        <v>668</v>
      </c>
      <c r="B312">
        <v>2018</v>
      </c>
      <c r="C312" t="s">
        <v>1025</v>
      </c>
      <c r="D312" t="s">
        <v>1038</v>
      </c>
      <c r="E312">
        <v>1</v>
      </c>
      <c r="G312" s="5">
        <f t="shared" si="8"/>
        <v>2</v>
      </c>
      <c r="H312" s="5" t="str">
        <f t="shared" si="9"/>
        <v>No</v>
      </c>
    </row>
    <row r="313" spans="1:8" x14ac:dyDescent="0.2">
      <c r="A313" t="s">
        <v>669</v>
      </c>
      <c r="B313">
        <v>2018</v>
      </c>
      <c r="C313" t="s">
        <v>1025</v>
      </c>
      <c r="D313" t="s">
        <v>1026</v>
      </c>
      <c r="E313">
        <v>1</v>
      </c>
      <c r="G313" s="5">
        <f t="shared" si="8"/>
        <v>3</v>
      </c>
      <c r="H313" s="5" t="str">
        <f t="shared" si="9"/>
        <v>Yes</v>
      </c>
    </row>
    <row r="314" spans="1:8" x14ac:dyDescent="0.2">
      <c r="A314" t="s">
        <v>670</v>
      </c>
      <c r="B314">
        <v>2018</v>
      </c>
      <c r="C314" t="s">
        <v>1025</v>
      </c>
      <c r="D314" t="s">
        <v>1038</v>
      </c>
      <c r="E314">
        <v>1</v>
      </c>
      <c r="G314" s="5">
        <f t="shared" si="8"/>
        <v>2</v>
      </c>
      <c r="H314" s="5" t="str">
        <f t="shared" si="9"/>
        <v>No</v>
      </c>
    </row>
    <row r="315" spans="1:8" x14ac:dyDescent="0.2">
      <c r="A315" t="s">
        <v>671</v>
      </c>
      <c r="B315">
        <v>2018</v>
      </c>
      <c r="C315" t="s">
        <v>1025</v>
      </c>
      <c r="D315" t="s">
        <v>1026</v>
      </c>
      <c r="E315">
        <v>1</v>
      </c>
      <c r="G315" s="5">
        <f t="shared" si="8"/>
        <v>3</v>
      </c>
      <c r="H315" s="5" t="str">
        <f t="shared" si="9"/>
        <v>Yes</v>
      </c>
    </row>
    <row r="316" spans="1:8" x14ac:dyDescent="0.2">
      <c r="A316" t="s">
        <v>672</v>
      </c>
      <c r="B316">
        <v>2018</v>
      </c>
      <c r="C316" t="s">
        <v>1045</v>
      </c>
      <c r="D316" t="s">
        <v>1038</v>
      </c>
      <c r="F316">
        <v>1</v>
      </c>
      <c r="G316" s="5">
        <f t="shared" si="8"/>
        <v>0</v>
      </c>
      <c r="H316" s="5" t="str">
        <f t="shared" si="9"/>
        <v>No</v>
      </c>
    </row>
    <row r="317" spans="1:8" x14ac:dyDescent="0.2">
      <c r="A317" t="s">
        <v>673</v>
      </c>
      <c r="B317">
        <v>2018</v>
      </c>
      <c r="C317" t="s">
        <v>1036</v>
      </c>
      <c r="D317" t="s">
        <v>1038</v>
      </c>
      <c r="E317">
        <v>1</v>
      </c>
      <c r="G317" s="5">
        <f t="shared" si="8"/>
        <v>1</v>
      </c>
      <c r="H317" s="5" t="str">
        <f t="shared" si="9"/>
        <v>No</v>
      </c>
    </row>
    <row r="318" spans="1:8" x14ac:dyDescent="0.2">
      <c r="A318" t="s">
        <v>674</v>
      </c>
      <c r="B318">
        <v>2018</v>
      </c>
      <c r="C318" t="s">
        <v>1025</v>
      </c>
      <c r="D318" t="s">
        <v>1026</v>
      </c>
      <c r="E318">
        <v>1</v>
      </c>
      <c r="G318" s="5">
        <f t="shared" si="8"/>
        <v>3</v>
      </c>
      <c r="H318" s="5" t="str">
        <f t="shared" si="9"/>
        <v>Yes</v>
      </c>
    </row>
    <row r="319" spans="1:8" x14ac:dyDescent="0.2">
      <c r="A319" t="s">
        <v>675</v>
      </c>
      <c r="B319">
        <v>2018</v>
      </c>
      <c r="C319" t="s">
        <v>1025</v>
      </c>
      <c r="D319" t="s">
        <v>1038</v>
      </c>
      <c r="F319">
        <v>1</v>
      </c>
      <c r="G319" s="5">
        <f t="shared" si="8"/>
        <v>1</v>
      </c>
      <c r="H319" s="5" t="str">
        <f t="shared" si="9"/>
        <v>No</v>
      </c>
    </row>
    <row r="320" spans="1:8" x14ac:dyDescent="0.2">
      <c r="A320" t="s">
        <v>676</v>
      </c>
      <c r="B320">
        <v>2018</v>
      </c>
      <c r="C320" t="s">
        <v>1025</v>
      </c>
      <c r="D320" t="s">
        <v>1026</v>
      </c>
      <c r="E320">
        <v>1</v>
      </c>
      <c r="G320" s="5">
        <f t="shared" si="8"/>
        <v>3</v>
      </c>
      <c r="H320" s="5" t="str">
        <f t="shared" si="9"/>
        <v>Yes</v>
      </c>
    </row>
    <row r="321" spans="1:8" x14ac:dyDescent="0.2">
      <c r="A321" t="s">
        <v>677</v>
      </c>
      <c r="B321">
        <v>2018</v>
      </c>
      <c r="D321" t="s">
        <v>1026</v>
      </c>
      <c r="E321">
        <v>1</v>
      </c>
      <c r="G321" s="5">
        <f t="shared" si="8"/>
        <v>2</v>
      </c>
      <c r="H321" s="5" t="str">
        <f t="shared" si="9"/>
        <v>No</v>
      </c>
    </row>
    <row r="322" spans="1:8" x14ac:dyDescent="0.2">
      <c r="A322" t="s">
        <v>678</v>
      </c>
      <c r="B322">
        <v>2018</v>
      </c>
      <c r="D322" t="s">
        <v>1026</v>
      </c>
      <c r="E322">
        <v>1</v>
      </c>
      <c r="G322" s="5">
        <f t="shared" si="8"/>
        <v>2</v>
      </c>
      <c r="H322" s="5" t="str">
        <f t="shared" si="9"/>
        <v>No</v>
      </c>
    </row>
    <row r="323" spans="1:8" x14ac:dyDescent="0.2">
      <c r="A323" t="s">
        <v>679</v>
      </c>
      <c r="B323">
        <v>2018</v>
      </c>
      <c r="C323" t="s">
        <v>1025</v>
      </c>
      <c r="D323" t="s">
        <v>1026</v>
      </c>
      <c r="E323">
        <v>1</v>
      </c>
      <c r="G323" s="5">
        <f t="shared" ref="G323:G386" si="10">IF(ISNUMBER(SEARCH("iPad",C323)), 1, 0)+IF(ISNUMBER(SEARCH("Apple",D323)), 1, 0)+IF(ISNUMBER(E323),1,0)</f>
        <v>3</v>
      </c>
      <c r="H323" s="5" t="str">
        <f t="shared" ref="H323:H386" si="11">IF(G323=3,"Yes","No")</f>
        <v>Yes</v>
      </c>
    </row>
    <row r="324" spans="1:8" x14ac:dyDescent="0.2">
      <c r="A324" t="s">
        <v>680</v>
      </c>
      <c r="B324">
        <v>2018</v>
      </c>
      <c r="C324" t="s">
        <v>1025</v>
      </c>
      <c r="D324" t="s">
        <v>1026</v>
      </c>
      <c r="E324">
        <v>1</v>
      </c>
      <c r="G324" s="5">
        <f t="shared" si="10"/>
        <v>3</v>
      </c>
      <c r="H324" s="5" t="str">
        <f t="shared" si="11"/>
        <v>Yes</v>
      </c>
    </row>
    <row r="325" spans="1:8" x14ac:dyDescent="0.2">
      <c r="A325" t="s">
        <v>681</v>
      </c>
      <c r="B325">
        <v>2018</v>
      </c>
      <c r="C325" t="s">
        <v>1036</v>
      </c>
      <c r="D325" t="s">
        <v>1026</v>
      </c>
      <c r="E325">
        <v>1</v>
      </c>
      <c r="G325" s="5">
        <f t="shared" si="10"/>
        <v>2</v>
      </c>
      <c r="H325" s="5" t="str">
        <f t="shared" si="11"/>
        <v>No</v>
      </c>
    </row>
    <row r="326" spans="1:8" x14ac:dyDescent="0.2">
      <c r="A326" t="s">
        <v>682</v>
      </c>
      <c r="B326">
        <v>2018</v>
      </c>
      <c r="C326" t="s">
        <v>1036</v>
      </c>
      <c r="D326" t="s">
        <v>1038</v>
      </c>
      <c r="E326">
        <v>1</v>
      </c>
      <c r="G326" s="5">
        <f t="shared" si="10"/>
        <v>1</v>
      </c>
      <c r="H326" s="5" t="str">
        <f t="shared" si="11"/>
        <v>No</v>
      </c>
    </row>
    <row r="327" spans="1:8" x14ac:dyDescent="0.2">
      <c r="A327" t="s">
        <v>683</v>
      </c>
      <c r="B327">
        <v>2018</v>
      </c>
      <c r="C327" t="s">
        <v>1036</v>
      </c>
      <c r="D327" t="s">
        <v>1025</v>
      </c>
      <c r="E327">
        <v>1</v>
      </c>
      <c r="G327" s="5">
        <f t="shared" si="10"/>
        <v>1</v>
      </c>
      <c r="H327" s="5" t="str">
        <f t="shared" si="11"/>
        <v>No</v>
      </c>
    </row>
    <row r="328" spans="1:8" x14ac:dyDescent="0.2">
      <c r="A328" t="s">
        <v>684</v>
      </c>
      <c r="B328">
        <v>2018</v>
      </c>
      <c r="C328" t="s">
        <v>1025</v>
      </c>
      <c r="D328" t="s">
        <v>1038</v>
      </c>
      <c r="E328">
        <v>1</v>
      </c>
      <c r="G328" s="5">
        <f t="shared" si="10"/>
        <v>2</v>
      </c>
      <c r="H328" s="5" t="str">
        <f t="shared" si="11"/>
        <v>No</v>
      </c>
    </row>
    <row r="329" spans="1:8" x14ac:dyDescent="0.2">
      <c r="A329" t="s">
        <v>685</v>
      </c>
      <c r="B329">
        <v>2018</v>
      </c>
      <c r="C329" t="s">
        <v>1025</v>
      </c>
      <c r="D329" t="s">
        <v>1026</v>
      </c>
      <c r="E329">
        <v>1</v>
      </c>
      <c r="G329" s="5">
        <f t="shared" si="10"/>
        <v>3</v>
      </c>
      <c r="H329" s="5" t="str">
        <f t="shared" si="11"/>
        <v>Yes</v>
      </c>
    </row>
    <row r="330" spans="1:8" x14ac:dyDescent="0.2">
      <c r="A330" t="s">
        <v>686</v>
      </c>
      <c r="B330">
        <v>2018</v>
      </c>
      <c r="C330" t="s">
        <v>1030</v>
      </c>
      <c r="D330" t="s">
        <v>1039</v>
      </c>
      <c r="F330">
        <v>1</v>
      </c>
      <c r="G330" s="5">
        <f t="shared" si="10"/>
        <v>0</v>
      </c>
      <c r="H330" s="5" t="str">
        <f t="shared" si="11"/>
        <v>No</v>
      </c>
    </row>
    <row r="331" spans="1:8" x14ac:dyDescent="0.2">
      <c r="A331" t="s">
        <v>687</v>
      </c>
      <c r="B331">
        <v>2018</v>
      </c>
      <c r="D331" t="s">
        <v>1026</v>
      </c>
      <c r="E331">
        <v>1</v>
      </c>
      <c r="G331" s="5">
        <f t="shared" si="10"/>
        <v>2</v>
      </c>
      <c r="H331" s="5" t="str">
        <f t="shared" si="11"/>
        <v>No</v>
      </c>
    </row>
    <row r="332" spans="1:8" x14ac:dyDescent="0.2">
      <c r="A332" t="s">
        <v>448</v>
      </c>
      <c r="B332">
        <v>2019</v>
      </c>
      <c r="C332" t="s">
        <v>1036</v>
      </c>
      <c r="D332" t="s">
        <v>1026</v>
      </c>
      <c r="E332">
        <v>1</v>
      </c>
      <c r="G332" s="5">
        <f t="shared" si="10"/>
        <v>2</v>
      </c>
      <c r="H332" s="5" t="str">
        <f t="shared" si="11"/>
        <v>No</v>
      </c>
    </row>
    <row r="333" spans="1:8" x14ac:dyDescent="0.2">
      <c r="A333" t="s">
        <v>449</v>
      </c>
      <c r="B333">
        <v>2019</v>
      </c>
      <c r="C333" t="s">
        <v>1059</v>
      </c>
      <c r="D333" t="s">
        <v>1041</v>
      </c>
      <c r="E333">
        <v>1</v>
      </c>
      <c r="G333" s="5">
        <f t="shared" si="10"/>
        <v>1</v>
      </c>
      <c r="H333" s="5" t="str">
        <f t="shared" si="11"/>
        <v>No</v>
      </c>
    </row>
    <row r="334" spans="1:8" x14ac:dyDescent="0.2">
      <c r="A334" t="s">
        <v>450</v>
      </c>
      <c r="B334">
        <v>2019</v>
      </c>
      <c r="D334" t="s">
        <v>1026</v>
      </c>
      <c r="E334">
        <v>1</v>
      </c>
      <c r="G334" s="5">
        <f t="shared" si="10"/>
        <v>2</v>
      </c>
      <c r="H334" s="5" t="str">
        <f t="shared" si="11"/>
        <v>No</v>
      </c>
    </row>
    <row r="335" spans="1:8" x14ac:dyDescent="0.2">
      <c r="A335" t="s">
        <v>451</v>
      </c>
      <c r="B335">
        <v>2019</v>
      </c>
      <c r="C335" t="s">
        <v>1025</v>
      </c>
      <c r="D335" t="s">
        <v>1043</v>
      </c>
      <c r="E335">
        <v>1</v>
      </c>
      <c r="G335" s="5">
        <f t="shared" si="10"/>
        <v>2</v>
      </c>
      <c r="H335" s="5" t="str">
        <f t="shared" si="11"/>
        <v>No</v>
      </c>
    </row>
    <row r="336" spans="1:8" x14ac:dyDescent="0.2">
      <c r="A336" t="s">
        <v>452</v>
      </c>
      <c r="B336">
        <v>2019</v>
      </c>
      <c r="C336" t="s">
        <v>1025</v>
      </c>
      <c r="D336" t="s">
        <v>1026</v>
      </c>
      <c r="E336">
        <v>1</v>
      </c>
      <c r="G336" s="5">
        <f t="shared" si="10"/>
        <v>3</v>
      </c>
      <c r="H336" s="5" t="str">
        <f t="shared" si="11"/>
        <v>Yes</v>
      </c>
    </row>
    <row r="337" spans="1:8" x14ac:dyDescent="0.2">
      <c r="A337" t="s">
        <v>453</v>
      </c>
      <c r="B337">
        <v>2019</v>
      </c>
      <c r="D337" t="s">
        <v>1026</v>
      </c>
      <c r="E337">
        <v>1</v>
      </c>
      <c r="G337" s="5">
        <f t="shared" si="10"/>
        <v>2</v>
      </c>
      <c r="H337" s="5" t="str">
        <f t="shared" si="11"/>
        <v>No</v>
      </c>
    </row>
    <row r="338" spans="1:8" x14ac:dyDescent="0.2">
      <c r="A338" t="s">
        <v>454</v>
      </c>
      <c r="B338">
        <v>2019</v>
      </c>
      <c r="D338" t="s">
        <v>1038</v>
      </c>
      <c r="E338">
        <v>1</v>
      </c>
      <c r="G338" s="5">
        <f t="shared" si="10"/>
        <v>1</v>
      </c>
      <c r="H338" s="5" t="str">
        <f t="shared" si="11"/>
        <v>No</v>
      </c>
    </row>
    <row r="339" spans="1:8" x14ac:dyDescent="0.2">
      <c r="A339" t="s">
        <v>455</v>
      </c>
      <c r="B339">
        <v>2019</v>
      </c>
      <c r="C339" t="s">
        <v>1036</v>
      </c>
      <c r="D339" t="s">
        <v>1026</v>
      </c>
      <c r="E339">
        <v>1</v>
      </c>
      <c r="G339" s="5">
        <f t="shared" si="10"/>
        <v>2</v>
      </c>
      <c r="H339" s="5" t="str">
        <f t="shared" si="11"/>
        <v>No</v>
      </c>
    </row>
    <row r="340" spans="1:8" x14ac:dyDescent="0.2">
      <c r="A340" t="s">
        <v>456</v>
      </c>
      <c r="B340">
        <v>2019</v>
      </c>
      <c r="D340" t="s">
        <v>1041</v>
      </c>
      <c r="E340">
        <v>1</v>
      </c>
      <c r="G340" s="5">
        <f t="shared" si="10"/>
        <v>1</v>
      </c>
      <c r="H340" s="5" t="str">
        <f t="shared" si="11"/>
        <v>No</v>
      </c>
    </row>
    <row r="341" spans="1:8" x14ac:dyDescent="0.2">
      <c r="A341" t="s">
        <v>457</v>
      </c>
      <c r="B341">
        <v>2019</v>
      </c>
      <c r="C341" t="s">
        <v>1059</v>
      </c>
      <c r="D341" t="s">
        <v>1041</v>
      </c>
      <c r="E341">
        <v>1</v>
      </c>
      <c r="G341" s="5">
        <f t="shared" si="10"/>
        <v>1</v>
      </c>
      <c r="H341" s="5" t="str">
        <f t="shared" si="11"/>
        <v>No</v>
      </c>
    </row>
    <row r="342" spans="1:8" x14ac:dyDescent="0.2">
      <c r="A342" t="s">
        <v>458</v>
      </c>
      <c r="B342">
        <v>2019</v>
      </c>
      <c r="C342" t="s">
        <v>1036</v>
      </c>
      <c r="D342" t="s">
        <v>1026</v>
      </c>
      <c r="E342">
        <v>1</v>
      </c>
      <c r="G342" s="5">
        <f t="shared" si="10"/>
        <v>2</v>
      </c>
      <c r="H342" s="5" t="str">
        <f t="shared" si="11"/>
        <v>No</v>
      </c>
    </row>
    <row r="343" spans="1:8" x14ac:dyDescent="0.2">
      <c r="A343" t="s">
        <v>459</v>
      </c>
      <c r="B343">
        <v>2019</v>
      </c>
      <c r="C343" t="s">
        <v>1045</v>
      </c>
      <c r="D343" t="s">
        <v>1038</v>
      </c>
      <c r="F343">
        <v>1</v>
      </c>
      <c r="G343" s="5">
        <f t="shared" si="10"/>
        <v>0</v>
      </c>
      <c r="H343" s="5" t="str">
        <f t="shared" si="11"/>
        <v>No</v>
      </c>
    </row>
    <row r="344" spans="1:8" x14ac:dyDescent="0.2">
      <c r="A344" t="s">
        <v>460</v>
      </c>
      <c r="B344">
        <v>2019</v>
      </c>
      <c r="C344" t="s">
        <v>1030</v>
      </c>
      <c r="D344" t="s">
        <v>1039</v>
      </c>
      <c r="E344">
        <v>1</v>
      </c>
      <c r="G344" s="5">
        <f t="shared" si="10"/>
        <v>1</v>
      </c>
      <c r="H344" s="5" t="str">
        <f t="shared" si="11"/>
        <v>No</v>
      </c>
    </row>
    <row r="345" spans="1:8" x14ac:dyDescent="0.2">
      <c r="A345" t="s">
        <v>461</v>
      </c>
      <c r="B345">
        <v>2019</v>
      </c>
      <c r="D345" t="s">
        <v>1043</v>
      </c>
      <c r="E345">
        <v>1</v>
      </c>
      <c r="G345" s="5">
        <f t="shared" si="10"/>
        <v>1</v>
      </c>
      <c r="H345" s="5" t="str">
        <f t="shared" si="11"/>
        <v>No</v>
      </c>
    </row>
    <row r="346" spans="1:8" x14ac:dyDescent="0.2">
      <c r="A346" t="s">
        <v>462</v>
      </c>
      <c r="B346">
        <v>2019</v>
      </c>
      <c r="G346" s="5">
        <f t="shared" si="10"/>
        <v>0</v>
      </c>
      <c r="H346" s="5" t="str">
        <f t="shared" si="11"/>
        <v>No</v>
      </c>
    </row>
    <row r="347" spans="1:8" x14ac:dyDescent="0.2">
      <c r="A347" t="s">
        <v>463</v>
      </c>
      <c r="B347">
        <v>2019</v>
      </c>
      <c r="C347" t="s">
        <v>1045</v>
      </c>
      <c r="D347" t="s">
        <v>1043</v>
      </c>
      <c r="E347">
        <v>1</v>
      </c>
      <c r="G347" s="5">
        <f t="shared" si="10"/>
        <v>1</v>
      </c>
      <c r="H347" s="5" t="str">
        <f t="shared" si="11"/>
        <v>No</v>
      </c>
    </row>
    <row r="348" spans="1:8" x14ac:dyDescent="0.2">
      <c r="A348" t="s">
        <v>464</v>
      </c>
      <c r="B348">
        <v>2019</v>
      </c>
      <c r="C348" t="s">
        <v>1025</v>
      </c>
      <c r="D348" t="s">
        <v>1038</v>
      </c>
      <c r="E348">
        <v>1</v>
      </c>
      <c r="G348" s="5">
        <f t="shared" si="10"/>
        <v>2</v>
      </c>
      <c r="H348" s="5" t="str">
        <f t="shared" si="11"/>
        <v>No</v>
      </c>
    </row>
    <row r="349" spans="1:8" x14ac:dyDescent="0.2">
      <c r="A349" t="s">
        <v>465</v>
      </c>
      <c r="B349">
        <v>2019</v>
      </c>
      <c r="D349" t="s">
        <v>1038</v>
      </c>
      <c r="E349">
        <v>1</v>
      </c>
      <c r="G349" s="5">
        <f t="shared" si="10"/>
        <v>1</v>
      </c>
      <c r="H349" s="5" t="str">
        <f t="shared" si="11"/>
        <v>No</v>
      </c>
    </row>
    <row r="350" spans="1:8" x14ac:dyDescent="0.2">
      <c r="A350" t="s">
        <v>466</v>
      </c>
      <c r="B350">
        <v>2019</v>
      </c>
      <c r="D350" t="s">
        <v>1026</v>
      </c>
      <c r="E350">
        <v>1</v>
      </c>
      <c r="G350" s="5">
        <f t="shared" si="10"/>
        <v>2</v>
      </c>
      <c r="H350" s="5" t="str">
        <f t="shared" si="11"/>
        <v>No</v>
      </c>
    </row>
    <row r="351" spans="1:8" x14ac:dyDescent="0.2">
      <c r="A351" t="s">
        <v>467</v>
      </c>
      <c r="B351">
        <v>2019</v>
      </c>
      <c r="C351" t="s">
        <v>1025</v>
      </c>
      <c r="D351" t="s">
        <v>1038</v>
      </c>
      <c r="F351">
        <v>1</v>
      </c>
      <c r="G351" s="5">
        <f t="shared" si="10"/>
        <v>1</v>
      </c>
      <c r="H351" s="5" t="str">
        <f t="shared" si="11"/>
        <v>No</v>
      </c>
    </row>
    <row r="352" spans="1:8" x14ac:dyDescent="0.2">
      <c r="A352" t="s">
        <v>468</v>
      </c>
      <c r="B352">
        <v>2019</v>
      </c>
      <c r="C352" t="s">
        <v>1025</v>
      </c>
      <c r="D352" t="s">
        <v>1026</v>
      </c>
      <c r="E352">
        <v>1</v>
      </c>
      <c r="G352" s="5">
        <f t="shared" si="10"/>
        <v>3</v>
      </c>
      <c r="H352" s="5" t="str">
        <f t="shared" si="11"/>
        <v>Yes</v>
      </c>
    </row>
    <row r="353" spans="1:8" x14ac:dyDescent="0.2">
      <c r="A353" t="s">
        <v>469</v>
      </c>
      <c r="B353">
        <v>2019</v>
      </c>
      <c r="D353" t="s">
        <v>1026</v>
      </c>
      <c r="E353">
        <v>1</v>
      </c>
      <c r="G353" s="5">
        <f t="shared" si="10"/>
        <v>2</v>
      </c>
      <c r="H353" s="5" t="str">
        <f t="shared" si="11"/>
        <v>No</v>
      </c>
    </row>
    <row r="354" spans="1:8" x14ac:dyDescent="0.2">
      <c r="A354" t="s">
        <v>470</v>
      </c>
      <c r="B354">
        <v>2019</v>
      </c>
      <c r="C354" t="s">
        <v>1036</v>
      </c>
      <c r="D354" t="s">
        <v>1026</v>
      </c>
      <c r="E354">
        <v>1</v>
      </c>
      <c r="G354" s="5">
        <f t="shared" si="10"/>
        <v>2</v>
      </c>
      <c r="H354" s="5" t="str">
        <f t="shared" si="11"/>
        <v>No</v>
      </c>
    </row>
    <row r="355" spans="1:8" x14ac:dyDescent="0.2">
      <c r="A355" t="s">
        <v>471</v>
      </c>
      <c r="B355">
        <v>2019</v>
      </c>
      <c r="D355" t="s">
        <v>1026</v>
      </c>
      <c r="E355">
        <v>1</v>
      </c>
      <c r="G355" s="5">
        <f t="shared" si="10"/>
        <v>2</v>
      </c>
      <c r="H355" s="5" t="str">
        <f t="shared" si="11"/>
        <v>No</v>
      </c>
    </row>
    <row r="356" spans="1:8" x14ac:dyDescent="0.2">
      <c r="A356" t="s">
        <v>472</v>
      </c>
      <c r="B356">
        <v>2019</v>
      </c>
      <c r="C356" t="s">
        <v>1025</v>
      </c>
      <c r="D356" t="s">
        <v>1026</v>
      </c>
      <c r="E356">
        <v>1</v>
      </c>
      <c r="G356" s="5">
        <f t="shared" si="10"/>
        <v>3</v>
      </c>
      <c r="H356" s="5" t="str">
        <f t="shared" si="11"/>
        <v>Yes</v>
      </c>
    </row>
    <row r="357" spans="1:8" x14ac:dyDescent="0.2">
      <c r="A357" t="s">
        <v>473</v>
      </c>
      <c r="B357">
        <v>2019</v>
      </c>
      <c r="C357" t="s">
        <v>1036</v>
      </c>
      <c r="D357" t="s">
        <v>1026</v>
      </c>
      <c r="E357">
        <v>1</v>
      </c>
      <c r="G357" s="5">
        <f t="shared" si="10"/>
        <v>2</v>
      </c>
      <c r="H357" s="5" t="str">
        <f t="shared" si="11"/>
        <v>No</v>
      </c>
    </row>
    <row r="358" spans="1:8" x14ac:dyDescent="0.2">
      <c r="A358" t="s">
        <v>474</v>
      </c>
      <c r="B358">
        <v>2019</v>
      </c>
      <c r="C358" t="s">
        <v>1059</v>
      </c>
      <c r="D358" t="s">
        <v>1026</v>
      </c>
      <c r="E358">
        <v>1</v>
      </c>
      <c r="G358" s="5">
        <f t="shared" si="10"/>
        <v>2</v>
      </c>
      <c r="H358" s="5" t="str">
        <f t="shared" si="11"/>
        <v>No</v>
      </c>
    </row>
    <row r="359" spans="1:8" x14ac:dyDescent="0.2">
      <c r="A359" t="s">
        <v>475</v>
      </c>
      <c r="B359">
        <v>2019</v>
      </c>
      <c r="C359" t="s">
        <v>1025</v>
      </c>
      <c r="D359" t="s">
        <v>1026</v>
      </c>
      <c r="E359">
        <v>1</v>
      </c>
      <c r="G359" s="5">
        <f t="shared" si="10"/>
        <v>3</v>
      </c>
      <c r="H359" s="5" t="str">
        <f t="shared" si="11"/>
        <v>Yes</v>
      </c>
    </row>
    <row r="360" spans="1:8" x14ac:dyDescent="0.2">
      <c r="A360" t="s">
        <v>476</v>
      </c>
      <c r="B360">
        <v>2019</v>
      </c>
      <c r="D360" t="s">
        <v>1038</v>
      </c>
      <c r="E360">
        <v>1</v>
      </c>
      <c r="G360" s="5">
        <f t="shared" si="10"/>
        <v>1</v>
      </c>
      <c r="H360" s="5" t="str">
        <f t="shared" si="11"/>
        <v>No</v>
      </c>
    </row>
    <row r="361" spans="1:8" x14ac:dyDescent="0.2">
      <c r="A361" t="s">
        <v>477</v>
      </c>
      <c r="B361">
        <v>2019</v>
      </c>
      <c r="C361" t="s">
        <v>1036</v>
      </c>
      <c r="D361" t="s">
        <v>1026</v>
      </c>
      <c r="E361">
        <v>1</v>
      </c>
      <c r="G361" s="5">
        <f t="shared" si="10"/>
        <v>2</v>
      </c>
      <c r="H361" s="5" t="str">
        <f t="shared" si="11"/>
        <v>No</v>
      </c>
    </row>
    <row r="362" spans="1:8" x14ac:dyDescent="0.2">
      <c r="A362" t="s">
        <v>478</v>
      </c>
      <c r="B362">
        <v>2019</v>
      </c>
      <c r="D362" t="s">
        <v>1026</v>
      </c>
      <c r="E362">
        <v>1</v>
      </c>
      <c r="G362" s="5">
        <f t="shared" si="10"/>
        <v>2</v>
      </c>
      <c r="H362" s="5" t="str">
        <f t="shared" si="11"/>
        <v>No</v>
      </c>
    </row>
    <row r="363" spans="1:8" x14ac:dyDescent="0.2">
      <c r="A363" t="s">
        <v>479</v>
      </c>
      <c r="B363">
        <v>2019</v>
      </c>
      <c r="C363" t="s">
        <v>1036</v>
      </c>
      <c r="D363" t="s">
        <v>1038</v>
      </c>
      <c r="E363">
        <v>1</v>
      </c>
      <c r="G363" s="5">
        <f t="shared" si="10"/>
        <v>1</v>
      </c>
      <c r="H363" s="5" t="str">
        <f t="shared" si="11"/>
        <v>No</v>
      </c>
    </row>
    <row r="364" spans="1:8" x14ac:dyDescent="0.2">
      <c r="A364" t="s">
        <v>480</v>
      </c>
      <c r="B364">
        <v>2019</v>
      </c>
      <c r="D364" t="s">
        <v>1026</v>
      </c>
      <c r="E364">
        <v>1</v>
      </c>
      <c r="G364" s="5">
        <f t="shared" si="10"/>
        <v>2</v>
      </c>
      <c r="H364" s="5" t="str">
        <f t="shared" si="11"/>
        <v>No</v>
      </c>
    </row>
    <row r="365" spans="1:8" x14ac:dyDescent="0.2">
      <c r="A365" t="s">
        <v>481</v>
      </c>
      <c r="B365">
        <v>2019</v>
      </c>
      <c r="C365" t="s">
        <v>1025</v>
      </c>
      <c r="D365" t="s">
        <v>1043</v>
      </c>
      <c r="E365">
        <v>1</v>
      </c>
      <c r="G365" s="5">
        <f t="shared" si="10"/>
        <v>2</v>
      </c>
      <c r="H365" s="5" t="str">
        <f t="shared" si="11"/>
        <v>No</v>
      </c>
    </row>
    <row r="366" spans="1:8" x14ac:dyDescent="0.2">
      <c r="A366" t="s">
        <v>482</v>
      </c>
      <c r="B366">
        <v>2019</v>
      </c>
      <c r="D366" t="s">
        <v>1026</v>
      </c>
      <c r="E366">
        <v>1</v>
      </c>
      <c r="G366" s="5">
        <f t="shared" si="10"/>
        <v>2</v>
      </c>
      <c r="H366" s="5" t="str">
        <f t="shared" si="11"/>
        <v>No</v>
      </c>
    </row>
    <row r="367" spans="1:8" x14ac:dyDescent="0.2">
      <c r="A367" t="s">
        <v>483</v>
      </c>
      <c r="B367">
        <v>2019</v>
      </c>
      <c r="C367" t="s">
        <v>1036</v>
      </c>
      <c r="D367" t="s">
        <v>1038</v>
      </c>
      <c r="G367" s="5">
        <f t="shared" si="10"/>
        <v>0</v>
      </c>
      <c r="H367" s="5" t="str">
        <f t="shared" si="11"/>
        <v>No</v>
      </c>
    </row>
    <row r="368" spans="1:8" x14ac:dyDescent="0.2">
      <c r="A368" t="s">
        <v>484</v>
      </c>
      <c r="B368">
        <v>2019</v>
      </c>
      <c r="C368" t="s">
        <v>1030</v>
      </c>
      <c r="D368" t="s">
        <v>1039</v>
      </c>
      <c r="E368">
        <v>1</v>
      </c>
      <c r="G368" s="5">
        <f t="shared" si="10"/>
        <v>1</v>
      </c>
      <c r="H368" s="5" t="str">
        <f t="shared" si="11"/>
        <v>No</v>
      </c>
    </row>
    <row r="369" spans="1:8" x14ac:dyDescent="0.2">
      <c r="A369" t="s">
        <v>485</v>
      </c>
      <c r="B369">
        <v>2019</v>
      </c>
      <c r="C369" t="s">
        <v>1025</v>
      </c>
      <c r="D369" t="s">
        <v>1026</v>
      </c>
      <c r="E369">
        <v>1</v>
      </c>
      <c r="G369" s="5">
        <f t="shared" si="10"/>
        <v>3</v>
      </c>
      <c r="H369" s="5" t="str">
        <f t="shared" si="11"/>
        <v>Yes</v>
      </c>
    </row>
    <row r="370" spans="1:8" x14ac:dyDescent="0.2">
      <c r="A370" t="s">
        <v>486</v>
      </c>
      <c r="B370">
        <v>2019</v>
      </c>
      <c r="C370" t="s">
        <v>1025</v>
      </c>
      <c r="D370" t="s">
        <v>1026</v>
      </c>
      <c r="E370">
        <v>1</v>
      </c>
      <c r="G370" s="5">
        <f t="shared" si="10"/>
        <v>3</v>
      </c>
      <c r="H370" s="5" t="str">
        <f t="shared" si="11"/>
        <v>Yes</v>
      </c>
    </row>
    <row r="371" spans="1:8" x14ac:dyDescent="0.2">
      <c r="A371" t="s">
        <v>487</v>
      </c>
      <c r="B371">
        <v>2019</v>
      </c>
      <c r="C371" t="s">
        <v>1030</v>
      </c>
      <c r="D371" t="s">
        <v>1039</v>
      </c>
      <c r="E371">
        <v>1</v>
      </c>
      <c r="G371" s="5">
        <f t="shared" si="10"/>
        <v>1</v>
      </c>
      <c r="H371" s="5" t="str">
        <f t="shared" si="11"/>
        <v>No</v>
      </c>
    </row>
    <row r="372" spans="1:8" x14ac:dyDescent="0.2">
      <c r="A372" t="s">
        <v>488</v>
      </c>
      <c r="B372">
        <v>2019</v>
      </c>
      <c r="C372" t="s">
        <v>1036</v>
      </c>
      <c r="D372" t="s">
        <v>1039</v>
      </c>
      <c r="E372">
        <v>1</v>
      </c>
      <c r="G372" s="5">
        <f t="shared" si="10"/>
        <v>1</v>
      </c>
      <c r="H372" s="5" t="str">
        <f t="shared" si="11"/>
        <v>No</v>
      </c>
    </row>
    <row r="373" spans="1:8" x14ac:dyDescent="0.2">
      <c r="A373" t="s">
        <v>489</v>
      </c>
      <c r="B373">
        <v>2019</v>
      </c>
      <c r="C373" t="s">
        <v>1030</v>
      </c>
      <c r="D373" t="s">
        <v>1039</v>
      </c>
      <c r="E373">
        <v>1</v>
      </c>
      <c r="G373" s="5">
        <f t="shared" si="10"/>
        <v>1</v>
      </c>
      <c r="H373" s="5" t="str">
        <f t="shared" si="11"/>
        <v>No</v>
      </c>
    </row>
    <row r="374" spans="1:8" x14ac:dyDescent="0.2">
      <c r="A374" t="s">
        <v>490</v>
      </c>
      <c r="B374">
        <v>2019</v>
      </c>
      <c r="D374" t="s">
        <v>1039</v>
      </c>
      <c r="E374">
        <v>1</v>
      </c>
      <c r="G374" s="5">
        <f t="shared" si="10"/>
        <v>1</v>
      </c>
      <c r="H374" s="5" t="str">
        <f t="shared" si="11"/>
        <v>No</v>
      </c>
    </row>
    <row r="375" spans="1:8" x14ac:dyDescent="0.2">
      <c r="A375" t="s">
        <v>491</v>
      </c>
      <c r="B375">
        <v>2019</v>
      </c>
      <c r="C375" t="s">
        <v>1025</v>
      </c>
      <c r="D375" t="s">
        <v>1026</v>
      </c>
      <c r="E375">
        <v>1</v>
      </c>
      <c r="G375" s="5">
        <f t="shared" si="10"/>
        <v>3</v>
      </c>
      <c r="H375" s="5" t="str">
        <f t="shared" si="11"/>
        <v>Yes</v>
      </c>
    </row>
    <row r="376" spans="1:8" x14ac:dyDescent="0.2">
      <c r="A376" t="s">
        <v>492</v>
      </c>
      <c r="B376">
        <v>2019</v>
      </c>
      <c r="C376" t="s">
        <v>1025</v>
      </c>
      <c r="D376" t="s">
        <v>1043</v>
      </c>
      <c r="E376">
        <v>1</v>
      </c>
      <c r="G376" s="5">
        <f t="shared" si="10"/>
        <v>2</v>
      </c>
      <c r="H376" s="5" t="str">
        <f t="shared" si="11"/>
        <v>No</v>
      </c>
    </row>
    <row r="377" spans="1:8" x14ac:dyDescent="0.2">
      <c r="A377" t="s">
        <v>493</v>
      </c>
      <c r="B377">
        <v>2019</v>
      </c>
      <c r="D377" t="s">
        <v>1041</v>
      </c>
      <c r="G377" s="5">
        <f t="shared" si="10"/>
        <v>0</v>
      </c>
      <c r="H377" s="5" t="str">
        <f t="shared" si="11"/>
        <v>No</v>
      </c>
    </row>
    <row r="378" spans="1:8" x14ac:dyDescent="0.2">
      <c r="A378" t="s">
        <v>494</v>
      </c>
      <c r="B378">
        <v>2019</v>
      </c>
      <c r="C378" t="s">
        <v>1036</v>
      </c>
      <c r="D378" t="s">
        <v>1036</v>
      </c>
      <c r="E378">
        <v>1</v>
      </c>
      <c r="G378" s="5">
        <f t="shared" si="10"/>
        <v>1</v>
      </c>
      <c r="H378" s="5" t="str">
        <f t="shared" si="11"/>
        <v>No</v>
      </c>
    </row>
    <row r="379" spans="1:8" x14ac:dyDescent="0.2">
      <c r="A379" t="s">
        <v>495</v>
      </c>
      <c r="B379">
        <v>2019</v>
      </c>
      <c r="D379" t="s">
        <v>1041</v>
      </c>
      <c r="E379">
        <v>1</v>
      </c>
      <c r="G379" s="5">
        <f t="shared" si="10"/>
        <v>1</v>
      </c>
      <c r="H379" s="5" t="str">
        <f t="shared" si="11"/>
        <v>No</v>
      </c>
    </row>
    <row r="380" spans="1:8" x14ac:dyDescent="0.2">
      <c r="A380" t="s">
        <v>496</v>
      </c>
      <c r="B380">
        <v>2019</v>
      </c>
      <c r="C380" t="s">
        <v>1036</v>
      </c>
      <c r="D380" t="s">
        <v>1041</v>
      </c>
      <c r="E380">
        <v>1</v>
      </c>
      <c r="G380" s="5">
        <f t="shared" si="10"/>
        <v>1</v>
      </c>
      <c r="H380" s="5" t="str">
        <f t="shared" si="11"/>
        <v>No</v>
      </c>
    </row>
    <row r="381" spans="1:8" x14ac:dyDescent="0.2">
      <c r="A381" t="s">
        <v>497</v>
      </c>
      <c r="B381">
        <v>2019</v>
      </c>
      <c r="C381" t="s">
        <v>1036</v>
      </c>
      <c r="D381" t="s">
        <v>1026</v>
      </c>
      <c r="E381">
        <v>1</v>
      </c>
      <c r="G381" s="5">
        <f t="shared" si="10"/>
        <v>2</v>
      </c>
      <c r="H381" s="5" t="str">
        <f t="shared" si="11"/>
        <v>No</v>
      </c>
    </row>
    <row r="382" spans="1:8" x14ac:dyDescent="0.2">
      <c r="A382" t="s">
        <v>498</v>
      </c>
      <c r="B382">
        <v>2019</v>
      </c>
      <c r="C382" t="s">
        <v>1036</v>
      </c>
      <c r="D382" t="s">
        <v>1038</v>
      </c>
      <c r="G382" s="5">
        <f t="shared" si="10"/>
        <v>0</v>
      </c>
      <c r="H382" s="5" t="str">
        <f t="shared" si="11"/>
        <v>No</v>
      </c>
    </row>
    <row r="383" spans="1:8" x14ac:dyDescent="0.2">
      <c r="A383" t="s">
        <v>499</v>
      </c>
      <c r="B383">
        <v>2019</v>
      </c>
      <c r="D383" t="s">
        <v>1041</v>
      </c>
      <c r="E383">
        <v>1</v>
      </c>
      <c r="G383" s="5">
        <f t="shared" si="10"/>
        <v>1</v>
      </c>
      <c r="H383" s="5" t="str">
        <f t="shared" si="11"/>
        <v>No</v>
      </c>
    </row>
    <row r="384" spans="1:8" x14ac:dyDescent="0.2">
      <c r="A384" t="s">
        <v>500</v>
      </c>
      <c r="B384">
        <v>2019</v>
      </c>
      <c r="C384" t="s">
        <v>1036</v>
      </c>
      <c r="D384" t="s">
        <v>1038</v>
      </c>
      <c r="F384">
        <v>1</v>
      </c>
      <c r="G384" s="5">
        <f t="shared" si="10"/>
        <v>0</v>
      </c>
      <c r="H384" s="5" t="str">
        <f t="shared" si="11"/>
        <v>No</v>
      </c>
    </row>
    <row r="385" spans="1:8" x14ac:dyDescent="0.2">
      <c r="A385" t="s">
        <v>501</v>
      </c>
      <c r="B385">
        <v>2019</v>
      </c>
      <c r="C385" t="s">
        <v>1025</v>
      </c>
      <c r="D385" t="s">
        <v>1026</v>
      </c>
      <c r="E385">
        <v>1</v>
      </c>
      <c r="G385" s="5">
        <f t="shared" si="10"/>
        <v>3</v>
      </c>
      <c r="H385" s="5" t="str">
        <f t="shared" si="11"/>
        <v>Yes</v>
      </c>
    </row>
    <row r="386" spans="1:8" x14ac:dyDescent="0.2">
      <c r="A386" t="s">
        <v>502</v>
      </c>
      <c r="B386">
        <v>2019</v>
      </c>
      <c r="D386" t="s">
        <v>1039</v>
      </c>
      <c r="E386">
        <v>1</v>
      </c>
      <c r="G386" s="5">
        <f t="shared" si="10"/>
        <v>1</v>
      </c>
      <c r="H386" s="5" t="str">
        <f t="shared" si="11"/>
        <v>No</v>
      </c>
    </row>
    <row r="387" spans="1:8" x14ac:dyDescent="0.2">
      <c r="A387" t="s">
        <v>503</v>
      </c>
      <c r="B387">
        <v>2019</v>
      </c>
      <c r="D387" t="s">
        <v>1026</v>
      </c>
      <c r="E387">
        <v>1</v>
      </c>
      <c r="G387" s="5">
        <f t="shared" ref="G387:G450" si="12">IF(ISNUMBER(SEARCH("iPad",C387)), 1, 0)+IF(ISNUMBER(SEARCH("Apple",D387)), 1, 0)+IF(ISNUMBER(E387),1,0)</f>
        <v>2</v>
      </c>
      <c r="H387" s="5" t="str">
        <f t="shared" ref="H387:H450" si="13">IF(G387=3,"Yes","No")</f>
        <v>No</v>
      </c>
    </row>
    <row r="388" spans="1:8" x14ac:dyDescent="0.2">
      <c r="A388" t="s">
        <v>504</v>
      </c>
      <c r="B388">
        <v>2019</v>
      </c>
      <c r="D388" t="s">
        <v>1038</v>
      </c>
      <c r="E388">
        <v>1</v>
      </c>
      <c r="G388" s="5">
        <f t="shared" si="12"/>
        <v>1</v>
      </c>
      <c r="H388" s="5" t="str">
        <f t="shared" si="13"/>
        <v>No</v>
      </c>
    </row>
    <row r="389" spans="1:8" x14ac:dyDescent="0.2">
      <c r="A389" t="s">
        <v>505</v>
      </c>
      <c r="B389">
        <v>2019</v>
      </c>
      <c r="D389" t="s">
        <v>1038</v>
      </c>
      <c r="E389">
        <v>1</v>
      </c>
      <c r="G389" s="5">
        <f t="shared" si="12"/>
        <v>1</v>
      </c>
      <c r="H389" s="5" t="str">
        <f t="shared" si="13"/>
        <v>No</v>
      </c>
    </row>
    <row r="390" spans="1:8" x14ac:dyDescent="0.2">
      <c r="A390" t="s">
        <v>506</v>
      </c>
      <c r="B390">
        <v>2019</v>
      </c>
      <c r="C390" t="s">
        <v>1025</v>
      </c>
      <c r="D390" t="s">
        <v>1038</v>
      </c>
      <c r="E390">
        <v>1</v>
      </c>
      <c r="G390" s="5">
        <f t="shared" si="12"/>
        <v>2</v>
      </c>
      <c r="H390" s="5" t="str">
        <f t="shared" si="13"/>
        <v>No</v>
      </c>
    </row>
    <row r="391" spans="1:8" x14ac:dyDescent="0.2">
      <c r="A391" t="s">
        <v>507</v>
      </c>
      <c r="B391">
        <v>2019</v>
      </c>
      <c r="G391" s="5">
        <f t="shared" si="12"/>
        <v>0</v>
      </c>
      <c r="H391" s="5" t="str">
        <f t="shared" si="13"/>
        <v>No</v>
      </c>
    </row>
    <row r="392" spans="1:8" x14ac:dyDescent="0.2">
      <c r="A392" t="s">
        <v>508</v>
      </c>
      <c r="B392">
        <v>2019</v>
      </c>
      <c r="C392" t="s">
        <v>1025</v>
      </c>
      <c r="D392" t="s">
        <v>1038</v>
      </c>
      <c r="E392">
        <v>1</v>
      </c>
      <c r="G392" s="5">
        <f t="shared" si="12"/>
        <v>2</v>
      </c>
      <c r="H392" s="5" t="str">
        <f t="shared" si="13"/>
        <v>No</v>
      </c>
    </row>
    <row r="393" spans="1:8" x14ac:dyDescent="0.2">
      <c r="A393" t="s">
        <v>509</v>
      </c>
      <c r="B393">
        <v>2019</v>
      </c>
      <c r="C393" t="s">
        <v>1025</v>
      </c>
      <c r="D393" t="s">
        <v>1026</v>
      </c>
      <c r="E393">
        <v>1</v>
      </c>
      <c r="G393" s="5">
        <f t="shared" si="12"/>
        <v>3</v>
      </c>
      <c r="H393" s="5" t="str">
        <f t="shared" si="13"/>
        <v>Yes</v>
      </c>
    </row>
    <row r="394" spans="1:8" x14ac:dyDescent="0.2">
      <c r="A394" t="s">
        <v>510</v>
      </c>
      <c r="B394">
        <v>2019</v>
      </c>
      <c r="D394" t="s">
        <v>1038</v>
      </c>
      <c r="E394">
        <v>1</v>
      </c>
      <c r="G394" s="5">
        <f t="shared" si="12"/>
        <v>1</v>
      </c>
      <c r="H394" s="5" t="str">
        <f t="shared" si="13"/>
        <v>No</v>
      </c>
    </row>
    <row r="395" spans="1:8" x14ac:dyDescent="0.2">
      <c r="A395" t="s">
        <v>511</v>
      </c>
      <c r="B395">
        <v>2019</v>
      </c>
      <c r="C395" t="s">
        <v>1025</v>
      </c>
      <c r="D395" t="s">
        <v>1026</v>
      </c>
      <c r="E395">
        <v>1</v>
      </c>
      <c r="G395" s="5">
        <f t="shared" si="12"/>
        <v>3</v>
      </c>
      <c r="H395" s="5" t="str">
        <f t="shared" si="13"/>
        <v>Yes</v>
      </c>
    </row>
    <row r="396" spans="1:8" x14ac:dyDescent="0.2">
      <c r="A396" t="s">
        <v>512</v>
      </c>
      <c r="B396">
        <v>2019</v>
      </c>
      <c r="C396" t="s">
        <v>1025</v>
      </c>
      <c r="D396" t="s">
        <v>1039</v>
      </c>
      <c r="E396">
        <v>1</v>
      </c>
      <c r="G396" s="5">
        <f t="shared" si="12"/>
        <v>2</v>
      </c>
      <c r="H396" s="5" t="str">
        <f t="shared" si="13"/>
        <v>No</v>
      </c>
    </row>
    <row r="397" spans="1:8" x14ac:dyDescent="0.2">
      <c r="A397" t="s">
        <v>513</v>
      </c>
      <c r="B397">
        <v>2019</v>
      </c>
      <c r="D397" t="s">
        <v>1036</v>
      </c>
      <c r="G397" s="5">
        <f t="shared" si="12"/>
        <v>0</v>
      </c>
      <c r="H397" s="5" t="str">
        <f t="shared" si="13"/>
        <v>No</v>
      </c>
    </row>
    <row r="398" spans="1:8" x14ac:dyDescent="0.2">
      <c r="A398" t="s">
        <v>514</v>
      </c>
      <c r="B398">
        <v>2019</v>
      </c>
      <c r="D398" t="s">
        <v>1026</v>
      </c>
      <c r="E398">
        <v>1</v>
      </c>
      <c r="G398" s="5">
        <f t="shared" si="12"/>
        <v>2</v>
      </c>
      <c r="H398" s="5" t="str">
        <f t="shared" si="13"/>
        <v>No</v>
      </c>
    </row>
    <row r="399" spans="1:8" x14ac:dyDescent="0.2">
      <c r="A399" t="s">
        <v>515</v>
      </c>
      <c r="B399">
        <v>2019</v>
      </c>
      <c r="D399" t="s">
        <v>1026</v>
      </c>
      <c r="E399">
        <v>1</v>
      </c>
      <c r="G399" s="5">
        <f t="shared" si="12"/>
        <v>2</v>
      </c>
      <c r="H399" s="5" t="str">
        <f t="shared" si="13"/>
        <v>No</v>
      </c>
    </row>
    <row r="400" spans="1:8" x14ac:dyDescent="0.2">
      <c r="A400" t="s">
        <v>516</v>
      </c>
      <c r="B400">
        <v>2019</v>
      </c>
      <c r="C400" t="s">
        <v>1030</v>
      </c>
      <c r="D400" t="s">
        <v>1038</v>
      </c>
      <c r="E400">
        <v>1</v>
      </c>
      <c r="G400" s="5">
        <f t="shared" si="12"/>
        <v>1</v>
      </c>
      <c r="H400" s="5" t="str">
        <f t="shared" si="13"/>
        <v>No</v>
      </c>
    </row>
    <row r="401" spans="1:8" x14ac:dyDescent="0.2">
      <c r="A401" t="s">
        <v>517</v>
      </c>
      <c r="B401">
        <v>2019</v>
      </c>
      <c r="C401" t="s">
        <v>1025</v>
      </c>
      <c r="D401" t="s">
        <v>1026</v>
      </c>
      <c r="E401">
        <v>1</v>
      </c>
      <c r="G401" s="5">
        <f t="shared" si="12"/>
        <v>3</v>
      </c>
      <c r="H401" s="5" t="str">
        <f t="shared" si="13"/>
        <v>Yes</v>
      </c>
    </row>
    <row r="402" spans="1:8" x14ac:dyDescent="0.2">
      <c r="A402" t="s">
        <v>518</v>
      </c>
      <c r="B402">
        <v>2019</v>
      </c>
      <c r="C402" t="s">
        <v>1036</v>
      </c>
      <c r="D402" t="s">
        <v>1026</v>
      </c>
      <c r="E402">
        <v>1</v>
      </c>
      <c r="G402" s="5">
        <f t="shared" si="12"/>
        <v>2</v>
      </c>
      <c r="H402" s="5" t="str">
        <f t="shared" si="13"/>
        <v>No</v>
      </c>
    </row>
    <row r="403" spans="1:8" x14ac:dyDescent="0.2">
      <c r="A403" t="s">
        <v>519</v>
      </c>
      <c r="B403">
        <v>2019</v>
      </c>
      <c r="D403" t="s">
        <v>1026</v>
      </c>
      <c r="E403">
        <v>1</v>
      </c>
      <c r="G403" s="5">
        <f t="shared" si="12"/>
        <v>2</v>
      </c>
      <c r="H403" s="5" t="str">
        <f t="shared" si="13"/>
        <v>No</v>
      </c>
    </row>
    <row r="404" spans="1:8" x14ac:dyDescent="0.2">
      <c r="A404" t="s">
        <v>520</v>
      </c>
      <c r="B404">
        <v>2019</v>
      </c>
      <c r="D404" t="s">
        <v>1026</v>
      </c>
      <c r="E404">
        <v>1</v>
      </c>
      <c r="G404" s="5">
        <f t="shared" si="12"/>
        <v>2</v>
      </c>
      <c r="H404" s="5" t="str">
        <f t="shared" si="13"/>
        <v>No</v>
      </c>
    </row>
    <row r="405" spans="1:8" x14ac:dyDescent="0.2">
      <c r="A405" t="s">
        <v>521</v>
      </c>
      <c r="B405">
        <v>2019</v>
      </c>
      <c r="D405" t="s">
        <v>1026</v>
      </c>
      <c r="E405">
        <v>1</v>
      </c>
      <c r="G405" s="5">
        <f t="shared" si="12"/>
        <v>2</v>
      </c>
      <c r="H405" s="5" t="str">
        <f t="shared" si="13"/>
        <v>No</v>
      </c>
    </row>
    <row r="406" spans="1:8" x14ac:dyDescent="0.2">
      <c r="A406" t="s">
        <v>522</v>
      </c>
      <c r="B406">
        <v>2019</v>
      </c>
      <c r="D406" t="s">
        <v>1026</v>
      </c>
      <c r="E406">
        <v>1</v>
      </c>
      <c r="G406" s="5">
        <f t="shared" si="12"/>
        <v>2</v>
      </c>
      <c r="H406" s="5" t="str">
        <f t="shared" si="13"/>
        <v>No</v>
      </c>
    </row>
    <row r="407" spans="1:8" x14ac:dyDescent="0.2">
      <c r="A407" t="s">
        <v>523</v>
      </c>
      <c r="B407">
        <v>2019</v>
      </c>
      <c r="C407" t="s">
        <v>1036</v>
      </c>
      <c r="D407" t="s">
        <v>1038</v>
      </c>
      <c r="E407">
        <v>1</v>
      </c>
      <c r="G407" s="5">
        <f t="shared" si="12"/>
        <v>1</v>
      </c>
      <c r="H407" s="5" t="str">
        <f t="shared" si="13"/>
        <v>No</v>
      </c>
    </row>
    <row r="408" spans="1:8" x14ac:dyDescent="0.2">
      <c r="A408" t="s">
        <v>524</v>
      </c>
      <c r="B408">
        <v>2019</v>
      </c>
      <c r="C408" t="s">
        <v>1036</v>
      </c>
      <c r="D408" t="s">
        <v>1043</v>
      </c>
      <c r="E408">
        <v>1</v>
      </c>
      <c r="G408" s="5">
        <f t="shared" si="12"/>
        <v>1</v>
      </c>
      <c r="H408" s="5" t="str">
        <f t="shared" si="13"/>
        <v>No</v>
      </c>
    </row>
    <row r="409" spans="1:8" x14ac:dyDescent="0.2">
      <c r="A409" t="s">
        <v>525</v>
      </c>
      <c r="B409">
        <v>2019</v>
      </c>
      <c r="D409" t="s">
        <v>1026</v>
      </c>
      <c r="E409">
        <v>1</v>
      </c>
      <c r="G409" s="5">
        <f t="shared" si="12"/>
        <v>2</v>
      </c>
      <c r="H409" s="5" t="str">
        <f t="shared" si="13"/>
        <v>No</v>
      </c>
    </row>
    <row r="410" spans="1:8" x14ac:dyDescent="0.2">
      <c r="A410" t="s">
        <v>526</v>
      </c>
      <c r="B410">
        <v>2019</v>
      </c>
      <c r="C410" t="s">
        <v>1025</v>
      </c>
      <c r="D410" t="s">
        <v>1026</v>
      </c>
      <c r="E410">
        <v>1</v>
      </c>
      <c r="G410" s="5">
        <f t="shared" si="12"/>
        <v>3</v>
      </c>
      <c r="H410" s="5" t="str">
        <f t="shared" si="13"/>
        <v>Yes</v>
      </c>
    </row>
    <row r="411" spans="1:8" x14ac:dyDescent="0.2">
      <c r="A411" t="s">
        <v>527</v>
      </c>
      <c r="B411">
        <v>2019</v>
      </c>
      <c r="C411" t="s">
        <v>1036</v>
      </c>
      <c r="D411" t="s">
        <v>1038</v>
      </c>
      <c r="E411">
        <v>1</v>
      </c>
      <c r="G411" s="5">
        <f t="shared" si="12"/>
        <v>1</v>
      </c>
      <c r="H411" s="5" t="str">
        <f t="shared" si="13"/>
        <v>No</v>
      </c>
    </row>
    <row r="412" spans="1:8" x14ac:dyDescent="0.2">
      <c r="A412" t="s">
        <v>528</v>
      </c>
      <c r="B412">
        <v>2019</v>
      </c>
      <c r="D412" t="s">
        <v>1043</v>
      </c>
      <c r="E412">
        <v>1</v>
      </c>
      <c r="G412" s="5">
        <f t="shared" si="12"/>
        <v>1</v>
      </c>
      <c r="H412" s="5" t="str">
        <f t="shared" si="13"/>
        <v>No</v>
      </c>
    </row>
    <row r="413" spans="1:8" x14ac:dyDescent="0.2">
      <c r="A413" t="s">
        <v>529</v>
      </c>
      <c r="B413">
        <v>2019</v>
      </c>
      <c r="C413" t="s">
        <v>1036</v>
      </c>
      <c r="D413" t="s">
        <v>1026</v>
      </c>
      <c r="E413">
        <v>1</v>
      </c>
      <c r="G413" s="5">
        <f t="shared" si="12"/>
        <v>2</v>
      </c>
      <c r="H413" s="5" t="str">
        <f t="shared" si="13"/>
        <v>No</v>
      </c>
    </row>
    <row r="414" spans="1:8" x14ac:dyDescent="0.2">
      <c r="A414" t="s">
        <v>530</v>
      </c>
      <c r="B414">
        <v>2019</v>
      </c>
      <c r="D414" t="s">
        <v>1041</v>
      </c>
      <c r="E414">
        <v>1</v>
      </c>
      <c r="G414" s="5">
        <f t="shared" si="12"/>
        <v>1</v>
      </c>
      <c r="H414" s="5" t="str">
        <f t="shared" si="13"/>
        <v>No</v>
      </c>
    </row>
    <row r="415" spans="1:8" x14ac:dyDescent="0.2">
      <c r="A415" t="s">
        <v>531</v>
      </c>
      <c r="B415">
        <v>2019</v>
      </c>
      <c r="C415" t="s">
        <v>1036</v>
      </c>
      <c r="D415" t="s">
        <v>1039</v>
      </c>
      <c r="E415">
        <v>1</v>
      </c>
      <c r="G415" s="5">
        <f t="shared" si="12"/>
        <v>1</v>
      </c>
      <c r="H415" s="5" t="str">
        <f t="shared" si="13"/>
        <v>No</v>
      </c>
    </row>
    <row r="416" spans="1:8" x14ac:dyDescent="0.2">
      <c r="A416" t="s">
        <v>532</v>
      </c>
      <c r="B416">
        <v>2019</v>
      </c>
      <c r="D416" t="s">
        <v>1026</v>
      </c>
      <c r="E416">
        <v>1</v>
      </c>
      <c r="G416" s="5">
        <f t="shared" si="12"/>
        <v>2</v>
      </c>
      <c r="H416" s="5" t="str">
        <f t="shared" si="13"/>
        <v>No</v>
      </c>
    </row>
    <row r="417" spans="1:8" x14ac:dyDescent="0.2">
      <c r="A417" t="s">
        <v>533</v>
      </c>
      <c r="B417">
        <v>2019</v>
      </c>
      <c r="G417" s="5">
        <f t="shared" si="12"/>
        <v>0</v>
      </c>
      <c r="H417" s="5" t="str">
        <f t="shared" si="13"/>
        <v>No</v>
      </c>
    </row>
    <row r="418" spans="1:8" x14ac:dyDescent="0.2">
      <c r="A418" t="s">
        <v>534</v>
      </c>
      <c r="B418">
        <v>2019</v>
      </c>
      <c r="C418" t="s">
        <v>1025</v>
      </c>
      <c r="D418" t="s">
        <v>1038</v>
      </c>
      <c r="E418">
        <v>1</v>
      </c>
      <c r="G418" s="5">
        <f t="shared" si="12"/>
        <v>2</v>
      </c>
      <c r="H418" s="5" t="str">
        <f t="shared" si="13"/>
        <v>No</v>
      </c>
    </row>
    <row r="419" spans="1:8" x14ac:dyDescent="0.2">
      <c r="A419" t="s">
        <v>535</v>
      </c>
      <c r="B419">
        <v>2019</v>
      </c>
      <c r="C419" t="s">
        <v>1036</v>
      </c>
      <c r="D419" t="s">
        <v>1026</v>
      </c>
      <c r="E419">
        <v>1</v>
      </c>
      <c r="G419" s="5">
        <f t="shared" si="12"/>
        <v>2</v>
      </c>
      <c r="H419" s="5" t="str">
        <f t="shared" si="13"/>
        <v>No</v>
      </c>
    </row>
    <row r="420" spans="1:8" x14ac:dyDescent="0.2">
      <c r="A420" t="s">
        <v>536</v>
      </c>
      <c r="B420">
        <v>2019</v>
      </c>
      <c r="C420" t="s">
        <v>1025</v>
      </c>
      <c r="D420" t="s">
        <v>1026</v>
      </c>
      <c r="E420">
        <v>1</v>
      </c>
      <c r="G420" s="5">
        <f t="shared" si="12"/>
        <v>3</v>
      </c>
      <c r="H420" s="5" t="str">
        <f t="shared" si="13"/>
        <v>Yes</v>
      </c>
    </row>
    <row r="421" spans="1:8" x14ac:dyDescent="0.2">
      <c r="A421" t="s">
        <v>537</v>
      </c>
      <c r="B421">
        <v>2019</v>
      </c>
      <c r="D421" t="s">
        <v>1026</v>
      </c>
      <c r="E421">
        <v>1</v>
      </c>
      <c r="G421" s="5">
        <f t="shared" si="12"/>
        <v>2</v>
      </c>
      <c r="H421" s="5" t="str">
        <f t="shared" si="13"/>
        <v>No</v>
      </c>
    </row>
    <row r="422" spans="1:8" x14ac:dyDescent="0.2">
      <c r="A422" t="s">
        <v>538</v>
      </c>
      <c r="B422">
        <v>2019</v>
      </c>
      <c r="D422" t="s">
        <v>1026</v>
      </c>
      <c r="E422">
        <v>1</v>
      </c>
      <c r="G422" s="5">
        <f t="shared" si="12"/>
        <v>2</v>
      </c>
      <c r="H422" s="5" t="str">
        <f t="shared" si="13"/>
        <v>No</v>
      </c>
    </row>
    <row r="423" spans="1:8" x14ac:dyDescent="0.2">
      <c r="A423" t="s">
        <v>539</v>
      </c>
      <c r="B423">
        <v>2019</v>
      </c>
      <c r="C423" t="s">
        <v>1025</v>
      </c>
      <c r="D423" t="s">
        <v>1038</v>
      </c>
      <c r="E423">
        <v>1</v>
      </c>
      <c r="G423" s="5">
        <f t="shared" si="12"/>
        <v>2</v>
      </c>
      <c r="H423" s="5" t="str">
        <f t="shared" si="13"/>
        <v>No</v>
      </c>
    </row>
    <row r="424" spans="1:8" x14ac:dyDescent="0.2">
      <c r="A424" t="s">
        <v>540</v>
      </c>
      <c r="B424">
        <v>2019</v>
      </c>
      <c r="D424" t="s">
        <v>1026</v>
      </c>
      <c r="E424">
        <v>1</v>
      </c>
      <c r="G424" s="5">
        <f t="shared" si="12"/>
        <v>2</v>
      </c>
      <c r="H424" s="5" t="str">
        <f t="shared" si="13"/>
        <v>No</v>
      </c>
    </row>
    <row r="425" spans="1:8" x14ac:dyDescent="0.2">
      <c r="A425" t="s">
        <v>541</v>
      </c>
      <c r="B425">
        <v>2019</v>
      </c>
      <c r="D425" t="s">
        <v>1043</v>
      </c>
      <c r="E425">
        <v>1</v>
      </c>
      <c r="G425" s="5">
        <f t="shared" si="12"/>
        <v>1</v>
      </c>
      <c r="H425" s="5" t="str">
        <f t="shared" si="13"/>
        <v>No</v>
      </c>
    </row>
    <row r="426" spans="1:8" x14ac:dyDescent="0.2">
      <c r="A426" t="s">
        <v>542</v>
      </c>
      <c r="B426">
        <v>2019</v>
      </c>
      <c r="C426" t="s">
        <v>1036</v>
      </c>
      <c r="D426" t="s">
        <v>1046</v>
      </c>
      <c r="E426">
        <v>1</v>
      </c>
      <c r="G426" s="5">
        <f t="shared" si="12"/>
        <v>1</v>
      </c>
      <c r="H426" s="5" t="str">
        <f t="shared" si="13"/>
        <v>No</v>
      </c>
    </row>
    <row r="427" spans="1:8" x14ac:dyDescent="0.2">
      <c r="A427" t="s">
        <v>543</v>
      </c>
      <c r="B427">
        <v>2019</v>
      </c>
      <c r="C427" t="s">
        <v>1036</v>
      </c>
      <c r="D427" t="s">
        <v>1036</v>
      </c>
      <c r="G427" s="5">
        <f t="shared" si="12"/>
        <v>0</v>
      </c>
      <c r="H427" s="5" t="str">
        <f t="shared" si="13"/>
        <v>No</v>
      </c>
    </row>
    <row r="428" spans="1:8" x14ac:dyDescent="0.2">
      <c r="A428" t="s">
        <v>544</v>
      </c>
      <c r="B428">
        <v>2019</v>
      </c>
      <c r="D428" t="s">
        <v>1026</v>
      </c>
      <c r="E428">
        <v>1</v>
      </c>
      <c r="G428" s="5">
        <f t="shared" si="12"/>
        <v>2</v>
      </c>
      <c r="H428" s="5" t="str">
        <f t="shared" si="13"/>
        <v>No</v>
      </c>
    </row>
    <row r="429" spans="1:8" x14ac:dyDescent="0.2">
      <c r="A429" t="s">
        <v>545</v>
      </c>
      <c r="B429">
        <v>2019</v>
      </c>
      <c r="D429" t="s">
        <v>1026</v>
      </c>
      <c r="E429">
        <v>1</v>
      </c>
      <c r="G429" s="5">
        <f t="shared" si="12"/>
        <v>2</v>
      </c>
      <c r="H429" s="5" t="str">
        <f t="shared" si="13"/>
        <v>No</v>
      </c>
    </row>
    <row r="430" spans="1:8" x14ac:dyDescent="0.2">
      <c r="A430" t="s">
        <v>546</v>
      </c>
      <c r="B430">
        <v>2019</v>
      </c>
      <c r="D430" t="s">
        <v>1026</v>
      </c>
      <c r="E430">
        <v>1</v>
      </c>
      <c r="G430" s="5">
        <f t="shared" si="12"/>
        <v>2</v>
      </c>
      <c r="H430" s="5" t="str">
        <f t="shared" si="13"/>
        <v>No</v>
      </c>
    </row>
    <row r="431" spans="1:8" x14ac:dyDescent="0.2">
      <c r="A431" t="s">
        <v>547</v>
      </c>
      <c r="B431">
        <v>2019</v>
      </c>
      <c r="C431" t="s">
        <v>1025</v>
      </c>
      <c r="D431" t="s">
        <v>1036</v>
      </c>
      <c r="E431">
        <v>1</v>
      </c>
      <c r="G431" s="5">
        <f t="shared" si="12"/>
        <v>2</v>
      </c>
      <c r="H431" s="5" t="str">
        <f t="shared" si="13"/>
        <v>No</v>
      </c>
    </row>
    <row r="432" spans="1:8" x14ac:dyDescent="0.2">
      <c r="A432" t="s">
        <v>548</v>
      </c>
      <c r="B432">
        <v>2019</v>
      </c>
      <c r="C432" t="s">
        <v>1025</v>
      </c>
      <c r="D432" t="s">
        <v>1043</v>
      </c>
      <c r="E432">
        <v>1</v>
      </c>
      <c r="G432" s="5">
        <f t="shared" si="12"/>
        <v>2</v>
      </c>
      <c r="H432" s="5" t="str">
        <f t="shared" si="13"/>
        <v>No</v>
      </c>
    </row>
    <row r="433" spans="1:8" x14ac:dyDescent="0.2">
      <c r="A433" t="s">
        <v>549</v>
      </c>
      <c r="B433">
        <v>2019</v>
      </c>
      <c r="D433" t="s">
        <v>1038</v>
      </c>
      <c r="E433">
        <v>1</v>
      </c>
      <c r="G433" s="5">
        <f t="shared" si="12"/>
        <v>1</v>
      </c>
      <c r="H433" s="5" t="str">
        <f t="shared" si="13"/>
        <v>No</v>
      </c>
    </row>
    <row r="434" spans="1:8" x14ac:dyDescent="0.2">
      <c r="A434" t="s">
        <v>550</v>
      </c>
      <c r="B434">
        <v>2019</v>
      </c>
      <c r="D434" t="s">
        <v>1026</v>
      </c>
      <c r="E434">
        <v>1</v>
      </c>
      <c r="G434" s="5">
        <f t="shared" si="12"/>
        <v>2</v>
      </c>
      <c r="H434" s="5" t="str">
        <f t="shared" si="13"/>
        <v>No</v>
      </c>
    </row>
    <row r="435" spans="1:8" x14ac:dyDescent="0.2">
      <c r="A435" t="s">
        <v>551</v>
      </c>
      <c r="B435">
        <v>2019</v>
      </c>
      <c r="D435" t="s">
        <v>1026</v>
      </c>
      <c r="E435">
        <v>1</v>
      </c>
      <c r="G435" s="5">
        <f t="shared" si="12"/>
        <v>2</v>
      </c>
      <c r="H435" s="5" t="str">
        <f t="shared" si="13"/>
        <v>No</v>
      </c>
    </row>
    <row r="436" spans="1:8" x14ac:dyDescent="0.2">
      <c r="A436" t="s">
        <v>552</v>
      </c>
      <c r="B436">
        <v>2019</v>
      </c>
      <c r="C436" t="s">
        <v>1025</v>
      </c>
      <c r="D436" t="s">
        <v>1043</v>
      </c>
      <c r="E436">
        <v>1</v>
      </c>
      <c r="G436" s="5">
        <f t="shared" si="12"/>
        <v>2</v>
      </c>
      <c r="H436" s="5" t="str">
        <f t="shared" si="13"/>
        <v>No</v>
      </c>
    </row>
    <row r="437" spans="1:8" x14ac:dyDescent="0.2">
      <c r="A437" t="s">
        <v>553</v>
      </c>
      <c r="B437">
        <v>2019</v>
      </c>
      <c r="C437" t="s">
        <v>1025</v>
      </c>
      <c r="D437" t="s">
        <v>1026</v>
      </c>
      <c r="E437">
        <v>1</v>
      </c>
      <c r="G437" s="5">
        <f t="shared" si="12"/>
        <v>3</v>
      </c>
      <c r="H437" s="5" t="str">
        <f t="shared" si="13"/>
        <v>Yes</v>
      </c>
    </row>
    <row r="438" spans="1:8" x14ac:dyDescent="0.2">
      <c r="A438" t="s">
        <v>554</v>
      </c>
      <c r="B438">
        <v>2019</v>
      </c>
      <c r="C438" t="s">
        <v>1025</v>
      </c>
      <c r="D438" t="s">
        <v>1038</v>
      </c>
      <c r="E438">
        <v>1</v>
      </c>
      <c r="G438" s="5">
        <f t="shared" si="12"/>
        <v>2</v>
      </c>
      <c r="H438" s="5" t="str">
        <f t="shared" si="13"/>
        <v>No</v>
      </c>
    </row>
    <row r="439" spans="1:8" x14ac:dyDescent="0.2">
      <c r="A439" t="s">
        <v>555</v>
      </c>
      <c r="B439">
        <v>2019</v>
      </c>
      <c r="D439" t="s">
        <v>1026</v>
      </c>
      <c r="E439">
        <v>1</v>
      </c>
      <c r="G439" s="5">
        <f t="shared" si="12"/>
        <v>2</v>
      </c>
      <c r="H439" s="5" t="str">
        <f t="shared" si="13"/>
        <v>No</v>
      </c>
    </row>
    <row r="440" spans="1:8" x14ac:dyDescent="0.2">
      <c r="A440" t="s">
        <v>556</v>
      </c>
      <c r="B440">
        <v>2019</v>
      </c>
      <c r="G440" s="5">
        <f t="shared" si="12"/>
        <v>0</v>
      </c>
      <c r="H440" s="5" t="str">
        <f t="shared" si="13"/>
        <v>No</v>
      </c>
    </row>
    <row r="441" spans="1:8" x14ac:dyDescent="0.2">
      <c r="A441" t="s">
        <v>557</v>
      </c>
      <c r="B441">
        <v>2019</v>
      </c>
      <c r="G441" s="5">
        <f t="shared" si="12"/>
        <v>0</v>
      </c>
      <c r="H441" s="5" t="str">
        <f t="shared" si="13"/>
        <v>No</v>
      </c>
    </row>
    <row r="442" spans="1:8" x14ac:dyDescent="0.2">
      <c r="A442" t="s">
        <v>558</v>
      </c>
      <c r="B442">
        <v>2019</v>
      </c>
      <c r="G442" s="5">
        <f t="shared" si="12"/>
        <v>0</v>
      </c>
      <c r="H442" s="5" t="str">
        <f t="shared" si="13"/>
        <v>No</v>
      </c>
    </row>
    <row r="443" spans="1:8" x14ac:dyDescent="0.2">
      <c r="A443" t="s">
        <v>559</v>
      </c>
      <c r="B443">
        <v>2019</v>
      </c>
      <c r="G443" s="5">
        <f t="shared" si="12"/>
        <v>0</v>
      </c>
      <c r="H443" s="5" t="str">
        <f t="shared" si="13"/>
        <v>No</v>
      </c>
    </row>
    <row r="444" spans="1:8" x14ac:dyDescent="0.2">
      <c r="A444" t="s">
        <v>560</v>
      </c>
      <c r="B444">
        <v>2019</v>
      </c>
      <c r="D444" t="s">
        <v>1026</v>
      </c>
      <c r="E444">
        <v>1</v>
      </c>
      <c r="G444" s="5">
        <f t="shared" si="12"/>
        <v>2</v>
      </c>
      <c r="H444" s="5" t="str">
        <f t="shared" si="13"/>
        <v>No</v>
      </c>
    </row>
    <row r="445" spans="1:8" x14ac:dyDescent="0.2">
      <c r="A445" t="s">
        <v>561</v>
      </c>
      <c r="B445">
        <v>2019</v>
      </c>
      <c r="G445" s="5">
        <f t="shared" si="12"/>
        <v>0</v>
      </c>
      <c r="H445" s="5" t="str">
        <f t="shared" si="13"/>
        <v>No</v>
      </c>
    </row>
    <row r="446" spans="1:8" x14ac:dyDescent="0.2">
      <c r="A446" t="s">
        <v>562</v>
      </c>
      <c r="B446">
        <v>2019</v>
      </c>
      <c r="G446" s="5">
        <f t="shared" si="12"/>
        <v>0</v>
      </c>
      <c r="H446" s="5" t="str">
        <f t="shared" si="13"/>
        <v>No</v>
      </c>
    </row>
    <row r="447" spans="1:8" x14ac:dyDescent="0.2">
      <c r="A447" t="s">
        <v>563</v>
      </c>
      <c r="B447">
        <v>2019</v>
      </c>
      <c r="C447" t="s">
        <v>1036</v>
      </c>
      <c r="D447" t="s">
        <v>1026</v>
      </c>
      <c r="E447">
        <v>1</v>
      </c>
      <c r="G447" s="5">
        <f t="shared" si="12"/>
        <v>2</v>
      </c>
      <c r="H447" s="5" t="str">
        <f t="shared" si="13"/>
        <v>No</v>
      </c>
    </row>
    <row r="448" spans="1:8" x14ac:dyDescent="0.2">
      <c r="A448" t="s">
        <v>564</v>
      </c>
      <c r="B448">
        <v>2019</v>
      </c>
      <c r="D448" t="s">
        <v>1026</v>
      </c>
      <c r="E448">
        <v>1</v>
      </c>
      <c r="G448" s="5">
        <f t="shared" si="12"/>
        <v>2</v>
      </c>
      <c r="H448" s="5" t="str">
        <f t="shared" si="13"/>
        <v>No</v>
      </c>
    </row>
    <row r="449" spans="1:8" x14ac:dyDescent="0.2">
      <c r="A449" t="s">
        <v>565</v>
      </c>
      <c r="B449">
        <v>2019</v>
      </c>
      <c r="G449" s="5">
        <f t="shared" si="12"/>
        <v>0</v>
      </c>
      <c r="H449" s="5" t="str">
        <f t="shared" si="13"/>
        <v>No</v>
      </c>
    </row>
    <row r="450" spans="1:8" x14ac:dyDescent="0.2">
      <c r="A450" t="s">
        <v>566</v>
      </c>
      <c r="B450">
        <v>2019</v>
      </c>
      <c r="G450" s="5">
        <f t="shared" si="12"/>
        <v>0</v>
      </c>
      <c r="H450" s="5" t="str">
        <f t="shared" si="13"/>
        <v>No</v>
      </c>
    </row>
    <row r="451" spans="1:8" x14ac:dyDescent="0.2">
      <c r="A451" t="s">
        <v>567</v>
      </c>
      <c r="B451">
        <v>2019</v>
      </c>
      <c r="C451" t="s">
        <v>1036</v>
      </c>
      <c r="D451" t="s">
        <v>1043</v>
      </c>
      <c r="F451">
        <v>1</v>
      </c>
      <c r="G451" s="5">
        <f t="shared" ref="G451:G514" si="14">IF(ISNUMBER(SEARCH("iPad",C451)), 1, 0)+IF(ISNUMBER(SEARCH("Apple",D451)), 1, 0)+IF(ISNUMBER(E451),1,0)</f>
        <v>0</v>
      </c>
      <c r="H451" s="5" t="str">
        <f t="shared" ref="H451:H514" si="15">IF(G451=3,"Yes","No")</f>
        <v>No</v>
      </c>
    </row>
    <row r="452" spans="1:8" x14ac:dyDescent="0.2">
      <c r="A452" t="s">
        <v>568</v>
      </c>
      <c r="B452">
        <v>2019</v>
      </c>
      <c r="C452" t="s">
        <v>1025</v>
      </c>
      <c r="D452" t="s">
        <v>1038</v>
      </c>
      <c r="E452">
        <v>1</v>
      </c>
      <c r="G452" s="5">
        <f t="shared" si="14"/>
        <v>2</v>
      </c>
      <c r="H452" s="5" t="str">
        <f t="shared" si="15"/>
        <v>No</v>
      </c>
    </row>
    <row r="453" spans="1:8" x14ac:dyDescent="0.2">
      <c r="A453" t="s">
        <v>569</v>
      </c>
      <c r="B453">
        <v>2019</v>
      </c>
      <c r="G453" s="5">
        <f t="shared" si="14"/>
        <v>0</v>
      </c>
      <c r="H453" s="5" t="str">
        <f t="shared" si="15"/>
        <v>No</v>
      </c>
    </row>
    <row r="454" spans="1:8" x14ac:dyDescent="0.2">
      <c r="A454" t="s">
        <v>570</v>
      </c>
      <c r="B454">
        <v>2019</v>
      </c>
      <c r="C454" t="s">
        <v>1036</v>
      </c>
      <c r="D454" t="s">
        <v>1026</v>
      </c>
      <c r="E454">
        <v>1</v>
      </c>
      <c r="G454" s="5">
        <f t="shared" si="14"/>
        <v>2</v>
      </c>
      <c r="H454" s="5" t="str">
        <f t="shared" si="15"/>
        <v>No</v>
      </c>
    </row>
    <row r="455" spans="1:8" x14ac:dyDescent="0.2">
      <c r="A455" t="s">
        <v>571</v>
      </c>
      <c r="B455">
        <v>2019</v>
      </c>
      <c r="C455" t="s">
        <v>1036</v>
      </c>
      <c r="D455" t="s">
        <v>1041</v>
      </c>
      <c r="E455">
        <v>1</v>
      </c>
      <c r="G455" s="5">
        <f t="shared" si="14"/>
        <v>1</v>
      </c>
      <c r="H455" s="5" t="str">
        <f t="shared" si="15"/>
        <v>No</v>
      </c>
    </row>
    <row r="456" spans="1:8" x14ac:dyDescent="0.2">
      <c r="A456" t="s">
        <v>572</v>
      </c>
      <c r="B456">
        <v>2019</v>
      </c>
      <c r="C456" t="s">
        <v>1036</v>
      </c>
      <c r="D456" t="s">
        <v>1036</v>
      </c>
      <c r="E456">
        <v>1</v>
      </c>
      <c r="G456" s="5">
        <f t="shared" si="14"/>
        <v>1</v>
      </c>
      <c r="H456" s="5" t="str">
        <f t="shared" si="15"/>
        <v>No</v>
      </c>
    </row>
    <row r="457" spans="1:8" x14ac:dyDescent="0.2">
      <c r="A457" t="s">
        <v>573</v>
      </c>
      <c r="B457">
        <v>2019</v>
      </c>
      <c r="C457" t="s">
        <v>1036</v>
      </c>
      <c r="D457" t="s">
        <v>1026</v>
      </c>
      <c r="E457">
        <v>1</v>
      </c>
      <c r="G457" s="5">
        <f t="shared" si="14"/>
        <v>2</v>
      </c>
      <c r="H457" s="5" t="str">
        <f t="shared" si="15"/>
        <v>No</v>
      </c>
    </row>
    <row r="458" spans="1:8" x14ac:dyDescent="0.2">
      <c r="A458" t="s">
        <v>574</v>
      </c>
      <c r="B458">
        <v>2019</v>
      </c>
      <c r="D458" t="s">
        <v>1041</v>
      </c>
      <c r="E458">
        <v>1</v>
      </c>
      <c r="G458" s="5">
        <f t="shared" si="14"/>
        <v>1</v>
      </c>
      <c r="H458" s="5" t="str">
        <f t="shared" si="15"/>
        <v>No</v>
      </c>
    </row>
    <row r="459" spans="1:8" x14ac:dyDescent="0.2">
      <c r="A459" t="s">
        <v>575</v>
      </c>
      <c r="B459">
        <v>2019</v>
      </c>
      <c r="D459" t="s">
        <v>1038</v>
      </c>
      <c r="F459">
        <v>1</v>
      </c>
      <c r="G459" s="5">
        <f t="shared" si="14"/>
        <v>0</v>
      </c>
      <c r="H459" s="5" t="str">
        <f t="shared" si="15"/>
        <v>No</v>
      </c>
    </row>
    <row r="460" spans="1:8" x14ac:dyDescent="0.2">
      <c r="A460" t="s">
        <v>576</v>
      </c>
      <c r="B460">
        <v>2019</v>
      </c>
      <c r="C460" t="s">
        <v>1030</v>
      </c>
      <c r="D460" t="s">
        <v>1039</v>
      </c>
      <c r="E460">
        <v>1</v>
      </c>
      <c r="G460" s="5">
        <f t="shared" si="14"/>
        <v>1</v>
      </c>
      <c r="H460" s="5" t="str">
        <f t="shared" si="15"/>
        <v>No</v>
      </c>
    </row>
    <row r="461" spans="1:8" x14ac:dyDescent="0.2">
      <c r="A461" t="s">
        <v>577</v>
      </c>
      <c r="B461">
        <v>2019</v>
      </c>
      <c r="D461" t="s">
        <v>1026</v>
      </c>
      <c r="E461">
        <v>1</v>
      </c>
      <c r="G461" s="5">
        <f t="shared" si="14"/>
        <v>2</v>
      </c>
      <c r="H461" s="5" t="str">
        <f t="shared" si="15"/>
        <v>No</v>
      </c>
    </row>
    <row r="462" spans="1:8" x14ac:dyDescent="0.2">
      <c r="A462" t="s">
        <v>578</v>
      </c>
      <c r="B462">
        <v>2019</v>
      </c>
      <c r="D462" t="s">
        <v>1039</v>
      </c>
      <c r="E462">
        <v>1</v>
      </c>
      <c r="G462" s="5">
        <f t="shared" si="14"/>
        <v>1</v>
      </c>
      <c r="H462" s="5" t="str">
        <f t="shared" si="15"/>
        <v>No</v>
      </c>
    </row>
    <row r="463" spans="1:8" x14ac:dyDescent="0.2">
      <c r="A463" t="s">
        <v>579</v>
      </c>
      <c r="B463">
        <v>2019</v>
      </c>
      <c r="D463" t="s">
        <v>1026</v>
      </c>
      <c r="E463">
        <v>1</v>
      </c>
      <c r="G463" s="5">
        <f t="shared" si="14"/>
        <v>2</v>
      </c>
      <c r="H463" s="5" t="str">
        <f t="shared" si="15"/>
        <v>No</v>
      </c>
    </row>
    <row r="464" spans="1:8" x14ac:dyDescent="0.2">
      <c r="A464" t="s">
        <v>580</v>
      </c>
      <c r="B464">
        <v>2019</v>
      </c>
      <c r="G464" s="5">
        <f t="shared" si="14"/>
        <v>0</v>
      </c>
      <c r="H464" s="5" t="str">
        <f t="shared" si="15"/>
        <v>No</v>
      </c>
    </row>
    <row r="465" spans="1:8" x14ac:dyDescent="0.2">
      <c r="A465" t="s">
        <v>581</v>
      </c>
      <c r="B465">
        <v>2019</v>
      </c>
      <c r="D465" t="s">
        <v>1026</v>
      </c>
      <c r="E465">
        <v>1</v>
      </c>
      <c r="G465" s="5">
        <f t="shared" si="14"/>
        <v>2</v>
      </c>
      <c r="H465" s="5" t="str">
        <f t="shared" si="15"/>
        <v>No</v>
      </c>
    </row>
    <row r="466" spans="1:8" x14ac:dyDescent="0.2">
      <c r="A466" t="s">
        <v>582</v>
      </c>
      <c r="B466">
        <v>2019</v>
      </c>
      <c r="G466" s="5">
        <f t="shared" si="14"/>
        <v>0</v>
      </c>
      <c r="H466" s="5" t="str">
        <f t="shared" si="15"/>
        <v>No</v>
      </c>
    </row>
    <row r="467" spans="1:8" x14ac:dyDescent="0.2">
      <c r="A467" t="s">
        <v>583</v>
      </c>
      <c r="B467">
        <v>2019</v>
      </c>
      <c r="C467" t="s">
        <v>1025</v>
      </c>
      <c r="D467" t="s">
        <v>1043</v>
      </c>
      <c r="E467">
        <v>1</v>
      </c>
      <c r="G467" s="5">
        <f t="shared" si="14"/>
        <v>2</v>
      </c>
      <c r="H467" s="5" t="str">
        <f t="shared" si="15"/>
        <v>No</v>
      </c>
    </row>
    <row r="468" spans="1:8" x14ac:dyDescent="0.2">
      <c r="A468" t="s">
        <v>584</v>
      </c>
      <c r="B468">
        <v>2019</v>
      </c>
      <c r="C468" t="s">
        <v>1025</v>
      </c>
      <c r="D468" t="s">
        <v>1041</v>
      </c>
      <c r="G468" s="5">
        <f t="shared" si="14"/>
        <v>1</v>
      </c>
      <c r="H468" s="5" t="str">
        <f t="shared" si="15"/>
        <v>No</v>
      </c>
    </row>
    <row r="469" spans="1:8" x14ac:dyDescent="0.2">
      <c r="A469" t="s">
        <v>585</v>
      </c>
      <c r="B469">
        <v>2019</v>
      </c>
      <c r="C469" t="s">
        <v>1036</v>
      </c>
      <c r="D469" t="s">
        <v>1026</v>
      </c>
      <c r="E469">
        <v>1</v>
      </c>
      <c r="G469" s="5">
        <f t="shared" si="14"/>
        <v>2</v>
      </c>
      <c r="H469" s="5" t="str">
        <f t="shared" si="15"/>
        <v>No</v>
      </c>
    </row>
    <row r="470" spans="1:8" x14ac:dyDescent="0.2">
      <c r="A470" t="s">
        <v>586</v>
      </c>
      <c r="B470">
        <v>2019</v>
      </c>
      <c r="D470" t="s">
        <v>1026</v>
      </c>
      <c r="E470">
        <v>1</v>
      </c>
      <c r="G470" s="5">
        <f t="shared" si="14"/>
        <v>2</v>
      </c>
      <c r="H470" s="5" t="str">
        <f t="shared" si="15"/>
        <v>No</v>
      </c>
    </row>
    <row r="471" spans="1:8" x14ac:dyDescent="0.2">
      <c r="A471" t="s">
        <v>587</v>
      </c>
      <c r="B471">
        <v>2019</v>
      </c>
      <c r="G471" s="5">
        <f t="shared" si="14"/>
        <v>0</v>
      </c>
      <c r="H471" s="5" t="str">
        <f t="shared" si="15"/>
        <v>No</v>
      </c>
    </row>
    <row r="472" spans="1:8" x14ac:dyDescent="0.2">
      <c r="A472" t="s">
        <v>588</v>
      </c>
      <c r="B472">
        <v>2019</v>
      </c>
      <c r="G472" s="5">
        <f t="shared" si="14"/>
        <v>0</v>
      </c>
      <c r="H472" s="5" t="str">
        <f t="shared" si="15"/>
        <v>No</v>
      </c>
    </row>
    <row r="473" spans="1:8" x14ac:dyDescent="0.2">
      <c r="A473" t="s">
        <v>589</v>
      </c>
      <c r="B473">
        <v>2019</v>
      </c>
      <c r="G473" s="5">
        <f t="shared" si="14"/>
        <v>0</v>
      </c>
      <c r="H473" s="5" t="str">
        <f t="shared" si="15"/>
        <v>No</v>
      </c>
    </row>
    <row r="474" spans="1:8" x14ac:dyDescent="0.2">
      <c r="A474" t="s">
        <v>590</v>
      </c>
      <c r="B474">
        <v>2019</v>
      </c>
      <c r="C474" t="s">
        <v>1036</v>
      </c>
      <c r="D474" t="s">
        <v>1026</v>
      </c>
      <c r="E474">
        <v>1</v>
      </c>
      <c r="G474" s="5">
        <f t="shared" si="14"/>
        <v>2</v>
      </c>
      <c r="H474" s="5" t="str">
        <f t="shared" si="15"/>
        <v>No</v>
      </c>
    </row>
    <row r="475" spans="1:8" x14ac:dyDescent="0.2">
      <c r="A475" t="s">
        <v>591</v>
      </c>
      <c r="B475">
        <v>2019</v>
      </c>
      <c r="C475" t="s">
        <v>1025</v>
      </c>
      <c r="D475" t="s">
        <v>1026</v>
      </c>
      <c r="E475">
        <v>1</v>
      </c>
      <c r="G475" s="5">
        <f t="shared" si="14"/>
        <v>3</v>
      </c>
      <c r="H475" s="5" t="str">
        <f t="shared" si="15"/>
        <v>Yes</v>
      </c>
    </row>
    <row r="476" spans="1:8" x14ac:dyDescent="0.2">
      <c r="A476" t="s">
        <v>349</v>
      </c>
      <c r="B476">
        <v>2020</v>
      </c>
      <c r="C476" t="s">
        <v>1052</v>
      </c>
      <c r="D476" t="s">
        <v>40</v>
      </c>
      <c r="F476">
        <v>1</v>
      </c>
      <c r="G476" s="5">
        <f t="shared" si="14"/>
        <v>1</v>
      </c>
      <c r="H476" s="5" t="str">
        <f t="shared" si="15"/>
        <v>No</v>
      </c>
    </row>
    <row r="477" spans="1:8" x14ac:dyDescent="0.2">
      <c r="A477" t="s">
        <v>350</v>
      </c>
      <c r="B477">
        <v>2020</v>
      </c>
      <c r="C477" t="s">
        <v>1052</v>
      </c>
      <c r="D477" t="s">
        <v>40</v>
      </c>
      <c r="E477">
        <v>1</v>
      </c>
      <c r="G477" s="5">
        <f t="shared" si="14"/>
        <v>2</v>
      </c>
      <c r="H477" s="5" t="str">
        <f t="shared" si="15"/>
        <v>No</v>
      </c>
    </row>
    <row r="478" spans="1:8" x14ac:dyDescent="0.2">
      <c r="A478" t="s">
        <v>351</v>
      </c>
      <c r="B478">
        <v>2020</v>
      </c>
      <c r="C478" t="s">
        <v>1052</v>
      </c>
      <c r="D478" t="s">
        <v>40</v>
      </c>
      <c r="E478">
        <v>1</v>
      </c>
      <c r="G478" s="5">
        <f t="shared" si="14"/>
        <v>2</v>
      </c>
      <c r="H478" s="5" t="str">
        <f t="shared" si="15"/>
        <v>No</v>
      </c>
    </row>
    <row r="479" spans="1:8" x14ac:dyDescent="0.2">
      <c r="A479" t="s">
        <v>352</v>
      </c>
      <c r="B479">
        <v>2020</v>
      </c>
      <c r="C479" t="s">
        <v>1052</v>
      </c>
      <c r="D479" t="s">
        <v>1043</v>
      </c>
      <c r="E479">
        <v>1</v>
      </c>
      <c r="G479" s="5">
        <f t="shared" si="14"/>
        <v>1</v>
      </c>
      <c r="H479" s="5" t="str">
        <f t="shared" si="15"/>
        <v>No</v>
      </c>
    </row>
    <row r="480" spans="1:8" x14ac:dyDescent="0.2">
      <c r="A480" t="s">
        <v>353</v>
      </c>
      <c r="B480">
        <v>2020</v>
      </c>
      <c r="C480" t="s">
        <v>1052</v>
      </c>
      <c r="D480" t="s">
        <v>40</v>
      </c>
      <c r="E480">
        <v>1</v>
      </c>
      <c r="G480" s="5">
        <f t="shared" si="14"/>
        <v>2</v>
      </c>
      <c r="H480" s="5" t="str">
        <f t="shared" si="15"/>
        <v>No</v>
      </c>
    </row>
    <row r="481" spans="1:8" x14ac:dyDescent="0.2">
      <c r="A481" t="s">
        <v>354</v>
      </c>
      <c r="B481">
        <v>2020</v>
      </c>
      <c r="C481" t="s">
        <v>1052</v>
      </c>
      <c r="D481" t="s">
        <v>40</v>
      </c>
      <c r="E481">
        <v>1</v>
      </c>
      <c r="G481" s="5">
        <f t="shared" si="14"/>
        <v>2</v>
      </c>
      <c r="H481" s="5" t="str">
        <f t="shared" si="15"/>
        <v>No</v>
      </c>
    </row>
    <row r="482" spans="1:8" x14ac:dyDescent="0.2">
      <c r="A482" t="s">
        <v>355</v>
      </c>
      <c r="B482">
        <v>2020</v>
      </c>
      <c r="C482" t="s">
        <v>1052</v>
      </c>
      <c r="D482" t="s">
        <v>1041</v>
      </c>
      <c r="E482">
        <v>1</v>
      </c>
      <c r="G482" s="5">
        <f t="shared" si="14"/>
        <v>1</v>
      </c>
      <c r="H482" s="5" t="str">
        <f t="shared" si="15"/>
        <v>No</v>
      </c>
    </row>
    <row r="483" spans="1:8" x14ac:dyDescent="0.2">
      <c r="A483" t="s">
        <v>356</v>
      </c>
      <c r="B483">
        <v>2020</v>
      </c>
      <c r="C483" t="s">
        <v>1025</v>
      </c>
      <c r="D483" t="s">
        <v>40</v>
      </c>
      <c r="E483">
        <v>1</v>
      </c>
      <c r="G483" s="5">
        <f t="shared" si="14"/>
        <v>3</v>
      </c>
      <c r="H483" s="5" t="str">
        <f t="shared" si="15"/>
        <v>Yes</v>
      </c>
    </row>
    <row r="484" spans="1:8" x14ac:dyDescent="0.2">
      <c r="A484" t="s">
        <v>357</v>
      </c>
      <c r="B484">
        <v>2020</v>
      </c>
      <c r="C484" t="s">
        <v>1052</v>
      </c>
      <c r="D484" t="s">
        <v>40</v>
      </c>
      <c r="E484">
        <v>1</v>
      </c>
      <c r="G484" s="5">
        <f t="shared" si="14"/>
        <v>2</v>
      </c>
      <c r="H484" s="5" t="str">
        <f t="shared" si="15"/>
        <v>No</v>
      </c>
    </row>
    <row r="485" spans="1:8" x14ac:dyDescent="0.2">
      <c r="A485" t="s">
        <v>358</v>
      </c>
      <c r="B485">
        <v>2020</v>
      </c>
      <c r="C485" t="s">
        <v>1025</v>
      </c>
      <c r="D485" t="s">
        <v>40</v>
      </c>
      <c r="E485">
        <v>1</v>
      </c>
      <c r="G485" s="5">
        <f t="shared" si="14"/>
        <v>3</v>
      </c>
      <c r="H485" s="5" t="str">
        <f t="shared" si="15"/>
        <v>Yes</v>
      </c>
    </row>
    <row r="486" spans="1:8" x14ac:dyDescent="0.2">
      <c r="A486" t="s">
        <v>359</v>
      </c>
      <c r="B486">
        <v>2020</v>
      </c>
      <c r="C486" t="s">
        <v>1052</v>
      </c>
      <c r="D486" t="s">
        <v>1038</v>
      </c>
      <c r="E486">
        <v>1</v>
      </c>
      <c r="G486" s="5">
        <f t="shared" si="14"/>
        <v>1</v>
      </c>
      <c r="H486" s="5" t="str">
        <f t="shared" si="15"/>
        <v>No</v>
      </c>
    </row>
    <row r="487" spans="1:8" x14ac:dyDescent="0.2">
      <c r="A487" t="s">
        <v>360</v>
      </c>
      <c r="B487">
        <v>2020</v>
      </c>
      <c r="C487" t="s">
        <v>1052</v>
      </c>
      <c r="D487" t="s">
        <v>40</v>
      </c>
      <c r="E487">
        <v>1</v>
      </c>
      <c r="G487" s="5">
        <f t="shared" si="14"/>
        <v>2</v>
      </c>
      <c r="H487" s="5" t="str">
        <f t="shared" si="15"/>
        <v>No</v>
      </c>
    </row>
    <row r="488" spans="1:8" x14ac:dyDescent="0.2">
      <c r="A488" t="s">
        <v>361</v>
      </c>
      <c r="B488">
        <v>2020</v>
      </c>
      <c r="C488" t="s">
        <v>1052</v>
      </c>
      <c r="D488" t="s">
        <v>40</v>
      </c>
      <c r="E488">
        <v>1</v>
      </c>
      <c r="G488" s="5">
        <f t="shared" si="14"/>
        <v>2</v>
      </c>
      <c r="H488" s="5" t="str">
        <f t="shared" si="15"/>
        <v>No</v>
      </c>
    </row>
    <row r="489" spans="1:8" x14ac:dyDescent="0.2">
      <c r="A489" t="s">
        <v>362</v>
      </c>
      <c r="B489">
        <v>2020</v>
      </c>
      <c r="C489" t="s">
        <v>1052</v>
      </c>
      <c r="D489" t="s">
        <v>1038</v>
      </c>
      <c r="E489">
        <v>1</v>
      </c>
      <c r="G489" s="5">
        <f t="shared" si="14"/>
        <v>1</v>
      </c>
      <c r="H489" s="5" t="str">
        <f t="shared" si="15"/>
        <v>No</v>
      </c>
    </row>
    <row r="490" spans="1:8" x14ac:dyDescent="0.2">
      <c r="A490" t="s">
        <v>363</v>
      </c>
      <c r="B490">
        <v>2020</v>
      </c>
      <c r="C490" t="s">
        <v>1025</v>
      </c>
      <c r="D490" t="s">
        <v>40</v>
      </c>
      <c r="E490">
        <v>1</v>
      </c>
      <c r="G490" s="5">
        <f t="shared" si="14"/>
        <v>3</v>
      </c>
      <c r="H490" s="5" t="str">
        <f t="shared" si="15"/>
        <v>Yes</v>
      </c>
    </row>
    <row r="491" spans="1:8" x14ac:dyDescent="0.2">
      <c r="A491" t="s">
        <v>364</v>
      </c>
      <c r="B491">
        <v>2020</v>
      </c>
      <c r="C491" t="s">
        <v>1052</v>
      </c>
      <c r="D491" t="s">
        <v>40</v>
      </c>
      <c r="E491">
        <v>1</v>
      </c>
      <c r="G491" s="5">
        <f t="shared" si="14"/>
        <v>2</v>
      </c>
      <c r="H491" s="5" t="str">
        <f t="shared" si="15"/>
        <v>No</v>
      </c>
    </row>
    <row r="492" spans="1:8" x14ac:dyDescent="0.2">
      <c r="A492" t="s">
        <v>365</v>
      </c>
      <c r="B492">
        <v>2020</v>
      </c>
      <c r="C492" t="s">
        <v>1025</v>
      </c>
      <c r="D492" t="s">
        <v>40</v>
      </c>
      <c r="E492">
        <v>1</v>
      </c>
      <c r="G492" s="5">
        <f t="shared" si="14"/>
        <v>3</v>
      </c>
      <c r="H492" s="5" t="str">
        <f t="shared" si="15"/>
        <v>Yes</v>
      </c>
    </row>
    <row r="493" spans="1:8" x14ac:dyDescent="0.2">
      <c r="A493" t="s">
        <v>366</v>
      </c>
      <c r="B493">
        <v>2020</v>
      </c>
      <c r="C493" t="s">
        <v>1052</v>
      </c>
      <c r="D493" t="s">
        <v>1038</v>
      </c>
      <c r="E493">
        <v>1</v>
      </c>
      <c r="G493" s="5">
        <f t="shared" si="14"/>
        <v>1</v>
      </c>
      <c r="H493" s="5" t="str">
        <f t="shared" si="15"/>
        <v>No</v>
      </c>
    </row>
    <row r="494" spans="1:8" x14ac:dyDescent="0.2">
      <c r="A494" t="s">
        <v>367</v>
      </c>
      <c r="B494">
        <v>2020</v>
      </c>
      <c r="C494" t="s">
        <v>1052</v>
      </c>
      <c r="D494" t="s">
        <v>1043</v>
      </c>
      <c r="E494">
        <v>1</v>
      </c>
      <c r="G494" s="5">
        <f t="shared" si="14"/>
        <v>1</v>
      </c>
      <c r="H494" s="5" t="str">
        <f t="shared" si="15"/>
        <v>No</v>
      </c>
    </row>
    <row r="495" spans="1:8" x14ac:dyDescent="0.2">
      <c r="A495" t="s">
        <v>368</v>
      </c>
      <c r="B495">
        <v>2020</v>
      </c>
      <c r="C495" t="s">
        <v>1025</v>
      </c>
      <c r="D495" t="s">
        <v>40</v>
      </c>
      <c r="E495">
        <v>1</v>
      </c>
      <c r="G495" s="5">
        <f t="shared" si="14"/>
        <v>3</v>
      </c>
      <c r="H495" s="5" t="str">
        <f t="shared" si="15"/>
        <v>Yes</v>
      </c>
    </row>
    <row r="496" spans="1:8" x14ac:dyDescent="0.2">
      <c r="A496" t="s">
        <v>369</v>
      </c>
      <c r="B496">
        <v>2020</v>
      </c>
      <c r="C496" t="s">
        <v>1052</v>
      </c>
      <c r="D496" t="s">
        <v>40</v>
      </c>
      <c r="E496">
        <v>1</v>
      </c>
      <c r="G496" s="5">
        <f t="shared" si="14"/>
        <v>2</v>
      </c>
      <c r="H496" s="5" t="str">
        <f t="shared" si="15"/>
        <v>No</v>
      </c>
    </row>
    <row r="497" spans="1:8" x14ac:dyDescent="0.2">
      <c r="A497" t="s">
        <v>370</v>
      </c>
      <c r="B497">
        <v>2020</v>
      </c>
      <c r="C497" t="s">
        <v>1052</v>
      </c>
      <c r="D497" t="s">
        <v>1041</v>
      </c>
      <c r="E497">
        <v>1</v>
      </c>
      <c r="G497" s="5">
        <f t="shared" si="14"/>
        <v>1</v>
      </c>
      <c r="H497" s="5" t="str">
        <f t="shared" si="15"/>
        <v>No</v>
      </c>
    </row>
    <row r="498" spans="1:8" x14ac:dyDescent="0.2">
      <c r="A498" t="s">
        <v>371</v>
      </c>
      <c r="B498">
        <v>2020</v>
      </c>
      <c r="C498" t="s">
        <v>1025</v>
      </c>
      <c r="D498" t="s">
        <v>40</v>
      </c>
      <c r="E498">
        <v>1</v>
      </c>
      <c r="G498" s="5">
        <f t="shared" si="14"/>
        <v>3</v>
      </c>
      <c r="H498" s="5" t="str">
        <f t="shared" si="15"/>
        <v>Yes</v>
      </c>
    </row>
    <row r="499" spans="1:8" x14ac:dyDescent="0.2">
      <c r="A499" t="s">
        <v>372</v>
      </c>
      <c r="B499">
        <v>2020</v>
      </c>
      <c r="C499" t="s">
        <v>1052</v>
      </c>
      <c r="D499" t="s">
        <v>1038</v>
      </c>
      <c r="E499">
        <v>1</v>
      </c>
      <c r="G499" s="5">
        <f t="shared" si="14"/>
        <v>1</v>
      </c>
      <c r="H499" s="5" t="str">
        <f t="shared" si="15"/>
        <v>No</v>
      </c>
    </row>
    <row r="500" spans="1:8" x14ac:dyDescent="0.2">
      <c r="A500" t="s">
        <v>373</v>
      </c>
      <c r="B500">
        <v>2020</v>
      </c>
      <c r="C500" t="s">
        <v>1025</v>
      </c>
      <c r="D500" t="s">
        <v>1038</v>
      </c>
      <c r="E500">
        <v>1</v>
      </c>
      <c r="G500" s="5">
        <f t="shared" si="14"/>
        <v>2</v>
      </c>
      <c r="H500" s="5" t="str">
        <f t="shared" si="15"/>
        <v>No</v>
      </c>
    </row>
    <row r="501" spans="1:8" x14ac:dyDescent="0.2">
      <c r="A501" t="s">
        <v>374</v>
      </c>
      <c r="B501">
        <v>2020</v>
      </c>
      <c r="C501" t="s">
        <v>1030</v>
      </c>
      <c r="D501" t="s">
        <v>40</v>
      </c>
      <c r="E501">
        <v>1</v>
      </c>
      <c r="G501" s="5">
        <f t="shared" si="14"/>
        <v>2</v>
      </c>
      <c r="H501" s="5" t="str">
        <f t="shared" si="15"/>
        <v>No</v>
      </c>
    </row>
    <row r="502" spans="1:8" x14ac:dyDescent="0.2">
      <c r="A502" t="s">
        <v>375</v>
      </c>
      <c r="B502">
        <v>2020</v>
      </c>
      <c r="C502" t="s">
        <v>1052</v>
      </c>
      <c r="D502" t="s">
        <v>40</v>
      </c>
      <c r="E502">
        <v>1</v>
      </c>
      <c r="G502" s="5">
        <f t="shared" si="14"/>
        <v>2</v>
      </c>
      <c r="H502" s="5" t="str">
        <f t="shared" si="15"/>
        <v>No</v>
      </c>
    </row>
    <row r="503" spans="1:8" x14ac:dyDescent="0.2">
      <c r="A503" t="s">
        <v>376</v>
      </c>
      <c r="B503">
        <v>2020</v>
      </c>
      <c r="C503" t="s">
        <v>1052</v>
      </c>
      <c r="D503" t="s">
        <v>40</v>
      </c>
      <c r="E503">
        <v>1</v>
      </c>
      <c r="G503" s="5">
        <f t="shared" si="14"/>
        <v>2</v>
      </c>
      <c r="H503" s="5" t="str">
        <f t="shared" si="15"/>
        <v>No</v>
      </c>
    </row>
    <row r="504" spans="1:8" x14ac:dyDescent="0.2">
      <c r="A504" t="s">
        <v>377</v>
      </c>
      <c r="B504">
        <v>2020</v>
      </c>
      <c r="C504" t="s">
        <v>1025</v>
      </c>
      <c r="D504" t="s">
        <v>40</v>
      </c>
      <c r="E504">
        <v>1</v>
      </c>
      <c r="G504" s="5">
        <f t="shared" si="14"/>
        <v>3</v>
      </c>
      <c r="H504" s="5" t="str">
        <f t="shared" si="15"/>
        <v>Yes</v>
      </c>
    </row>
    <row r="505" spans="1:8" x14ac:dyDescent="0.2">
      <c r="A505" t="s">
        <v>378</v>
      </c>
      <c r="B505">
        <v>2020</v>
      </c>
      <c r="C505" t="s">
        <v>1052</v>
      </c>
      <c r="D505" t="s">
        <v>1038</v>
      </c>
      <c r="E505">
        <v>1</v>
      </c>
      <c r="G505" s="5">
        <f t="shared" si="14"/>
        <v>1</v>
      </c>
      <c r="H505" s="5" t="str">
        <f t="shared" si="15"/>
        <v>No</v>
      </c>
    </row>
    <row r="506" spans="1:8" x14ac:dyDescent="0.2">
      <c r="A506" t="s">
        <v>379</v>
      </c>
      <c r="B506">
        <v>2020</v>
      </c>
      <c r="C506" t="s">
        <v>1025</v>
      </c>
      <c r="D506" t="s">
        <v>1038</v>
      </c>
      <c r="E506">
        <v>1</v>
      </c>
      <c r="G506" s="5">
        <f t="shared" si="14"/>
        <v>2</v>
      </c>
      <c r="H506" s="5" t="str">
        <f t="shared" si="15"/>
        <v>No</v>
      </c>
    </row>
    <row r="507" spans="1:8" x14ac:dyDescent="0.2">
      <c r="A507" t="s">
        <v>380</v>
      </c>
      <c r="B507">
        <v>2020</v>
      </c>
      <c r="C507" t="s">
        <v>1052</v>
      </c>
      <c r="D507" t="s">
        <v>1041</v>
      </c>
      <c r="F507">
        <v>1</v>
      </c>
      <c r="G507" s="5">
        <f t="shared" si="14"/>
        <v>0</v>
      </c>
      <c r="H507" s="5" t="str">
        <f t="shared" si="15"/>
        <v>No</v>
      </c>
    </row>
    <row r="508" spans="1:8" x14ac:dyDescent="0.2">
      <c r="A508" t="s">
        <v>381</v>
      </c>
      <c r="B508">
        <v>2020</v>
      </c>
      <c r="C508" t="s">
        <v>1052</v>
      </c>
      <c r="D508" t="s">
        <v>1043</v>
      </c>
      <c r="E508">
        <v>1</v>
      </c>
      <c r="G508" s="5">
        <f t="shared" si="14"/>
        <v>1</v>
      </c>
      <c r="H508" s="5" t="str">
        <f t="shared" si="15"/>
        <v>No</v>
      </c>
    </row>
    <row r="509" spans="1:8" x14ac:dyDescent="0.2">
      <c r="A509" t="s">
        <v>382</v>
      </c>
      <c r="B509">
        <v>2020</v>
      </c>
      <c r="C509" t="s">
        <v>1030</v>
      </c>
      <c r="D509" t="s">
        <v>1039</v>
      </c>
      <c r="E509">
        <v>1</v>
      </c>
      <c r="G509" s="5">
        <f t="shared" si="14"/>
        <v>1</v>
      </c>
      <c r="H509" s="5" t="str">
        <f t="shared" si="15"/>
        <v>No</v>
      </c>
    </row>
    <row r="510" spans="1:8" x14ac:dyDescent="0.2">
      <c r="A510" t="s">
        <v>383</v>
      </c>
      <c r="B510">
        <v>2020</v>
      </c>
      <c r="C510" t="s">
        <v>1030</v>
      </c>
      <c r="D510" t="s">
        <v>40</v>
      </c>
      <c r="E510">
        <v>1</v>
      </c>
      <c r="G510" s="5">
        <f t="shared" si="14"/>
        <v>2</v>
      </c>
      <c r="H510" s="5" t="str">
        <f t="shared" si="15"/>
        <v>No</v>
      </c>
    </row>
    <row r="511" spans="1:8" x14ac:dyDescent="0.2">
      <c r="A511" t="s">
        <v>384</v>
      </c>
      <c r="B511">
        <v>2020</v>
      </c>
      <c r="C511" t="s">
        <v>1025</v>
      </c>
      <c r="D511" t="s">
        <v>40</v>
      </c>
      <c r="E511">
        <v>1</v>
      </c>
      <c r="G511" s="5">
        <f t="shared" si="14"/>
        <v>3</v>
      </c>
      <c r="H511" s="5" t="str">
        <f t="shared" si="15"/>
        <v>Yes</v>
      </c>
    </row>
    <row r="512" spans="1:8" x14ac:dyDescent="0.2">
      <c r="A512" t="s">
        <v>385</v>
      </c>
      <c r="B512">
        <v>2020</v>
      </c>
      <c r="C512" t="s">
        <v>1052</v>
      </c>
      <c r="D512" t="s">
        <v>1036</v>
      </c>
      <c r="E512">
        <v>1</v>
      </c>
      <c r="G512" s="5">
        <f t="shared" si="14"/>
        <v>1</v>
      </c>
      <c r="H512" s="5" t="str">
        <f t="shared" si="15"/>
        <v>No</v>
      </c>
    </row>
    <row r="513" spans="1:8" x14ac:dyDescent="0.2">
      <c r="A513" t="s">
        <v>386</v>
      </c>
      <c r="B513">
        <v>2020</v>
      </c>
      <c r="C513" t="s">
        <v>1052</v>
      </c>
      <c r="D513" t="s">
        <v>40</v>
      </c>
      <c r="E513">
        <v>1</v>
      </c>
      <c r="G513" s="5">
        <f t="shared" si="14"/>
        <v>2</v>
      </c>
      <c r="H513" s="5" t="str">
        <f t="shared" si="15"/>
        <v>No</v>
      </c>
    </row>
    <row r="514" spans="1:8" x14ac:dyDescent="0.2">
      <c r="A514" t="s">
        <v>387</v>
      </c>
      <c r="B514">
        <v>2020</v>
      </c>
      <c r="C514" t="s">
        <v>1052</v>
      </c>
      <c r="D514" t="s">
        <v>40</v>
      </c>
      <c r="E514">
        <v>1</v>
      </c>
      <c r="G514" s="5">
        <f t="shared" si="14"/>
        <v>2</v>
      </c>
      <c r="H514" s="5" t="str">
        <f t="shared" si="15"/>
        <v>No</v>
      </c>
    </row>
    <row r="515" spans="1:8" x14ac:dyDescent="0.2">
      <c r="A515" t="s">
        <v>388</v>
      </c>
      <c r="B515">
        <v>2020</v>
      </c>
      <c r="C515" t="s">
        <v>1052</v>
      </c>
      <c r="D515" t="s">
        <v>1041</v>
      </c>
      <c r="E515">
        <v>1</v>
      </c>
      <c r="G515" s="5">
        <f t="shared" ref="G515:G578" si="16">IF(ISNUMBER(SEARCH("iPad",C515)), 1, 0)+IF(ISNUMBER(SEARCH("Apple",D515)), 1, 0)+IF(ISNUMBER(E515),1,0)</f>
        <v>1</v>
      </c>
      <c r="H515" s="5" t="str">
        <f t="shared" ref="H515:H578" si="17">IF(G515=3,"Yes","No")</f>
        <v>No</v>
      </c>
    </row>
    <row r="516" spans="1:8" x14ac:dyDescent="0.2">
      <c r="A516" t="s">
        <v>389</v>
      </c>
      <c r="B516">
        <v>2020</v>
      </c>
      <c r="C516" t="s">
        <v>1052</v>
      </c>
      <c r="D516" t="s">
        <v>40</v>
      </c>
      <c r="E516">
        <v>1</v>
      </c>
      <c r="G516" s="5">
        <f t="shared" si="16"/>
        <v>2</v>
      </c>
      <c r="H516" s="5" t="str">
        <f t="shared" si="17"/>
        <v>No</v>
      </c>
    </row>
    <row r="517" spans="1:8" x14ac:dyDescent="0.2">
      <c r="A517" t="s">
        <v>390</v>
      </c>
      <c r="B517">
        <v>2020</v>
      </c>
      <c r="C517" t="s">
        <v>1052</v>
      </c>
      <c r="D517" t="s">
        <v>40</v>
      </c>
      <c r="E517">
        <v>1</v>
      </c>
      <c r="G517" s="5">
        <f t="shared" si="16"/>
        <v>2</v>
      </c>
      <c r="H517" s="5" t="str">
        <f t="shared" si="17"/>
        <v>No</v>
      </c>
    </row>
    <row r="518" spans="1:8" x14ac:dyDescent="0.2">
      <c r="A518" t="s">
        <v>391</v>
      </c>
      <c r="B518">
        <v>2020</v>
      </c>
      <c r="C518" t="s">
        <v>1030</v>
      </c>
      <c r="D518" t="s">
        <v>1041</v>
      </c>
      <c r="E518">
        <v>1</v>
      </c>
      <c r="G518" s="5">
        <f t="shared" si="16"/>
        <v>1</v>
      </c>
      <c r="H518" s="5" t="str">
        <f t="shared" si="17"/>
        <v>No</v>
      </c>
    </row>
    <row r="519" spans="1:8" x14ac:dyDescent="0.2">
      <c r="A519" t="s">
        <v>392</v>
      </c>
      <c r="B519">
        <v>2020</v>
      </c>
      <c r="C519" t="s">
        <v>1030</v>
      </c>
      <c r="D519" t="s">
        <v>1036</v>
      </c>
      <c r="E519">
        <v>1</v>
      </c>
      <c r="G519" s="5">
        <f t="shared" si="16"/>
        <v>1</v>
      </c>
      <c r="H519" s="5" t="str">
        <f t="shared" si="17"/>
        <v>No</v>
      </c>
    </row>
    <row r="520" spans="1:8" x14ac:dyDescent="0.2">
      <c r="A520" t="s">
        <v>393</v>
      </c>
      <c r="B520">
        <v>2020</v>
      </c>
      <c r="C520" t="s">
        <v>1030</v>
      </c>
      <c r="D520" t="s">
        <v>1038</v>
      </c>
      <c r="E520">
        <v>1</v>
      </c>
      <c r="G520" s="5">
        <f t="shared" si="16"/>
        <v>1</v>
      </c>
      <c r="H520" s="5" t="str">
        <f t="shared" si="17"/>
        <v>No</v>
      </c>
    </row>
    <row r="521" spans="1:8" x14ac:dyDescent="0.2">
      <c r="A521" t="s">
        <v>394</v>
      </c>
      <c r="B521">
        <v>2020</v>
      </c>
      <c r="C521" t="s">
        <v>1025</v>
      </c>
      <c r="D521" t="s">
        <v>1041</v>
      </c>
      <c r="E521">
        <v>1</v>
      </c>
      <c r="G521" s="5">
        <f t="shared" si="16"/>
        <v>2</v>
      </c>
      <c r="H521" s="5" t="str">
        <f t="shared" si="17"/>
        <v>No</v>
      </c>
    </row>
    <row r="522" spans="1:8" x14ac:dyDescent="0.2">
      <c r="A522" t="s">
        <v>395</v>
      </c>
      <c r="B522">
        <v>2020</v>
      </c>
      <c r="C522" t="s">
        <v>1052</v>
      </c>
      <c r="D522" t="s">
        <v>1038</v>
      </c>
      <c r="E522">
        <v>1</v>
      </c>
      <c r="G522" s="5">
        <f t="shared" si="16"/>
        <v>1</v>
      </c>
      <c r="H522" s="5" t="str">
        <f t="shared" si="17"/>
        <v>No</v>
      </c>
    </row>
    <row r="523" spans="1:8" x14ac:dyDescent="0.2">
      <c r="A523" t="s">
        <v>396</v>
      </c>
      <c r="B523">
        <v>2020</v>
      </c>
      <c r="C523" t="s">
        <v>1052</v>
      </c>
      <c r="D523" t="s">
        <v>40</v>
      </c>
      <c r="G523" s="5">
        <f t="shared" si="16"/>
        <v>1</v>
      </c>
      <c r="H523" s="5" t="str">
        <f t="shared" si="17"/>
        <v>No</v>
      </c>
    </row>
    <row r="524" spans="1:8" x14ac:dyDescent="0.2">
      <c r="A524" t="s">
        <v>397</v>
      </c>
      <c r="B524">
        <v>2020</v>
      </c>
      <c r="C524" t="s">
        <v>1052</v>
      </c>
      <c r="D524" t="s">
        <v>40</v>
      </c>
      <c r="E524">
        <v>1</v>
      </c>
      <c r="G524" s="5">
        <f t="shared" si="16"/>
        <v>2</v>
      </c>
      <c r="H524" s="5" t="str">
        <f t="shared" si="17"/>
        <v>No</v>
      </c>
    </row>
    <row r="525" spans="1:8" x14ac:dyDescent="0.2">
      <c r="A525" t="s">
        <v>398</v>
      </c>
      <c r="B525">
        <v>2020</v>
      </c>
      <c r="C525" t="s">
        <v>1052</v>
      </c>
      <c r="D525" t="s">
        <v>1038</v>
      </c>
      <c r="E525">
        <v>1</v>
      </c>
      <c r="G525" s="5">
        <f t="shared" si="16"/>
        <v>1</v>
      </c>
      <c r="H525" s="5" t="str">
        <f t="shared" si="17"/>
        <v>No</v>
      </c>
    </row>
    <row r="526" spans="1:8" x14ac:dyDescent="0.2">
      <c r="A526" t="s">
        <v>399</v>
      </c>
      <c r="B526">
        <v>2020</v>
      </c>
      <c r="C526" t="s">
        <v>1052</v>
      </c>
      <c r="D526" t="s">
        <v>1043</v>
      </c>
      <c r="F526">
        <v>1</v>
      </c>
      <c r="G526" s="5">
        <f t="shared" si="16"/>
        <v>0</v>
      </c>
      <c r="H526" s="5" t="str">
        <f t="shared" si="17"/>
        <v>No</v>
      </c>
    </row>
    <row r="527" spans="1:8" x14ac:dyDescent="0.2">
      <c r="A527" t="s">
        <v>400</v>
      </c>
      <c r="B527">
        <v>2020</v>
      </c>
      <c r="C527" t="s">
        <v>1052</v>
      </c>
      <c r="D527" t="s">
        <v>40</v>
      </c>
      <c r="E527">
        <v>1</v>
      </c>
      <c r="G527" s="5">
        <f t="shared" si="16"/>
        <v>2</v>
      </c>
      <c r="H527" s="5" t="str">
        <f t="shared" si="17"/>
        <v>No</v>
      </c>
    </row>
    <row r="528" spans="1:8" x14ac:dyDescent="0.2">
      <c r="A528" t="s">
        <v>401</v>
      </c>
      <c r="B528">
        <v>2020</v>
      </c>
      <c r="C528" t="s">
        <v>1025</v>
      </c>
      <c r="D528" t="s">
        <v>40</v>
      </c>
      <c r="E528">
        <v>1</v>
      </c>
      <c r="G528" s="5">
        <f t="shared" si="16"/>
        <v>3</v>
      </c>
      <c r="H528" s="5" t="str">
        <f t="shared" si="17"/>
        <v>Yes</v>
      </c>
    </row>
    <row r="529" spans="1:8" x14ac:dyDescent="0.2">
      <c r="A529" t="s">
        <v>402</v>
      </c>
      <c r="B529">
        <v>2020</v>
      </c>
      <c r="C529" t="s">
        <v>1052</v>
      </c>
      <c r="D529" t="s">
        <v>40</v>
      </c>
      <c r="E529">
        <v>1</v>
      </c>
      <c r="G529" s="5">
        <f t="shared" si="16"/>
        <v>2</v>
      </c>
      <c r="H529" s="5" t="str">
        <f t="shared" si="17"/>
        <v>No</v>
      </c>
    </row>
    <row r="530" spans="1:8" x14ac:dyDescent="0.2">
      <c r="A530" t="s">
        <v>403</v>
      </c>
      <c r="B530">
        <v>2020</v>
      </c>
      <c r="C530" t="s">
        <v>1052</v>
      </c>
      <c r="D530" t="s">
        <v>40</v>
      </c>
      <c r="E530">
        <v>1</v>
      </c>
      <c r="G530" s="5">
        <f t="shared" si="16"/>
        <v>2</v>
      </c>
      <c r="H530" s="5" t="str">
        <f t="shared" si="17"/>
        <v>No</v>
      </c>
    </row>
    <row r="531" spans="1:8" x14ac:dyDescent="0.2">
      <c r="A531" t="s">
        <v>404</v>
      </c>
      <c r="B531">
        <v>2020</v>
      </c>
      <c r="C531" t="s">
        <v>1052</v>
      </c>
      <c r="D531" t="s">
        <v>40</v>
      </c>
      <c r="E531">
        <v>1</v>
      </c>
      <c r="G531" s="5">
        <f t="shared" si="16"/>
        <v>2</v>
      </c>
      <c r="H531" s="5" t="str">
        <f t="shared" si="17"/>
        <v>No</v>
      </c>
    </row>
    <row r="532" spans="1:8" x14ac:dyDescent="0.2">
      <c r="A532" t="s">
        <v>405</v>
      </c>
      <c r="B532">
        <v>2020</v>
      </c>
      <c r="C532" t="s">
        <v>1052</v>
      </c>
      <c r="D532" t="s">
        <v>1043</v>
      </c>
      <c r="E532">
        <v>1</v>
      </c>
      <c r="G532" s="5">
        <f t="shared" si="16"/>
        <v>1</v>
      </c>
      <c r="H532" s="5" t="str">
        <f t="shared" si="17"/>
        <v>No</v>
      </c>
    </row>
    <row r="533" spans="1:8" x14ac:dyDescent="0.2">
      <c r="A533" t="s">
        <v>406</v>
      </c>
      <c r="B533">
        <v>2020</v>
      </c>
      <c r="C533" t="s">
        <v>1052</v>
      </c>
      <c r="D533" t="s">
        <v>40</v>
      </c>
      <c r="E533">
        <v>1</v>
      </c>
      <c r="G533" s="5">
        <f t="shared" si="16"/>
        <v>2</v>
      </c>
      <c r="H533" s="5" t="str">
        <f t="shared" si="17"/>
        <v>No</v>
      </c>
    </row>
    <row r="534" spans="1:8" x14ac:dyDescent="0.2">
      <c r="A534" t="s">
        <v>407</v>
      </c>
      <c r="B534">
        <v>2020</v>
      </c>
      <c r="C534" t="s">
        <v>1052</v>
      </c>
      <c r="D534" t="s">
        <v>1038</v>
      </c>
      <c r="G534" s="5">
        <f t="shared" si="16"/>
        <v>0</v>
      </c>
      <c r="H534" s="5" t="str">
        <f t="shared" si="17"/>
        <v>No</v>
      </c>
    </row>
    <row r="535" spans="1:8" x14ac:dyDescent="0.2">
      <c r="A535" t="s">
        <v>408</v>
      </c>
      <c r="B535">
        <v>2020</v>
      </c>
      <c r="C535" t="s">
        <v>1052</v>
      </c>
      <c r="D535" t="s">
        <v>1038</v>
      </c>
      <c r="E535">
        <v>1</v>
      </c>
      <c r="G535" s="5">
        <f t="shared" si="16"/>
        <v>1</v>
      </c>
      <c r="H535" s="5" t="str">
        <f t="shared" si="17"/>
        <v>No</v>
      </c>
    </row>
    <row r="536" spans="1:8" x14ac:dyDescent="0.2">
      <c r="A536" t="s">
        <v>409</v>
      </c>
      <c r="B536">
        <v>2020</v>
      </c>
      <c r="C536" t="s">
        <v>1052</v>
      </c>
      <c r="D536" t="s">
        <v>1038</v>
      </c>
      <c r="E536">
        <v>1</v>
      </c>
      <c r="G536" s="5">
        <f t="shared" si="16"/>
        <v>1</v>
      </c>
      <c r="H536" s="5" t="str">
        <f t="shared" si="17"/>
        <v>No</v>
      </c>
    </row>
    <row r="537" spans="1:8" x14ac:dyDescent="0.2">
      <c r="A537" t="s">
        <v>410</v>
      </c>
      <c r="B537">
        <v>2020</v>
      </c>
      <c r="C537" t="s">
        <v>1052</v>
      </c>
      <c r="D537" t="s">
        <v>1041</v>
      </c>
      <c r="E537">
        <v>1</v>
      </c>
      <c r="G537" s="5">
        <f t="shared" si="16"/>
        <v>1</v>
      </c>
      <c r="H537" s="5" t="str">
        <f t="shared" si="17"/>
        <v>No</v>
      </c>
    </row>
    <row r="538" spans="1:8" x14ac:dyDescent="0.2">
      <c r="A538" t="s">
        <v>411</v>
      </c>
      <c r="B538">
        <v>2020</v>
      </c>
      <c r="C538" t="s">
        <v>1052</v>
      </c>
      <c r="D538" t="s">
        <v>40</v>
      </c>
      <c r="E538">
        <v>1</v>
      </c>
      <c r="G538" s="5">
        <f t="shared" si="16"/>
        <v>2</v>
      </c>
      <c r="H538" s="5" t="str">
        <f t="shared" si="17"/>
        <v>No</v>
      </c>
    </row>
    <row r="539" spans="1:8" x14ac:dyDescent="0.2">
      <c r="A539" t="s">
        <v>412</v>
      </c>
      <c r="B539">
        <v>2020</v>
      </c>
      <c r="C539" t="s">
        <v>1052</v>
      </c>
      <c r="D539" t="s">
        <v>40</v>
      </c>
      <c r="E539">
        <v>1</v>
      </c>
      <c r="G539" s="5">
        <f t="shared" si="16"/>
        <v>2</v>
      </c>
      <c r="H539" s="5" t="str">
        <f t="shared" si="17"/>
        <v>No</v>
      </c>
    </row>
    <row r="540" spans="1:8" x14ac:dyDescent="0.2">
      <c r="A540" t="s">
        <v>413</v>
      </c>
      <c r="B540">
        <v>2020</v>
      </c>
      <c r="C540" t="s">
        <v>1025</v>
      </c>
      <c r="D540" t="s">
        <v>40</v>
      </c>
      <c r="E540">
        <v>1</v>
      </c>
      <c r="G540" s="5">
        <f t="shared" si="16"/>
        <v>3</v>
      </c>
      <c r="H540" s="5" t="str">
        <f t="shared" si="17"/>
        <v>Yes</v>
      </c>
    </row>
    <row r="541" spans="1:8" x14ac:dyDescent="0.2">
      <c r="A541" t="s">
        <v>414</v>
      </c>
      <c r="B541">
        <v>2020</v>
      </c>
      <c r="C541" t="s">
        <v>1052</v>
      </c>
      <c r="D541" t="s">
        <v>1038</v>
      </c>
      <c r="E541">
        <v>1</v>
      </c>
      <c r="G541" s="5">
        <f t="shared" si="16"/>
        <v>1</v>
      </c>
      <c r="H541" s="5" t="str">
        <f t="shared" si="17"/>
        <v>No</v>
      </c>
    </row>
    <row r="542" spans="1:8" x14ac:dyDescent="0.2">
      <c r="A542" t="s">
        <v>415</v>
      </c>
      <c r="B542">
        <v>2020</v>
      </c>
      <c r="C542" t="s">
        <v>1052</v>
      </c>
      <c r="D542" t="s">
        <v>1058</v>
      </c>
      <c r="E542">
        <v>1</v>
      </c>
      <c r="G542" s="5">
        <f t="shared" si="16"/>
        <v>1</v>
      </c>
      <c r="H542" s="5" t="str">
        <f t="shared" si="17"/>
        <v>No</v>
      </c>
    </row>
    <row r="543" spans="1:8" x14ac:dyDescent="0.2">
      <c r="A543" t="s">
        <v>416</v>
      </c>
      <c r="B543">
        <v>2020</v>
      </c>
      <c r="C543" t="s">
        <v>1052</v>
      </c>
      <c r="D543" t="s">
        <v>1041</v>
      </c>
      <c r="E543">
        <v>1</v>
      </c>
      <c r="G543" s="5">
        <f t="shared" si="16"/>
        <v>1</v>
      </c>
      <c r="H543" s="5" t="str">
        <f t="shared" si="17"/>
        <v>No</v>
      </c>
    </row>
    <row r="544" spans="1:8" x14ac:dyDescent="0.2">
      <c r="A544" t="s">
        <v>417</v>
      </c>
      <c r="B544">
        <v>2020</v>
      </c>
      <c r="C544" t="s">
        <v>1025</v>
      </c>
      <c r="D544" t="s">
        <v>40</v>
      </c>
      <c r="E544">
        <v>1</v>
      </c>
      <c r="G544" s="5">
        <f t="shared" si="16"/>
        <v>3</v>
      </c>
      <c r="H544" s="5" t="str">
        <f t="shared" si="17"/>
        <v>Yes</v>
      </c>
    </row>
    <row r="545" spans="1:8" x14ac:dyDescent="0.2">
      <c r="A545" t="s">
        <v>418</v>
      </c>
      <c r="B545">
        <v>2020</v>
      </c>
      <c r="C545" t="s">
        <v>1052</v>
      </c>
      <c r="D545" t="s">
        <v>1036</v>
      </c>
      <c r="E545">
        <v>1</v>
      </c>
      <c r="G545" s="5">
        <f t="shared" si="16"/>
        <v>1</v>
      </c>
      <c r="H545" s="5" t="str">
        <f t="shared" si="17"/>
        <v>No</v>
      </c>
    </row>
    <row r="546" spans="1:8" x14ac:dyDescent="0.2">
      <c r="A546" t="s">
        <v>419</v>
      </c>
      <c r="B546">
        <v>2020</v>
      </c>
      <c r="C546" t="s">
        <v>1052</v>
      </c>
      <c r="D546" t="s">
        <v>1041</v>
      </c>
      <c r="E546">
        <v>1</v>
      </c>
      <c r="G546" s="5">
        <f t="shared" si="16"/>
        <v>1</v>
      </c>
      <c r="H546" s="5" t="str">
        <f t="shared" si="17"/>
        <v>No</v>
      </c>
    </row>
    <row r="547" spans="1:8" x14ac:dyDescent="0.2">
      <c r="A547" t="s">
        <v>420</v>
      </c>
      <c r="B547">
        <v>2020</v>
      </c>
      <c r="C547" t="s">
        <v>1052</v>
      </c>
      <c r="D547" t="s">
        <v>1043</v>
      </c>
      <c r="E547">
        <v>1</v>
      </c>
      <c r="G547" s="5">
        <f t="shared" si="16"/>
        <v>1</v>
      </c>
      <c r="H547" s="5" t="str">
        <f t="shared" si="17"/>
        <v>No</v>
      </c>
    </row>
    <row r="548" spans="1:8" x14ac:dyDescent="0.2">
      <c r="A548" t="s">
        <v>421</v>
      </c>
      <c r="B548">
        <v>2020</v>
      </c>
      <c r="C548" t="s">
        <v>1052</v>
      </c>
      <c r="D548" t="s">
        <v>40</v>
      </c>
      <c r="E548">
        <v>1</v>
      </c>
      <c r="G548" s="5">
        <f t="shared" si="16"/>
        <v>2</v>
      </c>
      <c r="H548" s="5" t="str">
        <f t="shared" si="17"/>
        <v>No</v>
      </c>
    </row>
    <row r="549" spans="1:8" x14ac:dyDescent="0.2">
      <c r="A549" t="s">
        <v>422</v>
      </c>
      <c r="B549">
        <v>2020</v>
      </c>
      <c r="C549" t="s">
        <v>1052</v>
      </c>
      <c r="D549" t="s">
        <v>1038</v>
      </c>
      <c r="E549">
        <v>1</v>
      </c>
      <c r="G549" s="5">
        <f t="shared" si="16"/>
        <v>1</v>
      </c>
      <c r="H549" s="5" t="str">
        <f t="shared" si="17"/>
        <v>No</v>
      </c>
    </row>
    <row r="550" spans="1:8" x14ac:dyDescent="0.2">
      <c r="A550" t="s">
        <v>423</v>
      </c>
      <c r="B550">
        <v>2020</v>
      </c>
      <c r="C550" t="s">
        <v>1052</v>
      </c>
      <c r="D550" t="s">
        <v>1041</v>
      </c>
      <c r="E550">
        <v>1</v>
      </c>
      <c r="G550" s="5">
        <f t="shared" si="16"/>
        <v>1</v>
      </c>
      <c r="H550" s="5" t="str">
        <f t="shared" si="17"/>
        <v>No</v>
      </c>
    </row>
    <row r="551" spans="1:8" x14ac:dyDescent="0.2">
      <c r="A551" t="s">
        <v>424</v>
      </c>
      <c r="B551">
        <v>2020</v>
      </c>
      <c r="C551" t="s">
        <v>1052</v>
      </c>
      <c r="D551" t="s">
        <v>40</v>
      </c>
      <c r="E551">
        <v>1</v>
      </c>
      <c r="G551" s="5">
        <f t="shared" si="16"/>
        <v>2</v>
      </c>
      <c r="H551" s="5" t="str">
        <f t="shared" si="17"/>
        <v>No</v>
      </c>
    </row>
    <row r="552" spans="1:8" x14ac:dyDescent="0.2">
      <c r="A552" t="s">
        <v>425</v>
      </c>
      <c r="B552">
        <v>2020</v>
      </c>
      <c r="C552" t="s">
        <v>1030</v>
      </c>
      <c r="D552" t="s">
        <v>1038</v>
      </c>
      <c r="E552">
        <v>1</v>
      </c>
      <c r="G552" s="5">
        <f t="shared" si="16"/>
        <v>1</v>
      </c>
      <c r="H552" s="5" t="str">
        <f t="shared" si="17"/>
        <v>No</v>
      </c>
    </row>
    <row r="553" spans="1:8" x14ac:dyDescent="0.2">
      <c r="A553" t="s">
        <v>426</v>
      </c>
      <c r="B553">
        <v>2020</v>
      </c>
      <c r="C553" t="s">
        <v>1052</v>
      </c>
      <c r="D553" t="s">
        <v>1036</v>
      </c>
      <c r="E553">
        <v>1</v>
      </c>
      <c r="G553" s="5">
        <f t="shared" si="16"/>
        <v>1</v>
      </c>
      <c r="H553" s="5" t="str">
        <f t="shared" si="17"/>
        <v>No</v>
      </c>
    </row>
    <row r="554" spans="1:8" x14ac:dyDescent="0.2">
      <c r="A554" t="s">
        <v>427</v>
      </c>
      <c r="B554">
        <v>2020</v>
      </c>
      <c r="C554" t="s">
        <v>1025</v>
      </c>
      <c r="D554" t="s">
        <v>40</v>
      </c>
      <c r="E554">
        <v>1</v>
      </c>
      <c r="G554" s="5">
        <f t="shared" si="16"/>
        <v>3</v>
      </c>
      <c r="H554" s="5" t="str">
        <f t="shared" si="17"/>
        <v>Yes</v>
      </c>
    </row>
    <row r="555" spans="1:8" x14ac:dyDescent="0.2">
      <c r="A555" t="s">
        <v>428</v>
      </c>
      <c r="B555">
        <v>2020</v>
      </c>
      <c r="C555" t="s">
        <v>1052</v>
      </c>
      <c r="D555" t="s">
        <v>1041</v>
      </c>
      <c r="E555">
        <v>1</v>
      </c>
      <c r="G555" s="5">
        <f t="shared" si="16"/>
        <v>1</v>
      </c>
      <c r="H555" s="5" t="str">
        <f t="shared" si="17"/>
        <v>No</v>
      </c>
    </row>
    <row r="556" spans="1:8" x14ac:dyDescent="0.2">
      <c r="A556" t="s">
        <v>429</v>
      </c>
      <c r="B556">
        <v>2020</v>
      </c>
      <c r="C556" t="s">
        <v>1052</v>
      </c>
      <c r="D556" t="s">
        <v>1043</v>
      </c>
      <c r="E556">
        <v>1</v>
      </c>
      <c r="G556" s="5">
        <f t="shared" si="16"/>
        <v>1</v>
      </c>
      <c r="H556" s="5" t="str">
        <f t="shared" si="17"/>
        <v>No</v>
      </c>
    </row>
    <row r="557" spans="1:8" x14ac:dyDescent="0.2">
      <c r="A557" t="s">
        <v>430</v>
      </c>
      <c r="B557">
        <v>2020</v>
      </c>
      <c r="C557" t="s">
        <v>1052</v>
      </c>
      <c r="D557" t="s">
        <v>40</v>
      </c>
      <c r="E557">
        <v>1</v>
      </c>
      <c r="G557" s="5">
        <f t="shared" si="16"/>
        <v>2</v>
      </c>
      <c r="H557" s="5" t="str">
        <f t="shared" si="17"/>
        <v>No</v>
      </c>
    </row>
    <row r="558" spans="1:8" x14ac:dyDescent="0.2">
      <c r="A558" t="s">
        <v>431</v>
      </c>
      <c r="B558">
        <v>2020</v>
      </c>
      <c r="C558" t="s">
        <v>1052</v>
      </c>
      <c r="D558" t="s">
        <v>40</v>
      </c>
      <c r="E558">
        <v>1</v>
      </c>
      <c r="G558" s="5">
        <f t="shared" si="16"/>
        <v>2</v>
      </c>
      <c r="H558" s="5" t="str">
        <f t="shared" si="17"/>
        <v>No</v>
      </c>
    </row>
    <row r="559" spans="1:8" x14ac:dyDescent="0.2">
      <c r="A559" t="s">
        <v>432</v>
      </c>
      <c r="B559">
        <v>2020</v>
      </c>
      <c r="C559" t="s">
        <v>1052</v>
      </c>
      <c r="D559" t="s">
        <v>1038</v>
      </c>
      <c r="E559">
        <v>1</v>
      </c>
      <c r="G559" s="5">
        <f t="shared" si="16"/>
        <v>1</v>
      </c>
      <c r="H559" s="5" t="str">
        <f t="shared" si="17"/>
        <v>No</v>
      </c>
    </row>
    <row r="560" spans="1:8" x14ac:dyDescent="0.2">
      <c r="A560" t="s">
        <v>433</v>
      </c>
      <c r="B560">
        <v>2020</v>
      </c>
      <c r="C560" t="s">
        <v>1052</v>
      </c>
      <c r="D560" t="s">
        <v>1038</v>
      </c>
      <c r="E560">
        <v>1</v>
      </c>
      <c r="G560" s="5">
        <f t="shared" si="16"/>
        <v>1</v>
      </c>
      <c r="H560" s="5" t="str">
        <f t="shared" si="17"/>
        <v>No</v>
      </c>
    </row>
    <row r="561" spans="1:8" x14ac:dyDescent="0.2">
      <c r="A561" t="s">
        <v>434</v>
      </c>
      <c r="B561">
        <v>2020</v>
      </c>
      <c r="C561" t="s">
        <v>1052</v>
      </c>
      <c r="D561" t="s">
        <v>40</v>
      </c>
      <c r="E561">
        <v>1</v>
      </c>
      <c r="G561" s="5">
        <f t="shared" si="16"/>
        <v>2</v>
      </c>
      <c r="H561" s="5" t="str">
        <f t="shared" si="17"/>
        <v>No</v>
      </c>
    </row>
    <row r="562" spans="1:8" x14ac:dyDescent="0.2">
      <c r="A562" t="s">
        <v>435</v>
      </c>
      <c r="B562">
        <v>2020</v>
      </c>
      <c r="C562" t="s">
        <v>1052</v>
      </c>
      <c r="D562" t="s">
        <v>1041</v>
      </c>
      <c r="G562" s="5">
        <f t="shared" si="16"/>
        <v>0</v>
      </c>
      <c r="H562" s="5" t="str">
        <f t="shared" si="17"/>
        <v>No</v>
      </c>
    </row>
    <row r="563" spans="1:8" x14ac:dyDescent="0.2">
      <c r="A563" t="s">
        <v>436</v>
      </c>
      <c r="B563">
        <v>2020</v>
      </c>
      <c r="C563" t="s">
        <v>1052</v>
      </c>
      <c r="D563" t="s">
        <v>1039</v>
      </c>
      <c r="E563">
        <v>1</v>
      </c>
      <c r="G563" s="5">
        <f t="shared" si="16"/>
        <v>1</v>
      </c>
      <c r="H563" s="5" t="str">
        <f t="shared" si="17"/>
        <v>No</v>
      </c>
    </row>
    <row r="564" spans="1:8" x14ac:dyDescent="0.2">
      <c r="A564" t="s">
        <v>437</v>
      </c>
      <c r="B564">
        <v>2020</v>
      </c>
      <c r="C564" t="s">
        <v>1052</v>
      </c>
      <c r="D564" t="s">
        <v>40</v>
      </c>
      <c r="E564">
        <v>1</v>
      </c>
      <c r="G564" s="5">
        <f t="shared" si="16"/>
        <v>2</v>
      </c>
      <c r="H564" s="5" t="str">
        <f t="shared" si="17"/>
        <v>No</v>
      </c>
    </row>
    <row r="565" spans="1:8" x14ac:dyDescent="0.2">
      <c r="A565" t="s">
        <v>438</v>
      </c>
      <c r="B565">
        <v>2020</v>
      </c>
      <c r="C565" t="s">
        <v>1052</v>
      </c>
      <c r="D565" t="s">
        <v>40</v>
      </c>
      <c r="E565">
        <v>1</v>
      </c>
      <c r="G565" s="5">
        <f t="shared" si="16"/>
        <v>2</v>
      </c>
      <c r="H565" s="5" t="str">
        <f t="shared" si="17"/>
        <v>No</v>
      </c>
    </row>
    <row r="566" spans="1:8" x14ac:dyDescent="0.2">
      <c r="A566" t="s">
        <v>439</v>
      </c>
      <c r="B566">
        <v>2020</v>
      </c>
      <c r="C566" t="s">
        <v>1025</v>
      </c>
      <c r="D566" t="s">
        <v>40</v>
      </c>
      <c r="E566">
        <v>1</v>
      </c>
      <c r="G566" s="5">
        <f t="shared" si="16"/>
        <v>3</v>
      </c>
      <c r="H566" s="5" t="str">
        <f t="shared" si="17"/>
        <v>Yes</v>
      </c>
    </row>
    <row r="567" spans="1:8" x14ac:dyDescent="0.2">
      <c r="A567" t="s">
        <v>440</v>
      </c>
      <c r="B567">
        <v>2020</v>
      </c>
      <c r="C567" t="s">
        <v>1052</v>
      </c>
      <c r="D567" t="s">
        <v>40</v>
      </c>
      <c r="E567">
        <v>1</v>
      </c>
      <c r="G567" s="5">
        <f t="shared" si="16"/>
        <v>2</v>
      </c>
      <c r="H567" s="5" t="str">
        <f t="shared" si="17"/>
        <v>No</v>
      </c>
    </row>
    <row r="568" spans="1:8" x14ac:dyDescent="0.2">
      <c r="A568" t="s">
        <v>441</v>
      </c>
      <c r="B568">
        <v>2020</v>
      </c>
      <c r="C568" t="s">
        <v>1052</v>
      </c>
      <c r="D568" t="s">
        <v>40</v>
      </c>
      <c r="E568">
        <v>1</v>
      </c>
      <c r="G568" s="5">
        <f t="shared" si="16"/>
        <v>2</v>
      </c>
      <c r="H568" s="5" t="str">
        <f t="shared" si="17"/>
        <v>No</v>
      </c>
    </row>
    <row r="569" spans="1:8" x14ac:dyDescent="0.2">
      <c r="A569" t="s">
        <v>442</v>
      </c>
      <c r="B569">
        <v>2020</v>
      </c>
      <c r="C569" t="s">
        <v>1052</v>
      </c>
      <c r="D569" t="s">
        <v>1038</v>
      </c>
      <c r="F569">
        <v>1</v>
      </c>
      <c r="G569" s="5">
        <f t="shared" si="16"/>
        <v>0</v>
      </c>
      <c r="H569" s="5" t="str">
        <f t="shared" si="17"/>
        <v>No</v>
      </c>
    </row>
    <row r="570" spans="1:8" x14ac:dyDescent="0.2">
      <c r="A570" t="s">
        <v>443</v>
      </c>
      <c r="B570">
        <v>2020</v>
      </c>
      <c r="C570" t="s">
        <v>1052</v>
      </c>
      <c r="D570" t="s">
        <v>1043</v>
      </c>
      <c r="E570">
        <v>1</v>
      </c>
      <c r="G570" s="5">
        <f t="shared" si="16"/>
        <v>1</v>
      </c>
      <c r="H570" s="5" t="str">
        <f t="shared" si="17"/>
        <v>No</v>
      </c>
    </row>
    <row r="571" spans="1:8" x14ac:dyDescent="0.2">
      <c r="A571" t="s">
        <v>444</v>
      </c>
      <c r="B571">
        <v>2020</v>
      </c>
      <c r="C571" t="s">
        <v>1052</v>
      </c>
      <c r="D571" t="s">
        <v>1038</v>
      </c>
      <c r="E571">
        <v>1</v>
      </c>
      <c r="G571" s="5">
        <f t="shared" si="16"/>
        <v>1</v>
      </c>
      <c r="H571" s="5" t="str">
        <f t="shared" si="17"/>
        <v>No</v>
      </c>
    </row>
    <row r="572" spans="1:8" x14ac:dyDescent="0.2">
      <c r="A572" t="s">
        <v>445</v>
      </c>
      <c r="B572">
        <v>2020</v>
      </c>
      <c r="C572" t="s">
        <v>1052</v>
      </c>
      <c r="D572" t="s">
        <v>1041</v>
      </c>
      <c r="E572">
        <v>1</v>
      </c>
      <c r="G572" s="5">
        <f t="shared" si="16"/>
        <v>1</v>
      </c>
      <c r="H572" s="5" t="str">
        <f t="shared" si="17"/>
        <v>No</v>
      </c>
    </row>
    <row r="573" spans="1:8" x14ac:dyDescent="0.2">
      <c r="A573" t="s">
        <v>446</v>
      </c>
      <c r="B573">
        <v>2020</v>
      </c>
      <c r="C573" t="s">
        <v>1052</v>
      </c>
      <c r="D573" t="s">
        <v>1041</v>
      </c>
      <c r="E573">
        <v>1</v>
      </c>
      <c r="G573" s="5">
        <f t="shared" si="16"/>
        <v>1</v>
      </c>
      <c r="H573" s="5" t="str">
        <f t="shared" si="17"/>
        <v>No</v>
      </c>
    </row>
    <row r="574" spans="1:8" x14ac:dyDescent="0.2">
      <c r="A574" t="s">
        <v>447</v>
      </c>
      <c r="B574">
        <v>2020</v>
      </c>
      <c r="C574" t="s">
        <v>1052</v>
      </c>
      <c r="D574" t="s">
        <v>40</v>
      </c>
      <c r="E574">
        <v>1</v>
      </c>
      <c r="G574" s="5">
        <f t="shared" si="16"/>
        <v>2</v>
      </c>
      <c r="H574" s="5" t="str">
        <f t="shared" si="17"/>
        <v>No</v>
      </c>
    </row>
    <row r="575" spans="1:8" x14ac:dyDescent="0.2">
      <c r="A575" t="s">
        <v>212</v>
      </c>
      <c r="B575">
        <v>2021</v>
      </c>
      <c r="D575" t="s">
        <v>1038</v>
      </c>
      <c r="E575">
        <v>1</v>
      </c>
      <c r="F575" t="s">
        <v>1047</v>
      </c>
      <c r="G575" s="5">
        <f t="shared" si="16"/>
        <v>1</v>
      </c>
      <c r="H575" s="5" t="str">
        <f t="shared" si="17"/>
        <v>No</v>
      </c>
    </row>
    <row r="576" spans="1:8" x14ac:dyDescent="0.2">
      <c r="A576" t="s">
        <v>213</v>
      </c>
      <c r="B576">
        <v>2021</v>
      </c>
      <c r="C576" t="s">
        <v>1036</v>
      </c>
      <c r="D576" t="s">
        <v>1038</v>
      </c>
      <c r="E576">
        <v>1</v>
      </c>
      <c r="F576" t="s">
        <v>1047</v>
      </c>
      <c r="G576" s="5">
        <f t="shared" si="16"/>
        <v>1</v>
      </c>
      <c r="H576" s="5" t="str">
        <f t="shared" si="17"/>
        <v>No</v>
      </c>
    </row>
    <row r="577" spans="1:8" x14ac:dyDescent="0.2">
      <c r="A577" t="s">
        <v>214</v>
      </c>
      <c r="B577">
        <v>2021</v>
      </c>
      <c r="C577" t="s">
        <v>1025</v>
      </c>
      <c r="D577" t="s">
        <v>1026</v>
      </c>
      <c r="E577">
        <v>1</v>
      </c>
      <c r="F577" t="s">
        <v>1047</v>
      </c>
      <c r="G577" s="5">
        <f t="shared" si="16"/>
        <v>3</v>
      </c>
      <c r="H577" s="5" t="str">
        <f t="shared" si="17"/>
        <v>Yes</v>
      </c>
    </row>
    <row r="578" spans="1:8" x14ac:dyDescent="0.2">
      <c r="A578" t="s">
        <v>215</v>
      </c>
      <c r="B578">
        <v>2021</v>
      </c>
      <c r="C578" t="s">
        <v>1036</v>
      </c>
      <c r="D578" t="s">
        <v>1038</v>
      </c>
      <c r="E578">
        <v>1</v>
      </c>
      <c r="F578" t="s">
        <v>1047</v>
      </c>
      <c r="G578" s="5">
        <f t="shared" si="16"/>
        <v>1</v>
      </c>
      <c r="H578" s="5" t="str">
        <f t="shared" si="17"/>
        <v>No</v>
      </c>
    </row>
    <row r="579" spans="1:8" x14ac:dyDescent="0.2">
      <c r="A579" t="s">
        <v>216</v>
      </c>
      <c r="B579">
        <v>2021</v>
      </c>
      <c r="D579" t="s">
        <v>1026</v>
      </c>
      <c r="E579">
        <v>1</v>
      </c>
      <c r="F579" t="s">
        <v>1047</v>
      </c>
      <c r="G579" s="5">
        <f t="shared" ref="G579:G642" si="18">IF(ISNUMBER(SEARCH("iPad",C579)), 1, 0)+IF(ISNUMBER(SEARCH("Apple",D579)), 1, 0)+IF(ISNUMBER(E579),1,0)</f>
        <v>2</v>
      </c>
      <c r="H579" s="5" t="str">
        <f t="shared" ref="H579:H642" si="19">IF(G579=3,"Yes","No")</f>
        <v>No</v>
      </c>
    </row>
    <row r="580" spans="1:8" x14ac:dyDescent="0.2">
      <c r="A580" t="s">
        <v>217</v>
      </c>
      <c r="B580">
        <v>2021</v>
      </c>
      <c r="C580" t="s">
        <v>1025</v>
      </c>
      <c r="D580" t="s">
        <v>1043</v>
      </c>
      <c r="E580">
        <v>1</v>
      </c>
      <c r="F580" t="s">
        <v>1047</v>
      </c>
      <c r="G580" s="5">
        <f t="shared" si="18"/>
        <v>2</v>
      </c>
      <c r="H580" s="5" t="str">
        <f t="shared" si="19"/>
        <v>No</v>
      </c>
    </row>
    <row r="581" spans="1:8" x14ac:dyDescent="0.2">
      <c r="A581" t="s">
        <v>218</v>
      </c>
      <c r="B581">
        <v>2021</v>
      </c>
      <c r="C581" t="s">
        <v>1025</v>
      </c>
      <c r="D581" t="s">
        <v>1038</v>
      </c>
      <c r="E581">
        <v>1</v>
      </c>
      <c r="F581" t="s">
        <v>1047</v>
      </c>
      <c r="G581" s="5">
        <f t="shared" si="18"/>
        <v>2</v>
      </c>
      <c r="H581" s="5" t="str">
        <f t="shared" si="19"/>
        <v>No</v>
      </c>
    </row>
    <row r="582" spans="1:8" x14ac:dyDescent="0.2">
      <c r="A582" t="s">
        <v>219</v>
      </c>
      <c r="B582">
        <v>2021</v>
      </c>
      <c r="D582" t="s">
        <v>1026</v>
      </c>
      <c r="E582">
        <v>1</v>
      </c>
      <c r="F582" t="s">
        <v>1047</v>
      </c>
      <c r="G582" s="5">
        <f t="shared" si="18"/>
        <v>2</v>
      </c>
      <c r="H582" s="5" t="str">
        <f t="shared" si="19"/>
        <v>No</v>
      </c>
    </row>
    <row r="583" spans="1:8" x14ac:dyDescent="0.2">
      <c r="A583" t="s">
        <v>220</v>
      </c>
      <c r="B583">
        <v>2021</v>
      </c>
      <c r="D583" t="s">
        <v>1026</v>
      </c>
      <c r="E583">
        <v>1</v>
      </c>
      <c r="F583" t="s">
        <v>1047</v>
      </c>
      <c r="G583" s="5">
        <f t="shared" si="18"/>
        <v>2</v>
      </c>
      <c r="H583" s="5" t="str">
        <f t="shared" si="19"/>
        <v>No</v>
      </c>
    </row>
    <row r="584" spans="1:8" x14ac:dyDescent="0.2">
      <c r="A584" t="s">
        <v>221</v>
      </c>
      <c r="B584">
        <v>2021</v>
      </c>
      <c r="D584" t="s">
        <v>1026</v>
      </c>
      <c r="E584">
        <v>1</v>
      </c>
      <c r="F584" t="s">
        <v>1047</v>
      </c>
      <c r="G584" s="5">
        <f t="shared" si="18"/>
        <v>2</v>
      </c>
      <c r="H584" s="5" t="str">
        <f t="shared" si="19"/>
        <v>No</v>
      </c>
    </row>
    <row r="585" spans="1:8" x14ac:dyDescent="0.2">
      <c r="A585" t="s">
        <v>222</v>
      </c>
      <c r="B585">
        <v>2021</v>
      </c>
      <c r="C585" t="s">
        <v>1025</v>
      </c>
      <c r="D585" t="s">
        <v>1026</v>
      </c>
      <c r="E585">
        <v>1</v>
      </c>
      <c r="F585" t="s">
        <v>1047</v>
      </c>
      <c r="G585" s="5">
        <f t="shared" si="18"/>
        <v>3</v>
      </c>
      <c r="H585" s="5" t="str">
        <f t="shared" si="19"/>
        <v>Yes</v>
      </c>
    </row>
    <row r="586" spans="1:8" x14ac:dyDescent="0.2">
      <c r="A586" t="s">
        <v>223</v>
      </c>
      <c r="B586">
        <v>2021</v>
      </c>
      <c r="D586" t="s">
        <v>1026</v>
      </c>
      <c r="E586">
        <v>1</v>
      </c>
      <c r="F586" t="s">
        <v>1047</v>
      </c>
      <c r="G586" s="5">
        <f t="shared" si="18"/>
        <v>2</v>
      </c>
      <c r="H586" s="5" t="str">
        <f t="shared" si="19"/>
        <v>No</v>
      </c>
    </row>
    <row r="587" spans="1:8" x14ac:dyDescent="0.2">
      <c r="A587" t="s">
        <v>224</v>
      </c>
      <c r="B587">
        <v>2021</v>
      </c>
      <c r="D587" t="s">
        <v>1026</v>
      </c>
      <c r="E587">
        <v>1</v>
      </c>
      <c r="F587" t="s">
        <v>1047</v>
      </c>
      <c r="G587" s="5">
        <f t="shared" si="18"/>
        <v>2</v>
      </c>
      <c r="H587" s="5" t="str">
        <f t="shared" si="19"/>
        <v>No</v>
      </c>
    </row>
    <row r="588" spans="1:8" x14ac:dyDescent="0.2">
      <c r="A588" t="s">
        <v>225</v>
      </c>
      <c r="B588">
        <v>2021</v>
      </c>
      <c r="C588" t="s">
        <v>1025</v>
      </c>
      <c r="D588" t="s">
        <v>1026</v>
      </c>
      <c r="E588">
        <v>1</v>
      </c>
      <c r="F588" t="s">
        <v>1047</v>
      </c>
      <c r="G588" s="5">
        <f t="shared" si="18"/>
        <v>3</v>
      </c>
      <c r="H588" s="5" t="str">
        <f t="shared" si="19"/>
        <v>Yes</v>
      </c>
    </row>
    <row r="589" spans="1:8" x14ac:dyDescent="0.2">
      <c r="A589" t="s">
        <v>226</v>
      </c>
      <c r="B589">
        <v>2021</v>
      </c>
      <c r="D589" t="s">
        <v>1026</v>
      </c>
      <c r="E589">
        <v>1</v>
      </c>
      <c r="F589" t="s">
        <v>1047</v>
      </c>
      <c r="G589" s="5">
        <f t="shared" si="18"/>
        <v>2</v>
      </c>
      <c r="H589" s="5" t="str">
        <f t="shared" si="19"/>
        <v>No</v>
      </c>
    </row>
    <row r="590" spans="1:8" x14ac:dyDescent="0.2">
      <c r="A590" t="s">
        <v>227</v>
      </c>
      <c r="B590">
        <v>2021</v>
      </c>
      <c r="C590" t="s">
        <v>1025</v>
      </c>
      <c r="D590" t="s">
        <v>1026</v>
      </c>
      <c r="E590">
        <v>1</v>
      </c>
      <c r="F590" t="s">
        <v>1047</v>
      </c>
      <c r="G590" s="5">
        <f t="shared" si="18"/>
        <v>3</v>
      </c>
      <c r="H590" s="5" t="str">
        <f t="shared" si="19"/>
        <v>Yes</v>
      </c>
    </row>
    <row r="591" spans="1:8" x14ac:dyDescent="0.2">
      <c r="A591" t="s">
        <v>228</v>
      </c>
      <c r="B591">
        <v>2021</v>
      </c>
      <c r="D591" t="s">
        <v>1041</v>
      </c>
      <c r="E591">
        <v>1</v>
      </c>
      <c r="F591" t="s">
        <v>1047</v>
      </c>
      <c r="G591" s="5">
        <f t="shared" si="18"/>
        <v>1</v>
      </c>
      <c r="H591" s="5" t="str">
        <f t="shared" si="19"/>
        <v>No</v>
      </c>
    </row>
    <row r="592" spans="1:8" x14ac:dyDescent="0.2">
      <c r="A592" t="s">
        <v>229</v>
      </c>
      <c r="B592">
        <v>2021</v>
      </c>
      <c r="C592" t="s">
        <v>1025</v>
      </c>
      <c r="D592" t="s">
        <v>1038</v>
      </c>
      <c r="E592">
        <v>1</v>
      </c>
      <c r="F592" t="s">
        <v>1047</v>
      </c>
      <c r="G592" s="5">
        <f t="shared" si="18"/>
        <v>2</v>
      </c>
      <c r="H592" s="5" t="str">
        <f t="shared" si="19"/>
        <v>No</v>
      </c>
    </row>
    <row r="593" spans="1:8" x14ac:dyDescent="0.2">
      <c r="A593" t="s">
        <v>230</v>
      </c>
      <c r="B593">
        <v>2021</v>
      </c>
      <c r="D593" t="s">
        <v>1039</v>
      </c>
      <c r="E593">
        <v>1</v>
      </c>
      <c r="F593" t="s">
        <v>1047</v>
      </c>
      <c r="G593" s="5">
        <f t="shared" si="18"/>
        <v>1</v>
      </c>
      <c r="H593" s="5" t="str">
        <f t="shared" si="19"/>
        <v>No</v>
      </c>
    </row>
    <row r="594" spans="1:8" x14ac:dyDescent="0.2">
      <c r="A594" t="s">
        <v>231</v>
      </c>
      <c r="B594">
        <v>2021</v>
      </c>
      <c r="D594" t="s">
        <v>1026</v>
      </c>
      <c r="E594">
        <v>1</v>
      </c>
      <c r="F594" t="s">
        <v>1047</v>
      </c>
      <c r="G594" s="5">
        <f t="shared" si="18"/>
        <v>2</v>
      </c>
      <c r="H594" s="5" t="str">
        <f t="shared" si="19"/>
        <v>No</v>
      </c>
    </row>
    <row r="595" spans="1:8" x14ac:dyDescent="0.2">
      <c r="A595" t="s">
        <v>232</v>
      </c>
      <c r="B595">
        <v>2021</v>
      </c>
      <c r="D595" t="s">
        <v>1026</v>
      </c>
      <c r="E595">
        <v>1</v>
      </c>
      <c r="F595" t="s">
        <v>1047</v>
      </c>
      <c r="G595" s="5">
        <f t="shared" si="18"/>
        <v>2</v>
      </c>
      <c r="H595" s="5" t="str">
        <f t="shared" si="19"/>
        <v>No</v>
      </c>
    </row>
    <row r="596" spans="1:8" x14ac:dyDescent="0.2">
      <c r="A596" t="s">
        <v>233</v>
      </c>
      <c r="B596">
        <v>2021</v>
      </c>
      <c r="D596" t="s">
        <v>1038</v>
      </c>
      <c r="E596">
        <v>1</v>
      </c>
      <c r="F596" t="s">
        <v>1047</v>
      </c>
      <c r="G596" s="5">
        <f t="shared" si="18"/>
        <v>1</v>
      </c>
      <c r="H596" s="5" t="str">
        <f t="shared" si="19"/>
        <v>No</v>
      </c>
    </row>
    <row r="597" spans="1:8" x14ac:dyDescent="0.2">
      <c r="A597" t="s">
        <v>234</v>
      </c>
      <c r="B597">
        <v>2021</v>
      </c>
      <c r="C597" t="s">
        <v>1036</v>
      </c>
      <c r="D597" t="s">
        <v>1026</v>
      </c>
      <c r="E597">
        <v>1</v>
      </c>
      <c r="F597" t="s">
        <v>1047</v>
      </c>
      <c r="G597" s="5">
        <f t="shared" si="18"/>
        <v>2</v>
      </c>
      <c r="H597" s="5" t="str">
        <f t="shared" si="19"/>
        <v>No</v>
      </c>
    </row>
    <row r="598" spans="1:8" x14ac:dyDescent="0.2">
      <c r="A598" t="s">
        <v>235</v>
      </c>
      <c r="B598">
        <v>2021</v>
      </c>
      <c r="D598" t="s">
        <v>1026</v>
      </c>
      <c r="E598">
        <v>1</v>
      </c>
      <c r="F598" t="s">
        <v>1047</v>
      </c>
      <c r="G598" s="5">
        <f t="shared" si="18"/>
        <v>2</v>
      </c>
      <c r="H598" s="5" t="str">
        <f t="shared" si="19"/>
        <v>No</v>
      </c>
    </row>
    <row r="599" spans="1:8" x14ac:dyDescent="0.2">
      <c r="A599" t="s">
        <v>236</v>
      </c>
      <c r="B599">
        <v>2021</v>
      </c>
      <c r="D599" t="s">
        <v>1043</v>
      </c>
      <c r="E599">
        <v>1</v>
      </c>
      <c r="F599" t="s">
        <v>1047</v>
      </c>
      <c r="G599" s="5">
        <f t="shared" si="18"/>
        <v>1</v>
      </c>
      <c r="H599" s="5" t="str">
        <f t="shared" si="19"/>
        <v>No</v>
      </c>
    </row>
    <row r="600" spans="1:8" x14ac:dyDescent="0.2">
      <c r="A600" t="s">
        <v>237</v>
      </c>
      <c r="B600">
        <v>2021</v>
      </c>
      <c r="C600" t="s">
        <v>1025</v>
      </c>
      <c r="D600" t="s">
        <v>1041</v>
      </c>
      <c r="E600">
        <v>1</v>
      </c>
      <c r="F600" t="s">
        <v>1047</v>
      </c>
      <c r="G600" s="5">
        <f t="shared" si="18"/>
        <v>2</v>
      </c>
      <c r="H600" s="5" t="str">
        <f t="shared" si="19"/>
        <v>No</v>
      </c>
    </row>
    <row r="601" spans="1:8" x14ac:dyDescent="0.2">
      <c r="A601" t="s">
        <v>238</v>
      </c>
      <c r="B601">
        <v>2021</v>
      </c>
      <c r="D601" t="s">
        <v>1038</v>
      </c>
      <c r="E601">
        <v>1</v>
      </c>
      <c r="F601" t="s">
        <v>1047</v>
      </c>
      <c r="G601" s="5">
        <f t="shared" si="18"/>
        <v>1</v>
      </c>
      <c r="H601" s="5" t="str">
        <f t="shared" si="19"/>
        <v>No</v>
      </c>
    </row>
    <row r="602" spans="1:8" x14ac:dyDescent="0.2">
      <c r="A602" t="s">
        <v>239</v>
      </c>
      <c r="B602">
        <v>2021</v>
      </c>
      <c r="D602" t="s">
        <v>1038</v>
      </c>
      <c r="E602">
        <v>1</v>
      </c>
      <c r="F602" t="s">
        <v>1047</v>
      </c>
      <c r="G602" s="5">
        <f t="shared" si="18"/>
        <v>1</v>
      </c>
      <c r="H602" s="5" t="str">
        <f t="shared" si="19"/>
        <v>No</v>
      </c>
    </row>
    <row r="603" spans="1:8" x14ac:dyDescent="0.2">
      <c r="A603" t="s">
        <v>240</v>
      </c>
      <c r="B603">
        <v>2021</v>
      </c>
      <c r="D603" t="s">
        <v>1038</v>
      </c>
      <c r="E603">
        <v>1</v>
      </c>
      <c r="F603" t="s">
        <v>1047</v>
      </c>
      <c r="G603" s="5">
        <f t="shared" si="18"/>
        <v>1</v>
      </c>
      <c r="H603" s="5" t="str">
        <f t="shared" si="19"/>
        <v>No</v>
      </c>
    </row>
    <row r="604" spans="1:8" x14ac:dyDescent="0.2">
      <c r="A604" t="s">
        <v>241</v>
      </c>
      <c r="B604">
        <v>2021</v>
      </c>
      <c r="D604" t="s">
        <v>1026</v>
      </c>
      <c r="E604">
        <v>1</v>
      </c>
      <c r="F604" t="s">
        <v>1047</v>
      </c>
      <c r="G604" s="5">
        <f t="shared" si="18"/>
        <v>2</v>
      </c>
      <c r="H604" s="5" t="str">
        <f t="shared" si="19"/>
        <v>No</v>
      </c>
    </row>
    <row r="605" spans="1:8" x14ac:dyDescent="0.2">
      <c r="A605" t="s">
        <v>242</v>
      </c>
      <c r="B605">
        <v>2021</v>
      </c>
      <c r="C605" t="s">
        <v>1025</v>
      </c>
      <c r="D605" t="s">
        <v>1043</v>
      </c>
      <c r="E605">
        <v>1</v>
      </c>
      <c r="F605" t="s">
        <v>1047</v>
      </c>
      <c r="G605" s="5">
        <f t="shared" si="18"/>
        <v>2</v>
      </c>
      <c r="H605" s="5" t="str">
        <f t="shared" si="19"/>
        <v>No</v>
      </c>
    </row>
    <row r="606" spans="1:8" x14ac:dyDescent="0.2">
      <c r="A606" t="s">
        <v>243</v>
      </c>
      <c r="B606">
        <v>2021</v>
      </c>
      <c r="D606" t="s">
        <v>1026</v>
      </c>
      <c r="E606">
        <v>1</v>
      </c>
      <c r="F606" t="s">
        <v>1047</v>
      </c>
      <c r="G606" s="5">
        <f t="shared" si="18"/>
        <v>2</v>
      </c>
      <c r="H606" s="5" t="str">
        <f t="shared" si="19"/>
        <v>No</v>
      </c>
    </row>
    <row r="607" spans="1:8" x14ac:dyDescent="0.2">
      <c r="A607" t="s">
        <v>244</v>
      </c>
      <c r="B607">
        <v>2021</v>
      </c>
      <c r="C607" t="s">
        <v>1025</v>
      </c>
      <c r="D607" t="s">
        <v>1026</v>
      </c>
      <c r="E607">
        <v>1</v>
      </c>
      <c r="F607" t="s">
        <v>1047</v>
      </c>
      <c r="G607" s="5">
        <f t="shared" si="18"/>
        <v>3</v>
      </c>
      <c r="H607" s="5" t="str">
        <f t="shared" si="19"/>
        <v>Yes</v>
      </c>
    </row>
    <row r="608" spans="1:8" x14ac:dyDescent="0.2">
      <c r="A608" t="s">
        <v>245</v>
      </c>
      <c r="B608">
        <v>2021</v>
      </c>
      <c r="D608" t="s">
        <v>1038</v>
      </c>
      <c r="E608" t="s">
        <v>1047</v>
      </c>
      <c r="F608">
        <v>1</v>
      </c>
      <c r="G608" s="5">
        <f t="shared" si="18"/>
        <v>0</v>
      </c>
      <c r="H608" s="5" t="str">
        <f t="shared" si="19"/>
        <v>No</v>
      </c>
    </row>
    <row r="609" spans="1:8" x14ac:dyDescent="0.2">
      <c r="A609" t="s">
        <v>246</v>
      </c>
      <c r="B609">
        <v>2021</v>
      </c>
      <c r="C609" t="s">
        <v>1025</v>
      </c>
      <c r="D609" t="s">
        <v>1038</v>
      </c>
      <c r="E609">
        <v>1</v>
      </c>
      <c r="F609" t="s">
        <v>1047</v>
      </c>
      <c r="G609" s="5">
        <f t="shared" si="18"/>
        <v>2</v>
      </c>
      <c r="H609" s="5" t="str">
        <f t="shared" si="19"/>
        <v>No</v>
      </c>
    </row>
    <row r="610" spans="1:8" x14ac:dyDescent="0.2">
      <c r="A610" t="s">
        <v>247</v>
      </c>
      <c r="B610">
        <v>2021</v>
      </c>
      <c r="C610" t="s">
        <v>1025</v>
      </c>
      <c r="D610" t="s">
        <v>1026</v>
      </c>
      <c r="E610">
        <v>1</v>
      </c>
      <c r="F610" t="s">
        <v>1047</v>
      </c>
      <c r="G610" s="5">
        <f t="shared" si="18"/>
        <v>3</v>
      </c>
      <c r="H610" s="5" t="str">
        <f t="shared" si="19"/>
        <v>Yes</v>
      </c>
    </row>
    <row r="611" spans="1:8" x14ac:dyDescent="0.2">
      <c r="A611" t="s">
        <v>248</v>
      </c>
      <c r="B611">
        <v>2021</v>
      </c>
      <c r="C611" t="s">
        <v>1036</v>
      </c>
      <c r="D611" t="s">
        <v>1026</v>
      </c>
      <c r="E611">
        <v>1</v>
      </c>
      <c r="F611" t="s">
        <v>1047</v>
      </c>
      <c r="G611" s="5">
        <f t="shared" si="18"/>
        <v>2</v>
      </c>
      <c r="H611" s="5" t="str">
        <f t="shared" si="19"/>
        <v>No</v>
      </c>
    </row>
    <row r="612" spans="1:8" x14ac:dyDescent="0.2">
      <c r="A612" t="s">
        <v>249</v>
      </c>
      <c r="B612">
        <v>2021</v>
      </c>
      <c r="C612" t="s">
        <v>1025</v>
      </c>
      <c r="D612" t="s">
        <v>1026</v>
      </c>
      <c r="E612">
        <v>1</v>
      </c>
      <c r="F612" t="s">
        <v>1047</v>
      </c>
      <c r="G612" s="5">
        <f t="shared" si="18"/>
        <v>3</v>
      </c>
      <c r="H612" s="5" t="str">
        <f t="shared" si="19"/>
        <v>Yes</v>
      </c>
    </row>
    <row r="613" spans="1:8" x14ac:dyDescent="0.2">
      <c r="A613" t="s">
        <v>250</v>
      </c>
      <c r="B613">
        <v>2021</v>
      </c>
      <c r="D613" t="s">
        <v>1026</v>
      </c>
      <c r="E613">
        <v>1</v>
      </c>
      <c r="F613" t="s">
        <v>1047</v>
      </c>
      <c r="G613" s="5">
        <f t="shared" si="18"/>
        <v>2</v>
      </c>
      <c r="H613" s="5" t="str">
        <f t="shared" si="19"/>
        <v>No</v>
      </c>
    </row>
    <row r="614" spans="1:8" x14ac:dyDescent="0.2">
      <c r="A614" t="s">
        <v>251</v>
      </c>
      <c r="B614">
        <v>2021</v>
      </c>
      <c r="C614" t="s">
        <v>1025</v>
      </c>
      <c r="D614" t="s">
        <v>1026</v>
      </c>
      <c r="E614">
        <v>1</v>
      </c>
      <c r="F614" t="s">
        <v>1047</v>
      </c>
      <c r="G614" s="5">
        <f t="shared" si="18"/>
        <v>3</v>
      </c>
      <c r="H614" s="5" t="str">
        <f t="shared" si="19"/>
        <v>Yes</v>
      </c>
    </row>
    <row r="615" spans="1:8" x14ac:dyDescent="0.2">
      <c r="A615" t="s">
        <v>252</v>
      </c>
      <c r="B615">
        <v>2021</v>
      </c>
      <c r="D615" t="s">
        <v>1038</v>
      </c>
      <c r="E615">
        <v>1</v>
      </c>
      <c r="F615" t="s">
        <v>1047</v>
      </c>
      <c r="G615" s="5">
        <f t="shared" si="18"/>
        <v>1</v>
      </c>
      <c r="H615" s="5" t="str">
        <f t="shared" si="19"/>
        <v>No</v>
      </c>
    </row>
    <row r="616" spans="1:8" x14ac:dyDescent="0.2">
      <c r="A616" t="s">
        <v>253</v>
      </c>
      <c r="B616">
        <v>2021</v>
      </c>
      <c r="C616" t="s">
        <v>1025</v>
      </c>
      <c r="D616" t="s">
        <v>1026</v>
      </c>
      <c r="E616">
        <v>1</v>
      </c>
      <c r="F616" t="s">
        <v>1047</v>
      </c>
      <c r="G616" s="5">
        <f t="shared" si="18"/>
        <v>3</v>
      </c>
      <c r="H616" s="5" t="str">
        <f t="shared" si="19"/>
        <v>Yes</v>
      </c>
    </row>
    <row r="617" spans="1:8" x14ac:dyDescent="0.2">
      <c r="A617" t="s">
        <v>254</v>
      </c>
      <c r="B617">
        <v>2021</v>
      </c>
      <c r="C617" t="s">
        <v>1025</v>
      </c>
      <c r="D617" t="s">
        <v>1043</v>
      </c>
      <c r="E617">
        <v>1</v>
      </c>
      <c r="F617" t="s">
        <v>1047</v>
      </c>
      <c r="G617" s="5">
        <f t="shared" si="18"/>
        <v>2</v>
      </c>
      <c r="H617" s="5" t="str">
        <f t="shared" si="19"/>
        <v>No</v>
      </c>
    </row>
    <row r="618" spans="1:8" x14ac:dyDescent="0.2">
      <c r="A618" t="s">
        <v>255</v>
      </c>
      <c r="B618">
        <v>2021</v>
      </c>
      <c r="D618" t="s">
        <v>1026</v>
      </c>
      <c r="E618">
        <v>1</v>
      </c>
      <c r="F618" t="s">
        <v>1047</v>
      </c>
      <c r="G618" s="5">
        <f t="shared" si="18"/>
        <v>2</v>
      </c>
      <c r="H618" s="5" t="str">
        <f t="shared" si="19"/>
        <v>No</v>
      </c>
    </row>
    <row r="619" spans="1:8" x14ac:dyDescent="0.2">
      <c r="A619" t="s">
        <v>256</v>
      </c>
      <c r="B619">
        <v>2021</v>
      </c>
      <c r="C619" t="s">
        <v>1025</v>
      </c>
      <c r="D619" t="s">
        <v>1026</v>
      </c>
      <c r="E619">
        <v>1</v>
      </c>
      <c r="F619" t="s">
        <v>1047</v>
      </c>
      <c r="G619" s="5">
        <f t="shared" si="18"/>
        <v>3</v>
      </c>
      <c r="H619" s="5" t="str">
        <f t="shared" si="19"/>
        <v>Yes</v>
      </c>
    </row>
    <row r="620" spans="1:8" x14ac:dyDescent="0.2">
      <c r="A620" t="s">
        <v>257</v>
      </c>
      <c r="B620">
        <v>2021</v>
      </c>
      <c r="D620" t="s">
        <v>1026</v>
      </c>
      <c r="E620">
        <v>1</v>
      </c>
      <c r="F620" t="s">
        <v>1047</v>
      </c>
      <c r="G620" s="5">
        <f t="shared" si="18"/>
        <v>2</v>
      </c>
      <c r="H620" s="5" t="str">
        <f t="shared" si="19"/>
        <v>No</v>
      </c>
    </row>
    <row r="621" spans="1:8" x14ac:dyDescent="0.2">
      <c r="A621" t="s">
        <v>258</v>
      </c>
      <c r="B621">
        <v>2021</v>
      </c>
      <c r="D621" t="s">
        <v>1026</v>
      </c>
      <c r="E621">
        <v>1</v>
      </c>
      <c r="F621" t="s">
        <v>1047</v>
      </c>
      <c r="G621" s="5">
        <f t="shared" si="18"/>
        <v>2</v>
      </c>
      <c r="H621" s="5" t="str">
        <f t="shared" si="19"/>
        <v>No</v>
      </c>
    </row>
    <row r="622" spans="1:8" x14ac:dyDescent="0.2">
      <c r="A622" t="s">
        <v>259</v>
      </c>
      <c r="B622">
        <v>2021</v>
      </c>
      <c r="C622" t="s">
        <v>1036</v>
      </c>
      <c r="D622" t="s">
        <v>1026</v>
      </c>
      <c r="E622">
        <v>1</v>
      </c>
      <c r="F622" t="s">
        <v>1047</v>
      </c>
      <c r="G622" s="5">
        <f t="shared" si="18"/>
        <v>2</v>
      </c>
      <c r="H622" s="5" t="str">
        <f t="shared" si="19"/>
        <v>No</v>
      </c>
    </row>
    <row r="623" spans="1:8" x14ac:dyDescent="0.2">
      <c r="A623" t="s">
        <v>260</v>
      </c>
      <c r="B623">
        <v>2021</v>
      </c>
      <c r="C623" t="s">
        <v>1025</v>
      </c>
      <c r="D623" t="s">
        <v>1026</v>
      </c>
      <c r="E623">
        <v>1</v>
      </c>
      <c r="F623" t="s">
        <v>1047</v>
      </c>
      <c r="G623" s="5">
        <f t="shared" si="18"/>
        <v>3</v>
      </c>
      <c r="H623" s="5" t="str">
        <f t="shared" si="19"/>
        <v>Yes</v>
      </c>
    </row>
    <row r="624" spans="1:8" x14ac:dyDescent="0.2">
      <c r="A624" t="s">
        <v>261</v>
      </c>
      <c r="B624">
        <v>2021</v>
      </c>
      <c r="D624" t="s">
        <v>1026</v>
      </c>
      <c r="E624">
        <v>1</v>
      </c>
      <c r="F624" t="s">
        <v>1047</v>
      </c>
      <c r="G624" s="5">
        <f t="shared" si="18"/>
        <v>2</v>
      </c>
      <c r="H624" s="5" t="str">
        <f t="shared" si="19"/>
        <v>No</v>
      </c>
    </row>
    <row r="625" spans="1:8" x14ac:dyDescent="0.2">
      <c r="A625" t="s">
        <v>262</v>
      </c>
      <c r="B625">
        <v>2021</v>
      </c>
      <c r="D625" t="s">
        <v>1026</v>
      </c>
      <c r="E625">
        <v>1</v>
      </c>
      <c r="F625" t="s">
        <v>1047</v>
      </c>
      <c r="G625" s="5">
        <f t="shared" si="18"/>
        <v>2</v>
      </c>
      <c r="H625" s="5" t="str">
        <f t="shared" si="19"/>
        <v>No</v>
      </c>
    </row>
    <row r="626" spans="1:8" x14ac:dyDescent="0.2">
      <c r="A626" t="s">
        <v>263</v>
      </c>
      <c r="B626">
        <v>2021</v>
      </c>
      <c r="C626" t="s">
        <v>1025</v>
      </c>
      <c r="D626" t="s">
        <v>1026</v>
      </c>
      <c r="E626">
        <v>1</v>
      </c>
      <c r="F626" t="s">
        <v>1047</v>
      </c>
      <c r="G626" s="5">
        <f t="shared" si="18"/>
        <v>3</v>
      </c>
      <c r="H626" s="5" t="str">
        <f t="shared" si="19"/>
        <v>Yes</v>
      </c>
    </row>
    <row r="627" spans="1:8" x14ac:dyDescent="0.2">
      <c r="A627" t="s">
        <v>264</v>
      </c>
      <c r="B627">
        <v>2021</v>
      </c>
      <c r="C627" t="s">
        <v>1025</v>
      </c>
      <c r="D627" t="s">
        <v>1043</v>
      </c>
      <c r="E627" t="s">
        <v>1047</v>
      </c>
      <c r="F627" t="s">
        <v>1047</v>
      </c>
      <c r="G627" s="5">
        <f t="shared" si="18"/>
        <v>1</v>
      </c>
      <c r="H627" s="5" t="str">
        <f t="shared" si="19"/>
        <v>No</v>
      </c>
    </row>
    <row r="628" spans="1:8" x14ac:dyDescent="0.2">
      <c r="A628" t="s">
        <v>265</v>
      </c>
      <c r="B628">
        <v>2021</v>
      </c>
      <c r="C628" t="s">
        <v>1025</v>
      </c>
      <c r="D628" t="s">
        <v>1026</v>
      </c>
      <c r="E628">
        <v>1</v>
      </c>
      <c r="F628" t="s">
        <v>1047</v>
      </c>
      <c r="G628" s="5">
        <f t="shared" si="18"/>
        <v>3</v>
      </c>
      <c r="H628" s="5" t="str">
        <f t="shared" si="19"/>
        <v>Yes</v>
      </c>
    </row>
    <row r="629" spans="1:8" x14ac:dyDescent="0.2">
      <c r="A629" t="s">
        <v>266</v>
      </c>
      <c r="B629">
        <v>2021</v>
      </c>
      <c r="C629" t="s">
        <v>1025</v>
      </c>
      <c r="D629" t="s">
        <v>1026</v>
      </c>
      <c r="E629">
        <v>1</v>
      </c>
      <c r="F629" t="s">
        <v>1047</v>
      </c>
      <c r="G629" s="5">
        <f t="shared" si="18"/>
        <v>3</v>
      </c>
      <c r="H629" s="5" t="str">
        <f t="shared" si="19"/>
        <v>Yes</v>
      </c>
    </row>
    <row r="630" spans="1:8" x14ac:dyDescent="0.2">
      <c r="A630" t="s">
        <v>267</v>
      </c>
      <c r="B630">
        <v>2021</v>
      </c>
      <c r="C630" t="s">
        <v>1025</v>
      </c>
      <c r="D630" t="s">
        <v>1041</v>
      </c>
      <c r="E630">
        <v>1</v>
      </c>
      <c r="F630" t="s">
        <v>1047</v>
      </c>
      <c r="G630" s="5">
        <f t="shared" si="18"/>
        <v>2</v>
      </c>
      <c r="H630" s="5" t="str">
        <f t="shared" si="19"/>
        <v>No</v>
      </c>
    </row>
    <row r="631" spans="1:8" x14ac:dyDescent="0.2">
      <c r="A631" t="s">
        <v>268</v>
      </c>
      <c r="B631">
        <v>2021</v>
      </c>
      <c r="D631" t="s">
        <v>1026</v>
      </c>
      <c r="E631">
        <v>1</v>
      </c>
      <c r="F631" t="s">
        <v>1047</v>
      </c>
      <c r="G631" s="5">
        <f t="shared" si="18"/>
        <v>2</v>
      </c>
      <c r="H631" s="5" t="str">
        <f t="shared" si="19"/>
        <v>No</v>
      </c>
    </row>
    <row r="632" spans="1:8" x14ac:dyDescent="0.2">
      <c r="A632" t="s">
        <v>269</v>
      </c>
      <c r="B632">
        <v>2021</v>
      </c>
      <c r="C632" t="s">
        <v>1025</v>
      </c>
      <c r="D632" t="s">
        <v>1039</v>
      </c>
      <c r="E632">
        <v>1</v>
      </c>
      <c r="F632" t="s">
        <v>1047</v>
      </c>
      <c r="G632" s="5">
        <f t="shared" si="18"/>
        <v>2</v>
      </c>
      <c r="H632" s="5" t="str">
        <f t="shared" si="19"/>
        <v>No</v>
      </c>
    </row>
    <row r="633" spans="1:8" x14ac:dyDescent="0.2">
      <c r="A633" t="s">
        <v>270</v>
      </c>
      <c r="B633">
        <v>2021</v>
      </c>
      <c r="C633" t="s">
        <v>1025</v>
      </c>
      <c r="D633" t="s">
        <v>1026</v>
      </c>
      <c r="E633">
        <v>1</v>
      </c>
      <c r="F633" t="s">
        <v>1047</v>
      </c>
      <c r="G633" s="5">
        <f t="shared" si="18"/>
        <v>3</v>
      </c>
      <c r="H633" s="5" t="str">
        <f t="shared" si="19"/>
        <v>Yes</v>
      </c>
    </row>
    <row r="634" spans="1:8" x14ac:dyDescent="0.2">
      <c r="A634" t="s">
        <v>271</v>
      </c>
      <c r="B634">
        <v>2021</v>
      </c>
      <c r="C634" t="s">
        <v>1025</v>
      </c>
      <c r="D634" t="s">
        <v>1026</v>
      </c>
      <c r="E634">
        <v>1</v>
      </c>
      <c r="F634" t="s">
        <v>1047</v>
      </c>
      <c r="G634" s="5">
        <f t="shared" si="18"/>
        <v>3</v>
      </c>
      <c r="H634" s="5" t="str">
        <f t="shared" si="19"/>
        <v>Yes</v>
      </c>
    </row>
    <row r="635" spans="1:8" x14ac:dyDescent="0.2">
      <c r="A635" t="s">
        <v>272</v>
      </c>
      <c r="B635">
        <v>2021</v>
      </c>
      <c r="D635" t="s">
        <v>1043</v>
      </c>
      <c r="E635">
        <v>1</v>
      </c>
      <c r="F635" t="s">
        <v>1047</v>
      </c>
      <c r="G635" s="5">
        <f t="shared" si="18"/>
        <v>1</v>
      </c>
      <c r="H635" s="5" t="str">
        <f t="shared" si="19"/>
        <v>No</v>
      </c>
    </row>
    <row r="636" spans="1:8" x14ac:dyDescent="0.2">
      <c r="A636" t="s">
        <v>273</v>
      </c>
      <c r="B636">
        <v>2021</v>
      </c>
      <c r="C636" t="s">
        <v>1025</v>
      </c>
      <c r="D636" t="s">
        <v>1026</v>
      </c>
      <c r="E636">
        <v>1</v>
      </c>
      <c r="F636" t="s">
        <v>1047</v>
      </c>
      <c r="G636" s="5">
        <f t="shared" si="18"/>
        <v>3</v>
      </c>
      <c r="H636" s="5" t="str">
        <f t="shared" si="19"/>
        <v>Yes</v>
      </c>
    </row>
    <row r="637" spans="1:8" x14ac:dyDescent="0.2">
      <c r="A637" t="s">
        <v>274</v>
      </c>
      <c r="B637">
        <v>2021</v>
      </c>
      <c r="C637" t="s">
        <v>1025</v>
      </c>
      <c r="D637" t="s">
        <v>1026</v>
      </c>
      <c r="E637">
        <v>1</v>
      </c>
      <c r="F637" t="s">
        <v>1047</v>
      </c>
      <c r="G637" s="5">
        <f t="shared" si="18"/>
        <v>3</v>
      </c>
      <c r="H637" s="5" t="str">
        <f t="shared" si="19"/>
        <v>Yes</v>
      </c>
    </row>
    <row r="638" spans="1:8" x14ac:dyDescent="0.2">
      <c r="A638" t="s">
        <v>275</v>
      </c>
      <c r="B638">
        <v>2021</v>
      </c>
      <c r="D638" t="s">
        <v>1039</v>
      </c>
      <c r="E638">
        <v>1</v>
      </c>
      <c r="F638" t="s">
        <v>1047</v>
      </c>
      <c r="G638" s="5">
        <f t="shared" si="18"/>
        <v>1</v>
      </c>
      <c r="H638" s="5" t="str">
        <f t="shared" si="19"/>
        <v>No</v>
      </c>
    </row>
    <row r="639" spans="1:8" x14ac:dyDescent="0.2">
      <c r="A639" t="s">
        <v>276</v>
      </c>
      <c r="B639">
        <v>2021</v>
      </c>
      <c r="C639" t="s">
        <v>1025</v>
      </c>
      <c r="D639" t="s">
        <v>1026</v>
      </c>
      <c r="E639">
        <v>1</v>
      </c>
      <c r="F639" t="s">
        <v>1047</v>
      </c>
      <c r="G639" s="5">
        <f t="shared" si="18"/>
        <v>3</v>
      </c>
      <c r="H639" s="5" t="str">
        <f t="shared" si="19"/>
        <v>Yes</v>
      </c>
    </row>
    <row r="640" spans="1:8" x14ac:dyDescent="0.2">
      <c r="A640" t="s">
        <v>277</v>
      </c>
      <c r="B640">
        <v>2021</v>
      </c>
      <c r="C640" t="s">
        <v>1025</v>
      </c>
      <c r="D640" t="s">
        <v>1038</v>
      </c>
      <c r="E640">
        <v>1</v>
      </c>
      <c r="F640" t="s">
        <v>1047</v>
      </c>
      <c r="G640" s="5">
        <f t="shared" si="18"/>
        <v>2</v>
      </c>
      <c r="H640" s="5" t="str">
        <f t="shared" si="19"/>
        <v>No</v>
      </c>
    </row>
    <row r="641" spans="1:8" x14ac:dyDescent="0.2">
      <c r="A641" t="s">
        <v>278</v>
      </c>
      <c r="B641">
        <v>2021</v>
      </c>
      <c r="C641" t="s">
        <v>1025</v>
      </c>
      <c r="D641" t="s">
        <v>1026</v>
      </c>
      <c r="E641">
        <v>1</v>
      </c>
      <c r="F641" t="s">
        <v>1047</v>
      </c>
      <c r="G641" s="5">
        <f t="shared" si="18"/>
        <v>3</v>
      </c>
      <c r="H641" s="5" t="str">
        <f t="shared" si="19"/>
        <v>Yes</v>
      </c>
    </row>
    <row r="642" spans="1:8" x14ac:dyDescent="0.2">
      <c r="A642" t="s">
        <v>279</v>
      </c>
      <c r="B642">
        <v>2021</v>
      </c>
      <c r="C642" t="s">
        <v>1025</v>
      </c>
      <c r="D642" t="s">
        <v>1041</v>
      </c>
      <c r="E642">
        <v>1</v>
      </c>
      <c r="F642" t="s">
        <v>1047</v>
      </c>
      <c r="G642" s="5">
        <f t="shared" si="18"/>
        <v>2</v>
      </c>
      <c r="H642" s="5" t="str">
        <f t="shared" si="19"/>
        <v>No</v>
      </c>
    </row>
    <row r="643" spans="1:8" x14ac:dyDescent="0.2">
      <c r="A643" t="s">
        <v>280</v>
      </c>
      <c r="B643">
        <v>2021</v>
      </c>
      <c r="C643" t="s">
        <v>1036</v>
      </c>
      <c r="D643" t="s">
        <v>1026</v>
      </c>
      <c r="E643">
        <v>1</v>
      </c>
      <c r="F643" t="s">
        <v>1047</v>
      </c>
      <c r="G643" s="5">
        <f t="shared" ref="G643:G706" si="20">IF(ISNUMBER(SEARCH("iPad",C643)), 1, 0)+IF(ISNUMBER(SEARCH("Apple",D643)), 1, 0)+IF(ISNUMBER(E643),1,0)</f>
        <v>2</v>
      </c>
      <c r="H643" s="5" t="str">
        <f t="shared" ref="H643:H706" si="21">IF(G643=3,"Yes","No")</f>
        <v>No</v>
      </c>
    </row>
    <row r="644" spans="1:8" x14ac:dyDescent="0.2">
      <c r="A644" t="s">
        <v>281</v>
      </c>
      <c r="B644">
        <v>2021</v>
      </c>
      <c r="D644" t="s">
        <v>1041</v>
      </c>
      <c r="E644">
        <v>1</v>
      </c>
      <c r="F644" t="s">
        <v>1047</v>
      </c>
      <c r="G644" s="5">
        <f t="shared" si="20"/>
        <v>1</v>
      </c>
      <c r="H644" s="5" t="str">
        <f t="shared" si="21"/>
        <v>No</v>
      </c>
    </row>
    <row r="645" spans="1:8" x14ac:dyDescent="0.2">
      <c r="A645" t="s">
        <v>282</v>
      </c>
      <c r="B645">
        <v>2021</v>
      </c>
      <c r="C645" t="s">
        <v>1030</v>
      </c>
      <c r="D645" t="s">
        <v>1043</v>
      </c>
      <c r="E645">
        <v>1</v>
      </c>
      <c r="F645" t="s">
        <v>1047</v>
      </c>
      <c r="G645" s="5">
        <f t="shared" si="20"/>
        <v>1</v>
      </c>
      <c r="H645" s="5" t="str">
        <f t="shared" si="21"/>
        <v>No</v>
      </c>
    </row>
    <row r="646" spans="1:8" x14ac:dyDescent="0.2">
      <c r="A646" t="s">
        <v>283</v>
      </c>
      <c r="B646">
        <v>2021</v>
      </c>
      <c r="C646" t="s">
        <v>1025</v>
      </c>
      <c r="D646" t="s">
        <v>1041</v>
      </c>
      <c r="E646" t="s">
        <v>1047</v>
      </c>
      <c r="F646">
        <v>1</v>
      </c>
      <c r="G646" s="5">
        <f t="shared" si="20"/>
        <v>1</v>
      </c>
      <c r="H646" s="5" t="str">
        <f t="shared" si="21"/>
        <v>No</v>
      </c>
    </row>
    <row r="647" spans="1:8" x14ac:dyDescent="0.2">
      <c r="A647" t="s">
        <v>284</v>
      </c>
      <c r="B647">
        <v>2021</v>
      </c>
      <c r="C647" t="s">
        <v>1036</v>
      </c>
      <c r="D647" t="s">
        <v>1038</v>
      </c>
      <c r="E647">
        <v>1</v>
      </c>
      <c r="F647" t="s">
        <v>1047</v>
      </c>
      <c r="G647" s="5">
        <f t="shared" si="20"/>
        <v>1</v>
      </c>
      <c r="H647" s="5" t="str">
        <f t="shared" si="21"/>
        <v>No</v>
      </c>
    </row>
    <row r="648" spans="1:8" x14ac:dyDescent="0.2">
      <c r="A648" t="s">
        <v>285</v>
      </c>
      <c r="B648">
        <v>2021</v>
      </c>
      <c r="D648" t="s">
        <v>1038</v>
      </c>
      <c r="E648">
        <v>1</v>
      </c>
      <c r="F648" t="s">
        <v>1047</v>
      </c>
      <c r="G648" s="5">
        <f t="shared" si="20"/>
        <v>1</v>
      </c>
      <c r="H648" s="5" t="str">
        <f t="shared" si="21"/>
        <v>No</v>
      </c>
    </row>
    <row r="649" spans="1:8" x14ac:dyDescent="0.2">
      <c r="A649" t="s">
        <v>286</v>
      </c>
      <c r="B649">
        <v>2021</v>
      </c>
      <c r="C649" t="s">
        <v>1030</v>
      </c>
      <c r="D649" t="s">
        <v>1038</v>
      </c>
      <c r="E649">
        <v>1</v>
      </c>
      <c r="F649" t="s">
        <v>1047</v>
      </c>
      <c r="G649" s="5">
        <f t="shared" si="20"/>
        <v>1</v>
      </c>
      <c r="H649" s="5" t="str">
        <f t="shared" si="21"/>
        <v>No</v>
      </c>
    </row>
    <row r="650" spans="1:8" x14ac:dyDescent="0.2">
      <c r="A650" t="s">
        <v>287</v>
      </c>
      <c r="B650">
        <v>2021</v>
      </c>
      <c r="C650" t="s">
        <v>1036</v>
      </c>
      <c r="D650" t="s">
        <v>1026</v>
      </c>
      <c r="E650">
        <v>1</v>
      </c>
      <c r="F650" t="s">
        <v>1047</v>
      </c>
      <c r="G650" s="5">
        <f t="shared" si="20"/>
        <v>2</v>
      </c>
      <c r="H650" s="5" t="str">
        <f t="shared" si="21"/>
        <v>No</v>
      </c>
    </row>
    <row r="651" spans="1:8" x14ac:dyDescent="0.2">
      <c r="A651" t="s">
        <v>288</v>
      </c>
      <c r="B651">
        <v>2021</v>
      </c>
      <c r="D651" t="s">
        <v>1026</v>
      </c>
      <c r="E651">
        <v>1</v>
      </c>
      <c r="F651" t="s">
        <v>1047</v>
      </c>
      <c r="G651" s="5">
        <f t="shared" si="20"/>
        <v>2</v>
      </c>
      <c r="H651" s="5" t="str">
        <f t="shared" si="21"/>
        <v>No</v>
      </c>
    </row>
    <row r="652" spans="1:8" x14ac:dyDescent="0.2">
      <c r="A652" t="s">
        <v>289</v>
      </c>
      <c r="B652">
        <v>2021</v>
      </c>
      <c r="C652" t="s">
        <v>1036</v>
      </c>
      <c r="D652" t="s">
        <v>1026</v>
      </c>
      <c r="E652">
        <v>1</v>
      </c>
      <c r="F652" t="s">
        <v>1047</v>
      </c>
      <c r="G652" s="5">
        <f t="shared" si="20"/>
        <v>2</v>
      </c>
      <c r="H652" s="5" t="str">
        <f t="shared" si="21"/>
        <v>No</v>
      </c>
    </row>
    <row r="653" spans="1:8" x14ac:dyDescent="0.2">
      <c r="A653" t="s">
        <v>290</v>
      </c>
      <c r="B653">
        <v>2021</v>
      </c>
      <c r="C653" t="s">
        <v>1025</v>
      </c>
      <c r="D653" t="s">
        <v>1043</v>
      </c>
      <c r="E653">
        <v>1</v>
      </c>
      <c r="F653" t="s">
        <v>1047</v>
      </c>
      <c r="G653" s="5">
        <f t="shared" si="20"/>
        <v>2</v>
      </c>
      <c r="H653" s="5" t="str">
        <f t="shared" si="21"/>
        <v>No</v>
      </c>
    </row>
    <row r="654" spans="1:8" x14ac:dyDescent="0.2">
      <c r="A654" t="s">
        <v>291</v>
      </c>
      <c r="B654">
        <v>2021</v>
      </c>
      <c r="C654" t="s">
        <v>1025</v>
      </c>
      <c r="D654" t="s">
        <v>1026</v>
      </c>
      <c r="E654">
        <v>1</v>
      </c>
      <c r="F654" t="s">
        <v>1047</v>
      </c>
      <c r="G654" s="5">
        <f t="shared" si="20"/>
        <v>3</v>
      </c>
      <c r="H654" s="5" t="str">
        <f t="shared" si="21"/>
        <v>Yes</v>
      </c>
    </row>
    <row r="655" spans="1:8" x14ac:dyDescent="0.2">
      <c r="A655" t="s">
        <v>292</v>
      </c>
      <c r="B655">
        <v>2021</v>
      </c>
      <c r="C655" t="s">
        <v>1025</v>
      </c>
      <c r="D655" t="s">
        <v>1041</v>
      </c>
      <c r="E655">
        <v>1</v>
      </c>
      <c r="F655" t="s">
        <v>1047</v>
      </c>
      <c r="G655" s="5">
        <f t="shared" si="20"/>
        <v>2</v>
      </c>
      <c r="H655" s="5" t="str">
        <f t="shared" si="21"/>
        <v>No</v>
      </c>
    </row>
    <row r="656" spans="1:8" x14ac:dyDescent="0.2">
      <c r="A656" t="s">
        <v>293</v>
      </c>
      <c r="B656">
        <v>2021</v>
      </c>
      <c r="C656" t="s">
        <v>1025</v>
      </c>
      <c r="D656" t="s">
        <v>1026</v>
      </c>
      <c r="E656">
        <v>1</v>
      </c>
      <c r="F656" t="s">
        <v>1047</v>
      </c>
      <c r="G656" s="5">
        <f t="shared" si="20"/>
        <v>3</v>
      </c>
      <c r="H656" s="5" t="str">
        <f t="shared" si="21"/>
        <v>Yes</v>
      </c>
    </row>
    <row r="657" spans="1:8" x14ac:dyDescent="0.2">
      <c r="A657" t="s">
        <v>294</v>
      </c>
      <c r="B657">
        <v>2021</v>
      </c>
      <c r="C657" t="s">
        <v>1025</v>
      </c>
      <c r="D657" t="s">
        <v>1026</v>
      </c>
      <c r="E657">
        <v>1</v>
      </c>
      <c r="F657" t="s">
        <v>1047</v>
      </c>
      <c r="G657" s="5">
        <f t="shared" si="20"/>
        <v>3</v>
      </c>
      <c r="H657" s="5" t="str">
        <f t="shared" si="21"/>
        <v>Yes</v>
      </c>
    </row>
    <row r="658" spans="1:8" x14ac:dyDescent="0.2">
      <c r="A658" t="s">
        <v>295</v>
      </c>
      <c r="B658">
        <v>2021</v>
      </c>
      <c r="C658" t="s">
        <v>1025</v>
      </c>
      <c r="D658" t="s">
        <v>1026</v>
      </c>
      <c r="E658">
        <v>1</v>
      </c>
      <c r="F658" t="s">
        <v>1047</v>
      </c>
      <c r="G658" s="5">
        <f t="shared" si="20"/>
        <v>3</v>
      </c>
      <c r="H658" s="5" t="str">
        <f t="shared" si="21"/>
        <v>Yes</v>
      </c>
    </row>
    <row r="659" spans="1:8" x14ac:dyDescent="0.2">
      <c r="A659" t="s">
        <v>296</v>
      </c>
      <c r="B659">
        <v>2021</v>
      </c>
      <c r="C659" t="s">
        <v>1025</v>
      </c>
      <c r="D659" t="s">
        <v>1039</v>
      </c>
      <c r="E659">
        <v>1</v>
      </c>
      <c r="F659" t="s">
        <v>1047</v>
      </c>
      <c r="G659" s="5">
        <f t="shared" si="20"/>
        <v>2</v>
      </c>
      <c r="H659" s="5" t="str">
        <f t="shared" si="21"/>
        <v>No</v>
      </c>
    </row>
    <row r="660" spans="1:8" x14ac:dyDescent="0.2">
      <c r="A660" t="s">
        <v>297</v>
      </c>
      <c r="B660">
        <v>2021</v>
      </c>
      <c r="C660" t="s">
        <v>1036</v>
      </c>
      <c r="D660" t="s">
        <v>1026</v>
      </c>
      <c r="E660" t="s">
        <v>1047</v>
      </c>
      <c r="F660" t="s">
        <v>1047</v>
      </c>
      <c r="G660" s="5">
        <f t="shared" si="20"/>
        <v>1</v>
      </c>
      <c r="H660" s="5" t="str">
        <f t="shared" si="21"/>
        <v>No</v>
      </c>
    </row>
    <row r="661" spans="1:8" x14ac:dyDescent="0.2">
      <c r="A661" t="s">
        <v>298</v>
      </c>
      <c r="B661">
        <v>2021</v>
      </c>
      <c r="D661" t="s">
        <v>1026</v>
      </c>
      <c r="E661">
        <v>1</v>
      </c>
      <c r="F661" t="s">
        <v>1047</v>
      </c>
      <c r="G661" s="5">
        <f t="shared" si="20"/>
        <v>2</v>
      </c>
      <c r="H661" s="5" t="str">
        <f t="shared" si="21"/>
        <v>No</v>
      </c>
    </row>
    <row r="662" spans="1:8" x14ac:dyDescent="0.2">
      <c r="A662" t="s">
        <v>299</v>
      </c>
      <c r="B662">
        <v>2021</v>
      </c>
      <c r="C662" t="s">
        <v>1025</v>
      </c>
      <c r="D662" t="s">
        <v>1026</v>
      </c>
      <c r="E662">
        <v>1</v>
      </c>
      <c r="F662" t="s">
        <v>1047</v>
      </c>
      <c r="G662" s="5">
        <f t="shared" si="20"/>
        <v>3</v>
      </c>
      <c r="H662" s="5" t="str">
        <f t="shared" si="21"/>
        <v>Yes</v>
      </c>
    </row>
    <row r="663" spans="1:8" x14ac:dyDescent="0.2">
      <c r="A663" t="s">
        <v>300</v>
      </c>
      <c r="B663">
        <v>2021</v>
      </c>
      <c r="D663" t="s">
        <v>1038</v>
      </c>
      <c r="E663">
        <v>1</v>
      </c>
      <c r="F663" t="s">
        <v>1047</v>
      </c>
      <c r="G663" s="5">
        <f t="shared" si="20"/>
        <v>1</v>
      </c>
      <c r="H663" s="5" t="str">
        <f t="shared" si="21"/>
        <v>No</v>
      </c>
    </row>
    <row r="664" spans="1:8" x14ac:dyDescent="0.2">
      <c r="A664" t="s">
        <v>301</v>
      </c>
      <c r="B664">
        <v>2021</v>
      </c>
      <c r="D664" t="s">
        <v>1026</v>
      </c>
      <c r="E664">
        <v>1</v>
      </c>
      <c r="F664" t="s">
        <v>1047</v>
      </c>
      <c r="G664" s="5">
        <f t="shared" si="20"/>
        <v>2</v>
      </c>
      <c r="H664" s="5" t="str">
        <f t="shared" si="21"/>
        <v>No</v>
      </c>
    </row>
    <row r="665" spans="1:8" x14ac:dyDescent="0.2">
      <c r="A665" t="s">
        <v>302</v>
      </c>
      <c r="B665">
        <v>2021</v>
      </c>
      <c r="D665" t="s">
        <v>1026</v>
      </c>
      <c r="E665">
        <v>1</v>
      </c>
      <c r="F665" t="s">
        <v>1047</v>
      </c>
      <c r="G665" s="5">
        <f t="shared" si="20"/>
        <v>2</v>
      </c>
      <c r="H665" s="5" t="str">
        <f t="shared" si="21"/>
        <v>No</v>
      </c>
    </row>
    <row r="666" spans="1:8" x14ac:dyDescent="0.2">
      <c r="A666" t="s">
        <v>303</v>
      </c>
      <c r="B666">
        <v>2021</v>
      </c>
      <c r="C666" t="s">
        <v>1025</v>
      </c>
      <c r="D666" t="s">
        <v>1026</v>
      </c>
      <c r="E666">
        <v>1</v>
      </c>
      <c r="F666" t="s">
        <v>1047</v>
      </c>
      <c r="G666" s="5">
        <f t="shared" si="20"/>
        <v>3</v>
      </c>
      <c r="H666" s="5" t="str">
        <f t="shared" si="21"/>
        <v>Yes</v>
      </c>
    </row>
    <row r="667" spans="1:8" x14ac:dyDescent="0.2">
      <c r="A667" t="s">
        <v>304</v>
      </c>
      <c r="B667">
        <v>2021</v>
      </c>
      <c r="C667" t="s">
        <v>1036</v>
      </c>
      <c r="D667" t="s">
        <v>1041</v>
      </c>
      <c r="E667">
        <v>1</v>
      </c>
      <c r="F667" t="s">
        <v>1047</v>
      </c>
      <c r="G667" s="5">
        <f t="shared" si="20"/>
        <v>1</v>
      </c>
      <c r="H667" s="5" t="str">
        <f t="shared" si="21"/>
        <v>No</v>
      </c>
    </row>
    <row r="668" spans="1:8" x14ac:dyDescent="0.2">
      <c r="A668" t="s">
        <v>305</v>
      </c>
      <c r="B668">
        <v>2021</v>
      </c>
      <c r="C668" t="s">
        <v>1025</v>
      </c>
      <c r="D668" t="s">
        <v>1043</v>
      </c>
      <c r="E668">
        <v>1</v>
      </c>
      <c r="F668" t="s">
        <v>1047</v>
      </c>
      <c r="G668" s="5">
        <f t="shared" si="20"/>
        <v>2</v>
      </c>
      <c r="H668" s="5" t="str">
        <f t="shared" si="21"/>
        <v>No</v>
      </c>
    </row>
    <row r="669" spans="1:8" x14ac:dyDescent="0.2">
      <c r="A669" t="s">
        <v>306</v>
      </c>
      <c r="B669">
        <v>2021</v>
      </c>
      <c r="D669" t="s">
        <v>1043</v>
      </c>
      <c r="E669">
        <v>1</v>
      </c>
      <c r="F669" t="s">
        <v>1047</v>
      </c>
      <c r="G669" s="5">
        <f t="shared" si="20"/>
        <v>1</v>
      </c>
      <c r="H669" s="5" t="str">
        <f t="shared" si="21"/>
        <v>No</v>
      </c>
    </row>
    <row r="670" spans="1:8" x14ac:dyDescent="0.2">
      <c r="A670" t="s">
        <v>307</v>
      </c>
      <c r="B670">
        <v>2021</v>
      </c>
      <c r="C670" t="s">
        <v>1025</v>
      </c>
      <c r="D670" t="s">
        <v>1026</v>
      </c>
      <c r="E670">
        <v>1</v>
      </c>
      <c r="F670" t="s">
        <v>1047</v>
      </c>
      <c r="G670" s="5">
        <f t="shared" si="20"/>
        <v>3</v>
      </c>
      <c r="H670" s="5" t="str">
        <f t="shared" si="21"/>
        <v>Yes</v>
      </c>
    </row>
    <row r="671" spans="1:8" x14ac:dyDescent="0.2">
      <c r="A671" t="s">
        <v>308</v>
      </c>
      <c r="B671">
        <v>2021</v>
      </c>
      <c r="C671" t="s">
        <v>1025</v>
      </c>
      <c r="D671" t="s">
        <v>1036</v>
      </c>
      <c r="E671">
        <v>1</v>
      </c>
      <c r="F671" t="s">
        <v>1047</v>
      </c>
      <c r="G671" s="5">
        <f t="shared" si="20"/>
        <v>2</v>
      </c>
      <c r="H671" s="5" t="str">
        <f t="shared" si="21"/>
        <v>No</v>
      </c>
    </row>
    <row r="672" spans="1:8" x14ac:dyDescent="0.2">
      <c r="A672" t="s">
        <v>309</v>
      </c>
      <c r="B672">
        <v>2021</v>
      </c>
      <c r="D672" t="s">
        <v>1038</v>
      </c>
      <c r="E672">
        <v>1</v>
      </c>
      <c r="F672" t="s">
        <v>1047</v>
      </c>
      <c r="G672" s="5">
        <f t="shared" si="20"/>
        <v>1</v>
      </c>
      <c r="H672" s="5" t="str">
        <f t="shared" si="21"/>
        <v>No</v>
      </c>
    </row>
    <row r="673" spans="1:8" x14ac:dyDescent="0.2">
      <c r="A673" t="s">
        <v>310</v>
      </c>
      <c r="B673">
        <v>2021</v>
      </c>
      <c r="C673" t="s">
        <v>1025</v>
      </c>
      <c r="D673" t="s">
        <v>1026</v>
      </c>
      <c r="E673">
        <v>1</v>
      </c>
      <c r="F673" t="s">
        <v>1047</v>
      </c>
      <c r="G673" s="5">
        <f t="shared" si="20"/>
        <v>3</v>
      </c>
      <c r="H673" s="5" t="str">
        <f t="shared" si="21"/>
        <v>Yes</v>
      </c>
    </row>
    <row r="674" spans="1:8" x14ac:dyDescent="0.2">
      <c r="A674" t="s">
        <v>311</v>
      </c>
      <c r="B674">
        <v>2021</v>
      </c>
      <c r="C674" t="s">
        <v>1025</v>
      </c>
      <c r="D674" t="s">
        <v>1026</v>
      </c>
      <c r="E674">
        <v>1</v>
      </c>
      <c r="F674" t="s">
        <v>1047</v>
      </c>
      <c r="G674" s="5">
        <f t="shared" si="20"/>
        <v>3</v>
      </c>
      <c r="H674" s="5" t="str">
        <f t="shared" si="21"/>
        <v>Yes</v>
      </c>
    </row>
    <row r="675" spans="1:8" x14ac:dyDescent="0.2">
      <c r="A675" t="s">
        <v>312</v>
      </c>
      <c r="B675">
        <v>2021</v>
      </c>
      <c r="D675" t="s">
        <v>1026</v>
      </c>
      <c r="E675">
        <v>1</v>
      </c>
      <c r="F675" t="s">
        <v>1047</v>
      </c>
      <c r="G675" s="5">
        <f t="shared" si="20"/>
        <v>2</v>
      </c>
      <c r="H675" s="5" t="str">
        <f t="shared" si="21"/>
        <v>No</v>
      </c>
    </row>
    <row r="676" spans="1:8" x14ac:dyDescent="0.2">
      <c r="A676" t="s">
        <v>313</v>
      </c>
      <c r="B676">
        <v>2021</v>
      </c>
      <c r="D676" t="s">
        <v>1026</v>
      </c>
      <c r="E676">
        <v>1</v>
      </c>
      <c r="F676" t="s">
        <v>1047</v>
      </c>
      <c r="G676" s="5">
        <f t="shared" si="20"/>
        <v>2</v>
      </c>
      <c r="H676" s="5" t="str">
        <f t="shared" si="21"/>
        <v>No</v>
      </c>
    </row>
    <row r="677" spans="1:8" x14ac:dyDescent="0.2">
      <c r="A677" t="s">
        <v>314</v>
      </c>
      <c r="B677">
        <v>2021</v>
      </c>
      <c r="D677" t="s">
        <v>1026</v>
      </c>
      <c r="E677">
        <v>1</v>
      </c>
      <c r="F677" t="s">
        <v>1047</v>
      </c>
      <c r="G677" s="5">
        <f t="shared" si="20"/>
        <v>2</v>
      </c>
      <c r="H677" s="5" t="str">
        <f t="shared" si="21"/>
        <v>No</v>
      </c>
    </row>
    <row r="678" spans="1:8" x14ac:dyDescent="0.2">
      <c r="A678" t="s">
        <v>315</v>
      </c>
      <c r="B678">
        <v>2021</v>
      </c>
      <c r="D678" t="s">
        <v>1026</v>
      </c>
      <c r="E678">
        <v>1</v>
      </c>
      <c r="F678" t="s">
        <v>1047</v>
      </c>
      <c r="G678" s="5">
        <f t="shared" si="20"/>
        <v>2</v>
      </c>
      <c r="H678" s="5" t="str">
        <f t="shared" si="21"/>
        <v>No</v>
      </c>
    </row>
    <row r="679" spans="1:8" x14ac:dyDescent="0.2">
      <c r="A679" t="s">
        <v>316</v>
      </c>
      <c r="B679">
        <v>2021</v>
      </c>
      <c r="D679" t="s">
        <v>1026</v>
      </c>
      <c r="E679">
        <v>1</v>
      </c>
      <c r="F679" t="s">
        <v>1047</v>
      </c>
      <c r="G679" s="5">
        <f t="shared" si="20"/>
        <v>2</v>
      </c>
      <c r="H679" s="5" t="str">
        <f t="shared" si="21"/>
        <v>No</v>
      </c>
    </row>
    <row r="680" spans="1:8" x14ac:dyDescent="0.2">
      <c r="A680" t="s">
        <v>317</v>
      </c>
      <c r="B680">
        <v>2021</v>
      </c>
      <c r="D680" t="s">
        <v>1038</v>
      </c>
      <c r="E680">
        <v>1</v>
      </c>
      <c r="F680" t="s">
        <v>1047</v>
      </c>
      <c r="G680" s="5">
        <f t="shared" si="20"/>
        <v>1</v>
      </c>
      <c r="H680" s="5" t="str">
        <f t="shared" si="21"/>
        <v>No</v>
      </c>
    </row>
    <row r="681" spans="1:8" x14ac:dyDescent="0.2">
      <c r="A681" t="s">
        <v>318</v>
      </c>
      <c r="B681">
        <v>2021</v>
      </c>
      <c r="D681" t="s">
        <v>1026</v>
      </c>
      <c r="E681">
        <v>1</v>
      </c>
      <c r="F681" t="s">
        <v>1047</v>
      </c>
      <c r="G681" s="5">
        <f t="shared" si="20"/>
        <v>2</v>
      </c>
      <c r="H681" s="5" t="str">
        <f t="shared" si="21"/>
        <v>No</v>
      </c>
    </row>
    <row r="682" spans="1:8" x14ac:dyDescent="0.2">
      <c r="A682" t="s">
        <v>319</v>
      </c>
      <c r="B682">
        <v>2021</v>
      </c>
      <c r="D682" t="s">
        <v>1026</v>
      </c>
      <c r="E682">
        <v>1</v>
      </c>
      <c r="F682" t="s">
        <v>1047</v>
      </c>
      <c r="G682" s="5">
        <f t="shared" si="20"/>
        <v>2</v>
      </c>
      <c r="H682" s="5" t="str">
        <f t="shared" si="21"/>
        <v>No</v>
      </c>
    </row>
    <row r="683" spans="1:8" x14ac:dyDescent="0.2">
      <c r="A683" t="s">
        <v>320</v>
      </c>
      <c r="B683">
        <v>2021</v>
      </c>
      <c r="D683" t="s">
        <v>1026</v>
      </c>
      <c r="E683">
        <v>1</v>
      </c>
      <c r="F683" t="s">
        <v>1047</v>
      </c>
      <c r="G683" s="5">
        <f t="shared" si="20"/>
        <v>2</v>
      </c>
      <c r="H683" s="5" t="str">
        <f t="shared" si="21"/>
        <v>No</v>
      </c>
    </row>
    <row r="684" spans="1:8" x14ac:dyDescent="0.2">
      <c r="A684" t="s">
        <v>321</v>
      </c>
      <c r="B684">
        <v>2021</v>
      </c>
      <c r="D684" t="s">
        <v>1026</v>
      </c>
      <c r="E684">
        <v>1</v>
      </c>
      <c r="F684" t="s">
        <v>1047</v>
      </c>
      <c r="G684" s="5">
        <f t="shared" si="20"/>
        <v>2</v>
      </c>
      <c r="H684" s="5" t="str">
        <f t="shared" si="21"/>
        <v>No</v>
      </c>
    </row>
    <row r="685" spans="1:8" x14ac:dyDescent="0.2">
      <c r="A685" t="s">
        <v>322</v>
      </c>
      <c r="B685">
        <v>2021</v>
      </c>
      <c r="D685" t="s">
        <v>1041</v>
      </c>
      <c r="E685">
        <v>1</v>
      </c>
      <c r="F685" t="s">
        <v>1047</v>
      </c>
      <c r="G685" s="5">
        <f t="shared" si="20"/>
        <v>1</v>
      </c>
      <c r="H685" s="5" t="str">
        <f t="shared" si="21"/>
        <v>No</v>
      </c>
    </row>
    <row r="686" spans="1:8" x14ac:dyDescent="0.2">
      <c r="A686" t="s">
        <v>323</v>
      </c>
      <c r="B686">
        <v>2021</v>
      </c>
      <c r="D686" t="s">
        <v>1043</v>
      </c>
      <c r="E686" t="s">
        <v>1047</v>
      </c>
      <c r="F686" t="s">
        <v>1047</v>
      </c>
      <c r="G686" s="5">
        <f t="shared" si="20"/>
        <v>0</v>
      </c>
      <c r="H686" s="5" t="str">
        <f t="shared" si="21"/>
        <v>No</v>
      </c>
    </row>
    <row r="687" spans="1:8" x14ac:dyDescent="0.2">
      <c r="A687" t="s">
        <v>324</v>
      </c>
      <c r="B687">
        <v>2021</v>
      </c>
      <c r="C687" t="s">
        <v>1025</v>
      </c>
      <c r="D687" t="s">
        <v>1026</v>
      </c>
      <c r="E687">
        <v>1</v>
      </c>
      <c r="F687" t="s">
        <v>1047</v>
      </c>
      <c r="G687" s="5">
        <f t="shared" si="20"/>
        <v>3</v>
      </c>
      <c r="H687" s="5" t="str">
        <f t="shared" si="21"/>
        <v>Yes</v>
      </c>
    </row>
    <row r="688" spans="1:8" x14ac:dyDescent="0.2">
      <c r="A688" t="s">
        <v>325</v>
      </c>
      <c r="B688">
        <v>2021</v>
      </c>
      <c r="C688" t="s">
        <v>1025</v>
      </c>
      <c r="D688" t="s">
        <v>1036</v>
      </c>
      <c r="E688">
        <v>1</v>
      </c>
      <c r="F688" t="s">
        <v>1047</v>
      </c>
      <c r="G688" s="5">
        <f t="shared" si="20"/>
        <v>2</v>
      </c>
      <c r="H688" s="5" t="str">
        <f t="shared" si="21"/>
        <v>No</v>
      </c>
    </row>
    <row r="689" spans="1:8" x14ac:dyDescent="0.2">
      <c r="A689" t="s">
        <v>326</v>
      </c>
      <c r="B689">
        <v>2021</v>
      </c>
      <c r="C689" t="s">
        <v>1025</v>
      </c>
      <c r="D689" t="s">
        <v>1026</v>
      </c>
      <c r="E689">
        <v>1</v>
      </c>
      <c r="F689" t="s">
        <v>1047</v>
      </c>
      <c r="G689" s="5">
        <f t="shared" si="20"/>
        <v>3</v>
      </c>
      <c r="H689" s="5" t="str">
        <f t="shared" si="21"/>
        <v>Yes</v>
      </c>
    </row>
    <row r="690" spans="1:8" x14ac:dyDescent="0.2">
      <c r="A690" t="s">
        <v>327</v>
      </c>
      <c r="B690">
        <v>2021</v>
      </c>
      <c r="C690" t="s">
        <v>1036</v>
      </c>
      <c r="D690" t="s">
        <v>1026</v>
      </c>
      <c r="E690">
        <v>1</v>
      </c>
      <c r="F690" t="s">
        <v>1047</v>
      </c>
      <c r="G690" s="5">
        <f t="shared" si="20"/>
        <v>2</v>
      </c>
      <c r="H690" s="5" t="str">
        <f t="shared" si="21"/>
        <v>No</v>
      </c>
    </row>
    <row r="691" spans="1:8" x14ac:dyDescent="0.2">
      <c r="A691" t="s">
        <v>328</v>
      </c>
      <c r="B691">
        <v>2021</v>
      </c>
      <c r="C691" t="s">
        <v>1025</v>
      </c>
      <c r="D691" t="s">
        <v>1038</v>
      </c>
      <c r="E691">
        <v>1</v>
      </c>
      <c r="F691" t="s">
        <v>1047</v>
      </c>
      <c r="G691" s="5">
        <f t="shared" si="20"/>
        <v>2</v>
      </c>
      <c r="H691" s="5" t="str">
        <f t="shared" si="21"/>
        <v>No</v>
      </c>
    </row>
    <row r="692" spans="1:8" x14ac:dyDescent="0.2">
      <c r="A692" t="s">
        <v>329</v>
      </c>
      <c r="B692">
        <v>2021</v>
      </c>
      <c r="C692" t="s">
        <v>1036</v>
      </c>
      <c r="D692" t="s">
        <v>1039</v>
      </c>
      <c r="E692">
        <v>1</v>
      </c>
      <c r="F692" t="s">
        <v>1047</v>
      </c>
      <c r="G692" s="5">
        <f t="shared" si="20"/>
        <v>1</v>
      </c>
      <c r="H692" s="5" t="str">
        <f t="shared" si="21"/>
        <v>No</v>
      </c>
    </row>
    <row r="693" spans="1:8" x14ac:dyDescent="0.2">
      <c r="A693" t="s">
        <v>330</v>
      </c>
      <c r="B693">
        <v>2021</v>
      </c>
      <c r="C693" t="s">
        <v>1025</v>
      </c>
      <c r="D693" t="s">
        <v>1026</v>
      </c>
      <c r="E693">
        <v>1</v>
      </c>
      <c r="F693" t="s">
        <v>1047</v>
      </c>
      <c r="G693" s="5">
        <f t="shared" si="20"/>
        <v>3</v>
      </c>
      <c r="H693" s="5" t="str">
        <f t="shared" si="21"/>
        <v>Yes</v>
      </c>
    </row>
    <row r="694" spans="1:8" x14ac:dyDescent="0.2">
      <c r="A694" t="s">
        <v>331</v>
      </c>
      <c r="B694">
        <v>2021</v>
      </c>
      <c r="C694" t="s">
        <v>1025</v>
      </c>
      <c r="D694" t="s">
        <v>1038</v>
      </c>
      <c r="E694">
        <v>1</v>
      </c>
      <c r="F694" t="s">
        <v>1047</v>
      </c>
      <c r="G694" s="5">
        <f t="shared" si="20"/>
        <v>2</v>
      </c>
      <c r="H694" s="5" t="str">
        <f t="shared" si="21"/>
        <v>No</v>
      </c>
    </row>
    <row r="695" spans="1:8" x14ac:dyDescent="0.2">
      <c r="A695" t="s">
        <v>332</v>
      </c>
      <c r="B695">
        <v>2021</v>
      </c>
      <c r="D695" t="s">
        <v>1026</v>
      </c>
      <c r="E695">
        <v>1</v>
      </c>
      <c r="F695" t="s">
        <v>1047</v>
      </c>
      <c r="G695" s="5">
        <f t="shared" si="20"/>
        <v>2</v>
      </c>
      <c r="H695" s="5" t="str">
        <f t="shared" si="21"/>
        <v>No</v>
      </c>
    </row>
    <row r="696" spans="1:8" x14ac:dyDescent="0.2">
      <c r="A696" t="s">
        <v>333</v>
      </c>
      <c r="B696">
        <v>2021</v>
      </c>
      <c r="D696" t="s">
        <v>1026</v>
      </c>
      <c r="E696">
        <v>1</v>
      </c>
      <c r="F696" t="s">
        <v>1047</v>
      </c>
      <c r="G696" s="5">
        <f t="shared" si="20"/>
        <v>2</v>
      </c>
      <c r="H696" s="5" t="str">
        <f t="shared" si="21"/>
        <v>No</v>
      </c>
    </row>
    <row r="697" spans="1:8" x14ac:dyDescent="0.2">
      <c r="A697" t="s">
        <v>334</v>
      </c>
      <c r="B697">
        <v>2021</v>
      </c>
      <c r="D697" t="s">
        <v>1043</v>
      </c>
      <c r="E697">
        <v>1</v>
      </c>
      <c r="F697" t="s">
        <v>1047</v>
      </c>
      <c r="G697" s="5">
        <f t="shared" si="20"/>
        <v>1</v>
      </c>
      <c r="H697" s="5" t="str">
        <f t="shared" si="21"/>
        <v>No</v>
      </c>
    </row>
    <row r="698" spans="1:8" x14ac:dyDescent="0.2">
      <c r="A698" t="s">
        <v>335</v>
      </c>
      <c r="B698">
        <v>2021</v>
      </c>
      <c r="C698" t="s">
        <v>1025</v>
      </c>
      <c r="D698" t="s">
        <v>1026</v>
      </c>
      <c r="E698">
        <v>1</v>
      </c>
      <c r="F698" t="s">
        <v>1047</v>
      </c>
      <c r="G698" s="5">
        <f t="shared" si="20"/>
        <v>3</v>
      </c>
      <c r="H698" s="5" t="str">
        <f t="shared" si="21"/>
        <v>Yes</v>
      </c>
    </row>
    <row r="699" spans="1:8" x14ac:dyDescent="0.2">
      <c r="A699" t="s">
        <v>336</v>
      </c>
      <c r="B699">
        <v>2021</v>
      </c>
      <c r="D699" t="s">
        <v>1026</v>
      </c>
      <c r="E699">
        <v>1</v>
      </c>
      <c r="F699" t="s">
        <v>1047</v>
      </c>
      <c r="G699" s="5">
        <f t="shared" si="20"/>
        <v>2</v>
      </c>
      <c r="H699" s="5" t="str">
        <f t="shared" si="21"/>
        <v>No</v>
      </c>
    </row>
    <row r="700" spans="1:8" x14ac:dyDescent="0.2">
      <c r="A700" t="s">
        <v>337</v>
      </c>
      <c r="B700">
        <v>2021</v>
      </c>
      <c r="C700" t="s">
        <v>1025</v>
      </c>
      <c r="D700" t="s">
        <v>1036</v>
      </c>
      <c r="E700">
        <v>1</v>
      </c>
      <c r="F700" t="s">
        <v>1047</v>
      </c>
      <c r="G700" s="5">
        <f t="shared" si="20"/>
        <v>2</v>
      </c>
      <c r="H700" s="5" t="str">
        <f t="shared" si="21"/>
        <v>No</v>
      </c>
    </row>
    <row r="701" spans="1:8" x14ac:dyDescent="0.2">
      <c r="A701" t="s">
        <v>338</v>
      </c>
      <c r="B701">
        <v>2021</v>
      </c>
      <c r="D701" t="s">
        <v>1026</v>
      </c>
      <c r="E701">
        <v>1</v>
      </c>
      <c r="F701" t="s">
        <v>1047</v>
      </c>
      <c r="G701" s="5">
        <f t="shared" si="20"/>
        <v>2</v>
      </c>
      <c r="H701" s="5" t="str">
        <f t="shared" si="21"/>
        <v>No</v>
      </c>
    </row>
    <row r="702" spans="1:8" x14ac:dyDescent="0.2">
      <c r="A702" t="s">
        <v>339</v>
      </c>
      <c r="B702">
        <v>2021</v>
      </c>
      <c r="D702" t="s">
        <v>1026</v>
      </c>
      <c r="E702">
        <v>1</v>
      </c>
      <c r="F702" t="s">
        <v>1047</v>
      </c>
      <c r="G702" s="5">
        <f t="shared" si="20"/>
        <v>2</v>
      </c>
      <c r="H702" s="5" t="str">
        <f t="shared" si="21"/>
        <v>No</v>
      </c>
    </row>
    <row r="703" spans="1:8" x14ac:dyDescent="0.2">
      <c r="A703" t="s">
        <v>340</v>
      </c>
      <c r="B703">
        <v>2021</v>
      </c>
      <c r="C703" t="s">
        <v>1036</v>
      </c>
      <c r="D703" t="s">
        <v>1043</v>
      </c>
      <c r="E703">
        <v>1</v>
      </c>
      <c r="F703" t="s">
        <v>1047</v>
      </c>
      <c r="G703" s="5">
        <f t="shared" si="20"/>
        <v>1</v>
      </c>
      <c r="H703" s="5" t="str">
        <f t="shared" si="21"/>
        <v>No</v>
      </c>
    </row>
    <row r="704" spans="1:8" x14ac:dyDescent="0.2">
      <c r="A704" t="s">
        <v>341</v>
      </c>
      <c r="B704">
        <v>2021</v>
      </c>
      <c r="D704" t="s">
        <v>1038</v>
      </c>
      <c r="E704" t="s">
        <v>1047</v>
      </c>
      <c r="F704">
        <v>1</v>
      </c>
      <c r="G704" s="5">
        <f t="shared" si="20"/>
        <v>0</v>
      </c>
      <c r="H704" s="5" t="str">
        <f t="shared" si="21"/>
        <v>No</v>
      </c>
    </row>
    <row r="705" spans="1:8" x14ac:dyDescent="0.2">
      <c r="A705" t="s">
        <v>342</v>
      </c>
      <c r="B705">
        <v>2021</v>
      </c>
      <c r="D705" t="s">
        <v>1026</v>
      </c>
      <c r="E705">
        <v>1</v>
      </c>
      <c r="F705" t="s">
        <v>1047</v>
      </c>
      <c r="G705" s="5">
        <f t="shared" si="20"/>
        <v>2</v>
      </c>
      <c r="H705" s="5" t="str">
        <f t="shared" si="21"/>
        <v>No</v>
      </c>
    </row>
    <row r="706" spans="1:8" x14ac:dyDescent="0.2">
      <c r="A706" t="s">
        <v>343</v>
      </c>
      <c r="B706">
        <v>2021</v>
      </c>
      <c r="C706" t="s">
        <v>1036</v>
      </c>
      <c r="D706" t="s">
        <v>1026</v>
      </c>
      <c r="E706">
        <v>1</v>
      </c>
      <c r="F706" t="s">
        <v>1047</v>
      </c>
      <c r="G706" s="5">
        <f t="shared" si="20"/>
        <v>2</v>
      </c>
      <c r="H706" s="5" t="str">
        <f t="shared" si="21"/>
        <v>No</v>
      </c>
    </row>
    <row r="707" spans="1:8" x14ac:dyDescent="0.2">
      <c r="A707" t="s">
        <v>344</v>
      </c>
      <c r="B707">
        <v>2021</v>
      </c>
      <c r="C707" t="s">
        <v>1036</v>
      </c>
      <c r="D707" t="s">
        <v>1026</v>
      </c>
      <c r="E707">
        <v>1</v>
      </c>
      <c r="F707" t="s">
        <v>1047</v>
      </c>
      <c r="G707" s="5">
        <f t="shared" ref="G707:G770" si="22">IF(ISNUMBER(SEARCH("iPad",C707)), 1, 0)+IF(ISNUMBER(SEARCH("Apple",D707)), 1, 0)+IF(ISNUMBER(E707),1,0)</f>
        <v>2</v>
      </c>
      <c r="H707" s="5" t="str">
        <f t="shared" ref="H707:H770" si="23">IF(G707=3,"Yes","No")</f>
        <v>No</v>
      </c>
    </row>
    <row r="708" spans="1:8" x14ac:dyDescent="0.2">
      <c r="A708" t="s">
        <v>345</v>
      </c>
      <c r="B708">
        <v>2021</v>
      </c>
      <c r="D708" t="s">
        <v>1038</v>
      </c>
      <c r="E708">
        <v>1</v>
      </c>
      <c r="F708" t="s">
        <v>1047</v>
      </c>
      <c r="G708" s="5">
        <f t="shared" si="22"/>
        <v>1</v>
      </c>
      <c r="H708" s="5" t="str">
        <f t="shared" si="23"/>
        <v>No</v>
      </c>
    </row>
    <row r="709" spans="1:8" x14ac:dyDescent="0.2">
      <c r="A709" t="s">
        <v>346</v>
      </c>
      <c r="B709">
        <v>2021</v>
      </c>
      <c r="D709" t="s">
        <v>1038</v>
      </c>
      <c r="E709">
        <v>1</v>
      </c>
      <c r="F709" t="s">
        <v>1047</v>
      </c>
      <c r="G709" s="5">
        <f t="shared" si="22"/>
        <v>1</v>
      </c>
      <c r="H709" s="5" t="str">
        <f t="shared" si="23"/>
        <v>No</v>
      </c>
    </row>
    <row r="710" spans="1:8" x14ac:dyDescent="0.2">
      <c r="A710" t="s">
        <v>347</v>
      </c>
      <c r="B710">
        <v>2021</v>
      </c>
      <c r="C710" t="s">
        <v>1025</v>
      </c>
      <c r="D710" t="s">
        <v>1026</v>
      </c>
      <c r="E710">
        <v>1</v>
      </c>
      <c r="F710" t="s">
        <v>1047</v>
      </c>
      <c r="G710" s="5">
        <f t="shared" si="22"/>
        <v>3</v>
      </c>
      <c r="H710" s="5" t="str">
        <f t="shared" si="23"/>
        <v>Yes</v>
      </c>
    </row>
    <row r="711" spans="1:8" x14ac:dyDescent="0.2">
      <c r="A711" t="s">
        <v>348</v>
      </c>
      <c r="B711">
        <v>2021</v>
      </c>
      <c r="D711" t="s">
        <v>1043</v>
      </c>
      <c r="E711">
        <v>1</v>
      </c>
      <c r="F711" t="s">
        <v>1047</v>
      </c>
      <c r="G711" s="5">
        <f t="shared" si="22"/>
        <v>1</v>
      </c>
      <c r="H711" s="5" t="str">
        <f t="shared" si="23"/>
        <v>No</v>
      </c>
    </row>
    <row r="712" spans="1:8" x14ac:dyDescent="0.2">
      <c r="A712" t="s">
        <v>71</v>
      </c>
      <c r="B712">
        <v>2022</v>
      </c>
      <c r="C712" t="s">
        <v>1025</v>
      </c>
      <c r="D712" t="s">
        <v>1026</v>
      </c>
      <c r="E712">
        <v>1</v>
      </c>
      <c r="G712" s="5">
        <f t="shared" si="22"/>
        <v>3</v>
      </c>
      <c r="H712" s="5" t="str">
        <f t="shared" si="23"/>
        <v>Yes</v>
      </c>
    </row>
    <row r="713" spans="1:8" x14ac:dyDescent="0.2">
      <c r="A713" t="s">
        <v>73</v>
      </c>
      <c r="B713">
        <v>2022</v>
      </c>
      <c r="C713" t="s">
        <v>1030</v>
      </c>
      <c r="D713" t="s">
        <v>1026</v>
      </c>
      <c r="E713">
        <v>1</v>
      </c>
      <c r="G713" s="5">
        <f t="shared" si="22"/>
        <v>2</v>
      </c>
      <c r="H713" s="5" t="str">
        <f t="shared" si="23"/>
        <v>No</v>
      </c>
    </row>
    <row r="714" spans="1:8" x14ac:dyDescent="0.2">
      <c r="A714" t="s">
        <v>74</v>
      </c>
      <c r="B714">
        <v>2022</v>
      </c>
      <c r="D714" t="s">
        <v>1026</v>
      </c>
      <c r="E714">
        <v>1</v>
      </c>
      <c r="G714" s="5">
        <f t="shared" si="22"/>
        <v>2</v>
      </c>
      <c r="H714" s="5" t="str">
        <f t="shared" si="23"/>
        <v>No</v>
      </c>
    </row>
    <row r="715" spans="1:8" x14ac:dyDescent="0.2">
      <c r="A715" t="s">
        <v>75</v>
      </c>
      <c r="B715">
        <v>2022</v>
      </c>
      <c r="C715" t="s">
        <v>1025</v>
      </c>
      <c r="D715" t="s">
        <v>1026</v>
      </c>
      <c r="E715">
        <v>1</v>
      </c>
      <c r="G715" s="5">
        <f t="shared" si="22"/>
        <v>3</v>
      </c>
      <c r="H715" s="5" t="str">
        <f t="shared" si="23"/>
        <v>Yes</v>
      </c>
    </row>
    <row r="716" spans="1:8" x14ac:dyDescent="0.2">
      <c r="A716" t="s">
        <v>76</v>
      </c>
      <c r="B716">
        <v>2022</v>
      </c>
      <c r="D716" t="s">
        <v>1026</v>
      </c>
      <c r="E716">
        <v>1</v>
      </c>
      <c r="G716" s="5">
        <f t="shared" si="22"/>
        <v>2</v>
      </c>
      <c r="H716" s="5" t="str">
        <f t="shared" si="23"/>
        <v>No</v>
      </c>
    </row>
    <row r="717" spans="1:8" x14ac:dyDescent="0.2">
      <c r="A717" t="s">
        <v>77</v>
      </c>
      <c r="B717">
        <v>2022</v>
      </c>
      <c r="C717" t="s">
        <v>1030</v>
      </c>
      <c r="D717" t="s">
        <v>1026</v>
      </c>
      <c r="E717">
        <v>1</v>
      </c>
      <c r="G717" s="5">
        <f t="shared" si="22"/>
        <v>2</v>
      </c>
      <c r="H717" s="5" t="str">
        <f t="shared" si="23"/>
        <v>No</v>
      </c>
    </row>
    <row r="718" spans="1:8" x14ac:dyDescent="0.2">
      <c r="A718" t="s">
        <v>78</v>
      </c>
      <c r="B718">
        <v>2022</v>
      </c>
      <c r="C718" t="s">
        <v>1025</v>
      </c>
      <c r="D718" t="s">
        <v>1026</v>
      </c>
      <c r="E718">
        <v>1</v>
      </c>
      <c r="G718" s="5">
        <f t="shared" si="22"/>
        <v>3</v>
      </c>
      <c r="H718" s="5" t="str">
        <f t="shared" si="23"/>
        <v>Yes</v>
      </c>
    </row>
    <row r="719" spans="1:8" x14ac:dyDescent="0.2">
      <c r="A719" t="s">
        <v>79</v>
      </c>
      <c r="B719">
        <v>2022</v>
      </c>
      <c r="D719" t="s">
        <v>1026</v>
      </c>
      <c r="E719">
        <v>1</v>
      </c>
      <c r="G719" s="5">
        <f t="shared" si="22"/>
        <v>2</v>
      </c>
      <c r="H719" s="5" t="str">
        <f t="shared" si="23"/>
        <v>No</v>
      </c>
    </row>
    <row r="720" spans="1:8" x14ac:dyDescent="0.2">
      <c r="A720" t="s">
        <v>80</v>
      </c>
      <c r="B720">
        <v>2022</v>
      </c>
      <c r="C720" t="s">
        <v>1036</v>
      </c>
      <c r="D720" t="s">
        <v>1026</v>
      </c>
      <c r="E720">
        <v>1</v>
      </c>
      <c r="G720" s="5">
        <f t="shared" si="22"/>
        <v>2</v>
      </c>
      <c r="H720" s="5" t="str">
        <f t="shared" si="23"/>
        <v>No</v>
      </c>
    </row>
    <row r="721" spans="1:8" x14ac:dyDescent="0.2">
      <c r="A721" t="s">
        <v>81</v>
      </c>
      <c r="B721">
        <v>2022</v>
      </c>
      <c r="C721" t="s">
        <v>1025</v>
      </c>
      <c r="D721" t="s">
        <v>1026</v>
      </c>
      <c r="E721">
        <v>1</v>
      </c>
      <c r="G721" s="5">
        <f t="shared" si="22"/>
        <v>3</v>
      </c>
      <c r="H721" s="5" t="str">
        <f t="shared" si="23"/>
        <v>Yes</v>
      </c>
    </row>
    <row r="722" spans="1:8" x14ac:dyDescent="0.2">
      <c r="A722" t="s">
        <v>82</v>
      </c>
      <c r="B722">
        <v>2022</v>
      </c>
      <c r="C722" t="s">
        <v>1025</v>
      </c>
      <c r="D722" t="s">
        <v>1038</v>
      </c>
      <c r="E722">
        <v>1</v>
      </c>
      <c r="G722" s="5">
        <f t="shared" si="22"/>
        <v>2</v>
      </c>
      <c r="H722" s="5" t="str">
        <f t="shared" si="23"/>
        <v>No</v>
      </c>
    </row>
    <row r="723" spans="1:8" x14ac:dyDescent="0.2">
      <c r="A723" t="s">
        <v>83</v>
      </c>
      <c r="B723">
        <v>2022</v>
      </c>
      <c r="C723" t="s">
        <v>1036</v>
      </c>
      <c r="D723" t="s">
        <v>1039</v>
      </c>
      <c r="E723">
        <v>1</v>
      </c>
      <c r="G723" s="5">
        <f t="shared" si="22"/>
        <v>1</v>
      </c>
      <c r="H723" s="5" t="str">
        <f t="shared" si="23"/>
        <v>No</v>
      </c>
    </row>
    <row r="724" spans="1:8" x14ac:dyDescent="0.2">
      <c r="A724" t="s">
        <v>84</v>
      </c>
      <c r="B724">
        <v>2022</v>
      </c>
      <c r="D724" t="s">
        <v>1026</v>
      </c>
      <c r="E724">
        <v>1</v>
      </c>
      <c r="G724" s="5">
        <f t="shared" si="22"/>
        <v>2</v>
      </c>
      <c r="H724" s="5" t="str">
        <f t="shared" si="23"/>
        <v>No</v>
      </c>
    </row>
    <row r="725" spans="1:8" x14ac:dyDescent="0.2">
      <c r="A725" t="s">
        <v>85</v>
      </c>
      <c r="B725">
        <v>2022</v>
      </c>
      <c r="C725" t="s">
        <v>1025</v>
      </c>
      <c r="D725" t="s">
        <v>1041</v>
      </c>
      <c r="E725">
        <v>1</v>
      </c>
      <c r="G725" s="5">
        <f t="shared" si="22"/>
        <v>2</v>
      </c>
      <c r="H725" s="5" t="str">
        <f t="shared" si="23"/>
        <v>No</v>
      </c>
    </row>
    <row r="726" spans="1:8" x14ac:dyDescent="0.2">
      <c r="A726" t="s">
        <v>86</v>
      </c>
      <c r="B726">
        <v>2022</v>
      </c>
      <c r="D726" t="s">
        <v>1026</v>
      </c>
      <c r="E726">
        <v>1</v>
      </c>
      <c r="G726" s="5">
        <f t="shared" si="22"/>
        <v>2</v>
      </c>
      <c r="H726" s="5" t="str">
        <f t="shared" si="23"/>
        <v>No</v>
      </c>
    </row>
    <row r="727" spans="1:8" x14ac:dyDescent="0.2">
      <c r="A727" t="s">
        <v>87</v>
      </c>
      <c r="B727">
        <v>2022</v>
      </c>
      <c r="C727" t="s">
        <v>1025</v>
      </c>
      <c r="D727" t="s">
        <v>1026</v>
      </c>
      <c r="E727">
        <v>1</v>
      </c>
      <c r="G727" s="5">
        <f t="shared" si="22"/>
        <v>3</v>
      </c>
      <c r="H727" s="5" t="str">
        <f t="shared" si="23"/>
        <v>Yes</v>
      </c>
    </row>
    <row r="728" spans="1:8" x14ac:dyDescent="0.2">
      <c r="A728" t="s">
        <v>88</v>
      </c>
      <c r="B728">
        <v>2022</v>
      </c>
      <c r="C728" t="s">
        <v>1025</v>
      </c>
      <c r="D728" t="s">
        <v>1026</v>
      </c>
      <c r="E728">
        <v>1</v>
      </c>
      <c r="G728" s="5">
        <f t="shared" si="22"/>
        <v>3</v>
      </c>
      <c r="H728" s="5" t="str">
        <f t="shared" si="23"/>
        <v>Yes</v>
      </c>
    </row>
    <row r="729" spans="1:8" x14ac:dyDescent="0.2">
      <c r="A729" t="s">
        <v>89</v>
      </c>
      <c r="B729">
        <v>2022</v>
      </c>
      <c r="C729" t="s">
        <v>1030</v>
      </c>
      <c r="D729" t="s">
        <v>1038</v>
      </c>
      <c r="E729">
        <v>1</v>
      </c>
      <c r="G729" s="5">
        <f t="shared" si="22"/>
        <v>1</v>
      </c>
      <c r="H729" s="5" t="str">
        <f t="shared" si="23"/>
        <v>No</v>
      </c>
    </row>
    <row r="730" spans="1:8" x14ac:dyDescent="0.2">
      <c r="A730" t="s">
        <v>90</v>
      </c>
      <c r="B730">
        <v>2022</v>
      </c>
      <c r="C730" t="s">
        <v>1025</v>
      </c>
      <c r="D730" t="s">
        <v>1036</v>
      </c>
      <c r="E730">
        <v>1</v>
      </c>
      <c r="G730" s="5">
        <f t="shared" si="22"/>
        <v>2</v>
      </c>
      <c r="H730" s="5" t="str">
        <f t="shared" si="23"/>
        <v>No</v>
      </c>
    </row>
    <row r="731" spans="1:8" x14ac:dyDescent="0.2">
      <c r="A731" t="s">
        <v>91</v>
      </c>
      <c r="B731">
        <v>2022</v>
      </c>
      <c r="D731" t="s">
        <v>1038</v>
      </c>
      <c r="E731">
        <v>1</v>
      </c>
      <c r="G731" s="5">
        <f t="shared" si="22"/>
        <v>1</v>
      </c>
      <c r="H731" s="5" t="str">
        <f t="shared" si="23"/>
        <v>No</v>
      </c>
    </row>
    <row r="732" spans="1:8" x14ac:dyDescent="0.2">
      <c r="A732" t="s">
        <v>92</v>
      </c>
      <c r="B732">
        <v>2022</v>
      </c>
      <c r="C732" t="s">
        <v>1036</v>
      </c>
      <c r="D732" t="s">
        <v>1041</v>
      </c>
      <c r="E732">
        <v>1</v>
      </c>
      <c r="G732" s="5">
        <f t="shared" si="22"/>
        <v>1</v>
      </c>
      <c r="H732" s="5" t="str">
        <f t="shared" si="23"/>
        <v>No</v>
      </c>
    </row>
    <row r="733" spans="1:8" x14ac:dyDescent="0.2">
      <c r="A733" t="s">
        <v>93</v>
      </c>
      <c r="B733">
        <v>2022</v>
      </c>
      <c r="D733" t="s">
        <v>1038</v>
      </c>
      <c r="E733">
        <v>1</v>
      </c>
      <c r="G733" s="5">
        <f t="shared" si="22"/>
        <v>1</v>
      </c>
      <c r="H733" s="5" t="str">
        <f t="shared" si="23"/>
        <v>No</v>
      </c>
    </row>
    <row r="734" spans="1:8" x14ac:dyDescent="0.2">
      <c r="A734" t="s">
        <v>94</v>
      </c>
      <c r="B734">
        <v>2022</v>
      </c>
      <c r="C734" t="s">
        <v>1036</v>
      </c>
      <c r="D734" t="s">
        <v>1026</v>
      </c>
      <c r="E734">
        <v>1</v>
      </c>
      <c r="G734" s="5">
        <f t="shared" si="22"/>
        <v>2</v>
      </c>
      <c r="H734" s="5" t="str">
        <f t="shared" si="23"/>
        <v>No</v>
      </c>
    </row>
    <row r="735" spans="1:8" x14ac:dyDescent="0.2">
      <c r="A735" t="s">
        <v>95</v>
      </c>
      <c r="B735">
        <v>2022</v>
      </c>
      <c r="C735" t="s">
        <v>1025</v>
      </c>
      <c r="D735" t="s">
        <v>1026</v>
      </c>
      <c r="E735">
        <v>1</v>
      </c>
      <c r="G735" s="5">
        <f t="shared" si="22"/>
        <v>3</v>
      </c>
      <c r="H735" s="5" t="str">
        <f t="shared" si="23"/>
        <v>Yes</v>
      </c>
    </row>
    <row r="736" spans="1:8" x14ac:dyDescent="0.2">
      <c r="A736" t="s">
        <v>96</v>
      </c>
      <c r="B736">
        <v>2022</v>
      </c>
      <c r="C736" t="s">
        <v>1036</v>
      </c>
      <c r="D736" t="s">
        <v>1026</v>
      </c>
      <c r="E736">
        <v>1</v>
      </c>
      <c r="G736" s="5">
        <f t="shared" si="22"/>
        <v>2</v>
      </c>
      <c r="H736" s="5" t="str">
        <f t="shared" si="23"/>
        <v>No</v>
      </c>
    </row>
    <row r="737" spans="1:8" x14ac:dyDescent="0.2">
      <c r="A737" t="s">
        <v>97</v>
      </c>
      <c r="B737">
        <v>2022</v>
      </c>
      <c r="D737" t="s">
        <v>1026</v>
      </c>
      <c r="E737">
        <v>1</v>
      </c>
      <c r="G737" s="5">
        <f t="shared" si="22"/>
        <v>2</v>
      </c>
      <c r="H737" s="5" t="str">
        <f t="shared" si="23"/>
        <v>No</v>
      </c>
    </row>
    <row r="738" spans="1:8" x14ac:dyDescent="0.2">
      <c r="A738" t="s">
        <v>98</v>
      </c>
      <c r="B738">
        <v>2022</v>
      </c>
      <c r="C738" t="s">
        <v>1036</v>
      </c>
      <c r="D738" t="s">
        <v>1041</v>
      </c>
      <c r="E738">
        <v>1</v>
      </c>
      <c r="G738" s="5">
        <f t="shared" si="22"/>
        <v>1</v>
      </c>
      <c r="H738" s="5" t="str">
        <f t="shared" si="23"/>
        <v>No</v>
      </c>
    </row>
    <row r="739" spans="1:8" x14ac:dyDescent="0.2">
      <c r="A739" t="s">
        <v>99</v>
      </c>
      <c r="B739">
        <v>2022</v>
      </c>
      <c r="C739" t="s">
        <v>1036</v>
      </c>
      <c r="D739" t="s">
        <v>1036</v>
      </c>
      <c r="E739">
        <v>1</v>
      </c>
      <c r="G739" s="5">
        <f t="shared" si="22"/>
        <v>1</v>
      </c>
      <c r="H739" s="5" t="str">
        <f t="shared" si="23"/>
        <v>No</v>
      </c>
    </row>
    <row r="740" spans="1:8" x14ac:dyDescent="0.2">
      <c r="A740" t="s">
        <v>100</v>
      </c>
      <c r="B740">
        <v>2022</v>
      </c>
      <c r="D740" t="s">
        <v>1043</v>
      </c>
      <c r="E740">
        <v>1</v>
      </c>
      <c r="G740" s="5">
        <f t="shared" si="22"/>
        <v>1</v>
      </c>
      <c r="H740" s="5" t="str">
        <f t="shared" si="23"/>
        <v>No</v>
      </c>
    </row>
    <row r="741" spans="1:8" x14ac:dyDescent="0.2">
      <c r="A741" t="s">
        <v>101</v>
      </c>
      <c r="B741">
        <v>2022</v>
      </c>
      <c r="C741" t="s">
        <v>1025</v>
      </c>
      <c r="D741" t="s">
        <v>1026</v>
      </c>
      <c r="E741">
        <v>1</v>
      </c>
      <c r="G741" s="5">
        <f t="shared" si="22"/>
        <v>3</v>
      </c>
      <c r="H741" s="5" t="str">
        <f t="shared" si="23"/>
        <v>Yes</v>
      </c>
    </row>
    <row r="742" spans="1:8" x14ac:dyDescent="0.2">
      <c r="A742" t="s">
        <v>102</v>
      </c>
      <c r="B742">
        <v>2022</v>
      </c>
      <c r="D742" t="s">
        <v>1038</v>
      </c>
      <c r="E742">
        <v>1</v>
      </c>
      <c r="G742" s="5">
        <f t="shared" si="22"/>
        <v>1</v>
      </c>
      <c r="H742" s="5" t="str">
        <f t="shared" si="23"/>
        <v>No</v>
      </c>
    </row>
    <row r="743" spans="1:8" x14ac:dyDescent="0.2">
      <c r="A743" t="s">
        <v>103</v>
      </c>
      <c r="B743">
        <v>2022</v>
      </c>
      <c r="C743" t="s">
        <v>1025</v>
      </c>
      <c r="D743" t="s">
        <v>1026</v>
      </c>
      <c r="E743">
        <v>1</v>
      </c>
      <c r="G743" s="5">
        <f t="shared" si="22"/>
        <v>3</v>
      </c>
      <c r="H743" s="5" t="str">
        <f t="shared" si="23"/>
        <v>Yes</v>
      </c>
    </row>
    <row r="744" spans="1:8" x14ac:dyDescent="0.2">
      <c r="A744" t="s">
        <v>104</v>
      </c>
      <c r="B744">
        <v>2022</v>
      </c>
      <c r="D744" t="s">
        <v>1043</v>
      </c>
      <c r="E744">
        <v>1</v>
      </c>
      <c r="G744" s="5">
        <f t="shared" si="22"/>
        <v>1</v>
      </c>
      <c r="H744" s="5" t="str">
        <f t="shared" si="23"/>
        <v>No</v>
      </c>
    </row>
    <row r="745" spans="1:8" x14ac:dyDescent="0.2">
      <c r="A745" t="s">
        <v>105</v>
      </c>
      <c r="B745">
        <v>2022</v>
      </c>
      <c r="D745" t="s">
        <v>1026</v>
      </c>
      <c r="E745">
        <v>1</v>
      </c>
      <c r="G745" s="5">
        <f t="shared" si="22"/>
        <v>2</v>
      </c>
      <c r="H745" s="5" t="str">
        <f t="shared" si="23"/>
        <v>No</v>
      </c>
    </row>
    <row r="746" spans="1:8" x14ac:dyDescent="0.2">
      <c r="A746" t="s">
        <v>106</v>
      </c>
      <c r="B746">
        <v>2022</v>
      </c>
      <c r="C746" t="s">
        <v>1036</v>
      </c>
      <c r="D746" t="s">
        <v>1036</v>
      </c>
      <c r="E746">
        <v>1</v>
      </c>
      <c r="G746" s="5">
        <f t="shared" si="22"/>
        <v>1</v>
      </c>
      <c r="H746" s="5" t="str">
        <f t="shared" si="23"/>
        <v>No</v>
      </c>
    </row>
    <row r="747" spans="1:8" x14ac:dyDescent="0.2">
      <c r="A747" t="s">
        <v>107</v>
      </c>
      <c r="B747">
        <v>2022</v>
      </c>
      <c r="C747" t="s">
        <v>1025</v>
      </c>
      <c r="D747" t="s">
        <v>1043</v>
      </c>
      <c r="E747">
        <v>1</v>
      </c>
      <c r="G747" s="5">
        <f t="shared" si="22"/>
        <v>2</v>
      </c>
      <c r="H747" s="5" t="str">
        <f t="shared" si="23"/>
        <v>No</v>
      </c>
    </row>
    <row r="748" spans="1:8" x14ac:dyDescent="0.2">
      <c r="A748" t="s">
        <v>108</v>
      </c>
      <c r="B748">
        <v>2022</v>
      </c>
      <c r="C748" t="s">
        <v>1025</v>
      </c>
      <c r="D748" t="s">
        <v>1026</v>
      </c>
      <c r="E748">
        <v>1</v>
      </c>
      <c r="G748" s="5">
        <f t="shared" si="22"/>
        <v>3</v>
      </c>
      <c r="H748" s="5" t="str">
        <f t="shared" si="23"/>
        <v>Yes</v>
      </c>
    </row>
    <row r="749" spans="1:8" x14ac:dyDescent="0.2">
      <c r="A749" t="s">
        <v>109</v>
      </c>
      <c r="B749">
        <v>2022</v>
      </c>
      <c r="C749" t="s">
        <v>1025</v>
      </c>
      <c r="D749" t="s">
        <v>1038</v>
      </c>
      <c r="E749">
        <v>1</v>
      </c>
      <c r="G749" s="5">
        <f t="shared" si="22"/>
        <v>2</v>
      </c>
      <c r="H749" s="5" t="str">
        <f t="shared" si="23"/>
        <v>No</v>
      </c>
    </row>
    <row r="750" spans="1:8" x14ac:dyDescent="0.2">
      <c r="A750" t="s">
        <v>111</v>
      </c>
      <c r="B750">
        <v>2022</v>
      </c>
      <c r="C750" t="s">
        <v>1025</v>
      </c>
      <c r="D750" t="s">
        <v>1026</v>
      </c>
      <c r="E750">
        <v>1</v>
      </c>
      <c r="G750" s="5">
        <f t="shared" si="22"/>
        <v>3</v>
      </c>
      <c r="H750" s="5" t="str">
        <f t="shared" si="23"/>
        <v>Yes</v>
      </c>
    </row>
    <row r="751" spans="1:8" x14ac:dyDescent="0.2">
      <c r="A751" t="s">
        <v>112</v>
      </c>
      <c r="B751">
        <v>2022</v>
      </c>
      <c r="D751" t="s">
        <v>1026</v>
      </c>
      <c r="E751">
        <v>1</v>
      </c>
      <c r="G751" s="5">
        <f t="shared" si="22"/>
        <v>2</v>
      </c>
      <c r="H751" s="5" t="str">
        <f t="shared" si="23"/>
        <v>No</v>
      </c>
    </row>
    <row r="752" spans="1:8" x14ac:dyDescent="0.2">
      <c r="A752" t="s">
        <v>113</v>
      </c>
      <c r="B752">
        <v>2022</v>
      </c>
      <c r="C752" t="s">
        <v>1025</v>
      </c>
      <c r="D752" t="s">
        <v>1026</v>
      </c>
      <c r="E752">
        <v>1</v>
      </c>
      <c r="G752" s="5">
        <f t="shared" si="22"/>
        <v>3</v>
      </c>
      <c r="H752" s="5" t="str">
        <f t="shared" si="23"/>
        <v>Yes</v>
      </c>
    </row>
    <row r="753" spans="1:8" x14ac:dyDescent="0.2">
      <c r="A753" t="s">
        <v>114</v>
      </c>
      <c r="B753">
        <v>2022</v>
      </c>
      <c r="C753" t="s">
        <v>1025</v>
      </c>
      <c r="D753" t="s">
        <v>1026</v>
      </c>
      <c r="E753">
        <v>1</v>
      </c>
      <c r="G753" s="5">
        <f t="shared" si="22"/>
        <v>3</v>
      </c>
      <c r="H753" s="5" t="str">
        <f t="shared" si="23"/>
        <v>Yes</v>
      </c>
    </row>
    <row r="754" spans="1:8" x14ac:dyDescent="0.2">
      <c r="A754" t="s">
        <v>115</v>
      </c>
      <c r="B754">
        <v>2022</v>
      </c>
      <c r="D754" t="s">
        <v>1026</v>
      </c>
      <c r="E754">
        <v>1</v>
      </c>
      <c r="G754" s="5">
        <f t="shared" si="22"/>
        <v>2</v>
      </c>
      <c r="H754" s="5" t="str">
        <f t="shared" si="23"/>
        <v>No</v>
      </c>
    </row>
    <row r="755" spans="1:8" x14ac:dyDescent="0.2">
      <c r="A755" t="s">
        <v>116</v>
      </c>
      <c r="B755">
        <v>2022</v>
      </c>
      <c r="D755" t="s">
        <v>1026</v>
      </c>
      <c r="E755">
        <v>1</v>
      </c>
      <c r="G755" s="5">
        <f t="shared" si="22"/>
        <v>2</v>
      </c>
      <c r="H755" s="5" t="str">
        <f t="shared" si="23"/>
        <v>No</v>
      </c>
    </row>
    <row r="756" spans="1:8" x14ac:dyDescent="0.2">
      <c r="A756" t="s">
        <v>117</v>
      </c>
      <c r="B756">
        <v>2022</v>
      </c>
      <c r="C756" t="s">
        <v>1036</v>
      </c>
      <c r="D756" t="s">
        <v>1026</v>
      </c>
      <c r="E756">
        <v>1</v>
      </c>
      <c r="G756" s="5">
        <f t="shared" si="22"/>
        <v>2</v>
      </c>
      <c r="H756" s="5" t="str">
        <f t="shared" si="23"/>
        <v>No</v>
      </c>
    </row>
    <row r="757" spans="1:8" x14ac:dyDescent="0.2">
      <c r="A757" t="s">
        <v>118</v>
      </c>
      <c r="B757">
        <v>2022</v>
      </c>
      <c r="C757" t="s">
        <v>1025</v>
      </c>
      <c r="D757" t="s">
        <v>1026</v>
      </c>
      <c r="E757">
        <v>1</v>
      </c>
      <c r="G757" s="5">
        <f t="shared" si="22"/>
        <v>3</v>
      </c>
      <c r="H757" s="5" t="str">
        <f t="shared" si="23"/>
        <v>Yes</v>
      </c>
    </row>
    <row r="758" spans="1:8" x14ac:dyDescent="0.2">
      <c r="A758" t="s">
        <v>119</v>
      </c>
      <c r="B758">
        <v>2022</v>
      </c>
      <c r="C758" t="s">
        <v>1036</v>
      </c>
      <c r="D758" t="s">
        <v>1026</v>
      </c>
      <c r="E758">
        <v>1</v>
      </c>
      <c r="G758" s="5">
        <f t="shared" si="22"/>
        <v>2</v>
      </c>
      <c r="H758" s="5" t="str">
        <f t="shared" si="23"/>
        <v>No</v>
      </c>
    </row>
    <row r="759" spans="1:8" x14ac:dyDescent="0.2">
      <c r="A759" t="s">
        <v>120</v>
      </c>
      <c r="B759">
        <v>2022</v>
      </c>
      <c r="C759" t="s">
        <v>1025</v>
      </c>
      <c r="D759" t="s">
        <v>1026</v>
      </c>
      <c r="E759">
        <v>1</v>
      </c>
      <c r="G759" s="5">
        <f t="shared" si="22"/>
        <v>3</v>
      </c>
      <c r="H759" s="5" t="str">
        <f t="shared" si="23"/>
        <v>Yes</v>
      </c>
    </row>
    <row r="760" spans="1:8" x14ac:dyDescent="0.2">
      <c r="A760" t="s">
        <v>121</v>
      </c>
      <c r="B760">
        <v>2022</v>
      </c>
      <c r="C760" t="s">
        <v>1030</v>
      </c>
      <c r="D760" t="s">
        <v>1039</v>
      </c>
      <c r="E760">
        <v>1</v>
      </c>
      <c r="G760" s="5">
        <f t="shared" si="22"/>
        <v>1</v>
      </c>
      <c r="H760" s="5" t="str">
        <f t="shared" si="23"/>
        <v>No</v>
      </c>
    </row>
    <row r="761" spans="1:8" x14ac:dyDescent="0.2">
      <c r="A761" t="s">
        <v>122</v>
      </c>
      <c r="B761">
        <v>2022</v>
      </c>
      <c r="D761" t="s">
        <v>1026</v>
      </c>
      <c r="E761">
        <v>1</v>
      </c>
      <c r="G761" s="5">
        <f t="shared" si="22"/>
        <v>2</v>
      </c>
      <c r="H761" s="5" t="str">
        <f t="shared" si="23"/>
        <v>No</v>
      </c>
    </row>
    <row r="762" spans="1:8" x14ac:dyDescent="0.2">
      <c r="A762" t="s">
        <v>123</v>
      </c>
      <c r="B762">
        <v>2022</v>
      </c>
      <c r="C762" t="s">
        <v>1036</v>
      </c>
      <c r="D762" t="s">
        <v>1038</v>
      </c>
      <c r="G762" s="5">
        <f t="shared" si="22"/>
        <v>0</v>
      </c>
      <c r="H762" s="5" t="str">
        <f t="shared" si="23"/>
        <v>No</v>
      </c>
    </row>
    <row r="763" spans="1:8" x14ac:dyDescent="0.2">
      <c r="A763" t="s">
        <v>124</v>
      </c>
      <c r="B763">
        <v>2022</v>
      </c>
      <c r="C763" t="s">
        <v>1025</v>
      </c>
      <c r="D763" t="s">
        <v>1026</v>
      </c>
      <c r="E763">
        <v>1</v>
      </c>
      <c r="G763" s="5">
        <f t="shared" si="22"/>
        <v>3</v>
      </c>
      <c r="H763" s="5" t="str">
        <f t="shared" si="23"/>
        <v>Yes</v>
      </c>
    </row>
    <row r="764" spans="1:8" x14ac:dyDescent="0.2">
      <c r="A764" t="s">
        <v>125</v>
      </c>
      <c r="B764">
        <v>2022</v>
      </c>
      <c r="D764" t="s">
        <v>1026</v>
      </c>
      <c r="E764">
        <v>1</v>
      </c>
      <c r="G764" s="5">
        <f t="shared" si="22"/>
        <v>2</v>
      </c>
      <c r="H764" s="5" t="str">
        <f t="shared" si="23"/>
        <v>No</v>
      </c>
    </row>
    <row r="765" spans="1:8" x14ac:dyDescent="0.2">
      <c r="A765" t="s">
        <v>126</v>
      </c>
      <c r="B765">
        <v>2022</v>
      </c>
      <c r="C765" t="s">
        <v>1036</v>
      </c>
      <c r="D765" t="s">
        <v>1026</v>
      </c>
      <c r="E765">
        <v>1</v>
      </c>
      <c r="G765" s="5">
        <f t="shared" si="22"/>
        <v>2</v>
      </c>
      <c r="H765" s="5" t="str">
        <f t="shared" si="23"/>
        <v>No</v>
      </c>
    </row>
    <row r="766" spans="1:8" x14ac:dyDescent="0.2">
      <c r="A766" t="s">
        <v>127</v>
      </c>
      <c r="B766">
        <v>2022</v>
      </c>
      <c r="C766" t="s">
        <v>1036</v>
      </c>
      <c r="D766" t="s">
        <v>1026</v>
      </c>
      <c r="E766">
        <v>1</v>
      </c>
      <c r="G766" s="5">
        <f t="shared" si="22"/>
        <v>2</v>
      </c>
      <c r="H766" s="5" t="str">
        <f t="shared" si="23"/>
        <v>No</v>
      </c>
    </row>
    <row r="767" spans="1:8" x14ac:dyDescent="0.2">
      <c r="A767" t="s">
        <v>128</v>
      </c>
      <c r="B767">
        <v>2022</v>
      </c>
      <c r="D767" t="s">
        <v>1038</v>
      </c>
      <c r="E767">
        <v>1</v>
      </c>
      <c r="G767" s="5">
        <f t="shared" si="22"/>
        <v>1</v>
      </c>
      <c r="H767" s="5" t="str">
        <f t="shared" si="23"/>
        <v>No</v>
      </c>
    </row>
    <row r="768" spans="1:8" x14ac:dyDescent="0.2">
      <c r="A768" t="s">
        <v>129</v>
      </c>
      <c r="B768">
        <v>2022</v>
      </c>
      <c r="D768" t="s">
        <v>1026</v>
      </c>
      <c r="E768">
        <v>1</v>
      </c>
      <c r="G768" s="5">
        <f t="shared" si="22"/>
        <v>2</v>
      </c>
      <c r="H768" s="5" t="str">
        <f t="shared" si="23"/>
        <v>No</v>
      </c>
    </row>
    <row r="769" spans="1:8" x14ac:dyDescent="0.2">
      <c r="A769" t="s">
        <v>130</v>
      </c>
      <c r="B769">
        <v>2022</v>
      </c>
      <c r="C769" t="s">
        <v>1025</v>
      </c>
      <c r="D769" t="s">
        <v>1036</v>
      </c>
      <c r="E769">
        <v>1</v>
      </c>
      <c r="G769" s="5">
        <f t="shared" si="22"/>
        <v>2</v>
      </c>
      <c r="H769" s="5" t="str">
        <f t="shared" si="23"/>
        <v>No</v>
      </c>
    </row>
    <row r="770" spans="1:8" x14ac:dyDescent="0.2">
      <c r="A770" t="s">
        <v>131</v>
      </c>
      <c r="B770">
        <v>2022</v>
      </c>
      <c r="C770" t="s">
        <v>1036</v>
      </c>
      <c r="D770" t="s">
        <v>1043</v>
      </c>
      <c r="G770" s="5">
        <f t="shared" si="22"/>
        <v>0</v>
      </c>
      <c r="H770" s="5" t="str">
        <f t="shared" si="23"/>
        <v>No</v>
      </c>
    </row>
    <row r="771" spans="1:8" x14ac:dyDescent="0.2">
      <c r="A771" t="s">
        <v>132</v>
      </c>
      <c r="B771">
        <v>2022</v>
      </c>
      <c r="D771" t="s">
        <v>1043</v>
      </c>
      <c r="E771">
        <v>1</v>
      </c>
      <c r="G771" s="5">
        <f t="shared" ref="G771:G834" si="24">IF(ISNUMBER(SEARCH("iPad",C771)), 1, 0)+IF(ISNUMBER(SEARCH("Apple",D771)), 1, 0)+IF(ISNUMBER(E771),1,0)</f>
        <v>1</v>
      </c>
      <c r="H771" s="5" t="str">
        <f t="shared" ref="H771:H834" si="25">IF(G771=3,"Yes","No")</f>
        <v>No</v>
      </c>
    </row>
    <row r="772" spans="1:8" x14ac:dyDescent="0.2">
      <c r="A772" t="s">
        <v>133</v>
      </c>
      <c r="B772">
        <v>2022</v>
      </c>
      <c r="C772" t="s">
        <v>1025</v>
      </c>
      <c r="D772" t="s">
        <v>1026</v>
      </c>
      <c r="E772">
        <v>1</v>
      </c>
      <c r="G772" s="5">
        <f t="shared" si="24"/>
        <v>3</v>
      </c>
      <c r="H772" s="5" t="str">
        <f t="shared" si="25"/>
        <v>Yes</v>
      </c>
    </row>
    <row r="773" spans="1:8" x14ac:dyDescent="0.2">
      <c r="A773" t="s">
        <v>134</v>
      </c>
      <c r="B773">
        <v>2022</v>
      </c>
      <c r="C773" t="s">
        <v>1036</v>
      </c>
      <c r="D773" t="s">
        <v>1026</v>
      </c>
      <c r="E773">
        <v>1</v>
      </c>
      <c r="G773" s="5">
        <f t="shared" si="24"/>
        <v>2</v>
      </c>
      <c r="H773" s="5" t="str">
        <f t="shared" si="25"/>
        <v>No</v>
      </c>
    </row>
    <row r="774" spans="1:8" x14ac:dyDescent="0.2">
      <c r="A774" t="s">
        <v>135</v>
      </c>
      <c r="B774">
        <v>2022</v>
      </c>
      <c r="C774" t="s">
        <v>1036</v>
      </c>
      <c r="D774" t="s">
        <v>1026</v>
      </c>
      <c r="E774">
        <v>1</v>
      </c>
      <c r="G774" s="5">
        <f t="shared" si="24"/>
        <v>2</v>
      </c>
      <c r="H774" s="5" t="str">
        <f t="shared" si="25"/>
        <v>No</v>
      </c>
    </row>
    <row r="775" spans="1:8" x14ac:dyDescent="0.2">
      <c r="A775" t="s">
        <v>136</v>
      </c>
      <c r="B775">
        <v>2022</v>
      </c>
      <c r="D775" t="s">
        <v>1039</v>
      </c>
      <c r="E775">
        <v>1</v>
      </c>
      <c r="G775" s="5">
        <f t="shared" si="24"/>
        <v>1</v>
      </c>
      <c r="H775" s="5" t="str">
        <f t="shared" si="25"/>
        <v>No</v>
      </c>
    </row>
    <row r="776" spans="1:8" x14ac:dyDescent="0.2">
      <c r="A776" t="s">
        <v>137</v>
      </c>
      <c r="B776">
        <v>2022</v>
      </c>
      <c r="C776" t="s">
        <v>1025</v>
      </c>
      <c r="D776" t="s">
        <v>1039</v>
      </c>
      <c r="E776">
        <v>1</v>
      </c>
      <c r="G776" s="5">
        <f t="shared" si="24"/>
        <v>2</v>
      </c>
      <c r="H776" s="5" t="str">
        <f t="shared" si="25"/>
        <v>No</v>
      </c>
    </row>
    <row r="777" spans="1:8" x14ac:dyDescent="0.2">
      <c r="A777" t="s">
        <v>138</v>
      </c>
      <c r="B777">
        <v>2022</v>
      </c>
      <c r="D777" t="s">
        <v>1038</v>
      </c>
      <c r="E777">
        <v>1</v>
      </c>
      <c r="G777" s="5">
        <f t="shared" si="24"/>
        <v>1</v>
      </c>
      <c r="H777" s="5" t="str">
        <f t="shared" si="25"/>
        <v>No</v>
      </c>
    </row>
    <row r="778" spans="1:8" x14ac:dyDescent="0.2">
      <c r="A778" t="s">
        <v>139</v>
      </c>
      <c r="B778">
        <v>2022</v>
      </c>
      <c r="D778" t="s">
        <v>1026</v>
      </c>
      <c r="E778">
        <v>1</v>
      </c>
      <c r="G778" s="5">
        <f t="shared" si="24"/>
        <v>2</v>
      </c>
      <c r="H778" s="5" t="str">
        <f t="shared" si="25"/>
        <v>No</v>
      </c>
    </row>
    <row r="779" spans="1:8" x14ac:dyDescent="0.2">
      <c r="A779" t="s">
        <v>140</v>
      </c>
      <c r="B779">
        <v>2022</v>
      </c>
      <c r="C779" t="s">
        <v>1025</v>
      </c>
      <c r="D779" t="s">
        <v>1043</v>
      </c>
      <c r="E779">
        <v>1</v>
      </c>
      <c r="G779" s="5">
        <f t="shared" si="24"/>
        <v>2</v>
      </c>
      <c r="H779" s="5" t="str">
        <f t="shared" si="25"/>
        <v>No</v>
      </c>
    </row>
    <row r="780" spans="1:8" x14ac:dyDescent="0.2">
      <c r="A780" t="s">
        <v>141</v>
      </c>
      <c r="B780">
        <v>2022</v>
      </c>
      <c r="C780" t="s">
        <v>1036</v>
      </c>
      <c r="D780" t="s">
        <v>1026</v>
      </c>
      <c r="E780">
        <v>1</v>
      </c>
      <c r="G780" s="5">
        <f t="shared" si="24"/>
        <v>2</v>
      </c>
      <c r="H780" s="5" t="str">
        <f t="shared" si="25"/>
        <v>No</v>
      </c>
    </row>
    <row r="781" spans="1:8" x14ac:dyDescent="0.2">
      <c r="A781" t="s">
        <v>142</v>
      </c>
      <c r="B781">
        <v>2022</v>
      </c>
      <c r="C781" t="s">
        <v>1036</v>
      </c>
      <c r="D781" t="s">
        <v>1038</v>
      </c>
      <c r="E781">
        <v>1</v>
      </c>
      <c r="G781" s="5">
        <f t="shared" si="24"/>
        <v>1</v>
      </c>
      <c r="H781" s="5" t="str">
        <f t="shared" si="25"/>
        <v>No</v>
      </c>
    </row>
    <row r="782" spans="1:8" x14ac:dyDescent="0.2">
      <c r="A782" t="s">
        <v>143</v>
      </c>
      <c r="B782">
        <v>2022</v>
      </c>
      <c r="C782" t="s">
        <v>1025</v>
      </c>
      <c r="D782" t="s">
        <v>1026</v>
      </c>
      <c r="E782">
        <v>1</v>
      </c>
      <c r="G782" s="5">
        <f t="shared" si="24"/>
        <v>3</v>
      </c>
      <c r="H782" s="5" t="str">
        <f t="shared" si="25"/>
        <v>Yes</v>
      </c>
    </row>
    <row r="783" spans="1:8" x14ac:dyDescent="0.2">
      <c r="A783" t="s">
        <v>144</v>
      </c>
      <c r="B783">
        <v>2022</v>
      </c>
      <c r="C783" t="s">
        <v>1025</v>
      </c>
      <c r="D783" t="s">
        <v>1026</v>
      </c>
      <c r="E783">
        <v>1</v>
      </c>
      <c r="G783" s="5">
        <f t="shared" si="24"/>
        <v>3</v>
      </c>
      <c r="H783" s="5" t="str">
        <f t="shared" si="25"/>
        <v>Yes</v>
      </c>
    </row>
    <row r="784" spans="1:8" x14ac:dyDescent="0.2">
      <c r="A784" t="s">
        <v>145</v>
      </c>
      <c r="B784">
        <v>2022</v>
      </c>
      <c r="C784" t="s">
        <v>1025</v>
      </c>
      <c r="D784" t="s">
        <v>1026</v>
      </c>
      <c r="E784">
        <v>1</v>
      </c>
      <c r="G784" s="5">
        <f t="shared" si="24"/>
        <v>3</v>
      </c>
      <c r="H784" s="5" t="str">
        <f t="shared" si="25"/>
        <v>Yes</v>
      </c>
    </row>
    <row r="785" spans="1:8" x14ac:dyDescent="0.2">
      <c r="A785" t="s">
        <v>146</v>
      </c>
      <c r="B785">
        <v>2022</v>
      </c>
      <c r="C785" t="s">
        <v>1036</v>
      </c>
      <c r="D785" t="s">
        <v>1038</v>
      </c>
      <c r="E785">
        <v>1</v>
      </c>
      <c r="G785" s="5">
        <f t="shared" si="24"/>
        <v>1</v>
      </c>
      <c r="H785" s="5" t="str">
        <f t="shared" si="25"/>
        <v>No</v>
      </c>
    </row>
    <row r="786" spans="1:8" x14ac:dyDescent="0.2">
      <c r="A786" t="s">
        <v>147</v>
      </c>
      <c r="B786">
        <v>2022</v>
      </c>
      <c r="C786" t="s">
        <v>1036</v>
      </c>
      <c r="D786" t="s">
        <v>1041</v>
      </c>
      <c r="E786">
        <v>1</v>
      </c>
      <c r="G786" s="5">
        <f t="shared" si="24"/>
        <v>1</v>
      </c>
      <c r="H786" s="5" t="str">
        <f t="shared" si="25"/>
        <v>No</v>
      </c>
    </row>
    <row r="787" spans="1:8" x14ac:dyDescent="0.2">
      <c r="A787" t="s">
        <v>148</v>
      </c>
      <c r="B787">
        <v>2022</v>
      </c>
      <c r="C787" t="s">
        <v>1025</v>
      </c>
      <c r="D787" t="s">
        <v>1026</v>
      </c>
      <c r="E787">
        <v>1</v>
      </c>
      <c r="G787" s="5">
        <f t="shared" si="24"/>
        <v>3</v>
      </c>
      <c r="H787" s="5" t="str">
        <f t="shared" si="25"/>
        <v>Yes</v>
      </c>
    </row>
    <row r="788" spans="1:8" x14ac:dyDescent="0.2">
      <c r="A788" t="s">
        <v>149</v>
      </c>
      <c r="B788">
        <v>2022</v>
      </c>
      <c r="C788" t="s">
        <v>1025</v>
      </c>
      <c r="D788" t="s">
        <v>1026</v>
      </c>
      <c r="E788">
        <v>1</v>
      </c>
      <c r="G788" s="5">
        <f t="shared" si="24"/>
        <v>3</v>
      </c>
      <c r="H788" s="5" t="str">
        <f t="shared" si="25"/>
        <v>Yes</v>
      </c>
    </row>
    <row r="789" spans="1:8" x14ac:dyDescent="0.2">
      <c r="A789" t="s">
        <v>150</v>
      </c>
      <c r="B789">
        <v>2022</v>
      </c>
      <c r="C789" t="s">
        <v>1025</v>
      </c>
      <c r="D789" t="s">
        <v>1026</v>
      </c>
      <c r="E789">
        <v>1</v>
      </c>
      <c r="G789" s="5">
        <f t="shared" si="24"/>
        <v>3</v>
      </c>
      <c r="H789" s="5" t="str">
        <f t="shared" si="25"/>
        <v>Yes</v>
      </c>
    </row>
    <row r="790" spans="1:8" x14ac:dyDescent="0.2">
      <c r="A790" t="s">
        <v>151</v>
      </c>
      <c r="B790">
        <v>2022</v>
      </c>
      <c r="C790" t="s">
        <v>1025</v>
      </c>
      <c r="D790" t="s">
        <v>1026</v>
      </c>
      <c r="E790">
        <v>1</v>
      </c>
      <c r="G790" s="5">
        <f t="shared" si="24"/>
        <v>3</v>
      </c>
      <c r="H790" s="5" t="str">
        <f t="shared" si="25"/>
        <v>Yes</v>
      </c>
    </row>
    <row r="791" spans="1:8" x14ac:dyDescent="0.2">
      <c r="A791" t="s">
        <v>152</v>
      </c>
      <c r="B791">
        <v>2022</v>
      </c>
      <c r="C791" t="s">
        <v>1036</v>
      </c>
      <c r="D791" t="s">
        <v>1026</v>
      </c>
      <c r="E791">
        <v>1</v>
      </c>
      <c r="G791" s="5">
        <f t="shared" si="24"/>
        <v>2</v>
      </c>
      <c r="H791" s="5" t="str">
        <f t="shared" si="25"/>
        <v>No</v>
      </c>
    </row>
    <row r="792" spans="1:8" x14ac:dyDescent="0.2">
      <c r="A792" t="s">
        <v>153</v>
      </c>
      <c r="B792">
        <v>2022</v>
      </c>
      <c r="D792" t="s">
        <v>1038</v>
      </c>
      <c r="E792">
        <v>1</v>
      </c>
      <c r="G792" s="5">
        <f t="shared" si="24"/>
        <v>1</v>
      </c>
      <c r="H792" s="5" t="str">
        <f t="shared" si="25"/>
        <v>No</v>
      </c>
    </row>
    <row r="793" spans="1:8" x14ac:dyDescent="0.2">
      <c r="A793" t="s">
        <v>154</v>
      </c>
      <c r="B793">
        <v>2022</v>
      </c>
      <c r="C793" t="s">
        <v>1025</v>
      </c>
      <c r="D793" t="s">
        <v>1026</v>
      </c>
      <c r="E793">
        <v>1</v>
      </c>
      <c r="G793" s="5">
        <f t="shared" si="24"/>
        <v>3</v>
      </c>
      <c r="H793" s="5" t="str">
        <f t="shared" si="25"/>
        <v>Yes</v>
      </c>
    </row>
    <row r="794" spans="1:8" x14ac:dyDescent="0.2">
      <c r="A794" t="s">
        <v>155</v>
      </c>
      <c r="B794">
        <v>2022</v>
      </c>
      <c r="C794" t="s">
        <v>1036</v>
      </c>
      <c r="D794" t="s">
        <v>1026</v>
      </c>
      <c r="E794">
        <v>1</v>
      </c>
      <c r="G794" s="5">
        <f t="shared" si="24"/>
        <v>2</v>
      </c>
      <c r="H794" s="5" t="str">
        <f t="shared" si="25"/>
        <v>No</v>
      </c>
    </row>
    <row r="795" spans="1:8" x14ac:dyDescent="0.2">
      <c r="A795" t="s">
        <v>156</v>
      </c>
      <c r="B795">
        <v>2022</v>
      </c>
      <c r="C795" t="s">
        <v>1025</v>
      </c>
      <c r="D795" t="s">
        <v>1026</v>
      </c>
      <c r="E795">
        <v>1</v>
      </c>
      <c r="G795" s="5">
        <f t="shared" si="24"/>
        <v>3</v>
      </c>
      <c r="H795" s="5" t="str">
        <f t="shared" si="25"/>
        <v>Yes</v>
      </c>
    </row>
    <row r="796" spans="1:8" x14ac:dyDescent="0.2">
      <c r="A796" t="s">
        <v>157</v>
      </c>
      <c r="B796">
        <v>2022</v>
      </c>
      <c r="C796" t="s">
        <v>1025</v>
      </c>
      <c r="D796" t="s">
        <v>1026</v>
      </c>
      <c r="E796">
        <v>1</v>
      </c>
      <c r="G796" s="5">
        <f t="shared" si="24"/>
        <v>3</v>
      </c>
      <c r="H796" s="5" t="str">
        <f t="shared" si="25"/>
        <v>Yes</v>
      </c>
    </row>
    <row r="797" spans="1:8" x14ac:dyDescent="0.2">
      <c r="A797" t="s">
        <v>158</v>
      </c>
      <c r="B797">
        <v>2022</v>
      </c>
      <c r="C797" t="s">
        <v>1036</v>
      </c>
      <c r="D797" t="s">
        <v>1039</v>
      </c>
      <c r="E797">
        <v>1</v>
      </c>
      <c r="G797" s="5">
        <f t="shared" si="24"/>
        <v>1</v>
      </c>
      <c r="H797" s="5" t="str">
        <f t="shared" si="25"/>
        <v>No</v>
      </c>
    </row>
    <row r="798" spans="1:8" x14ac:dyDescent="0.2">
      <c r="A798" t="s">
        <v>159</v>
      </c>
      <c r="B798">
        <v>2022</v>
      </c>
      <c r="D798" t="s">
        <v>1026</v>
      </c>
      <c r="E798">
        <v>1</v>
      </c>
      <c r="G798" s="5">
        <f t="shared" si="24"/>
        <v>2</v>
      </c>
      <c r="H798" s="5" t="str">
        <f t="shared" si="25"/>
        <v>No</v>
      </c>
    </row>
    <row r="799" spans="1:8" x14ac:dyDescent="0.2">
      <c r="A799" t="s">
        <v>160</v>
      </c>
      <c r="B799">
        <v>2022</v>
      </c>
      <c r="D799" t="s">
        <v>1026</v>
      </c>
      <c r="E799">
        <v>1</v>
      </c>
      <c r="G799" s="5">
        <f t="shared" si="24"/>
        <v>2</v>
      </c>
      <c r="H799" s="5" t="str">
        <f t="shared" si="25"/>
        <v>No</v>
      </c>
    </row>
    <row r="800" spans="1:8" x14ac:dyDescent="0.2">
      <c r="A800" t="s">
        <v>161</v>
      </c>
      <c r="B800">
        <v>2022</v>
      </c>
      <c r="C800" t="s">
        <v>1025</v>
      </c>
      <c r="D800" t="s">
        <v>1026</v>
      </c>
      <c r="E800">
        <v>1</v>
      </c>
      <c r="G800" s="5">
        <f t="shared" si="24"/>
        <v>3</v>
      </c>
      <c r="H800" s="5" t="str">
        <f t="shared" si="25"/>
        <v>Yes</v>
      </c>
    </row>
    <row r="801" spans="1:8" x14ac:dyDescent="0.2">
      <c r="A801" t="s">
        <v>162</v>
      </c>
      <c r="B801">
        <v>2022</v>
      </c>
      <c r="D801" t="s">
        <v>1026</v>
      </c>
      <c r="E801">
        <v>1</v>
      </c>
      <c r="G801" s="5">
        <f t="shared" si="24"/>
        <v>2</v>
      </c>
      <c r="H801" s="5" t="str">
        <f t="shared" si="25"/>
        <v>No</v>
      </c>
    </row>
    <row r="802" spans="1:8" x14ac:dyDescent="0.2">
      <c r="A802" t="s">
        <v>163</v>
      </c>
      <c r="B802">
        <v>2022</v>
      </c>
      <c r="C802" t="s">
        <v>1025</v>
      </c>
      <c r="D802" t="s">
        <v>1026</v>
      </c>
      <c r="E802">
        <v>1</v>
      </c>
      <c r="G802" s="5">
        <f t="shared" si="24"/>
        <v>3</v>
      </c>
      <c r="H802" s="5" t="str">
        <f t="shared" si="25"/>
        <v>Yes</v>
      </c>
    </row>
    <row r="803" spans="1:8" x14ac:dyDescent="0.2">
      <c r="A803" t="s">
        <v>164</v>
      </c>
      <c r="B803">
        <v>2022</v>
      </c>
      <c r="C803" t="s">
        <v>1025</v>
      </c>
      <c r="D803" t="s">
        <v>1038</v>
      </c>
      <c r="E803">
        <v>1</v>
      </c>
      <c r="G803" s="5">
        <f t="shared" si="24"/>
        <v>2</v>
      </c>
      <c r="H803" s="5" t="str">
        <f t="shared" si="25"/>
        <v>No</v>
      </c>
    </row>
    <row r="804" spans="1:8" x14ac:dyDescent="0.2">
      <c r="A804" t="s">
        <v>165</v>
      </c>
      <c r="B804">
        <v>2022</v>
      </c>
      <c r="C804" t="s">
        <v>1025</v>
      </c>
      <c r="D804" t="s">
        <v>1038</v>
      </c>
      <c r="E804">
        <v>1</v>
      </c>
      <c r="G804" s="5">
        <f t="shared" si="24"/>
        <v>2</v>
      </c>
      <c r="H804" s="5" t="str">
        <f t="shared" si="25"/>
        <v>No</v>
      </c>
    </row>
    <row r="805" spans="1:8" x14ac:dyDescent="0.2">
      <c r="A805" t="s">
        <v>166</v>
      </c>
      <c r="B805">
        <v>2022</v>
      </c>
      <c r="C805" t="s">
        <v>1025</v>
      </c>
      <c r="D805" t="s">
        <v>1043</v>
      </c>
      <c r="E805">
        <v>1</v>
      </c>
      <c r="G805" s="5">
        <f t="shared" si="24"/>
        <v>2</v>
      </c>
      <c r="H805" s="5" t="str">
        <f t="shared" si="25"/>
        <v>No</v>
      </c>
    </row>
    <row r="806" spans="1:8" x14ac:dyDescent="0.2">
      <c r="A806" t="s">
        <v>167</v>
      </c>
      <c r="B806">
        <v>2022</v>
      </c>
      <c r="C806" t="s">
        <v>1025</v>
      </c>
      <c r="D806" t="s">
        <v>1026</v>
      </c>
      <c r="E806">
        <v>1</v>
      </c>
      <c r="G806" s="5">
        <f t="shared" si="24"/>
        <v>3</v>
      </c>
      <c r="H806" s="5" t="str">
        <f t="shared" si="25"/>
        <v>Yes</v>
      </c>
    </row>
    <row r="807" spans="1:8" x14ac:dyDescent="0.2">
      <c r="A807" t="s">
        <v>168</v>
      </c>
      <c r="B807">
        <v>2022</v>
      </c>
      <c r="D807" t="s">
        <v>1026</v>
      </c>
      <c r="E807">
        <v>1</v>
      </c>
      <c r="G807" s="5">
        <f t="shared" si="24"/>
        <v>2</v>
      </c>
      <c r="H807" s="5" t="str">
        <f t="shared" si="25"/>
        <v>No</v>
      </c>
    </row>
    <row r="808" spans="1:8" x14ac:dyDescent="0.2">
      <c r="A808" t="s">
        <v>169</v>
      </c>
      <c r="B808">
        <v>2022</v>
      </c>
      <c r="D808" t="s">
        <v>1039</v>
      </c>
      <c r="E808">
        <v>1</v>
      </c>
      <c r="G808" s="5">
        <f t="shared" si="24"/>
        <v>1</v>
      </c>
      <c r="H808" s="5" t="str">
        <f t="shared" si="25"/>
        <v>No</v>
      </c>
    </row>
    <row r="809" spans="1:8" x14ac:dyDescent="0.2">
      <c r="A809" t="s">
        <v>170</v>
      </c>
      <c r="B809">
        <v>2022</v>
      </c>
      <c r="C809" t="s">
        <v>1025</v>
      </c>
      <c r="D809" t="s">
        <v>1026</v>
      </c>
      <c r="E809">
        <v>1</v>
      </c>
      <c r="G809" s="5">
        <f t="shared" si="24"/>
        <v>3</v>
      </c>
      <c r="H809" s="5" t="str">
        <f t="shared" si="25"/>
        <v>Yes</v>
      </c>
    </row>
    <row r="810" spans="1:8" x14ac:dyDescent="0.2">
      <c r="A810" t="s">
        <v>171</v>
      </c>
      <c r="B810">
        <v>2022</v>
      </c>
      <c r="D810" t="s">
        <v>1026</v>
      </c>
      <c r="E810">
        <v>1</v>
      </c>
      <c r="G810" s="5">
        <f t="shared" si="24"/>
        <v>2</v>
      </c>
      <c r="H810" s="5" t="str">
        <f t="shared" si="25"/>
        <v>No</v>
      </c>
    </row>
    <row r="811" spans="1:8" x14ac:dyDescent="0.2">
      <c r="A811" t="s">
        <v>172</v>
      </c>
      <c r="B811">
        <v>2022</v>
      </c>
      <c r="D811" t="s">
        <v>1043</v>
      </c>
      <c r="E811">
        <v>1</v>
      </c>
      <c r="G811" s="5">
        <f t="shared" si="24"/>
        <v>1</v>
      </c>
      <c r="H811" s="5" t="str">
        <f t="shared" si="25"/>
        <v>No</v>
      </c>
    </row>
    <row r="812" spans="1:8" x14ac:dyDescent="0.2">
      <c r="A812" t="s">
        <v>173</v>
      </c>
      <c r="B812">
        <v>2022</v>
      </c>
      <c r="C812" t="s">
        <v>1036</v>
      </c>
      <c r="D812" t="s">
        <v>1026</v>
      </c>
      <c r="E812">
        <v>1</v>
      </c>
      <c r="G812" s="5">
        <f t="shared" si="24"/>
        <v>2</v>
      </c>
      <c r="H812" s="5" t="str">
        <f t="shared" si="25"/>
        <v>No</v>
      </c>
    </row>
    <row r="813" spans="1:8" x14ac:dyDescent="0.2">
      <c r="A813" t="s">
        <v>174</v>
      </c>
      <c r="B813">
        <v>2022</v>
      </c>
      <c r="C813" t="s">
        <v>1025</v>
      </c>
      <c r="D813" t="s">
        <v>1043</v>
      </c>
      <c r="E813">
        <v>1</v>
      </c>
      <c r="G813" s="5">
        <f t="shared" si="24"/>
        <v>2</v>
      </c>
      <c r="H813" s="5" t="str">
        <f t="shared" si="25"/>
        <v>No</v>
      </c>
    </row>
    <row r="814" spans="1:8" x14ac:dyDescent="0.2">
      <c r="A814" t="s">
        <v>175</v>
      </c>
      <c r="B814">
        <v>2022</v>
      </c>
      <c r="D814" t="s">
        <v>1038</v>
      </c>
      <c r="E814">
        <v>1</v>
      </c>
      <c r="G814" s="5">
        <f t="shared" si="24"/>
        <v>1</v>
      </c>
      <c r="H814" s="5" t="str">
        <f t="shared" si="25"/>
        <v>No</v>
      </c>
    </row>
    <row r="815" spans="1:8" x14ac:dyDescent="0.2">
      <c r="A815" t="s">
        <v>176</v>
      </c>
      <c r="B815">
        <v>2022</v>
      </c>
      <c r="C815" t="s">
        <v>1025</v>
      </c>
      <c r="D815" t="s">
        <v>1026</v>
      </c>
      <c r="E815">
        <v>1</v>
      </c>
      <c r="G815" s="5">
        <f t="shared" si="24"/>
        <v>3</v>
      </c>
      <c r="H815" s="5" t="str">
        <f t="shared" si="25"/>
        <v>Yes</v>
      </c>
    </row>
    <row r="816" spans="1:8" x14ac:dyDescent="0.2">
      <c r="A816" t="s">
        <v>177</v>
      </c>
      <c r="B816">
        <v>2022</v>
      </c>
      <c r="C816" t="s">
        <v>1025</v>
      </c>
      <c r="D816" t="s">
        <v>1026</v>
      </c>
      <c r="E816">
        <v>1</v>
      </c>
      <c r="G816" s="5">
        <f t="shared" si="24"/>
        <v>3</v>
      </c>
      <c r="H816" s="5" t="str">
        <f t="shared" si="25"/>
        <v>Yes</v>
      </c>
    </row>
    <row r="817" spans="1:8" x14ac:dyDescent="0.2">
      <c r="A817" t="s">
        <v>178</v>
      </c>
      <c r="B817">
        <v>2022</v>
      </c>
      <c r="D817" t="s">
        <v>1026</v>
      </c>
      <c r="E817">
        <v>1</v>
      </c>
      <c r="G817" s="5">
        <f t="shared" si="24"/>
        <v>2</v>
      </c>
      <c r="H817" s="5" t="str">
        <f t="shared" si="25"/>
        <v>No</v>
      </c>
    </row>
    <row r="818" spans="1:8" x14ac:dyDescent="0.2">
      <c r="A818" t="s">
        <v>179</v>
      </c>
      <c r="B818">
        <v>2022</v>
      </c>
      <c r="C818" t="s">
        <v>1025</v>
      </c>
      <c r="D818" t="s">
        <v>1041</v>
      </c>
      <c r="E818">
        <v>1</v>
      </c>
      <c r="G818" s="5">
        <f t="shared" si="24"/>
        <v>2</v>
      </c>
      <c r="H818" s="5" t="str">
        <f t="shared" si="25"/>
        <v>No</v>
      </c>
    </row>
    <row r="819" spans="1:8" x14ac:dyDescent="0.2">
      <c r="A819" t="s">
        <v>180</v>
      </c>
      <c r="B819">
        <v>2022</v>
      </c>
      <c r="D819" t="s">
        <v>1026</v>
      </c>
      <c r="E819">
        <v>1</v>
      </c>
      <c r="G819" s="5">
        <f t="shared" si="24"/>
        <v>2</v>
      </c>
      <c r="H819" s="5" t="str">
        <f t="shared" si="25"/>
        <v>No</v>
      </c>
    </row>
    <row r="820" spans="1:8" x14ac:dyDescent="0.2">
      <c r="A820" t="s">
        <v>181</v>
      </c>
      <c r="B820">
        <v>2022</v>
      </c>
      <c r="C820" t="s">
        <v>1045</v>
      </c>
      <c r="D820" t="s">
        <v>1038</v>
      </c>
      <c r="F820">
        <v>1</v>
      </c>
      <c r="G820" s="5">
        <f t="shared" si="24"/>
        <v>0</v>
      </c>
      <c r="H820" s="5" t="str">
        <f t="shared" si="25"/>
        <v>No</v>
      </c>
    </row>
    <row r="821" spans="1:8" x14ac:dyDescent="0.2">
      <c r="A821" t="s">
        <v>182</v>
      </c>
      <c r="B821">
        <v>2022</v>
      </c>
      <c r="C821" t="s">
        <v>1025</v>
      </c>
      <c r="D821" t="s">
        <v>1041</v>
      </c>
      <c r="E821">
        <v>1</v>
      </c>
      <c r="G821" s="5">
        <f t="shared" si="24"/>
        <v>2</v>
      </c>
      <c r="H821" s="5" t="str">
        <f t="shared" si="25"/>
        <v>No</v>
      </c>
    </row>
    <row r="822" spans="1:8" x14ac:dyDescent="0.2">
      <c r="A822" t="s">
        <v>183</v>
      </c>
      <c r="B822">
        <v>2022</v>
      </c>
      <c r="C822" t="s">
        <v>1025</v>
      </c>
      <c r="D822" t="s">
        <v>1041</v>
      </c>
      <c r="E822">
        <v>1</v>
      </c>
      <c r="G822" s="5">
        <f t="shared" si="24"/>
        <v>2</v>
      </c>
      <c r="H822" s="5" t="str">
        <f t="shared" si="25"/>
        <v>No</v>
      </c>
    </row>
    <row r="823" spans="1:8" x14ac:dyDescent="0.2">
      <c r="A823" t="s">
        <v>184</v>
      </c>
      <c r="B823">
        <v>2022</v>
      </c>
      <c r="C823" t="s">
        <v>1025</v>
      </c>
      <c r="D823" t="s">
        <v>1043</v>
      </c>
      <c r="E823">
        <v>1</v>
      </c>
      <c r="G823" s="5">
        <f t="shared" si="24"/>
        <v>2</v>
      </c>
      <c r="H823" s="5" t="str">
        <f t="shared" si="25"/>
        <v>No</v>
      </c>
    </row>
    <row r="824" spans="1:8" x14ac:dyDescent="0.2">
      <c r="A824" t="s">
        <v>185</v>
      </c>
      <c r="B824">
        <v>2022</v>
      </c>
      <c r="D824" t="s">
        <v>1038</v>
      </c>
      <c r="E824">
        <v>1</v>
      </c>
      <c r="G824" s="5">
        <f t="shared" si="24"/>
        <v>1</v>
      </c>
      <c r="H824" s="5" t="str">
        <f t="shared" si="25"/>
        <v>No</v>
      </c>
    </row>
    <row r="825" spans="1:8" x14ac:dyDescent="0.2">
      <c r="A825" t="s">
        <v>186</v>
      </c>
      <c r="B825">
        <v>2022</v>
      </c>
      <c r="C825" t="s">
        <v>1025</v>
      </c>
      <c r="D825" t="s">
        <v>1046</v>
      </c>
      <c r="E825">
        <v>1</v>
      </c>
      <c r="G825" s="5">
        <f t="shared" si="24"/>
        <v>2</v>
      </c>
      <c r="H825" s="5" t="str">
        <f t="shared" si="25"/>
        <v>No</v>
      </c>
    </row>
    <row r="826" spans="1:8" x14ac:dyDescent="0.2">
      <c r="A826" t="s">
        <v>187</v>
      </c>
      <c r="B826">
        <v>2022</v>
      </c>
      <c r="C826" t="s">
        <v>1025</v>
      </c>
      <c r="D826" t="s">
        <v>1026</v>
      </c>
      <c r="E826">
        <v>1</v>
      </c>
      <c r="G826" s="5">
        <f t="shared" si="24"/>
        <v>3</v>
      </c>
      <c r="H826" s="5" t="str">
        <f t="shared" si="25"/>
        <v>Yes</v>
      </c>
    </row>
    <row r="827" spans="1:8" x14ac:dyDescent="0.2">
      <c r="A827" t="s">
        <v>188</v>
      </c>
      <c r="B827">
        <v>2022</v>
      </c>
      <c r="C827" t="s">
        <v>1036</v>
      </c>
      <c r="D827" t="s">
        <v>1036</v>
      </c>
      <c r="E827">
        <v>1</v>
      </c>
      <c r="G827" s="5">
        <f t="shared" si="24"/>
        <v>1</v>
      </c>
      <c r="H827" s="5" t="str">
        <f t="shared" si="25"/>
        <v>No</v>
      </c>
    </row>
    <row r="828" spans="1:8" x14ac:dyDescent="0.2">
      <c r="A828" t="s">
        <v>189</v>
      </c>
      <c r="B828">
        <v>2022</v>
      </c>
      <c r="D828" t="s">
        <v>1026</v>
      </c>
      <c r="E828">
        <v>1</v>
      </c>
      <c r="G828" s="5">
        <f t="shared" si="24"/>
        <v>2</v>
      </c>
      <c r="H828" s="5" t="str">
        <f t="shared" si="25"/>
        <v>No</v>
      </c>
    </row>
    <row r="829" spans="1:8" x14ac:dyDescent="0.2">
      <c r="A829" t="s">
        <v>190</v>
      </c>
      <c r="B829">
        <v>2022</v>
      </c>
      <c r="C829" t="s">
        <v>1025</v>
      </c>
      <c r="D829" t="s">
        <v>1026</v>
      </c>
      <c r="E829">
        <v>1</v>
      </c>
      <c r="G829" s="5">
        <f t="shared" si="24"/>
        <v>3</v>
      </c>
      <c r="H829" s="5" t="str">
        <f t="shared" si="25"/>
        <v>Yes</v>
      </c>
    </row>
    <row r="830" spans="1:8" x14ac:dyDescent="0.2">
      <c r="A830" t="s">
        <v>191</v>
      </c>
      <c r="B830">
        <v>2022</v>
      </c>
      <c r="C830" t="s">
        <v>1036</v>
      </c>
      <c r="D830" t="s">
        <v>1038</v>
      </c>
      <c r="E830">
        <v>1</v>
      </c>
      <c r="G830" s="5">
        <f t="shared" si="24"/>
        <v>1</v>
      </c>
      <c r="H830" s="5" t="str">
        <f t="shared" si="25"/>
        <v>No</v>
      </c>
    </row>
    <row r="831" spans="1:8" x14ac:dyDescent="0.2">
      <c r="A831" t="s">
        <v>192</v>
      </c>
      <c r="B831">
        <v>2022</v>
      </c>
      <c r="D831" t="s">
        <v>1026</v>
      </c>
      <c r="E831">
        <v>1</v>
      </c>
      <c r="G831" s="5">
        <f t="shared" si="24"/>
        <v>2</v>
      </c>
      <c r="H831" s="5" t="str">
        <f t="shared" si="25"/>
        <v>No</v>
      </c>
    </row>
    <row r="832" spans="1:8" x14ac:dyDescent="0.2">
      <c r="A832" t="s">
        <v>193</v>
      </c>
      <c r="B832">
        <v>2022</v>
      </c>
      <c r="C832" t="s">
        <v>1036</v>
      </c>
      <c r="D832" t="s">
        <v>1026</v>
      </c>
      <c r="E832">
        <v>1</v>
      </c>
      <c r="G832" s="5">
        <f t="shared" si="24"/>
        <v>2</v>
      </c>
      <c r="H832" s="5" t="str">
        <f t="shared" si="25"/>
        <v>No</v>
      </c>
    </row>
    <row r="833" spans="1:8" x14ac:dyDescent="0.2">
      <c r="A833" t="s">
        <v>194</v>
      </c>
      <c r="B833">
        <v>2022</v>
      </c>
      <c r="C833" t="s">
        <v>1030</v>
      </c>
      <c r="D833" t="s">
        <v>1026</v>
      </c>
      <c r="E833">
        <v>1</v>
      </c>
      <c r="G833" s="5">
        <f t="shared" si="24"/>
        <v>2</v>
      </c>
      <c r="H833" s="5" t="str">
        <f t="shared" si="25"/>
        <v>No</v>
      </c>
    </row>
    <row r="834" spans="1:8" x14ac:dyDescent="0.2">
      <c r="A834" t="s">
        <v>195</v>
      </c>
      <c r="B834">
        <v>2022</v>
      </c>
      <c r="D834" t="s">
        <v>1043</v>
      </c>
      <c r="E834">
        <v>1</v>
      </c>
      <c r="G834" s="5">
        <f t="shared" si="24"/>
        <v>1</v>
      </c>
      <c r="H834" s="5" t="str">
        <f t="shared" si="25"/>
        <v>No</v>
      </c>
    </row>
    <row r="835" spans="1:8" x14ac:dyDescent="0.2">
      <c r="A835" t="s">
        <v>196</v>
      </c>
      <c r="B835">
        <v>2022</v>
      </c>
      <c r="D835" t="s">
        <v>1038</v>
      </c>
      <c r="E835">
        <v>1</v>
      </c>
      <c r="G835" s="5">
        <f t="shared" ref="G835:G898" si="26">IF(ISNUMBER(SEARCH("iPad",C835)), 1, 0)+IF(ISNUMBER(SEARCH("Apple",D835)), 1, 0)+IF(ISNUMBER(E835),1,0)</f>
        <v>1</v>
      </c>
      <c r="H835" s="5" t="str">
        <f t="shared" ref="H835:H898" si="27">IF(G835=3,"Yes","No")</f>
        <v>No</v>
      </c>
    </row>
    <row r="836" spans="1:8" x14ac:dyDescent="0.2">
      <c r="A836" t="s">
        <v>197</v>
      </c>
      <c r="B836">
        <v>2022</v>
      </c>
      <c r="C836" t="s">
        <v>1025</v>
      </c>
      <c r="D836" t="s">
        <v>1026</v>
      </c>
      <c r="E836">
        <v>1</v>
      </c>
      <c r="G836" s="5">
        <f t="shared" si="26"/>
        <v>3</v>
      </c>
      <c r="H836" s="5" t="str">
        <f t="shared" si="27"/>
        <v>Yes</v>
      </c>
    </row>
    <row r="837" spans="1:8" x14ac:dyDescent="0.2">
      <c r="A837" t="s">
        <v>198</v>
      </c>
      <c r="B837">
        <v>2022</v>
      </c>
      <c r="D837" t="s">
        <v>1026</v>
      </c>
      <c r="E837">
        <v>1</v>
      </c>
      <c r="G837" s="5">
        <f t="shared" si="26"/>
        <v>2</v>
      </c>
      <c r="H837" s="5" t="str">
        <f t="shared" si="27"/>
        <v>No</v>
      </c>
    </row>
    <row r="838" spans="1:8" x14ac:dyDescent="0.2">
      <c r="A838" t="s">
        <v>199</v>
      </c>
      <c r="B838">
        <v>2022</v>
      </c>
      <c r="D838" t="s">
        <v>1026</v>
      </c>
      <c r="E838">
        <v>1</v>
      </c>
      <c r="G838" s="5">
        <f t="shared" si="26"/>
        <v>2</v>
      </c>
      <c r="H838" s="5" t="str">
        <f t="shared" si="27"/>
        <v>No</v>
      </c>
    </row>
    <row r="839" spans="1:8" x14ac:dyDescent="0.2">
      <c r="A839" t="s">
        <v>200</v>
      </c>
      <c r="B839">
        <v>2022</v>
      </c>
      <c r="D839" t="s">
        <v>1026</v>
      </c>
      <c r="E839">
        <v>1</v>
      </c>
      <c r="G839" s="5">
        <f t="shared" si="26"/>
        <v>2</v>
      </c>
      <c r="H839" s="5" t="str">
        <f t="shared" si="27"/>
        <v>No</v>
      </c>
    </row>
    <row r="840" spans="1:8" x14ac:dyDescent="0.2">
      <c r="A840" t="s">
        <v>201</v>
      </c>
      <c r="B840">
        <v>2022</v>
      </c>
      <c r="C840" t="s">
        <v>1030</v>
      </c>
      <c r="D840" t="s">
        <v>1043</v>
      </c>
      <c r="E840">
        <v>1</v>
      </c>
      <c r="G840" s="5">
        <f t="shared" si="26"/>
        <v>1</v>
      </c>
      <c r="H840" s="5" t="str">
        <f t="shared" si="27"/>
        <v>No</v>
      </c>
    </row>
    <row r="841" spans="1:8" x14ac:dyDescent="0.2">
      <c r="A841" t="s">
        <v>202</v>
      </c>
      <c r="B841">
        <v>2022</v>
      </c>
      <c r="C841" t="s">
        <v>1025</v>
      </c>
      <c r="D841" t="s">
        <v>1026</v>
      </c>
      <c r="E841">
        <v>1</v>
      </c>
      <c r="G841" s="5">
        <f t="shared" si="26"/>
        <v>3</v>
      </c>
      <c r="H841" s="5" t="str">
        <f t="shared" si="27"/>
        <v>Yes</v>
      </c>
    </row>
    <row r="842" spans="1:8" x14ac:dyDescent="0.2">
      <c r="A842" t="s">
        <v>203</v>
      </c>
      <c r="B842">
        <v>2022</v>
      </c>
      <c r="D842" t="s">
        <v>1041</v>
      </c>
      <c r="E842">
        <v>1</v>
      </c>
      <c r="G842" s="5">
        <f t="shared" si="26"/>
        <v>1</v>
      </c>
      <c r="H842" s="5" t="str">
        <f t="shared" si="27"/>
        <v>No</v>
      </c>
    </row>
    <row r="843" spans="1:8" x14ac:dyDescent="0.2">
      <c r="A843" t="s">
        <v>204</v>
      </c>
      <c r="B843">
        <v>2022</v>
      </c>
      <c r="C843" t="s">
        <v>1036</v>
      </c>
      <c r="D843" t="s">
        <v>1026</v>
      </c>
      <c r="E843">
        <v>1</v>
      </c>
      <c r="G843" s="5">
        <f t="shared" si="26"/>
        <v>2</v>
      </c>
      <c r="H843" s="5" t="str">
        <f t="shared" si="27"/>
        <v>No</v>
      </c>
    </row>
    <row r="844" spans="1:8" x14ac:dyDescent="0.2">
      <c r="A844" t="s">
        <v>205</v>
      </c>
      <c r="B844">
        <v>2022</v>
      </c>
      <c r="D844" t="s">
        <v>1026</v>
      </c>
      <c r="E844">
        <v>1</v>
      </c>
      <c r="G844" s="5">
        <f t="shared" si="26"/>
        <v>2</v>
      </c>
      <c r="H844" s="5" t="str">
        <f t="shared" si="27"/>
        <v>No</v>
      </c>
    </row>
    <row r="845" spans="1:8" x14ac:dyDescent="0.2">
      <c r="A845" t="s">
        <v>206</v>
      </c>
      <c r="B845">
        <v>2022</v>
      </c>
      <c r="D845" t="s">
        <v>1026</v>
      </c>
      <c r="E845">
        <v>1</v>
      </c>
      <c r="G845" s="5">
        <f t="shared" si="26"/>
        <v>2</v>
      </c>
      <c r="H845" s="5" t="str">
        <f t="shared" si="27"/>
        <v>No</v>
      </c>
    </row>
    <row r="846" spans="1:8" x14ac:dyDescent="0.2">
      <c r="A846" t="s">
        <v>207</v>
      </c>
      <c r="B846">
        <v>2022</v>
      </c>
      <c r="C846" t="s">
        <v>1025</v>
      </c>
      <c r="D846" t="s">
        <v>1026</v>
      </c>
      <c r="E846">
        <v>1</v>
      </c>
      <c r="G846" s="5">
        <f t="shared" si="26"/>
        <v>3</v>
      </c>
      <c r="H846" s="5" t="str">
        <f t="shared" si="27"/>
        <v>Yes</v>
      </c>
    </row>
    <row r="847" spans="1:8" x14ac:dyDescent="0.2">
      <c r="A847" t="s">
        <v>208</v>
      </c>
      <c r="B847">
        <v>2022</v>
      </c>
      <c r="C847" t="s">
        <v>1036</v>
      </c>
      <c r="D847" t="s">
        <v>1026</v>
      </c>
      <c r="E847">
        <v>1</v>
      </c>
      <c r="G847" s="5">
        <f t="shared" si="26"/>
        <v>2</v>
      </c>
      <c r="H847" s="5" t="str">
        <f t="shared" si="27"/>
        <v>No</v>
      </c>
    </row>
    <row r="848" spans="1:8" x14ac:dyDescent="0.2">
      <c r="A848" t="s">
        <v>209</v>
      </c>
      <c r="B848">
        <v>2022</v>
      </c>
      <c r="D848" t="s">
        <v>1026</v>
      </c>
      <c r="E848">
        <v>1</v>
      </c>
      <c r="G848" s="5">
        <f t="shared" si="26"/>
        <v>2</v>
      </c>
      <c r="H848" s="5" t="str">
        <f t="shared" si="27"/>
        <v>No</v>
      </c>
    </row>
    <row r="849" spans="1:8" x14ac:dyDescent="0.2">
      <c r="A849" t="s">
        <v>210</v>
      </c>
      <c r="B849">
        <v>2022</v>
      </c>
      <c r="C849" t="s">
        <v>1025</v>
      </c>
      <c r="D849" t="s">
        <v>1041</v>
      </c>
      <c r="E849">
        <v>1</v>
      </c>
      <c r="G849" s="5">
        <f t="shared" si="26"/>
        <v>2</v>
      </c>
      <c r="H849" s="5" t="str">
        <f t="shared" si="27"/>
        <v>No</v>
      </c>
    </row>
    <row r="850" spans="1:8" x14ac:dyDescent="0.2">
      <c r="A850" t="s">
        <v>211</v>
      </c>
      <c r="B850">
        <v>2022</v>
      </c>
      <c r="C850" t="s">
        <v>1036</v>
      </c>
      <c r="D850" t="s">
        <v>1038</v>
      </c>
      <c r="E850">
        <v>1</v>
      </c>
      <c r="G850" s="5">
        <f t="shared" si="26"/>
        <v>1</v>
      </c>
      <c r="H850" s="5" t="str">
        <f t="shared" si="27"/>
        <v>No</v>
      </c>
    </row>
    <row r="851" spans="1:8" x14ac:dyDescent="0.2">
      <c r="A851" t="s">
        <v>923</v>
      </c>
      <c r="B851">
        <v>2023</v>
      </c>
      <c r="C851" t="s">
        <v>1025</v>
      </c>
      <c r="D851" t="s">
        <v>1026</v>
      </c>
      <c r="G851" s="5">
        <f t="shared" si="26"/>
        <v>2</v>
      </c>
      <c r="H851" s="5" t="str">
        <f t="shared" si="27"/>
        <v>No</v>
      </c>
    </row>
    <row r="852" spans="1:8" x14ac:dyDescent="0.2">
      <c r="A852" t="s">
        <v>924</v>
      </c>
      <c r="B852">
        <v>2023</v>
      </c>
      <c r="D852" t="s">
        <v>1026</v>
      </c>
      <c r="E852">
        <v>1</v>
      </c>
      <c r="G852" s="5">
        <f t="shared" si="26"/>
        <v>2</v>
      </c>
      <c r="H852" s="5" t="str">
        <f t="shared" si="27"/>
        <v>No</v>
      </c>
    </row>
    <row r="853" spans="1:8" x14ac:dyDescent="0.2">
      <c r="A853" t="s">
        <v>925</v>
      </c>
      <c r="B853">
        <v>2023</v>
      </c>
      <c r="C853" t="s">
        <v>1036</v>
      </c>
      <c r="D853" t="s">
        <v>1038</v>
      </c>
      <c r="E853">
        <v>1</v>
      </c>
      <c r="G853" s="5">
        <f t="shared" si="26"/>
        <v>1</v>
      </c>
      <c r="H853" s="5" t="str">
        <f t="shared" si="27"/>
        <v>No</v>
      </c>
    </row>
    <row r="854" spans="1:8" x14ac:dyDescent="0.2">
      <c r="A854" t="s">
        <v>926</v>
      </c>
      <c r="B854">
        <v>2023</v>
      </c>
      <c r="D854" t="s">
        <v>1026</v>
      </c>
      <c r="E854">
        <v>1</v>
      </c>
      <c r="G854" s="5">
        <f t="shared" si="26"/>
        <v>2</v>
      </c>
      <c r="H854" s="5" t="str">
        <f t="shared" si="27"/>
        <v>No</v>
      </c>
    </row>
    <row r="855" spans="1:8" x14ac:dyDescent="0.2">
      <c r="A855" t="s">
        <v>927</v>
      </c>
      <c r="B855">
        <v>2023</v>
      </c>
      <c r="C855" t="s">
        <v>1036</v>
      </c>
      <c r="D855" t="s">
        <v>1026</v>
      </c>
      <c r="E855">
        <v>1</v>
      </c>
      <c r="G855" s="5">
        <f t="shared" si="26"/>
        <v>2</v>
      </c>
      <c r="H855" s="5" t="str">
        <f t="shared" si="27"/>
        <v>No</v>
      </c>
    </row>
    <row r="856" spans="1:8" x14ac:dyDescent="0.2">
      <c r="A856" t="s">
        <v>928</v>
      </c>
      <c r="B856">
        <v>2023</v>
      </c>
      <c r="C856" t="s">
        <v>1025</v>
      </c>
      <c r="D856" t="s">
        <v>1026</v>
      </c>
      <c r="E856">
        <v>1</v>
      </c>
      <c r="G856" s="5">
        <f t="shared" si="26"/>
        <v>3</v>
      </c>
      <c r="H856" s="5" t="str">
        <f t="shared" si="27"/>
        <v>Yes</v>
      </c>
    </row>
    <row r="857" spans="1:8" x14ac:dyDescent="0.2">
      <c r="A857" t="s">
        <v>929</v>
      </c>
      <c r="B857">
        <v>2023</v>
      </c>
      <c r="D857" t="s">
        <v>1038</v>
      </c>
      <c r="E857">
        <v>1</v>
      </c>
      <c r="G857" s="5">
        <f t="shared" si="26"/>
        <v>1</v>
      </c>
      <c r="H857" s="5" t="str">
        <f t="shared" si="27"/>
        <v>No</v>
      </c>
    </row>
    <row r="858" spans="1:8" x14ac:dyDescent="0.2">
      <c r="A858" t="s">
        <v>930</v>
      </c>
      <c r="B858">
        <v>2023</v>
      </c>
      <c r="C858" t="s">
        <v>1025</v>
      </c>
      <c r="D858" t="s">
        <v>1043</v>
      </c>
      <c r="E858">
        <v>1</v>
      </c>
      <c r="G858" s="5">
        <f t="shared" si="26"/>
        <v>2</v>
      </c>
      <c r="H858" s="5" t="str">
        <f t="shared" si="27"/>
        <v>No</v>
      </c>
    </row>
    <row r="859" spans="1:8" x14ac:dyDescent="0.2">
      <c r="A859" t="s">
        <v>931</v>
      </c>
      <c r="B859">
        <v>2023</v>
      </c>
      <c r="C859" t="s">
        <v>1025</v>
      </c>
      <c r="D859" t="s">
        <v>1038</v>
      </c>
      <c r="E859">
        <v>1</v>
      </c>
      <c r="G859" s="5">
        <f t="shared" si="26"/>
        <v>2</v>
      </c>
      <c r="H859" s="5" t="str">
        <f t="shared" si="27"/>
        <v>No</v>
      </c>
    </row>
    <row r="860" spans="1:8" x14ac:dyDescent="0.2">
      <c r="A860" t="s">
        <v>932</v>
      </c>
      <c r="B860">
        <v>2023</v>
      </c>
      <c r="C860" t="s">
        <v>1025</v>
      </c>
      <c r="D860" t="s">
        <v>1043</v>
      </c>
      <c r="F860">
        <v>1</v>
      </c>
      <c r="G860" s="5">
        <f t="shared" si="26"/>
        <v>1</v>
      </c>
      <c r="H860" s="5" t="str">
        <f t="shared" si="27"/>
        <v>No</v>
      </c>
    </row>
    <row r="861" spans="1:8" x14ac:dyDescent="0.2">
      <c r="A861" t="s">
        <v>933</v>
      </c>
      <c r="B861">
        <v>2023</v>
      </c>
      <c r="C861" t="s">
        <v>1025</v>
      </c>
      <c r="D861" t="s">
        <v>1043</v>
      </c>
      <c r="E861">
        <v>1</v>
      </c>
      <c r="G861" s="5">
        <f t="shared" si="26"/>
        <v>2</v>
      </c>
      <c r="H861" s="5" t="str">
        <f t="shared" si="27"/>
        <v>No</v>
      </c>
    </row>
    <row r="862" spans="1:8" x14ac:dyDescent="0.2">
      <c r="A862" t="s">
        <v>934</v>
      </c>
      <c r="B862">
        <v>2023</v>
      </c>
      <c r="C862" t="s">
        <v>1036</v>
      </c>
      <c r="D862" t="s">
        <v>1038</v>
      </c>
      <c r="G862" s="5">
        <f t="shared" si="26"/>
        <v>0</v>
      </c>
      <c r="H862" s="5" t="str">
        <f t="shared" si="27"/>
        <v>No</v>
      </c>
    </row>
    <row r="863" spans="1:8" x14ac:dyDescent="0.2">
      <c r="A863" t="s">
        <v>935</v>
      </c>
      <c r="B863">
        <v>2023</v>
      </c>
      <c r="C863" t="s">
        <v>1036</v>
      </c>
      <c r="D863" t="s">
        <v>1038</v>
      </c>
      <c r="E863">
        <v>1</v>
      </c>
      <c r="G863" s="5">
        <f t="shared" si="26"/>
        <v>1</v>
      </c>
      <c r="H863" s="5" t="str">
        <f t="shared" si="27"/>
        <v>No</v>
      </c>
    </row>
    <row r="864" spans="1:8" x14ac:dyDescent="0.2">
      <c r="A864" t="s">
        <v>936</v>
      </c>
      <c r="B864">
        <v>2023</v>
      </c>
      <c r="C864" t="s">
        <v>1025</v>
      </c>
      <c r="D864" t="s">
        <v>1026</v>
      </c>
      <c r="E864">
        <v>1</v>
      </c>
      <c r="G864" s="5">
        <f t="shared" si="26"/>
        <v>3</v>
      </c>
      <c r="H864" s="5" t="str">
        <f t="shared" si="27"/>
        <v>Yes</v>
      </c>
    </row>
    <row r="865" spans="1:8" x14ac:dyDescent="0.2">
      <c r="A865" t="s">
        <v>937</v>
      </c>
      <c r="B865">
        <v>2023</v>
      </c>
      <c r="C865" t="s">
        <v>1025</v>
      </c>
      <c r="D865" t="s">
        <v>1026</v>
      </c>
      <c r="E865">
        <v>1</v>
      </c>
      <c r="G865" s="5">
        <f t="shared" si="26"/>
        <v>3</v>
      </c>
      <c r="H865" s="5" t="str">
        <f t="shared" si="27"/>
        <v>Yes</v>
      </c>
    </row>
    <row r="866" spans="1:8" x14ac:dyDescent="0.2">
      <c r="A866" t="s">
        <v>938</v>
      </c>
      <c r="B866">
        <v>2023</v>
      </c>
      <c r="C866" t="s">
        <v>1036</v>
      </c>
      <c r="D866" t="s">
        <v>1038</v>
      </c>
      <c r="F866">
        <v>1</v>
      </c>
      <c r="G866" s="5">
        <f t="shared" si="26"/>
        <v>0</v>
      </c>
      <c r="H866" s="5" t="str">
        <f t="shared" si="27"/>
        <v>No</v>
      </c>
    </row>
    <row r="867" spans="1:8" x14ac:dyDescent="0.2">
      <c r="A867" t="s">
        <v>939</v>
      </c>
      <c r="B867">
        <v>2023</v>
      </c>
      <c r="C867" t="s">
        <v>1025</v>
      </c>
      <c r="D867" t="s">
        <v>1043</v>
      </c>
      <c r="E867">
        <v>1</v>
      </c>
      <c r="G867" s="5">
        <f t="shared" si="26"/>
        <v>2</v>
      </c>
      <c r="H867" s="5" t="str">
        <f t="shared" si="27"/>
        <v>No</v>
      </c>
    </row>
    <row r="868" spans="1:8" x14ac:dyDescent="0.2">
      <c r="A868" t="s">
        <v>940</v>
      </c>
      <c r="B868">
        <v>2023</v>
      </c>
      <c r="C868" t="s">
        <v>1059</v>
      </c>
      <c r="D868" t="s">
        <v>1041</v>
      </c>
      <c r="E868">
        <v>1</v>
      </c>
      <c r="G868" s="5">
        <f t="shared" si="26"/>
        <v>1</v>
      </c>
      <c r="H868" s="5" t="str">
        <f t="shared" si="27"/>
        <v>No</v>
      </c>
    </row>
    <row r="869" spans="1:8" x14ac:dyDescent="0.2">
      <c r="A869" t="s">
        <v>941</v>
      </c>
      <c r="B869">
        <v>2023</v>
      </c>
      <c r="D869" t="s">
        <v>1026</v>
      </c>
      <c r="E869">
        <v>1</v>
      </c>
      <c r="G869" s="5">
        <f t="shared" si="26"/>
        <v>2</v>
      </c>
      <c r="H869" s="5" t="str">
        <f t="shared" si="27"/>
        <v>No</v>
      </c>
    </row>
    <row r="870" spans="1:8" x14ac:dyDescent="0.2">
      <c r="A870" t="s">
        <v>942</v>
      </c>
      <c r="B870">
        <v>2023</v>
      </c>
      <c r="C870" t="s">
        <v>1025</v>
      </c>
      <c r="D870" t="s">
        <v>1038</v>
      </c>
      <c r="E870">
        <v>1</v>
      </c>
      <c r="G870" s="5">
        <f t="shared" si="26"/>
        <v>2</v>
      </c>
      <c r="H870" s="5" t="str">
        <f t="shared" si="27"/>
        <v>No</v>
      </c>
    </row>
    <row r="871" spans="1:8" x14ac:dyDescent="0.2">
      <c r="A871" t="s">
        <v>943</v>
      </c>
      <c r="B871">
        <v>2023</v>
      </c>
      <c r="D871" t="s">
        <v>1043</v>
      </c>
      <c r="E871">
        <v>1</v>
      </c>
      <c r="G871" s="5">
        <f t="shared" si="26"/>
        <v>1</v>
      </c>
      <c r="H871" s="5" t="str">
        <f t="shared" si="27"/>
        <v>No</v>
      </c>
    </row>
    <row r="872" spans="1:8" x14ac:dyDescent="0.2">
      <c r="A872" t="s">
        <v>944</v>
      </c>
      <c r="B872">
        <v>2023</v>
      </c>
      <c r="D872" t="s">
        <v>1026</v>
      </c>
      <c r="E872">
        <v>1</v>
      </c>
      <c r="G872" s="5">
        <f t="shared" si="26"/>
        <v>2</v>
      </c>
      <c r="H872" s="5" t="str">
        <f t="shared" si="27"/>
        <v>No</v>
      </c>
    </row>
    <row r="873" spans="1:8" x14ac:dyDescent="0.2">
      <c r="A873" t="s">
        <v>945</v>
      </c>
      <c r="B873">
        <v>2023</v>
      </c>
      <c r="C873" t="s">
        <v>1025</v>
      </c>
      <c r="D873" t="s">
        <v>1039</v>
      </c>
      <c r="E873">
        <v>1</v>
      </c>
      <c r="G873" s="5">
        <f t="shared" si="26"/>
        <v>2</v>
      </c>
      <c r="H873" s="5" t="str">
        <f t="shared" si="27"/>
        <v>No</v>
      </c>
    </row>
    <row r="874" spans="1:8" x14ac:dyDescent="0.2">
      <c r="A874" t="s">
        <v>946</v>
      </c>
      <c r="B874">
        <v>2023</v>
      </c>
      <c r="C874" t="s">
        <v>1036</v>
      </c>
      <c r="D874" t="s">
        <v>1026</v>
      </c>
      <c r="E874">
        <v>1</v>
      </c>
      <c r="G874" s="5">
        <f t="shared" si="26"/>
        <v>2</v>
      </c>
      <c r="H874" s="5" t="str">
        <f t="shared" si="27"/>
        <v>No</v>
      </c>
    </row>
    <row r="875" spans="1:8" x14ac:dyDescent="0.2">
      <c r="A875" t="s">
        <v>947</v>
      </c>
      <c r="B875">
        <v>2023</v>
      </c>
      <c r="C875" t="s">
        <v>1025</v>
      </c>
      <c r="D875" t="s">
        <v>1041</v>
      </c>
      <c r="E875">
        <v>1</v>
      </c>
      <c r="G875" s="5">
        <f t="shared" si="26"/>
        <v>2</v>
      </c>
      <c r="H875" s="5" t="str">
        <f t="shared" si="27"/>
        <v>No</v>
      </c>
    </row>
    <row r="876" spans="1:8" x14ac:dyDescent="0.2">
      <c r="A876" t="s">
        <v>948</v>
      </c>
      <c r="B876">
        <v>2023</v>
      </c>
      <c r="D876" t="s">
        <v>1041</v>
      </c>
      <c r="E876">
        <v>1</v>
      </c>
      <c r="G876" s="5">
        <f t="shared" si="26"/>
        <v>1</v>
      </c>
      <c r="H876" s="5" t="str">
        <f t="shared" si="27"/>
        <v>No</v>
      </c>
    </row>
    <row r="877" spans="1:8" x14ac:dyDescent="0.2">
      <c r="A877" t="s">
        <v>949</v>
      </c>
      <c r="B877">
        <v>2023</v>
      </c>
      <c r="D877" t="s">
        <v>1036</v>
      </c>
      <c r="G877" s="5">
        <f t="shared" si="26"/>
        <v>0</v>
      </c>
      <c r="H877" s="5" t="str">
        <f t="shared" si="27"/>
        <v>No</v>
      </c>
    </row>
    <row r="878" spans="1:8" x14ac:dyDescent="0.2">
      <c r="A878" t="s">
        <v>950</v>
      </c>
      <c r="B878">
        <v>2023</v>
      </c>
      <c r="C878" t="s">
        <v>1025</v>
      </c>
      <c r="D878" t="s">
        <v>1026</v>
      </c>
      <c r="E878">
        <v>1</v>
      </c>
      <c r="G878" s="5">
        <f t="shared" si="26"/>
        <v>3</v>
      </c>
      <c r="H878" s="5" t="str">
        <f t="shared" si="27"/>
        <v>Yes</v>
      </c>
    </row>
    <row r="879" spans="1:8" x14ac:dyDescent="0.2">
      <c r="A879" t="s">
        <v>951</v>
      </c>
      <c r="B879">
        <v>2023</v>
      </c>
      <c r="D879" t="s">
        <v>1026</v>
      </c>
      <c r="E879">
        <v>1</v>
      </c>
      <c r="G879" s="5">
        <f t="shared" si="26"/>
        <v>2</v>
      </c>
      <c r="H879" s="5" t="str">
        <f t="shared" si="27"/>
        <v>No</v>
      </c>
    </row>
    <row r="880" spans="1:8" x14ac:dyDescent="0.2">
      <c r="A880" t="s">
        <v>952</v>
      </c>
      <c r="B880">
        <v>2023</v>
      </c>
      <c r="C880" t="s">
        <v>1036</v>
      </c>
      <c r="D880" t="s">
        <v>1038</v>
      </c>
      <c r="E880">
        <v>1</v>
      </c>
      <c r="G880" s="5">
        <f t="shared" si="26"/>
        <v>1</v>
      </c>
      <c r="H880" s="5" t="str">
        <f t="shared" si="27"/>
        <v>No</v>
      </c>
    </row>
    <row r="881" spans="1:8" x14ac:dyDescent="0.2">
      <c r="A881" t="s">
        <v>953</v>
      </c>
      <c r="B881">
        <v>2023</v>
      </c>
      <c r="D881" t="s">
        <v>1026</v>
      </c>
      <c r="E881">
        <v>1</v>
      </c>
      <c r="G881" s="5">
        <f t="shared" si="26"/>
        <v>2</v>
      </c>
      <c r="H881" s="5" t="str">
        <f t="shared" si="27"/>
        <v>No</v>
      </c>
    </row>
    <row r="882" spans="1:8" x14ac:dyDescent="0.2">
      <c r="A882" t="s">
        <v>954</v>
      </c>
      <c r="B882">
        <v>2023</v>
      </c>
      <c r="C882" t="s">
        <v>1025</v>
      </c>
      <c r="D882" t="s">
        <v>1026</v>
      </c>
      <c r="E882">
        <v>1</v>
      </c>
      <c r="G882" s="5">
        <f t="shared" si="26"/>
        <v>3</v>
      </c>
      <c r="H882" s="5" t="str">
        <f t="shared" si="27"/>
        <v>Yes</v>
      </c>
    </row>
    <row r="883" spans="1:8" x14ac:dyDescent="0.2">
      <c r="A883" t="s">
        <v>955</v>
      </c>
      <c r="B883">
        <v>2023</v>
      </c>
      <c r="D883" t="s">
        <v>1038</v>
      </c>
      <c r="F883">
        <v>1</v>
      </c>
      <c r="G883" s="5">
        <f t="shared" si="26"/>
        <v>0</v>
      </c>
      <c r="H883" s="5" t="str">
        <f t="shared" si="27"/>
        <v>No</v>
      </c>
    </row>
    <row r="884" spans="1:8" x14ac:dyDescent="0.2">
      <c r="A884" t="s">
        <v>956</v>
      </c>
      <c r="B884">
        <v>2023</v>
      </c>
      <c r="C884" t="s">
        <v>1025</v>
      </c>
      <c r="D884" t="s">
        <v>1036</v>
      </c>
      <c r="E884">
        <v>1</v>
      </c>
      <c r="G884" s="5">
        <f t="shared" si="26"/>
        <v>2</v>
      </c>
      <c r="H884" s="5" t="str">
        <f t="shared" si="27"/>
        <v>No</v>
      </c>
    </row>
    <row r="885" spans="1:8" x14ac:dyDescent="0.2">
      <c r="A885" t="s">
        <v>957</v>
      </c>
      <c r="B885">
        <v>2023</v>
      </c>
      <c r="D885" t="s">
        <v>1039</v>
      </c>
      <c r="E885">
        <v>1</v>
      </c>
      <c r="G885" s="5">
        <f t="shared" si="26"/>
        <v>1</v>
      </c>
      <c r="H885" s="5" t="str">
        <f t="shared" si="27"/>
        <v>No</v>
      </c>
    </row>
    <row r="886" spans="1:8" x14ac:dyDescent="0.2">
      <c r="A886" t="s">
        <v>958</v>
      </c>
      <c r="B886">
        <v>2023</v>
      </c>
      <c r="C886" t="s">
        <v>1025</v>
      </c>
      <c r="D886" t="s">
        <v>1026</v>
      </c>
      <c r="E886">
        <v>1</v>
      </c>
      <c r="G886" s="5">
        <f t="shared" si="26"/>
        <v>3</v>
      </c>
      <c r="H886" s="5" t="str">
        <f t="shared" si="27"/>
        <v>Yes</v>
      </c>
    </row>
    <row r="887" spans="1:8" x14ac:dyDescent="0.2">
      <c r="A887" t="s">
        <v>959</v>
      </c>
      <c r="B887">
        <v>2023</v>
      </c>
      <c r="C887" t="s">
        <v>1036</v>
      </c>
      <c r="D887" t="s">
        <v>1026</v>
      </c>
      <c r="E887">
        <v>1</v>
      </c>
      <c r="G887" s="5">
        <f t="shared" si="26"/>
        <v>2</v>
      </c>
      <c r="H887" s="5" t="str">
        <f t="shared" si="27"/>
        <v>No</v>
      </c>
    </row>
    <row r="888" spans="1:8" x14ac:dyDescent="0.2">
      <c r="A888" t="s">
        <v>960</v>
      </c>
      <c r="B888">
        <v>2023</v>
      </c>
      <c r="D888" t="s">
        <v>1043</v>
      </c>
      <c r="E888">
        <v>1</v>
      </c>
      <c r="G888" s="5">
        <f t="shared" si="26"/>
        <v>1</v>
      </c>
      <c r="H888" s="5" t="str">
        <f t="shared" si="27"/>
        <v>No</v>
      </c>
    </row>
    <row r="889" spans="1:8" x14ac:dyDescent="0.2">
      <c r="A889" t="s">
        <v>961</v>
      </c>
      <c r="B889">
        <v>2023</v>
      </c>
      <c r="D889" t="s">
        <v>1026</v>
      </c>
      <c r="E889">
        <v>1</v>
      </c>
      <c r="G889" s="5">
        <f t="shared" si="26"/>
        <v>2</v>
      </c>
      <c r="H889" s="5" t="str">
        <f t="shared" si="27"/>
        <v>No</v>
      </c>
    </row>
    <row r="890" spans="1:8" x14ac:dyDescent="0.2">
      <c r="A890" t="s">
        <v>962</v>
      </c>
      <c r="B890">
        <v>2023</v>
      </c>
      <c r="D890" t="s">
        <v>1038</v>
      </c>
      <c r="G890" s="5">
        <f t="shared" si="26"/>
        <v>0</v>
      </c>
      <c r="H890" s="5" t="str">
        <f t="shared" si="27"/>
        <v>No</v>
      </c>
    </row>
    <row r="891" spans="1:8" x14ac:dyDescent="0.2">
      <c r="A891" t="s">
        <v>963</v>
      </c>
      <c r="B891">
        <v>2023</v>
      </c>
      <c r="C891" t="s">
        <v>1030</v>
      </c>
      <c r="D891" t="s">
        <v>1039</v>
      </c>
      <c r="E891">
        <v>1</v>
      </c>
      <c r="G891" s="5">
        <f t="shared" si="26"/>
        <v>1</v>
      </c>
      <c r="H891" s="5" t="str">
        <f t="shared" si="27"/>
        <v>No</v>
      </c>
    </row>
    <row r="892" spans="1:8" x14ac:dyDescent="0.2">
      <c r="A892" t="s">
        <v>964</v>
      </c>
      <c r="B892">
        <v>2023</v>
      </c>
      <c r="C892" t="s">
        <v>1025</v>
      </c>
      <c r="D892" t="s">
        <v>1026</v>
      </c>
      <c r="E892">
        <v>1</v>
      </c>
      <c r="G892" s="5">
        <f t="shared" si="26"/>
        <v>3</v>
      </c>
      <c r="H892" s="5" t="str">
        <f t="shared" si="27"/>
        <v>Yes</v>
      </c>
    </row>
    <row r="893" spans="1:8" x14ac:dyDescent="0.2">
      <c r="A893" t="s">
        <v>965</v>
      </c>
      <c r="B893">
        <v>2023</v>
      </c>
      <c r="C893" t="s">
        <v>1025</v>
      </c>
      <c r="D893" t="s">
        <v>1026</v>
      </c>
      <c r="E893">
        <v>1</v>
      </c>
      <c r="G893" s="5">
        <f t="shared" si="26"/>
        <v>3</v>
      </c>
      <c r="H893" s="5" t="str">
        <f t="shared" si="27"/>
        <v>Yes</v>
      </c>
    </row>
    <row r="894" spans="1:8" x14ac:dyDescent="0.2">
      <c r="A894" t="s">
        <v>966</v>
      </c>
      <c r="B894">
        <v>2023</v>
      </c>
      <c r="C894" t="s">
        <v>1025</v>
      </c>
      <c r="D894" t="s">
        <v>1038</v>
      </c>
      <c r="E894">
        <v>1</v>
      </c>
      <c r="G894" s="5">
        <f t="shared" si="26"/>
        <v>2</v>
      </c>
      <c r="H894" s="5" t="str">
        <f t="shared" si="27"/>
        <v>No</v>
      </c>
    </row>
    <row r="895" spans="1:8" x14ac:dyDescent="0.2">
      <c r="A895" t="s">
        <v>967</v>
      </c>
      <c r="B895">
        <v>2023</v>
      </c>
      <c r="C895" t="s">
        <v>1036</v>
      </c>
      <c r="D895" t="s">
        <v>1041</v>
      </c>
      <c r="G895" s="5">
        <f t="shared" si="26"/>
        <v>0</v>
      </c>
      <c r="H895" s="5" t="str">
        <f t="shared" si="27"/>
        <v>No</v>
      </c>
    </row>
    <row r="896" spans="1:8" x14ac:dyDescent="0.2">
      <c r="A896" t="s">
        <v>968</v>
      </c>
      <c r="B896">
        <v>2023</v>
      </c>
      <c r="D896" t="s">
        <v>1026</v>
      </c>
      <c r="E896">
        <v>1</v>
      </c>
      <c r="G896" s="5">
        <f t="shared" si="26"/>
        <v>2</v>
      </c>
      <c r="H896" s="5" t="str">
        <f t="shared" si="27"/>
        <v>No</v>
      </c>
    </row>
    <row r="897" spans="1:8" x14ac:dyDescent="0.2">
      <c r="A897" t="s">
        <v>969</v>
      </c>
      <c r="B897">
        <v>2023</v>
      </c>
      <c r="C897" t="s">
        <v>1025</v>
      </c>
      <c r="D897" t="s">
        <v>1038</v>
      </c>
      <c r="E897">
        <v>1</v>
      </c>
      <c r="G897" s="5">
        <f t="shared" si="26"/>
        <v>2</v>
      </c>
      <c r="H897" s="5" t="str">
        <f t="shared" si="27"/>
        <v>No</v>
      </c>
    </row>
    <row r="898" spans="1:8" x14ac:dyDescent="0.2">
      <c r="A898" t="s">
        <v>970</v>
      </c>
      <c r="B898">
        <v>2023</v>
      </c>
      <c r="C898" t="s">
        <v>1025</v>
      </c>
      <c r="D898" t="s">
        <v>1026</v>
      </c>
      <c r="E898">
        <v>1</v>
      </c>
      <c r="G898" s="5">
        <f t="shared" si="26"/>
        <v>3</v>
      </c>
      <c r="H898" s="5" t="str">
        <f t="shared" si="27"/>
        <v>Yes</v>
      </c>
    </row>
    <row r="899" spans="1:8" x14ac:dyDescent="0.2">
      <c r="A899" t="s">
        <v>971</v>
      </c>
      <c r="B899">
        <v>2023</v>
      </c>
      <c r="D899" t="s">
        <v>1026</v>
      </c>
      <c r="F899">
        <v>1</v>
      </c>
      <c r="G899" s="5">
        <f t="shared" ref="G899:G962" si="28">IF(ISNUMBER(SEARCH("iPad",C899)), 1, 0)+IF(ISNUMBER(SEARCH("Apple",D899)), 1, 0)+IF(ISNUMBER(E899),1,0)</f>
        <v>1</v>
      </c>
      <c r="H899" s="5" t="str">
        <f t="shared" ref="H899:H962" si="29">IF(G899=3,"Yes","No")</f>
        <v>No</v>
      </c>
    </row>
    <row r="900" spans="1:8" x14ac:dyDescent="0.2">
      <c r="A900" t="s">
        <v>972</v>
      </c>
      <c r="B900">
        <v>2023</v>
      </c>
      <c r="D900" t="s">
        <v>1038</v>
      </c>
      <c r="E900">
        <v>1</v>
      </c>
      <c r="G900" s="5">
        <f t="shared" si="28"/>
        <v>1</v>
      </c>
      <c r="H900" s="5" t="str">
        <f t="shared" si="29"/>
        <v>No</v>
      </c>
    </row>
    <row r="901" spans="1:8" x14ac:dyDescent="0.2">
      <c r="A901" t="s">
        <v>973</v>
      </c>
      <c r="B901">
        <v>2023</v>
      </c>
      <c r="D901" t="s">
        <v>1038</v>
      </c>
      <c r="E901">
        <v>1</v>
      </c>
      <c r="G901" s="5">
        <f t="shared" si="28"/>
        <v>1</v>
      </c>
      <c r="H901" s="5" t="str">
        <f t="shared" si="29"/>
        <v>No</v>
      </c>
    </row>
    <row r="902" spans="1:8" x14ac:dyDescent="0.2">
      <c r="A902" t="s">
        <v>974</v>
      </c>
      <c r="B902">
        <v>2023</v>
      </c>
      <c r="D902" t="s">
        <v>1026</v>
      </c>
      <c r="E902">
        <v>1</v>
      </c>
      <c r="G902" s="5">
        <f t="shared" si="28"/>
        <v>2</v>
      </c>
      <c r="H902" s="5" t="str">
        <f t="shared" si="29"/>
        <v>No</v>
      </c>
    </row>
    <row r="903" spans="1:8" x14ac:dyDescent="0.2">
      <c r="A903" t="s">
        <v>975</v>
      </c>
      <c r="B903">
        <v>2023</v>
      </c>
      <c r="C903" t="s">
        <v>1059</v>
      </c>
      <c r="D903" t="s">
        <v>1046</v>
      </c>
      <c r="E903">
        <v>1</v>
      </c>
      <c r="G903" s="5">
        <f t="shared" si="28"/>
        <v>1</v>
      </c>
      <c r="H903" s="5" t="str">
        <f t="shared" si="29"/>
        <v>No</v>
      </c>
    </row>
    <row r="904" spans="1:8" x14ac:dyDescent="0.2">
      <c r="A904" t="s">
        <v>976</v>
      </c>
      <c r="B904">
        <v>2023</v>
      </c>
      <c r="C904" t="s">
        <v>1036</v>
      </c>
      <c r="D904" t="s">
        <v>1026</v>
      </c>
      <c r="E904">
        <v>1</v>
      </c>
      <c r="G904" s="5">
        <f t="shared" si="28"/>
        <v>2</v>
      </c>
      <c r="H904" s="5" t="str">
        <f t="shared" si="29"/>
        <v>No</v>
      </c>
    </row>
    <row r="905" spans="1:8" x14ac:dyDescent="0.2">
      <c r="A905" t="s">
        <v>977</v>
      </c>
      <c r="B905">
        <v>2023</v>
      </c>
      <c r="D905" t="s">
        <v>1039</v>
      </c>
      <c r="G905" s="5">
        <f t="shared" si="28"/>
        <v>0</v>
      </c>
      <c r="H905" s="5" t="str">
        <f t="shared" si="29"/>
        <v>No</v>
      </c>
    </row>
    <row r="906" spans="1:8" x14ac:dyDescent="0.2">
      <c r="A906" t="s">
        <v>978</v>
      </c>
      <c r="B906">
        <v>2023</v>
      </c>
      <c r="D906" t="s">
        <v>1026</v>
      </c>
      <c r="E906">
        <v>1</v>
      </c>
      <c r="G906" s="5">
        <f t="shared" si="28"/>
        <v>2</v>
      </c>
      <c r="H906" s="5" t="str">
        <f t="shared" si="29"/>
        <v>No</v>
      </c>
    </row>
    <row r="907" spans="1:8" x14ac:dyDescent="0.2">
      <c r="A907" t="s">
        <v>979</v>
      </c>
      <c r="B907">
        <v>2023</v>
      </c>
      <c r="C907" t="s">
        <v>1025</v>
      </c>
      <c r="D907" t="s">
        <v>1043</v>
      </c>
      <c r="E907">
        <v>1</v>
      </c>
      <c r="G907" s="5">
        <f t="shared" si="28"/>
        <v>2</v>
      </c>
      <c r="H907" s="5" t="str">
        <f t="shared" si="29"/>
        <v>No</v>
      </c>
    </row>
    <row r="908" spans="1:8" x14ac:dyDescent="0.2">
      <c r="A908" t="s">
        <v>980</v>
      </c>
      <c r="B908">
        <v>2023</v>
      </c>
      <c r="C908" t="s">
        <v>1025</v>
      </c>
      <c r="D908" t="s">
        <v>1026</v>
      </c>
      <c r="E908">
        <v>1</v>
      </c>
      <c r="G908" s="5">
        <f t="shared" si="28"/>
        <v>3</v>
      </c>
      <c r="H908" s="5" t="str">
        <f t="shared" si="29"/>
        <v>Yes</v>
      </c>
    </row>
    <row r="909" spans="1:8" x14ac:dyDescent="0.2">
      <c r="A909" t="s">
        <v>981</v>
      </c>
      <c r="B909">
        <v>2023</v>
      </c>
      <c r="D909" t="s">
        <v>1043</v>
      </c>
      <c r="E909">
        <v>1</v>
      </c>
      <c r="G909" s="5">
        <f t="shared" si="28"/>
        <v>1</v>
      </c>
      <c r="H909" s="5" t="str">
        <f t="shared" si="29"/>
        <v>No</v>
      </c>
    </row>
    <row r="910" spans="1:8" x14ac:dyDescent="0.2">
      <c r="A910" t="s">
        <v>982</v>
      </c>
      <c r="B910">
        <v>2023</v>
      </c>
      <c r="C910" t="s">
        <v>1025</v>
      </c>
      <c r="D910" t="s">
        <v>1039</v>
      </c>
      <c r="E910">
        <v>1</v>
      </c>
      <c r="G910" s="5">
        <f t="shared" si="28"/>
        <v>2</v>
      </c>
      <c r="H910" s="5" t="str">
        <f t="shared" si="29"/>
        <v>No</v>
      </c>
    </row>
    <row r="911" spans="1:8" x14ac:dyDescent="0.2">
      <c r="A911" t="s">
        <v>983</v>
      </c>
      <c r="B911">
        <v>2023</v>
      </c>
      <c r="C911" t="s">
        <v>1025</v>
      </c>
      <c r="D911" t="s">
        <v>1036</v>
      </c>
      <c r="E911">
        <v>1</v>
      </c>
      <c r="G911" s="5">
        <f t="shared" si="28"/>
        <v>2</v>
      </c>
      <c r="H911" s="5" t="str">
        <f t="shared" si="29"/>
        <v>No</v>
      </c>
    </row>
    <row r="912" spans="1:8" x14ac:dyDescent="0.2">
      <c r="A912" t="s">
        <v>984</v>
      </c>
      <c r="B912">
        <v>2023</v>
      </c>
      <c r="D912" t="s">
        <v>1038</v>
      </c>
      <c r="E912">
        <v>1</v>
      </c>
      <c r="G912" s="5">
        <f t="shared" si="28"/>
        <v>1</v>
      </c>
      <c r="H912" s="5" t="str">
        <f t="shared" si="29"/>
        <v>No</v>
      </c>
    </row>
    <row r="913" spans="1:8" x14ac:dyDescent="0.2">
      <c r="A913" t="s">
        <v>985</v>
      </c>
      <c r="B913">
        <v>2023</v>
      </c>
      <c r="C913" t="s">
        <v>1025</v>
      </c>
      <c r="D913" t="s">
        <v>1026</v>
      </c>
      <c r="E913">
        <v>1</v>
      </c>
      <c r="G913" s="5">
        <f t="shared" si="28"/>
        <v>3</v>
      </c>
      <c r="H913" s="5" t="str">
        <f t="shared" si="29"/>
        <v>Yes</v>
      </c>
    </row>
    <row r="914" spans="1:8" x14ac:dyDescent="0.2">
      <c r="A914" t="s">
        <v>986</v>
      </c>
      <c r="B914">
        <v>2023</v>
      </c>
      <c r="C914" t="s">
        <v>1025</v>
      </c>
      <c r="D914" t="s">
        <v>1038</v>
      </c>
      <c r="E914">
        <v>1</v>
      </c>
      <c r="G914" s="5">
        <f t="shared" si="28"/>
        <v>2</v>
      </c>
      <c r="H914" s="5" t="str">
        <f t="shared" si="29"/>
        <v>No</v>
      </c>
    </row>
    <row r="915" spans="1:8" x14ac:dyDescent="0.2">
      <c r="A915" t="s">
        <v>987</v>
      </c>
      <c r="B915">
        <v>2023</v>
      </c>
      <c r="D915" t="s">
        <v>1038</v>
      </c>
      <c r="E915">
        <v>1</v>
      </c>
      <c r="G915" s="5">
        <f t="shared" si="28"/>
        <v>1</v>
      </c>
      <c r="H915" s="5" t="str">
        <f t="shared" si="29"/>
        <v>No</v>
      </c>
    </row>
    <row r="916" spans="1:8" x14ac:dyDescent="0.2">
      <c r="A916" t="s">
        <v>988</v>
      </c>
      <c r="B916">
        <v>2023</v>
      </c>
      <c r="C916" t="s">
        <v>1025</v>
      </c>
      <c r="D916" t="s">
        <v>1038</v>
      </c>
      <c r="E916">
        <v>1</v>
      </c>
      <c r="G916" s="5">
        <f t="shared" si="28"/>
        <v>2</v>
      </c>
      <c r="H916" s="5" t="str">
        <f t="shared" si="29"/>
        <v>No</v>
      </c>
    </row>
    <row r="917" spans="1:8" x14ac:dyDescent="0.2">
      <c r="A917" t="s">
        <v>989</v>
      </c>
      <c r="B917">
        <v>2023</v>
      </c>
      <c r="C917" t="s">
        <v>1025</v>
      </c>
      <c r="D917" t="s">
        <v>1026</v>
      </c>
      <c r="E917">
        <v>1</v>
      </c>
      <c r="G917" s="5">
        <f t="shared" si="28"/>
        <v>3</v>
      </c>
      <c r="H917" s="5" t="str">
        <f t="shared" si="29"/>
        <v>Yes</v>
      </c>
    </row>
    <row r="918" spans="1:8" x14ac:dyDescent="0.2">
      <c r="A918" t="s">
        <v>990</v>
      </c>
      <c r="B918">
        <v>2023</v>
      </c>
      <c r="D918" t="s">
        <v>1026</v>
      </c>
      <c r="E918">
        <v>1</v>
      </c>
      <c r="G918" s="5">
        <f t="shared" si="28"/>
        <v>2</v>
      </c>
      <c r="H918" s="5" t="str">
        <f t="shared" si="29"/>
        <v>No</v>
      </c>
    </row>
    <row r="919" spans="1:8" x14ac:dyDescent="0.2">
      <c r="A919" t="s">
        <v>991</v>
      </c>
      <c r="B919">
        <v>2023</v>
      </c>
      <c r="C919" t="s">
        <v>1025</v>
      </c>
      <c r="D919" t="s">
        <v>1026</v>
      </c>
      <c r="E919">
        <v>1</v>
      </c>
      <c r="G919" s="5">
        <f t="shared" si="28"/>
        <v>3</v>
      </c>
      <c r="H919" s="5" t="str">
        <f t="shared" si="29"/>
        <v>Yes</v>
      </c>
    </row>
    <row r="920" spans="1:8" x14ac:dyDescent="0.2">
      <c r="A920" t="s">
        <v>992</v>
      </c>
      <c r="B920">
        <v>2023</v>
      </c>
      <c r="C920" t="s">
        <v>1025</v>
      </c>
      <c r="D920" t="s">
        <v>1026</v>
      </c>
      <c r="E920">
        <v>1</v>
      </c>
      <c r="G920" s="5">
        <f t="shared" si="28"/>
        <v>3</v>
      </c>
      <c r="H920" s="5" t="str">
        <f t="shared" si="29"/>
        <v>Yes</v>
      </c>
    </row>
    <row r="921" spans="1:8" x14ac:dyDescent="0.2">
      <c r="A921" t="s">
        <v>993</v>
      </c>
      <c r="B921">
        <v>2023</v>
      </c>
      <c r="D921" t="s">
        <v>1038</v>
      </c>
      <c r="F921">
        <v>1</v>
      </c>
      <c r="G921" s="5">
        <f t="shared" si="28"/>
        <v>0</v>
      </c>
      <c r="H921" s="5" t="str">
        <f t="shared" si="29"/>
        <v>No</v>
      </c>
    </row>
    <row r="922" spans="1:8" x14ac:dyDescent="0.2">
      <c r="A922" t="s">
        <v>994</v>
      </c>
      <c r="B922">
        <v>2023</v>
      </c>
      <c r="C922" t="s">
        <v>1025</v>
      </c>
      <c r="D922" t="s">
        <v>1026</v>
      </c>
      <c r="E922">
        <v>1</v>
      </c>
      <c r="G922" s="5">
        <f t="shared" si="28"/>
        <v>3</v>
      </c>
      <c r="H922" s="5" t="str">
        <f t="shared" si="29"/>
        <v>Yes</v>
      </c>
    </row>
    <row r="923" spans="1:8" x14ac:dyDescent="0.2">
      <c r="A923" t="s">
        <v>995</v>
      </c>
      <c r="B923">
        <v>2023</v>
      </c>
      <c r="C923" t="s">
        <v>1025</v>
      </c>
      <c r="D923" t="s">
        <v>1038</v>
      </c>
      <c r="E923">
        <v>1</v>
      </c>
      <c r="G923" s="5">
        <f t="shared" si="28"/>
        <v>2</v>
      </c>
      <c r="H923" s="5" t="str">
        <f t="shared" si="29"/>
        <v>No</v>
      </c>
    </row>
    <row r="924" spans="1:8" x14ac:dyDescent="0.2">
      <c r="A924" t="s">
        <v>996</v>
      </c>
      <c r="B924">
        <v>2023</v>
      </c>
      <c r="C924" t="s">
        <v>1025</v>
      </c>
      <c r="D924" t="s">
        <v>1026</v>
      </c>
      <c r="E924">
        <v>1</v>
      </c>
      <c r="G924" s="5">
        <f t="shared" si="28"/>
        <v>3</v>
      </c>
      <c r="H924" s="5" t="str">
        <f t="shared" si="29"/>
        <v>Yes</v>
      </c>
    </row>
    <row r="925" spans="1:8" x14ac:dyDescent="0.2">
      <c r="A925" t="s">
        <v>997</v>
      </c>
      <c r="B925">
        <v>2023</v>
      </c>
      <c r="C925" t="s">
        <v>1025</v>
      </c>
      <c r="D925" t="s">
        <v>1038</v>
      </c>
      <c r="E925">
        <v>1</v>
      </c>
      <c r="G925" s="5">
        <f t="shared" si="28"/>
        <v>2</v>
      </c>
      <c r="H925" s="5" t="str">
        <f t="shared" si="29"/>
        <v>No</v>
      </c>
    </row>
    <row r="926" spans="1:8" x14ac:dyDescent="0.2">
      <c r="A926" t="s">
        <v>998</v>
      </c>
      <c r="B926">
        <v>2023</v>
      </c>
      <c r="C926" t="s">
        <v>1025</v>
      </c>
      <c r="D926" t="s">
        <v>1036</v>
      </c>
      <c r="E926">
        <v>1</v>
      </c>
      <c r="G926" s="5">
        <f t="shared" si="28"/>
        <v>2</v>
      </c>
      <c r="H926" s="5" t="str">
        <f t="shared" si="29"/>
        <v>No</v>
      </c>
    </row>
    <row r="927" spans="1:8" x14ac:dyDescent="0.2">
      <c r="A927" t="s">
        <v>999</v>
      </c>
      <c r="B927">
        <v>2023</v>
      </c>
      <c r="C927" t="s">
        <v>1025</v>
      </c>
      <c r="D927" t="s">
        <v>1026</v>
      </c>
      <c r="E927">
        <v>1</v>
      </c>
      <c r="G927" s="5">
        <f t="shared" si="28"/>
        <v>3</v>
      </c>
      <c r="H927" s="5" t="str">
        <f t="shared" si="29"/>
        <v>Yes</v>
      </c>
    </row>
    <row r="928" spans="1:8" x14ac:dyDescent="0.2">
      <c r="A928" t="s">
        <v>1000</v>
      </c>
      <c r="B928">
        <v>2023</v>
      </c>
      <c r="C928" t="s">
        <v>1025</v>
      </c>
      <c r="D928" t="s">
        <v>1038</v>
      </c>
      <c r="E928">
        <v>1</v>
      </c>
      <c r="G928" s="5">
        <f t="shared" si="28"/>
        <v>2</v>
      </c>
      <c r="H928" s="5" t="str">
        <f t="shared" si="29"/>
        <v>No</v>
      </c>
    </row>
    <row r="929" spans="1:8" x14ac:dyDescent="0.2">
      <c r="A929" t="s">
        <v>1001</v>
      </c>
      <c r="B929">
        <v>2023</v>
      </c>
      <c r="C929" t="s">
        <v>1036</v>
      </c>
      <c r="D929" t="s">
        <v>1026</v>
      </c>
      <c r="E929">
        <v>1</v>
      </c>
      <c r="G929" s="5">
        <f t="shared" si="28"/>
        <v>2</v>
      </c>
      <c r="H929" s="5" t="str">
        <f t="shared" si="29"/>
        <v>No</v>
      </c>
    </row>
    <row r="930" spans="1:8" x14ac:dyDescent="0.2">
      <c r="A930" t="s">
        <v>1002</v>
      </c>
      <c r="B930">
        <v>2023</v>
      </c>
      <c r="D930" t="s">
        <v>1026</v>
      </c>
      <c r="E930">
        <v>1</v>
      </c>
      <c r="G930" s="5">
        <f t="shared" si="28"/>
        <v>2</v>
      </c>
      <c r="H930" s="5" t="str">
        <f t="shared" si="29"/>
        <v>No</v>
      </c>
    </row>
    <row r="931" spans="1:8" x14ac:dyDescent="0.2">
      <c r="A931" t="s">
        <v>1003</v>
      </c>
      <c r="B931">
        <v>2023</v>
      </c>
      <c r="D931" t="s">
        <v>1038</v>
      </c>
      <c r="E931">
        <v>1</v>
      </c>
      <c r="G931" s="5">
        <f t="shared" si="28"/>
        <v>1</v>
      </c>
      <c r="H931" s="5" t="str">
        <f t="shared" si="29"/>
        <v>No</v>
      </c>
    </row>
    <row r="932" spans="1:8" x14ac:dyDescent="0.2">
      <c r="A932" t="s">
        <v>1004</v>
      </c>
      <c r="B932">
        <v>2023</v>
      </c>
      <c r="C932" t="s">
        <v>1025</v>
      </c>
      <c r="D932" t="s">
        <v>1026</v>
      </c>
      <c r="E932">
        <v>1</v>
      </c>
      <c r="G932" s="5">
        <f t="shared" si="28"/>
        <v>3</v>
      </c>
      <c r="H932" s="5" t="str">
        <f t="shared" si="29"/>
        <v>Yes</v>
      </c>
    </row>
    <row r="933" spans="1:8" x14ac:dyDescent="0.2">
      <c r="A933" t="s">
        <v>1005</v>
      </c>
      <c r="B933">
        <v>2023</v>
      </c>
      <c r="D933" t="s">
        <v>1038</v>
      </c>
      <c r="E933">
        <v>1</v>
      </c>
      <c r="G933" s="5">
        <f t="shared" si="28"/>
        <v>1</v>
      </c>
      <c r="H933" s="5" t="str">
        <f t="shared" si="29"/>
        <v>No</v>
      </c>
    </row>
    <row r="934" spans="1:8" x14ac:dyDescent="0.2">
      <c r="A934" t="s">
        <v>1006</v>
      </c>
      <c r="B934">
        <v>2023</v>
      </c>
      <c r="D934" t="s">
        <v>1026</v>
      </c>
      <c r="E934">
        <v>1</v>
      </c>
      <c r="G934" s="5">
        <f t="shared" si="28"/>
        <v>2</v>
      </c>
      <c r="H934" s="5" t="str">
        <f t="shared" si="29"/>
        <v>No</v>
      </c>
    </row>
    <row r="935" spans="1:8" x14ac:dyDescent="0.2">
      <c r="A935" t="s">
        <v>1007</v>
      </c>
      <c r="B935">
        <v>2023</v>
      </c>
      <c r="C935" t="s">
        <v>1025</v>
      </c>
      <c r="D935" t="s">
        <v>1036</v>
      </c>
      <c r="E935">
        <v>1</v>
      </c>
      <c r="G935" s="5">
        <f t="shared" si="28"/>
        <v>2</v>
      </c>
      <c r="H935" s="5" t="str">
        <f t="shared" si="29"/>
        <v>No</v>
      </c>
    </row>
    <row r="936" spans="1:8" x14ac:dyDescent="0.2">
      <c r="A936" t="s">
        <v>1008</v>
      </c>
      <c r="B936">
        <v>2023</v>
      </c>
      <c r="C936" t="s">
        <v>1036</v>
      </c>
      <c r="D936" t="s">
        <v>1038</v>
      </c>
      <c r="E936">
        <v>1</v>
      </c>
      <c r="G936" s="5">
        <f t="shared" si="28"/>
        <v>1</v>
      </c>
      <c r="H936" s="5" t="str">
        <f t="shared" si="29"/>
        <v>No</v>
      </c>
    </row>
    <row r="937" spans="1:8" x14ac:dyDescent="0.2">
      <c r="A937" t="s">
        <v>1009</v>
      </c>
      <c r="B937">
        <v>2023</v>
      </c>
      <c r="C937" t="s">
        <v>1025</v>
      </c>
      <c r="D937" t="s">
        <v>1026</v>
      </c>
      <c r="E937">
        <v>1</v>
      </c>
      <c r="G937" s="5">
        <f t="shared" si="28"/>
        <v>3</v>
      </c>
      <c r="H937" s="5" t="str">
        <f t="shared" si="29"/>
        <v>Yes</v>
      </c>
    </row>
    <row r="938" spans="1:8" x14ac:dyDescent="0.2">
      <c r="A938" t="s">
        <v>1010</v>
      </c>
      <c r="B938">
        <v>2023</v>
      </c>
      <c r="C938" t="s">
        <v>1025</v>
      </c>
      <c r="D938" t="s">
        <v>1026</v>
      </c>
      <c r="E938">
        <v>1</v>
      </c>
      <c r="G938" s="5">
        <f t="shared" si="28"/>
        <v>3</v>
      </c>
      <c r="H938" s="5" t="str">
        <f t="shared" si="29"/>
        <v>Yes</v>
      </c>
    </row>
    <row r="939" spans="1:8" x14ac:dyDescent="0.2">
      <c r="A939" t="s">
        <v>1011</v>
      </c>
      <c r="B939">
        <v>2023</v>
      </c>
      <c r="C939" t="s">
        <v>1025</v>
      </c>
      <c r="D939" t="s">
        <v>1026</v>
      </c>
      <c r="E939">
        <v>1</v>
      </c>
      <c r="G939" s="5">
        <f t="shared" si="28"/>
        <v>3</v>
      </c>
      <c r="H939" s="5" t="str">
        <f t="shared" si="29"/>
        <v>Yes</v>
      </c>
    </row>
    <row r="940" spans="1:8" x14ac:dyDescent="0.2">
      <c r="A940" t="s">
        <v>1012</v>
      </c>
      <c r="B940">
        <v>2023</v>
      </c>
      <c r="C940" t="s">
        <v>1025</v>
      </c>
      <c r="D940" t="s">
        <v>1038</v>
      </c>
      <c r="E940">
        <v>1</v>
      </c>
      <c r="G940" s="5">
        <f t="shared" si="28"/>
        <v>2</v>
      </c>
      <c r="H940" s="5" t="str">
        <f t="shared" si="29"/>
        <v>No</v>
      </c>
    </row>
    <row r="941" spans="1:8" x14ac:dyDescent="0.2">
      <c r="A941" t="s">
        <v>1013</v>
      </c>
      <c r="B941">
        <v>2023</v>
      </c>
      <c r="D941" t="s">
        <v>1038</v>
      </c>
      <c r="E941">
        <v>1</v>
      </c>
      <c r="G941" s="5">
        <f t="shared" si="28"/>
        <v>1</v>
      </c>
      <c r="H941" s="5" t="str">
        <f t="shared" si="29"/>
        <v>No</v>
      </c>
    </row>
    <row r="942" spans="1:8" x14ac:dyDescent="0.2">
      <c r="A942" t="s">
        <v>1064</v>
      </c>
      <c r="B942">
        <v>2024</v>
      </c>
      <c r="C942" t="s">
        <v>1036</v>
      </c>
      <c r="D942" t="s">
        <v>1043</v>
      </c>
      <c r="E942">
        <v>1</v>
      </c>
      <c r="G942" s="5">
        <f t="shared" si="28"/>
        <v>1</v>
      </c>
      <c r="H942" s="5" t="str">
        <f t="shared" si="29"/>
        <v>No</v>
      </c>
    </row>
    <row r="943" spans="1:8" x14ac:dyDescent="0.2">
      <c r="A943" t="s">
        <v>1065</v>
      </c>
      <c r="B943">
        <v>2024</v>
      </c>
      <c r="D943" t="s">
        <v>1026</v>
      </c>
      <c r="E943">
        <v>1</v>
      </c>
      <c r="G943" s="5">
        <f t="shared" si="28"/>
        <v>2</v>
      </c>
      <c r="H943" s="5" t="str">
        <f t="shared" si="29"/>
        <v>No</v>
      </c>
    </row>
    <row r="944" spans="1:8" x14ac:dyDescent="0.2">
      <c r="A944" t="s">
        <v>1066</v>
      </c>
      <c r="B944">
        <v>2024</v>
      </c>
      <c r="C944" t="s">
        <v>1025</v>
      </c>
      <c r="D944" t="s">
        <v>1036</v>
      </c>
      <c r="E944">
        <v>1</v>
      </c>
      <c r="G944" s="5">
        <f t="shared" si="28"/>
        <v>2</v>
      </c>
      <c r="H944" s="5" t="str">
        <f t="shared" si="29"/>
        <v>No</v>
      </c>
    </row>
    <row r="945" spans="1:8" x14ac:dyDescent="0.2">
      <c r="A945" t="s">
        <v>1067</v>
      </c>
      <c r="B945">
        <v>2024</v>
      </c>
      <c r="D945" t="s">
        <v>1026</v>
      </c>
      <c r="E945">
        <v>1</v>
      </c>
      <c r="G945" s="5">
        <f t="shared" si="28"/>
        <v>2</v>
      </c>
      <c r="H945" s="5" t="str">
        <f t="shared" si="29"/>
        <v>No</v>
      </c>
    </row>
    <row r="946" spans="1:8" x14ac:dyDescent="0.2">
      <c r="A946" t="s">
        <v>1068</v>
      </c>
      <c r="B946">
        <v>2024</v>
      </c>
      <c r="C946" t="s">
        <v>1025</v>
      </c>
      <c r="D946" t="s">
        <v>1026</v>
      </c>
      <c r="E946">
        <v>1</v>
      </c>
      <c r="G946" s="5">
        <f t="shared" si="28"/>
        <v>3</v>
      </c>
      <c r="H946" s="5" t="str">
        <f t="shared" si="29"/>
        <v>Yes</v>
      </c>
    </row>
    <row r="947" spans="1:8" x14ac:dyDescent="0.2">
      <c r="A947" t="s">
        <v>1069</v>
      </c>
      <c r="B947">
        <v>2024</v>
      </c>
      <c r="C947" t="s">
        <v>1025</v>
      </c>
      <c r="D947" t="s">
        <v>1026</v>
      </c>
      <c r="E947">
        <v>1</v>
      </c>
      <c r="G947" s="5">
        <f t="shared" si="28"/>
        <v>3</v>
      </c>
      <c r="H947" s="5" t="str">
        <f t="shared" si="29"/>
        <v>Yes</v>
      </c>
    </row>
    <row r="948" spans="1:8" x14ac:dyDescent="0.2">
      <c r="A948" t="s">
        <v>1070</v>
      </c>
      <c r="B948">
        <v>2024</v>
      </c>
      <c r="C948" t="s">
        <v>1025</v>
      </c>
      <c r="D948" t="s">
        <v>1038</v>
      </c>
      <c r="E948">
        <v>1</v>
      </c>
      <c r="G948" s="5">
        <f t="shared" si="28"/>
        <v>2</v>
      </c>
      <c r="H948" s="5" t="str">
        <f t="shared" si="29"/>
        <v>No</v>
      </c>
    </row>
    <row r="949" spans="1:8" x14ac:dyDescent="0.2">
      <c r="A949" t="s">
        <v>1071</v>
      </c>
      <c r="B949">
        <v>2024</v>
      </c>
      <c r="C949" t="s">
        <v>1036</v>
      </c>
      <c r="D949" t="s">
        <v>1041</v>
      </c>
      <c r="E949">
        <v>1</v>
      </c>
      <c r="G949" s="5">
        <f t="shared" si="28"/>
        <v>1</v>
      </c>
      <c r="H949" s="5" t="str">
        <f t="shared" si="29"/>
        <v>No</v>
      </c>
    </row>
    <row r="950" spans="1:8" x14ac:dyDescent="0.2">
      <c r="A950" t="s">
        <v>1072</v>
      </c>
      <c r="B950">
        <v>2024</v>
      </c>
      <c r="D950" t="s">
        <v>1026</v>
      </c>
      <c r="E950">
        <v>1</v>
      </c>
      <c r="G950" s="5">
        <f t="shared" si="28"/>
        <v>2</v>
      </c>
      <c r="H950" s="5" t="str">
        <f t="shared" si="29"/>
        <v>No</v>
      </c>
    </row>
    <row r="951" spans="1:8" x14ac:dyDescent="0.2">
      <c r="A951" t="s">
        <v>1073</v>
      </c>
      <c r="B951">
        <v>2024</v>
      </c>
      <c r="C951" t="s">
        <v>1025</v>
      </c>
      <c r="D951" t="s">
        <v>1026</v>
      </c>
      <c r="E951">
        <v>1</v>
      </c>
      <c r="G951" s="5">
        <f t="shared" si="28"/>
        <v>3</v>
      </c>
      <c r="H951" s="5" t="str">
        <f t="shared" si="29"/>
        <v>Yes</v>
      </c>
    </row>
    <row r="952" spans="1:8" x14ac:dyDescent="0.2">
      <c r="A952" t="s">
        <v>1074</v>
      </c>
      <c r="B952">
        <v>2024</v>
      </c>
      <c r="C952" t="s">
        <v>1025</v>
      </c>
      <c r="D952" t="s">
        <v>1026</v>
      </c>
      <c r="E952">
        <v>1</v>
      </c>
      <c r="G952" s="5">
        <f t="shared" si="28"/>
        <v>3</v>
      </c>
      <c r="H952" s="5" t="str">
        <f t="shared" si="29"/>
        <v>Yes</v>
      </c>
    </row>
    <row r="953" spans="1:8" x14ac:dyDescent="0.2">
      <c r="A953" t="s">
        <v>1075</v>
      </c>
      <c r="B953">
        <v>2024</v>
      </c>
      <c r="C953" t="s">
        <v>1059</v>
      </c>
      <c r="D953" t="s">
        <v>1041</v>
      </c>
      <c r="E953">
        <v>1</v>
      </c>
      <c r="G953" s="5">
        <f t="shared" si="28"/>
        <v>1</v>
      </c>
      <c r="H953" s="5" t="str">
        <f t="shared" si="29"/>
        <v>No</v>
      </c>
    </row>
    <row r="954" spans="1:8" x14ac:dyDescent="0.2">
      <c r="A954" t="s">
        <v>1076</v>
      </c>
      <c r="B954">
        <v>2024</v>
      </c>
      <c r="C954" t="s">
        <v>1025</v>
      </c>
      <c r="D954" t="s">
        <v>1046</v>
      </c>
      <c r="E954">
        <v>1</v>
      </c>
      <c r="G954" s="5">
        <f t="shared" si="28"/>
        <v>2</v>
      </c>
      <c r="H954" s="5" t="str">
        <f t="shared" si="29"/>
        <v>No</v>
      </c>
    </row>
    <row r="955" spans="1:8" x14ac:dyDescent="0.2">
      <c r="A955" t="s">
        <v>1077</v>
      </c>
      <c r="B955">
        <v>2024</v>
      </c>
      <c r="C955" t="s">
        <v>1025</v>
      </c>
      <c r="D955" t="s">
        <v>1026</v>
      </c>
      <c r="E955">
        <v>1</v>
      </c>
      <c r="G955" s="5">
        <f t="shared" si="28"/>
        <v>3</v>
      </c>
      <c r="H955" s="5" t="str">
        <f t="shared" si="29"/>
        <v>Yes</v>
      </c>
    </row>
    <row r="956" spans="1:8" x14ac:dyDescent="0.2">
      <c r="A956" t="s">
        <v>1078</v>
      </c>
      <c r="B956">
        <v>2024</v>
      </c>
      <c r="D956" t="s">
        <v>1026</v>
      </c>
      <c r="E956">
        <v>1</v>
      </c>
      <c r="G956" s="5">
        <f t="shared" si="28"/>
        <v>2</v>
      </c>
      <c r="H956" s="5" t="str">
        <f t="shared" si="29"/>
        <v>No</v>
      </c>
    </row>
    <row r="957" spans="1:8" x14ac:dyDescent="0.2">
      <c r="A957" t="s">
        <v>1079</v>
      </c>
      <c r="B957">
        <v>2024</v>
      </c>
      <c r="C957" t="s">
        <v>1036</v>
      </c>
      <c r="D957" t="s">
        <v>1026</v>
      </c>
      <c r="E957">
        <v>1</v>
      </c>
      <c r="G957" s="5">
        <f t="shared" si="28"/>
        <v>2</v>
      </c>
      <c r="H957" s="5" t="str">
        <f t="shared" si="29"/>
        <v>No</v>
      </c>
    </row>
    <row r="958" spans="1:8" x14ac:dyDescent="0.2">
      <c r="A958" t="s">
        <v>1080</v>
      </c>
      <c r="B958">
        <v>2024</v>
      </c>
      <c r="C958" t="s">
        <v>1036</v>
      </c>
      <c r="D958" t="s">
        <v>1026</v>
      </c>
      <c r="E958">
        <v>1</v>
      </c>
      <c r="G958" s="5">
        <f t="shared" si="28"/>
        <v>2</v>
      </c>
      <c r="H958" s="5" t="str">
        <f t="shared" si="29"/>
        <v>No</v>
      </c>
    </row>
    <row r="959" spans="1:8" x14ac:dyDescent="0.2">
      <c r="A959" t="s">
        <v>1081</v>
      </c>
      <c r="B959">
        <v>2024</v>
      </c>
      <c r="C959" t="s">
        <v>1036</v>
      </c>
      <c r="D959" t="s">
        <v>1026</v>
      </c>
      <c r="E959">
        <v>1</v>
      </c>
      <c r="G959" s="5">
        <f t="shared" si="28"/>
        <v>2</v>
      </c>
      <c r="H959" s="5" t="str">
        <f t="shared" si="29"/>
        <v>No</v>
      </c>
    </row>
    <row r="960" spans="1:8" x14ac:dyDescent="0.2">
      <c r="A960" t="s">
        <v>1082</v>
      </c>
      <c r="B960">
        <v>2024</v>
      </c>
      <c r="D960" t="s">
        <v>1041</v>
      </c>
      <c r="E960">
        <v>1</v>
      </c>
      <c r="G960" s="5">
        <f t="shared" si="28"/>
        <v>1</v>
      </c>
      <c r="H960" s="5" t="str">
        <f t="shared" si="29"/>
        <v>No</v>
      </c>
    </row>
    <row r="961" spans="1:8" x14ac:dyDescent="0.2">
      <c r="A961" t="s">
        <v>1083</v>
      </c>
      <c r="B961">
        <v>2024</v>
      </c>
      <c r="C961" t="s">
        <v>1036</v>
      </c>
      <c r="D961" t="s">
        <v>1026</v>
      </c>
      <c r="E961">
        <v>1</v>
      </c>
      <c r="G961" s="5">
        <f t="shared" si="28"/>
        <v>2</v>
      </c>
      <c r="H961" s="5" t="str">
        <f t="shared" si="29"/>
        <v>No</v>
      </c>
    </row>
    <row r="962" spans="1:8" x14ac:dyDescent="0.2">
      <c r="A962" t="s">
        <v>1084</v>
      </c>
      <c r="B962">
        <v>2024</v>
      </c>
      <c r="D962" t="s">
        <v>1038</v>
      </c>
      <c r="E962">
        <v>1</v>
      </c>
      <c r="G962" s="5">
        <f t="shared" si="28"/>
        <v>1</v>
      </c>
      <c r="H962" s="5" t="str">
        <f t="shared" si="29"/>
        <v>No</v>
      </c>
    </row>
    <row r="963" spans="1:8" x14ac:dyDescent="0.2">
      <c r="A963" t="s">
        <v>1085</v>
      </c>
      <c r="B963">
        <v>2024</v>
      </c>
      <c r="C963" t="s">
        <v>1025</v>
      </c>
      <c r="D963" t="s">
        <v>1026</v>
      </c>
      <c r="E963">
        <v>1</v>
      </c>
      <c r="G963" s="5">
        <f t="shared" ref="G963:G1026" si="30">IF(ISNUMBER(SEARCH("iPad",C963)), 1, 0)+IF(ISNUMBER(SEARCH("Apple",D963)), 1, 0)+IF(ISNUMBER(E963),1,0)</f>
        <v>3</v>
      </c>
      <c r="H963" s="5" t="str">
        <f t="shared" ref="H963:H1026" si="31">IF(G963=3,"Yes","No")</f>
        <v>Yes</v>
      </c>
    </row>
    <row r="964" spans="1:8" x14ac:dyDescent="0.2">
      <c r="A964" t="s">
        <v>1086</v>
      </c>
      <c r="B964">
        <v>2024</v>
      </c>
      <c r="C964" t="s">
        <v>1025</v>
      </c>
      <c r="D964" t="s">
        <v>1026</v>
      </c>
      <c r="E964">
        <v>1</v>
      </c>
      <c r="G964" s="5">
        <f t="shared" si="30"/>
        <v>3</v>
      </c>
      <c r="H964" s="5" t="str">
        <f t="shared" si="31"/>
        <v>Yes</v>
      </c>
    </row>
    <row r="965" spans="1:8" x14ac:dyDescent="0.2">
      <c r="A965" t="s">
        <v>1087</v>
      </c>
      <c r="B965">
        <v>2024</v>
      </c>
      <c r="C965" t="s">
        <v>1036</v>
      </c>
      <c r="D965" t="s">
        <v>1026</v>
      </c>
      <c r="E965">
        <v>1</v>
      </c>
      <c r="G965" s="5">
        <f t="shared" si="30"/>
        <v>2</v>
      </c>
      <c r="H965" s="5" t="str">
        <f t="shared" si="31"/>
        <v>No</v>
      </c>
    </row>
    <row r="966" spans="1:8" x14ac:dyDescent="0.2">
      <c r="A966" t="s">
        <v>1088</v>
      </c>
      <c r="B966">
        <v>2024</v>
      </c>
      <c r="C966" t="s">
        <v>1025</v>
      </c>
      <c r="D966" t="s">
        <v>1038</v>
      </c>
      <c r="E966">
        <v>1</v>
      </c>
      <c r="G966" s="5">
        <f t="shared" si="30"/>
        <v>2</v>
      </c>
      <c r="H966" s="5" t="str">
        <f t="shared" si="31"/>
        <v>No</v>
      </c>
    </row>
    <row r="967" spans="1:8" x14ac:dyDescent="0.2">
      <c r="A967" t="s">
        <v>1089</v>
      </c>
      <c r="B967">
        <v>2024</v>
      </c>
      <c r="D967" t="s">
        <v>1026</v>
      </c>
      <c r="E967">
        <v>1</v>
      </c>
      <c r="G967" s="5">
        <f t="shared" si="30"/>
        <v>2</v>
      </c>
      <c r="H967" s="5" t="str">
        <f t="shared" si="31"/>
        <v>No</v>
      </c>
    </row>
    <row r="968" spans="1:8" x14ac:dyDescent="0.2">
      <c r="A968" t="s">
        <v>1090</v>
      </c>
      <c r="B968">
        <v>2024</v>
      </c>
      <c r="C968" t="s">
        <v>1036</v>
      </c>
      <c r="D968" t="s">
        <v>1026</v>
      </c>
      <c r="E968">
        <v>1</v>
      </c>
      <c r="G968" s="5">
        <f t="shared" si="30"/>
        <v>2</v>
      </c>
      <c r="H968" s="5" t="str">
        <f t="shared" si="31"/>
        <v>No</v>
      </c>
    </row>
    <row r="969" spans="1:8" x14ac:dyDescent="0.2">
      <c r="A969" t="s">
        <v>1091</v>
      </c>
      <c r="B969">
        <v>2024</v>
      </c>
      <c r="D969" t="s">
        <v>1026</v>
      </c>
      <c r="E969">
        <v>1</v>
      </c>
      <c r="G969" s="5">
        <f t="shared" si="30"/>
        <v>2</v>
      </c>
      <c r="H969" s="5" t="str">
        <f t="shared" si="31"/>
        <v>No</v>
      </c>
    </row>
    <row r="970" spans="1:8" x14ac:dyDescent="0.2">
      <c r="A970" t="s">
        <v>1092</v>
      </c>
      <c r="B970">
        <v>2024</v>
      </c>
      <c r="C970" t="s">
        <v>1025</v>
      </c>
      <c r="D970" t="s">
        <v>1026</v>
      </c>
      <c r="E970">
        <v>1</v>
      </c>
      <c r="G970" s="5">
        <f t="shared" si="30"/>
        <v>3</v>
      </c>
      <c r="H970" s="5" t="str">
        <f t="shared" si="31"/>
        <v>Yes</v>
      </c>
    </row>
    <row r="971" spans="1:8" x14ac:dyDescent="0.2">
      <c r="A971" t="s">
        <v>1093</v>
      </c>
      <c r="B971">
        <v>2024</v>
      </c>
      <c r="C971" t="s">
        <v>1036</v>
      </c>
      <c r="D971" t="s">
        <v>1036</v>
      </c>
      <c r="G971" s="5">
        <f t="shared" si="30"/>
        <v>0</v>
      </c>
      <c r="H971" s="5" t="str">
        <f t="shared" si="31"/>
        <v>No</v>
      </c>
    </row>
    <row r="972" spans="1:8" x14ac:dyDescent="0.2">
      <c r="A972" t="s">
        <v>1094</v>
      </c>
      <c r="B972">
        <v>2024</v>
      </c>
      <c r="C972" t="s">
        <v>1059</v>
      </c>
      <c r="D972" t="s">
        <v>1041</v>
      </c>
      <c r="E972">
        <v>1</v>
      </c>
      <c r="G972" s="5">
        <f t="shared" si="30"/>
        <v>1</v>
      </c>
      <c r="H972" s="5" t="str">
        <f t="shared" si="31"/>
        <v>No</v>
      </c>
    </row>
    <row r="973" spans="1:8" x14ac:dyDescent="0.2">
      <c r="A973" t="s">
        <v>1095</v>
      </c>
      <c r="B973">
        <v>2024</v>
      </c>
      <c r="C973" t="s">
        <v>1025</v>
      </c>
      <c r="D973" t="s">
        <v>1026</v>
      </c>
      <c r="E973">
        <v>1</v>
      </c>
      <c r="G973" s="5">
        <f t="shared" si="30"/>
        <v>3</v>
      </c>
      <c r="H973" s="5" t="str">
        <f t="shared" si="31"/>
        <v>Yes</v>
      </c>
    </row>
    <row r="974" spans="1:8" x14ac:dyDescent="0.2">
      <c r="A974" t="s">
        <v>1096</v>
      </c>
      <c r="B974">
        <v>2024</v>
      </c>
      <c r="D974" t="s">
        <v>1026</v>
      </c>
      <c r="E974">
        <v>1</v>
      </c>
      <c r="G974" s="5">
        <f t="shared" si="30"/>
        <v>2</v>
      </c>
      <c r="H974" s="5" t="str">
        <f t="shared" si="31"/>
        <v>No</v>
      </c>
    </row>
    <row r="975" spans="1:8" x14ac:dyDescent="0.2">
      <c r="A975" t="s">
        <v>1097</v>
      </c>
      <c r="B975">
        <v>2024</v>
      </c>
      <c r="C975" t="s">
        <v>1036</v>
      </c>
      <c r="D975" t="s">
        <v>1036</v>
      </c>
      <c r="E975">
        <v>1</v>
      </c>
      <c r="G975" s="5">
        <f t="shared" si="30"/>
        <v>1</v>
      </c>
      <c r="H975" s="5" t="str">
        <f t="shared" si="31"/>
        <v>No</v>
      </c>
    </row>
    <row r="976" spans="1:8" x14ac:dyDescent="0.2">
      <c r="A976" t="s">
        <v>1098</v>
      </c>
      <c r="B976">
        <v>2024</v>
      </c>
      <c r="D976" t="s">
        <v>1026</v>
      </c>
      <c r="E976">
        <v>1</v>
      </c>
      <c r="G976" s="5">
        <f t="shared" si="30"/>
        <v>2</v>
      </c>
      <c r="H976" s="5" t="str">
        <f t="shared" si="31"/>
        <v>No</v>
      </c>
    </row>
    <row r="977" spans="1:8" x14ac:dyDescent="0.2">
      <c r="A977" t="s">
        <v>1099</v>
      </c>
      <c r="B977">
        <v>2024</v>
      </c>
      <c r="C977" t="s">
        <v>1025</v>
      </c>
      <c r="D977" t="s">
        <v>1038</v>
      </c>
      <c r="E977">
        <v>1</v>
      </c>
      <c r="G977" s="5">
        <f t="shared" si="30"/>
        <v>2</v>
      </c>
      <c r="H977" s="5" t="str">
        <f t="shared" si="31"/>
        <v>No</v>
      </c>
    </row>
    <row r="978" spans="1:8" x14ac:dyDescent="0.2">
      <c r="A978" t="s">
        <v>1100</v>
      </c>
      <c r="B978">
        <v>2024</v>
      </c>
      <c r="C978" t="s">
        <v>1025</v>
      </c>
      <c r="D978" t="s">
        <v>1026</v>
      </c>
      <c r="E978">
        <v>1</v>
      </c>
      <c r="G978" s="5">
        <f t="shared" si="30"/>
        <v>3</v>
      </c>
      <c r="H978" s="5" t="str">
        <f t="shared" si="31"/>
        <v>Yes</v>
      </c>
    </row>
    <row r="979" spans="1:8" x14ac:dyDescent="0.2">
      <c r="A979" t="s">
        <v>1101</v>
      </c>
      <c r="B979">
        <v>2024</v>
      </c>
      <c r="D979" t="s">
        <v>1026</v>
      </c>
      <c r="E979">
        <v>1</v>
      </c>
      <c r="G979" s="5">
        <f t="shared" si="30"/>
        <v>2</v>
      </c>
      <c r="H979" s="5" t="str">
        <f t="shared" si="31"/>
        <v>No</v>
      </c>
    </row>
    <row r="980" spans="1:8" x14ac:dyDescent="0.2">
      <c r="A980" t="s">
        <v>1102</v>
      </c>
      <c r="B980">
        <v>2024</v>
      </c>
      <c r="D980" t="s">
        <v>1038</v>
      </c>
      <c r="E980">
        <v>1</v>
      </c>
      <c r="G980" s="5">
        <f t="shared" si="30"/>
        <v>1</v>
      </c>
      <c r="H980" s="5" t="str">
        <f t="shared" si="31"/>
        <v>No</v>
      </c>
    </row>
    <row r="981" spans="1:8" x14ac:dyDescent="0.2">
      <c r="A981" t="s">
        <v>1103</v>
      </c>
      <c r="B981">
        <v>2024</v>
      </c>
      <c r="D981" t="s">
        <v>1026</v>
      </c>
      <c r="E981">
        <v>1</v>
      </c>
      <c r="G981" s="5">
        <f t="shared" si="30"/>
        <v>2</v>
      </c>
      <c r="H981" s="5" t="str">
        <f t="shared" si="31"/>
        <v>No</v>
      </c>
    </row>
    <row r="982" spans="1:8" x14ac:dyDescent="0.2">
      <c r="A982" t="s">
        <v>1104</v>
      </c>
      <c r="B982">
        <v>2024</v>
      </c>
      <c r="C982" t="s">
        <v>1036</v>
      </c>
      <c r="D982" t="s">
        <v>1026</v>
      </c>
      <c r="G982" s="5">
        <f t="shared" si="30"/>
        <v>1</v>
      </c>
      <c r="H982" s="5" t="str">
        <f t="shared" si="31"/>
        <v>No</v>
      </c>
    </row>
    <row r="983" spans="1:8" x14ac:dyDescent="0.2">
      <c r="A983" t="s">
        <v>1105</v>
      </c>
      <c r="B983">
        <v>2024</v>
      </c>
      <c r="C983" t="s">
        <v>1025</v>
      </c>
      <c r="D983" t="s">
        <v>1043</v>
      </c>
      <c r="F983">
        <v>1</v>
      </c>
      <c r="G983" s="5">
        <f t="shared" si="30"/>
        <v>1</v>
      </c>
      <c r="H983" s="5" t="str">
        <f t="shared" si="31"/>
        <v>No</v>
      </c>
    </row>
    <row r="984" spans="1:8" x14ac:dyDescent="0.2">
      <c r="A984" t="s">
        <v>1106</v>
      </c>
      <c r="B984">
        <v>2024</v>
      </c>
      <c r="C984" t="s">
        <v>1025</v>
      </c>
      <c r="D984" t="s">
        <v>1026</v>
      </c>
      <c r="E984">
        <v>1</v>
      </c>
      <c r="G984" s="5">
        <f t="shared" si="30"/>
        <v>3</v>
      </c>
      <c r="H984" s="5" t="str">
        <f t="shared" si="31"/>
        <v>Yes</v>
      </c>
    </row>
    <row r="985" spans="1:8" x14ac:dyDescent="0.2">
      <c r="A985" t="s">
        <v>1107</v>
      </c>
      <c r="B985">
        <v>2024</v>
      </c>
      <c r="C985" t="s">
        <v>1025</v>
      </c>
      <c r="D985" t="s">
        <v>1036</v>
      </c>
      <c r="E985">
        <v>1</v>
      </c>
      <c r="G985" s="5">
        <f t="shared" si="30"/>
        <v>2</v>
      </c>
      <c r="H985" s="5" t="str">
        <f t="shared" si="31"/>
        <v>No</v>
      </c>
    </row>
    <row r="986" spans="1:8" x14ac:dyDescent="0.2">
      <c r="A986" t="s">
        <v>1108</v>
      </c>
      <c r="B986">
        <v>2024</v>
      </c>
      <c r="D986" t="s">
        <v>1041</v>
      </c>
      <c r="E986">
        <v>1</v>
      </c>
      <c r="G986" s="5">
        <f t="shared" si="30"/>
        <v>1</v>
      </c>
      <c r="H986" s="5" t="str">
        <f t="shared" si="31"/>
        <v>No</v>
      </c>
    </row>
    <row r="987" spans="1:8" x14ac:dyDescent="0.2">
      <c r="A987" t="s">
        <v>1109</v>
      </c>
      <c r="B987">
        <v>2024</v>
      </c>
      <c r="C987" t="s">
        <v>1025</v>
      </c>
      <c r="D987" t="s">
        <v>1026</v>
      </c>
      <c r="E987">
        <v>1</v>
      </c>
      <c r="G987" s="5">
        <f t="shared" si="30"/>
        <v>3</v>
      </c>
      <c r="H987" s="5" t="str">
        <f t="shared" si="31"/>
        <v>Yes</v>
      </c>
    </row>
    <row r="988" spans="1:8" x14ac:dyDescent="0.2">
      <c r="A988" t="s">
        <v>1110</v>
      </c>
      <c r="B988">
        <v>2024</v>
      </c>
      <c r="C988" t="s">
        <v>1025</v>
      </c>
      <c r="D988" t="s">
        <v>1026</v>
      </c>
      <c r="E988">
        <v>1</v>
      </c>
      <c r="G988" s="5">
        <f t="shared" si="30"/>
        <v>3</v>
      </c>
      <c r="H988" s="5" t="str">
        <f t="shared" si="31"/>
        <v>Yes</v>
      </c>
    </row>
    <row r="989" spans="1:8" x14ac:dyDescent="0.2">
      <c r="A989" t="s">
        <v>1111</v>
      </c>
      <c r="B989">
        <v>2024</v>
      </c>
      <c r="C989" t="s">
        <v>1025</v>
      </c>
      <c r="D989" t="s">
        <v>1026</v>
      </c>
      <c r="E989">
        <v>1</v>
      </c>
      <c r="G989" s="5">
        <f t="shared" si="30"/>
        <v>3</v>
      </c>
      <c r="H989" s="5" t="str">
        <f t="shared" si="31"/>
        <v>Yes</v>
      </c>
    </row>
    <row r="990" spans="1:8" x14ac:dyDescent="0.2">
      <c r="A990" t="s">
        <v>1112</v>
      </c>
      <c r="B990">
        <v>2024</v>
      </c>
      <c r="C990" t="s">
        <v>1025</v>
      </c>
      <c r="D990" t="s">
        <v>1026</v>
      </c>
      <c r="E990">
        <v>1</v>
      </c>
      <c r="G990" s="5">
        <f t="shared" si="30"/>
        <v>3</v>
      </c>
      <c r="H990" s="5" t="str">
        <f t="shared" si="31"/>
        <v>Yes</v>
      </c>
    </row>
    <row r="991" spans="1:8" x14ac:dyDescent="0.2">
      <c r="A991" t="s">
        <v>1113</v>
      </c>
      <c r="B991">
        <v>2024</v>
      </c>
      <c r="D991" t="s">
        <v>1039</v>
      </c>
      <c r="E991">
        <v>1</v>
      </c>
      <c r="G991" s="5">
        <f t="shared" si="30"/>
        <v>1</v>
      </c>
      <c r="H991" s="5" t="str">
        <f t="shared" si="31"/>
        <v>No</v>
      </c>
    </row>
    <row r="992" spans="1:8" x14ac:dyDescent="0.2">
      <c r="A992" t="s">
        <v>1114</v>
      </c>
      <c r="B992">
        <v>2024</v>
      </c>
      <c r="C992" t="s">
        <v>1025</v>
      </c>
      <c r="D992" t="s">
        <v>1026</v>
      </c>
      <c r="E992">
        <v>1</v>
      </c>
      <c r="G992" s="5">
        <f t="shared" si="30"/>
        <v>3</v>
      </c>
      <c r="H992" s="5" t="str">
        <f t="shared" si="31"/>
        <v>Yes</v>
      </c>
    </row>
    <row r="993" spans="1:8" x14ac:dyDescent="0.2">
      <c r="A993" t="s">
        <v>1115</v>
      </c>
      <c r="B993">
        <v>2024</v>
      </c>
      <c r="D993" t="s">
        <v>1039</v>
      </c>
      <c r="E993">
        <v>1</v>
      </c>
      <c r="G993" s="5">
        <f t="shared" si="30"/>
        <v>1</v>
      </c>
      <c r="H993" s="5" t="str">
        <f t="shared" si="31"/>
        <v>No</v>
      </c>
    </row>
    <row r="994" spans="1:8" x14ac:dyDescent="0.2">
      <c r="A994" t="s">
        <v>1116</v>
      </c>
      <c r="B994">
        <v>2024</v>
      </c>
      <c r="C994" t="s">
        <v>1036</v>
      </c>
      <c r="D994" t="s">
        <v>1043</v>
      </c>
      <c r="E994">
        <v>1</v>
      </c>
      <c r="G994" s="5">
        <f t="shared" si="30"/>
        <v>1</v>
      </c>
      <c r="H994" s="5" t="str">
        <f t="shared" si="31"/>
        <v>No</v>
      </c>
    </row>
    <row r="995" spans="1:8" x14ac:dyDescent="0.2">
      <c r="A995" t="s">
        <v>1117</v>
      </c>
      <c r="B995">
        <v>2024</v>
      </c>
      <c r="C995" t="s">
        <v>1036</v>
      </c>
      <c r="D995" t="s">
        <v>1026</v>
      </c>
      <c r="E995">
        <v>1</v>
      </c>
      <c r="G995" s="5">
        <f t="shared" si="30"/>
        <v>2</v>
      </c>
      <c r="H995" s="5" t="str">
        <f t="shared" si="31"/>
        <v>No</v>
      </c>
    </row>
    <row r="996" spans="1:8" x14ac:dyDescent="0.2">
      <c r="A996" t="s">
        <v>1118</v>
      </c>
      <c r="B996">
        <v>2024</v>
      </c>
      <c r="C996" t="s">
        <v>1025</v>
      </c>
      <c r="D996" t="s">
        <v>1036</v>
      </c>
      <c r="G996" s="5">
        <f t="shared" si="30"/>
        <v>1</v>
      </c>
      <c r="H996" s="5" t="str">
        <f t="shared" si="31"/>
        <v>No</v>
      </c>
    </row>
    <row r="997" spans="1:8" x14ac:dyDescent="0.2">
      <c r="A997" t="s">
        <v>1119</v>
      </c>
      <c r="B997">
        <v>2024</v>
      </c>
      <c r="C997" t="s">
        <v>1025</v>
      </c>
      <c r="D997" t="s">
        <v>1026</v>
      </c>
      <c r="E997">
        <v>1</v>
      </c>
      <c r="G997" s="5">
        <f t="shared" si="30"/>
        <v>3</v>
      </c>
      <c r="H997" s="5" t="str">
        <f t="shared" si="31"/>
        <v>Yes</v>
      </c>
    </row>
    <row r="998" spans="1:8" x14ac:dyDescent="0.2">
      <c r="A998" t="s">
        <v>1120</v>
      </c>
      <c r="B998">
        <v>2024</v>
      </c>
      <c r="C998" t="s">
        <v>1025</v>
      </c>
      <c r="D998" t="s">
        <v>1026</v>
      </c>
      <c r="E998">
        <v>1</v>
      </c>
      <c r="G998" s="5">
        <f t="shared" si="30"/>
        <v>3</v>
      </c>
      <c r="H998" s="5" t="str">
        <f t="shared" si="31"/>
        <v>Yes</v>
      </c>
    </row>
    <row r="999" spans="1:8" x14ac:dyDescent="0.2">
      <c r="A999" t="s">
        <v>1121</v>
      </c>
      <c r="B999">
        <v>2024</v>
      </c>
      <c r="C999" t="s">
        <v>1025</v>
      </c>
      <c r="D999" t="s">
        <v>1026</v>
      </c>
      <c r="E999">
        <v>1</v>
      </c>
      <c r="G999" s="5">
        <f t="shared" si="30"/>
        <v>3</v>
      </c>
      <c r="H999" s="5" t="str">
        <f t="shared" si="31"/>
        <v>Yes</v>
      </c>
    </row>
    <row r="1000" spans="1:8" x14ac:dyDescent="0.2">
      <c r="A1000" t="s">
        <v>1122</v>
      </c>
      <c r="B1000">
        <v>2024</v>
      </c>
      <c r="C1000" t="s">
        <v>1025</v>
      </c>
      <c r="D1000" t="s">
        <v>1039</v>
      </c>
      <c r="E1000">
        <v>1</v>
      </c>
      <c r="G1000" s="5">
        <f t="shared" si="30"/>
        <v>2</v>
      </c>
      <c r="H1000" s="5" t="str">
        <f t="shared" si="31"/>
        <v>No</v>
      </c>
    </row>
    <row r="1001" spans="1:8" x14ac:dyDescent="0.2">
      <c r="A1001" t="s">
        <v>1123</v>
      </c>
      <c r="B1001">
        <v>2024</v>
      </c>
      <c r="C1001" t="s">
        <v>1025</v>
      </c>
      <c r="D1001" t="s">
        <v>1041</v>
      </c>
      <c r="E1001">
        <v>1</v>
      </c>
      <c r="G1001" s="5">
        <f t="shared" si="30"/>
        <v>2</v>
      </c>
      <c r="H1001" s="5" t="str">
        <f t="shared" si="31"/>
        <v>No</v>
      </c>
    </row>
    <row r="1002" spans="1:8" x14ac:dyDescent="0.2">
      <c r="A1002" t="s">
        <v>1124</v>
      </c>
      <c r="B1002">
        <v>2024</v>
      </c>
      <c r="C1002" t="s">
        <v>1059</v>
      </c>
      <c r="D1002" t="s">
        <v>1041</v>
      </c>
      <c r="E1002">
        <v>1</v>
      </c>
      <c r="G1002" s="5">
        <f t="shared" si="30"/>
        <v>1</v>
      </c>
      <c r="H1002" s="5" t="str">
        <f t="shared" si="31"/>
        <v>No</v>
      </c>
    </row>
    <row r="1003" spans="1:8" x14ac:dyDescent="0.2">
      <c r="A1003" t="s">
        <v>1125</v>
      </c>
      <c r="B1003">
        <v>2024</v>
      </c>
      <c r="C1003" t="s">
        <v>1030</v>
      </c>
      <c r="D1003" t="s">
        <v>1039</v>
      </c>
      <c r="E1003">
        <v>1</v>
      </c>
      <c r="G1003" s="5">
        <f t="shared" si="30"/>
        <v>1</v>
      </c>
      <c r="H1003" s="5" t="str">
        <f t="shared" si="31"/>
        <v>No</v>
      </c>
    </row>
    <row r="1004" spans="1:8" x14ac:dyDescent="0.2">
      <c r="A1004" t="s">
        <v>1126</v>
      </c>
      <c r="B1004">
        <v>2024</v>
      </c>
      <c r="C1004" t="s">
        <v>1025</v>
      </c>
      <c r="D1004" t="s">
        <v>1026</v>
      </c>
      <c r="E1004">
        <v>1</v>
      </c>
      <c r="G1004" s="5">
        <f t="shared" si="30"/>
        <v>3</v>
      </c>
      <c r="H1004" s="5" t="str">
        <f t="shared" si="31"/>
        <v>Yes</v>
      </c>
    </row>
    <row r="1005" spans="1:8" x14ac:dyDescent="0.2">
      <c r="A1005" t="s">
        <v>1127</v>
      </c>
      <c r="B1005">
        <v>2024</v>
      </c>
      <c r="D1005" t="s">
        <v>1038</v>
      </c>
      <c r="E1005">
        <v>1</v>
      </c>
      <c r="G1005" s="5">
        <f t="shared" si="30"/>
        <v>1</v>
      </c>
      <c r="H1005" s="5" t="str">
        <f t="shared" si="31"/>
        <v>No</v>
      </c>
    </row>
    <row r="1006" spans="1:8" x14ac:dyDescent="0.2">
      <c r="A1006" t="s">
        <v>1128</v>
      </c>
      <c r="B1006">
        <v>2024</v>
      </c>
      <c r="C1006" t="s">
        <v>1025</v>
      </c>
      <c r="D1006" t="s">
        <v>1041</v>
      </c>
      <c r="G1006" s="5">
        <f t="shared" si="30"/>
        <v>1</v>
      </c>
      <c r="H1006" s="5" t="str">
        <f t="shared" si="31"/>
        <v>No</v>
      </c>
    </row>
    <row r="1007" spans="1:8" x14ac:dyDescent="0.2">
      <c r="A1007" t="s">
        <v>1129</v>
      </c>
      <c r="B1007">
        <v>2024</v>
      </c>
      <c r="C1007" t="s">
        <v>1025</v>
      </c>
      <c r="D1007" t="s">
        <v>1026</v>
      </c>
      <c r="E1007">
        <v>1</v>
      </c>
      <c r="G1007" s="5">
        <f t="shared" si="30"/>
        <v>3</v>
      </c>
      <c r="H1007" s="5" t="str">
        <f t="shared" si="31"/>
        <v>Yes</v>
      </c>
    </row>
    <row r="1008" spans="1:8" x14ac:dyDescent="0.2">
      <c r="A1008" t="s">
        <v>1130</v>
      </c>
      <c r="B1008">
        <v>2024</v>
      </c>
      <c r="C1008" t="s">
        <v>1036</v>
      </c>
      <c r="D1008" t="s">
        <v>1043</v>
      </c>
      <c r="E1008">
        <v>1</v>
      </c>
      <c r="G1008" s="5">
        <f t="shared" si="30"/>
        <v>1</v>
      </c>
      <c r="H1008" s="5" t="str">
        <f t="shared" si="31"/>
        <v>No</v>
      </c>
    </row>
    <row r="1009" spans="1:8" x14ac:dyDescent="0.2">
      <c r="A1009" t="s">
        <v>1131</v>
      </c>
      <c r="B1009">
        <v>2024</v>
      </c>
      <c r="D1009" t="s">
        <v>1026</v>
      </c>
      <c r="E1009">
        <v>1</v>
      </c>
      <c r="G1009" s="5">
        <f t="shared" si="30"/>
        <v>2</v>
      </c>
      <c r="H1009" s="5" t="str">
        <f t="shared" si="31"/>
        <v>No</v>
      </c>
    </row>
    <row r="1010" spans="1:8" x14ac:dyDescent="0.2">
      <c r="A1010" t="s">
        <v>1132</v>
      </c>
      <c r="B1010">
        <v>2024</v>
      </c>
      <c r="D1010" t="s">
        <v>1026</v>
      </c>
      <c r="E1010">
        <v>1</v>
      </c>
      <c r="G1010" s="5">
        <f t="shared" si="30"/>
        <v>2</v>
      </c>
      <c r="H1010" s="5" t="str">
        <f t="shared" si="31"/>
        <v>No</v>
      </c>
    </row>
    <row r="1011" spans="1:8" x14ac:dyDescent="0.2">
      <c r="A1011" t="s">
        <v>1133</v>
      </c>
      <c r="B1011">
        <v>2024</v>
      </c>
      <c r="C1011" t="s">
        <v>1059</v>
      </c>
      <c r="D1011" t="s">
        <v>1026</v>
      </c>
      <c r="E1011">
        <v>1</v>
      </c>
      <c r="G1011" s="5">
        <f t="shared" si="30"/>
        <v>2</v>
      </c>
      <c r="H1011" s="5" t="str">
        <f t="shared" si="31"/>
        <v>No</v>
      </c>
    </row>
    <row r="1012" spans="1:8" x14ac:dyDescent="0.2">
      <c r="A1012" t="s">
        <v>1134</v>
      </c>
      <c r="B1012">
        <v>2024</v>
      </c>
      <c r="C1012" t="s">
        <v>1025</v>
      </c>
      <c r="D1012" t="s">
        <v>1043</v>
      </c>
      <c r="E1012">
        <v>1</v>
      </c>
      <c r="G1012" s="5">
        <f t="shared" si="30"/>
        <v>2</v>
      </c>
      <c r="H1012" s="5" t="str">
        <f t="shared" si="31"/>
        <v>No</v>
      </c>
    </row>
    <row r="1013" spans="1:8" x14ac:dyDescent="0.2">
      <c r="A1013" t="s">
        <v>1135</v>
      </c>
      <c r="B1013">
        <v>2024</v>
      </c>
      <c r="C1013" t="s">
        <v>1025</v>
      </c>
      <c r="D1013" t="s">
        <v>1026</v>
      </c>
      <c r="E1013">
        <v>1</v>
      </c>
      <c r="G1013" s="5">
        <f t="shared" si="30"/>
        <v>3</v>
      </c>
      <c r="H1013" s="5" t="str">
        <f t="shared" si="31"/>
        <v>Yes</v>
      </c>
    </row>
    <row r="1014" spans="1:8" x14ac:dyDescent="0.2">
      <c r="A1014" t="s">
        <v>1136</v>
      </c>
      <c r="B1014">
        <v>2024</v>
      </c>
      <c r="C1014" t="s">
        <v>1036</v>
      </c>
      <c r="D1014" t="s">
        <v>1036</v>
      </c>
      <c r="E1014">
        <v>1</v>
      </c>
      <c r="G1014" s="5">
        <f t="shared" si="30"/>
        <v>1</v>
      </c>
      <c r="H1014" s="5" t="str">
        <f t="shared" si="31"/>
        <v>No</v>
      </c>
    </row>
    <row r="1015" spans="1:8" x14ac:dyDescent="0.2">
      <c r="A1015" t="s">
        <v>1137</v>
      </c>
      <c r="B1015">
        <v>2024</v>
      </c>
      <c r="C1015" t="s">
        <v>1025</v>
      </c>
      <c r="D1015" t="s">
        <v>1026</v>
      </c>
      <c r="E1015">
        <v>1</v>
      </c>
      <c r="G1015" s="5">
        <f t="shared" si="30"/>
        <v>3</v>
      </c>
      <c r="H1015" s="5" t="str">
        <f t="shared" si="31"/>
        <v>Yes</v>
      </c>
    </row>
    <row r="1016" spans="1:8" x14ac:dyDescent="0.2">
      <c r="A1016" t="s">
        <v>1138</v>
      </c>
      <c r="B1016">
        <v>2024</v>
      </c>
      <c r="D1016" t="s">
        <v>1026</v>
      </c>
      <c r="E1016">
        <v>1</v>
      </c>
      <c r="G1016" s="5">
        <f t="shared" si="30"/>
        <v>2</v>
      </c>
      <c r="H1016" s="5" t="str">
        <f t="shared" si="31"/>
        <v>No</v>
      </c>
    </row>
    <row r="1017" spans="1:8" x14ac:dyDescent="0.2">
      <c r="A1017" t="s">
        <v>1139</v>
      </c>
      <c r="B1017">
        <v>2024</v>
      </c>
      <c r="C1017" t="s">
        <v>1025</v>
      </c>
      <c r="D1017" t="s">
        <v>1038</v>
      </c>
      <c r="E1017">
        <v>1</v>
      </c>
      <c r="G1017" s="5">
        <f t="shared" si="30"/>
        <v>2</v>
      </c>
      <c r="H1017" s="5" t="str">
        <f t="shared" si="31"/>
        <v>No</v>
      </c>
    </row>
    <row r="1018" spans="1:8" x14ac:dyDescent="0.2">
      <c r="A1018" t="s">
        <v>1140</v>
      </c>
      <c r="B1018">
        <v>2024</v>
      </c>
      <c r="C1018" t="s">
        <v>1025</v>
      </c>
      <c r="D1018" t="s">
        <v>1026</v>
      </c>
      <c r="E1018">
        <v>1</v>
      </c>
      <c r="G1018" s="5">
        <f t="shared" si="30"/>
        <v>3</v>
      </c>
      <c r="H1018" s="5" t="str">
        <f t="shared" si="31"/>
        <v>Yes</v>
      </c>
    </row>
    <row r="1019" spans="1:8" x14ac:dyDescent="0.2">
      <c r="A1019" t="s">
        <v>1141</v>
      </c>
      <c r="B1019">
        <v>2024</v>
      </c>
      <c r="C1019" t="s">
        <v>1025</v>
      </c>
      <c r="D1019" t="s">
        <v>1043</v>
      </c>
      <c r="E1019">
        <v>1</v>
      </c>
      <c r="G1019" s="5">
        <f t="shared" si="30"/>
        <v>2</v>
      </c>
      <c r="H1019" s="5" t="str">
        <f t="shared" si="31"/>
        <v>No</v>
      </c>
    </row>
    <row r="1020" spans="1:8" x14ac:dyDescent="0.2">
      <c r="A1020" t="s">
        <v>1142</v>
      </c>
      <c r="B1020">
        <v>2024</v>
      </c>
      <c r="C1020" t="s">
        <v>1030</v>
      </c>
      <c r="D1020" t="s">
        <v>1039</v>
      </c>
      <c r="E1020">
        <v>1</v>
      </c>
      <c r="G1020" s="5">
        <f t="shared" si="30"/>
        <v>1</v>
      </c>
      <c r="H1020" s="5" t="str">
        <f t="shared" si="31"/>
        <v>No</v>
      </c>
    </row>
    <row r="1021" spans="1:8" x14ac:dyDescent="0.2">
      <c r="A1021" t="s">
        <v>1143</v>
      </c>
      <c r="B1021">
        <v>2024</v>
      </c>
      <c r="C1021" t="s">
        <v>1025</v>
      </c>
      <c r="D1021" t="s">
        <v>1038</v>
      </c>
      <c r="E1021">
        <v>1</v>
      </c>
      <c r="G1021" s="5">
        <f t="shared" si="30"/>
        <v>2</v>
      </c>
      <c r="H1021" s="5" t="str">
        <f t="shared" si="31"/>
        <v>No</v>
      </c>
    </row>
    <row r="1022" spans="1:8" x14ac:dyDescent="0.2">
      <c r="A1022" t="s">
        <v>1144</v>
      </c>
      <c r="B1022">
        <v>2024</v>
      </c>
      <c r="C1022" t="s">
        <v>1036</v>
      </c>
      <c r="D1022" t="s">
        <v>1026</v>
      </c>
      <c r="E1022">
        <v>1</v>
      </c>
      <c r="G1022" s="5">
        <f t="shared" si="30"/>
        <v>2</v>
      </c>
      <c r="H1022" s="5" t="str">
        <f t="shared" si="31"/>
        <v>No</v>
      </c>
    </row>
    <row r="1023" spans="1:8" x14ac:dyDescent="0.2">
      <c r="A1023" t="s">
        <v>1145</v>
      </c>
      <c r="B1023">
        <v>2024</v>
      </c>
      <c r="C1023" t="s">
        <v>1025</v>
      </c>
      <c r="D1023" t="s">
        <v>1026</v>
      </c>
      <c r="E1023">
        <v>1</v>
      </c>
      <c r="G1023" s="5">
        <f t="shared" si="30"/>
        <v>3</v>
      </c>
      <c r="H1023" s="5" t="str">
        <f t="shared" si="31"/>
        <v>Yes</v>
      </c>
    </row>
    <row r="1024" spans="1:8" x14ac:dyDescent="0.2">
      <c r="A1024" t="s">
        <v>1146</v>
      </c>
      <c r="B1024">
        <v>2024</v>
      </c>
      <c r="C1024" t="s">
        <v>1025</v>
      </c>
      <c r="D1024" t="s">
        <v>1026</v>
      </c>
      <c r="E1024">
        <v>1</v>
      </c>
      <c r="G1024" s="5">
        <f t="shared" si="30"/>
        <v>3</v>
      </c>
      <c r="H1024" s="5" t="str">
        <f t="shared" si="31"/>
        <v>Yes</v>
      </c>
    </row>
    <row r="1025" spans="1:8" x14ac:dyDescent="0.2">
      <c r="A1025" t="s">
        <v>1147</v>
      </c>
      <c r="B1025">
        <v>2024</v>
      </c>
      <c r="C1025" t="s">
        <v>1025</v>
      </c>
      <c r="D1025" t="s">
        <v>1038</v>
      </c>
      <c r="E1025">
        <v>1</v>
      </c>
      <c r="G1025" s="5">
        <f t="shared" si="30"/>
        <v>2</v>
      </c>
      <c r="H1025" s="5" t="str">
        <f t="shared" si="31"/>
        <v>No</v>
      </c>
    </row>
    <row r="1026" spans="1:8" x14ac:dyDescent="0.2">
      <c r="A1026" t="s">
        <v>1148</v>
      </c>
      <c r="B1026">
        <v>2024</v>
      </c>
      <c r="C1026" t="s">
        <v>1025</v>
      </c>
      <c r="D1026" t="s">
        <v>1039</v>
      </c>
      <c r="E1026">
        <v>1</v>
      </c>
      <c r="G1026" s="5">
        <f t="shared" si="30"/>
        <v>2</v>
      </c>
      <c r="H1026" s="5" t="str">
        <f t="shared" si="31"/>
        <v>No</v>
      </c>
    </row>
    <row r="1027" spans="1:8" x14ac:dyDescent="0.2">
      <c r="A1027" t="s">
        <v>1149</v>
      </c>
      <c r="B1027">
        <v>2024</v>
      </c>
      <c r="C1027" t="s">
        <v>1030</v>
      </c>
      <c r="D1027" t="s">
        <v>1039</v>
      </c>
      <c r="E1027">
        <v>1</v>
      </c>
      <c r="G1027" s="5">
        <f t="shared" ref="G1027:G1090" si="32">IF(ISNUMBER(SEARCH("iPad",C1027)), 1, 0)+IF(ISNUMBER(SEARCH("Apple",D1027)), 1, 0)+IF(ISNUMBER(E1027),1,0)</f>
        <v>1</v>
      </c>
      <c r="H1027" s="5" t="str">
        <f t="shared" ref="H1027:H1090" si="33">IF(G1027=3,"Yes","No")</f>
        <v>No</v>
      </c>
    </row>
    <row r="1028" spans="1:8" x14ac:dyDescent="0.2">
      <c r="A1028" t="s">
        <v>1150</v>
      </c>
      <c r="B1028">
        <v>2024</v>
      </c>
      <c r="C1028" t="s">
        <v>1036</v>
      </c>
      <c r="D1028" t="s">
        <v>1038</v>
      </c>
      <c r="E1028">
        <v>1</v>
      </c>
      <c r="G1028" s="5">
        <f t="shared" si="32"/>
        <v>1</v>
      </c>
      <c r="H1028" s="5" t="str">
        <f t="shared" si="33"/>
        <v>No</v>
      </c>
    </row>
    <row r="1029" spans="1:8" x14ac:dyDescent="0.2">
      <c r="A1029" t="s">
        <v>1151</v>
      </c>
      <c r="B1029">
        <v>2024</v>
      </c>
      <c r="C1029" t="s">
        <v>1036</v>
      </c>
      <c r="D1029" t="s">
        <v>1038</v>
      </c>
      <c r="E1029">
        <v>1</v>
      </c>
      <c r="G1029" s="5">
        <f t="shared" si="32"/>
        <v>1</v>
      </c>
      <c r="H1029" s="5" t="str">
        <f t="shared" si="33"/>
        <v>No</v>
      </c>
    </row>
    <row r="1030" spans="1:8" x14ac:dyDescent="0.2">
      <c r="A1030" t="s">
        <v>1152</v>
      </c>
      <c r="B1030">
        <v>2024</v>
      </c>
      <c r="C1030" t="s">
        <v>1025</v>
      </c>
      <c r="D1030" t="s">
        <v>1038</v>
      </c>
      <c r="E1030">
        <v>1</v>
      </c>
      <c r="G1030" s="5">
        <f t="shared" si="32"/>
        <v>2</v>
      </c>
      <c r="H1030" s="5" t="str">
        <f t="shared" si="33"/>
        <v>No</v>
      </c>
    </row>
    <row r="1031" spans="1:8" x14ac:dyDescent="0.2">
      <c r="A1031" t="s">
        <v>1153</v>
      </c>
      <c r="B1031">
        <v>2024</v>
      </c>
      <c r="D1031" t="s">
        <v>1038</v>
      </c>
      <c r="E1031">
        <v>1</v>
      </c>
      <c r="G1031" s="5">
        <f t="shared" si="32"/>
        <v>1</v>
      </c>
      <c r="H1031" s="5" t="str">
        <f t="shared" si="33"/>
        <v>No</v>
      </c>
    </row>
    <row r="1032" spans="1:8" x14ac:dyDescent="0.2">
      <c r="A1032" t="s">
        <v>1154</v>
      </c>
      <c r="B1032">
        <v>2024</v>
      </c>
      <c r="C1032" t="s">
        <v>1036</v>
      </c>
      <c r="D1032" t="s">
        <v>1038</v>
      </c>
      <c r="E1032">
        <v>1</v>
      </c>
      <c r="G1032" s="5">
        <f t="shared" si="32"/>
        <v>1</v>
      </c>
      <c r="H1032" s="5" t="str">
        <f t="shared" si="33"/>
        <v>No</v>
      </c>
    </row>
    <row r="1033" spans="1:8" x14ac:dyDescent="0.2">
      <c r="A1033" t="s">
        <v>1155</v>
      </c>
      <c r="B1033">
        <v>2024</v>
      </c>
      <c r="C1033" t="s">
        <v>1025</v>
      </c>
      <c r="D1033" t="s">
        <v>1026</v>
      </c>
      <c r="E1033">
        <v>1</v>
      </c>
      <c r="G1033" s="5">
        <f t="shared" si="32"/>
        <v>3</v>
      </c>
      <c r="H1033" s="5" t="str">
        <f t="shared" si="33"/>
        <v>Yes</v>
      </c>
    </row>
    <row r="1034" spans="1:8" x14ac:dyDescent="0.2">
      <c r="A1034" t="s">
        <v>1156</v>
      </c>
      <c r="B1034">
        <v>2024</v>
      </c>
      <c r="C1034" t="s">
        <v>1025</v>
      </c>
      <c r="D1034" t="s">
        <v>1038</v>
      </c>
      <c r="E1034">
        <v>1</v>
      </c>
      <c r="G1034" s="5">
        <f t="shared" si="32"/>
        <v>2</v>
      </c>
      <c r="H1034" s="5" t="str">
        <f t="shared" si="33"/>
        <v>No</v>
      </c>
    </row>
    <row r="1035" spans="1:8" x14ac:dyDescent="0.2">
      <c r="A1035" t="s">
        <v>1157</v>
      </c>
      <c r="B1035">
        <v>2024</v>
      </c>
      <c r="C1035" t="s">
        <v>1025</v>
      </c>
      <c r="D1035" t="s">
        <v>1038</v>
      </c>
      <c r="E1035">
        <v>1</v>
      </c>
      <c r="G1035" s="5">
        <f t="shared" si="32"/>
        <v>2</v>
      </c>
      <c r="H1035" s="5" t="str">
        <f t="shared" si="33"/>
        <v>No</v>
      </c>
    </row>
    <row r="1036" spans="1:8" x14ac:dyDescent="0.2">
      <c r="A1036" t="s">
        <v>1158</v>
      </c>
      <c r="B1036">
        <v>2024</v>
      </c>
      <c r="D1036" t="s">
        <v>1026</v>
      </c>
      <c r="E1036">
        <v>1</v>
      </c>
      <c r="G1036" s="5">
        <f t="shared" si="32"/>
        <v>2</v>
      </c>
      <c r="H1036" s="5" t="str">
        <f t="shared" si="33"/>
        <v>No</v>
      </c>
    </row>
    <row r="1037" spans="1:8" x14ac:dyDescent="0.2">
      <c r="A1037" t="s">
        <v>1159</v>
      </c>
      <c r="B1037">
        <v>2024</v>
      </c>
      <c r="C1037" t="s">
        <v>1025</v>
      </c>
      <c r="D1037" t="s">
        <v>1026</v>
      </c>
      <c r="E1037">
        <v>1</v>
      </c>
      <c r="G1037" s="5">
        <f t="shared" si="32"/>
        <v>3</v>
      </c>
      <c r="H1037" s="5" t="str">
        <f t="shared" si="33"/>
        <v>Yes</v>
      </c>
    </row>
    <row r="1038" spans="1:8" x14ac:dyDescent="0.2">
      <c r="A1038" t="s">
        <v>1160</v>
      </c>
      <c r="B1038">
        <v>2024</v>
      </c>
      <c r="C1038" t="s">
        <v>1036</v>
      </c>
      <c r="D1038" t="s">
        <v>1026</v>
      </c>
      <c r="E1038">
        <v>1</v>
      </c>
      <c r="G1038" s="5">
        <f t="shared" si="32"/>
        <v>2</v>
      </c>
      <c r="H1038" s="5" t="str">
        <f t="shared" si="33"/>
        <v>No</v>
      </c>
    </row>
    <row r="1039" spans="1:8" x14ac:dyDescent="0.2">
      <c r="A1039" t="s">
        <v>1161</v>
      </c>
      <c r="B1039">
        <v>2024</v>
      </c>
      <c r="C1039" t="s">
        <v>1036</v>
      </c>
      <c r="D1039" t="s">
        <v>1026</v>
      </c>
      <c r="E1039">
        <v>1</v>
      </c>
      <c r="G1039" s="5">
        <f t="shared" si="32"/>
        <v>2</v>
      </c>
      <c r="H1039" s="5" t="str">
        <f t="shared" si="33"/>
        <v>No</v>
      </c>
    </row>
    <row r="1040" spans="1:8" x14ac:dyDescent="0.2">
      <c r="A1040" t="s">
        <v>1162</v>
      </c>
      <c r="B1040">
        <v>2024</v>
      </c>
      <c r="D1040" t="s">
        <v>1041</v>
      </c>
      <c r="E1040">
        <v>1</v>
      </c>
      <c r="G1040" s="5">
        <f t="shared" si="32"/>
        <v>1</v>
      </c>
      <c r="H1040" s="5" t="str">
        <f t="shared" si="33"/>
        <v>No</v>
      </c>
    </row>
    <row r="1041" spans="1:8" x14ac:dyDescent="0.2">
      <c r="A1041" t="s">
        <v>1163</v>
      </c>
      <c r="B1041">
        <v>2024</v>
      </c>
      <c r="C1041" t="s">
        <v>1036</v>
      </c>
      <c r="D1041" t="s">
        <v>1026</v>
      </c>
      <c r="E1041">
        <v>1</v>
      </c>
      <c r="G1041" s="5">
        <f t="shared" si="32"/>
        <v>2</v>
      </c>
      <c r="H1041" s="5" t="str">
        <f t="shared" si="33"/>
        <v>No</v>
      </c>
    </row>
    <row r="1042" spans="1:8" x14ac:dyDescent="0.2">
      <c r="A1042" t="s">
        <v>1164</v>
      </c>
      <c r="B1042">
        <v>2024</v>
      </c>
      <c r="C1042" t="s">
        <v>1036</v>
      </c>
      <c r="D1042" t="s">
        <v>1041</v>
      </c>
      <c r="G1042" s="5">
        <f t="shared" si="32"/>
        <v>0</v>
      </c>
      <c r="H1042" s="5" t="str">
        <f t="shared" si="33"/>
        <v>No</v>
      </c>
    </row>
    <row r="1043" spans="1:8" x14ac:dyDescent="0.2">
      <c r="A1043" t="s">
        <v>1165</v>
      </c>
      <c r="B1043">
        <v>2024</v>
      </c>
      <c r="C1043" t="s">
        <v>1036</v>
      </c>
      <c r="D1043" t="s">
        <v>1038</v>
      </c>
      <c r="E1043">
        <v>1</v>
      </c>
      <c r="G1043" s="5">
        <f t="shared" si="32"/>
        <v>1</v>
      </c>
      <c r="H1043" s="5" t="str">
        <f t="shared" si="33"/>
        <v>No</v>
      </c>
    </row>
    <row r="1044" spans="1:8" x14ac:dyDescent="0.2">
      <c r="A1044" t="s">
        <v>1166</v>
      </c>
      <c r="B1044">
        <v>2024</v>
      </c>
      <c r="C1044" t="s">
        <v>1036</v>
      </c>
      <c r="D1044" t="s">
        <v>1038</v>
      </c>
      <c r="E1044">
        <v>1</v>
      </c>
      <c r="G1044" s="5">
        <f t="shared" si="32"/>
        <v>1</v>
      </c>
      <c r="H1044" s="5" t="str">
        <f t="shared" si="33"/>
        <v>No</v>
      </c>
    </row>
    <row r="1045" spans="1:8" x14ac:dyDescent="0.2">
      <c r="A1045" t="s">
        <v>1167</v>
      </c>
      <c r="B1045">
        <v>2024</v>
      </c>
      <c r="C1045" t="s">
        <v>1036</v>
      </c>
      <c r="D1045" t="s">
        <v>1043</v>
      </c>
      <c r="E1045">
        <v>1</v>
      </c>
      <c r="G1045" s="5">
        <f t="shared" si="32"/>
        <v>1</v>
      </c>
      <c r="H1045" s="5" t="str">
        <f t="shared" si="33"/>
        <v>No</v>
      </c>
    </row>
    <row r="1046" spans="1:8" x14ac:dyDescent="0.2">
      <c r="A1046" t="s">
        <v>1168</v>
      </c>
      <c r="B1046">
        <v>2024</v>
      </c>
      <c r="D1046" t="s">
        <v>1041</v>
      </c>
      <c r="E1046">
        <v>1</v>
      </c>
      <c r="G1046" s="5">
        <f t="shared" si="32"/>
        <v>1</v>
      </c>
      <c r="H1046" s="5" t="str">
        <f t="shared" si="33"/>
        <v>No</v>
      </c>
    </row>
    <row r="1047" spans="1:8" x14ac:dyDescent="0.2">
      <c r="A1047" t="s">
        <v>1169</v>
      </c>
      <c r="B1047">
        <v>2024</v>
      </c>
      <c r="D1047" t="s">
        <v>1026</v>
      </c>
      <c r="E1047">
        <v>1</v>
      </c>
      <c r="G1047" s="5">
        <f t="shared" si="32"/>
        <v>2</v>
      </c>
      <c r="H1047" s="5" t="str">
        <f t="shared" si="33"/>
        <v>No</v>
      </c>
    </row>
    <row r="1048" spans="1:8" x14ac:dyDescent="0.2">
      <c r="A1048" t="s">
        <v>1170</v>
      </c>
      <c r="B1048">
        <v>2024</v>
      </c>
      <c r="C1048" t="s">
        <v>1025</v>
      </c>
      <c r="D1048" t="s">
        <v>1026</v>
      </c>
      <c r="E1048">
        <v>1</v>
      </c>
      <c r="G1048" s="5">
        <f t="shared" si="32"/>
        <v>3</v>
      </c>
      <c r="H1048" s="5" t="str">
        <f t="shared" si="33"/>
        <v>Yes</v>
      </c>
    </row>
    <row r="1049" spans="1:8" x14ac:dyDescent="0.2">
      <c r="A1049" t="s">
        <v>1187</v>
      </c>
      <c r="B1049">
        <v>2025</v>
      </c>
      <c r="C1049" t="s">
        <v>1045</v>
      </c>
      <c r="D1049" t="s">
        <v>1038</v>
      </c>
      <c r="E1049">
        <v>1</v>
      </c>
      <c r="G1049" s="5">
        <f t="shared" si="32"/>
        <v>1</v>
      </c>
      <c r="H1049" s="5" t="str">
        <f t="shared" si="33"/>
        <v>No</v>
      </c>
    </row>
    <row r="1050" spans="1:8" x14ac:dyDescent="0.2">
      <c r="A1050" t="s">
        <v>1188</v>
      </c>
      <c r="B1050">
        <v>2025</v>
      </c>
      <c r="C1050" t="s">
        <v>1036</v>
      </c>
      <c r="D1050" t="s">
        <v>1026</v>
      </c>
      <c r="E1050">
        <v>1</v>
      </c>
      <c r="G1050" s="5">
        <f t="shared" si="32"/>
        <v>2</v>
      </c>
      <c r="H1050" s="5" t="str">
        <f t="shared" si="33"/>
        <v>No</v>
      </c>
    </row>
    <row r="1051" spans="1:8" x14ac:dyDescent="0.2">
      <c r="A1051" t="s">
        <v>1189</v>
      </c>
      <c r="B1051">
        <v>2025</v>
      </c>
      <c r="C1051" t="s">
        <v>1025</v>
      </c>
      <c r="D1051" t="s">
        <v>1038</v>
      </c>
      <c r="E1051">
        <v>1</v>
      </c>
      <c r="G1051" s="5">
        <f t="shared" si="32"/>
        <v>2</v>
      </c>
      <c r="H1051" s="5" t="str">
        <f t="shared" si="33"/>
        <v>No</v>
      </c>
    </row>
    <row r="1052" spans="1:8" x14ac:dyDescent="0.2">
      <c r="A1052" t="s">
        <v>1190</v>
      </c>
      <c r="B1052">
        <v>2025</v>
      </c>
      <c r="D1052" t="s">
        <v>1026</v>
      </c>
      <c r="E1052">
        <v>1</v>
      </c>
      <c r="G1052" s="5">
        <f t="shared" si="32"/>
        <v>2</v>
      </c>
      <c r="H1052" s="5" t="str">
        <f t="shared" si="33"/>
        <v>No</v>
      </c>
    </row>
    <row r="1053" spans="1:8" x14ac:dyDescent="0.2">
      <c r="A1053" t="s">
        <v>1191</v>
      </c>
      <c r="B1053">
        <v>2025</v>
      </c>
      <c r="D1053" t="s">
        <v>1038</v>
      </c>
      <c r="E1053">
        <v>1</v>
      </c>
      <c r="G1053" s="5">
        <f t="shared" si="32"/>
        <v>1</v>
      </c>
      <c r="H1053" s="5" t="str">
        <f t="shared" si="33"/>
        <v>No</v>
      </c>
    </row>
    <row r="1054" spans="1:8" x14ac:dyDescent="0.2">
      <c r="A1054" t="s">
        <v>1192</v>
      </c>
      <c r="B1054">
        <v>2025</v>
      </c>
      <c r="D1054" t="s">
        <v>1026</v>
      </c>
      <c r="E1054">
        <v>1</v>
      </c>
      <c r="G1054" s="5">
        <f t="shared" si="32"/>
        <v>2</v>
      </c>
      <c r="H1054" s="5" t="str">
        <f t="shared" si="33"/>
        <v>No</v>
      </c>
    </row>
    <row r="1055" spans="1:8" x14ac:dyDescent="0.2">
      <c r="A1055" t="s">
        <v>1193</v>
      </c>
      <c r="B1055">
        <v>2025</v>
      </c>
      <c r="C1055" t="s">
        <v>1045</v>
      </c>
      <c r="D1055" t="s">
        <v>1043</v>
      </c>
      <c r="F1055">
        <v>1</v>
      </c>
      <c r="G1055" s="5">
        <f t="shared" si="32"/>
        <v>0</v>
      </c>
      <c r="H1055" s="5" t="str">
        <f t="shared" si="33"/>
        <v>No</v>
      </c>
    </row>
    <row r="1056" spans="1:8" x14ac:dyDescent="0.2">
      <c r="A1056" t="s">
        <v>1194</v>
      </c>
      <c r="B1056">
        <v>2025</v>
      </c>
      <c r="C1056" t="s">
        <v>1025</v>
      </c>
      <c r="D1056" t="s">
        <v>1043</v>
      </c>
      <c r="E1056">
        <v>1</v>
      </c>
      <c r="G1056" s="5">
        <f t="shared" si="32"/>
        <v>2</v>
      </c>
      <c r="H1056" s="5" t="str">
        <f t="shared" si="33"/>
        <v>No</v>
      </c>
    </row>
    <row r="1057" spans="1:8" x14ac:dyDescent="0.2">
      <c r="A1057" t="s">
        <v>1195</v>
      </c>
      <c r="B1057">
        <v>2025</v>
      </c>
      <c r="C1057" t="s">
        <v>1025</v>
      </c>
      <c r="D1057" t="s">
        <v>1043</v>
      </c>
      <c r="E1057">
        <v>1</v>
      </c>
      <c r="G1057" s="5">
        <f t="shared" si="32"/>
        <v>2</v>
      </c>
      <c r="H1057" s="5" t="str">
        <f t="shared" si="33"/>
        <v>No</v>
      </c>
    </row>
    <row r="1058" spans="1:8" x14ac:dyDescent="0.2">
      <c r="A1058" t="s">
        <v>1196</v>
      </c>
      <c r="B1058">
        <v>2025</v>
      </c>
      <c r="C1058" t="s">
        <v>1025</v>
      </c>
      <c r="D1058" t="s">
        <v>1038</v>
      </c>
      <c r="E1058">
        <v>1</v>
      </c>
      <c r="G1058" s="5">
        <f t="shared" si="32"/>
        <v>2</v>
      </c>
      <c r="H1058" s="5" t="str">
        <f t="shared" si="33"/>
        <v>No</v>
      </c>
    </row>
    <row r="1059" spans="1:8" x14ac:dyDescent="0.2">
      <c r="A1059" t="s">
        <v>1197</v>
      </c>
      <c r="B1059">
        <v>2025</v>
      </c>
      <c r="C1059" t="s">
        <v>1036</v>
      </c>
      <c r="D1059" t="s">
        <v>1043</v>
      </c>
      <c r="G1059" s="5">
        <f t="shared" si="32"/>
        <v>0</v>
      </c>
      <c r="H1059" s="5" t="str">
        <f t="shared" si="33"/>
        <v>No</v>
      </c>
    </row>
    <row r="1060" spans="1:8" x14ac:dyDescent="0.2">
      <c r="A1060" t="s">
        <v>1198</v>
      </c>
      <c r="B1060">
        <v>2025</v>
      </c>
      <c r="C1060" t="s">
        <v>1025</v>
      </c>
      <c r="D1060" t="s">
        <v>1036</v>
      </c>
      <c r="E1060">
        <v>1</v>
      </c>
      <c r="G1060" s="5">
        <f t="shared" si="32"/>
        <v>2</v>
      </c>
      <c r="H1060" s="5" t="str">
        <f t="shared" si="33"/>
        <v>No</v>
      </c>
    </row>
    <row r="1061" spans="1:8" x14ac:dyDescent="0.2">
      <c r="A1061" t="s">
        <v>1199</v>
      </c>
      <c r="B1061">
        <v>2025</v>
      </c>
      <c r="C1061" t="s">
        <v>1036</v>
      </c>
      <c r="D1061" t="s">
        <v>1026</v>
      </c>
      <c r="E1061">
        <v>1</v>
      </c>
      <c r="G1061" s="5">
        <f t="shared" si="32"/>
        <v>2</v>
      </c>
      <c r="H1061" s="5" t="str">
        <f t="shared" si="33"/>
        <v>No</v>
      </c>
    </row>
    <row r="1062" spans="1:8" x14ac:dyDescent="0.2">
      <c r="A1062" t="s">
        <v>1200</v>
      </c>
      <c r="B1062">
        <v>2025</v>
      </c>
      <c r="D1062" t="s">
        <v>1038</v>
      </c>
      <c r="E1062">
        <v>1</v>
      </c>
      <c r="G1062" s="5">
        <f t="shared" si="32"/>
        <v>1</v>
      </c>
      <c r="H1062" s="5" t="str">
        <f t="shared" si="33"/>
        <v>No</v>
      </c>
    </row>
    <row r="1063" spans="1:8" x14ac:dyDescent="0.2">
      <c r="A1063" t="s">
        <v>1201</v>
      </c>
      <c r="B1063">
        <v>2025</v>
      </c>
      <c r="D1063" t="s">
        <v>1039</v>
      </c>
      <c r="E1063">
        <v>1</v>
      </c>
      <c r="G1063" s="5">
        <f t="shared" si="32"/>
        <v>1</v>
      </c>
      <c r="H1063" s="5" t="str">
        <f t="shared" si="33"/>
        <v>No</v>
      </c>
    </row>
    <row r="1064" spans="1:8" x14ac:dyDescent="0.2">
      <c r="A1064" t="s">
        <v>1202</v>
      </c>
      <c r="B1064">
        <v>2025</v>
      </c>
      <c r="C1064" t="s">
        <v>1025</v>
      </c>
      <c r="D1064" t="s">
        <v>1041</v>
      </c>
      <c r="E1064">
        <v>1</v>
      </c>
      <c r="G1064" s="5">
        <f t="shared" si="32"/>
        <v>2</v>
      </c>
      <c r="H1064" s="5" t="str">
        <f t="shared" si="33"/>
        <v>No</v>
      </c>
    </row>
    <row r="1065" spans="1:8" x14ac:dyDescent="0.2">
      <c r="A1065" t="s">
        <v>1203</v>
      </c>
      <c r="B1065">
        <v>2025</v>
      </c>
      <c r="C1065" t="s">
        <v>1025</v>
      </c>
      <c r="D1065" t="s">
        <v>1026</v>
      </c>
      <c r="E1065">
        <v>1</v>
      </c>
      <c r="G1065" s="5">
        <f t="shared" si="32"/>
        <v>3</v>
      </c>
      <c r="H1065" s="5" t="str">
        <f t="shared" si="33"/>
        <v>Yes</v>
      </c>
    </row>
    <row r="1066" spans="1:8" x14ac:dyDescent="0.2">
      <c r="A1066" t="s">
        <v>1204</v>
      </c>
      <c r="B1066">
        <v>2025</v>
      </c>
      <c r="C1066" t="s">
        <v>1025</v>
      </c>
      <c r="D1066" t="s">
        <v>1026</v>
      </c>
      <c r="E1066">
        <v>1</v>
      </c>
      <c r="G1066" s="5">
        <f t="shared" si="32"/>
        <v>3</v>
      </c>
      <c r="H1066" s="5" t="str">
        <f t="shared" si="33"/>
        <v>Yes</v>
      </c>
    </row>
    <row r="1067" spans="1:8" x14ac:dyDescent="0.2">
      <c r="A1067" t="s">
        <v>1205</v>
      </c>
      <c r="B1067">
        <v>2025</v>
      </c>
      <c r="C1067" t="s">
        <v>1025</v>
      </c>
      <c r="D1067" t="s">
        <v>1026</v>
      </c>
      <c r="E1067">
        <v>1</v>
      </c>
      <c r="G1067" s="5">
        <f t="shared" si="32"/>
        <v>3</v>
      </c>
      <c r="H1067" s="5" t="str">
        <f t="shared" si="33"/>
        <v>Yes</v>
      </c>
    </row>
    <row r="1068" spans="1:8" x14ac:dyDescent="0.2">
      <c r="A1068" t="s">
        <v>1206</v>
      </c>
      <c r="B1068">
        <v>2025</v>
      </c>
      <c r="C1068" t="s">
        <v>1025</v>
      </c>
      <c r="D1068" t="s">
        <v>1026</v>
      </c>
      <c r="E1068">
        <v>1</v>
      </c>
      <c r="G1068" s="5">
        <f t="shared" si="32"/>
        <v>3</v>
      </c>
      <c r="H1068" s="5" t="str">
        <f t="shared" si="33"/>
        <v>Yes</v>
      </c>
    </row>
    <row r="1069" spans="1:8" x14ac:dyDescent="0.2">
      <c r="A1069" t="s">
        <v>1207</v>
      </c>
      <c r="B1069">
        <v>2025</v>
      </c>
      <c r="C1069" t="s">
        <v>1025</v>
      </c>
      <c r="D1069" t="s">
        <v>1043</v>
      </c>
      <c r="F1069">
        <v>1</v>
      </c>
      <c r="G1069" s="5">
        <f t="shared" si="32"/>
        <v>1</v>
      </c>
      <c r="H1069" s="5" t="str">
        <f t="shared" si="33"/>
        <v>No</v>
      </c>
    </row>
    <row r="1070" spans="1:8" x14ac:dyDescent="0.2">
      <c r="A1070" t="s">
        <v>1208</v>
      </c>
      <c r="B1070">
        <v>2025</v>
      </c>
      <c r="D1070" t="s">
        <v>1026</v>
      </c>
      <c r="E1070">
        <v>1</v>
      </c>
      <c r="G1070" s="5">
        <f t="shared" si="32"/>
        <v>2</v>
      </c>
      <c r="H1070" s="5" t="str">
        <f t="shared" si="33"/>
        <v>No</v>
      </c>
    </row>
    <row r="1071" spans="1:8" x14ac:dyDescent="0.2">
      <c r="A1071" t="s">
        <v>1209</v>
      </c>
      <c r="B1071">
        <v>2025</v>
      </c>
      <c r="C1071" t="s">
        <v>1036</v>
      </c>
      <c r="D1071" t="s">
        <v>1043</v>
      </c>
      <c r="E1071">
        <v>1</v>
      </c>
      <c r="G1071" s="5">
        <f t="shared" si="32"/>
        <v>1</v>
      </c>
      <c r="H1071" s="5" t="str">
        <f t="shared" si="33"/>
        <v>No</v>
      </c>
    </row>
    <row r="1072" spans="1:8" x14ac:dyDescent="0.2">
      <c r="A1072" t="s">
        <v>1210</v>
      </c>
      <c r="B1072">
        <v>2025</v>
      </c>
      <c r="C1072" t="s">
        <v>1025</v>
      </c>
      <c r="D1072" t="s">
        <v>1026</v>
      </c>
      <c r="E1072">
        <v>1</v>
      </c>
      <c r="G1072" s="5">
        <f t="shared" si="32"/>
        <v>3</v>
      </c>
      <c r="H1072" s="5" t="str">
        <f t="shared" si="33"/>
        <v>Yes</v>
      </c>
    </row>
    <row r="1073" spans="1:8" x14ac:dyDescent="0.2">
      <c r="A1073" t="s">
        <v>1211</v>
      </c>
      <c r="B1073">
        <v>2025</v>
      </c>
      <c r="C1073" t="s">
        <v>1025</v>
      </c>
      <c r="D1073" t="s">
        <v>1026</v>
      </c>
      <c r="E1073">
        <v>1</v>
      </c>
      <c r="G1073" s="5">
        <f t="shared" si="32"/>
        <v>3</v>
      </c>
      <c r="H1073" s="5" t="str">
        <f t="shared" si="33"/>
        <v>Yes</v>
      </c>
    </row>
    <row r="1074" spans="1:8" x14ac:dyDescent="0.2">
      <c r="A1074" t="s">
        <v>1212</v>
      </c>
      <c r="B1074">
        <v>2025</v>
      </c>
      <c r="D1074" t="s">
        <v>1026</v>
      </c>
      <c r="E1074">
        <v>1</v>
      </c>
      <c r="G1074" s="5">
        <f t="shared" si="32"/>
        <v>2</v>
      </c>
      <c r="H1074" s="5" t="str">
        <f t="shared" si="33"/>
        <v>No</v>
      </c>
    </row>
    <row r="1075" spans="1:8" x14ac:dyDescent="0.2">
      <c r="A1075" t="s">
        <v>1213</v>
      </c>
      <c r="B1075">
        <v>2025</v>
      </c>
      <c r="C1075" t="s">
        <v>1036</v>
      </c>
      <c r="D1075" t="s">
        <v>1026</v>
      </c>
      <c r="E1075">
        <v>1</v>
      </c>
      <c r="G1075" s="5">
        <f t="shared" si="32"/>
        <v>2</v>
      </c>
      <c r="H1075" s="5" t="str">
        <f t="shared" si="33"/>
        <v>No</v>
      </c>
    </row>
    <row r="1076" spans="1:8" x14ac:dyDescent="0.2">
      <c r="A1076" t="s">
        <v>1214</v>
      </c>
      <c r="B1076">
        <v>2025</v>
      </c>
      <c r="C1076" t="s">
        <v>1036</v>
      </c>
      <c r="D1076" t="s">
        <v>1026</v>
      </c>
      <c r="E1076">
        <v>1</v>
      </c>
      <c r="G1076" s="5">
        <f t="shared" si="32"/>
        <v>2</v>
      </c>
      <c r="H1076" s="5" t="str">
        <f t="shared" si="33"/>
        <v>No</v>
      </c>
    </row>
    <row r="1077" spans="1:8" x14ac:dyDescent="0.2">
      <c r="A1077" t="s">
        <v>1215</v>
      </c>
      <c r="B1077">
        <v>2025</v>
      </c>
      <c r="D1077" t="s">
        <v>1043</v>
      </c>
      <c r="E1077">
        <v>1</v>
      </c>
      <c r="G1077" s="5">
        <f t="shared" si="32"/>
        <v>1</v>
      </c>
      <c r="H1077" s="5" t="str">
        <f t="shared" si="33"/>
        <v>No</v>
      </c>
    </row>
    <row r="1078" spans="1:8" x14ac:dyDescent="0.2">
      <c r="A1078" t="s">
        <v>1216</v>
      </c>
      <c r="B1078">
        <v>2025</v>
      </c>
      <c r="C1078" t="s">
        <v>1025</v>
      </c>
      <c r="D1078" t="s">
        <v>1026</v>
      </c>
      <c r="E1078">
        <v>1</v>
      </c>
      <c r="G1078" s="5">
        <f t="shared" si="32"/>
        <v>3</v>
      </c>
      <c r="H1078" s="5" t="str">
        <f t="shared" si="33"/>
        <v>Yes</v>
      </c>
    </row>
    <row r="1079" spans="1:8" x14ac:dyDescent="0.2">
      <c r="A1079" t="s">
        <v>1217</v>
      </c>
      <c r="B1079">
        <v>2025</v>
      </c>
      <c r="C1079" t="s">
        <v>1025</v>
      </c>
      <c r="D1079" t="s">
        <v>1026</v>
      </c>
      <c r="E1079">
        <v>1</v>
      </c>
      <c r="G1079" s="5">
        <f t="shared" si="32"/>
        <v>3</v>
      </c>
      <c r="H1079" s="5" t="str">
        <f t="shared" si="33"/>
        <v>Yes</v>
      </c>
    </row>
    <row r="1080" spans="1:8" x14ac:dyDescent="0.2">
      <c r="A1080" t="s">
        <v>1218</v>
      </c>
      <c r="B1080">
        <v>2025</v>
      </c>
      <c r="C1080" t="s">
        <v>1025</v>
      </c>
      <c r="D1080" t="s">
        <v>1026</v>
      </c>
      <c r="E1080">
        <v>1</v>
      </c>
      <c r="G1080" s="5">
        <f t="shared" si="32"/>
        <v>3</v>
      </c>
      <c r="H1080" s="5" t="str">
        <f t="shared" si="33"/>
        <v>Yes</v>
      </c>
    </row>
    <row r="1081" spans="1:8" x14ac:dyDescent="0.2">
      <c r="A1081" t="s">
        <v>1219</v>
      </c>
      <c r="B1081">
        <v>2025</v>
      </c>
      <c r="C1081" t="s">
        <v>1025</v>
      </c>
      <c r="D1081" t="s">
        <v>1026</v>
      </c>
      <c r="E1081">
        <v>1</v>
      </c>
      <c r="G1081" s="5">
        <f t="shared" si="32"/>
        <v>3</v>
      </c>
      <c r="H1081" s="5" t="str">
        <f t="shared" si="33"/>
        <v>Yes</v>
      </c>
    </row>
    <row r="1082" spans="1:8" x14ac:dyDescent="0.2">
      <c r="A1082" t="s">
        <v>1220</v>
      </c>
      <c r="B1082">
        <v>2025</v>
      </c>
      <c r="C1082" t="s">
        <v>1025</v>
      </c>
      <c r="D1082" t="s">
        <v>1041</v>
      </c>
      <c r="E1082">
        <v>1</v>
      </c>
      <c r="G1082" s="5">
        <f t="shared" si="32"/>
        <v>2</v>
      </c>
      <c r="H1082" s="5" t="str">
        <f t="shared" si="33"/>
        <v>No</v>
      </c>
    </row>
    <row r="1083" spans="1:8" x14ac:dyDescent="0.2">
      <c r="A1083" t="s">
        <v>1221</v>
      </c>
      <c r="B1083">
        <v>2025</v>
      </c>
      <c r="C1083" t="s">
        <v>1025</v>
      </c>
      <c r="D1083" t="s">
        <v>1038</v>
      </c>
      <c r="E1083">
        <v>1</v>
      </c>
      <c r="G1083" s="5">
        <f t="shared" si="32"/>
        <v>2</v>
      </c>
      <c r="H1083" s="5" t="str">
        <f t="shared" si="33"/>
        <v>No</v>
      </c>
    </row>
    <row r="1084" spans="1:8" x14ac:dyDescent="0.2">
      <c r="A1084" t="s">
        <v>1222</v>
      </c>
      <c r="B1084">
        <v>2025</v>
      </c>
      <c r="C1084" t="s">
        <v>1036</v>
      </c>
      <c r="D1084" t="s">
        <v>1026</v>
      </c>
      <c r="E1084">
        <v>1</v>
      </c>
      <c r="G1084" s="5">
        <f t="shared" si="32"/>
        <v>2</v>
      </c>
      <c r="H1084" s="5" t="str">
        <f t="shared" si="33"/>
        <v>No</v>
      </c>
    </row>
    <row r="1085" spans="1:8" x14ac:dyDescent="0.2">
      <c r="A1085" t="s">
        <v>1223</v>
      </c>
      <c r="B1085">
        <v>2025</v>
      </c>
      <c r="C1085" t="s">
        <v>1025</v>
      </c>
      <c r="D1085" t="s">
        <v>1026</v>
      </c>
      <c r="E1085">
        <v>1</v>
      </c>
      <c r="G1085" s="5">
        <f t="shared" si="32"/>
        <v>3</v>
      </c>
      <c r="H1085" s="5" t="str">
        <f t="shared" si="33"/>
        <v>Yes</v>
      </c>
    </row>
    <row r="1086" spans="1:8" x14ac:dyDescent="0.2">
      <c r="A1086" t="s">
        <v>1224</v>
      </c>
      <c r="B1086">
        <v>2025</v>
      </c>
      <c r="C1086" t="s">
        <v>1025</v>
      </c>
      <c r="D1086" t="s">
        <v>1026</v>
      </c>
      <c r="E1086">
        <v>1</v>
      </c>
      <c r="G1086" s="5">
        <f t="shared" si="32"/>
        <v>3</v>
      </c>
      <c r="H1086" s="5" t="str">
        <f t="shared" si="33"/>
        <v>Yes</v>
      </c>
    </row>
    <row r="1087" spans="1:8" x14ac:dyDescent="0.2">
      <c r="A1087" t="s">
        <v>1225</v>
      </c>
      <c r="B1087">
        <v>2025</v>
      </c>
      <c r="C1087" t="s">
        <v>1025</v>
      </c>
      <c r="D1087" t="s">
        <v>1026</v>
      </c>
      <c r="E1087">
        <v>1</v>
      </c>
      <c r="G1087" s="5">
        <f t="shared" si="32"/>
        <v>3</v>
      </c>
      <c r="H1087" s="5" t="str">
        <f t="shared" si="33"/>
        <v>Yes</v>
      </c>
    </row>
    <row r="1088" spans="1:8" x14ac:dyDescent="0.2">
      <c r="A1088" t="s">
        <v>1226</v>
      </c>
      <c r="B1088">
        <v>2025</v>
      </c>
      <c r="C1088" t="s">
        <v>1045</v>
      </c>
      <c r="D1088" t="s">
        <v>1036</v>
      </c>
      <c r="E1088">
        <v>1</v>
      </c>
      <c r="G1088" s="5">
        <f t="shared" si="32"/>
        <v>1</v>
      </c>
      <c r="H1088" s="5" t="str">
        <f t="shared" si="33"/>
        <v>No</v>
      </c>
    </row>
    <row r="1089" spans="1:8" x14ac:dyDescent="0.2">
      <c r="A1089" t="s">
        <v>1227</v>
      </c>
      <c r="B1089">
        <v>2025</v>
      </c>
      <c r="D1089" t="s">
        <v>1026</v>
      </c>
      <c r="E1089">
        <v>1</v>
      </c>
      <c r="G1089" s="5">
        <f t="shared" si="32"/>
        <v>2</v>
      </c>
      <c r="H1089" s="5" t="str">
        <f t="shared" si="33"/>
        <v>No</v>
      </c>
    </row>
    <row r="1090" spans="1:8" x14ac:dyDescent="0.2">
      <c r="A1090" t="s">
        <v>1228</v>
      </c>
      <c r="B1090">
        <v>2025</v>
      </c>
      <c r="C1090" t="s">
        <v>1025</v>
      </c>
      <c r="D1090" t="s">
        <v>1026</v>
      </c>
      <c r="E1090">
        <v>1</v>
      </c>
      <c r="G1090" s="5">
        <f t="shared" si="32"/>
        <v>3</v>
      </c>
      <c r="H1090" s="5" t="str">
        <f t="shared" si="33"/>
        <v>Yes</v>
      </c>
    </row>
    <row r="1091" spans="1:8" x14ac:dyDescent="0.2">
      <c r="A1091" t="s">
        <v>1229</v>
      </c>
      <c r="B1091">
        <v>2025</v>
      </c>
      <c r="C1091" t="s">
        <v>1036</v>
      </c>
      <c r="D1091" t="s">
        <v>1039</v>
      </c>
      <c r="E1091">
        <v>1</v>
      </c>
      <c r="G1091" s="5">
        <f t="shared" ref="G1091:G1154" si="34">IF(ISNUMBER(SEARCH("iPad",C1091)), 1, 0)+IF(ISNUMBER(SEARCH("Apple",D1091)), 1, 0)+IF(ISNUMBER(E1091),1,0)</f>
        <v>1</v>
      </c>
      <c r="H1091" s="5" t="str">
        <f t="shared" ref="H1091:H1154" si="35">IF(G1091=3,"Yes","No")</f>
        <v>No</v>
      </c>
    </row>
    <row r="1092" spans="1:8" x14ac:dyDescent="0.2">
      <c r="A1092" t="s">
        <v>1230</v>
      </c>
      <c r="B1092">
        <v>2025</v>
      </c>
      <c r="C1092" t="s">
        <v>1025</v>
      </c>
      <c r="D1092" t="s">
        <v>1026</v>
      </c>
      <c r="E1092">
        <v>1</v>
      </c>
      <c r="G1092" s="5">
        <f t="shared" si="34"/>
        <v>3</v>
      </c>
      <c r="H1092" s="5" t="str">
        <f t="shared" si="35"/>
        <v>Yes</v>
      </c>
    </row>
    <row r="1093" spans="1:8" x14ac:dyDescent="0.2">
      <c r="A1093" t="s">
        <v>1231</v>
      </c>
      <c r="B1093">
        <v>2025</v>
      </c>
      <c r="C1093" t="s">
        <v>1036</v>
      </c>
      <c r="D1093" t="s">
        <v>1026</v>
      </c>
      <c r="E1093">
        <v>1</v>
      </c>
      <c r="G1093" s="5">
        <f t="shared" si="34"/>
        <v>2</v>
      </c>
      <c r="H1093" s="5" t="str">
        <f t="shared" si="35"/>
        <v>No</v>
      </c>
    </row>
    <row r="1094" spans="1:8" x14ac:dyDescent="0.2">
      <c r="A1094" t="s">
        <v>1232</v>
      </c>
      <c r="B1094">
        <v>2025</v>
      </c>
      <c r="C1094" t="s">
        <v>1036</v>
      </c>
      <c r="D1094" t="s">
        <v>1036</v>
      </c>
      <c r="E1094">
        <v>1</v>
      </c>
      <c r="G1094" s="5">
        <f t="shared" si="34"/>
        <v>1</v>
      </c>
      <c r="H1094" s="5" t="str">
        <f t="shared" si="35"/>
        <v>No</v>
      </c>
    </row>
    <row r="1095" spans="1:8" x14ac:dyDescent="0.2">
      <c r="A1095" t="s">
        <v>1233</v>
      </c>
      <c r="B1095">
        <v>2025</v>
      </c>
      <c r="D1095" t="s">
        <v>1026</v>
      </c>
      <c r="E1095">
        <v>1</v>
      </c>
      <c r="G1095" s="5">
        <f t="shared" si="34"/>
        <v>2</v>
      </c>
      <c r="H1095" s="5" t="str">
        <f t="shared" si="35"/>
        <v>No</v>
      </c>
    </row>
    <row r="1096" spans="1:8" x14ac:dyDescent="0.2">
      <c r="A1096" t="s">
        <v>1234</v>
      </c>
      <c r="B1096">
        <v>2025</v>
      </c>
      <c r="C1096" t="s">
        <v>1036</v>
      </c>
      <c r="D1096" t="s">
        <v>1026</v>
      </c>
      <c r="E1096">
        <v>1</v>
      </c>
      <c r="G1096" s="5">
        <f t="shared" si="34"/>
        <v>2</v>
      </c>
      <c r="H1096" s="5" t="str">
        <f t="shared" si="35"/>
        <v>No</v>
      </c>
    </row>
    <row r="1097" spans="1:8" x14ac:dyDescent="0.2">
      <c r="A1097" t="s">
        <v>1235</v>
      </c>
      <c r="B1097">
        <v>2025</v>
      </c>
      <c r="C1097" t="s">
        <v>1025</v>
      </c>
      <c r="D1097" t="s">
        <v>1026</v>
      </c>
      <c r="E1097">
        <v>1</v>
      </c>
      <c r="G1097" s="5">
        <f t="shared" si="34"/>
        <v>3</v>
      </c>
      <c r="H1097" s="5" t="str">
        <f t="shared" si="35"/>
        <v>Yes</v>
      </c>
    </row>
    <row r="1098" spans="1:8" x14ac:dyDescent="0.2">
      <c r="A1098" t="s">
        <v>1236</v>
      </c>
      <c r="B1098">
        <v>2025</v>
      </c>
      <c r="D1098" t="s">
        <v>1026</v>
      </c>
      <c r="E1098">
        <v>1</v>
      </c>
      <c r="G1098" s="5">
        <f t="shared" si="34"/>
        <v>2</v>
      </c>
      <c r="H1098" s="5" t="str">
        <f t="shared" si="35"/>
        <v>No</v>
      </c>
    </row>
    <row r="1099" spans="1:8" x14ac:dyDescent="0.2">
      <c r="A1099" t="s">
        <v>1237</v>
      </c>
      <c r="B1099">
        <v>2025</v>
      </c>
      <c r="D1099" t="s">
        <v>1026</v>
      </c>
      <c r="E1099">
        <v>1</v>
      </c>
      <c r="G1099" s="5">
        <f t="shared" si="34"/>
        <v>2</v>
      </c>
      <c r="H1099" s="5" t="str">
        <f t="shared" si="35"/>
        <v>No</v>
      </c>
    </row>
    <row r="1100" spans="1:8" x14ac:dyDescent="0.2">
      <c r="A1100" t="s">
        <v>1238</v>
      </c>
      <c r="B1100">
        <v>2025</v>
      </c>
      <c r="C1100" t="s">
        <v>1025</v>
      </c>
      <c r="D1100" t="s">
        <v>1038</v>
      </c>
      <c r="E1100">
        <v>1</v>
      </c>
      <c r="G1100" s="5">
        <f t="shared" si="34"/>
        <v>2</v>
      </c>
      <c r="H1100" s="5" t="str">
        <f t="shared" si="35"/>
        <v>No</v>
      </c>
    </row>
    <row r="1101" spans="1:8" x14ac:dyDescent="0.2">
      <c r="A1101" t="s">
        <v>1239</v>
      </c>
      <c r="B1101">
        <v>2025</v>
      </c>
      <c r="C1101" t="s">
        <v>1025</v>
      </c>
      <c r="D1101" t="s">
        <v>1026</v>
      </c>
      <c r="E1101">
        <v>1</v>
      </c>
      <c r="G1101" s="5">
        <f t="shared" si="34"/>
        <v>3</v>
      </c>
      <c r="H1101" s="5" t="str">
        <f t="shared" si="35"/>
        <v>Yes</v>
      </c>
    </row>
    <row r="1102" spans="1:8" x14ac:dyDescent="0.2">
      <c r="A1102" t="s">
        <v>1240</v>
      </c>
      <c r="B1102">
        <v>2025</v>
      </c>
      <c r="C1102" t="s">
        <v>1025</v>
      </c>
      <c r="D1102" t="s">
        <v>1026</v>
      </c>
      <c r="E1102">
        <v>1</v>
      </c>
      <c r="G1102" s="5">
        <f t="shared" si="34"/>
        <v>3</v>
      </c>
      <c r="H1102" s="5" t="str">
        <f t="shared" si="35"/>
        <v>Yes</v>
      </c>
    </row>
    <row r="1103" spans="1:8" x14ac:dyDescent="0.2">
      <c r="A1103" t="s">
        <v>1241</v>
      </c>
      <c r="B1103">
        <v>2025</v>
      </c>
      <c r="C1103" t="s">
        <v>1045</v>
      </c>
      <c r="D1103" t="s">
        <v>1036</v>
      </c>
      <c r="E1103">
        <v>1</v>
      </c>
      <c r="G1103" s="5">
        <f t="shared" si="34"/>
        <v>1</v>
      </c>
      <c r="H1103" s="5" t="str">
        <f t="shared" si="35"/>
        <v>No</v>
      </c>
    </row>
    <row r="1104" spans="1:8" x14ac:dyDescent="0.2">
      <c r="A1104" t="s">
        <v>1242</v>
      </c>
      <c r="B1104">
        <v>2025</v>
      </c>
      <c r="C1104" t="s">
        <v>1030</v>
      </c>
      <c r="D1104" t="s">
        <v>1039</v>
      </c>
      <c r="E1104">
        <v>1</v>
      </c>
      <c r="G1104" s="5">
        <f t="shared" si="34"/>
        <v>1</v>
      </c>
      <c r="H1104" s="5" t="str">
        <f t="shared" si="35"/>
        <v>No</v>
      </c>
    </row>
    <row r="1105" spans="1:8" x14ac:dyDescent="0.2">
      <c r="A1105" t="s">
        <v>1243</v>
      </c>
      <c r="B1105">
        <v>2025</v>
      </c>
      <c r="C1105" t="s">
        <v>1036</v>
      </c>
      <c r="D1105" t="s">
        <v>1041</v>
      </c>
      <c r="E1105">
        <v>1</v>
      </c>
      <c r="G1105" s="5">
        <f t="shared" si="34"/>
        <v>1</v>
      </c>
      <c r="H1105" s="5" t="str">
        <f t="shared" si="35"/>
        <v>No</v>
      </c>
    </row>
    <row r="1106" spans="1:8" x14ac:dyDescent="0.2">
      <c r="A1106" t="s">
        <v>1244</v>
      </c>
      <c r="B1106">
        <v>2025</v>
      </c>
      <c r="C1106" t="s">
        <v>1025</v>
      </c>
      <c r="D1106" t="s">
        <v>1026</v>
      </c>
      <c r="E1106">
        <v>1</v>
      </c>
      <c r="G1106" s="5">
        <f t="shared" si="34"/>
        <v>3</v>
      </c>
      <c r="H1106" s="5" t="str">
        <f t="shared" si="35"/>
        <v>Yes</v>
      </c>
    </row>
    <row r="1107" spans="1:8" x14ac:dyDescent="0.2">
      <c r="A1107" t="s">
        <v>1245</v>
      </c>
      <c r="B1107">
        <v>2025</v>
      </c>
      <c r="C1107" t="s">
        <v>1025</v>
      </c>
      <c r="D1107" t="s">
        <v>1026</v>
      </c>
      <c r="E1107">
        <v>1</v>
      </c>
      <c r="G1107" s="5">
        <f t="shared" si="34"/>
        <v>3</v>
      </c>
      <c r="H1107" s="5" t="str">
        <f t="shared" si="35"/>
        <v>Yes</v>
      </c>
    </row>
    <row r="1108" spans="1:8" x14ac:dyDescent="0.2">
      <c r="A1108" t="s">
        <v>1246</v>
      </c>
      <c r="B1108">
        <v>2025</v>
      </c>
      <c r="C1108" t="s">
        <v>1059</v>
      </c>
      <c r="D1108" t="s">
        <v>1041</v>
      </c>
      <c r="E1108">
        <v>1</v>
      </c>
      <c r="G1108" s="5">
        <f t="shared" si="34"/>
        <v>1</v>
      </c>
      <c r="H1108" s="5" t="str">
        <f t="shared" si="35"/>
        <v>No</v>
      </c>
    </row>
    <row r="1109" spans="1:8" x14ac:dyDescent="0.2">
      <c r="A1109" t="s">
        <v>1247</v>
      </c>
      <c r="B1109">
        <v>2025</v>
      </c>
      <c r="D1109" t="s">
        <v>1038</v>
      </c>
      <c r="E1109">
        <v>1</v>
      </c>
      <c r="G1109" s="5">
        <f t="shared" si="34"/>
        <v>1</v>
      </c>
      <c r="H1109" s="5" t="str">
        <f t="shared" si="35"/>
        <v>No</v>
      </c>
    </row>
    <row r="1110" spans="1:8" x14ac:dyDescent="0.2">
      <c r="A1110" t="s">
        <v>1248</v>
      </c>
      <c r="B1110">
        <v>2025</v>
      </c>
      <c r="C1110" t="s">
        <v>1025</v>
      </c>
      <c r="D1110" t="s">
        <v>1036</v>
      </c>
      <c r="E1110">
        <v>1</v>
      </c>
      <c r="G1110" s="5">
        <f t="shared" si="34"/>
        <v>2</v>
      </c>
      <c r="H1110" s="5" t="str">
        <f t="shared" si="35"/>
        <v>No</v>
      </c>
    </row>
    <row r="1111" spans="1:8" x14ac:dyDescent="0.2">
      <c r="A1111" t="s">
        <v>1249</v>
      </c>
      <c r="B1111">
        <v>2025</v>
      </c>
      <c r="D1111" t="s">
        <v>1026</v>
      </c>
      <c r="E1111">
        <v>1</v>
      </c>
      <c r="G1111" s="5">
        <f t="shared" si="34"/>
        <v>2</v>
      </c>
      <c r="H1111" s="5" t="str">
        <f t="shared" si="35"/>
        <v>No</v>
      </c>
    </row>
    <row r="1112" spans="1:8" x14ac:dyDescent="0.2">
      <c r="A1112" t="s">
        <v>1250</v>
      </c>
      <c r="B1112">
        <v>2025</v>
      </c>
      <c r="C1112" t="s">
        <v>1036</v>
      </c>
      <c r="D1112" t="s">
        <v>1026</v>
      </c>
      <c r="E1112">
        <v>1</v>
      </c>
      <c r="G1112" s="5">
        <f t="shared" si="34"/>
        <v>2</v>
      </c>
      <c r="H1112" s="5" t="str">
        <f t="shared" si="35"/>
        <v>No</v>
      </c>
    </row>
    <row r="1113" spans="1:8" x14ac:dyDescent="0.2">
      <c r="A1113" t="s">
        <v>1251</v>
      </c>
      <c r="B1113">
        <v>2025</v>
      </c>
      <c r="D1113" t="s">
        <v>1026</v>
      </c>
      <c r="E1113">
        <v>1</v>
      </c>
      <c r="G1113" s="5">
        <f t="shared" si="34"/>
        <v>2</v>
      </c>
      <c r="H1113" s="5" t="str">
        <f t="shared" si="35"/>
        <v>No</v>
      </c>
    </row>
    <row r="1114" spans="1:8" x14ac:dyDescent="0.2">
      <c r="A1114" t="s">
        <v>1252</v>
      </c>
      <c r="B1114">
        <v>2025</v>
      </c>
      <c r="C1114" t="s">
        <v>1025</v>
      </c>
      <c r="D1114" t="s">
        <v>1026</v>
      </c>
      <c r="E1114">
        <v>1</v>
      </c>
      <c r="G1114" s="5">
        <f t="shared" si="34"/>
        <v>3</v>
      </c>
      <c r="H1114" s="5" t="str">
        <f t="shared" si="35"/>
        <v>Yes</v>
      </c>
    </row>
    <row r="1115" spans="1:8" x14ac:dyDescent="0.2">
      <c r="A1115" t="s">
        <v>1253</v>
      </c>
      <c r="B1115">
        <v>2025</v>
      </c>
      <c r="C1115" t="s">
        <v>1025</v>
      </c>
      <c r="D1115" t="s">
        <v>1036</v>
      </c>
      <c r="E1115">
        <v>1</v>
      </c>
      <c r="G1115" s="5">
        <f t="shared" si="34"/>
        <v>2</v>
      </c>
      <c r="H1115" s="5" t="str">
        <f t="shared" si="35"/>
        <v>No</v>
      </c>
    </row>
    <row r="1116" spans="1:8" x14ac:dyDescent="0.2">
      <c r="A1116" t="s">
        <v>1254</v>
      </c>
      <c r="B1116">
        <v>2025</v>
      </c>
      <c r="C1116" t="s">
        <v>1025</v>
      </c>
      <c r="D1116" t="s">
        <v>1026</v>
      </c>
      <c r="E1116">
        <v>1</v>
      </c>
      <c r="G1116" s="5">
        <f t="shared" si="34"/>
        <v>3</v>
      </c>
      <c r="H1116" s="5" t="str">
        <f t="shared" si="35"/>
        <v>Yes</v>
      </c>
    </row>
    <row r="1117" spans="1:8" x14ac:dyDescent="0.2">
      <c r="A1117" t="s">
        <v>1255</v>
      </c>
      <c r="B1117">
        <v>2025</v>
      </c>
      <c r="C1117" t="s">
        <v>1025</v>
      </c>
      <c r="D1117" t="s">
        <v>1041</v>
      </c>
      <c r="E1117">
        <v>1</v>
      </c>
      <c r="G1117" s="5">
        <f t="shared" si="34"/>
        <v>2</v>
      </c>
      <c r="H1117" s="5" t="str">
        <f t="shared" si="35"/>
        <v>No</v>
      </c>
    </row>
    <row r="1118" spans="1:8" x14ac:dyDescent="0.2">
      <c r="A1118" t="s">
        <v>1256</v>
      </c>
      <c r="B1118">
        <v>2025</v>
      </c>
      <c r="C1118" t="s">
        <v>1036</v>
      </c>
      <c r="D1118" t="s">
        <v>1026</v>
      </c>
      <c r="E1118">
        <v>1</v>
      </c>
      <c r="G1118" s="5">
        <f t="shared" si="34"/>
        <v>2</v>
      </c>
      <c r="H1118" s="5" t="str">
        <f t="shared" si="35"/>
        <v>No</v>
      </c>
    </row>
    <row r="1119" spans="1:8" x14ac:dyDescent="0.2">
      <c r="A1119" t="s">
        <v>1257</v>
      </c>
      <c r="B1119">
        <v>2025</v>
      </c>
      <c r="D1119" t="s">
        <v>1026</v>
      </c>
      <c r="E1119">
        <v>1</v>
      </c>
      <c r="G1119" s="5">
        <f t="shared" si="34"/>
        <v>2</v>
      </c>
      <c r="H1119" s="5" t="str">
        <f t="shared" si="35"/>
        <v>No</v>
      </c>
    </row>
    <row r="1120" spans="1:8" x14ac:dyDescent="0.2">
      <c r="A1120" t="s">
        <v>1258</v>
      </c>
      <c r="B1120">
        <v>2025</v>
      </c>
      <c r="C1120" t="s">
        <v>1025</v>
      </c>
      <c r="D1120" t="s">
        <v>1026</v>
      </c>
      <c r="E1120">
        <v>1</v>
      </c>
      <c r="G1120" s="5">
        <f t="shared" si="34"/>
        <v>3</v>
      </c>
      <c r="H1120" s="5" t="str">
        <f t="shared" si="35"/>
        <v>Yes</v>
      </c>
    </row>
    <row r="1121" spans="1:8" x14ac:dyDescent="0.2">
      <c r="A1121" t="s">
        <v>1259</v>
      </c>
      <c r="B1121">
        <v>2025</v>
      </c>
      <c r="C1121" t="s">
        <v>1025</v>
      </c>
      <c r="D1121" t="s">
        <v>1043</v>
      </c>
      <c r="E1121">
        <v>1</v>
      </c>
      <c r="G1121" s="5">
        <f t="shared" si="34"/>
        <v>2</v>
      </c>
      <c r="H1121" s="5" t="str">
        <f t="shared" si="35"/>
        <v>No</v>
      </c>
    </row>
    <row r="1122" spans="1:8" x14ac:dyDescent="0.2">
      <c r="A1122" t="s">
        <v>1260</v>
      </c>
      <c r="B1122">
        <v>2025</v>
      </c>
      <c r="C1122" t="s">
        <v>1025</v>
      </c>
      <c r="D1122" t="s">
        <v>1026</v>
      </c>
      <c r="E1122">
        <v>1</v>
      </c>
      <c r="G1122" s="5">
        <f t="shared" si="34"/>
        <v>3</v>
      </c>
      <c r="H1122" s="5" t="str">
        <f t="shared" si="35"/>
        <v>Yes</v>
      </c>
    </row>
    <row r="1123" spans="1:8" x14ac:dyDescent="0.2">
      <c r="A1123" t="s">
        <v>1261</v>
      </c>
      <c r="B1123">
        <v>2025</v>
      </c>
      <c r="C1123" t="s">
        <v>1030</v>
      </c>
      <c r="D1123" t="s">
        <v>1039</v>
      </c>
      <c r="E1123">
        <v>1</v>
      </c>
      <c r="G1123" s="5">
        <f t="shared" si="34"/>
        <v>1</v>
      </c>
      <c r="H1123" s="5" t="str">
        <f t="shared" si="35"/>
        <v>No</v>
      </c>
    </row>
    <row r="1124" spans="1:8" x14ac:dyDescent="0.2">
      <c r="A1124" t="s">
        <v>1262</v>
      </c>
      <c r="B1124">
        <v>2025</v>
      </c>
      <c r="C1124" t="s">
        <v>1025</v>
      </c>
      <c r="D1124" t="s">
        <v>1026</v>
      </c>
      <c r="E1124">
        <v>1</v>
      </c>
      <c r="G1124" s="5">
        <f t="shared" si="34"/>
        <v>3</v>
      </c>
      <c r="H1124" s="5" t="str">
        <f t="shared" si="35"/>
        <v>Yes</v>
      </c>
    </row>
    <row r="1125" spans="1:8" x14ac:dyDescent="0.2">
      <c r="A1125" t="s">
        <v>1263</v>
      </c>
      <c r="B1125">
        <v>2025</v>
      </c>
      <c r="C1125" t="s">
        <v>1036</v>
      </c>
      <c r="D1125" t="s">
        <v>1026</v>
      </c>
      <c r="E1125">
        <v>1</v>
      </c>
      <c r="G1125" s="5">
        <f t="shared" si="34"/>
        <v>2</v>
      </c>
      <c r="H1125" s="5" t="str">
        <f t="shared" si="35"/>
        <v>No</v>
      </c>
    </row>
    <row r="1126" spans="1:8" x14ac:dyDescent="0.2">
      <c r="A1126" t="s">
        <v>1264</v>
      </c>
      <c r="B1126">
        <v>2025</v>
      </c>
      <c r="C1126" t="s">
        <v>1025</v>
      </c>
      <c r="D1126" t="s">
        <v>1038</v>
      </c>
      <c r="G1126" s="5">
        <f t="shared" si="34"/>
        <v>1</v>
      </c>
      <c r="H1126" s="5" t="str">
        <f t="shared" si="35"/>
        <v>No</v>
      </c>
    </row>
    <row r="1127" spans="1:8" x14ac:dyDescent="0.2">
      <c r="A1127" t="s">
        <v>1265</v>
      </c>
      <c r="B1127">
        <v>2025</v>
      </c>
      <c r="C1127" t="s">
        <v>1025</v>
      </c>
      <c r="D1127" t="s">
        <v>1026</v>
      </c>
      <c r="G1127" s="5">
        <f t="shared" si="34"/>
        <v>2</v>
      </c>
      <c r="H1127" s="5" t="str">
        <f t="shared" si="35"/>
        <v>No</v>
      </c>
    </row>
    <row r="1128" spans="1:8" x14ac:dyDescent="0.2">
      <c r="A1128" t="s">
        <v>1266</v>
      </c>
      <c r="B1128">
        <v>2025</v>
      </c>
      <c r="D1128" t="s">
        <v>1026</v>
      </c>
      <c r="E1128">
        <v>1</v>
      </c>
      <c r="G1128" s="5">
        <f t="shared" si="34"/>
        <v>2</v>
      </c>
      <c r="H1128" s="5" t="str">
        <f t="shared" si="35"/>
        <v>No</v>
      </c>
    </row>
    <row r="1129" spans="1:8" x14ac:dyDescent="0.2">
      <c r="A1129" t="s">
        <v>1267</v>
      </c>
      <c r="B1129">
        <v>2025</v>
      </c>
      <c r="C1129" t="s">
        <v>1025</v>
      </c>
      <c r="D1129" t="s">
        <v>1036</v>
      </c>
      <c r="E1129">
        <v>1</v>
      </c>
      <c r="G1129" s="5">
        <f t="shared" si="34"/>
        <v>2</v>
      </c>
      <c r="H1129" s="5" t="str">
        <f t="shared" si="35"/>
        <v>No</v>
      </c>
    </row>
    <row r="1130" spans="1:8" x14ac:dyDescent="0.2">
      <c r="A1130" t="s">
        <v>1268</v>
      </c>
      <c r="B1130">
        <v>2025</v>
      </c>
      <c r="C1130" t="s">
        <v>1025</v>
      </c>
      <c r="D1130" t="s">
        <v>1041</v>
      </c>
      <c r="E1130">
        <v>1</v>
      </c>
      <c r="G1130" s="5">
        <f t="shared" si="34"/>
        <v>2</v>
      </c>
      <c r="H1130" s="5" t="str">
        <f t="shared" si="35"/>
        <v>No</v>
      </c>
    </row>
    <row r="1131" spans="1:8" x14ac:dyDescent="0.2">
      <c r="A1131" t="s">
        <v>1269</v>
      </c>
      <c r="B1131">
        <v>2025</v>
      </c>
      <c r="C1131" t="s">
        <v>1030</v>
      </c>
      <c r="D1131" t="s">
        <v>1036</v>
      </c>
      <c r="E1131">
        <v>1</v>
      </c>
      <c r="G1131" s="5">
        <f t="shared" si="34"/>
        <v>1</v>
      </c>
      <c r="H1131" s="5" t="str">
        <f t="shared" si="35"/>
        <v>No</v>
      </c>
    </row>
    <row r="1132" spans="1:8" x14ac:dyDescent="0.2">
      <c r="A1132" t="s">
        <v>1270</v>
      </c>
      <c r="B1132">
        <v>2025</v>
      </c>
      <c r="C1132" t="s">
        <v>1025</v>
      </c>
      <c r="D1132" t="s">
        <v>1038</v>
      </c>
      <c r="G1132" s="5">
        <f t="shared" si="34"/>
        <v>1</v>
      </c>
      <c r="H1132" s="5" t="str">
        <f t="shared" si="35"/>
        <v>No</v>
      </c>
    </row>
    <row r="1133" spans="1:8" x14ac:dyDescent="0.2">
      <c r="A1133" t="s">
        <v>1271</v>
      </c>
      <c r="B1133">
        <v>2025</v>
      </c>
      <c r="C1133" t="s">
        <v>1025</v>
      </c>
      <c r="D1133" t="s">
        <v>1026</v>
      </c>
      <c r="E1133">
        <v>1</v>
      </c>
      <c r="G1133" s="5">
        <f t="shared" si="34"/>
        <v>3</v>
      </c>
      <c r="H1133" s="5" t="str">
        <f t="shared" si="35"/>
        <v>Yes</v>
      </c>
    </row>
    <row r="1134" spans="1:8" x14ac:dyDescent="0.2">
      <c r="A1134" t="s">
        <v>1272</v>
      </c>
      <c r="B1134">
        <v>2025</v>
      </c>
      <c r="D1134" t="s">
        <v>1036</v>
      </c>
      <c r="F1134">
        <v>1</v>
      </c>
      <c r="G1134" s="5">
        <f t="shared" si="34"/>
        <v>0</v>
      </c>
      <c r="H1134" s="5" t="str">
        <f t="shared" si="35"/>
        <v>No</v>
      </c>
    </row>
    <row r="1135" spans="1:8" x14ac:dyDescent="0.2">
      <c r="A1135" t="s">
        <v>1273</v>
      </c>
      <c r="B1135">
        <v>2025</v>
      </c>
      <c r="C1135" t="s">
        <v>1036</v>
      </c>
      <c r="D1135" t="s">
        <v>1026</v>
      </c>
      <c r="E1135">
        <v>1</v>
      </c>
      <c r="G1135" s="5">
        <f t="shared" si="34"/>
        <v>2</v>
      </c>
      <c r="H1135" s="5" t="str">
        <f t="shared" si="35"/>
        <v>No</v>
      </c>
    </row>
    <row r="1136" spans="1:8" x14ac:dyDescent="0.2">
      <c r="A1136" t="s">
        <v>1274</v>
      </c>
      <c r="B1136">
        <v>2025</v>
      </c>
      <c r="C1136" t="s">
        <v>1045</v>
      </c>
      <c r="D1136" t="s">
        <v>1026</v>
      </c>
      <c r="E1136">
        <v>1</v>
      </c>
      <c r="G1136" s="5">
        <f t="shared" si="34"/>
        <v>2</v>
      </c>
      <c r="H1136" s="5" t="str">
        <f t="shared" si="35"/>
        <v>No</v>
      </c>
    </row>
    <row r="1137" spans="1:8" x14ac:dyDescent="0.2">
      <c r="A1137" t="s">
        <v>1275</v>
      </c>
      <c r="B1137">
        <v>2025</v>
      </c>
      <c r="C1137" t="s">
        <v>1036</v>
      </c>
      <c r="D1137" t="s">
        <v>1043</v>
      </c>
      <c r="E1137">
        <v>1</v>
      </c>
      <c r="G1137" s="5">
        <f t="shared" si="34"/>
        <v>1</v>
      </c>
      <c r="H1137" s="5" t="str">
        <f t="shared" si="35"/>
        <v>No</v>
      </c>
    </row>
    <row r="1138" spans="1:8" x14ac:dyDescent="0.2">
      <c r="A1138" t="s">
        <v>1276</v>
      </c>
      <c r="B1138">
        <v>2025</v>
      </c>
      <c r="D1138" t="s">
        <v>1026</v>
      </c>
      <c r="E1138">
        <v>1</v>
      </c>
      <c r="G1138" s="5">
        <f t="shared" si="34"/>
        <v>2</v>
      </c>
      <c r="H1138" s="5" t="str">
        <f t="shared" si="35"/>
        <v>No</v>
      </c>
    </row>
    <row r="1139" spans="1:8" x14ac:dyDescent="0.2">
      <c r="A1139" t="s">
        <v>1277</v>
      </c>
      <c r="B1139">
        <v>2025</v>
      </c>
      <c r="C1139" t="s">
        <v>1025</v>
      </c>
      <c r="D1139" t="s">
        <v>1043</v>
      </c>
      <c r="E1139">
        <v>1</v>
      </c>
      <c r="G1139" s="5">
        <f t="shared" si="34"/>
        <v>2</v>
      </c>
      <c r="H1139" s="5" t="str">
        <f t="shared" si="35"/>
        <v>No</v>
      </c>
    </row>
    <row r="1140" spans="1:8" x14ac:dyDescent="0.2">
      <c r="A1140" t="s">
        <v>1278</v>
      </c>
      <c r="B1140">
        <v>2025</v>
      </c>
      <c r="C1140" t="s">
        <v>1036</v>
      </c>
      <c r="D1140" t="s">
        <v>1026</v>
      </c>
      <c r="E1140">
        <v>1</v>
      </c>
      <c r="G1140" s="5">
        <f t="shared" si="34"/>
        <v>2</v>
      </c>
      <c r="H1140" s="5" t="str">
        <f t="shared" si="35"/>
        <v>No</v>
      </c>
    </row>
    <row r="1141" spans="1:8" x14ac:dyDescent="0.2">
      <c r="A1141" t="s">
        <v>1279</v>
      </c>
      <c r="B1141">
        <v>2025</v>
      </c>
      <c r="D1141" t="s">
        <v>1038</v>
      </c>
      <c r="E1141">
        <v>1</v>
      </c>
      <c r="G1141" s="5">
        <f t="shared" si="34"/>
        <v>1</v>
      </c>
      <c r="H1141" s="5" t="str">
        <f t="shared" si="35"/>
        <v>No</v>
      </c>
    </row>
    <row r="1142" spans="1:8" x14ac:dyDescent="0.2">
      <c r="A1142" t="s">
        <v>1280</v>
      </c>
      <c r="B1142">
        <v>2025</v>
      </c>
      <c r="C1142" t="s">
        <v>1025</v>
      </c>
      <c r="D1142" t="s">
        <v>1026</v>
      </c>
      <c r="F1142">
        <v>1</v>
      </c>
      <c r="G1142" s="5">
        <f t="shared" si="34"/>
        <v>2</v>
      </c>
      <c r="H1142" s="5" t="str">
        <f t="shared" si="35"/>
        <v>No</v>
      </c>
    </row>
    <row r="1143" spans="1:8" x14ac:dyDescent="0.2">
      <c r="A1143" t="s">
        <v>1281</v>
      </c>
      <c r="B1143">
        <v>2025</v>
      </c>
      <c r="C1143" t="s">
        <v>1025</v>
      </c>
      <c r="D1143" t="s">
        <v>1043</v>
      </c>
      <c r="E1143">
        <v>1</v>
      </c>
      <c r="G1143" s="5">
        <f t="shared" si="34"/>
        <v>2</v>
      </c>
      <c r="H1143" s="5" t="str">
        <f t="shared" si="35"/>
        <v>No</v>
      </c>
    </row>
    <row r="1144" spans="1:8" x14ac:dyDescent="0.2">
      <c r="A1144" t="s">
        <v>1282</v>
      </c>
      <c r="B1144">
        <v>2025</v>
      </c>
      <c r="C1144" t="s">
        <v>1036</v>
      </c>
      <c r="D1144" t="s">
        <v>1043</v>
      </c>
      <c r="E1144">
        <v>1</v>
      </c>
      <c r="G1144" s="5">
        <f t="shared" si="34"/>
        <v>1</v>
      </c>
      <c r="H1144" s="5" t="str">
        <f t="shared" si="35"/>
        <v>No</v>
      </c>
    </row>
    <row r="1145" spans="1:8" x14ac:dyDescent="0.2">
      <c r="A1145" t="s">
        <v>1283</v>
      </c>
      <c r="B1145">
        <v>2025</v>
      </c>
      <c r="C1145" t="s">
        <v>1025</v>
      </c>
      <c r="D1145" t="s">
        <v>1026</v>
      </c>
      <c r="E1145">
        <v>1</v>
      </c>
      <c r="G1145" s="5">
        <f t="shared" si="34"/>
        <v>3</v>
      </c>
      <c r="H1145" s="5" t="str">
        <f t="shared" si="35"/>
        <v>Yes</v>
      </c>
    </row>
    <row r="1146" spans="1:8" x14ac:dyDescent="0.2">
      <c r="A1146" t="s">
        <v>1284</v>
      </c>
      <c r="B1146">
        <v>2025</v>
      </c>
      <c r="C1146" t="s">
        <v>1030</v>
      </c>
      <c r="D1146" t="s">
        <v>1039</v>
      </c>
      <c r="E1146">
        <v>1</v>
      </c>
      <c r="G1146" s="5">
        <f t="shared" si="34"/>
        <v>1</v>
      </c>
      <c r="H1146" s="5" t="str">
        <f t="shared" si="35"/>
        <v>No</v>
      </c>
    </row>
    <row r="1147" spans="1:8" x14ac:dyDescent="0.2">
      <c r="A1147" t="s">
        <v>1285</v>
      </c>
      <c r="B1147">
        <v>2025</v>
      </c>
      <c r="C1147" t="s">
        <v>1025</v>
      </c>
      <c r="D1147" t="s">
        <v>1026</v>
      </c>
      <c r="E1147">
        <v>1</v>
      </c>
      <c r="G1147" s="5">
        <f t="shared" si="34"/>
        <v>3</v>
      </c>
      <c r="H1147" s="5" t="str">
        <f t="shared" si="35"/>
        <v>Yes</v>
      </c>
    </row>
    <row r="1148" spans="1:8" x14ac:dyDescent="0.2">
      <c r="A1148" t="s">
        <v>1286</v>
      </c>
      <c r="B1148">
        <v>2025</v>
      </c>
      <c r="D1148" t="s">
        <v>1026</v>
      </c>
      <c r="E1148">
        <v>1</v>
      </c>
      <c r="G1148" s="5">
        <f t="shared" si="34"/>
        <v>2</v>
      </c>
      <c r="H1148" s="5" t="str">
        <f t="shared" si="35"/>
        <v>No</v>
      </c>
    </row>
    <row r="1149" spans="1:8" x14ac:dyDescent="0.2">
      <c r="A1149" t="s">
        <v>1287</v>
      </c>
      <c r="B1149">
        <v>2025</v>
      </c>
      <c r="C1149" t="s">
        <v>1025</v>
      </c>
      <c r="D1149" t="s">
        <v>1026</v>
      </c>
      <c r="E1149">
        <v>1</v>
      </c>
      <c r="G1149" s="5">
        <f t="shared" si="34"/>
        <v>3</v>
      </c>
      <c r="H1149" s="5" t="str">
        <f t="shared" si="35"/>
        <v>Yes</v>
      </c>
    </row>
    <row r="1150" spans="1:8" x14ac:dyDescent="0.2">
      <c r="A1150" t="s">
        <v>1288</v>
      </c>
      <c r="B1150">
        <v>2025</v>
      </c>
      <c r="C1150" t="s">
        <v>1025</v>
      </c>
      <c r="D1150" t="s">
        <v>1041</v>
      </c>
      <c r="E1150">
        <v>1</v>
      </c>
      <c r="G1150" s="5">
        <f t="shared" si="34"/>
        <v>2</v>
      </c>
      <c r="H1150" s="5" t="str">
        <f t="shared" si="35"/>
        <v>No</v>
      </c>
    </row>
    <row r="1151" spans="1:8" x14ac:dyDescent="0.2">
      <c r="A1151" t="s">
        <v>1289</v>
      </c>
      <c r="B1151">
        <v>2025</v>
      </c>
      <c r="C1151" t="s">
        <v>1025</v>
      </c>
      <c r="D1151" t="s">
        <v>1026</v>
      </c>
      <c r="E1151">
        <v>1</v>
      </c>
      <c r="G1151" s="5">
        <f t="shared" si="34"/>
        <v>3</v>
      </c>
      <c r="H1151" s="5" t="str">
        <f t="shared" si="35"/>
        <v>Yes</v>
      </c>
    </row>
    <row r="1152" spans="1:8" x14ac:dyDescent="0.2">
      <c r="A1152" t="s">
        <v>1290</v>
      </c>
      <c r="B1152">
        <v>2025</v>
      </c>
      <c r="D1152" t="s">
        <v>1038</v>
      </c>
      <c r="E1152">
        <v>1</v>
      </c>
      <c r="G1152" s="5">
        <f t="shared" si="34"/>
        <v>1</v>
      </c>
      <c r="H1152" s="5" t="str">
        <f t="shared" si="35"/>
        <v>No</v>
      </c>
    </row>
    <row r="1153" spans="1:8" x14ac:dyDescent="0.2">
      <c r="A1153" t="s">
        <v>1291</v>
      </c>
      <c r="B1153">
        <v>2025</v>
      </c>
      <c r="C1153" t="s">
        <v>1036</v>
      </c>
      <c r="D1153" t="s">
        <v>1026</v>
      </c>
      <c r="E1153">
        <v>1</v>
      </c>
      <c r="G1153" s="5">
        <f t="shared" si="34"/>
        <v>2</v>
      </c>
      <c r="H1153" s="5" t="str">
        <f t="shared" si="35"/>
        <v>No</v>
      </c>
    </row>
    <row r="1154" spans="1:8" x14ac:dyDescent="0.2">
      <c r="A1154" t="s">
        <v>1292</v>
      </c>
      <c r="B1154">
        <v>2025</v>
      </c>
      <c r="C1154" t="s">
        <v>1025</v>
      </c>
      <c r="D1154" t="s">
        <v>1041</v>
      </c>
      <c r="E1154">
        <v>1</v>
      </c>
      <c r="G1154" s="5">
        <f t="shared" si="34"/>
        <v>2</v>
      </c>
      <c r="H1154" s="5" t="str">
        <f t="shared" si="35"/>
        <v>No</v>
      </c>
    </row>
    <row r="1155" spans="1:8" x14ac:dyDescent="0.2">
      <c r="A1155" t="s">
        <v>1293</v>
      </c>
      <c r="B1155">
        <v>2025</v>
      </c>
      <c r="C1155" t="s">
        <v>1025</v>
      </c>
      <c r="D1155" t="s">
        <v>1026</v>
      </c>
      <c r="E1155">
        <v>1</v>
      </c>
      <c r="G1155" s="5">
        <f t="shared" ref="G1155:G1218" si="36">IF(ISNUMBER(SEARCH("iPad",C1155)), 1, 0)+IF(ISNUMBER(SEARCH("Apple",D1155)), 1, 0)+IF(ISNUMBER(E1155),1,0)</f>
        <v>3</v>
      </c>
      <c r="H1155" s="5" t="str">
        <f t="shared" ref="H1155:H1218" si="37">IF(G1155=3,"Yes","No")</f>
        <v>Yes</v>
      </c>
    </row>
    <row r="1156" spans="1:8" x14ac:dyDescent="0.2">
      <c r="A1156" t="s">
        <v>1294</v>
      </c>
      <c r="B1156">
        <v>2025</v>
      </c>
      <c r="C1156" t="s">
        <v>1036</v>
      </c>
      <c r="D1156" t="s">
        <v>1026</v>
      </c>
      <c r="E1156">
        <v>1</v>
      </c>
      <c r="G1156" s="5">
        <f t="shared" si="36"/>
        <v>2</v>
      </c>
      <c r="H1156" s="5" t="str">
        <f t="shared" si="37"/>
        <v>No</v>
      </c>
    </row>
    <row r="1157" spans="1:8" x14ac:dyDescent="0.2">
      <c r="A1157" t="s">
        <v>1295</v>
      </c>
      <c r="B1157">
        <v>2025</v>
      </c>
      <c r="C1157" t="s">
        <v>1036</v>
      </c>
      <c r="D1157" t="s">
        <v>1026</v>
      </c>
      <c r="E1157">
        <v>1</v>
      </c>
      <c r="G1157" s="5">
        <f t="shared" si="36"/>
        <v>2</v>
      </c>
      <c r="H1157" s="5" t="str">
        <f t="shared" si="37"/>
        <v>No</v>
      </c>
    </row>
    <row r="1158" spans="1:8" x14ac:dyDescent="0.2">
      <c r="A1158" t="s">
        <v>1296</v>
      </c>
      <c r="B1158">
        <v>2025</v>
      </c>
      <c r="D1158" t="s">
        <v>1026</v>
      </c>
      <c r="E1158">
        <v>1</v>
      </c>
      <c r="G1158" s="5">
        <f t="shared" si="36"/>
        <v>2</v>
      </c>
      <c r="H1158" s="5" t="str">
        <f t="shared" si="37"/>
        <v>No</v>
      </c>
    </row>
    <row r="1159" spans="1:8" x14ac:dyDescent="0.2">
      <c r="A1159" t="s">
        <v>1297</v>
      </c>
      <c r="B1159">
        <v>2025</v>
      </c>
      <c r="C1159" t="s">
        <v>1025</v>
      </c>
      <c r="D1159" t="s">
        <v>1026</v>
      </c>
      <c r="E1159">
        <v>1</v>
      </c>
      <c r="G1159" s="5">
        <f t="shared" si="36"/>
        <v>3</v>
      </c>
      <c r="H1159" s="5" t="str">
        <f t="shared" si="37"/>
        <v>Yes</v>
      </c>
    </row>
    <row r="1160" spans="1:8" x14ac:dyDescent="0.2">
      <c r="A1160" t="s">
        <v>1298</v>
      </c>
      <c r="B1160">
        <v>2025</v>
      </c>
      <c r="C1160" t="s">
        <v>1036</v>
      </c>
      <c r="D1160" t="s">
        <v>1038</v>
      </c>
      <c r="E1160">
        <v>1</v>
      </c>
      <c r="G1160" s="5">
        <f t="shared" si="36"/>
        <v>1</v>
      </c>
      <c r="H1160" s="5" t="str">
        <f t="shared" si="37"/>
        <v>No</v>
      </c>
    </row>
    <row r="1161" spans="1:8" x14ac:dyDescent="0.2">
      <c r="A1161" t="s">
        <v>1299</v>
      </c>
      <c r="B1161">
        <v>2025</v>
      </c>
      <c r="C1161" t="s">
        <v>1025</v>
      </c>
      <c r="D1161" t="s">
        <v>1026</v>
      </c>
      <c r="E1161">
        <v>1</v>
      </c>
      <c r="G1161" s="5">
        <f t="shared" si="36"/>
        <v>3</v>
      </c>
      <c r="H1161" s="5" t="str">
        <f t="shared" si="37"/>
        <v>Yes</v>
      </c>
    </row>
    <row r="1162" spans="1:8" x14ac:dyDescent="0.2">
      <c r="A1162" t="s">
        <v>1300</v>
      </c>
      <c r="B1162">
        <v>2025</v>
      </c>
      <c r="C1162" t="s">
        <v>1059</v>
      </c>
      <c r="D1162" t="s">
        <v>1041</v>
      </c>
      <c r="G1162" s="5">
        <f t="shared" si="36"/>
        <v>0</v>
      </c>
      <c r="H1162" s="5" t="str">
        <f t="shared" si="37"/>
        <v>No</v>
      </c>
    </row>
    <row r="1163" spans="1:8" x14ac:dyDescent="0.2">
      <c r="A1163" t="s">
        <v>1304</v>
      </c>
      <c r="B1163">
        <v>2026</v>
      </c>
      <c r="C1163" t="s">
        <v>1025</v>
      </c>
      <c r="D1163" t="s">
        <v>1043</v>
      </c>
      <c r="E1163">
        <v>1</v>
      </c>
      <c r="G1163" s="5">
        <f t="shared" si="36"/>
        <v>2</v>
      </c>
      <c r="H1163" s="5" t="str">
        <f t="shared" si="37"/>
        <v>No</v>
      </c>
    </row>
    <row r="1164" spans="1:8" x14ac:dyDescent="0.2">
      <c r="A1164" t="s">
        <v>1305</v>
      </c>
      <c r="B1164">
        <v>2026</v>
      </c>
      <c r="C1164" t="s">
        <v>1025</v>
      </c>
      <c r="D1164" t="s">
        <v>1026</v>
      </c>
      <c r="E1164">
        <v>1</v>
      </c>
      <c r="G1164" s="5">
        <f t="shared" si="36"/>
        <v>3</v>
      </c>
      <c r="H1164" s="5" t="str">
        <f t="shared" si="37"/>
        <v>Yes</v>
      </c>
    </row>
    <row r="1165" spans="1:8" x14ac:dyDescent="0.2">
      <c r="A1165" t="s">
        <v>1306</v>
      </c>
      <c r="B1165">
        <v>2026</v>
      </c>
      <c r="C1165" t="s">
        <v>1036</v>
      </c>
      <c r="D1165" t="s">
        <v>1043</v>
      </c>
      <c r="E1165">
        <v>1</v>
      </c>
      <c r="G1165" s="5">
        <f t="shared" si="36"/>
        <v>1</v>
      </c>
      <c r="H1165" s="5" t="str">
        <f t="shared" si="37"/>
        <v>No</v>
      </c>
    </row>
    <row r="1166" spans="1:8" x14ac:dyDescent="0.2">
      <c r="A1166" t="s">
        <v>1307</v>
      </c>
      <c r="B1166">
        <v>2026</v>
      </c>
      <c r="C1166" t="s">
        <v>1036</v>
      </c>
      <c r="D1166" t="s">
        <v>1026</v>
      </c>
      <c r="E1166">
        <v>1</v>
      </c>
      <c r="G1166" s="5">
        <f t="shared" si="36"/>
        <v>2</v>
      </c>
      <c r="H1166" s="5" t="str">
        <f t="shared" si="37"/>
        <v>No</v>
      </c>
    </row>
    <row r="1167" spans="1:8" x14ac:dyDescent="0.2">
      <c r="A1167" t="s">
        <v>1308</v>
      </c>
      <c r="B1167">
        <v>2026</v>
      </c>
      <c r="D1167" t="s">
        <v>1041</v>
      </c>
      <c r="E1167">
        <v>1</v>
      </c>
      <c r="G1167" s="5">
        <f t="shared" si="36"/>
        <v>1</v>
      </c>
      <c r="H1167" s="5" t="str">
        <f t="shared" si="37"/>
        <v>No</v>
      </c>
    </row>
    <row r="1168" spans="1:8" x14ac:dyDescent="0.2">
      <c r="A1168" t="s">
        <v>1309</v>
      </c>
      <c r="B1168">
        <v>2026</v>
      </c>
      <c r="C1168" t="s">
        <v>1036</v>
      </c>
      <c r="D1168" t="s">
        <v>1026</v>
      </c>
      <c r="E1168">
        <v>1</v>
      </c>
      <c r="G1168" s="5">
        <f t="shared" si="36"/>
        <v>2</v>
      </c>
      <c r="H1168" s="5" t="str">
        <f t="shared" si="37"/>
        <v>No</v>
      </c>
    </row>
    <row r="1169" spans="1:8" x14ac:dyDescent="0.2">
      <c r="A1169" t="s">
        <v>1310</v>
      </c>
      <c r="B1169">
        <v>2026</v>
      </c>
      <c r="C1169" t="s">
        <v>1025</v>
      </c>
      <c r="D1169" t="s">
        <v>1026</v>
      </c>
      <c r="E1169">
        <v>1</v>
      </c>
      <c r="G1169" s="5">
        <f t="shared" si="36"/>
        <v>3</v>
      </c>
      <c r="H1169" s="5" t="str">
        <f t="shared" si="37"/>
        <v>Yes</v>
      </c>
    </row>
    <row r="1170" spans="1:8" x14ac:dyDescent="0.2">
      <c r="A1170" t="s">
        <v>1311</v>
      </c>
      <c r="B1170">
        <v>2026</v>
      </c>
      <c r="C1170" t="s">
        <v>1025</v>
      </c>
      <c r="D1170" t="s">
        <v>1043</v>
      </c>
      <c r="E1170">
        <v>1</v>
      </c>
      <c r="G1170" s="5">
        <f t="shared" si="36"/>
        <v>2</v>
      </c>
      <c r="H1170" s="5" t="str">
        <f t="shared" si="37"/>
        <v>No</v>
      </c>
    </row>
    <row r="1171" spans="1:8" x14ac:dyDescent="0.2">
      <c r="A1171" t="s">
        <v>1312</v>
      </c>
      <c r="B1171">
        <v>2026</v>
      </c>
      <c r="D1171" t="s">
        <v>1038</v>
      </c>
      <c r="E1171">
        <v>1</v>
      </c>
      <c r="G1171" s="5">
        <f t="shared" si="36"/>
        <v>1</v>
      </c>
      <c r="H1171" s="5" t="str">
        <f t="shared" si="37"/>
        <v>No</v>
      </c>
    </row>
    <row r="1172" spans="1:8" x14ac:dyDescent="0.2">
      <c r="A1172" t="s">
        <v>1313</v>
      </c>
      <c r="B1172">
        <v>2026</v>
      </c>
      <c r="D1172" t="s">
        <v>1026</v>
      </c>
      <c r="E1172">
        <v>1</v>
      </c>
      <c r="G1172" s="5">
        <f t="shared" si="36"/>
        <v>2</v>
      </c>
      <c r="H1172" s="5" t="str">
        <f t="shared" si="37"/>
        <v>No</v>
      </c>
    </row>
    <row r="1173" spans="1:8" x14ac:dyDescent="0.2">
      <c r="A1173" t="s">
        <v>1314</v>
      </c>
      <c r="B1173">
        <v>2026</v>
      </c>
      <c r="C1173" t="s">
        <v>1025</v>
      </c>
      <c r="D1173" t="s">
        <v>1038</v>
      </c>
      <c r="E1173">
        <v>1</v>
      </c>
      <c r="G1173" s="5">
        <f t="shared" si="36"/>
        <v>2</v>
      </c>
      <c r="H1173" s="5" t="str">
        <f t="shared" si="37"/>
        <v>No</v>
      </c>
    </row>
    <row r="1174" spans="1:8" x14ac:dyDescent="0.2">
      <c r="A1174" t="s">
        <v>1315</v>
      </c>
      <c r="B1174">
        <v>2026</v>
      </c>
      <c r="C1174" t="s">
        <v>1025</v>
      </c>
      <c r="D1174" t="s">
        <v>1026</v>
      </c>
      <c r="E1174">
        <v>1</v>
      </c>
      <c r="G1174" s="5">
        <f t="shared" si="36"/>
        <v>3</v>
      </c>
      <c r="H1174" s="5" t="str">
        <f t="shared" si="37"/>
        <v>Yes</v>
      </c>
    </row>
    <row r="1175" spans="1:8" x14ac:dyDescent="0.2">
      <c r="A1175" t="s">
        <v>1316</v>
      </c>
      <c r="B1175">
        <v>2026</v>
      </c>
      <c r="C1175" t="s">
        <v>1036</v>
      </c>
      <c r="D1175" t="s">
        <v>1036</v>
      </c>
      <c r="E1175">
        <v>1</v>
      </c>
      <c r="G1175" s="5">
        <f t="shared" si="36"/>
        <v>1</v>
      </c>
      <c r="H1175" s="5" t="str">
        <f t="shared" si="37"/>
        <v>No</v>
      </c>
    </row>
    <row r="1176" spans="1:8" x14ac:dyDescent="0.2">
      <c r="A1176" t="s">
        <v>1317</v>
      </c>
      <c r="B1176">
        <v>2026</v>
      </c>
      <c r="D1176" t="s">
        <v>1026</v>
      </c>
      <c r="E1176">
        <v>1</v>
      </c>
      <c r="G1176" s="5">
        <f t="shared" si="36"/>
        <v>2</v>
      </c>
      <c r="H1176" s="5" t="str">
        <f t="shared" si="37"/>
        <v>No</v>
      </c>
    </row>
    <row r="1177" spans="1:8" x14ac:dyDescent="0.2">
      <c r="A1177" t="s">
        <v>1318</v>
      </c>
      <c r="B1177">
        <v>2026</v>
      </c>
      <c r="D1177" t="s">
        <v>1026</v>
      </c>
      <c r="E1177">
        <v>1</v>
      </c>
      <c r="G1177" s="5">
        <f t="shared" si="36"/>
        <v>2</v>
      </c>
      <c r="H1177" s="5" t="str">
        <f t="shared" si="37"/>
        <v>No</v>
      </c>
    </row>
    <row r="1178" spans="1:8" x14ac:dyDescent="0.2">
      <c r="A1178" t="s">
        <v>1319</v>
      </c>
      <c r="B1178">
        <v>2026</v>
      </c>
      <c r="C1178" t="s">
        <v>1036</v>
      </c>
      <c r="D1178" t="s">
        <v>1026</v>
      </c>
      <c r="E1178">
        <v>1</v>
      </c>
      <c r="G1178" s="5">
        <f t="shared" si="36"/>
        <v>2</v>
      </c>
      <c r="H1178" s="5" t="str">
        <f t="shared" si="37"/>
        <v>No</v>
      </c>
    </row>
    <row r="1179" spans="1:8" x14ac:dyDescent="0.2">
      <c r="A1179" t="s">
        <v>1320</v>
      </c>
      <c r="B1179">
        <v>2026</v>
      </c>
      <c r="C1179" t="s">
        <v>1025</v>
      </c>
      <c r="D1179" t="s">
        <v>1041</v>
      </c>
      <c r="F1179">
        <v>1</v>
      </c>
      <c r="G1179" s="5">
        <f t="shared" si="36"/>
        <v>1</v>
      </c>
      <c r="H1179" s="5" t="str">
        <f t="shared" si="37"/>
        <v>No</v>
      </c>
    </row>
    <row r="1180" spans="1:8" x14ac:dyDescent="0.2">
      <c r="A1180" t="s">
        <v>1321</v>
      </c>
      <c r="B1180">
        <v>2026</v>
      </c>
      <c r="C1180" t="s">
        <v>1025</v>
      </c>
      <c r="D1180" t="s">
        <v>1026</v>
      </c>
      <c r="E1180">
        <v>1</v>
      </c>
      <c r="G1180" s="5">
        <f t="shared" si="36"/>
        <v>3</v>
      </c>
      <c r="H1180" s="5" t="str">
        <f t="shared" si="37"/>
        <v>Yes</v>
      </c>
    </row>
    <row r="1181" spans="1:8" x14ac:dyDescent="0.2">
      <c r="A1181" t="s">
        <v>1322</v>
      </c>
      <c r="B1181">
        <v>2026</v>
      </c>
      <c r="C1181" t="s">
        <v>1025</v>
      </c>
      <c r="D1181" t="s">
        <v>1026</v>
      </c>
      <c r="E1181">
        <v>1</v>
      </c>
      <c r="G1181" s="5">
        <f t="shared" si="36"/>
        <v>3</v>
      </c>
      <c r="H1181" s="5" t="str">
        <f t="shared" si="37"/>
        <v>Yes</v>
      </c>
    </row>
    <row r="1182" spans="1:8" x14ac:dyDescent="0.2">
      <c r="A1182" t="s">
        <v>1323</v>
      </c>
      <c r="B1182">
        <v>2026</v>
      </c>
      <c r="C1182" t="s">
        <v>1025</v>
      </c>
      <c r="D1182" t="s">
        <v>1038</v>
      </c>
      <c r="E1182">
        <v>1</v>
      </c>
      <c r="G1182" s="5">
        <f t="shared" si="36"/>
        <v>2</v>
      </c>
      <c r="H1182" s="5" t="str">
        <f t="shared" si="37"/>
        <v>No</v>
      </c>
    </row>
    <row r="1183" spans="1:8" x14ac:dyDescent="0.2">
      <c r="A1183" t="s">
        <v>1324</v>
      </c>
      <c r="B1183">
        <v>2026</v>
      </c>
      <c r="C1183" t="s">
        <v>1025</v>
      </c>
      <c r="D1183" t="s">
        <v>1026</v>
      </c>
      <c r="E1183">
        <v>1</v>
      </c>
      <c r="G1183" s="5">
        <f t="shared" si="36"/>
        <v>3</v>
      </c>
      <c r="H1183" s="5" t="str">
        <f t="shared" si="37"/>
        <v>Yes</v>
      </c>
    </row>
    <row r="1184" spans="1:8" x14ac:dyDescent="0.2">
      <c r="A1184" t="s">
        <v>1325</v>
      </c>
      <c r="B1184">
        <v>2026</v>
      </c>
      <c r="C1184" t="s">
        <v>1025</v>
      </c>
      <c r="D1184" t="s">
        <v>1043</v>
      </c>
      <c r="E1184">
        <v>1</v>
      </c>
      <c r="G1184" s="5">
        <f t="shared" si="36"/>
        <v>2</v>
      </c>
      <c r="H1184" s="5" t="str">
        <f t="shared" si="37"/>
        <v>No</v>
      </c>
    </row>
    <row r="1185" spans="1:8" x14ac:dyDescent="0.2">
      <c r="A1185" t="s">
        <v>1326</v>
      </c>
      <c r="B1185">
        <v>2026</v>
      </c>
      <c r="C1185" t="s">
        <v>1025</v>
      </c>
      <c r="D1185" t="s">
        <v>1026</v>
      </c>
      <c r="E1185">
        <v>1</v>
      </c>
      <c r="G1185" s="5">
        <f t="shared" si="36"/>
        <v>3</v>
      </c>
      <c r="H1185" s="5" t="str">
        <f t="shared" si="37"/>
        <v>Yes</v>
      </c>
    </row>
    <row r="1186" spans="1:8" x14ac:dyDescent="0.2">
      <c r="A1186" t="s">
        <v>1327</v>
      </c>
      <c r="B1186">
        <v>2026</v>
      </c>
      <c r="C1186" t="s">
        <v>1036</v>
      </c>
      <c r="D1186" t="s">
        <v>1041</v>
      </c>
      <c r="E1186">
        <v>1</v>
      </c>
      <c r="G1186" s="5">
        <f t="shared" si="36"/>
        <v>1</v>
      </c>
      <c r="H1186" s="5" t="str">
        <f t="shared" si="37"/>
        <v>No</v>
      </c>
    </row>
    <row r="1187" spans="1:8" x14ac:dyDescent="0.2">
      <c r="A1187" t="s">
        <v>1328</v>
      </c>
      <c r="B1187">
        <v>2026</v>
      </c>
      <c r="C1187" t="s">
        <v>1036</v>
      </c>
      <c r="D1187" t="s">
        <v>1026</v>
      </c>
      <c r="E1187">
        <v>1</v>
      </c>
      <c r="G1187" s="5">
        <f t="shared" si="36"/>
        <v>2</v>
      </c>
      <c r="H1187" s="5" t="str">
        <f t="shared" si="37"/>
        <v>No</v>
      </c>
    </row>
    <row r="1188" spans="1:8" x14ac:dyDescent="0.2">
      <c r="A1188" t="s">
        <v>1329</v>
      </c>
      <c r="B1188">
        <v>2026</v>
      </c>
      <c r="C1188" t="s">
        <v>1025</v>
      </c>
      <c r="D1188" t="s">
        <v>1038</v>
      </c>
      <c r="E1188">
        <v>1</v>
      </c>
      <c r="G1188" s="5">
        <f t="shared" si="36"/>
        <v>2</v>
      </c>
      <c r="H1188" s="5" t="str">
        <f t="shared" si="37"/>
        <v>No</v>
      </c>
    </row>
    <row r="1189" spans="1:8" x14ac:dyDescent="0.2">
      <c r="A1189" t="s">
        <v>1330</v>
      </c>
      <c r="B1189">
        <v>2026</v>
      </c>
      <c r="C1189" t="s">
        <v>1025</v>
      </c>
      <c r="D1189" t="s">
        <v>1041</v>
      </c>
      <c r="E1189">
        <v>1</v>
      </c>
      <c r="G1189" s="5">
        <f t="shared" si="36"/>
        <v>2</v>
      </c>
      <c r="H1189" s="5" t="str">
        <f t="shared" si="37"/>
        <v>No</v>
      </c>
    </row>
    <row r="1190" spans="1:8" x14ac:dyDescent="0.2">
      <c r="A1190" t="s">
        <v>1331</v>
      </c>
      <c r="B1190">
        <v>2026</v>
      </c>
      <c r="C1190" t="s">
        <v>1025</v>
      </c>
      <c r="D1190" t="s">
        <v>1039</v>
      </c>
      <c r="E1190">
        <v>1</v>
      </c>
      <c r="G1190" s="5">
        <f t="shared" si="36"/>
        <v>2</v>
      </c>
      <c r="H1190" s="5" t="str">
        <f t="shared" si="37"/>
        <v>No</v>
      </c>
    </row>
    <row r="1191" spans="1:8" x14ac:dyDescent="0.2">
      <c r="A1191" t="s">
        <v>1332</v>
      </c>
      <c r="B1191">
        <v>2026</v>
      </c>
      <c r="D1191" t="s">
        <v>1026</v>
      </c>
      <c r="E1191">
        <v>1</v>
      </c>
      <c r="G1191" s="5">
        <f t="shared" si="36"/>
        <v>2</v>
      </c>
      <c r="H1191" s="5" t="str">
        <f t="shared" si="37"/>
        <v>No</v>
      </c>
    </row>
    <row r="1192" spans="1:8" x14ac:dyDescent="0.2">
      <c r="A1192" t="s">
        <v>1333</v>
      </c>
      <c r="B1192">
        <v>2026</v>
      </c>
      <c r="C1192" t="s">
        <v>1025</v>
      </c>
      <c r="D1192" t="s">
        <v>1026</v>
      </c>
      <c r="E1192">
        <v>1</v>
      </c>
      <c r="G1192" s="5">
        <f t="shared" si="36"/>
        <v>3</v>
      </c>
      <c r="H1192" s="5" t="str">
        <f t="shared" si="37"/>
        <v>Yes</v>
      </c>
    </row>
    <row r="1193" spans="1:8" x14ac:dyDescent="0.2">
      <c r="A1193" t="s">
        <v>1334</v>
      </c>
      <c r="B1193">
        <v>2026</v>
      </c>
      <c r="C1193" t="s">
        <v>1025</v>
      </c>
      <c r="D1193" t="s">
        <v>1038</v>
      </c>
      <c r="E1193">
        <v>1</v>
      </c>
      <c r="G1193" s="5">
        <f t="shared" si="36"/>
        <v>2</v>
      </c>
      <c r="H1193" s="5" t="str">
        <f t="shared" si="37"/>
        <v>No</v>
      </c>
    </row>
    <row r="1194" spans="1:8" x14ac:dyDescent="0.2">
      <c r="A1194" t="s">
        <v>1335</v>
      </c>
      <c r="B1194">
        <v>2026</v>
      </c>
      <c r="C1194" t="s">
        <v>1025</v>
      </c>
      <c r="D1194" t="s">
        <v>1041</v>
      </c>
      <c r="E1194">
        <v>1</v>
      </c>
      <c r="G1194" s="5">
        <f t="shared" si="36"/>
        <v>2</v>
      </c>
      <c r="H1194" s="5" t="str">
        <f t="shared" si="37"/>
        <v>No</v>
      </c>
    </row>
    <row r="1195" spans="1:8" x14ac:dyDescent="0.2">
      <c r="A1195" t="s">
        <v>1336</v>
      </c>
      <c r="B1195">
        <v>2026</v>
      </c>
      <c r="C1195" t="s">
        <v>1025</v>
      </c>
      <c r="D1195" t="s">
        <v>1026</v>
      </c>
      <c r="E1195">
        <v>1</v>
      </c>
      <c r="G1195" s="5">
        <f t="shared" si="36"/>
        <v>3</v>
      </c>
      <c r="H1195" s="5" t="str">
        <f t="shared" si="37"/>
        <v>Yes</v>
      </c>
    </row>
    <row r="1196" spans="1:8" x14ac:dyDescent="0.2">
      <c r="A1196" t="s">
        <v>1337</v>
      </c>
      <c r="B1196">
        <v>2026</v>
      </c>
      <c r="C1196" t="s">
        <v>1025</v>
      </c>
      <c r="D1196" t="s">
        <v>1026</v>
      </c>
      <c r="E1196">
        <v>1</v>
      </c>
      <c r="G1196" s="5">
        <f t="shared" si="36"/>
        <v>3</v>
      </c>
      <c r="H1196" s="5" t="str">
        <f t="shared" si="37"/>
        <v>Yes</v>
      </c>
    </row>
    <row r="1197" spans="1:8" x14ac:dyDescent="0.2">
      <c r="A1197" t="s">
        <v>1338</v>
      </c>
      <c r="B1197">
        <v>2026</v>
      </c>
      <c r="C1197" t="s">
        <v>1025</v>
      </c>
      <c r="D1197" t="s">
        <v>1026</v>
      </c>
      <c r="E1197">
        <v>1</v>
      </c>
      <c r="G1197" s="5">
        <f t="shared" si="36"/>
        <v>3</v>
      </c>
      <c r="H1197" s="5" t="str">
        <f t="shared" si="37"/>
        <v>Yes</v>
      </c>
    </row>
    <row r="1198" spans="1:8" x14ac:dyDescent="0.2">
      <c r="A1198" t="s">
        <v>1339</v>
      </c>
      <c r="B1198">
        <v>2026</v>
      </c>
      <c r="D1198" t="s">
        <v>1043</v>
      </c>
      <c r="E1198">
        <v>1</v>
      </c>
      <c r="G1198" s="5">
        <f t="shared" si="36"/>
        <v>1</v>
      </c>
      <c r="H1198" s="5" t="str">
        <f t="shared" si="37"/>
        <v>No</v>
      </c>
    </row>
    <row r="1199" spans="1:8" x14ac:dyDescent="0.2">
      <c r="A1199" t="s">
        <v>1340</v>
      </c>
      <c r="B1199">
        <v>2026</v>
      </c>
      <c r="C1199" t="s">
        <v>1025</v>
      </c>
      <c r="D1199" t="s">
        <v>1041</v>
      </c>
      <c r="E1199">
        <v>1</v>
      </c>
      <c r="G1199" s="5">
        <f t="shared" si="36"/>
        <v>2</v>
      </c>
      <c r="H1199" s="5" t="str">
        <f t="shared" si="37"/>
        <v>No</v>
      </c>
    </row>
    <row r="1200" spans="1:8" x14ac:dyDescent="0.2">
      <c r="A1200" t="s">
        <v>1341</v>
      </c>
      <c r="B1200">
        <v>2026</v>
      </c>
      <c r="C1200" t="s">
        <v>1025</v>
      </c>
      <c r="D1200" t="s">
        <v>1038</v>
      </c>
      <c r="E1200">
        <v>1</v>
      </c>
      <c r="G1200" s="5">
        <f t="shared" si="36"/>
        <v>2</v>
      </c>
      <c r="H1200" s="5" t="str">
        <f t="shared" si="37"/>
        <v>No</v>
      </c>
    </row>
    <row r="1201" spans="1:8" x14ac:dyDescent="0.2">
      <c r="A1201" t="s">
        <v>1342</v>
      </c>
      <c r="B1201">
        <v>2026</v>
      </c>
      <c r="C1201" t="s">
        <v>1025</v>
      </c>
      <c r="D1201" t="s">
        <v>1026</v>
      </c>
      <c r="E1201">
        <v>1</v>
      </c>
      <c r="G1201" s="5">
        <f t="shared" si="36"/>
        <v>3</v>
      </c>
      <c r="H1201" s="5" t="str">
        <f t="shared" si="37"/>
        <v>Yes</v>
      </c>
    </row>
    <row r="1202" spans="1:8" x14ac:dyDescent="0.2">
      <c r="A1202" t="s">
        <v>1343</v>
      </c>
      <c r="B1202">
        <v>2026</v>
      </c>
      <c r="C1202" t="s">
        <v>1025</v>
      </c>
      <c r="D1202" t="s">
        <v>1026</v>
      </c>
      <c r="E1202">
        <v>1</v>
      </c>
      <c r="G1202" s="5">
        <f t="shared" si="36"/>
        <v>3</v>
      </c>
      <c r="H1202" s="5" t="str">
        <f t="shared" si="37"/>
        <v>Yes</v>
      </c>
    </row>
    <row r="1203" spans="1:8" x14ac:dyDescent="0.2">
      <c r="A1203" t="s">
        <v>1344</v>
      </c>
      <c r="B1203">
        <v>2026</v>
      </c>
      <c r="C1203" t="s">
        <v>1025</v>
      </c>
      <c r="D1203" t="s">
        <v>1026</v>
      </c>
      <c r="E1203">
        <v>1</v>
      </c>
      <c r="G1203" s="5">
        <f t="shared" si="36"/>
        <v>3</v>
      </c>
      <c r="H1203" s="5" t="str">
        <f t="shared" si="37"/>
        <v>Yes</v>
      </c>
    </row>
    <row r="1204" spans="1:8" x14ac:dyDescent="0.2">
      <c r="A1204" t="s">
        <v>1345</v>
      </c>
      <c r="B1204">
        <v>2026</v>
      </c>
      <c r="C1204" t="s">
        <v>1036</v>
      </c>
      <c r="D1204" t="s">
        <v>1036</v>
      </c>
      <c r="E1204">
        <v>1</v>
      </c>
      <c r="G1204" s="5">
        <f t="shared" si="36"/>
        <v>1</v>
      </c>
      <c r="H1204" s="5" t="str">
        <f t="shared" si="37"/>
        <v>No</v>
      </c>
    </row>
    <row r="1205" spans="1:8" x14ac:dyDescent="0.2">
      <c r="A1205" t="s">
        <v>1346</v>
      </c>
      <c r="B1205">
        <v>2026</v>
      </c>
      <c r="C1205" t="s">
        <v>1036</v>
      </c>
      <c r="D1205" t="s">
        <v>1036</v>
      </c>
      <c r="E1205">
        <v>1</v>
      </c>
      <c r="G1205" s="5">
        <f t="shared" si="36"/>
        <v>1</v>
      </c>
      <c r="H1205" s="5" t="str">
        <f t="shared" si="37"/>
        <v>No</v>
      </c>
    </row>
    <row r="1206" spans="1:8" x14ac:dyDescent="0.2">
      <c r="A1206" t="s">
        <v>1347</v>
      </c>
      <c r="B1206">
        <v>2026</v>
      </c>
      <c r="C1206" t="s">
        <v>1025</v>
      </c>
      <c r="D1206" t="s">
        <v>1026</v>
      </c>
      <c r="E1206">
        <v>1</v>
      </c>
      <c r="G1206" s="5">
        <f t="shared" si="36"/>
        <v>3</v>
      </c>
      <c r="H1206" s="5" t="str">
        <f t="shared" si="37"/>
        <v>Yes</v>
      </c>
    </row>
    <row r="1207" spans="1:8" x14ac:dyDescent="0.2">
      <c r="A1207" t="s">
        <v>1348</v>
      </c>
      <c r="B1207">
        <v>2026</v>
      </c>
      <c r="C1207" t="s">
        <v>1025</v>
      </c>
      <c r="D1207" t="s">
        <v>1026</v>
      </c>
      <c r="E1207">
        <v>1</v>
      </c>
      <c r="G1207" s="5">
        <f t="shared" si="36"/>
        <v>3</v>
      </c>
      <c r="H1207" s="5" t="str">
        <f t="shared" si="37"/>
        <v>Yes</v>
      </c>
    </row>
    <row r="1208" spans="1:8" x14ac:dyDescent="0.2">
      <c r="A1208" t="s">
        <v>1349</v>
      </c>
      <c r="B1208">
        <v>2026</v>
      </c>
      <c r="C1208" t="s">
        <v>1025</v>
      </c>
      <c r="D1208" t="s">
        <v>1038</v>
      </c>
      <c r="E1208">
        <v>1</v>
      </c>
      <c r="G1208" s="5">
        <f t="shared" si="36"/>
        <v>2</v>
      </c>
      <c r="H1208" s="5" t="str">
        <f t="shared" si="37"/>
        <v>No</v>
      </c>
    </row>
    <row r="1209" spans="1:8" x14ac:dyDescent="0.2">
      <c r="A1209" t="s">
        <v>1350</v>
      </c>
      <c r="B1209">
        <v>2026</v>
      </c>
      <c r="C1209" t="s">
        <v>1025</v>
      </c>
      <c r="D1209" t="s">
        <v>1043</v>
      </c>
      <c r="E1209">
        <v>1</v>
      </c>
      <c r="G1209" s="5">
        <f t="shared" si="36"/>
        <v>2</v>
      </c>
      <c r="H1209" s="5" t="str">
        <f t="shared" si="37"/>
        <v>No</v>
      </c>
    </row>
    <row r="1210" spans="1:8" x14ac:dyDescent="0.2">
      <c r="A1210" t="s">
        <v>1351</v>
      </c>
      <c r="B1210">
        <v>2026</v>
      </c>
      <c r="C1210" t="s">
        <v>1025</v>
      </c>
      <c r="D1210" t="s">
        <v>1026</v>
      </c>
      <c r="E1210">
        <v>1</v>
      </c>
      <c r="G1210" s="5">
        <f t="shared" si="36"/>
        <v>3</v>
      </c>
      <c r="H1210" s="5" t="str">
        <f t="shared" si="37"/>
        <v>Yes</v>
      </c>
    </row>
    <row r="1211" spans="1:8" x14ac:dyDescent="0.2">
      <c r="A1211" t="s">
        <v>1352</v>
      </c>
      <c r="B1211">
        <v>2026</v>
      </c>
      <c r="C1211" t="s">
        <v>1025</v>
      </c>
      <c r="D1211" t="s">
        <v>1036</v>
      </c>
      <c r="E1211">
        <v>1</v>
      </c>
      <c r="G1211" s="5">
        <f t="shared" si="36"/>
        <v>2</v>
      </c>
      <c r="H1211" s="5" t="str">
        <f t="shared" si="37"/>
        <v>No</v>
      </c>
    </row>
    <row r="1212" spans="1:8" x14ac:dyDescent="0.2">
      <c r="A1212" t="s">
        <v>1353</v>
      </c>
      <c r="B1212">
        <v>2026</v>
      </c>
      <c r="C1212" t="s">
        <v>1025</v>
      </c>
      <c r="D1212" t="s">
        <v>1026</v>
      </c>
      <c r="E1212">
        <v>1</v>
      </c>
      <c r="G1212" s="5">
        <f t="shared" si="36"/>
        <v>3</v>
      </c>
      <c r="H1212" s="5" t="str">
        <f t="shared" si="37"/>
        <v>Yes</v>
      </c>
    </row>
    <row r="1213" spans="1:8" x14ac:dyDescent="0.2">
      <c r="A1213" t="s">
        <v>1354</v>
      </c>
      <c r="B1213">
        <v>2026</v>
      </c>
      <c r="C1213" t="s">
        <v>1045</v>
      </c>
      <c r="D1213" t="s">
        <v>1041</v>
      </c>
      <c r="E1213">
        <v>1</v>
      </c>
      <c r="G1213" s="5">
        <f t="shared" si="36"/>
        <v>1</v>
      </c>
      <c r="H1213" s="5" t="str">
        <f t="shared" si="37"/>
        <v>No</v>
      </c>
    </row>
    <row r="1214" spans="1:8" x14ac:dyDescent="0.2">
      <c r="A1214" t="s">
        <v>1355</v>
      </c>
      <c r="B1214">
        <v>2026</v>
      </c>
      <c r="C1214" t="s">
        <v>1025</v>
      </c>
      <c r="D1214" t="s">
        <v>1039</v>
      </c>
      <c r="E1214">
        <v>1</v>
      </c>
      <c r="G1214" s="5">
        <f t="shared" si="36"/>
        <v>2</v>
      </c>
      <c r="H1214" s="5" t="str">
        <f t="shared" si="37"/>
        <v>No</v>
      </c>
    </row>
    <row r="1215" spans="1:8" x14ac:dyDescent="0.2">
      <c r="A1215" t="s">
        <v>1356</v>
      </c>
      <c r="B1215">
        <v>2026</v>
      </c>
      <c r="C1215" t="s">
        <v>1036</v>
      </c>
      <c r="D1215" t="s">
        <v>1026</v>
      </c>
      <c r="E1215">
        <v>1</v>
      </c>
      <c r="G1215" s="5">
        <f t="shared" si="36"/>
        <v>2</v>
      </c>
      <c r="H1215" s="5" t="str">
        <f t="shared" si="37"/>
        <v>No</v>
      </c>
    </row>
    <row r="1216" spans="1:8" x14ac:dyDescent="0.2">
      <c r="A1216" t="s">
        <v>1357</v>
      </c>
      <c r="B1216">
        <v>2026</v>
      </c>
      <c r="C1216" t="s">
        <v>1025</v>
      </c>
      <c r="D1216" t="s">
        <v>1026</v>
      </c>
      <c r="E1216">
        <v>1</v>
      </c>
      <c r="G1216" s="5">
        <f t="shared" si="36"/>
        <v>3</v>
      </c>
      <c r="H1216" s="5" t="str">
        <f t="shared" si="37"/>
        <v>Yes</v>
      </c>
    </row>
    <row r="1217" spans="1:8" x14ac:dyDescent="0.2">
      <c r="A1217" t="s">
        <v>1358</v>
      </c>
      <c r="B1217">
        <v>2026</v>
      </c>
      <c r="D1217" t="s">
        <v>1026</v>
      </c>
      <c r="E1217">
        <v>1</v>
      </c>
      <c r="G1217" s="5">
        <f t="shared" si="36"/>
        <v>2</v>
      </c>
      <c r="H1217" s="5" t="str">
        <f t="shared" si="37"/>
        <v>No</v>
      </c>
    </row>
    <row r="1218" spans="1:8" x14ac:dyDescent="0.2">
      <c r="A1218" t="s">
        <v>1359</v>
      </c>
      <c r="B1218">
        <v>2026</v>
      </c>
      <c r="C1218" t="s">
        <v>1025</v>
      </c>
      <c r="D1218" t="s">
        <v>1041</v>
      </c>
      <c r="E1218">
        <v>1</v>
      </c>
      <c r="G1218" s="5">
        <f t="shared" si="36"/>
        <v>2</v>
      </c>
      <c r="H1218" s="5" t="str">
        <f t="shared" si="37"/>
        <v>No</v>
      </c>
    </row>
    <row r="1219" spans="1:8" x14ac:dyDescent="0.2">
      <c r="A1219" t="s">
        <v>1360</v>
      </c>
      <c r="B1219">
        <v>2026</v>
      </c>
      <c r="C1219" t="s">
        <v>1036</v>
      </c>
      <c r="D1219" t="s">
        <v>1026</v>
      </c>
      <c r="E1219">
        <v>1</v>
      </c>
      <c r="G1219" s="5">
        <f t="shared" ref="G1219:G1239" si="38">IF(ISNUMBER(SEARCH("iPad",C1219)), 1, 0)+IF(ISNUMBER(SEARCH("Apple",D1219)), 1, 0)+IF(ISNUMBER(E1219),1,0)</f>
        <v>2</v>
      </c>
      <c r="H1219" s="5" t="str">
        <f t="shared" ref="H1219:H1239" si="39">IF(G1219=3,"Yes","No")</f>
        <v>No</v>
      </c>
    </row>
    <row r="1220" spans="1:8" x14ac:dyDescent="0.2">
      <c r="A1220" t="s">
        <v>1361</v>
      </c>
      <c r="B1220">
        <v>2026</v>
      </c>
      <c r="C1220" t="s">
        <v>1045</v>
      </c>
      <c r="D1220" t="s">
        <v>1041</v>
      </c>
      <c r="F1220">
        <v>1</v>
      </c>
      <c r="G1220" s="5">
        <f t="shared" si="38"/>
        <v>0</v>
      </c>
      <c r="H1220" s="5" t="str">
        <f t="shared" si="39"/>
        <v>No</v>
      </c>
    </row>
    <row r="1221" spans="1:8" x14ac:dyDescent="0.2">
      <c r="A1221" t="s">
        <v>1362</v>
      </c>
      <c r="B1221">
        <v>2026</v>
      </c>
      <c r="C1221" t="s">
        <v>1025</v>
      </c>
      <c r="D1221" t="s">
        <v>1026</v>
      </c>
      <c r="E1221">
        <v>1</v>
      </c>
      <c r="G1221" s="5">
        <f t="shared" si="38"/>
        <v>3</v>
      </c>
      <c r="H1221" s="5" t="str">
        <f t="shared" si="39"/>
        <v>Yes</v>
      </c>
    </row>
    <row r="1222" spans="1:8" x14ac:dyDescent="0.2">
      <c r="A1222" t="s">
        <v>1363</v>
      </c>
      <c r="B1222">
        <v>2026</v>
      </c>
      <c r="C1222" t="s">
        <v>1025</v>
      </c>
      <c r="D1222" t="s">
        <v>1026</v>
      </c>
      <c r="E1222">
        <v>1</v>
      </c>
      <c r="G1222" s="5">
        <f t="shared" si="38"/>
        <v>3</v>
      </c>
      <c r="H1222" s="5" t="str">
        <f t="shared" si="39"/>
        <v>Yes</v>
      </c>
    </row>
    <row r="1223" spans="1:8" x14ac:dyDescent="0.2">
      <c r="A1223" t="s">
        <v>1364</v>
      </c>
      <c r="B1223">
        <v>2026</v>
      </c>
      <c r="C1223" t="s">
        <v>1025</v>
      </c>
      <c r="D1223" t="s">
        <v>1038</v>
      </c>
      <c r="E1223">
        <v>1</v>
      </c>
      <c r="G1223" s="5">
        <f t="shared" si="38"/>
        <v>2</v>
      </c>
      <c r="H1223" s="5" t="str">
        <f t="shared" si="39"/>
        <v>No</v>
      </c>
    </row>
    <row r="1224" spans="1:8" x14ac:dyDescent="0.2">
      <c r="A1224" t="s">
        <v>1365</v>
      </c>
      <c r="B1224">
        <v>2026</v>
      </c>
      <c r="C1224" t="s">
        <v>1025</v>
      </c>
      <c r="D1224" t="s">
        <v>1041</v>
      </c>
      <c r="E1224">
        <v>1</v>
      </c>
      <c r="G1224" s="5">
        <f t="shared" si="38"/>
        <v>2</v>
      </c>
      <c r="H1224" s="5" t="str">
        <f t="shared" si="39"/>
        <v>No</v>
      </c>
    </row>
    <row r="1225" spans="1:8" x14ac:dyDescent="0.2">
      <c r="A1225" t="s">
        <v>1366</v>
      </c>
      <c r="B1225">
        <v>2026</v>
      </c>
      <c r="C1225" t="s">
        <v>1025</v>
      </c>
      <c r="D1225" t="s">
        <v>1036</v>
      </c>
      <c r="E1225">
        <v>1</v>
      </c>
      <c r="G1225" s="5">
        <f t="shared" si="38"/>
        <v>2</v>
      </c>
      <c r="H1225" s="5" t="str">
        <f t="shared" si="39"/>
        <v>No</v>
      </c>
    </row>
    <row r="1226" spans="1:8" x14ac:dyDescent="0.2">
      <c r="A1226" t="s">
        <v>1367</v>
      </c>
      <c r="B1226">
        <v>2026</v>
      </c>
      <c r="C1226" t="s">
        <v>1025</v>
      </c>
      <c r="D1226" t="s">
        <v>1026</v>
      </c>
      <c r="E1226">
        <v>1</v>
      </c>
      <c r="G1226" s="5">
        <f t="shared" si="38"/>
        <v>3</v>
      </c>
      <c r="H1226" s="5" t="str">
        <f t="shared" si="39"/>
        <v>Yes</v>
      </c>
    </row>
    <row r="1227" spans="1:8" x14ac:dyDescent="0.2">
      <c r="A1227" t="s">
        <v>1368</v>
      </c>
      <c r="B1227">
        <v>2026</v>
      </c>
      <c r="C1227" t="s">
        <v>1036</v>
      </c>
      <c r="D1227" t="s">
        <v>1038</v>
      </c>
      <c r="E1227">
        <v>1</v>
      </c>
      <c r="G1227" s="5">
        <f t="shared" si="38"/>
        <v>1</v>
      </c>
      <c r="H1227" s="5" t="str">
        <f t="shared" si="39"/>
        <v>No</v>
      </c>
    </row>
    <row r="1228" spans="1:8" x14ac:dyDescent="0.2">
      <c r="A1228" t="s">
        <v>1369</v>
      </c>
      <c r="B1228">
        <v>2026</v>
      </c>
      <c r="C1228" t="s">
        <v>1036</v>
      </c>
      <c r="D1228" t="s">
        <v>1026</v>
      </c>
      <c r="E1228">
        <v>1</v>
      </c>
      <c r="G1228" s="5">
        <f t="shared" si="38"/>
        <v>2</v>
      </c>
      <c r="H1228" s="5" t="str">
        <f t="shared" si="39"/>
        <v>No</v>
      </c>
    </row>
    <row r="1229" spans="1:8" x14ac:dyDescent="0.2">
      <c r="A1229" t="s">
        <v>1370</v>
      </c>
      <c r="B1229">
        <v>2026</v>
      </c>
      <c r="C1229" t="s">
        <v>1025</v>
      </c>
      <c r="D1229" t="s">
        <v>1043</v>
      </c>
      <c r="E1229">
        <v>1</v>
      </c>
      <c r="G1229" s="5">
        <f t="shared" si="38"/>
        <v>2</v>
      </c>
      <c r="H1229" s="5" t="str">
        <f t="shared" si="39"/>
        <v>No</v>
      </c>
    </row>
    <row r="1230" spans="1:8" x14ac:dyDescent="0.2">
      <c r="A1230" t="s">
        <v>1371</v>
      </c>
      <c r="B1230">
        <v>2026</v>
      </c>
      <c r="C1230" t="s">
        <v>1036</v>
      </c>
      <c r="D1230" t="s">
        <v>1038</v>
      </c>
      <c r="E1230">
        <v>1</v>
      </c>
      <c r="G1230" s="5">
        <f t="shared" si="38"/>
        <v>1</v>
      </c>
      <c r="H1230" s="5" t="str">
        <f t="shared" si="39"/>
        <v>No</v>
      </c>
    </row>
    <row r="1231" spans="1:8" x14ac:dyDescent="0.2">
      <c r="A1231" t="s">
        <v>1372</v>
      </c>
      <c r="B1231">
        <v>2026</v>
      </c>
      <c r="D1231" t="s">
        <v>1026</v>
      </c>
      <c r="E1231">
        <v>1</v>
      </c>
      <c r="G1231" s="5">
        <f t="shared" si="38"/>
        <v>2</v>
      </c>
      <c r="H1231" s="5" t="str">
        <f t="shared" si="39"/>
        <v>No</v>
      </c>
    </row>
    <row r="1232" spans="1:8" x14ac:dyDescent="0.2">
      <c r="A1232" t="s">
        <v>1373</v>
      </c>
      <c r="B1232">
        <v>2026</v>
      </c>
      <c r="C1232" t="s">
        <v>1025</v>
      </c>
      <c r="D1232" t="s">
        <v>1026</v>
      </c>
      <c r="E1232">
        <v>1</v>
      </c>
      <c r="G1232" s="5">
        <f t="shared" si="38"/>
        <v>3</v>
      </c>
      <c r="H1232" s="5" t="str">
        <f t="shared" si="39"/>
        <v>Yes</v>
      </c>
    </row>
    <row r="1233" spans="1:8" x14ac:dyDescent="0.2">
      <c r="A1233" t="s">
        <v>1374</v>
      </c>
      <c r="B1233">
        <v>2026</v>
      </c>
      <c r="C1233" t="s">
        <v>1036</v>
      </c>
      <c r="D1233" t="s">
        <v>1036</v>
      </c>
      <c r="E1233">
        <v>1</v>
      </c>
      <c r="G1233" s="5">
        <f t="shared" si="38"/>
        <v>1</v>
      </c>
      <c r="H1233" s="5" t="str">
        <f t="shared" si="39"/>
        <v>No</v>
      </c>
    </row>
    <row r="1234" spans="1:8" x14ac:dyDescent="0.2">
      <c r="A1234" t="s">
        <v>1375</v>
      </c>
      <c r="B1234">
        <v>2026</v>
      </c>
      <c r="C1234" t="s">
        <v>1025</v>
      </c>
      <c r="D1234" t="s">
        <v>1043</v>
      </c>
      <c r="E1234">
        <v>1</v>
      </c>
      <c r="G1234" s="5">
        <f t="shared" si="38"/>
        <v>2</v>
      </c>
      <c r="H1234" s="5" t="str">
        <f t="shared" si="39"/>
        <v>No</v>
      </c>
    </row>
    <row r="1235" spans="1:8" x14ac:dyDescent="0.2">
      <c r="A1235" t="s">
        <v>1376</v>
      </c>
      <c r="B1235">
        <v>2026</v>
      </c>
      <c r="D1235" t="s">
        <v>1038</v>
      </c>
      <c r="E1235">
        <v>1</v>
      </c>
      <c r="G1235" s="5">
        <f t="shared" si="38"/>
        <v>1</v>
      </c>
      <c r="H1235" s="5" t="str">
        <f t="shared" si="39"/>
        <v>No</v>
      </c>
    </row>
    <row r="1236" spans="1:8" x14ac:dyDescent="0.2">
      <c r="A1236" t="s">
        <v>1377</v>
      </c>
      <c r="B1236">
        <v>2026</v>
      </c>
      <c r="C1236" t="s">
        <v>1025</v>
      </c>
      <c r="D1236" t="s">
        <v>1026</v>
      </c>
      <c r="E1236">
        <v>1</v>
      </c>
      <c r="G1236" s="5">
        <f t="shared" si="38"/>
        <v>3</v>
      </c>
      <c r="H1236" s="5" t="str">
        <f t="shared" si="39"/>
        <v>Yes</v>
      </c>
    </row>
    <row r="1237" spans="1:8" x14ac:dyDescent="0.2">
      <c r="A1237" t="s">
        <v>1378</v>
      </c>
      <c r="B1237">
        <v>2026</v>
      </c>
      <c r="D1237" t="s">
        <v>1026</v>
      </c>
      <c r="E1237">
        <v>1</v>
      </c>
      <c r="G1237" s="5">
        <f t="shared" si="38"/>
        <v>2</v>
      </c>
      <c r="H1237" s="5" t="str">
        <f t="shared" si="39"/>
        <v>No</v>
      </c>
    </row>
    <row r="1238" spans="1:8" x14ac:dyDescent="0.2">
      <c r="A1238" t="s">
        <v>1379</v>
      </c>
      <c r="B1238">
        <v>2026</v>
      </c>
      <c r="C1238" t="s">
        <v>1025</v>
      </c>
      <c r="D1238" t="s">
        <v>1026</v>
      </c>
      <c r="E1238">
        <v>1</v>
      </c>
      <c r="G1238" s="5">
        <f t="shared" si="38"/>
        <v>3</v>
      </c>
      <c r="H1238" s="5" t="str">
        <f t="shared" si="39"/>
        <v>Yes</v>
      </c>
    </row>
    <row r="1239" spans="1:8" x14ac:dyDescent="0.2">
      <c r="A1239" t="s">
        <v>1380</v>
      </c>
      <c r="B1239">
        <v>2026</v>
      </c>
      <c r="C1239" t="s">
        <v>1025</v>
      </c>
      <c r="D1239" t="s">
        <v>1041</v>
      </c>
      <c r="E1239">
        <v>1</v>
      </c>
      <c r="G1239" s="5">
        <f t="shared" si="38"/>
        <v>2</v>
      </c>
      <c r="H1239" s="5" t="str">
        <f t="shared" si="39"/>
        <v>No</v>
      </c>
    </row>
    <row r="1240" spans="1:8" x14ac:dyDescent="0.2">
      <c r="E1240">
        <f>COUNT(E2:E1239)</f>
        <v>1126</v>
      </c>
    </row>
    <row r="1241" spans="1:8" x14ac:dyDescent="0.2">
      <c r="E1241" s="28">
        <f>E1240/1238</f>
        <v>0.9095315024232633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75CA6-A2D5-4B48-84A7-AEB9AEA8491D}">
  <dimension ref="A1:B1242"/>
  <sheetViews>
    <sheetView topLeftCell="A17" workbookViewId="0">
      <selection activeCell="E17" sqref="E17"/>
    </sheetView>
  </sheetViews>
  <sheetFormatPr baseColWidth="10" defaultRowHeight="16" x14ac:dyDescent="0.2"/>
  <cols>
    <col min="1" max="1" width="20" customWidth="1"/>
    <col min="2" max="2" width="20.6640625" customWidth="1"/>
  </cols>
  <sheetData>
    <row r="1" spans="1:2" x14ac:dyDescent="0.2">
      <c r="A1" t="s">
        <v>52</v>
      </c>
      <c r="B1" t="s">
        <v>4</v>
      </c>
    </row>
    <row r="2" spans="1:2" x14ac:dyDescent="0.2">
      <c r="B2" t="s">
        <v>1024</v>
      </c>
    </row>
    <row r="3" spans="1:2" x14ac:dyDescent="0.2">
      <c r="B3" t="s">
        <v>1024</v>
      </c>
    </row>
    <row r="4" spans="1:2" x14ac:dyDescent="0.2">
      <c r="B4" t="s">
        <v>1033</v>
      </c>
    </row>
    <row r="5" spans="1:2" x14ac:dyDescent="0.2">
      <c r="B5" t="s">
        <v>1044</v>
      </c>
    </row>
    <row r="6" spans="1:2" x14ac:dyDescent="0.2">
      <c r="B6" t="s">
        <v>1033</v>
      </c>
    </row>
    <row r="7" spans="1:2" x14ac:dyDescent="0.2">
      <c r="B7" t="s">
        <v>1024</v>
      </c>
    </row>
    <row r="8" spans="1:2" x14ac:dyDescent="0.2">
      <c r="B8" t="s">
        <v>1033</v>
      </c>
    </row>
    <row r="9" spans="1:2" x14ac:dyDescent="0.2">
      <c r="B9" t="s">
        <v>1050</v>
      </c>
    </row>
    <row r="10" spans="1:2" x14ac:dyDescent="0.2">
      <c r="B10" t="s">
        <v>1024</v>
      </c>
    </row>
    <row r="11" spans="1:2" x14ac:dyDescent="0.2">
      <c r="B11" t="s">
        <v>1024</v>
      </c>
    </row>
    <row r="12" spans="1:2" x14ac:dyDescent="0.2">
      <c r="B12" t="s">
        <v>1024</v>
      </c>
    </row>
    <row r="13" spans="1:2" x14ac:dyDescent="0.2">
      <c r="B13" t="s">
        <v>1024</v>
      </c>
    </row>
    <row r="14" spans="1:2" x14ac:dyDescent="0.2">
      <c r="B14" t="s">
        <v>1034</v>
      </c>
    </row>
    <row r="15" spans="1:2" x14ac:dyDescent="0.2">
      <c r="B15" t="s">
        <v>1024</v>
      </c>
    </row>
    <row r="16" spans="1:2" x14ac:dyDescent="0.2">
      <c r="A16">
        <v>1</v>
      </c>
      <c r="B16" t="s">
        <v>1024</v>
      </c>
    </row>
    <row r="17" spans="2:2" x14ac:dyDescent="0.2">
      <c r="B17" t="s">
        <v>1024</v>
      </c>
    </row>
    <row r="18" spans="2:2" x14ac:dyDescent="0.2">
      <c r="B18" t="s">
        <v>1044</v>
      </c>
    </row>
    <row r="19" spans="2:2" x14ac:dyDescent="0.2">
      <c r="B19" t="s">
        <v>1044</v>
      </c>
    </row>
    <row r="20" spans="2:2" x14ac:dyDescent="0.2">
      <c r="B20" t="s">
        <v>1050</v>
      </c>
    </row>
    <row r="21" spans="2:2" x14ac:dyDescent="0.2">
      <c r="B21" t="s">
        <v>1024</v>
      </c>
    </row>
    <row r="22" spans="2:2" x14ac:dyDescent="0.2">
      <c r="B22" t="s">
        <v>1024</v>
      </c>
    </row>
    <row r="23" spans="2:2" x14ac:dyDescent="0.2">
      <c r="B23" t="s">
        <v>1029</v>
      </c>
    </row>
    <row r="24" spans="2:2" x14ac:dyDescent="0.2">
      <c r="B24" t="s">
        <v>1024</v>
      </c>
    </row>
    <row r="25" spans="2:2" x14ac:dyDescent="0.2">
      <c r="B25" t="s">
        <v>1029</v>
      </c>
    </row>
    <row r="26" spans="2:2" x14ac:dyDescent="0.2">
      <c r="B26" t="s">
        <v>1032</v>
      </c>
    </row>
    <row r="27" spans="2:2" x14ac:dyDescent="0.2">
      <c r="B27" t="s">
        <v>1033</v>
      </c>
    </row>
    <row r="28" spans="2:2" x14ac:dyDescent="0.2">
      <c r="B28" t="s">
        <v>1024</v>
      </c>
    </row>
    <row r="29" spans="2:2" x14ac:dyDescent="0.2">
      <c r="B29" t="s">
        <v>1024</v>
      </c>
    </row>
    <row r="30" spans="2:2" x14ac:dyDescent="0.2">
      <c r="B30" t="s">
        <v>1024</v>
      </c>
    </row>
    <row r="31" spans="2:2" x14ac:dyDescent="0.2">
      <c r="B31" t="s">
        <v>1034</v>
      </c>
    </row>
    <row r="32" spans="2:2" x14ac:dyDescent="0.2">
      <c r="B32" t="s">
        <v>1029</v>
      </c>
    </row>
    <row r="33" spans="1:2" x14ac:dyDescent="0.2">
      <c r="B33" t="s">
        <v>1050</v>
      </c>
    </row>
    <row r="34" spans="1:2" x14ac:dyDescent="0.2">
      <c r="B34" t="s">
        <v>1033</v>
      </c>
    </row>
    <row r="35" spans="1:2" x14ac:dyDescent="0.2">
      <c r="B35" t="s">
        <v>1033</v>
      </c>
    </row>
    <row r="36" spans="1:2" x14ac:dyDescent="0.2">
      <c r="B36" t="s">
        <v>1033</v>
      </c>
    </row>
    <row r="37" spans="1:2" x14ac:dyDescent="0.2">
      <c r="B37" t="s">
        <v>1033</v>
      </c>
    </row>
    <row r="38" spans="1:2" x14ac:dyDescent="0.2">
      <c r="B38" t="s">
        <v>1034</v>
      </c>
    </row>
    <row r="39" spans="1:2" x14ac:dyDescent="0.2">
      <c r="B39" t="s">
        <v>1050</v>
      </c>
    </row>
    <row r="40" spans="1:2" x14ac:dyDescent="0.2">
      <c r="B40" t="s">
        <v>1033</v>
      </c>
    </row>
    <row r="41" spans="1:2" x14ac:dyDescent="0.2">
      <c r="B41" t="s">
        <v>1033</v>
      </c>
    </row>
    <row r="42" spans="1:2" x14ac:dyDescent="0.2">
      <c r="B42" t="s">
        <v>1033</v>
      </c>
    </row>
    <row r="43" spans="1:2" x14ac:dyDescent="0.2">
      <c r="A43">
        <v>1</v>
      </c>
      <c r="B43" t="s">
        <v>1024</v>
      </c>
    </row>
    <row r="44" spans="1:2" x14ac:dyDescent="0.2">
      <c r="B44" t="s">
        <v>1024</v>
      </c>
    </row>
    <row r="45" spans="1:2" x14ac:dyDescent="0.2">
      <c r="B45" t="s">
        <v>1033</v>
      </c>
    </row>
    <row r="46" spans="1:2" x14ac:dyDescent="0.2">
      <c r="B46" t="s">
        <v>1024</v>
      </c>
    </row>
    <row r="47" spans="1:2" x14ac:dyDescent="0.2">
      <c r="B47" t="s">
        <v>1033</v>
      </c>
    </row>
    <row r="48" spans="1:2" x14ac:dyDescent="0.2">
      <c r="B48" t="s">
        <v>1033</v>
      </c>
    </row>
    <row r="49" spans="2:2" x14ac:dyDescent="0.2">
      <c r="B49" t="s">
        <v>1024</v>
      </c>
    </row>
    <row r="50" spans="2:2" x14ac:dyDescent="0.2">
      <c r="B50" t="s">
        <v>1024</v>
      </c>
    </row>
    <row r="51" spans="2:2" x14ac:dyDescent="0.2">
      <c r="B51" t="s">
        <v>1033</v>
      </c>
    </row>
    <row r="52" spans="2:2" x14ac:dyDescent="0.2">
      <c r="B52" t="s">
        <v>1032</v>
      </c>
    </row>
    <row r="53" spans="2:2" x14ac:dyDescent="0.2">
      <c r="B53" t="s">
        <v>1029</v>
      </c>
    </row>
    <row r="54" spans="2:2" x14ac:dyDescent="0.2">
      <c r="B54" t="s">
        <v>1024</v>
      </c>
    </row>
    <row r="55" spans="2:2" x14ac:dyDescent="0.2">
      <c r="B55" t="s">
        <v>1034</v>
      </c>
    </row>
    <row r="56" spans="2:2" x14ac:dyDescent="0.2">
      <c r="B56" t="s">
        <v>1032</v>
      </c>
    </row>
    <row r="57" spans="2:2" x14ac:dyDescent="0.2">
      <c r="B57" t="s">
        <v>1024</v>
      </c>
    </row>
    <row r="58" spans="2:2" x14ac:dyDescent="0.2">
      <c r="B58" t="s">
        <v>1029</v>
      </c>
    </row>
    <row r="59" spans="2:2" x14ac:dyDescent="0.2">
      <c r="B59" t="s">
        <v>1024</v>
      </c>
    </row>
    <row r="60" spans="2:2" x14ac:dyDescent="0.2">
      <c r="B60" t="s">
        <v>1024</v>
      </c>
    </row>
    <row r="61" spans="2:2" x14ac:dyDescent="0.2">
      <c r="B61" t="s">
        <v>1024</v>
      </c>
    </row>
    <row r="62" spans="2:2" x14ac:dyDescent="0.2">
      <c r="B62" t="s">
        <v>1024</v>
      </c>
    </row>
    <row r="63" spans="2:2" x14ac:dyDescent="0.2">
      <c r="B63" t="s">
        <v>1044</v>
      </c>
    </row>
    <row r="64" spans="2:2" x14ac:dyDescent="0.2">
      <c r="B64" t="s">
        <v>1024</v>
      </c>
    </row>
    <row r="65" spans="2:2" x14ac:dyDescent="0.2">
      <c r="B65" t="s">
        <v>1024</v>
      </c>
    </row>
    <row r="66" spans="2:2" x14ac:dyDescent="0.2">
      <c r="B66" t="s">
        <v>1044</v>
      </c>
    </row>
    <row r="67" spans="2:2" x14ac:dyDescent="0.2">
      <c r="B67" t="s">
        <v>1050</v>
      </c>
    </row>
    <row r="68" spans="2:2" x14ac:dyDescent="0.2">
      <c r="B68" t="s">
        <v>1033</v>
      </c>
    </row>
    <row r="69" spans="2:2" x14ac:dyDescent="0.2">
      <c r="B69" t="s">
        <v>1024</v>
      </c>
    </row>
    <row r="70" spans="2:2" x14ac:dyDescent="0.2">
      <c r="B70" t="s">
        <v>1044</v>
      </c>
    </row>
    <row r="71" spans="2:2" x14ac:dyDescent="0.2">
      <c r="B71" t="s">
        <v>1024</v>
      </c>
    </row>
    <row r="72" spans="2:2" x14ac:dyDescent="0.2">
      <c r="B72" t="s">
        <v>1024</v>
      </c>
    </row>
    <row r="73" spans="2:2" x14ac:dyDescent="0.2">
      <c r="B73" t="s">
        <v>1032</v>
      </c>
    </row>
    <row r="74" spans="2:2" x14ac:dyDescent="0.2">
      <c r="B74" t="s">
        <v>1032</v>
      </c>
    </row>
    <row r="75" spans="2:2" x14ac:dyDescent="0.2">
      <c r="B75" t="s">
        <v>1024</v>
      </c>
    </row>
    <row r="76" spans="2:2" x14ac:dyDescent="0.2">
      <c r="B76" t="s">
        <v>1044</v>
      </c>
    </row>
    <row r="77" spans="2:2" x14ac:dyDescent="0.2">
      <c r="B77" t="s">
        <v>1024</v>
      </c>
    </row>
    <row r="78" spans="2:2" x14ac:dyDescent="0.2">
      <c r="B78" t="s">
        <v>1024</v>
      </c>
    </row>
    <row r="79" spans="2:2" x14ac:dyDescent="0.2">
      <c r="B79" t="s">
        <v>1029</v>
      </c>
    </row>
    <row r="80" spans="2:2" x14ac:dyDescent="0.2">
      <c r="B80" t="s">
        <v>1024</v>
      </c>
    </row>
    <row r="81" spans="2:2" x14ac:dyDescent="0.2">
      <c r="B81" t="s">
        <v>1033</v>
      </c>
    </row>
    <row r="82" spans="2:2" x14ac:dyDescent="0.2">
      <c r="B82" t="s">
        <v>1044</v>
      </c>
    </row>
    <row r="83" spans="2:2" x14ac:dyDescent="0.2">
      <c r="B83" t="s">
        <v>1029</v>
      </c>
    </row>
    <row r="84" spans="2:2" x14ac:dyDescent="0.2">
      <c r="B84" t="s">
        <v>1024</v>
      </c>
    </row>
    <row r="85" spans="2:2" x14ac:dyDescent="0.2">
      <c r="B85" t="s">
        <v>1024</v>
      </c>
    </row>
    <row r="86" spans="2:2" x14ac:dyDescent="0.2">
      <c r="B86" t="s">
        <v>1050</v>
      </c>
    </row>
    <row r="87" spans="2:2" x14ac:dyDescent="0.2">
      <c r="B87" t="s">
        <v>1033</v>
      </c>
    </row>
    <row r="88" spans="2:2" x14ac:dyDescent="0.2">
      <c r="B88" t="s">
        <v>1024</v>
      </c>
    </row>
    <row r="89" spans="2:2" x14ac:dyDescent="0.2">
      <c r="B89" t="s">
        <v>1033</v>
      </c>
    </row>
    <row r="90" spans="2:2" x14ac:dyDescent="0.2">
      <c r="B90" t="s">
        <v>1033</v>
      </c>
    </row>
    <row r="91" spans="2:2" x14ac:dyDescent="0.2">
      <c r="B91" t="s">
        <v>1033</v>
      </c>
    </row>
    <row r="92" spans="2:2" x14ac:dyDescent="0.2">
      <c r="B92" t="s">
        <v>1024</v>
      </c>
    </row>
    <row r="93" spans="2:2" x14ac:dyDescent="0.2">
      <c r="B93" t="s">
        <v>1024</v>
      </c>
    </row>
    <row r="94" spans="2:2" x14ac:dyDescent="0.2">
      <c r="B94" t="s">
        <v>1024</v>
      </c>
    </row>
    <row r="95" spans="2:2" x14ac:dyDescent="0.2">
      <c r="B95" t="s">
        <v>1024</v>
      </c>
    </row>
    <row r="96" spans="2:2" x14ac:dyDescent="0.2">
      <c r="B96" t="s">
        <v>1024</v>
      </c>
    </row>
    <row r="97" spans="1:2" x14ac:dyDescent="0.2">
      <c r="B97" t="s">
        <v>1024</v>
      </c>
    </row>
    <row r="98" spans="1:2" x14ac:dyDescent="0.2">
      <c r="B98" t="s">
        <v>1033</v>
      </c>
    </row>
    <row r="99" spans="1:2" x14ac:dyDescent="0.2">
      <c r="B99" t="s">
        <v>1029</v>
      </c>
    </row>
    <row r="100" spans="1:2" x14ac:dyDescent="0.2">
      <c r="B100" t="s">
        <v>1044</v>
      </c>
    </row>
    <row r="101" spans="1:2" x14ac:dyDescent="0.2">
      <c r="B101" t="s">
        <v>1032</v>
      </c>
    </row>
    <row r="102" spans="1:2" x14ac:dyDescent="0.2">
      <c r="B102" t="s">
        <v>1024</v>
      </c>
    </row>
    <row r="103" spans="1:2" x14ac:dyDescent="0.2">
      <c r="A103">
        <v>1</v>
      </c>
      <c r="B103" t="s">
        <v>1024</v>
      </c>
    </row>
    <row r="104" spans="1:2" x14ac:dyDescent="0.2">
      <c r="B104" t="s">
        <v>1032</v>
      </c>
    </row>
    <row r="105" spans="1:2" x14ac:dyDescent="0.2">
      <c r="B105" t="s">
        <v>1024</v>
      </c>
    </row>
    <row r="106" spans="1:2" x14ac:dyDescent="0.2">
      <c r="B106" t="s">
        <v>1033</v>
      </c>
    </row>
    <row r="107" spans="1:2" x14ac:dyDescent="0.2">
      <c r="B107" t="s">
        <v>1024</v>
      </c>
    </row>
    <row r="108" spans="1:2" x14ac:dyDescent="0.2">
      <c r="B108" t="s">
        <v>1024</v>
      </c>
    </row>
    <row r="109" spans="1:2" x14ac:dyDescent="0.2">
      <c r="B109" t="s">
        <v>1029</v>
      </c>
    </row>
    <row r="110" spans="1:2" x14ac:dyDescent="0.2">
      <c r="B110" t="s">
        <v>1024</v>
      </c>
    </row>
    <row r="111" spans="1:2" x14ac:dyDescent="0.2">
      <c r="B111" t="s">
        <v>1024</v>
      </c>
    </row>
    <row r="112" spans="1:2" x14ac:dyDescent="0.2">
      <c r="B112" t="s">
        <v>1024</v>
      </c>
    </row>
    <row r="113" spans="2:2" x14ac:dyDescent="0.2">
      <c r="B113" t="s">
        <v>1024</v>
      </c>
    </row>
    <row r="114" spans="2:2" x14ac:dyDescent="0.2">
      <c r="B114" t="s">
        <v>1024</v>
      </c>
    </row>
    <row r="115" spans="2:2" x14ac:dyDescent="0.2">
      <c r="B115" t="s">
        <v>1029</v>
      </c>
    </row>
    <row r="116" spans="2:2" x14ac:dyDescent="0.2">
      <c r="B116" t="s">
        <v>1024</v>
      </c>
    </row>
    <row r="117" spans="2:2" x14ac:dyDescent="0.2">
      <c r="B117" t="s">
        <v>1024</v>
      </c>
    </row>
    <row r="118" spans="2:2" x14ac:dyDescent="0.2">
      <c r="B118" t="s">
        <v>1032</v>
      </c>
    </row>
    <row r="119" spans="2:2" x14ac:dyDescent="0.2">
      <c r="B119" t="s">
        <v>1033</v>
      </c>
    </row>
    <row r="120" spans="2:2" x14ac:dyDescent="0.2">
      <c r="B120" t="s">
        <v>1029</v>
      </c>
    </row>
    <row r="121" spans="2:2" x14ac:dyDescent="0.2">
      <c r="B121" t="s">
        <v>1024</v>
      </c>
    </row>
    <row r="122" spans="2:2" x14ac:dyDescent="0.2">
      <c r="B122" t="s">
        <v>1029</v>
      </c>
    </row>
    <row r="123" spans="2:2" x14ac:dyDescent="0.2">
      <c r="B123" t="s">
        <v>1029</v>
      </c>
    </row>
    <row r="124" spans="2:2" x14ac:dyDescent="0.2">
      <c r="B124" t="s">
        <v>1032</v>
      </c>
    </row>
    <row r="125" spans="2:2" x14ac:dyDescent="0.2">
      <c r="B125" t="s">
        <v>1050</v>
      </c>
    </row>
    <row r="126" spans="2:2" x14ac:dyDescent="0.2">
      <c r="B126" t="s">
        <v>1024</v>
      </c>
    </row>
    <row r="127" spans="2:2" x14ac:dyDescent="0.2">
      <c r="B127" t="s">
        <v>1029</v>
      </c>
    </row>
    <row r="128" spans="2:2" x14ac:dyDescent="0.2">
      <c r="B128" t="s">
        <v>1024</v>
      </c>
    </row>
    <row r="129" spans="2:2" x14ac:dyDescent="0.2">
      <c r="B129" t="s">
        <v>1044</v>
      </c>
    </row>
    <row r="130" spans="2:2" x14ac:dyDescent="0.2">
      <c r="B130" t="s">
        <v>1033</v>
      </c>
    </row>
    <row r="131" spans="2:2" x14ac:dyDescent="0.2">
      <c r="B131" t="s">
        <v>1024</v>
      </c>
    </row>
    <row r="132" spans="2:2" x14ac:dyDescent="0.2">
      <c r="B132" t="s">
        <v>1024</v>
      </c>
    </row>
    <row r="133" spans="2:2" x14ac:dyDescent="0.2">
      <c r="B133" t="s">
        <v>1050</v>
      </c>
    </row>
    <row r="134" spans="2:2" x14ac:dyDescent="0.2">
      <c r="B134" t="s">
        <v>1024</v>
      </c>
    </row>
    <row r="135" spans="2:2" x14ac:dyDescent="0.2">
      <c r="B135" t="s">
        <v>1024</v>
      </c>
    </row>
    <row r="136" spans="2:2" x14ac:dyDescent="0.2">
      <c r="B136" t="s">
        <v>1032</v>
      </c>
    </row>
    <row r="137" spans="2:2" x14ac:dyDescent="0.2">
      <c r="B137" t="s">
        <v>1044</v>
      </c>
    </row>
    <row r="138" spans="2:2" x14ac:dyDescent="0.2">
      <c r="B138" t="s">
        <v>1024</v>
      </c>
    </row>
    <row r="139" spans="2:2" x14ac:dyDescent="0.2">
      <c r="B139" t="s">
        <v>1033</v>
      </c>
    </row>
    <row r="140" spans="2:2" x14ac:dyDescent="0.2">
      <c r="B140" t="s">
        <v>1044</v>
      </c>
    </row>
    <row r="141" spans="2:2" x14ac:dyDescent="0.2">
      <c r="B141" t="s">
        <v>1024</v>
      </c>
    </row>
    <row r="142" spans="2:2" x14ac:dyDescent="0.2">
      <c r="B142" t="s">
        <v>1044</v>
      </c>
    </row>
    <row r="143" spans="2:2" x14ac:dyDescent="0.2">
      <c r="B143" t="s">
        <v>1029</v>
      </c>
    </row>
    <row r="144" spans="2:2" x14ac:dyDescent="0.2">
      <c r="B144" t="s">
        <v>1044</v>
      </c>
    </row>
    <row r="145" spans="2:2" x14ac:dyDescent="0.2">
      <c r="B145" t="s">
        <v>1044</v>
      </c>
    </row>
    <row r="146" spans="2:2" x14ac:dyDescent="0.2">
      <c r="B146" t="s">
        <v>1024</v>
      </c>
    </row>
    <row r="147" spans="2:2" x14ac:dyDescent="0.2">
      <c r="B147" t="s">
        <v>1024</v>
      </c>
    </row>
    <row r="148" spans="2:2" x14ac:dyDescent="0.2">
      <c r="B148" t="s">
        <v>1033</v>
      </c>
    </row>
    <row r="149" spans="2:2" x14ac:dyDescent="0.2">
      <c r="B149" t="s">
        <v>1024</v>
      </c>
    </row>
    <row r="150" spans="2:2" x14ac:dyDescent="0.2">
      <c r="B150" t="s">
        <v>1033</v>
      </c>
    </row>
    <row r="151" spans="2:2" x14ac:dyDescent="0.2">
      <c r="B151" t="s">
        <v>1024</v>
      </c>
    </row>
    <row r="152" spans="2:2" x14ac:dyDescent="0.2">
      <c r="B152" t="s">
        <v>1029</v>
      </c>
    </row>
    <row r="153" spans="2:2" x14ac:dyDescent="0.2">
      <c r="B153" t="s">
        <v>1024</v>
      </c>
    </row>
    <row r="154" spans="2:2" x14ac:dyDescent="0.2">
      <c r="B154" t="s">
        <v>1029</v>
      </c>
    </row>
    <row r="155" spans="2:2" x14ac:dyDescent="0.2">
      <c r="B155" t="s">
        <v>1032</v>
      </c>
    </row>
    <row r="156" spans="2:2" x14ac:dyDescent="0.2">
      <c r="B156" t="s">
        <v>1033</v>
      </c>
    </row>
    <row r="157" spans="2:2" x14ac:dyDescent="0.2">
      <c r="B157" t="s">
        <v>1029</v>
      </c>
    </row>
    <row r="158" spans="2:2" x14ac:dyDescent="0.2">
      <c r="B158" t="s">
        <v>1033</v>
      </c>
    </row>
    <row r="159" spans="2:2" x14ac:dyDescent="0.2">
      <c r="B159" t="s">
        <v>1033</v>
      </c>
    </row>
    <row r="160" spans="2:2" x14ac:dyDescent="0.2">
      <c r="B160" t="s">
        <v>1024</v>
      </c>
    </row>
    <row r="161" spans="2:2" x14ac:dyDescent="0.2">
      <c r="B161" t="s">
        <v>1033</v>
      </c>
    </row>
    <row r="162" spans="2:2" x14ac:dyDescent="0.2">
      <c r="B162" t="s">
        <v>1044</v>
      </c>
    </row>
    <row r="163" spans="2:2" x14ac:dyDescent="0.2">
      <c r="B163" t="s">
        <v>1033</v>
      </c>
    </row>
    <row r="164" spans="2:2" x14ac:dyDescent="0.2">
      <c r="B164" t="s">
        <v>1024</v>
      </c>
    </row>
    <row r="165" spans="2:2" x14ac:dyDescent="0.2">
      <c r="B165" t="s">
        <v>1044</v>
      </c>
    </row>
    <row r="166" spans="2:2" x14ac:dyDescent="0.2">
      <c r="B166" t="s">
        <v>1032</v>
      </c>
    </row>
    <row r="167" spans="2:2" x14ac:dyDescent="0.2">
      <c r="B167" t="s">
        <v>1033</v>
      </c>
    </row>
    <row r="168" spans="2:2" x14ac:dyDescent="0.2">
      <c r="B168" t="s">
        <v>1044</v>
      </c>
    </row>
    <row r="169" spans="2:2" x14ac:dyDescent="0.2">
      <c r="B169" t="s">
        <v>1033</v>
      </c>
    </row>
    <row r="170" spans="2:2" x14ac:dyDescent="0.2">
      <c r="B170" t="s">
        <v>1024</v>
      </c>
    </row>
    <row r="171" spans="2:2" x14ac:dyDescent="0.2">
      <c r="B171" t="s">
        <v>1024</v>
      </c>
    </row>
    <row r="172" spans="2:2" x14ac:dyDescent="0.2">
      <c r="B172" t="s">
        <v>1024</v>
      </c>
    </row>
    <row r="173" spans="2:2" x14ac:dyDescent="0.2">
      <c r="B173" t="s">
        <v>1033</v>
      </c>
    </row>
    <row r="174" spans="2:2" x14ac:dyDescent="0.2">
      <c r="B174" t="s">
        <v>1034</v>
      </c>
    </row>
    <row r="175" spans="2:2" x14ac:dyDescent="0.2">
      <c r="B175" t="s">
        <v>1050</v>
      </c>
    </row>
    <row r="176" spans="2:2" x14ac:dyDescent="0.2">
      <c r="B176" t="s">
        <v>1029</v>
      </c>
    </row>
    <row r="177" spans="2:2" x14ac:dyDescent="0.2">
      <c r="B177" t="s">
        <v>1033</v>
      </c>
    </row>
    <row r="178" spans="2:2" x14ac:dyDescent="0.2">
      <c r="B178" t="s">
        <v>1032</v>
      </c>
    </row>
    <row r="179" spans="2:2" x14ac:dyDescent="0.2">
      <c r="B179" t="s">
        <v>1032</v>
      </c>
    </row>
    <row r="180" spans="2:2" x14ac:dyDescent="0.2">
      <c r="B180" t="s">
        <v>1033</v>
      </c>
    </row>
    <row r="181" spans="2:2" x14ac:dyDescent="0.2">
      <c r="B181" t="s">
        <v>1024</v>
      </c>
    </row>
    <row r="182" spans="2:2" x14ac:dyDescent="0.2">
      <c r="B182" t="s">
        <v>1033</v>
      </c>
    </row>
    <row r="183" spans="2:2" x14ac:dyDescent="0.2">
      <c r="B183" t="s">
        <v>1024</v>
      </c>
    </row>
    <row r="184" spans="2:2" x14ac:dyDescent="0.2">
      <c r="B184" t="s">
        <v>1024</v>
      </c>
    </row>
    <row r="185" spans="2:2" x14ac:dyDescent="0.2">
      <c r="B185" t="s">
        <v>1032</v>
      </c>
    </row>
    <row r="186" spans="2:2" x14ac:dyDescent="0.2">
      <c r="B186" t="s">
        <v>1033</v>
      </c>
    </row>
    <row r="187" spans="2:2" x14ac:dyDescent="0.2">
      <c r="B187" t="s">
        <v>1024</v>
      </c>
    </row>
    <row r="188" spans="2:2" x14ac:dyDescent="0.2">
      <c r="B188" t="s">
        <v>1032</v>
      </c>
    </row>
    <row r="189" spans="2:2" x14ac:dyDescent="0.2">
      <c r="B189" t="s">
        <v>1029</v>
      </c>
    </row>
    <row r="190" spans="2:2" x14ac:dyDescent="0.2">
      <c r="B190" t="s">
        <v>1024</v>
      </c>
    </row>
    <row r="191" spans="2:2" x14ac:dyDescent="0.2">
      <c r="B191" t="s">
        <v>1033</v>
      </c>
    </row>
    <row r="192" spans="2:2" x14ac:dyDescent="0.2">
      <c r="B192" t="s">
        <v>1029</v>
      </c>
    </row>
    <row r="193" spans="2:2" x14ac:dyDescent="0.2">
      <c r="B193" t="s">
        <v>1029</v>
      </c>
    </row>
    <row r="194" spans="2:2" x14ac:dyDescent="0.2">
      <c r="B194" t="s">
        <v>1029</v>
      </c>
    </row>
    <row r="195" spans="2:2" x14ac:dyDescent="0.2">
      <c r="B195" t="s">
        <v>1024</v>
      </c>
    </row>
    <row r="196" spans="2:2" x14ac:dyDescent="0.2">
      <c r="B196" t="s">
        <v>1024</v>
      </c>
    </row>
    <row r="197" spans="2:2" x14ac:dyDescent="0.2">
      <c r="B197" t="s">
        <v>1024</v>
      </c>
    </row>
    <row r="198" spans="2:2" x14ac:dyDescent="0.2">
      <c r="B198" t="s">
        <v>1033</v>
      </c>
    </row>
    <row r="199" spans="2:2" x14ac:dyDescent="0.2">
      <c r="B199" t="s">
        <v>1024</v>
      </c>
    </row>
    <row r="200" spans="2:2" x14ac:dyDescent="0.2">
      <c r="B200" t="s">
        <v>1034</v>
      </c>
    </row>
    <row r="201" spans="2:2" x14ac:dyDescent="0.2">
      <c r="B201" t="s">
        <v>1024</v>
      </c>
    </row>
    <row r="204" spans="2:2" x14ac:dyDescent="0.2">
      <c r="B204" t="s">
        <v>1032</v>
      </c>
    </row>
    <row r="205" spans="2:2" x14ac:dyDescent="0.2">
      <c r="B205" t="s">
        <v>1029</v>
      </c>
    </row>
    <row r="207" spans="2:2" x14ac:dyDescent="0.2">
      <c r="B207" t="s">
        <v>1024</v>
      </c>
    </row>
    <row r="208" spans="2:2" x14ac:dyDescent="0.2">
      <c r="B208" t="s">
        <v>1029</v>
      </c>
    </row>
    <row r="209" spans="1:2" x14ac:dyDescent="0.2">
      <c r="B209" t="s">
        <v>1033</v>
      </c>
    </row>
    <row r="210" spans="1:2" x14ac:dyDescent="0.2">
      <c r="B210" t="s">
        <v>1024</v>
      </c>
    </row>
    <row r="211" spans="1:2" x14ac:dyDescent="0.2">
      <c r="B211" t="s">
        <v>1033</v>
      </c>
    </row>
    <row r="212" spans="1:2" x14ac:dyDescent="0.2">
      <c r="B212" t="s">
        <v>1032</v>
      </c>
    </row>
    <row r="213" spans="1:2" x14ac:dyDescent="0.2">
      <c r="B213" t="s">
        <v>1024</v>
      </c>
    </row>
    <row r="214" spans="1:2" x14ac:dyDescent="0.2">
      <c r="B214" t="s">
        <v>1033</v>
      </c>
    </row>
    <row r="215" spans="1:2" x14ac:dyDescent="0.2">
      <c r="B215" t="s">
        <v>1033</v>
      </c>
    </row>
    <row r="216" spans="1:2" x14ac:dyDescent="0.2">
      <c r="B216" t="s">
        <v>1029</v>
      </c>
    </row>
    <row r="217" spans="1:2" x14ac:dyDescent="0.2">
      <c r="B217" t="s">
        <v>1033</v>
      </c>
    </row>
    <row r="218" spans="1:2" x14ac:dyDescent="0.2">
      <c r="B218" t="s">
        <v>1044</v>
      </c>
    </row>
    <row r="219" spans="1:2" x14ac:dyDescent="0.2">
      <c r="B219" t="s">
        <v>1024</v>
      </c>
    </row>
    <row r="220" spans="1:2" x14ac:dyDescent="0.2">
      <c r="B220" t="s">
        <v>1033</v>
      </c>
    </row>
    <row r="221" spans="1:2" x14ac:dyDescent="0.2">
      <c r="B221" t="s">
        <v>1034</v>
      </c>
    </row>
    <row r="222" spans="1:2" x14ac:dyDescent="0.2">
      <c r="B222" t="s">
        <v>1033</v>
      </c>
    </row>
    <row r="223" spans="1:2" x14ac:dyDescent="0.2">
      <c r="A223">
        <v>1</v>
      </c>
      <c r="B223" t="s">
        <v>1024</v>
      </c>
    </row>
    <row r="224" spans="1:2" x14ac:dyDescent="0.2">
      <c r="B224" t="s">
        <v>1029</v>
      </c>
    </row>
    <row r="225" spans="2:2" x14ac:dyDescent="0.2">
      <c r="B225" t="s">
        <v>1033</v>
      </c>
    </row>
    <row r="226" spans="2:2" x14ac:dyDescent="0.2">
      <c r="B226" t="s">
        <v>1024</v>
      </c>
    </row>
    <row r="227" spans="2:2" x14ac:dyDescent="0.2">
      <c r="B227" t="s">
        <v>1044</v>
      </c>
    </row>
    <row r="228" spans="2:2" x14ac:dyDescent="0.2">
      <c r="B228" t="s">
        <v>1033</v>
      </c>
    </row>
    <row r="229" spans="2:2" x14ac:dyDescent="0.2">
      <c r="B229" t="s">
        <v>1033</v>
      </c>
    </row>
    <row r="230" spans="2:2" x14ac:dyDescent="0.2">
      <c r="B230" t="s">
        <v>1024</v>
      </c>
    </row>
    <row r="231" spans="2:2" x14ac:dyDescent="0.2">
      <c r="B231" t="s">
        <v>1033</v>
      </c>
    </row>
    <row r="232" spans="2:2" x14ac:dyDescent="0.2">
      <c r="B232" t="s">
        <v>1024</v>
      </c>
    </row>
    <row r="233" spans="2:2" x14ac:dyDescent="0.2">
      <c r="B233" t="s">
        <v>1033</v>
      </c>
    </row>
    <row r="234" spans="2:2" x14ac:dyDescent="0.2">
      <c r="B234" t="s">
        <v>1033</v>
      </c>
    </row>
    <row r="235" spans="2:2" x14ac:dyDescent="0.2">
      <c r="B235" t="s">
        <v>1024</v>
      </c>
    </row>
    <row r="236" spans="2:2" x14ac:dyDescent="0.2">
      <c r="B236" t="s">
        <v>1050</v>
      </c>
    </row>
    <row r="237" spans="2:2" x14ac:dyDescent="0.2">
      <c r="B237" t="s">
        <v>1033</v>
      </c>
    </row>
    <row r="238" spans="2:2" x14ac:dyDescent="0.2">
      <c r="B238" t="s">
        <v>1024</v>
      </c>
    </row>
    <row r="239" spans="2:2" x14ac:dyDescent="0.2">
      <c r="B239" t="s">
        <v>1033</v>
      </c>
    </row>
    <row r="240" spans="2:2" x14ac:dyDescent="0.2">
      <c r="B240" t="s">
        <v>1029</v>
      </c>
    </row>
    <row r="241" spans="2:2" x14ac:dyDescent="0.2">
      <c r="B241" t="s">
        <v>1033</v>
      </c>
    </row>
    <row r="242" spans="2:2" x14ac:dyDescent="0.2">
      <c r="B242" t="s">
        <v>1029</v>
      </c>
    </row>
    <row r="243" spans="2:2" x14ac:dyDescent="0.2">
      <c r="B243" t="s">
        <v>1033</v>
      </c>
    </row>
    <row r="244" spans="2:2" x14ac:dyDescent="0.2">
      <c r="B244" t="s">
        <v>1024</v>
      </c>
    </row>
    <row r="245" spans="2:2" x14ac:dyDescent="0.2">
      <c r="B245" t="s">
        <v>1033</v>
      </c>
    </row>
    <row r="246" spans="2:2" x14ac:dyDescent="0.2">
      <c r="B246" t="s">
        <v>1050</v>
      </c>
    </row>
    <row r="247" spans="2:2" x14ac:dyDescent="0.2">
      <c r="B247" t="s">
        <v>1024</v>
      </c>
    </row>
    <row r="248" spans="2:2" x14ac:dyDescent="0.2">
      <c r="B248" t="s">
        <v>1033</v>
      </c>
    </row>
    <row r="249" spans="2:2" x14ac:dyDescent="0.2">
      <c r="B249" t="s">
        <v>1024</v>
      </c>
    </row>
    <row r="250" spans="2:2" x14ac:dyDescent="0.2">
      <c r="B250" t="s">
        <v>1044</v>
      </c>
    </row>
    <row r="251" spans="2:2" x14ac:dyDescent="0.2">
      <c r="B251" t="s">
        <v>1033</v>
      </c>
    </row>
    <row r="252" spans="2:2" x14ac:dyDescent="0.2">
      <c r="B252" t="s">
        <v>1024</v>
      </c>
    </row>
    <row r="253" spans="2:2" x14ac:dyDescent="0.2">
      <c r="B253" t="s">
        <v>1033</v>
      </c>
    </row>
    <row r="254" spans="2:2" x14ac:dyDescent="0.2">
      <c r="B254" t="s">
        <v>1024</v>
      </c>
    </row>
    <row r="255" spans="2:2" x14ac:dyDescent="0.2">
      <c r="B255" t="s">
        <v>1033</v>
      </c>
    </row>
    <row r="256" spans="2:2" x14ac:dyDescent="0.2">
      <c r="B256" t="s">
        <v>1033</v>
      </c>
    </row>
    <row r="257" spans="2:2" x14ac:dyDescent="0.2">
      <c r="B257" t="s">
        <v>1033</v>
      </c>
    </row>
    <row r="258" spans="2:2" x14ac:dyDescent="0.2">
      <c r="B258" t="s">
        <v>1029</v>
      </c>
    </row>
    <row r="259" spans="2:2" x14ac:dyDescent="0.2">
      <c r="B259" t="s">
        <v>1024</v>
      </c>
    </row>
    <row r="260" spans="2:2" x14ac:dyDescent="0.2">
      <c r="B260" t="s">
        <v>1033</v>
      </c>
    </row>
    <row r="261" spans="2:2" x14ac:dyDescent="0.2">
      <c r="B261" t="s">
        <v>1033</v>
      </c>
    </row>
    <row r="262" spans="2:2" x14ac:dyDescent="0.2">
      <c r="B262" t="s">
        <v>1029</v>
      </c>
    </row>
    <row r="263" spans="2:2" x14ac:dyDescent="0.2">
      <c r="B263" t="s">
        <v>1029</v>
      </c>
    </row>
    <row r="264" spans="2:2" x14ac:dyDescent="0.2">
      <c r="B264" t="s">
        <v>1024</v>
      </c>
    </row>
    <row r="265" spans="2:2" x14ac:dyDescent="0.2">
      <c r="B265" t="s">
        <v>1032</v>
      </c>
    </row>
    <row r="266" spans="2:2" x14ac:dyDescent="0.2">
      <c r="B266" t="s">
        <v>1024</v>
      </c>
    </row>
    <row r="267" spans="2:2" x14ac:dyDescent="0.2">
      <c r="B267" t="s">
        <v>1033</v>
      </c>
    </row>
    <row r="268" spans="2:2" x14ac:dyDescent="0.2">
      <c r="B268" t="s">
        <v>1024</v>
      </c>
    </row>
    <row r="269" spans="2:2" x14ac:dyDescent="0.2">
      <c r="B269" t="s">
        <v>1024</v>
      </c>
    </row>
    <row r="270" spans="2:2" x14ac:dyDescent="0.2">
      <c r="B270" t="s">
        <v>1029</v>
      </c>
    </row>
    <row r="271" spans="2:2" x14ac:dyDescent="0.2">
      <c r="B271" t="s">
        <v>1050</v>
      </c>
    </row>
    <row r="272" spans="2:2" x14ac:dyDescent="0.2">
      <c r="B272" t="s">
        <v>1032</v>
      </c>
    </row>
    <row r="273" spans="2:2" x14ac:dyDescent="0.2">
      <c r="B273" t="s">
        <v>1033</v>
      </c>
    </row>
    <row r="274" spans="2:2" x14ac:dyDescent="0.2">
      <c r="B274" t="s">
        <v>1033</v>
      </c>
    </row>
    <row r="275" spans="2:2" x14ac:dyDescent="0.2">
      <c r="B275" t="s">
        <v>1033</v>
      </c>
    </row>
    <row r="276" spans="2:2" x14ac:dyDescent="0.2">
      <c r="B276" t="s">
        <v>1032</v>
      </c>
    </row>
    <row r="277" spans="2:2" x14ac:dyDescent="0.2">
      <c r="B277" t="s">
        <v>1033</v>
      </c>
    </row>
    <row r="278" spans="2:2" x14ac:dyDescent="0.2">
      <c r="B278" t="s">
        <v>1032</v>
      </c>
    </row>
    <row r="279" spans="2:2" x14ac:dyDescent="0.2">
      <c r="B279" t="s">
        <v>1024</v>
      </c>
    </row>
    <row r="280" spans="2:2" x14ac:dyDescent="0.2">
      <c r="B280" t="s">
        <v>1033</v>
      </c>
    </row>
    <row r="281" spans="2:2" x14ac:dyDescent="0.2">
      <c r="B281" t="s">
        <v>1032</v>
      </c>
    </row>
    <row r="282" spans="2:2" x14ac:dyDescent="0.2">
      <c r="B282" t="s">
        <v>1024</v>
      </c>
    </row>
    <row r="283" spans="2:2" x14ac:dyDescent="0.2">
      <c r="B283" t="s">
        <v>1033</v>
      </c>
    </row>
    <row r="284" spans="2:2" x14ac:dyDescent="0.2">
      <c r="B284" t="s">
        <v>1044</v>
      </c>
    </row>
    <row r="285" spans="2:2" x14ac:dyDescent="0.2">
      <c r="B285" t="s">
        <v>1024</v>
      </c>
    </row>
    <row r="286" spans="2:2" x14ac:dyDescent="0.2">
      <c r="B286" t="s">
        <v>1033</v>
      </c>
    </row>
    <row r="287" spans="2:2" x14ac:dyDescent="0.2">
      <c r="B287" t="s">
        <v>1033</v>
      </c>
    </row>
    <row r="288" spans="2:2" x14ac:dyDescent="0.2">
      <c r="B288" t="s">
        <v>1024</v>
      </c>
    </row>
    <row r="289" spans="1:2" x14ac:dyDescent="0.2">
      <c r="B289" t="s">
        <v>1033</v>
      </c>
    </row>
    <row r="290" spans="1:2" x14ac:dyDescent="0.2">
      <c r="B290" t="s">
        <v>1033</v>
      </c>
    </row>
    <row r="291" spans="1:2" x14ac:dyDescent="0.2">
      <c r="B291" t="s">
        <v>1024</v>
      </c>
    </row>
    <row r="292" spans="1:2" x14ac:dyDescent="0.2">
      <c r="B292" t="s">
        <v>1024</v>
      </c>
    </row>
    <row r="293" spans="1:2" x14ac:dyDescent="0.2">
      <c r="B293" t="s">
        <v>1024</v>
      </c>
    </row>
    <row r="294" spans="1:2" x14ac:dyDescent="0.2">
      <c r="B294" t="s">
        <v>1024</v>
      </c>
    </row>
    <row r="295" spans="1:2" x14ac:dyDescent="0.2">
      <c r="B295" t="s">
        <v>1024</v>
      </c>
    </row>
    <row r="296" spans="1:2" x14ac:dyDescent="0.2">
      <c r="B296" t="s">
        <v>1033</v>
      </c>
    </row>
    <row r="297" spans="1:2" x14ac:dyDescent="0.2">
      <c r="B297" t="s">
        <v>1024</v>
      </c>
    </row>
    <row r="298" spans="1:2" x14ac:dyDescent="0.2">
      <c r="B298" t="s">
        <v>1029</v>
      </c>
    </row>
    <row r="299" spans="1:2" x14ac:dyDescent="0.2">
      <c r="B299" t="s">
        <v>1033</v>
      </c>
    </row>
    <row r="300" spans="1:2" x14ac:dyDescent="0.2">
      <c r="B300" t="s">
        <v>1032</v>
      </c>
    </row>
    <row r="301" spans="1:2" x14ac:dyDescent="0.2">
      <c r="A301">
        <v>1</v>
      </c>
      <c r="B301" t="s">
        <v>1024</v>
      </c>
    </row>
    <row r="302" spans="1:2" x14ac:dyDescent="0.2">
      <c r="B302" t="s">
        <v>1024</v>
      </c>
    </row>
    <row r="303" spans="1:2" x14ac:dyDescent="0.2">
      <c r="B303" t="s">
        <v>1024</v>
      </c>
    </row>
    <row r="304" spans="1:2" x14ac:dyDescent="0.2">
      <c r="B304" t="s">
        <v>1044</v>
      </c>
    </row>
    <row r="305" spans="1:2" x14ac:dyDescent="0.2">
      <c r="A305">
        <v>1</v>
      </c>
      <c r="B305" t="s">
        <v>1024</v>
      </c>
    </row>
    <row r="306" spans="1:2" x14ac:dyDescent="0.2">
      <c r="B306" t="s">
        <v>1033</v>
      </c>
    </row>
    <row r="307" spans="1:2" x14ac:dyDescent="0.2">
      <c r="B307" t="s">
        <v>1033</v>
      </c>
    </row>
    <row r="308" spans="1:2" x14ac:dyDescent="0.2">
      <c r="B308" t="s">
        <v>1032</v>
      </c>
    </row>
    <row r="309" spans="1:2" x14ac:dyDescent="0.2">
      <c r="B309" t="s">
        <v>1024</v>
      </c>
    </row>
    <row r="310" spans="1:2" x14ac:dyDescent="0.2">
      <c r="B310" t="s">
        <v>1033</v>
      </c>
    </row>
    <row r="311" spans="1:2" x14ac:dyDescent="0.2">
      <c r="B311" t="s">
        <v>1033</v>
      </c>
    </row>
    <row r="312" spans="1:2" x14ac:dyDescent="0.2">
      <c r="B312" t="s">
        <v>1033</v>
      </c>
    </row>
    <row r="313" spans="1:2" x14ac:dyDescent="0.2">
      <c r="B313" t="s">
        <v>1034</v>
      </c>
    </row>
    <row r="314" spans="1:2" x14ac:dyDescent="0.2">
      <c r="B314" t="s">
        <v>1033</v>
      </c>
    </row>
    <row r="315" spans="1:2" x14ac:dyDescent="0.2">
      <c r="B315" t="s">
        <v>1033</v>
      </c>
    </row>
    <row r="316" spans="1:2" x14ac:dyDescent="0.2">
      <c r="B316" t="s">
        <v>1032</v>
      </c>
    </row>
    <row r="317" spans="1:2" x14ac:dyDescent="0.2">
      <c r="B317" t="s">
        <v>1024</v>
      </c>
    </row>
    <row r="318" spans="1:2" x14ac:dyDescent="0.2">
      <c r="B318" t="s">
        <v>1032</v>
      </c>
    </row>
    <row r="319" spans="1:2" x14ac:dyDescent="0.2">
      <c r="B319" t="s">
        <v>1024</v>
      </c>
    </row>
    <row r="320" spans="1:2" x14ac:dyDescent="0.2">
      <c r="B320" t="s">
        <v>1024</v>
      </c>
    </row>
    <row r="321" spans="2:2" x14ac:dyDescent="0.2">
      <c r="B321" t="s">
        <v>1033</v>
      </c>
    </row>
    <row r="322" spans="2:2" x14ac:dyDescent="0.2">
      <c r="B322" t="s">
        <v>1024</v>
      </c>
    </row>
    <row r="323" spans="2:2" x14ac:dyDescent="0.2">
      <c r="B323" t="s">
        <v>1033</v>
      </c>
    </row>
    <row r="324" spans="2:2" x14ac:dyDescent="0.2">
      <c r="B324" t="s">
        <v>1024</v>
      </c>
    </row>
    <row r="325" spans="2:2" x14ac:dyDescent="0.2">
      <c r="B325" t="s">
        <v>1024</v>
      </c>
    </row>
    <row r="326" spans="2:2" x14ac:dyDescent="0.2">
      <c r="B326" t="s">
        <v>1024</v>
      </c>
    </row>
    <row r="327" spans="2:2" x14ac:dyDescent="0.2">
      <c r="B327" t="s">
        <v>1029</v>
      </c>
    </row>
    <row r="328" spans="2:2" x14ac:dyDescent="0.2">
      <c r="B328" t="s">
        <v>1033</v>
      </c>
    </row>
    <row r="329" spans="2:2" x14ac:dyDescent="0.2">
      <c r="B329" t="s">
        <v>1024</v>
      </c>
    </row>
    <row r="330" spans="2:2" x14ac:dyDescent="0.2">
      <c r="B330" t="s">
        <v>1050</v>
      </c>
    </row>
    <row r="331" spans="2:2" x14ac:dyDescent="0.2">
      <c r="B331" t="s">
        <v>1033</v>
      </c>
    </row>
    <row r="332" spans="2:2" x14ac:dyDescent="0.2">
      <c r="B332" t="s">
        <v>1024</v>
      </c>
    </row>
    <row r="333" spans="2:2" x14ac:dyDescent="0.2">
      <c r="B333" t="s">
        <v>1024</v>
      </c>
    </row>
    <row r="334" spans="2:2" x14ac:dyDescent="0.2">
      <c r="B334" t="s">
        <v>1024</v>
      </c>
    </row>
    <row r="335" spans="2:2" x14ac:dyDescent="0.2">
      <c r="B335" t="s">
        <v>1024</v>
      </c>
    </row>
    <row r="336" spans="2:2" x14ac:dyDescent="0.2">
      <c r="B336" t="s">
        <v>1034</v>
      </c>
    </row>
    <row r="337" spans="1:2" x14ac:dyDescent="0.2">
      <c r="B337" t="s">
        <v>1029</v>
      </c>
    </row>
    <row r="338" spans="1:2" x14ac:dyDescent="0.2">
      <c r="B338" t="s">
        <v>1033</v>
      </c>
    </row>
    <row r="339" spans="1:2" x14ac:dyDescent="0.2">
      <c r="B339" t="s">
        <v>1033</v>
      </c>
    </row>
    <row r="340" spans="1:2" x14ac:dyDescent="0.2">
      <c r="B340" t="s">
        <v>1024</v>
      </c>
    </row>
    <row r="341" spans="1:2" x14ac:dyDescent="0.2">
      <c r="B341" t="s">
        <v>1024</v>
      </c>
    </row>
    <row r="342" spans="1:2" x14ac:dyDescent="0.2">
      <c r="B342" t="s">
        <v>1033</v>
      </c>
    </row>
    <row r="343" spans="1:2" x14ac:dyDescent="0.2">
      <c r="B343" t="s">
        <v>1033</v>
      </c>
    </row>
    <row r="344" spans="1:2" x14ac:dyDescent="0.2">
      <c r="A344">
        <v>1</v>
      </c>
      <c r="B344" t="s">
        <v>1024</v>
      </c>
    </row>
    <row r="345" spans="1:2" x14ac:dyDescent="0.2">
      <c r="B345" t="s">
        <v>1024</v>
      </c>
    </row>
    <row r="347" spans="1:2" x14ac:dyDescent="0.2">
      <c r="B347" t="s">
        <v>1024</v>
      </c>
    </row>
    <row r="348" spans="1:2" x14ac:dyDescent="0.2">
      <c r="B348" t="s">
        <v>1029</v>
      </c>
    </row>
    <row r="349" spans="1:2" x14ac:dyDescent="0.2">
      <c r="B349" t="s">
        <v>1033</v>
      </c>
    </row>
    <row r="350" spans="1:2" x14ac:dyDescent="0.2">
      <c r="B350" t="s">
        <v>1033</v>
      </c>
    </row>
    <row r="351" spans="1:2" x14ac:dyDescent="0.2">
      <c r="B351" t="s">
        <v>1033</v>
      </c>
    </row>
    <row r="352" spans="1:2" x14ac:dyDescent="0.2">
      <c r="B352" t="s">
        <v>1024</v>
      </c>
    </row>
    <row r="353" spans="1:2" x14ac:dyDescent="0.2">
      <c r="B353" t="s">
        <v>1032</v>
      </c>
    </row>
    <row r="354" spans="1:2" x14ac:dyDescent="0.2">
      <c r="B354" t="s">
        <v>1034</v>
      </c>
    </row>
    <row r="355" spans="1:2" x14ac:dyDescent="0.2">
      <c r="A355">
        <v>1</v>
      </c>
      <c r="B355" t="s">
        <v>1024</v>
      </c>
    </row>
    <row r="356" spans="1:2" x14ac:dyDescent="0.2">
      <c r="B356" t="s">
        <v>1044</v>
      </c>
    </row>
    <row r="357" spans="1:2" x14ac:dyDescent="0.2">
      <c r="B357" t="s">
        <v>1024</v>
      </c>
    </row>
    <row r="358" spans="1:2" x14ac:dyDescent="0.2">
      <c r="B358" t="s">
        <v>1024</v>
      </c>
    </row>
    <row r="359" spans="1:2" x14ac:dyDescent="0.2">
      <c r="B359" t="s">
        <v>1024</v>
      </c>
    </row>
    <row r="360" spans="1:2" x14ac:dyDescent="0.2">
      <c r="B360" t="s">
        <v>1024</v>
      </c>
    </row>
    <row r="361" spans="1:2" x14ac:dyDescent="0.2">
      <c r="B361" t="s">
        <v>1044</v>
      </c>
    </row>
    <row r="362" spans="1:2" x14ac:dyDescent="0.2">
      <c r="B362" t="s">
        <v>1033</v>
      </c>
    </row>
    <row r="363" spans="1:2" x14ac:dyDescent="0.2">
      <c r="B363" t="s">
        <v>1024</v>
      </c>
    </row>
    <row r="364" spans="1:2" x14ac:dyDescent="0.2">
      <c r="B364" t="s">
        <v>1033</v>
      </c>
    </row>
    <row r="365" spans="1:2" x14ac:dyDescent="0.2">
      <c r="B365" t="s">
        <v>1033</v>
      </c>
    </row>
    <row r="366" spans="1:2" x14ac:dyDescent="0.2">
      <c r="B366" t="s">
        <v>1033</v>
      </c>
    </row>
    <row r="367" spans="1:2" x14ac:dyDescent="0.2">
      <c r="B367" t="s">
        <v>1032</v>
      </c>
    </row>
    <row r="368" spans="1:2" x14ac:dyDescent="0.2">
      <c r="B368" t="s">
        <v>1033</v>
      </c>
    </row>
    <row r="369" spans="2:2" x14ac:dyDescent="0.2">
      <c r="B369" t="s">
        <v>1033</v>
      </c>
    </row>
    <row r="370" spans="2:2" x14ac:dyDescent="0.2">
      <c r="B370" t="s">
        <v>1033</v>
      </c>
    </row>
    <row r="371" spans="2:2" x14ac:dyDescent="0.2">
      <c r="B371" t="s">
        <v>1024</v>
      </c>
    </row>
    <row r="372" spans="2:2" x14ac:dyDescent="0.2">
      <c r="B372" t="s">
        <v>1033</v>
      </c>
    </row>
    <row r="373" spans="2:2" x14ac:dyDescent="0.2">
      <c r="B373" t="s">
        <v>1032</v>
      </c>
    </row>
    <row r="374" spans="2:2" x14ac:dyDescent="0.2">
      <c r="B374" t="s">
        <v>1033</v>
      </c>
    </row>
    <row r="375" spans="2:2" x14ac:dyDescent="0.2">
      <c r="B375" t="s">
        <v>1033</v>
      </c>
    </row>
    <row r="376" spans="2:2" x14ac:dyDescent="0.2">
      <c r="B376" t="s">
        <v>1024</v>
      </c>
    </row>
    <row r="377" spans="2:2" x14ac:dyDescent="0.2">
      <c r="B377" t="s">
        <v>1024</v>
      </c>
    </row>
    <row r="378" spans="2:2" x14ac:dyDescent="0.2">
      <c r="B378" t="s">
        <v>1032</v>
      </c>
    </row>
    <row r="379" spans="2:2" x14ac:dyDescent="0.2">
      <c r="B379" t="s">
        <v>1024</v>
      </c>
    </row>
    <row r="380" spans="2:2" x14ac:dyDescent="0.2">
      <c r="B380" t="s">
        <v>1033</v>
      </c>
    </row>
    <row r="381" spans="2:2" x14ac:dyDescent="0.2">
      <c r="B381" t="s">
        <v>1024</v>
      </c>
    </row>
    <row r="382" spans="2:2" x14ac:dyDescent="0.2">
      <c r="B382" t="s">
        <v>1024</v>
      </c>
    </row>
    <row r="383" spans="2:2" x14ac:dyDescent="0.2">
      <c r="B383" t="s">
        <v>1024</v>
      </c>
    </row>
    <row r="384" spans="2:2" x14ac:dyDescent="0.2">
      <c r="B384" t="s">
        <v>1024</v>
      </c>
    </row>
    <row r="385" spans="1:2" x14ac:dyDescent="0.2">
      <c r="A385">
        <v>1</v>
      </c>
      <c r="B385" t="s">
        <v>1032</v>
      </c>
    </row>
    <row r="386" spans="1:2" x14ac:dyDescent="0.2">
      <c r="B386" t="s">
        <v>1044</v>
      </c>
    </row>
    <row r="387" spans="1:2" x14ac:dyDescent="0.2">
      <c r="B387" t="s">
        <v>1033</v>
      </c>
    </row>
    <row r="388" spans="1:2" x14ac:dyDescent="0.2">
      <c r="B388" t="s">
        <v>1024</v>
      </c>
    </row>
    <row r="389" spans="1:2" x14ac:dyDescent="0.2">
      <c r="A389">
        <v>1</v>
      </c>
      <c r="B389" t="s">
        <v>1024</v>
      </c>
    </row>
    <row r="390" spans="1:2" x14ac:dyDescent="0.2">
      <c r="B390" t="s">
        <v>1033</v>
      </c>
    </row>
    <row r="391" spans="1:2" x14ac:dyDescent="0.2">
      <c r="B391" t="s">
        <v>1044</v>
      </c>
    </row>
    <row r="392" spans="1:2" x14ac:dyDescent="0.2">
      <c r="B392" t="s">
        <v>1033</v>
      </c>
    </row>
    <row r="393" spans="1:2" x14ac:dyDescent="0.2">
      <c r="A393">
        <v>1</v>
      </c>
      <c r="B393" t="s">
        <v>1024</v>
      </c>
    </row>
    <row r="394" spans="1:2" x14ac:dyDescent="0.2">
      <c r="B394" t="s">
        <v>1029</v>
      </c>
    </row>
    <row r="395" spans="1:2" x14ac:dyDescent="0.2">
      <c r="B395" t="s">
        <v>1024</v>
      </c>
    </row>
    <row r="396" spans="1:2" x14ac:dyDescent="0.2">
      <c r="B396" t="s">
        <v>1024</v>
      </c>
    </row>
    <row r="397" spans="1:2" x14ac:dyDescent="0.2">
      <c r="B397" t="s">
        <v>1033</v>
      </c>
    </row>
    <row r="398" spans="1:2" x14ac:dyDescent="0.2">
      <c r="B398" t="s">
        <v>1032</v>
      </c>
    </row>
    <row r="399" spans="1:2" x14ac:dyDescent="0.2">
      <c r="B399" t="s">
        <v>1044</v>
      </c>
    </row>
    <row r="400" spans="1:2" x14ac:dyDescent="0.2">
      <c r="B400" t="s">
        <v>1024</v>
      </c>
    </row>
    <row r="401" spans="1:2" x14ac:dyDescent="0.2">
      <c r="B401" t="s">
        <v>1024</v>
      </c>
    </row>
    <row r="402" spans="1:2" x14ac:dyDescent="0.2">
      <c r="B402" t="s">
        <v>1024</v>
      </c>
    </row>
    <row r="403" spans="1:2" x14ac:dyDescent="0.2">
      <c r="B403" t="s">
        <v>1044</v>
      </c>
    </row>
    <row r="404" spans="1:2" x14ac:dyDescent="0.2">
      <c r="B404" t="s">
        <v>1033</v>
      </c>
    </row>
    <row r="405" spans="1:2" x14ac:dyDescent="0.2">
      <c r="A405">
        <v>1</v>
      </c>
      <c r="B405" t="s">
        <v>1024</v>
      </c>
    </row>
    <row r="406" spans="1:2" x14ac:dyDescent="0.2">
      <c r="B406" t="s">
        <v>1024</v>
      </c>
    </row>
    <row r="407" spans="1:2" x14ac:dyDescent="0.2">
      <c r="B407" t="s">
        <v>1033</v>
      </c>
    </row>
    <row r="408" spans="1:2" x14ac:dyDescent="0.2">
      <c r="B408" t="s">
        <v>1033</v>
      </c>
    </row>
    <row r="409" spans="1:2" x14ac:dyDescent="0.2">
      <c r="B409" t="s">
        <v>1024</v>
      </c>
    </row>
    <row r="410" spans="1:2" x14ac:dyDescent="0.2">
      <c r="B410" t="s">
        <v>1024</v>
      </c>
    </row>
    <row r="411" spans="1:2" x14ac:dyDescent="0.2">
      <c r="B411" t="s">
        <v>1033</v>
      </c>
    </row>
    <row r="412" spans="1:2" x14ac:dyDescent="0.2">
      <c r="A412">
        <v>1</v>
      </c>
      <c r="B412" t="s">
        <v>1033</v>
      </c>
    </row>
    <row r="413" spans="1:2" x14ac:dyDescent="0.2">
      <c r="B413" t="s">
        <v>1024</v>
      </c>
    </row>
    <row r="414" spans="1:2" x14ac:dyDescent="0.2">
      <c r="B414" t="s">
        <v>1034</v>
      </c>
    </row>
    <row r="415" spans="1:2" x14ac:dyDescent="0.2">
      <c r="B415" t="s">
        <v>1024</v>
      </c>
    </row>
    <row r="416" spans="1:2" x14ac:dyDescent="0.2">
      <c r="B416" t="s">
        <v>1024</v>
      </c>
    </row>
    <row r="418" spans="1:2" x14ac:dyDescent="0.2">
      <c r="B418" t="s">
        <v>1024</v>
      </c>
    </row>
    <row r="419" spans="1:2" x14ac:dyDescent="0.2">
      <c r="B419" t="s">
        <v>1033</v>
      </c>
    </row>
    <row r="420" spans="1:2" x14ac:dyDescent="0.2">
      <c r="B420" t="s">
        <v>1024</v>
      </c>
    </row>
    <row r="421" spans="1:2" x14ac:dyDescent="0.2">
      <c r="B421" t="s">
        <v>1033</v>
      </c>
    </row>
    <row r="422" spans="1:2" x14ac:dyDescent="0.2">
      <c r="B422" t="s">
        <v>1024</v>
      </c>
    </row>
    <row r="423" spans="1:2" x14ac:dyDescent="0.2">
      <c r="B423" t="s">
        <v>1033</v>
      </c>
    </row>
    <row r="424" spans="1:2" x14ac:dyDescent="0.2">
      <c r="B424" t="s">
        <v>1033</v>
      </c>
    </row>
    <row r="425" spans="1:2" x14ac:dyDescent="0.2">
      <c r="B425" t="s">
        <v>1033</v>
      </c>
    </row>
    <row r="426" spans="1:2" x14ac:dyDescent="0.2">
      <c r="A426">
        <v>1</v>
      </c>
      <c r="B426" t="s">
        <v>1033</v>
      </c>
    </row>
    <row r="427" spans="1:2" x14ac:dyDescent="0.2">
      <c r="B427" t="s">
        <v>1033</v>
      </c>
    </row>
    <row r="428" spans="1:2" x14ac:dyDescent="0.2">
      <c r="B428" t="s">
        <v>1032</v>
      </c>
    </row>
    <row r="429" spans="1:2" x14ac:dyDescent="0.2">
      <c r="B429" t="s">
        <v>1033</v>
      </c>
    </row>
    <row r="430" spans="1:2" x14ac:dyDescent="0.2">
      <c r="B430" t="s">
        <v>1024</v>
      </c>
    </row>
    <row r="431" spans="1:2" x14ac:dyDescent="0.2">
      <c r="B431" t="s">
        <v>1033</v>
      </c>
    </row>
    <row r="432" spans="1:2" x14ac:dyDescent="0.2">
      <c r="B432" t="s">
        <v>1033</v>
      </c>
    </row>
    <row r="433" spans="1:2" x14ac:dyDescent="0.2">
      <c r="B433" t="s">
        <v>1033</v>
      </c>
    </row>
    <row r="434" spans="1:2" x14ac:dyDescent="0.2">
      <c r="A434">
        <v>1</v>
      </c>
      <c r="B434" t="s">
        <v>1024</v>
      </c>
    </row>
    <row r="435" spans="1:2" x14ac:dyDescent="0.2">
      <c r="B435" t="s">
        <v>1033</v>
      </c>
    </row>
    <row r="436" spans="1:2" x14ac:dyDescent="0.2">
      <c r="B436" t="s">
        <v>1024</v>
      </c>
    </row>
    <row r="437" spans="1:2" x14ac:dyDescent="0.2">
      <c r="B437" t="s">
        <v>1033</v>
      </c>
    </row>
    <row r="438" spans="1:2" x14ac:dyDescent="0.2">
      <c r="B438" t="s">
        <v>1033</v>
      </c>
    </row>
    <row r="439" spans="1:2" x14ac:dyDescent="0.2">
      <c r="B439" t="s">
        <v>1033</v>
      </c>
    </row>
    <row r="444" spans="1:2" x14ac:dyDescent="0.2">
      <c r="B444" t="s">
        <v>1033</v>
      </c>
    </row>
    <row r="447" spans="1:2" x14ac:dyDescent="0.2">
      <c r="B447" t="s">
        <v>1033</v>
      </c>
    </row>
    <row r="448" spans="1:2" x14ac:dyDescent="0.2">
      <c r="B448" t="s">
        <v>1033</v>
      </c>
    </row>
    <row r="451" spans="2:2" x14ac:dyDescent="0.2">
      <c r="B451" t="s">
        <v>1033</v>
      </c>
    </row>
    <row r="452" spans="2:2" x14ac:dyDescent="0.2">
      <c r="B452" t="s">
        <v>1033</v>
      </c>
    </row>
    <row r="454" spans="2:2" x14ac:dyDescent="0.2">
      <c r="B454" t="s">
        <v>1029</v>
      </c>
    </row>
    <row r="455" spans="2:2" x14ac:dyDescent="0.2">
      <c r="B455" t="s">
        <v>1033</v>
      </c>
    </row>
    <row r="456" spans="2:2" x14ac:dyDescent="0.2">
      <c r="B456" t="s">
        <v>1050</v>
      </c>
    </row>
    <row r="457" spans="2:2" x14ac:dyDescent="0.2">
      <c r="B457" t="s">
        <v>1033</v>
      </c>
    </row>
    <row r="458" spans="2:2" x14ac:dyDescent="0.2">
      <c r="B458" t="s">
        <v>1024</v>
      </c>
    </row>
    <row r="459" spans="2:2" x14ac:dyDescent="0.2">
      <c r="B459" t="s">
        <v>1033</v>
      </c>
    </row>
    <row r="460" spans="2:2" x14ac:dyDescent="0.2">
      <c r="B460" t="s">
        <v>1032</v>
      </c>
    </row>
    <row r="461" spans="2:2" x14ac:dyDescent="0.2">
      <c r="B461" t="s">
        <v>1024</v>
      </c>
    </row>
    <row r="462" spans="2:2" x14ac:dyDescent="0.2">
      <c r="B462" t="s">
        <v>1024</v>
      </c>
    </row>
    <row r="463" spans="2:2" x14ac:dyDescent="0.2">
      <c r="B463" t="s">
        <v>1033</v>
      </c>
    </row>
    <row r="465" spans="1:2" x14ac:dyDescent="0.2">
      <c r="B465" t="s">
        <v>1024</v>
      </c>
    </row>
    <row r="467" spans="1:2" x14ac:dyDescent="0.2">
      <c r="A467">
        <v>1</v>
      </c>
      <c r="B467" t="s">
        <v>1024</v>
      </c>
    </row>
    <row r="468" spans="1:2" x14ac:dyDescent="0.2">
      <c r="B468" t="s">
        <v>1033</v>
      </c>
    </row>
    <row r="470" spans="1:2" x14ac:dyDescent="0.2">
      <c r="B470" t="s">
        <v>1024</v>
      </c>
    </row>
    <row r="474" spans="1:2" x14ac:dyDescent="0.2">
      <c r="A474">
        <v>1</v>
      </c>
      <c r="B474" t="s">
        <v>1024</v>
      </c>
    </row>
    <row r="475" spans="1:2" x14ac:dyDescent="0.2">
      <c r="B475" t="s">
        <v>1024</v>
      </c>
    </row>
    <row r="476" spans="1:2" x14ac:dyDescent="0.2">
      <c r="B476" t="s">
        <v>1032</v>
      </c>
    </row>
    <row r="477" spans="1:2" x14ac:dyDescent="0.2">
      <c r="B477" t="s">
        <v>1054</v>
      </c>
    </row>
    <row r="478" spans="1:2" x14ac:dyDescent="0.2">
      <c r="B478" t="s">
        <v>1024</v>
      </c>
    </row>
    <row r="479" spans="1:2" x14ac:dyDescent="0.2">
      <c r="B479" t="s">
        <v>1024</v>
      </c>
    </row>
    <row r="480" spans="1:2" x14ac:dyDescent="0.2">
      <c r="B480" t="s">
        <v>1054</v>
      </c>
    </row>
    <row r="481" spans="2:2" x14ac:dyDescent="0.2">
      <c r="B481" t="s">
        <v>1024</v>
      </c>
    </row>
    <row r="482" spans="2:2" x14ac:dyDescent="0.2">
      <c r="B482" t="s">
        <v>1024</v>
      </c>
    </row>
    <row r="483" spans="2:2" x14ac:dyDescent="0.2">
      <c r="B483" t="s">
        <v>1032</v>
      </c>
    </row>
    <row r="484" spans="2:2" x14ac:dyDescent="0.2">
      <c r="B484" t="s">
        <v>1024</v>
      </c>
    </row>
    <row r="485" spans="2:2" x14ac:dyDescent="0.2">
      <c r="B485" t="s">
        <v>1024</v>
      </c>
    </row>
    <row r="486" spans="2:2" x14ac:dyDescent="0.2">
      <c r="B486" t="s">
        <v>1050</v>
      </c>
    </row>
    <row r="487" spans="2:2" x14ac:dyDescent="0.2">
      <c r="B487" t="s">
        <v>1029</v>
      </c>
    </row>
    <row r="488" spans="2:2" x14ac:dyDescent="0.2">
      <c r="B488" t="s">
        <v>1054</v>
      </c>
    </row>
    <row r="489" spans="2:2" x14ac:dyDescent="0.2">
      <c r="B489" t="s">
        <v>1024</v>
      </c>
    </row>
    <row r="490" spans="2:2" x14ac:dyDescent="0.2">
      <c r="B490" t="s">
        <v>1024</v>
      </c>
    </row>
    <row r="491" spans="2:2" x14ac:dyDescent="0.2">
      <c r="B491" t="s">
        <v>1032</v>
      </c>
    </row>
    <row r="492" spans="2:2" x14ac:dyDescent="0.2">
      <c r="B492" t="s">
        <v>1044</v>
      </c>
    </row>
    <row r="493" spans="2:2" x14ac:dyDescent="0.2">
      <c r="B493" t="s">
        <v>1024</v>
      </c>
    </row>
    <row r="494" spans="2:2" x14ac:dyDescent="0.2">
      <c r="B494" t="s">
        <v>1024</v>
      </c>
    </row>
    <row r="495" spans="2:2" x14ac:dyDescent="0.2">
      <c r="B495" t="s">
        <v>1024</v>
      </c>
    </row>
    <row r="496" spans="2:2" x14ac:dyDescent="0.2">
      <c r="B496" t="s">
        <v>1032</v>
      </c>
    </row>
    <row r="497" spans="2:2" x14ac:dyDescent="0.2">
      <c r="B497" t="s">
        <v>1024</v>
      </c>
    </row>
    <row r="498" spans="2:2" x14ac:dyDescent="0.2">
      <c r="B498" t="s">
        <v>1032</v>
      </c>
    </row>
    <row r="499" spans="2:2" x14ac:dyDescent="0.2">
      <c r="B499" t="s">
        <v>1032</v>
      </c>
    </row>
    <row r="500" spans="2:2" x14ac:dyDescent="0.2">
      <c r="B500" t="s">
        <v>1044</v>
      </c>
    </row>
    <row r="501" spans="2:2" x14ac:dyDescent="0.2">
      <c r="B501" t="s">
        <v>1024</v>
      </c>
    </row>
    <row r="502" spans="2:2" x14ac:dyDescent="0.2">
      <c r="B502" t="s">
        <v>1024</v>
      </c>
    </row>
    <row r="503" spans="2:2" x14ac:dyDescent="0.2">
      <c r="B503" t="s">
        <v>1024</v>
      </c>
    </row>
    <row r="504" spans="2:2" x14ac:dyDescent="0.2">
      <c r="B504" t="s">
        <v>1044</v>
      </c>
    </row>
    <row r="505" spans="2:2" x14ac:dyDescent="0.2">
      <c r="B505" t="s">
        <v>1024</v>
      </c>
    </row>
    <row r="506" spans="2:2" x14ac:dyDescent="0.2">
      <c r="B506" t="s">
        <v>1024</v>
      </c>
    </row>
    <row r="507" spans="2:2" x14ac:dyDescent="0.2">
      <c r="B507" t="s">
        <v>1024</v>
      </c>
    </row>
    <row r="508" spans="2:2" x14ac:dyDescent="0.2">
      <c r="B508" t="s">
        <v>1054</v>
      </c>
    </row>
    <row r="509" spans="2:2" x14ac:dyDescent="0.2">
      <c r="B509" t="s">
        <v>1032</v>
      </c>
    </row>
    <row r="510" spans="2:2" x14ac:dyDescent="0.2">
      <c r="B510" t="s">
        <v>1054</v>
      </c>
    </row>
    <row r="511" spans="2:2" x14ac:dyDescent="0.2">
      <c r="B511" t="s">
        <v>1024</v>
      </c>
    </row>
    <row r="512" spans="2:2" x14ac:dyDescent="0.2">
      <c r="B512" t="s">
        <v>1054</v>
      </c>
    </row>
    <row r="513" spans="1:2" x14ac:dyDescent="0.2">
      <c r="A513">
        <v>1</v>
      </c>
      <c r="B513" t="s">
        <v>1054</v>
      </c>
    </row>
    <row r="514" spans="1:2" x14ac:dyDescent="0.2">
      <c r="B514" t="s">
        <v>1029</v>
      </c>
    </row>
    <row r="515" spans="1:2" x14ac:dyDescent="0.2">
      <c r="B515" t="s">
        <v>1054</v>
      </c>
    </row>
    <row r="516" spans="1:2" x14ac:dyDescent="0.2">
      <c r="B516" t="s">
        <v>1024</v>
      </c>
    </row>
    <row r="517" spans="1:2" x14ac:dyDescent="0.2">
      <c r="B517" t="s">
        <v>1024</v>
      </c>
    </row>
    <row r="518" spans="1:2" x14ac:dyDescent="0.2">
      <c r="B518" t="s">
        <v>1054</v>
      </c>
    </row>
    <row r="519" spans="1:2" x14ac:dyDescent="0.2">
      <c r="B519" t="s">
        <v>1024</v>
      </c>
    </row>
    <row r="520" spans="1:2" x14ac:dyDescent="0.2">
      <c r="B520" t="s">
        <v>1024</v>
      </c>
    </row>
    <row r="521" spans="1:2" x14ac:dyDescent="0.2">
      <c r="B521" t="s">
        <v>1024</v>
      </c>
    </row>
    <row r="522" spans="1:2" x14ac:dyDescent="0.2">
      <c r="B522" t="s">
        <v>1029</v>
      </c>
    </row>
    <row r="523" spans="1:2" x14ac:dyDescent="0.2">
      <c r="B523" t="s">
        <v>1054</v>
      </c>
    </row>
    <row r="524" spans="1:2" x14ac:dyDescent="0.2">
      <c r="B524" t="s">
        <v>1024</v>
      </c>
    </row>
    <row r="525" spans="1:2" x14ac:dyDescent="0.2">
      <c r="B525" t="s">
        <v>1024</v>
      </c>
    </row>
    <row r="526" spans="1:2" x14ac:dyDescent="0.2">
      <c r="B526" t="s">
        <v>1024</v>
      </c>
    </row>
    <row r="527" spans="1:2" x14ac:dyDescent="0.2">
      <c r="B527" t="s">
        <v>1050</v>
      </c>
    </row>
    <row r="528" spans="1:2" x14ac:dyDescent="0.2">
      <c r="B528" t="s">
        <v>1024</v>
      </c>
    </row>
    <row r="529" spans="1:2" x14ac:dyDescent="0.2">
      <c r="B529" t="s">
        <v>1024</v>
      </c>
    </row>
    <row r="530" spans="1:2" x14ac:dyDescent="0.2">
      <c r="B530" t="s">
        <v>1050</v>
      </c>
    </row>
    <row r="531" spans="1:2" x14ac:dyDescent="0.2">
      <c r="B531" t="s">
        <v>1029</v>
      </c>
    </row>
    <row r="532" spans="1:2" x14ac:dyDescent="0.2">
      <c r="B532" t="s">
        <v>1024</v>
      </c>
    </row>
    <row r="533" spans="1:2" x14ac:dyDescent="0.2">
      <c r="B533" t="s">
        <v>1024</v>
      </c>
    </row>
    <row r="534" spans="1:2" x14ac:dyDescent="0.2">
      <c r="B534" t="s">
        <v>1054</v>
      </c>
    </row>
    <row r="535" spans="1:2" x14ac:dyDescent="0.2">
      <c r="B535" t="s">
        <v>1054</v>
      </c>
    </row>
    <row r="536" spans="1:2" x14ac:dyDescent="0.2">
      <c r="B536" t="s">
        <v>1054</v>
      </c>
    </row>
    <row r="537" spans="1:2" x14ac:dyDescent="0.2">
      <c r="B537" t="s">
        <v>1024</v>
      </c>
    </row>
    <row r="538" spans="1:2" x14ac:dyDescent="0.2">
      <c r="B538" t="s">
        <v>1024</v>
      </c>
    </row>
    <row r="539" spans="1:2" x14ac:dyDescent="0.2">
      <c r="B539" t="s">
        <v>1054</v>
      </c>
    </row>
    <row r="540" spans="1:2" x14ac:dyDescent="0.2">
      <c r="B540" t="s">
        <v>1054</v>
      </c>
    </row>
    <row r="541" spans="1:2" x14ac:dyDescent="0.2">
      <c r="B541" t="s">
        <v>1024</v>
      </c>
    </row>
    <row r="542" spans="1:2" x14ac:dyDescent="0.2">
      <c r="B542" t="s">
        <v>1044</v>
      </c>
    </row>
    <row r="543" spans="1:2" x14ac:dyDescent="0.2">
      <c r="B543" t="s">
        <v>1024</v>
      </c>
    </row>
    <row r="544" spans="1:2" x14ac:dyDescent="0.2">
      <c r="A544">
        <v>1</v>
      </c>
      <c r="B544" t="s">
        <v>1024</v>
      </c>
    </row>
    <row r="545" spans="2:2" x14ac:dyDescent="0.2">
      <c r="B545" t="s">
        <v>1024</v>
      </c>
    </row>
    <row r="546" spans="2:2" x14ac:dyDescent="0.2">
      <c r="B546" t="s">
        <v>1044</v>
      </c>
    </row>
    <row r="547" spans="2:2" x14ac:dyDescent="0.2">
      <c r="B547" t="s">
        <v>1054</v>
      </c>
    </row>
    <row r="548" spans="2:2" x14ac:dyDescent="0.2">
      <c r="B548" t="s">
        <v>1044</v>
      </c>
    </row>
    <row r="549" spans="2:2" x14ac:dyDescent="0.2">
      <c r="B549" t="s">
        <v>1024</v>
      </c>
    </row>
    <row r="550" spans="2:2" x14ac:dyDescent="0.2">
      <c r="B550" t="s">
        <v>1024</v>
      </c>
    </row>
    <row r="551" spans="2:2" x14ac:dyDescent="0.2">
      <c r="B551" t="s">
        <v>1024</v>
      </c>
    </row>
    <row r="552" spans="2:2" x14ac:dyDescent="0.2">
      <c r="B552" t="s">
        <v>1054</v>
      </c>
    </row>
    <row r="553" spans="2:2" x14ac:dyDescent="0.2">
      <c r="B553" t="s">
        <v>1024</v>
      </c>
    </row>
    <row r="554" spans="2:2" x14ac:dyDescent="0.2">
      <c r="B554" t="s">
        <v>1024</v>
      </c>
    </row>
    <row r="555" spans="2:2" x14ac:dyDescent="0.2">
      <c r="B555" t="s">
        <v>1024</v>
      </c>
    </row>
    <row r="556" spans="2:2" x14ac:dyDescent="0.2">
      <c r="B556" t="s">
        <v>1054</v>
      </c>
    </row>
    <row r="557" spans="2:2" x14ac:dyDescent="0.2">
      <c r="B557" t="s">
        <v>1024</v>
      </c>
    </row>
    <row r="558" spans="2:2" x14ac:dyDescent="0.2">
      <c r="B558" t="s">
        <v>1024</v>
      </c>
    </row>
    <row r="559" spans="2:2" x14ac:dyDescent="0.2">
      <c r="B559" t="s">
        <v>1024</v>
      </c>
    </row>
    <row r="560" spans="2:2" x14ac:dyDescent="0.2">
      <c r="B560" t="s">
        <v>1024</v>
      </c>
    </row>
    <row r="561" spans="1:2" x14ac:dyDescent="0.2">
      <c r="B561" t="s">
        <v>1024</v>
      </c>
    </row>
    <row r="562" spans="1:2" x14ac:dyDescent="0.2">
      <c r="B562" t="s">
        <v>1024</v>
      </c>
    </row>
    <row r="563" spans="1:2" x14ac:dyDescent="0.2">
      <c r="B563" t="s">
        <v>1024</v>
      </c>
    </row>
    <row r="564" spans="1:2" x14ac:dyDescent="0.2">
      <c r="B564" t="s">
        <v>1024</v>
      </c>
    </row>
    <row r="565" spans="1:2" x14ac:dyDescent="0.2">
      <c r="B565" t="s">
        <v>1024</v>
      </c>
    </row>
    <row r="566" spans="1:2" x14ac:dyDescent="0.2">
      <c r="B566" t="s">
        <v>1024</v>
      </c>
    </row>
    <row r="567" spans="1:2" x14ac:dyDescent="0.2">
      <c r="B567" t="s">
        <v>1054</v>
      </c>
    </row>
    <row r="568" spans="1:2" x14ac:dyDescent="0.2">
      <c r="B568" t="s">
        <v>1054</v>
      </c>
    </row>
    <row r="569" spans="1:2" x14ac:dyDescent="0.2">
      <c r="B569" t="s">
        <v>1054</v>
      </c>
    </row>
    <row r="570" spans="1:2" x14ac:dyDescent="0.2">
      <c r="B570" t="s">
        <v>1044</v>
      </c>
    </row>
    <row r="571" spans="1:2" x14ac:dyDescent="0.2">
      <c r="B571" t="s">
        <v>1024</v>
      </c>
    </row>
    <row r="572" spans="1:2" x14ac:dyDescent="0.2">
      <c r="B572" t="s">
        <v>1024</v>
      </c>
    </row>
    <row r="573" spans="1:2" x14ac:dyDescent="0.2">
      <c r="B573" t="s">
        <v>1024</v>
      </c>
    </row>
    <row r="574" spans="1:2" x14ac:dyDescent="0.2">
      <c r="B574" t="s">
        <v>1024</v>
      </c>
    </row>
    <row r="575" spans="1:2" x14ac:dyDescent="0.2">
      <c r="A575">
        <v>1</v>
      </c>
      <c r="B575" t="s">
        <v>1024</v>
      </c>
    </row>
    <row r="576" spans="1:2" x14ac:dyDescent="0.2">
      <c r="A576" t="s">
        <v>1047</v>
      </c>
      <c r="B576" t="s">
        <v>1032</v>
      </c>
    </row>
    <row r="577" spans="1:2" x14ac:dyDescent="0.2">
      <c r="A577" t="s">
        <v>1047</v>
      </c>
      <c r="B577" t="s">
        <v>1024</v>
      </c>
    </row>
    <row r="578" spans="1:2" x14ac:dyDescent="0.2">
      <c r="A578" t="s">
        <v>1047</v>
      </c>
      <c r="B578" t="s">
        <v>1024</v>
      </c>
    </row>
    <row r="579" spans="1:2" x14ac:dyDescent="0.2">
      <c r="A579" t="s">
        <v>1047</v>
      </c>
      <c r="B579" t="s">
        <v>1032</v>
      </c>
    </row>
    <row r="580" spans="1:2" x14ac:dyDescent="0.2">
      <c r="A580">
        <v>1</v>
      </c>
      <c r="B580" t="s">
        <v>1024</v>
      </c>
    </row>
    <row r="581" spans="1:2" x14ac:dyDescent="0.2">
      <c r="A581" t="s">
        <v>1047</v>
      </c>
      <c r="B581" t="s">
        <v>1024</v>
      </c>
    </row>
    <row r="582" spans="1:2" x14ac:dyDescent="0.2">
      <c r="A582" t="s">
        <v>1047</v>
      </c>
      <c r="B582" t="s">
        <v>1024</v>
      </c>
    </row>
    <row r="583" spans="1:2" x14ac:dyDescent="0.2">
      <c r="A583" t="s">
        <v>1047</v>
      </c>
      <c r="B583" t="s">
        <v>1024</v>
      </c>
    </row>
    <row r="584" spans="1:2" x14ac:dyDescent="0.2">
      <c r="A584" t="s">
        <v>1047</v>
      </c>
      <c r="B584" t="s">
        <v>1024</v>
      </c>
    </row>
    <row r="585" spans="1:2" x14ac:dyDescent="0.2">
      <c r="A585" t="s">
        <v>1047</v>
      </c>
      <c r="B585" t="s">
        <v>1024</v>
      </c>
    </row>
    <row r="586" spans="1:2" x14ac:dyDescent="0.2">
      <c r="A586" t="s">
        <v>1047</v>
      </c>
      <c r="B586" t="s">
        <v>1024</v>
      </c>
    </row>
    <row r="587" spans="1:2" x14ac:dyDescent="0.2">
      <c r="A587" t="s">
        <v>1047</v>
      </c>
      <c r="B587" t="s">
        <v>1024</v>
      </c>
    </row>
    <row r="588" spans="1:2" x14ac:dyDescent="0.2">
      <c r="A588" t="s">
        <v>1047</v>
      </c>
      <c r="B588" t="s">
        <v>1032</v>
      </c>
    </row>
    <row r="589" spans="1:2" x14ac:dyDescent="0.2">
      <c r="A589">
        <v>1</v>
      </c>
      <c r="B589" t="s">
        <v>1024</v>
      </c>
    </row>
    <row r="590" spans="1:2" x14ac:dyDescent="0.2">
      <c r="A590" t="s">
        <v>1047</v>
      </c>
      <c r="B590" t="s">
        <v>1033</v>
      </c>
    </row>
    <row r="591" spans="1:2" x14ac:dyDescent="0.2">
      <c r="A591" t="s">
        <v>1047</v>
      </c>
      <c r="B591" t="s">
        <v>1033</v>
      </c>
    </row>
    <row r="592" spans="1:2" x14ac:dyDescent="0.2">
      <c r="A592" t="s">
        <v>1047</v>
      </c>
      <c r="B592" t="s">
        <v>1033</v>
      </c>
    </row>
    <row r="593" spans="1:2" x14ac:dyDescent="0.2">
      <c r="A593" t="s">
        <v>1047</v>
      </c>
      <c r="B593" t="s">
        <v>1033</v>
      </c>
    </row>
    <row r="594" spans="1:2" x14ac:dyDescent="0.2">
      <c r="A594" t="s">
        <v>1047</v>
      </c>
      <c r="B594" t="s">
        <v>1033</v>
      </c>
    </row>
    <row r="595" spans="1:2" x14ac:dyDescent="0.2">
      <c r="A595" t="s">
        <v>1047</v>
      </c>
      <c r="B595" t="s">
        <v>1024</v>
      </c>
    </row>
    <row r="596" spans="1:2" x14ac:dyDescent="0.2">
      <c r="A596">
        <v>1</v>
      </c>
      <c r="B596" t="s">
        <v>1024</v>
      </c>
    </row>
    <row r="597" spans="1:2" x14ac:dyDescent="0.2">
      <c r="A597" t="s">
        <v>1047</v>
      </c>
      <c r="B597" t="s">
        <v>1029</v>
      </c>
    </row>
    <row r="598" spans="1:2" x14ac:dyDescent="0.2">
      <c r="A598" t="s">
        <v>1047</v>
      </c>
      <c r="B598" t="s">
        <v>1024</v>
      </c>
    </row>
    <row r="599" spans="1:2" x14ac:dyDescent="0.2">
      <c r="A599" t="s">
        <v>1047</v>
      </c>
      <c r="B599" t="s">
        <v>1024</v>
      </c>
    </row>
    <row r="600" spans="1:2" x14ac:dyDescent="0.2">
      <c r="A600" t="s">
        <v>1047</v>
      </c>
      <c r="B600" t="s">
        <v>1024</v>
      </c>
    </row>
    <row r="601" spans="1:2" x14ac:dyDescent="0.2">
      <c r="A601" t="s">
        <v>1047</v>
      </c>
      <c r="B601" t="s">
        <v>1029</v>
      </c>
    </row>
    <row r="602" spans="1:2" x14ac:dyDescent="0.2">
      <c r="A602" t="s">
        <v>1047</v>
      </c>
      <c r="B602" t="s">
        <v>1032</v>
      </c>
    </row>
    <row r="603" spans="1:2" x14ac:dyDescent="0.2">
      <c r="A603" t="s">
        <v>1047</v>
      </c>
      <c r="B603" t="s">
        <v>1024</v>
      </c>
    </row>
    <row r="604" spans="1:2" x14ac:dyDescent="0.2">
      <c r="A604" t="s">
        <v>1047</v>
      </c>
      <c r="B604" t="s">
        <v>1032</v>
      </c>
    </row>
    <row r="605" spans="1:2" x14ac:dyDescent="0.2">
      <c r="A605" t="s">
        <v>1047</v>
      </c>
      <c r="B605" t="s">
        <v>1024</v>
      </c>
    </row>
    <row r="606" spans="1:2" x14ac:dyDescent="0.2">
      <c r="A606" t="s">
        <v>1047</v>
      </c>
      <c r="B606" t="s">
        <v>1024</v>
      </c>
    </row>
    <row r="607" spans="1:2" x14ac:dyDescent="0.2">
      <c r="A607" t="s">
        <v>1047</v>
      </c>
      <c r="B607" t="s">
        <v>1024</v>
      </c>
    </row>
    <row r="608" spans="1:2" x14ac:dyDescent="0.2">
      <c r="A608">
        <v>1</v>
      </c>
      <c r="B608" t="s">
        <v>1033</v>
      </c>
    </row>
    <row r="609" spans="1:2" x14ac:dyDescent="0.2">
      <c r="A609" t="s">
        <v>1047</v>
      </c>
      <c r="B609" t="s">
        <v>1024</v>
      </c>
    </row>
    <row r="610" spans="1:2" x14ac:dyDescent="0.2">
      <c r="A610" t="s">
        <v>1047</v>
      </c>
      <c r="B610" t="s">
        <v>1024</v>
      </c>
    </row>
    <row r="611" spans="1:2" x14ac:dyDescent="0.2">
      <c r="A611" t="s">
        <v>1047</v>
      </c>
      <c r="B611" t="s">
        <v>1024</v>
      </c>
    </row>
    <row r="612" spans="1:2" x14ac:dyDescent="0.2">
      <c r="A612">
        <v>1</v>
      </c>
      <c r="B612" t="s">
        <v>1024</v>
      </c>
    </row>
    <row r="613" spans="1:2" x14ac:dyDescent="0.2">
      <c r="A613" t="s">
        <v>1047</v>
      </c>
      <c r="B613" t="s">
        <v>1033</v>
      </c>
    </row>
    <row r="614" spans="1:2" x14ac:dyDescent="0.2">
      <c r="A614" t="s">
        <v>1047</v>
      </c>
      <c r="B614" t="s">
        <v>1024</v>
      </c>
    </row>
    <row r="615" spans="1:2" x14ac:dyDescent="0.2">
      <c r="A615" t="s">
        <v>1047</v>
      </c>
      <c r="B615" t="s">
        <v>1029</v>
      </c>
    </row>
    <row r="616" spans="1:2" x14ac:dyDescent="0.2">
      <c r="A616" t="s">
        <v>1047</v>
      </c>
      <c r="B616" t="s">
        <v>1024</v>
      </c>
    </row>
    <row r="617" spans="1:2" x14ac:dyDescent="0.2">
      <c r="A617" t="s">
        <v>1047</v>
      </c>
      <c r="B617" t="s">
        <v>1024</v>
      </c>
    </row>
    <row r="618" spans="1:2" x14ac:dyDescent="0.2">
      <c r="A618" t="s">
        <v>1047</v>
      </c>
      <c r="B618" t="s">
        <v>1024</v>
      </c>
    </row>
    <row r="619" spans="1:2" x14ac:dyDescent="0.2">
      <c r="A619" t="s">
        <v>1047</v>
      </c>
      <c r="B619" t="s">
        <v>1024</v>
      </c>
    </row>
    <row r="620" spans="1:2" x14ac:dyDescent="0.2">
      <c r="A620" t="s">
        <v>1047</v>
      </c>
      <c r="B620" t="s">
        <v>1029</v>
      </c>
    </row>
    <row r="621" spans="1:2" x14ac:dyDescent="0.2">
      <c r="A621" t="s">
        <v>1047</v>
      </c>
      <c r="B621" t="s">
        <v>1033</v>
      </c>
    </row>
    <row r="622" spans="1:2" x14ac:dyDescent="0.2">
      <c r="A622" t="s">
        <v>1047</v>
      </c>
      <c r="B622" t="s">
        <v>1029</v>
      </c>
    </row>
    <row r="623" spans="1:2" x14ac:dyDescent="0.2">
      <c r="A623" t="s">
        <v>1047</v>
      </c>
      <c r="B623" t="s">
        <v>1024</v>
      </c>
    </row>
    <row r="624" spans="1:2" x14ac:dyDescent="0.2">
      <c r="A624" t="s">
        <v>1047</v>
      </c>
      <c r="B624" t="s">
        <v>1024</v>
      </c>
    </row>
    <row r="625" spans="1:2" x14ac:dyDescent="0.2">
      <c r="A625" t="s">
        <v>1047</v>
      </c>
      <c r="B625" t="s">
        <v>1029</v>
      </c>
    </row>
    <row r="626" spans="1:2" x14ac:dyDescent="0.2">
      <c r="A626" t="s">
        <v>1047</v>
      </c>
      <c r="B626" t="s">
        <v>1033</v>
      </c>
    </row>
    <row r="627" spans="1:2" x14ac:dyDescent="0.2">
      <c r="A627" t="s">
        <v>1047</v>
      </c>
      <c r="B627" t="s">
        <v>1024</v>
      </c>
    </row>
    <row r="628" spans="1:2" x14ac:dyDescent="0.2">
      <c r="A628" t="s">
        <v>1047</v>
      </c>
      <c r="B628" t="s">
        <v>1024</v>
      </c>
    </row>
    <row r="629" spans="1:2" x14ac:dyDescent="0.2">
      <c r="A629" t="s">
        <v>1047</v>
      </c>
      <c r="B629" t="s">
        <v>1024</v>
      </c>
    </row>
    <row r="630" spans="1:2" x14ac:dyDescent="0.2">
      <c r="A630" t="s">
        <v>1047</v>
      </c>
      <c r="B630" t="s">
        <v>1033</v>
      </c>
    </row>
    <row r="631" spans="1:2" x14ac:dyDescent="0.2">
      <c r="A631" t="s">
        <v>1047</v>
      </c>
      <c r="B631" t="s">
        <v>1024</v>
      </c>
    </row>
    <row r="632" spans="1:2" x14ac:dyDescent="0.2">
      <c r="A632" t="s">
        <v>1047</v>
      </c>
      <c r="B632" t="s">
        <v>1024</v>
      </c>
    </row>
    <row r="633" spans="1:2" x14ac:dyDescent="0.2">
      <c r="A633" t="s">
        <v>1047</v>
      </c>
      <c r="B633" t="s">
        <v>1024</v>
      </c>
    </row>
    <row r="634" spans="1:2" x14ac:dyDescent="0.2">
      <c r="A634" t="s">
        <v>1047</v>
      </c>
      <c r="B634" t="s">
        <v>1033</v>
      </c>
    </row>
    <row r="635" spans="1:2" x14ac:dyDescent="0.2">
      <c r="A635" t="s">
        <v>1047</v>
      </c>
      <c r="B635" t="s">
        <v>1033</v>
      </c>
    </row>
    <row r="636" spans="1:2" x14ac:dyDescent="0.2">
      <c r="A636" t="s">
        <v>1047</v>
      </c>
      <c r="B636" t="s">
        <v>1032</v>
      </c>
    </row>
    <row r="637" spans="1:2" x14ac:dyDescent="0.2">
      <c r="A637" t="s">
        <v>1047</v>
      </c>
      <c r="B637" t="s">
        <v>1033</v>
      </c>
    </row>
    <row r="638" spans="1:2" x14ac:dyDescent="0.2">
      <c r="A638" t="s">
        <v>1047</v>
      </c>
      <c r="B638" t="s">
        <v>1033</v>
      </c>
    </row>
    <row r="639" spans="1:2" x14ac:dyDescent="0.2">
      <c r="A639" t="s">
        <v>1047</v>
      </c>
      <c r="B639" t="s">
        <v>1034</v>
      </c>
    </row>
    <row r="640" spans="1:2" x14ac:dyDescent="0.2">
      <c r="A640" t="s">
        <v>1047</v>
      </c>
      <c r="B640" t="s">
        <v>1033</v>
      </c>
    </row>
    <row r="641" spans="1:2" x14ac:dyDescent="0.2">
      <c r="A641" t="s">
        <v>1047</v>
      </c>
      <c r="B641" t="s">
        <v>1033</v>
      </c>
    </row>
    <row r="642" spans="1:2" x14ac:dyDescent="0.2">
      <c r="A642" t="s">
        <v>1047</v>
      </c>
      <c r="B642" t="s">
        <v>1033</v>
      </c>
    </row>
    <row r="643" spans="1:2" x14ac:dyDescent="0.2">
      <c r="A643" t="s">
        <v>1047</v>
      </c>
      <c r="B643" t="s">
        <v>1024</v>
      </c>
    </row>
    <row r="644" spans="1:2" x14ac:dyDescent="0.2">
      <c r="A644">
        <v>1</v>
      </c>
      <c r="B644" t="s">
        <v>1024</v>
      </c>
    </row>
    <row r="645" spans="1:2" x14ac:dyDescent="0.2">
      <c r="A645" t="s">
        <v>1047</v>
      </c>
      <c r="B645" t="s">
        <v>1033</v>
      </c>
    </row>
    <row r="646" spans="1:2" x14ac:dyDescent="0.2">
      <c r="A646" t="s">
        <v>1047</v>
      </c>
      <c r="B646" t="s">
        <v>1024</v>
      </c>
    </row>
    <row r="647" spans="1:2" x14ac:dyDescent="0.2">
      <c r="A647" t="s">
        <v>1047</v>
      </c>
      <c r="B647" t="s">
        <v>1029</v>
      </c>
    </row>
    <row r="648" spans="1:2" x14ac:dyDescent="0.2">
      <c r="A648" t="s">
        <v>1047</v>
      </c>
      <c r="B648" t="s">
        <v>1033</v>
      </c>
    </row>
    <row r="649" spans="1:2" x14ac:dyDescent="0.2">
      <c r="A649" t="s">
        <v>1047</v>
      </c>
      <c r="B649" t="s">
        <v>1024</v>
      </c>
    </row>
    <row r="650" spans="1:2" x14ac:dyDescent="0.2">
      <c r="A650" t="s">
        <v>1047</v>
      </c>
      <c r="B650" t="s">
        <v>1033</v>
      </c>
    </row>
    <row r="651" spans="1:2" x14ac:dyDescent="0.2">
      <c r="A651" t="s">
        <v>1047</v>
      </c>
      <c r="B651" t="s">
        <v>1033</v>
      </c>
    </row>
    <row r="652" spans="1:2" x14ac:dyDescent="0.2">
      <c r="A652" t="s">
        <v>1047</v>
      </c>
      <c r="B652" t="s">
        <v>1033</v>
      </c>
    </row>
    <row r="653" spans="1:2" x14ac:dyDescent="0.2">
      <c r="A653" t="s">
        <v>1047</v>
      </c>
      <c r="B653" t="s">
        <v>1024</v>
      </c>
    </row>
    <row r="654" spans="1:2" x14ac:dyDescent="0.2">
      <c r="A654" t="s">
        <v>1047</v>
      </c>
      <c r="B654" t="s">
        <v>1024</v>
      </c>
    </row>
    <row r="655" spans="1:2" x14ac:dyDescent="0.2">
      <c r="A655" t="s">
        <v>1047</v>
      </c>
      <c r="B655" t="s">
        <v>1033</v>
      </c>
    </row>
    <row r="656" spans="1:2" x14ac:dyDescent="0.2">
      <c r="A656" t="s">
        <v>1047</v>
      </c>
      <c r="B656" t="s">
        <v>1024</v>
      </c>
    </row>
    <row r="657" spans="1:2" x14ac:dyDescent="0.2">
      <c r="A657" t="s">
        <v>1047</v>
      </c>
      <c r="B657" t="s">
        <v>1032</v>
      </c>
    </row>
    <row r="658" spans="1:2" x14ac:dyDescent="0.2">
      <c r="A658" t="s">
        <v>1047</v>
      </c>
      <c r="B658" t="s">
        <v>1050</v>
      </c>
    </row>
    <row r="659" spans="1:2" x14ac:dyDescent="0.2">
      <c r="A659" t="s">
        <v>1047</v>
      </c>
      <c r="B659" t="s">
        <v>1024</v>
      </c>
    </row>
    <row r="660" spans="1:2" x14ac:dyDescent="0.2">
      <c r="A660" t="s">
        <v>1047</v>
      </c>
      <c r="B660" t="s">
        <v>1033</v>
      </c>
    </row>
    <row r="661" spans="1:2" x14ac:dyDescent="0.2">
      <c r="A661" t="s">
        <v>1047</v>
      </c>
      <c r="B661" t="s">
        <v>1024</v>
      </c>
    </row>
    <row r="662" spans="1:2" x14ac:dyDescent="0.2">
      <c r="A662" t="s">
        <v>1047</v>
      </c>
      <c r="B662" t="s">
        <v>1044</v>
      </c>
    </row>
    <row r="663" spans="1:2" x14ac:dyDescent="0.2">
      <c r="A663" t="s">
        <v>1047</v>
      </c>
      <c r="B663" t="s">
        <v>1024</v>
      </c>
    </row>
    <row r="664" spans="1:2" x14ac:dyDescent="0.2">
      <c r="A664" t="s">
        <v>1047</v>
      </c>
      <c r="B664" t="s">
        <v>1033</v>
      </c>
    </row>
    <row r="665" spans="1:2" x14ac:dyDescent="0.2">
      <c r="A665" t="s">
        <v>1047</v>
      </c>
      <c r="B665" t="s">
        <v>1024</v>
      </c>
    </row>
    <row r="666" spans="1:2" x14ac:dyDescent="0.2">
      <c r="A666" t="s">
        <v>1047</v>
      </c>
      <c r="B666" t="s">
        <v>1032</v>
      </c>
    </row>
    <row r="667" spans="1:2" x14ac:dyDescent="0.2">
      <c r="A667" t="s">
        <v>1047</v>
      </c>
      <c r="B667" t="s">
        <v>1044</v>
      </c>
    </row>
    <row r="668" spans="1:2" x14ac:dyDescent="0.2">
      <c r="A668" t="s">
        <v>1047</v>
      </c>
      <c r="B668" t="s">
        <v>1033</v>
      </c>
    </row>
    <row r="669" spans="1:2" x14ac:dyDescent="0.2">
      <c r="A669" t="s">
        <v>1047</v>
      </c>
      <c r="B669" t="s">
        <v>1033</v>
      </c>
    </row>
    <row r="670" spans="1:2" x14ac:dyDescent="0.2">
      <c r="A670" t="s">
        <v>1047</v>
      </c>
      <c r="B670" t="s">
        <v>1032</v>
      </c>
    </row>
    <row r="671" spans="1:2" x14ac:dyDescent="0.2">
      <c r="A671" t="s">
        <v>1047</v>
      </c>
      <c r="B671" t="s">
        <v>1024</v>
      </c>
    </row>
    <row r="672" spans="1:2" x14ac:dyDescent="0.2">
      <c r="A672" t="s">
        <v>1047</v>
      </c>
      <c r="B672" t="s">
        <v>1024</v>
      </c>
    </row>
    <row r="673" spans="1:2" x14ac:dyDescent="0.2">
      <c r="A673">
        <v>1</v>
      </c>
      <c r="B673" t="s">
        <v>1024</v>
      </c>
    </row>
    <row r="674" spans="1:2" x14ac:dyDescent="0.2">
      <c r="A674" t="s">
        <v>1047</v>
      </c>
      <c r="B674" t="s">
        <v>1024</v>
      </c>
    </row>
    <row r="675" spans="1:2" x14ac:dyDescent="0.2">
      <c r="A675" t="s">
        <v>1047</v>
      </c>
      <c r="B675" t="s">
        <v>1029</v>
      </c>
    </row>
    <row r="676" spans="1:2" x14ac:dyDescent="0.2">
      <c r="A676" t="s">
        <v>1047</v>
      </c>
      <c r="B676" t="s">
        <v>1024</v>
      </c>
    </row>
    <row r="677" spans="1:2" x14ac:dyDescent="0.2">
      <c r="A677" t="s">
        <v>1047</v>
      </c>
      <c r="B677" t="s">
        <v>1032</v>
      </c>
    </row>
    <row r="678" spans="1:2" x14ac:dyDescent="0.2">
      <c r="A678" t="s">
        <v>1047</v>
      </c>
      <c r="B678" t="s">
        <v>1024</v>
      </c>
    </row>
    <row r="679" spans="1:2" x14ac:dyDescent="0.2">
      <c r="A679" t="s">
        <v>1047</v>
      </c>
      <c r="B679" t="s">
        <v>1024</v>
      </c>
    </row>
    <row r="680" spans="1:2" x14ac:dyDescent="0.2">
      <c r="A680" t="s">
        <v>1047</v>
      </c>
      <c r="B680" t="s">
        <v>1034</v>
      </c>
    </row>
    <row r="681" spans="1:2" x14ac:dyDescent="0.2">
      <c r="A681" t="s">
        <v>1047</v>
      </c>
      <c r="B681" t="s">
        <v>1029</v>
      </c>
    </row>
    <row r="682" spans="1:2" x14ac:dyDescent="0.2">
      <c r="A682" t="s">
        <v>1047</v>
      </c>
      <c r="B682" t="s">
        <v>1044</v>
      </c>
    </row>
    <row r="683" spans="1:2" x14ac:dyDescent="0.2">
      <c r="A683" t="s">
        <v>1047</v>
      </c>
      <c r="B683" t="s">
        <v>1024</v>
      </c>
    </row>
    <row r="684" spans="1:2" x14ac:dyDescent="0.2">
      <c r="A684" t="s">
        <v>1047</v>
      </c>
      <c r="B684" t="s">
        <v>1024</v>
      </c>
    </row>
    <row r="685" spans="1:2" x14ac:dyDescent="0.2">
      <c r="A685" t="s">
        <v>1047</v>
      </c>
      <c r="B685" t="s">
        <v>1024</v>
      </c>
    </row>
    <row r="686" spans="1:2" x14ac:dyDescent="0.2">
      <c r="A686" t="s">
        <v>1047</v>
      </c>
      <c r="B686" t="s">
        <v>1033</v>
      </c>
    </row>
    <row r="687" spans="1:2" x14ac:dyDescent="0.2">
      <c r="A687" t="s">
        <v>1047</v>
      </c>
      <c r="B687" t="s">
        <v>1024</v>
      </c>
    </row>
    <row r="688" spans="1:2" x14ac:dyDescent="0.2">
      <c r="A688" t="s">
        <v>1047</v>
      </c>
      <c r="B688" t="s">
        <v>1024</v>
      </c>
    </row>
    <row r="689" spans="1:2" x14ac:dyDescent="0.2">
      <c r="A689" t="s">
        <v>1047</v>
      </c>
      <c r="B689" t="s">
        <v>1032</v>
      </c>
    </row>
    <row r="690" spans="1:2" x14ac:dyDescent="0.2">
      <c r="A690" t="s">
        <v>1047</v>
      </c>
      <c r="B690" t="s">
        <v>1033</v>
      </c>
    </row>
    <row r="691" spans="1:2" x14ac:dyDescent="0.2">
      <c r="A691" t="s">
        <v>1047</v>
      </c>
      <c r="B691" t="s">
        <v>1024</v>
      </c>
    </row>
    <row r="692" spans="1:2" x14ac:dyDescent="0.2">
      <c r="A692" t="s">
        <v>1047</v>
      </c>
      <c r="B692" t="s">
        <v>1024</v>
      </c>
    </row>
    <row r="693" spans="1:2" x14ac:dyDescent="0.2">
      <c r="A693" t="s">
        <v>1047</v>
      </c>
      <c r="B693" t="s">
        <v>1024</v>
      </c>
    </row>
    <row r="694" spans="1:2" x14ac:dyDescent="0.2">
      <c r="A694" t="s">
        <v>1047</v>
      </c>
      <c r="B694" t="s">
        <v>1029</v>
      </c>
    </row>
    <row r="695" spans="1:2" x14ac:dyDescent="0.2">
      <c r="A695" t="s">
        <v>1047</v>
      </c>
      <c r="B695" t="s">
        <v>1033</v>
      </c>
    </row>
    <row r="696" spans="1:2" x14ac:dyDescent="0.2">
      <c r="A696">
        <v>1</v>
      </c>
      <c r="B696" t="s">
        <v>1024</v>
      </c>
    </row>
    <row r="697" spans="1:2" x14ac:dyDescent="0.2">
      <c r="A697" t="s">
        <v>1047</v>
      </c>
      <c r="B697" t="s">
        <v>1024</v>
      </c>
    </row>
    <row r="698" spans="1:2" x14ac:dyDescent="0.2">
      <c r="A698" t="s">
        <v>1047</v>
      </c>
      <c r="B698" t="s">
        <v>1033</v>
      </c>
    </row>
    <row r="699" spans="1:2" x14ac:dyDescent="0.2">
      <c r="A699" t="s">
        <v>1047</v>
      </c>
      <c r="B699" t="s">
        <v>1024</v>
      </c>
    </row>
    <row r="700" spans="1:2" x14ac:dyDescent="0.2">
      <c r="A700" t="s">
        <v>1047</v>
      </c>
      <c r="B700" t="s">
        <v>1032</v>
      </c>
    </row>
    <row r="701" spans="1:2" x14ac:dyDescent="0.2">
      <c r="A701" t="s">
        <v>1047</v>
      </c>
      <c r="B701" t="s">
        <v>1033</v>
      </c>
    </row>
    <row r="702" spans="1:2" x14ac:dyDescent="0.2">
      <c r="A702" t="s">
        <v>1047</v>
      </c>
      <c r="B702" t="s">
        <v>1029</v>
      </c>
    </row>
    <row r="703" spans="1:2" x14ac:dyDescent="0.2">
      <c r="A703" t="s">
        <v>1047</v>
      </c>
      <c r="B703" t="s">
        <v>1024</v>
      </c>
    </row>
    <row r="704" spans="1:2" x14ac:dyDescent="0.2">
      <c r="A704" t="s">
        <v>1047</v>
      </c>
      <c r="B704" t="s">
        <v>1024</v>
      </c>
    </row>
    <row r="705" spans="1:2" x14ac:dyDescent="0.2">
      <c r="A705" t="s">
        <v>1047</v>
      </c>
      <c r="B705" t="s">
        <v>1024</v>
      </c>
    </row>
    <row r="706" spans="1:2" x14ac:dyDescent="0.2">
      <c r="A706" t="s">
        <v>1047</v>
      </c>
      <c r="B706" t="s">
        <v>1024</v>
      </c>
    </row>
    <row r="707" spans="1:2" x14ac:dyDescent="0.2">
      <c r="A707" t="s">
        <v>1047</v>
      </c>
      <c r="B707" t="s">
        <v>1033</v>
      </c>
    </row>
    <row r="708" spans="1:2" x14ac:dyDescent="0.2">
      <c r="A708" t="s">
        <v>1047</v>
      </c>
      <c r="B708" t="s">
        <v>1024</v>
      </c>
    </row>
    <row r="709" spans="1:2" x14ac:dyDescent="0.2">
      <c r="A709" t="s">
        <v>1047</v>
      </c>
      <c r="B709" t="s">
        <v>1033</v>
      </c>
    </row>
    <row r="710" spans="1:2" x14ac:dyDescent="0.2">
      <c r="A710" t="s">
        <v>1047</v>
      </c>
      <c r="B710" t="s">
        <v>1033</v>
      </c>
    </row>
    <row r="711" spans="1:2" x14ac:dyDescent="0.2">
      <c r="A711" t="s">
        <v>1047</v>
      </c>
      <c r="B711" t="s">
        <v>1024</v>
      </c>
    </row>
    <row r="712" spans="1:2" x14ac:dyDescent="0.2">
      <c r="B712" t="s">
        <v>1024</v>
      </c>
    </row>
    <row r="713" spans="1:2" x14ac:dyDescent="0.2">
      <c r="B713" t="s">
        <v>1029</v>
      </c>
    </row>
    <row r="714" spans="1:2" x14ac:dyDescent="0.2">
      <c r="B714" t="s">
        <v>1024</v>
      </c>
    </row>
    <row r="715" spans="1:2" x14ac:dyDescent="0.2">
      <c r="B715" t="s">
        <v>1024</v>
      </c>
    </row>
    <row r="716" spans="1:2" x14ac:dyDescent="0.2">
      <c r="B716" t="s">
        <v>1024</v>
      </c>
    </row>
    <row r="717" spans="1:2" x14ac:dyDescent="0.2">
      <c r="A717">
        <v>1</v>
      </c>
      <c r="B717" t="s">
        <v>1032</v>
      </c>
    </row>
    <row r="718" spans="1:2" x14ac:dyDescent="0.2">
      <c r="B718" t="s">
        <v>1033</v>
      </c>
    </row>
    <row r="719" spans="1:2" x14ac:dyDescent="0.2">
      <c r="B719" t="s">
        <v>1034</v>
      </c>
    </row>
    <row r="720" spans="1:2" x14ac:dyDescent="0.2">
      <c r="B720" t="s">
        <v>1029</v>
      </c>
    </row>
    <row r="721" spans="1:2" x14ac:dyDescent="0.2">
      <c r="B721" t="s">
        <v>1024</v>
      </c>
    </row>
    <row r="722" spans="1:2" x14ac:dyDescent="0.2">
      <c r="B722" t="s">
        <v>1024</v>
      </c>
    </row>
    <row r="723" spans="1:2" x14ac:dyDescent="0.2">
      <c r="A723">
        <v>1</v>
      </c>
      <c r="B723" t="s">
        <v>1024</v>
      </c>
    </row>
    <row r="724" spans="1:2" x14ac:dyDescent="0.2">
      <c r="B724" t="s">
        <v>1033</v>
      </c>
    </row>
    <row r="725" spans="1:2" x14ac:dyDescent="0.2">
      <c r="A725">
        <v>1</v>
      </c>
      <c r="B725" t="s">
        <v>1024</v>
      </c>
    </row>
    <row r="726" spans="1:2" x14ac:dyDescent="0.2">
      <c r="B726" t="s">
        <v>1033</v>
      </c>
    </row>
    <row r="727" spans="1:2" x14ac:dyDescent="0.2">
      <c r="B727" t="s">
        <v>1024</v>
      </c>
    </row>
    <row r="728" spans="1:2" x14ac:dyDescent="0.2">
      <c r="B728" t="s">
        <v>1024</v>
      </c>
    </row>
    <row r="729" spans="1:2" x14ac:dyDescent="0.2">
      <c r="B729" t="s">
        <v>1024</v>
      </c>
    </row>
    <row r="730" spans="1:2" x14ac:dyDescent="0.2">
      <c r="B730" t="s">
        <v>1024</v>
      </c>
    </row>
    <row r="731" spans="1:2" x14ac:dyDescent="0.2">
      <c r="B731" t="s">
        <v>1033</v>
      </c>
    </row>
    <row r="732" spans="1:2" x14ac:dyDescent="0.2">
      <c r="B732" t="s">
        <v>1032</v>
      </c>
    </row>
    <row r="733" spans="1:2" x14ac:dyDescent="0.2">
      <c r="B733" t="s">
        <v>1024</v>
      </c>
    </row>
    <row r="734" spans="1:2" x14ac:dyDescent="0.2">
      <c r="B734" t="s">
        <v>1024</v>
      </c>
    </row>
    <row r="735" spans="1:2" x14ac:dyDescent="0.2">
      <c r="B735" t="s">
        <v>1024</v>
      </c>
    </row>
    <row r="736" spans="1:2" x14ac:dyDescent="0.2">
      <c r="B736" t="s">
        <v>1024</v>
      </c>
    </row>
    <row r="737" spans="1:2" x14ac:dyDescent="0.2">
      <c r="B737" t="s">
        <v>1024</v>
      </c>
    </row>
    <row r="738" spans="1:2" x14ac:dyDescent="0.2">
      <c r="B738" t="s">
        <v>1033</v>
      </c>
    </row>
    <row r="739" spans="1:2" x14ac:dyDescent="0.2">
      <c r="B739" t="s">
        <v>1024</v>
      </c>
    </row>
    <row r="740" spans="1:2" x14ac:dyDescent="0.2">
      <c r="B740" t="s">
        <v>1032</v>
      </c>
    </row>
    <row r="741" spans="1:2" x14ac:dyDescent="0.2">
      <c r="B741" t="s">
        <v>1044</v>
      </c>
    </row>
    <row r="742" spans="1:2" x14ac:dyDescent="0.2">
      <c r="B742" t="s">
        <v>1044</v>
      </c>
    </row>
    <row r="743" spans="1:2" x14ac:dyDescent="0.2">
      <c r="B743" t="s">
        <v>1033</v>
      </c>
    </row>
    <row r="744" spans="1:2" x14ac:dyDescent="0.2">
      <c r="B744" t="s">
        <v>1024</v>
      </c>
    </row>
    <row r="745" spans="1:2" x14ac:dyDescent="0.2">
      <c r="B745" t="s">
        <v>1032</v>
      </c>
    </row>
    <row r="746" spans="1:2" x14ac:dyDescent="0.2">
      <c r="B746" t="s">
        <v>1024</v>
      </c>
    </row>
    <row r="747" spans="1:2" x14ac:dyDescent="0.2">
      <c r="B747" t="s">
        <v>1044</v>
      </c>
    </row>
    <row r="748" spans="1:2" x14ac:dyDescent="0.2">
      <c r="B748" t="s">
        <v>1033</v>
      </c>
    </row>
    <row r="749" spans="1:2" x14ac:dyDescent="0.2">
      <c r="B749" t="s">
        <v>1024</v>
      </c>
    </row>
    <row r="750" spans="1:2" x14ac:dyDescent="0.2">
      <c r="B750" t="s">
        <v>1024</v>
      </c>
    </row>
    <row r="751" spans="1:2" x14ac:dyDescent="0.2">
      <c r="A751">
        <v>1</v>
      </c>
      <c r="B751" t="s">
        <v>1024</v>
      </c>
    </row>
    <row r="752" spans="1:2" x14ac:dyDescent="0.2">
      <c r="B752" t="s">
        <v>1024</v>
      </c>
    </row>
    <row r="753" spans="2:2" x14ac:dyDescent="0.2">
      <c r="B753" t="s">
        <v>1024</v>
      </c>
    </row>
    <row r="754" spans="2:2" x14ac:dyDescent="0.2">
      <c r="B754" t="s">
        <v>1033</v>
      </c>
    </row>
    <row r="755" spans="2:2" x14ac:dyDescent="0.2">
      <c r="B755" t="s">
        <v>1033</v>
      </c>
    </row>
    <row r="756" spans="2:2" x14ac:dyDescent="0.2">
      <c r="B756" t="s">
        <v>1024</v>
      </c>
    </row>
    <row r="757" spans="2:2" x14ac:dyDescent="0.2">
      <c r="B757" t="s">
        <v>1024</v>
      </c>
    </row>
    <row r="758" spans="2:2" x14ac:dyDescent="0.2">
      <c r="B758" t="s">
        <v>1024</v>
      </c>
    </row>
    <row r="759" spans="2:2" x14ac:dyDescent="0.2">
      <c r="B759" t="s">
        <v>1024</v>
      </c>
    </row>
    <row r="760" spans="2:2" x14ac:dyDescent="0.2">
      <c r="B760" t="s">
        <v>1044</v>
      </c>
    </row>
    <row r="761" spans="2:2" x14ac:dyDescent="0.2">
      <c r="B761" t="s">
        <v>1033</v>
      </c>
    </row>
    <row r="762" spans="2:2" x14ac:dyDescent="0.2">
      <c r="B762" t="s">
        <v>1033</v>
      </c>
    </row>
    <row r="763" spans="2:2" x14ac:dyDescent="0.2">
      <c r="B763" t="s">
        <v>1024</v>
      </c>
    </row>
    <row r="764" spans="2:2" x14ac:dyDescent="0.2">
      <c r="B764" t="s">
        <v>1024</v>
      </c>
    </row>
    <row r="765" spans="2:2" x14ac:dyDescent="0.2">
      <c r="B765" t="s">
        <v>1029</v>
      </c>
    </row>
    <row r="766" spans="2:2" x14ac:dyDescent="0.2">
      <c r="B766" t="s">
        <v>1024</v>
      </c>
    </row>
    <row r="767" spans="2:2" x14ac:dyDescent="0.2">
      <c r="B767" t="s">
        <v>1033</v>
      </c>
    </row>
    <row r="768" spans="2:2" x14ac:dyDescent="0.2">
      <c r="B768" t="s">
        <v>1032</v>
      </c>
    </row>
    <row r="769" spans="1:2" x14ac:dyDescent="0.2">
      <c r="B769" t="s">
        <v>1024</v>
      </c>
    </row>
    <row r="770" spans="1:2" x14ac:dyDescent="0.2">
      <c r="B770" t="s">
        <v>1033</v>
      </c>
    </row>
    <row r="771" spans="1:2" x14ac:dyDescent="0.2">
      <c r="A771">
        <v>1</v>
      </c>
      <c r="B771" t="s">
        <v>1024</v>
      </c>
    </row>
    <row r="772" spans="1:2" x14ac:dyDescent="0.2">
      <c r="B772" t="s">
        <v>1024</v>
      </c>
    </row>
    <row r="773" spans="1:2" x14ac:dyDescent="0.2">
      <c r="B773" t="s">
        <v>1024</v>
      </c>
    </row>
    <row r="774" spans="1:2" x14ac:dyDescent="0.2">
      <c r="B774" t="s">
        <v>1024</v>
      </c>
    </row>
    <row r="775" spans="1:2" x14ac:dyDescent="0.2">
      <c r="B775" t="s">
        <v>1024</v>
      </c>
    </row>
    <row r="776" spans="1:2" x14ac:dyDescent="0.2">
      <c r="B776" t="s">
        <v>1024</v>
      </c>
    </row>
    <row r="777" spans="1:2" x14ac:dyDescent="0.2">
      <c r="B777" t="s">
        <v>1033</v>
      </c>
    </row>
    <row r="778" spans="1:2" x14ac:dyDescent="0.2">
      <c r="B778" t="s">
        <v>1029</v>
      </c>
    </row>
    <row r="779" spans="1:2" x14ac:dyDescent="0.2">
      <c r="B779" t="s">
        <v>1024</v>
      </c>
    </row>
    <row r="780" spans="1:2" x14ac:dyDescent="0.2">
      <c r="B780" t="s">
        <v>1024</v>
      </c>
    </row>
    <row r="781" spans="1:2" x14ac:dyDescent="0.2">
      <c r="B781" t="s">
        <v>1029</v>
      </c>
    </row>
    <row r="782" spans="1:2" x14ac:dyDescent="0.2">
      <c r="B782" t="s">
        <v>1033</v>
      </c>
    </row>
    <row r="783" spans="1:2" x14ac:dyDescent="0.2">
      <c r="B783" t="s">
        <v>1024</v>
      </c>
    </row>
    <row r="784" spans="1:2" x14ac:dyDescent="0.2">
      <c r="B784" t="s">
        <v>1024</v>
      </c>
    </row>
    <row r="785" spans="2:2" x14ac:dyDescent="0.2">
      <c r="B785" t="s">
        <v>1024</v>
      </c>
    </row>
    <row r="786" spans="2:2" x14ac:dyDescent="0.2">
      <c r="B786" t="s">
        <v>1033</v>
      </c>
    </row>
    <row r="787" spans="2:2" x14ac:dyDescent="0.2">
      <c r="B787" t="s">
        <v>1044</v>
      </c>
    </row>
    <row r="788" spans="2:2" x14ac:dyDescent="0.2">
      <c r="B788" t="s">
        <v>1024</v>
      </c>
    </row>
    <row r="789" spans="2:2" x14ac:dyDescent="0.2">
      <c r="B789" t="s">
        <v>1032</v>
      </c>
    </row>
    <row r="790" spans="2:2" x14ac:dyDescent="0.2">
      <c r="B790" t="s">
        <v>1032</v>
      </c>
    </row>
    <row r="791" spans="2:2" x14ac:dyDescent="0.2">
      <c r="B791" t="s">
        <v>1024</v>
      </c>
    </row>
    <row r="792" spans="2:2" x14ac:dyDescent="0.2">
      <c r="B792" t="s">
        <v>1024</v>
      </c>
    </row>
    <row r="793" spans="2:2" x14ac:dyDescent="0.2">
      <c r="B793" t="s">
        <v>1024</v>
      </c>
    </row>
    <row r="794" spans="2:2" x14ac:dyDescent="0.2">
      <c r="B794" t="s">
        <v>1024</v>
      </c>
    </row>
    <row r="795" spans="2:2" x14ac:dyDescent="0.2">
      <c r="B795" t="s">
        <v>1033</v>
      </c>
    </row>
    <row r="796" spans="2:2" x14ac:dyDescent="0.2">
      <c r="B796" t="s">
        <v>1033</v>
      </c>
    </row>
    <row r="797" spans="2:2" x14ac:dyDescent="0.2">
      <c r="B797" t="s">
        <v>1029</v>
      </c>
    </row>
    <row r="798" spans="2:2" x14ac:dyDescent="0.2">
      <c r="B798" t="s">
        <v>1029</v>
      </c>
    </row>
    <row r="799" spans="2:2" x14ac:dyDescent="0.2">
      <c r="B799" t="s">
        <v>1032</v>
      </c>
    </row>
    <row r="800" spans="2:2" x14ac:dyDescent="0.2">
      <c r="B800" t="s">
        <v>1024</v>
      </c>
    </row>
    <row r="801" spans="1:2" x14ac:dyDescent="0.2">
      <c r="B801" t="s">
        <v>1033</v>
      </c>
    </row>
    <row r="802" spans="1:2" x14ac:dyDescent="0.2">
      <c r="B802" t="s">
        <v>1044</v>
      </c>
    </row>
    <row r="803" spans="1:2" x14ac:dyDescent="0.2">
      <c r="B803" t="s">
        <v>1024</v>
      </c>
    </row>
    <row r="805" spans="1:2" x14ac:dyDescent="0.2">
      <c r="A805">
        <v>1</v>
      </c>
      <c r="B805" t="s">
        <v>1033</v>
      </c>
    </row>
    <row r="806" spans="1:2" x14ac:dyDescent="0.2">
      <c r="B806" t="s">
        <v>1024</v>
      </c>
    </row>
    <row r="807" spans="1:2" x14ac:dyDescent="0.2">
      <c r="B807" t="s">
        <v>1024</v>
      </c>
    </row>
    <row r="808" spans="1:2" x14ac:dyDescent="0.2">
      <c r="B808" t="s">
        <v>1029</v>
      </c>
    </row>
    <row r="809" spans="1:2" x14ac:dyDescent="0.2">
      <c r="B809" t="s">
        <v>1024</v>
      </c>
    </row>
    <row r="810" spans="1:2" x14ac:dyDescent="0.2">
      <c r="B810" t="s">
        <v>1044</v>
      </c>
    </row>
    <row r="811" spans="1:2" x14ac:dyDescent="0.2">
      <c r="B811" t="s">
        <v>1024</v>
      </c>
    </row>
    <row r="812" spans="1:2" x14ac:dyDescent="0.2">
      <c r="B812" t="s">
        <v>1033</v>
      </c>
    </row>
    <row r="813" spans="1:2" x14ac:dyDescent="0.2">
      <c r="B813" t="s">
        <v>1032</v>
      </c>
    </row>
    <row r="814" spans="1:2" x14ac:dyDescent="0.2">
      <c r="B814" t="s">
        <v>1029</v>
      </c>
    </row>
    <row r="815" spans="1:2" x14ac:dyDescent="0.2">
      <c r="B815" t="s">
        <v>1024</v>
      </c>
    </row>
    <row r="816" spans="1:2" x14ac:dyDescent="0.2">
      <c r="B816" t="s">
        <v>1032</v>
      </c>
    </row>
    <row r="817" spans="2:2" x14ac:dyDescent="0.2">
      <c r="B817" t="s">
        <v>1024</v>
      </c>
    </row>
    <row r="818" spans="2:2" x14ac:dyDescent="0.2">
      <c r="B818" t="s">
        <v>1024</v>
      </c>
    </row>
    <row r="819" spans="2:2" x14ac:dyDescent="0.2">
      <c r="B819" t="s">
        <v>1033</v>
      </c>
    </row>
    <row r="820" spans="2:2" x14ac:dyDescent="0.2">
      <c r="B820" t="s">
        <v>1044</v>
      </c>
    </row>
    <row r="821" spans="2:2" x14ac:dyDescent="0.2">
      <c r="B821" t="s">
        <v>1024</v>
      </c>
    </row>
    <row r="822" spans="2:2" x14ac:dyDescent="0.2">
      <c r="B822" t="s">
        <v>1024</v>
      </c>
    </row>
    <row r="823" spans="2:2" x14ac:dyDescent="0.2">
      <c r="B823" t="s">
        <v>1024</v>
      </c>
    </row>
    <row r="824" spans="2:2" x14ac:dyDescent="0.2">
      <c r="B824" t="s">
        <v>1024</v>
      </c>
    </row>
    <row r="825" spans="2:2" x14ac:dyDescent="0.2">
      <c r="B825" t="s">
        <v>1032</v>
      </c>
    </row>
    <row r="826" spans="2:2" x14ac:dyDescent="0.2">
      <c r="B826" t="s">
        <v>1044</v>
      </c>
    </row>
    <row r="827" spans="2:2" x14ac:dyDescent="0.2">
      <c r="B827" t="s">
        <v>1033</v>
      </c>
    </row>
    <row r="828" spans="2:2" x14ac:dyDescent="0.2">
      <c r="B828" t="s">
        <v>1024</v>
      </c>
    </row>
    <row r="829" spans="2:2" x14ac:dyDescent="0.2">
      <c r="B829" t="s">
        <v>1029</v>
      </c>
    </row>
    <row r="830" spans="2:2" x14ac:dyDescent="0.2">
      <c r="B830" t="s">
        <v>1044</v>
      </c>
    </row>
    <row r="831" spans="2:2" x14ac:dyDescent="0.2">
      <c r="B831" t="s">
        <v>1024</v>
      </c>
    </row>
    <row r="832" spans="2:2" x14ac:dyDescent="0.2">
      <c r="B832" t="s">
        <v>1032</v>
      </c>
    </row>
    <row r="833" spans="2:2" x14ac:dyDescent="0.2">
      <c r="B833" t="s">
        <v>1024</v>
      </c>
    </row>
    <row r="834" spans="2:2" x14ac:dyDescent="0.2">
      <c r="B834" t="s">
        <v>1033</v>
      </c>
    </row>
    <row r="835" spans="2:2" x14ac:dyDescent="0.2">
      <c r="B835" t="s">
        <v>1024</v>
      </c>
    </row>
    <row r="836" spans="2:2" x14ac:dyDescent="0.2">
      <c r="B836" t="s">
        <v>1024</v>
      </c>
    </row>
    <row r="837" spans="2:2" x14ac:dyDescent="0.2">
      <c r="B837" t="s">
        <v>1033</v>
      </c>
    </row>
    <row r="838" spans="2:2" x14ac:dyDescent="0.2">
      <c r="B838" t="s">
        <v>1033</v>
      </c>
    </row>
    <row r="839" spans="2:2" x14ac:dyDescent="0.2">
      <c r="B839" t="s">
        <v>1033</v>
      </c>
    </row>
    <row r="840" spans="2:2" x14ac:dyDescent="0.2">
      <c r="B840" t="s">
        <v>1024</v>
      </c>
    </row>
    <row r="841" spans="2:2" x14ac:dyDescent="0.2">
      <c r="B841" t="s">
        <v>1024</v>
      </c>
    </row>
    <row r="842" spans="2:2" x14ac:dyDescent="0.2">
      <c r="B842" t="s">
        <v>1032</v>
      </c>
    </row>
    <row r="843" spans="2:2" x14ac:dyDescent="0.2">
      <c r="B843" t="s">
        <v>1033</v>
      </c>
    </row>
    <row r="844" spans="2:2" x14ac:dyDescent="0.2">
      <c r="B844" t="s">
        <v>1024</v>
      </c>
    </row>
    <row r="845" spans="2:2" x14ac:dyDescent="0.2">
      <c r="B845" t="s">
        <v>1024</v>
      </c>
    </row>
    <row r="846" spans="2:2" x14ac:dyDescent="0.2">
      <c r="B846" t="s">
        <v>1024</v>
      </c>
    </row>
    <row r="847" spans="2:2" x14ac:dyDescent="0.2">
      <c r="B847" t="s">
        <v>1024</v>
      </c>
    </row>
    <row r="848" spans="2:2" x14ac:dyDescent="0.2">
      <c r="B848" t="s">
        <v>1024</v>
      </c>
    </row>
    <row r="849" spans="1:2" x14ac:dyDescent="0.2">
      <c r="B849" t="s">
        <v>1024</v>
      </c>
    </row>
    <row r="850" spans="1:2" x14ac:dyDescent="0.2">
      <c r="B850" t="s">
        <v>1024</v>
      </c>
    </row>
    <row r="851" spans="1:2" x14ac:dyDescent="0.2">
      <c r="A851">
        <v>1</v>
      </c>
      <c r="B851" t="s">
        <v>1033</v>
      </c>
    </row>
    <row r="852" spans="1:2" x14ac:dyDescent="0.2">
      <c r="B852" t="s">
        <v>1033</v>
      </c>
    </row>
    <row r="853" spans="1:2" x14ac:dyDescent="0.2">
      <c r="B853" t="s">
        <v>1024</v>
      </c>
    </row>
    <row r="854" spans="1:2" x14ac:dyDescent="0.2">
      <c r="B854" t="s">
        <v>1033</v>
      </c>
    </row>
    <row r="855" spans="1:2" x14ac:dyDescent="0.2">
      <c r="B855" t="s">
        <v>1024</v>
      </c>
    </row>
    <row r="856" spans="1:2" x14ac:dyDescent="0.2">
      <c r="B856" t="s">
        <v>1024</v>
      </c>
    </row>
    <row r="857" spans="1:2" x14ac:dyDescent="0.2">
      <c r="B857" t="s">
        <v>1024</v>
      </c>
    </row>
    <row r="858" spans="1:2" x14ac:dyDescent="0.2">
      <c r="B858" t="s">
        <v>1033</v>
      </c>
    </row>
    <row r="859" spans="1:2" x14ac:dyDescent="0.2">
      <c r="A859">
        <v>1</v>
      </c>
      <c r="B859" t="s">
        <v>1024</v>
      </c>
    </row>
    <row r="860" spans="1:2" x14ac:dyDescent="0.2">
      <c r="B860" t="s">
        <v>1029</v>
      </c>
    </row>
    <row r="861" spans="1:2" x14ac:dyDescent="0.2">
      <c r="B861" t="s">
        <v>1024</v>
      </c>
    </row>
    <row r="862" spans="1:2" x14ac:dyDescent="0.2">
      <c r="B862" t="s">
        <v>1024</v>
      </c>
    </row>
    <row r="863" spans="1:2" x14ac:dyDescent="0.2">
      <c r="B863" t="s">
        <v>1034</v>
      </c>
    </row>
    <row r="864" spans="1:2" x14ac:dyDescent="0.2">
      <c r="B864" t="s">
        <v>1024</v>
      </c>
    </row>
    <row r="865" spans="1:2" x14ac:dyDescent="0.2">
      <c r="B865" t="s">
        <v>1024</v>
      </c>
    </row>
    <row r="866" spans="1:2" x14ac:dyDescent="0.2">
      <c r="B866" t="s">
        <v>1024</v>
      </c>
    </row>
    <row r="867" spans="1:2" x14ac:dyDescent="0.2">
      <c r="B867" t="s">
        <v>1024</v>
      </c>
    </row>
    <row r="868" spans="1:2" x14ac:dyDescent="0.2">
      <c r="A868">
        <v>1</v>
      </c>
      <c r="B868" t="s">
        <v>1024</v>
      </c>
    </row>
    <row r="869" spans="1:2" x14ac:dyDescent="0.2">
      <c r="B869" t="s">
        <v>1029</v>
      </c>
    </row>
    <row r="870" spans="1:2" x14ac:dyDescent="0.2">
      <c r="B870" t="s">
        <v>1024</v>
      </c>
    </row>
    <row r="871" spans="1:2" x14ac:dyDescent="0.2">
      <c r="A871">
        <v>1</v>
      </c>
      <c r="B871" t="s">
        <v>1024</v>
      </c>
    </row>
    <row r="872" spans="1:2" x14ac:dyDescent="0.2">
      <c r="B872" t="s">
        <v>1024</v>
      </c>
    </row>
    <row r="873" spans="1:2" x14ac:dyDescent="0.2">
      <c r="B873" t="s">
        <v>1024</v>
      </c>
    </row>
    <row r="874" spans="1:2" x14ac:dyDescent="0.2">
      <c r="B874" t="s">
        <v>1024</v>
      </c>
    </row>
    <row r="875" spans="1:2" x14ac:dyDescent="0.2">
      <c r="B875" t="s">
        <v>1024</v>
      </c>
    </row>
    <row r="876" spans="1:2" x14ac:dyDescent="0.2">
      <c r="B876" t="s">
        <v>1024</v>
      </c>
    </row>
    <row r="877" spans="1:2" x14ac:dyDescent="0.2">
      <c r="B877" t="s">
        <v>1033</v>
      </c>
    </row>
    <row r="878" spans="1:2" x14ac:dyDescent="0.2">
      <c r="B878" t="s">
        <v>1024</v>
      </c>
    </row>
    <row r="879" spans="1:2" x14ac:dyDescent="0.2">
      <c r="B879" t="s">
        <v>1032</v>
      </c>
    </row>
    <row r="880" spans="1:2" x14ac:dyDescent="0.2">
      <c r="B880" t="s">
        <v>1024</v>
      </c>
    </row>
    <row r="881" spans="1:2" x14ac:dyDescent="0.2">
      <c r="B881" t="s">
        <v>1033</v>
      </c>
    </row>
    <row r="882" spans="1:2" x14ac:dyDescent="0.2">
      <c r="B882" t="s">
        <v>1044</v>
      </c>
    </row>
    <row r="883" spans="1:2" x14ac:dyDescent="0.2">
      <c r="B883" t="s">
        <v>1034</v>
      </c>
    </row>
    <row r="884" spans="1:2" x14ac:dyDescent="0.2">
      <c r="B884" t="s">
        <v>1032</v>
      </c>
    </row>
    <row r="885" spans="1:2" x14ac:dyDescent="0.2">
      <c r="B885" t="s">
        <v>1024</v>
      </c>
    </row>
    <row r="886" spans="1:2" x14ac:dyDescent="0.2">
      <c r="B886" t="s">
        <v>1050</v>
      </c>
    </row>
    <row r="887" spans="1:2" x14ac:dyDescent="0.2">
      <c r="B887" t="s">
        <v>1024</v>
      </c>
    </row>
    <row r="888" spans="1:2" x14ac:dyDescent="0.2">
      <c r="B888" t="s">
        <v>1033</v>
      </c>
    </row>
    <row r="889" spans="1:2" x14ac:dyDescent="0.2">
      <c r="B889" t="s">
        <v>1024</v>
      </c>
    </row>
    <row r="890" spans="1:2" x14ac:dyDescent="0.2">
      <c r="B890" t="s">
        <v>1034</v>
      </c>
    </row>
    <row r="891" spans="1:2" x14ac:dyDescent="0.2">
      <c r="A891">
        <v>1</v>
      </c>
      <c r="B891" t="s">
        <v>1033</v>
      </c>
    </row>
    <row r="892" spans="1:2" x14ac:dyDescent="0.2">
      <c r="B892" t="s">
        <v>1024</v>
      </c>
    </row>
    <row r="893" spans="1:2" x14ac:dyDescent="0.2">
      <c r="B893" t="s">
        <v>1029</v>
      </c>
    </row>
    <row r="894" spans="1:2" x14ac:dyDescent="0.2">
      <c r="B894" t="s">
        <v>1033</v>
      </c>
    </row>
    <row r="895" spans="1:2" x14ac:dyDescent="0.2">
      <c r="B895" t="s">
        <v>1033</v>
      </c>
    </row>
    <row r="896" spans="1:2" x14ac:dyDescent="0.2">
      <c r="B896" t="s">
        <v>1024</v>
      </c>
    </row>
    <row r="897" spans="1:2" x14ac:dyDescent="0.2">
      <c r="B897" t="s">
        <v>1024</v>
      </c>
    </row>
    <row r="898" spans="1:2" x14ac:dyDescent="0.2">
      <c r="B898" t="s">
        <v>1034</v>
      </c>
    </row>
    <row r="899" spans="1:2" x14ac:dyDescent="0.2">
      <c r="A899">
        <v>1</v>
      </c>
      <c r="B899" t="s">
        <v>1024</v>
      </c>
    </row>
    <row r="900" spans="1:2" x14ac:dyDescent="0.2">
      <c r="B900" t="s">
        <v>1033</v>
      </c>
    </row>
    <row r="901" spans="1:2" x14ac:dyDescent="0.2">
      <c r="B901" t="s">
        <v>1024</v>
      </c>
    </row>
    <row r="902" spans="1:2" x14ac:dyDescent="0.2">
      <c r="B902" t="s">
        <v>1033</v>
      </c>
    </row>
    <row r="903" spans="1:2" x14ac:dyDescent="0.2">
      <c r="B903" t="s">
        <v>1033</v>
      </c>
    </row>
    <row r="904" spans="1:2" x14ac:dyDescent="0.2">
      <c r="B904" t="s">
        <v>1033</v>
      </c>
    </row>
    <row r="905" spans="1:2" x14ac:dyDescent="0.2">
      <c r="B905" t="s">
        <v>1033</v>
      </c>
    </row>
    <row r="906" spans="1:2" x14ac:dyDescent="0.2">
      <c r="B906" t="s">
        <v>1029</v>
      </c>
    </row>
    <row r="907" spans="1:2" x14ac:dyDescent="0.2">
      <c r="B907" t="s">
        <v>1024</v>
      </c>
    </row>
    <row r="908" spans="1:2" x14ac:dyDescent="0.2">
      <c r="B908" t="s">
        <v>1029</v>
      </c>
    </row>
    <row r="909" spans="1:2" x14ac:dyDescent="0.2">
      <c r="B909" t="s">
        <v>1029</v>
      </c>
    </row>
    <row r="910" spans="1:2" x14ac:dyDescent="0.2">
      <c r="B910" t="s">
        <v>1024</v>
      </c>
    </row>
    <row r="911" spans="1:2" x14ac:dyDescent="0.2">
      <c r="B911" t="s">
        <v>1024</v>
      </c>
    </row>
    <row r="912" spans="1:2" x14ac:dyDescent="0.2">
      <c r="B912" t="s">
        <v>1032</v>
      </c>
    </row>
    <row r="913" spans="1:2" x14ac:dyDescent="0.2">
      <c r="B913" t="s">
        <v>1034</v>
      </c>
    </row>
    <row r="914" spans="1:2" x14ac:dyDescent="0.2">
      <c r="B914" t="s">
        <v>1044</v>
      </c>
    </row>
    <row r="915" spans="1:2" x14ac:dyDescent="0.2">
      <c r="B915" t="s">
        <v>1024</v>
      </c>
    </row>
    <row r="916" spans="1:2" x14ac:dyDescent="0.2">
      <c r="B916" t="s">
        <v>1033</v>
      </c>
    </row>
    <row r="917" spans="1:2" x14ac:dyDescent="0.2">
      <c r="B917" t="s">
        <v>1034</v>
      </c>
    </row>
    <row r="918" spans="1:2" x14ac:dyDescent="0.2">
      <c r="B918" t="s">
        <v>1024</v>
      </c>
    </row>
    <row r="919" spans="1:2" x14ac:dyDescent="0.2">
      <c r="B919" t="s">
        <v>1024</v>
      </c>
    </row>
    <row r="920" spans="1:2" x14ac:dyDescent="0.2">
      <c r="B920" t="s">
        <v>1024</v>
      </c>
    </row>
    <row r="921" spans="1:2" x14ac:dyDescent="0.2">
      <c r="B921" t="s">
        <v>1033</v>
      </c>
    </row>
    <row r="922" spans="1:2" x14ac:dyDescent="0.2">
      <c r="B922" t="s">
        <v>1033</v>
      </c>
    </row>
    <row r="923" spans="1:2" x14ac:dyDescent="0.2">
      <c r="B923" t="s">
        <v>1024</v>
      </c>
    </row>
    <row r="924" spans="1:2" x14ac:dyDescent="0.2">
      <c r="B924" t="s">
        <v>1024</v>
      </c>
    </row>
    <row r="925" spans="1:2" x14ac:dyDescent="0.2">
      <c r="A925">
        <v>1</v>
      </c>
      <c r="B925" t="s">
        <v>1024</v>
      </c>
    </row>
    <row r="926" spans="1:2" x14ac:dyDescent="0.2">
      <c r="B926" t="s">
        <v>1033</v>
      </c>
    </row>
    <row r="927" spans="1:2" x14ac:dyDescent="0.2">
      <c r="B927" t="s">
        <v>1033</v>
      </c>
    </row>
    <row r="928" spans="1:2" x14ac:dyDescent="0.2">
      <c r="B928" t="s">
        <v>1024</v>
      </c>
    </row>
    <row r="929" spans="1:2" x14ac:dyDescent="0.2">
      <c r="A929">
        <v>1</v>
      </c>
      <c r="B929" t="s">
        <v>1024</v>
      </c>
    </row>
    <row r="930" spans="1:2" x14ac:dyDescent="0.2">
      <c r="B930" t="s">
        <v>1024</v>
      </c>
    </row>
    <row r="931" spans="1:2" x14ac:dyDescent="0.2">
      <c r="A931">
        <v>1</v>
      </c>
      <c r="B931" t="s">
        <v>1024</v>
      </c>
    </row>
    <row r="932" spans="1:2" x14ac:dyDescent="0.2">
      <c r="B932" t="s">
        <v>1024</v>
      </c>
    </row>
    <row r="933" spans="1:2" x14ac:dyDescent="0.2">
      <c r="B933" t="s">
        <v>1024</v>
      </c>
    </row>
    <row r="934" spans="1:2" x14ac:dyDescent="0.2">
      <c r="B934" t="s">
        <v>1033</v>
      </c>
    </row>
    <row r="935" spans="1:2" x14ac:dyDescent="0.2">
      <c r="A935">
        <v>1</v>
      </c>
      <c r="B935" t="s">
        <v>1024</v>
      </c>
    </row>
    <row r="936" spans="1:2" x14ac:dyDescent="0.2">
      <c r="B936" t="s">
        <v>1033</v>
      </c>
    </row>
    <row r="937" spans="1:2" x14ac:dyDescent="0.2">
      <c r="A937">
        <v>1</v>
      </c>
      <c r="B937" t="s">
        <v>1024</v>
      </c>
    </row>
    <row r="938" spans="1:2" x14ac:dyDescent="0.2">
      <c r="B938" t="s">
        <v>1032</v>
      </c>
    </row>
    <row r="939" spans="1:2" x14ac:dyDescent="0.2">
      <c r="B939" t="s">
        <v>1024</v>
      </c>
    </row>
    <row r="940" spans="1:2" x14ac:dyDescent="0.2">
      <c r="B940" t="s">
        <v>1024</v>
      </c>
    </row>
    <row r="941" spans="1:2" x14ac:dyDescent="0.2">
      <c r="B941" t="s">
        <v>1029</v>
      </c>
    </row>
    <row r="942" spans="1:2" x14ac:dyDescent="0.2">
      <c r="B942" t="s">
        <v>1024</v>
      </c>
    </row>
    <row r="943" spans="1:2" x14ac:dyDescent="0.2">
      <c r="B943" t="s">
        <v>1024</v>
      </c>
    </row>
    <row r="944" spans="1:2" x14ac:dyDescent="0.2">
      <c r="B944" t="s">
        <v>1033</v>
      </c>
    </row>
    <row r="945" spans="1:2" x14ac:dyDescent="0.2">
      <c r="B945" t="s">
        <v>1024</v>
      </c>
    </row>
    <row r="946" spans="1:2" x14ac:dyDescent="0.2">
      <c r="B946" t="s">
        <v>1024</v>
      </c>
    </row>
    <row r="947" spans="1:2" x14ac:dyDescent="0.2">
      <c r="B947" t="s">
        <v>1024</v>
      </c>
    </row>
    <row r="948" spans="1:2" x14ac:dyDescent="0.2">
      <c r="B948" t="s">
        <v>1024</v>
      </c>
    </row>
    <row r="949" spans="1:2" x14ac:dyDescent="0.2">
      <c r="B949" t="s">
        <v>1024</v>
      </c>
    </row>
    <row r="950" spans="1:2" x14ac:dyDescent="0.2">
      <c r="B950" t="s">
        <v>1024</v>
      </c>
    </row>
    <row r="951" spans="1:2" x14ac:dyDescent="0.2">
      <c r="B951" t="s">
        <v>1024</v>
      </c>
    </row>
    <row r="952" spans="1:2" x14ac:dyDescent="0.2">
      <c r="B952" t="s">
        <v>1044</v>
      </c>
    </row>
    <row r="953" spans="1:2" x14ac:dyDescent="0.2">
      <c r="B953" t="s">
        <v>1044</v>
      </c>
    </row>
    <row r="954" spans="1:2" x14ac:dyDescent="0.2">
      <c r="B954" t="s">
        <v>1033</v>
      </c>
    </row>
    <row r="955" spans="1:2" x14ac:dyDescent="0.2">
      <c r="B955" t="s">
        <v>1024</v>
      </c>
    </row>
    <row r="956" spans="1:2" x14ac:dyDescent="0.2">
      <c r="B956" t="s">
        <v>1024</v>
      </c>
    </row>
    <row r="957" spans="1:2" x14ac:dyDescent="0.2">
      <c r="A957">
        <v>1</v>
      </c>
      <c r="B957" t="s">
        <v>1024</v>
      </c>
    </row>
    <row r="958" spans="1:2" x14ac:dyDescent="0.2">
      <c r="A958">
        <v>1</v>
      </c>
      <c r="B958" t="s">
        <v>1033</v>
      </c>
    </row>
    <row r="959" spans="1:2" x14ac:dyDescent="0.2">
      <c r="B959" t="s">
        <v>1024</v>
      </c>
    </row>
    <row r="960" spans="1:2" x14ac:dyDescent="0.2">
      <c r="B960" t="s">
        <v>1033</v>
      </c>
    </row>
    <row r="961" spans="1:2" x14ac:dyDescent="0.2">
      <c r="B961" t="s">
        <v>1024</v>
      </c>
    </row>
    <row r="962" spans="1:2" x14ac:dyDescent="0.2">
      <c r="B962" t="s">
        <v>1024</v>
      </c>
    </row>
    <row r="963" spans="1:2" x14ac:dyDescent="0.2">
      <c r="B963" t="s">
        <v>1024</v>
      </c>
    </row>
    <row r="964" spans="1:2" x14ac:dyDescent="0.2">
      <c r="B964" t="s">
        <v>1033</v>
      </c>
    </row>
    <row r="965" spans="1:2" x14ac:dyDescent="0.2">
      <c r="B965" t="s">
        <v>1050</v>
      </c>
    </row>
    <row r="966" spans="1:2" x14ac:dyDescent="0.2">
      <c r="B966" t="s">
        <v>1024</v>
      </c>
    </row>
    <row r="967" spans="1:2" x14ac:dyDescent="0.2">
      <c r="B967" t="s">
        <v>1029</v>
      </c>
    </row>
    <row r="968" spans="1:2" x14ac:dyDescent="0.2">
      <c r="B968" t="s">
        <v>1024</v>
      </c>
    </row>
    <row r="969" spans="1:2" x14ac:dyDescent="0.2">
      <c r="A969">
        <v>1</v>
      </c>
      <c r="B969" t="s">
        <v>1033</v>
      </c>
    </row>
    <row r="970" spans="1:2" x14ac:dyDescent="0.2">
      <c r="B970" t="s">
        <v>1024</v>
      </c>
    </row>
    <row r="971" spans="1:2" x14ac:dyDescent="0.2">
      <c r="B971" t="s">
        <v>1024</v>
      </c>
    </row>
    <row r="972" spans="1:2" x14ac:dyDescent="0.2">
      <c r="B972" t="s">
        <v>1033</v>
      </c>
    </row>
    <row r="973" spans="1:2" x14ac:dyDescent="0.2">
      <c r="A973">
        <v>1</v>
      </c>
      <c r="B973" t="s">
        <v>1024</v>
      </c>
    </row>
    <row r="974" spans="1:2" x14ac:dyDescent="0.2">
      <c r="B974" t="s">
        <v>1024</v>
      </c>
    </row>
    <row r="975" spans="1:2" x14ac:dyDescent="0.2">
      <c r="A975">
        <v>1</v>
      </c>
      <c r="B975" t="s">
        <v>1029</v>
      </c>
    </row>
    <row r="976" spans="1:2" x14ac:dyDescent="0.2">
      <c r="B976" t="s">
        <v>1024</v>
      </c>
    </row>
    <row r="977" spans="1:2" x14ac:dyDescent="0.2">
      <c r="B977" t="s">
        <v>1029</v>
      </c>
    </row>
    <row r="978" spans="1:2" x14ac:dyDescent="0.2">
      <c r="B978" t="s">
        <v>1024</v>
      </c>
    </row>
    <row r="979" spans="1:2" x14ac:dyDescent="0.2">
      <c r="B979" t="s">
        <v>1044</v>
      </c>
    </row>
    <row r="980" spans="1:2" x14ac:dyDescent="0.2">
      <c r="B980" t="s">
        <v>1024</v>
      </c>
    </row>
    <row r="981" spans="1:2" x14ac:dyDescent="0.2">
      <c r="B981" t="s">
        <v>1024</v>
      </c>
    </row>
    <row r="982" spans="1:2" x14ac:dyDescent="0.2">
      <c r="B982" t="s">
        <v>1033</v>
      </c>
    </row>
    <row r="983" spans="1:2" x14ac:dyDescent="0.2">
      <c r="B983" t="s">
        <v>1024</v>
      </c>
    </row>
    <row r="984" spans="1:2" x14ac:dyDescent="0.2">
      <c r="B984" t="s">
        <v>1024</v>
      </c>
    </row>
    <row r="985" spans="1:2" x14ac:dyDescent="0.2">
      <c r="B985" t="s">
        <v>1033</v>
      </c>
    </row>
    <row r="986" spans="1:2" x14ac:dyDescent="0.2">
      <c r="B986" t="s">
        <v>1024</v>
      </c>
    </row>
    <row r="987" spans="1:2" x14ac:dyDescent="0.2">
      <c r="B987" t="s">
        <v>1024</v>
      </c>
    </row>
    <row r="988" spans="1:2" x14ac:dyDescent="0.2">
      <c r="A988">
        <v>1</v>
      </c>
      <c r="B988" t="s">
        <v>1024</v>
      </c>
    </row>
    <row r="989" spans="1:2" x14ac:dyDescent="0.2">
      <c r="B989" t="s">
        <v>1032</v>
      </c>
    </row>
    <row r="990" spans="1:2" x14ac:dyDescent="0.2">
      <c r="B990" t="s">
        <v>1033</v>
      </c>
    </row>
    <row r="991" spans="1:2" x14ac:dyDescent="0.2">
      <c r="B991" t="s">
        <v>1024</v>
      </c>
    </row>
    <row r="992" spans="1:2" x14ac:dyDescent="0.2">
      <c r="B992" t="s">
        <v>1024</v>
      </c>
    </row>
    <row r="993" spans="1:2" x14ac:dyDescent="0.2">
      <c r="B993" t="s">
        <v>1033</v>
      </c>
    </row>
    <row r="994" spans="1:2" x14ac:dyDescent="0.2">
      <c r="B994" t="s">
        <v>1033</v>
      </c>
    </row>
    <row r="995" spans="1:2" x14ac:dyDescent="0.2">
      <c r="B995" t="s">
        <v>1029</v>
      </c>
    </row>
    <row r="996" spans="1:2" x14ac:dyDescent="0.2">
      <c r="B996" t="s">
        <v>1033</v>
      </c>
    </row>
    <row r="997" spans="1:2" x14ac:dyDescent="0.2">
      <c r="B997" t="s">
        <v>1033</v>
      </c>
    </row>
    <row r="998" spans="1:2" x14ac:dyDescent="0.2">
      <c r="B998" t="s">
        <v>1033</v>
      </c>
    </row>
    <row r="999" spans="1:2" x14ac:dyDescent="0.2">
      <c r="B999" t="s">
        <v>1033</v>
      </c>
    </row>
    <row r="1000" spans="1:2" x14ac:dyDescent="0.2">
      <c r="B1000" t="s">
        <v>1033</v>
      </c>
    </row>
    <row r="1001" spans="1:2" x14ac:dyDescent="0.2">
      <c r="B1001" t="s">
        <v>1024</v>
      </c>
    </row>
    <row r="1002" spans="1:2" x14ac:dyDescent="0.2">
      <c r="A1002">
        <v>1</v>
      </c>
      <c r="B1002" t="s">
        <v>1024</v>
      </c>
    </row>
    <row r="1003" spans="1:2" x14ac:dyDescent="0.2">
      <c r="B1003" t="s">
        <v>1033</v>
      </c>
    </row>
    <row r="1004" spans="1:2" x14ac:dyDescent="0.2">
      <c r="B1004" t="s">
        <v>1033</v>
      </c>
    </row>
    <row r="1005" spans="1:2" x14ac:dyDescent="0.2">
      <c r="B1005" t="s">
        <v>1032</v>
      </c>
    </row>
    <row r="1006" spans="1:2" x14ac:dyDescent="0.2">
      <c r="B1006" t="s">
        <v>1033</v>
      </c>
    </row>
    <row r="1007" spans="1:2" x14ac:dyDescent="0.2">
      <c r="B1007" t="s">
        <v>1024</v>
      </c>
    </row>
    <row r="1008" spans="1:2" x14ac:dyDescent="0.2">
      <c r="B1008" t="s">
        <v>1024</v>
      </c>
    </row>
    <row r="1009" spans="2:2" x14ac:dyDescent="0.2">
      <c r="B1009" t="s">
        <v>1033</v>
      </c>
    </row>
    <row r="1010" spans="2:2" x14ac:dyDescent="0.2">
      <c r="B1010" t="s">
        <v>1033</v>
      </c>
    </row>
    <row r="1011" spans="2:2" x14ac:dyDescent="0.2">
      <c r="B1011" t="s">
        <v>1033</v>
      </c>
    </row>
    <row r="1012" spans="2:2" x14ac:dyDescent="0.2">
      <c r="B1012" t="s">
        <v>1032</v>
      </c>
    </row>
    <row r="1013" spans="2:2" x14ac:dyDescent="0.2">
      <c r="B1013" t="s">
        <v>1033</v>
      </c>
    </row>
    <row r="1014" spans="2:2" x14ac:dyDescent="0.2">
      <c r="B1014" t="s">
        <v>1024</v>
      </c>
    </row>
    <row r="1015" spans="2:2" x14ac:dyDescent="0.2">
      <c r="B1015" t="s">
        <v>1033</v>
      </c>
    </row>
    <row r="1016" spans="2:2" x14ac:dyDescent="0.2">
      <c r="B1016" t="s">
        <v>1024</v>
      </c>
    </row>
    <row r="1017" spans="2:2" x14ac:dyDescent="0.2">
      <c r="B1017" t="s">
        <v>1033</v>
      </c>
    </row>
    <row r="1018" spans="2:2" x14ac:dyDescent="0.2">
      <c r="B1018" t="s">
        <v>1032</v>
      </c>
    </row>
    <row r="1019" spans="2:2" x14ac:dyDescent="0.2">
      <c r="B1019" t="s">
        <v>1033</v>
      </c>
    </row>
    <row r="1020" spans="2:2" x14ac:dyDescent="0.2">
      <c r="B1020" t="s">
        <v>1024</v>
      </c>
    </row>
    <row r="1021" spans="2:2" x14ac:dyDescent="0.2">
      <c r="B1021" t="s">
        <v>1033</v>
      </c>
    </row>
    <row r="1022" spans="2:2" x14ac:dyDescent="0.2">
      <c r="B1022" t="s">
        <v>1033</v>
      </c>
    </row>
    <row r="1023" spans="2:2" x14ac:dyDescent="0.2">
      <c r="B1023" t="s">
        <v>1024</v>
      </c>
    </row>
    <row r="1024" spans="2:2" x14ac:dyDescent="0.2">
      <c r="B1024" t="s">
        <v>1024</v>
      </c>
    </row>
    <row r="1025" spans="2:2" x14ac:dyDescent="0.2">
      <c r="B1025" t="s">
        <v>1033</v>
      </c>
    </row>
    <row r="1026" spans="2:2" x14ac:dyDescent="0.2">
      <c r="B1026" t="s">
        <v>1024</v>
      </c>
    </row>
    <row r="1027" spans="2:2" x14ac:dyDescent="0.2">
      <c r="B1027" t="s">
        <v>1033</v>
      </c>
    </row>
    <row r="1028" spans="2:2" x14ac:dyDescent="0.2">
      <c r="B1028" t="s">
        <v>1033</v>
      </c>
    </row>
    <row r="1029" spans="2:2" x14ac:dyDescent="0.2">
      <c r="B1029" t="s">
        <v>1044</v>
      </c>
    </row>
    <row r="1030" spans="2:2" x14ac:dyDescent="0.2">
      <c r="B1030" t="s">
        <v>1033</v>
      </c>
    </row>
    <row r="1031" spans="2:2" x14ac:dyDescent="0.2">
      <c r="B1031" t="s">
        <v>1024</v>
      </c>
    </row>
    <row r="1032" spans="2:2" x14ac:dyDescent="0.2">
      <c r="B1032" t="s">
        <v>1044</v>
      </c>
    </row>
    <row r="1033" spans="2:2" x14ac:dyDescent="0.2">
      <c r="B1033" t="s">
        <v>1024</v>
      </c>
    </row>
    <row r="1034" spans="2:2" x14ac:dyDescent="0.2">
      <c r="B1034" t="s">
        <v>1033</v>
      </c>
    </row>
    <row r="1035" spans="2:2" x14ac:dyDescent="0.2">
      <c r="B1035" t="s">
        <v>1033</v>
      </c>
    </row>
    <row r="1036" spans="2:2" x14ac:dyDescent="0.2">
      <c r="B1036" t="s">
        <v>1024</v>
      </c>
    </row>
    <row r="1037" spans="2:2" x14ac:dyDescent="0.2">
      <c r="B1037" t="s">
        <v>1024</v>
      </c>
    </row>
    <row r="1038" spans="2:2" x14ac:dyDescent="0.2">
      <c r="B1038" t="s">
        <v>1033</v>
      </c>
    </row>
    <row r="1039" spans="2:2" x14ac:dyDescent="0.2">
      <c r="B1039" t="s">
        <v>1024</v>
      </c>
    </row>
    <row r="1040" spans="2:2" x14ac:dyDescent="0.2">
      <c r="B1040" t="s">
        <v>1024</v>
      </c>
    </row>
    <row r="1041" spans="1:2" x14ac:dyDescent="0.2">
      <c r="B1041" t="s">
        <v>1024</v>
      </c>
    </row>
    <row r="1042" spans="1:2" x14ac:dyDescent="0.2">
      <c r="A1042">
        <v>1</v>
      </c>
      <c r="B1042" t="s">
        <v>1024</v>
      </c>
    </row>
    <row r="1043" spans="1:2" x14ac:dyDescent="0.2">
      <c r="B1043" t="s">
        <v>1033</v>
      </c>
    </row>
    <row r="1044" spans="1:2" x14ac:dyDescent="0.2">
      <c r="B1044" t="s">
        <v>1044</v>
      </c>
    </row>
    <row r="1045" spans="1:2" x14ac:dyDescent="0.2">
      <c r="B1045" t="s">
        <v>1024</v>
      </c>
    </row>
    <row r="1046" spans="1:2" x14ac:dyDescent="0.2">
      <c r="B1046" t="s">
        <v>1024</v>
      </c>
    </row>
    <row r="1047" spans="1:2" x14ac:dyDescent="0.2">
      <c r="B1047" t="s">
        <v>1033</v>
      </c>
    </row>
    <row r="1048" spans="1:2" x14ac:dyDescent="0.2">
      <c r="B1048" t="s">
        <v>1024</v>
      </c>
    </row>
    <row r="1049" spans="1:2" x14ac:dyDescent="0.2">
      <c r="B1049" t="s">
        <v>1024</v>
      </c>
    </row>
    <row r="1050" spans="1:2" x14ac:dyDescent="0.2">
      <c r="B1050" t="s">
        <v>1033</v>
      </c>
    </row>
    <row r="1051" spans="1:2" x14ac:dyDescent="0.2">
      <c r="B1051" t="s">
        <v>1024</v>
      </c>
    </row>
    <row r="1052" spans="1:2" x14ac:dyDescent="0.2">
      <c r="B1052" t="s">
        <v>1024</v>
      </c>
    </row>
    <row r="1053" spans="1:2" x14ac:dyDescent="0.2">
      <c r="A1053">
        <v>1</v>
      </c>
      <c r="B1053" t="s">
        <v>1044</v>
      </c>
    </row>
    <row r="1054" spans="1:2" x14ac:dyDescent="0.2">
      <c r="B1054" t="s">
        <v>1024</v>
      </c>
    </row>
    <row r="1055" spans="1:2" x14ac:dyDescent="0.2">
      <c r="B1055" t="s">
        <v>1024</v>
      </c>
    </row>
    <row r="1056" spans="1:2" x14ac:dyDescent="0.2">
      <c r="B1056" t="s">
        <v>1033</v>
      </c>
    </row>
    <row r="1057" spans="2:2" x14ac:dyDescent="0.2">
      <c r="B1057" t="s">
        <v>1029</v>
      </c>
    </row>
    <row r="1058" spans="2:2" x14ac:dyDescent="0.2">
      <c r="B1058" t="s">
        <v>1024</v>
      </c>
    </row>
    <row r="1059" spans="2:2" x14ac:dyDescent="0.2">
      <c r="B1059" t="s">
        <v>1033</v>
      </c>
    </row>
    <row r="1060" spans="2:2" x14ac:dyDescent="0.2">
      <c r="B1060" t="s">
        <v>1024</v>
      </c>
    </row>
    <row r="1061" spans="2:2" x14ac:dyDescent="0.2">
      <c r="B1061" t="s">
        <v>1029</v>
      </c>
    </row>
    <row r="1062" spans="2:2" x14ac:dyDescent="0.2">
      <c r="B1062" t="s">
        <v>1033</v>
      </c>
    </row>
    <row r="1063" spans="2:2" x14ac:dyDescent="0.2">
      <c r="B1063" t="s">
        <v>1024</v>
      </c>
    </row>
    <row r="1064" spans="2:2" x14ac:dyDescent="0.2">
      <c r="B1064" t="s">
        <v>1024</v>
      </c>
    </row>
    <row r="1065" spans="2:2" x14ac:dyDescent="0.2">
      <c r="B1065" t="s">
        <v>1024</v>
      </c>
    </row>
    <row r="1066" spans="2:2" x14ac:dyDescent="0.2">
      <c r="B1066" t="s">
        <v>1033</v>
      </c>
    </row>
    <row r="1067" spans="2:2" x14ac:dyDescent="0.2">
      <c r="B1067" t="s">
        <v>1032</v>
      </c>
    </row>
    <row r="1068" spans="2:2" x14ac:dyDescent="0.2">
      <c r="B1068" t="s">
        <v>1024</v>
      </c>
    </row>
    <row r="1069" spans="2:2" x14ac:dyDescent="0.2">
      <c r="B1069" t="s">
        <v>1024</v>
      </c>
    </row>
    <row r="1070" spans="2:2" x14ac:dyDescent="0.2">
      <c r="B1070" t="s">
        <v>1024</v>
      </c>
    </row>
    <row r="1071" spans="2:2" x14ac:dyDescent="0.2">
      <c r="B1071" t="s">
        <v>1024</v>
      </c>
    </row>
    <row r="1072" spans="2:2" x14ac:dyDescent="0.2">
      <c r="B1072" t="s">
        <v>1024</v>
      </c>
    </row>
    <row r="1073" spans="1:2" x14ac:dyDescent="0.2">
      <c r="B1073" t="s">
        <v>1033</v>
      </c>
    </row>
    <row r="1074" spans="1:2" x14ac:dyDescent="0.2">
      <c r="B1074" t="s">
        <v>1033</v>
      </c>
    </row>
    <row r="1075" spans="1:2" x14ac:dyDescent="0.2">
      <c r="B1075" t="s">
        <v>1033</v>
      </c>
    </row>
    <row r="1076" spans="1:2" x14ac:dyDescent="0.2">
      <c r="A1076">
        <v>1</v>
      </c>
      <c r="B1076" t="s">
        <v>1024</v>
      </c>
    </row>
    <row r="1077" spans="1:2" x14ac:dyDescent="0.2">
      <c r="B1077" t="s">
        <v>1024</v>
      </c>
    </row>
    <row r="1078" spans="1:2" x14ac:dyDescent="0.2">
      <c r="B1078" t="s">
        <v>1024</v>
      </c>
    </row>
    <row r="1079" spans="1:2" x14ac:dyDescent="0.2">
      <c r="B1079" t="s">
        <v>1033</v>
      </c>
    </row>
    <row r="1080" spans="1:2" x14ac:dyDescent="0.2">
      <c r="B1080" t="s">
        <v>1024</v>
      </c>
    </row>
    <row r="1081" spans="1:2" x14ac:dyDescent="0.2">
      <c r="B1081" t="s">
        <v>1033</v>
      </c>
    </row>
    <row r="1082" spans="1:2" x14ac:dyDescent="0.2">
      <c r="B1082" t="s">
        <v>1033</v>
      </c>
    </row>
    <row r="1083" spans="1:2" x14ac:dyDescent="0.2">
      <c r="B1083" t="s">
        <v>1024</v>
      </c>
    </row>
    <row r="1084" spans="1:2" x14ac:dyDescent="0.2">
      <c r="B1084" t="s">
        <v>1024</v>
      </c>
    </row>
    <row r="1085" spans="1:2" x14ac:dyDescent="0.2">
      <c r="B1085" t="s">
        <v>1032</v>
      </c>
    </row>
    <row r="1086" spans="1:2" x14ac:dyDescent="0.2">
      <c r="B1086" t="s">
        <v>1024</v>
      </c>
    </row>
    <row r="1087" spans="1:2" x14ac:dyDescent="0.2">
      <c r="B1087" t="s">
        <v>1024</v>
      </c>
    </row>
    <row r="1088" spans="1:2" x14ac:dyDescent="0.2">
      <c r="B1088" t="s">
        <v>1032</v>
      </c>
    </row>
    <row r="1089" spans="2:2" x14ac:dyDescent="0.2">
      <c r="B1089" t="s">
        <v>1024</v>
      </c>
    </row>
    <row r="1090" spans="2:2" x14ac:dyDescent="0.2">
      <c r="B1090" t="s">
        <v>1024</v>
      </c>
    </row>
    <row r="1091" spans="2:2" x14ac:dyDescent="0.2">
      <c r="B1091" t="s">
        <v>1024</v>
      </c>
    </row>
    <row r="1092" spans="2:2" x14ac:dyDescent="0.2">
      <c r="B1092" t="s">
        <v>1033</v>
      </c>
    </row>
    <row r="1093" spans="2:2" x14ac:dyDescent="0.2">
      <c r="B1093" t="s">
        <v>1032</v>
      </c>
    </row>
    <row r="1094" spans="2:2" x14ac:dyDescent="0.2">
      <c r="B1094" t="s">
        <v>1034</v>
      </c>
    </row>
    <row r="1095" spans="2:2" x14ac:dyDescent="0.2">
      <c r="B1095" t="s">
        <v>1033</v>
      </c>
    </row>
    <row r="1096" spans="2:2" x14ac:dyDescent="0.2">
      <c r="B1096" t="s">
        <v>1024</v>
      </c>
    </row>
    <row r="1097" spans="2:2" x14ac:dyDescent="0.2">
      <c r="B1097" t="s">
        <v>1024</v>
      </c>
    </row>
    <row r="1098" spans="2:2" x14ac:dyDescent="0.2">
      <c r="B1098" t="s">
        <v>1024</v>
      </c>
    </row>
    <row r="1099" spans="2:2" x14ac:dyDescent="0.2">
      <c r="B1099" t="s">
        <v>1024</v>
      </c>
    </row>
    <row r="1100" spans="2:2" x14ac:dyDescent="0.2">
      <c r="B1100" t="s">
        <v>1033</v>
      </c>
    </row>
    <row r="1101" spans="2:2" x14ac:dyDescent="0.2">
      <c r="B1101" t="s">
        <v>1024</v>
      </c>
    </row>
    <row r="1102" spans="2:2" x14ac:dyDescent="0.2">
      <c r="B1102" t="s">
        <v>1033</v>
      </c>
    </row>
    <row r="1103" spans="2:2" x14ac:dyDescent="0.2">
      <c r="B1103" t="s">
        <v>1033</v>
      </c>
    </row>
    <row r="1104" spans="2:2" x14ac:dyDescent="0.2">
      <c r="B1104" t="s">
        <v>1033</v>
      </c>
    </row>
    <row r="1105" spans="2:2" x14ac:dyDescent="0.2">
      <c r="B1105" t="s">
        <v>1024</v>
      </c>
    </row>
    <row r="1106" spans="2:2" x14ac:dyDescent="0.2">
      <c r="B1106" t="s">
        <v>1024</v>
      </c>
    </row>
    <row r="1107" spans="2:2" x14ac:dyDescent="0.2">
      <c r="B1107" t="s">
        <v>1033</v>
      </c>
    </row>
    <row r="1108" spans="2:2" x14ac:dyDescent="0.2">
      <c r="B1108" t="s">
        <v>1024</v>
      </c>
    </row>
    <row r="1109" spans="2:2" x14ac:dyDescent="0.2">
      <c r="B1109" t="s">
        <v>1024</v>
      </c>
    </row>
    <row r="1110" spans="2:2" x14ac:dyDescent="0.2">
      <c r="B1110" t="s">
        <v>1024</v>
      </c>
    </row>
    <row r="1111" spans="2:2" x14ac:dyDescent="0.2">
      <c r="B1111" t="s">
        <v>1024</v>
      </c>
    </row>
    <row r="1112" spans="2:2" x14ac:dyDescent="0.2">
      <c r="B1112" t="s">
        <v>1024</v>
      </c>
    </row>
    <row r="1113" spans="2:2" x14ac:dyDescent="0.2">
      <c r="B1113" t="s">
        <v>1032</v>
      </c>
    </row>
    <row r="1114" spans="2:2" x14ac:dyDescent="0.2">
      <c r="B1114" t="s">
        <v>1024</v>
      </c>
    </row>
    <row r="1115" spans="2:2" x14ac:dyDescent="0.2">
      <c r="B1115" t="s">
        <v>1033</v>
      </c>
    </row>
    <row r="1116" spans="2:2" x14ac:dyDescent="0.2">
      <c r="B1116" t="s">
        <v>1024</v>
      </c>
    </row>
    <row r="1117" spans="2:2" x14ac:dyDescent="0.2">
      <c r="B1117" t="s">
        <v>1033</v>
      </c>
    </row>
    <row r="1118" spans="2:2" x14ac:dyDescent="0.2">
      <c r="B1118" t="s">
        <v>1024</v>
      </c>
    </row>
    <row r="1119" spans="2:2" x14ac:dyDescent="0.2">
      <c r="B1119" t="s">
        <v>1033</v>
      </c>
    </row>
    <row r="1120" spans="2:2" x14ac:dyDescent="0.2">
      <c r="B1120" t="s">
        <v>1029</v>
      </c>
    </row>
    <row r="1121" spans="2:2" x14ac:dyDescent="0.2">
      <c r="B1121" t="s">
        <v>1024</v>
      </c>
    </row>
    <row r="1122" spans="2:2" x14ac:dyDescent="0.2">
      <c r="B1122" t="s">
        <v>1033</v>
      </c>
    </row>
    <row r="1123" spans="2:2" x14ac:dyDescent="0.2">
      <c r="B1123" t="s">
        <v>1024</v>
      </c>
    </row>
    <row r="1124" spans="2:2" x14ac:dyDescent="0.2">
      <c r="B1124" t="s">
        <v>1033</v>
      </c>
    </row>
    <row r="1125" spans="2:2" x14ac:dyDescent="0.2">
      <c r="B1125" t="s">
        <v>1024</v>
      </c>
    </row>
    <row r="1126" spans="2:2" x14ac:dyDescent="0.2">
      <c r="B1126" t="s">
        <v>1024</v>
      </c>
    </row>
    <row r="1127" spans="2:2" x14ac:dyDescent="0.2">
      <c r="B1127" t="s">
        <v>1033</v>
      </c>
    </row>
    <row r="1128" spans="2:2" x14ac:dyDescent="0.2">
      <c r="B1128" t="s">
        <v>1033</v>
      </c>
    </row>
    <row r="1129" spans="2:2" x14ac:dyDescent="0.2">
      <c r="B1129" t="s">
        <v>1024</v>
      </c>
    </row>
    <row r="1130" spans="2:2" x14ac:dyDescent="0.2">
      <c r="B1130" t="s">
        <v>1024</v>
      </c>
    </row>
    <row r="1131" spans="2:2" x14ac:dyDescent="0.2">
      <c r="B1131" t="s">
        <v>1024</v>
      </c>
    </row>
    <row r="1132" spans="2:2" x14ac:dyDescent="0.2">
      <c r="B1132" t="s">
        <v>1032</v>
      </c>
    </row>
    <row r="1133" spans="2:2" x14ac:dyDescent="0.2">
      <c r="B1133" t="s">
        <v>1033</v>
      </c>
    </row>
    <row r="1134" spans="2:2" x14ac:dyDescent="0.2">
      <c r="B1134" t="s">
        <v>1024</v>
      </c>
    </row>
    <row r="1135" spans="2:2" x14ac:dyDescent="0.2">
      <c r="B1135" t="s">
        <v>1024</v>
      </c>
    </row>
    <row r="1136" spans="2:2" x14ac:dyDescent="0.2">
      <c r="B1136" t="s">
        <v>1024</v>
      </c>
    </row>
    <row r="1137" spans="1:2" x14ac:dyDescent="0.2">
      <c r="B1137" t="s">
        <v>1024</v>
      </c>
    </row>
    <row r="1138" spans="1:2" x14ac:dyDescent="0.2">
      <c r="B1138" t="s">
        <v>1032</v>
      </c>
    </row>
    <row r="1139" spans="1:2" x14ac:dyDescent="0.2">
      <c r="B1139" t="s">
        <v>1033</v>
      </c>
    </row>
    <row r="1140" spans="1:2" x14ac:dyDescent="0.2">
      <c r="B1140" t="s">
        <v>1024</v>
      </c>
    </row>
    <row r="1141" spans="1:2" x14ac:dyDescent="0.2">
      <c r="A1141">
        <v>1</v>
      </c>
      <c r="B1141" t="s">
        <v>1024</v>
      </c>
    </row>
    <row r="1142" spans="1:2" x14ac:dyDescent="0.2">
      <c r="B1142" t="s">
        <v>1024</v>
      </c>
    </row>
    <row r="1143" spans="1:2" x14ac:dyDescent="0.2">
      <c r="B1143" t="s">
        <v>1033</v>
      </c>
    </row>
    <row r="1144" spans="1:2" x14ac:dyDescent="0.2">
      <c r="B1144" t="s">
        <v>1024</v>
      </c>
    </row>
    <row r="1145" spans="1:2" x14ac:dyDescent="0.2">
      <c r="B1145" t="s">
        <v>1024</v>
      </c>
    </row>
    <row r="1146" spans="1:2" x14ac:dyDescent="0.2">
      <c r="B1146" t="s">
        <v>1024</v>
      </c>
    </row>
    <row r="1147" spans="1:2" x14ac:dyDescent="0.2">
      <c r="A1147">
        <v>1</v>
      </c>
      <c r="B1147" t="s">
        <v>1033</v>
      </c>
    </row>
    <row r="1148" spans="1:2" x14ac:dyDescent="0.2">
      <c r="B1148" t="s">
        <v>1024</v>
      </c>
    </row>
    <row r="1149" spans="1:2" x14ac:dyDescent="0.2">
      <c r="B1149" t="s">
        <v>1033</v>
      </c>
    </row>
    <row r="1150" spans="1:2" x14ac:dyDescent="0.2">
      <c r="B1150" t="s">
        <v>1033</v>
      </c>
    </row>
    <row r="1151" spans="1:2" x14ac:dyDescent="0.2">
      <c r="B1151" t="s">
        <v>1024</v>
      </c>
    </row>
    <row r="1152" spans="1:2" x14ac:dyDescent="0.2">
      <c r="B1152" t="s">
        <v>1033</v>
      </c>
    </row>
    <row r="1153" spans="2:2" x14ac:dyDescent="0.2">
      <c r="B1153" t="s">
        <v>1024</v>
      </c>
    </row>
    <row r="1154" spans="2:2" x14ac:dyDescent="0.2">
      <c r="B1154" t="s">
        <v>1024</v>
      </c>
    </row>
    <row r="1155" spans="2:2" x14ac:dyDescent="0.2">
      <c r="B1155" t="s">
        <v>1024</v>
      </c>
    </row>
    <row r="1156" spans="2:2" x14ac:dyDescent="0.2">
      <c r="B1156" t="s">
        <v>1024</v>
      </c>
    </row>
    <row r="1157" spans="2:2" x14ac:dyDescent="0.2">
      <c r="B1157" t="s">
        <v>1024</v>
      </c>
    </row>
    <row r="1158" spans="2:2" x14ac:dyDescent="0.2">
      <c r="B1158" t="s">
        <v>1024</v>
      </c>
    </row>
    <row r="1159" spans="2:2" x14ac:dyDescent="0.2">
      <c r="B1159" t="s">
        <v>1024</v>
      </c>
    </row>
    <row r="1160" spans="2:2" x14ac:dyDescent="0.2">
      <c r="B1160" t="s">
        <v>1033</v>
      </c>
    </row>
    <row r="1161" spans="2:2" x14ac:dyDescent="0.2">
      <c r="B1161" t="s">
        <v>1044</v>
      </c>
    </row>
    <row r="1162" spans="2:2" x14ac:dyDescent="0.2">
      <c r="B1162" t="s">
        <v>1033</v>
      </c>
    </row>
    <row r="1163" spans="2:2" x14ac:dyDescent="0.2">
      <c r="B1163" t="s">
        <v>1024</v>
      </c>
    </row>
    <row r="1164" spans="2:2" x14ac:dyDescent="0.2">
      <c r="B1164" t="s">
        <v>1033</v>
      </c>
    </row>
    <row r="1165" spans="2:2" x14ac:dyDescent="0.2">
      <c r="B1165" t="s">
        <v>1024</v>
      </c>
    </row>
    <row r="1166" spans="2:2" x14ac:dyDescent="0.2">
      <c r="B1166" t="s">
        <v>1024</v>
      </c>
    </row>
    <row r="1167" spans="2:2" x14ac:dyDescent="0.2">
      <c r="B1167" t="s">
        <v>1033</v>
      </c>
    </row>
    <row r="1168" spans="2:2" x14ac:dyDescent="0.2">
      <c r="B1168" t="s">
        <v>1033</v>
      </c>
    </row>
    <row r="1169" spans="2:2" x14ac:dyDescent="0.2">
      <c r="B1169" t="s">
        <v>1024</v>
      </c>
    </row>
    <row r="1170" spans="2:2" x14ac:dyDescent="0.2">
      <c r="B1170" t="s">
        <v>1034</v>
      </c>
    </row>
    <row r="1171" spans="2:2" x14ac:dyDescent="0.2">
      <c r="B1171" t="s">
        <v>1024</v>
      </c>
    </row>
    <row r="1172" spans="2:2" x14ac:dyDescent="0.2">
      <c r="B1172" t="s">
        <v>1033</v>
      </c>
    </row>
    <row r="1173" spans="2:2" x14ac:dyDescent="0.2">
      <c r="B1173" t="s">
        <v>1033</v>
      </c>
    </row>
    <row r="1174" spans="2:2" x14ac:dyDescent="0.2">
      <c r="B1174" t="s">
        <v>1024</v>
      </c>
    </row>
    <row r="1175" spans="2:2" x14ac:dyDescent="0.2">
      <c r="B1175" t="s">
        <v>1024</v>
      </c>
    </row>
    <row r="1176" spans="2:2" x14ac:dyDescent="0.2">
      <c r="B1176" t="s">
        <v>1024</v>
      </c>
    </row>
    <row r="1177" spans="2:2" x14ac:dyDescent="0.2">
      <c r="B1177" t="s">
        <v>1024</v>
      </c>
    </row>
    <row r="1178" spans="2:2" x14ac:dyDescent="0.2">
      <c r="B1178" t="s">
        <v>1024</v>
      </c>
    </row>
    <row r="1179" spans="2:2" x14ac:dyDescent="0.2">
      <c r="B1179" t="s">
        <v>1033</v>
      </c>
    </row>
    <row r="1180" spans="2:2" x14ac:dyDescent="0.2">
      <c r="B1180" t="s">
        <v>1033</v>
      </c>
    </row>
    <row r="1181" spans="2:2" x14ac:dyDescent="0.2">
      <c r="B1181" t="s">
        <v>1024</v>
      </c>
    </row>
    <row r="1182" spans="2:2" x14ac:dyDescent="0.2">
      <c r="B1182" t="s">
        <v>1033</v>
      </c>
    </row>
    <row r="1183" spans="2:2" x14ac:dyDescent="0.2">
      <c r="B1183" t="s">
        <v>1024</v>
      </c>
    </row>
    <row r="1184" spans="2:2" x14ac:dyDescent="0.2">
      <c r="B1184" t="s">
        <v>1024</v>
      </c>
    </row>
    <row r="1185" spans="1:2" x14ac:dyDescent="0.2">
      <c r="B1185" t="s">
        <v>1033</v>
      </c>
    </row>
    <row r="1186" spans="1:2" x14ac:dyDescent="0.2">
      <c r="A1186">
        <v>1</v>
      </c>
      <c r="B1186" t="s">
        <v>1024</v>
      </c>
    </row>
    <row r="1187" spans="1:2" x14ac:dyDescent="0.2">
      <c r="B1187" t="s">
        <v>1024</v>
      </c>
    </row>
    <row r="1188" spans="1:2" x14ac:dyDescent="0.2">
      <c r="B1188" t="s">
        <v>1033</v>
      </c>
    </row>
    <row r="1189" spans="1:2" x14ac:dyDescent="0.2">
      <c r="B1189" t="s">
        <v>1033</v>
      </c>
    </row>
    <row r="1190" spans="1:2" x14ac:dyDescent="0.2">
      <c r="B1190" t="s">
        <v>1024</v>
      </c>
    </row>
    <row r="1191" spans="1:2" x14ac:dyDescent="0.2">
      <c r="B1191" t="s">
        <v>1024</v>
      </c>
    </row>
    <row r="1192" spans="1:2" x14ac:dyDescent="0.2">
      <c r="B1192" t="s">
        <v>1033</v>
      </c>
    </row>
    <row r="1193" spans="1:2" x14ac:dyDescent="0.2">
      <c r="B1193" t="s">
        <v>1033</v>
      </c>
    </row>
    <row r="1194" spans="1:2" x14ac:dyDescent="0.2">
      <c r="B1194" t="s">
        <v>1033</v>
      </c>
    </row>
    <row r="1195" spans="1:2" x14ac:dyDescent="0.2">
      <c r="B1195" t="s">
        <v>1024</v>
      </c>
    </row>
    <row r="1196" spans="1:2" x14ac:dyDescent="0.2">
      <c r="B1196" t="s">
        <v>1024</v>
      </c>
    </row>
    <row r="1197" spans="1:2" x14ac:dyDescent="0.2">
      <c r="B1197" t="s">
        <v>1033</v>
      </c>
    </row>
    <row r="1198" spans="1:2" x14ac:dyDescent="0.2">
      <c r="B1198" t="s">
        <v>1033</v>
      </c>
    </row>
    <row r="1199" spans="1:2" x14ac:dyDescent="0.2">
      <c r="B1199" t="s">
        <v>1033</v>
      </c>
    </row>
    <row r="1200" spans="1:2" x14ac:dyDescent="0.2">
      <c r="B1200" t="s">
        <v>1033</v>
      </c>
    </row>
    <row r="1201" spans="1:2" x14ac:dyDescent="0.2">
      <c r="B1201" t="s">
        <v>1033</v>
      </c>
    </row>
    <row r="1202" spans="1:2" x14ac:dyDescent="0.2">
      <c r="B1202" t="s">
        <v>1024</v>
      </c>
    </row>
    <row r="1203" spans="1:2" x14ac:dyDescent="0.2">
      <c r="B1203" t="s">
        <v>1032</v>
      </c>
    </row>
    <row r="1204" spans="1:2" x14ac:dyDescent="0.2">
      <c r="B1204" t="s">
        <v>1033</v>
      </c>
    </row>
    <row r="1205" spans="1:2" x14ac:dyDescent="0.2">
      <c r="B1205" t="s">
        <v>1033</v>
      </c>
    </row>
    <row r="1206" spans="1:2" x14ac:dyDescent="0.2">
      <c r="B1206" t="s">
        <v>1033</v>
      </c>
    </row>
    <row r="1207" spans="1:2" x14ac:dyDescent="0.2">
      <c r="A1207">
        <v>1</v>
      </c>
      <c r="B1207" t="s">
        <v>1024</v>
      </c>
    </row>
    <row r="1208" spans="1:2" x14ac:dyDescent="0.2">
      <c r="A1208">
        <v>1</v>
      </c>
      <c r="B1208" t="s">
        <v>1024</v>
      </c>
    </row>
    <row r="1209" spans="1:2" x14ac:dyDescent="0.2">
      <c r="B1209" t="s">
        <v>1024</v>
      </c>
    </row>
    <row r="1210" spans="1:2" x14ac:dyDescent="0.2">
      <c r="B1210" t="s">
        <v>1033</v>
      </c>
    </row>
    <row r="1211" spans="1:2" x14ac:dyDescent="0.2">
      <c r="B1211" t="s">
        <v>1033</v>
      </c>
    </row>
    <row r="1212" spans="1:2" x14ac:dyDescent="0.2">
      <c r="B1212" t="s">
        <v>1024</v>
      </c>
    </row>
    <row r="1213" spans="1:2" x14ac:dyDescent="0.2">
      <c r="B1213" t="s">
        <v>1033</v>
      </c>
    </row>
    <row r="1214" spans="1:2" x14ac:dyDescent="0.2">
      <c r="B1214" t="s">
        <v>1033</v>
      </c>
    </row>
    <row r="1215" spans="1:2" x14ac:dyDescent="0.2">
      <c r="A1215">
        <v>1</v>
      </c>
      <c r="B1215" t="s">
        <v>1033</v>
      </c>
    </row>
    <row r="1216" spans="1:2" x14ac:dyDescent="0.2">
      <c r="A1216">
        <v>1</v>
      </c>
      <c r="B1216" t="s">
        <v>1024</v>
      </c>
    </row>
    <row r="1217" spans="1:2" x14ac:dyDescent="0.2">
      <c r="B1217" t="s">
        <v>1024</v>
      </c>
    </row>
    <row r="1218" spans="1:2" x14ac:dyDescent="0.2">
      <c r="B1218" t="s">
        <v>1024</v>
      </c>
    </row>
    <row r="1219" spans="1:2" x14ac:dyDescent="0.2">
      <c r="B1219" t="s">
        <v>1024</v>
      </c>
    </row>
    <row r="1220" spans="1:2" x14ac:dyDescent="0.2">
      <c r="B1220" t="s">
        <v>1033</v>
      </c>
    </row>
    <row r="1221" spans="1:2" x14ac:dyDescent="0.2">
      <c r="B1221" t="s">
        <v>1024</v>
      </c>
    </row>
    <row r="1222" spans="1:2" x14ac:dyDescent="0.2">
      <c r="B1222" t="s">
        <v>1024</v>
      </c>
    </row>
    <row r="1223" spans="1:2" x14ac:dyDescent="0.2">
      <c r="B1223" t="s">
        <v>1033</v>
      </c>
    </row>
    <row r="1224" spans="1:2" x14ac:dyDescent="0.2">
      <c r="B1224" t="s">
        <v>1024</v>
      </c>
    </row>
    <row r="1225" spans="1:2" x14ac:dyDescent="0.2">
      <c r="A1225">
        <v>1</v>
      </c>
      <c r="B1225" t="s">
        <v>1024</v>
      </c>
    </row>
    <row r="1226" spans="1:2" x14ac:dyDescent="0.2">
      <c r="B1226" t="s">
        <v>1029</v>
      </c>
    </row>
    <row r="1227" spans="1:2" x14ac:dyDescent="0.2">
      <c r="B1227" t="s">
        <v>1032</v>
      </c>
    </row>
    <row r="1228" spans="1:2" x14ac:dyDescent="0.2">
      <c r="B1228" t="s">
        <v>1033</v>
      </c>
    </row>
    <row r="1229" spans="1:2" x14ac:dyDescent="0.2">
      <c r="B1229" t="s">
        <v>1024</v>
      </c>
    </row>
    <row r="1230" spans="1:2" x14ac:dyDescent="0.2">
      <c r="B1230" t="s">
        <v>1033</v>
      </c>
    </row>
    <row r="1231" spans="1:2" x14ac:dyDescent="0.2">
      <c r="B1231" t="s">
        <v>1033</v>
      </c>
    </row>
    <row r="1232" spans="1:2" x14ac:dyDescent="0.2">
      <c r="B1232" t="s">
        <v>1033</v>
      </c>
    </row>
    <row r="1233" spans="2:2" x14ac:dyDescent="0.2">
      <c r="B1233" t="s">
        <v>1032</v>
      </c>
    </row>
    <row r="1234" spans="2:2" x14ac:dyDescent="0.2">
      <c r="B1234" t="s">
        <v>1024</v>
      </c>
    </row>
    <row r="1235" spans="2:2" x14ac:dyDescent="0.2">
      <c r="B1235" t="s">
        <v>1024</v>
      </c>
    </row>
    <row r="1236" spans="2:2" x14ac:dyDescent="0.2">
      <c r="B1236" t="s">
        <v>1024</v>
      </c>
    </row>
    <row r="1237" spans="2:2" x14ac:dyDescent="0.2">
      <c r="B1237" t="s">
        <v>1033</v>
      </c>
    </row>
    <row r="1238" spans="2:2" x14ac:dyDescent="0.2">
      <c r="B1238" t="s">
        <v>1024</v>
      </c>
    </row>
    <row r="1239" spans="2:2" x14ac:dyDescent="0.2">
      <c r="B1239" t="s">
        <v>1024</v>
      </c>
    </row>
    <row r="1241" spans="2:2" x14ac:dyDescent="0.2">
      <c r="B1241" t="s">
        <v>1423</v>
      </c>
    </row>
    <row r="1242" spans="2:2" x14ac:dyDescent="0.2">
      <c r="B1242" t="s">
        <v>1424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7747A-5812-40CD-A5F3-655685574B35}">
  <dimension ref="A1:AG1242"/>
  <sheetViews>
    <sheetView topLeftCell="O2" zoomScale="91" workbookViewId="0">
      <selection activeCell="AC33" sqref="AC33"/>
    </sheetView>
  </sheetViews>
  <sheetFormatPr baseColWidth="10" defaultColWidth="8.83203125" defaultRowHeight="16" x14ac:dyDescent="0.2"/>
  <cols>
    <col min="2" max="2" width="10.6640625" customWidth="1"/>
    <col min="3" max="3" width="18.33203125" customWidth="1"/>
    <col min="4" max="12" width="10.83203125"/>
    <col min="13" max="13" width="15.33203125" customWidth="1"/>
    <col min="14" max="14" width="14.5" customWidth="1"/>
    <col min="15" max="15" width="33.5" customWidth="1"/>
    <col min="16" max="17" width="14.1640625" customWidth="1"/>
    <col min="18" max="18" width="20.6640625" customWidth="1"/>
    <col min="19" max="19" width="9.6640625" customWidth="1"/>
    <col min="20" max="20" width="11.33203125" customWidth="1"/>
    <col min="21" max="21" width="19.6640625" customWidth="1"/>
    <col min="22" max="22" width="7" bestFit="1" customWidth="1"/>
    <col min="23" max="23" width="14.5" customWidth="1"/>
    <col min="25" max="25" width="13.33203125" bestFit="1" customWidth="1"/>
    <col min="26" max="26" width="21.6640625" bestFit="1" customWidth="1"/>
    <col min="27" max="27" width="12.1640625" bestFit="1" customWidth="1"/>
    <col min="32" max="32" width="17.33203125" bestFit="1" customWidth="1"/>
    <col min="33" max="33" width="21" bestFit="1" customWidth="1"/>
    <col min="34" max="34" width="16.1640625" customWidth="1"/>
  </cols>
  <sheetData>
    <row r="1" spans="1:33" x14ac:dyDescent="0.2">
      <c r="A1" t="s">
        <v>1</v>
      </c>
      <c r="B1" t="s">
        <v>2</v>
      </c>
      <c r="C1" t="s">
        <v>1415</v>
      </c>
      <c r="D1" t="s">
        <v>51</v>
      </c>
      <c r="E1" t="s">
        <v>52</v>
      </c>
      <c r="F1" t="s">
        <v>53</v>
      </c>
      <c r="G1" t="s">
        <v>54</v>
      </c>
      <c r="H1" t="s">
        <v>55</v>
      </c>
      <c r="I1" t="s">
        <v>56</v>
      </c>
      <c r="J1" t="s">
        <v>57</v>
      </c>
      <c r="K1" t="s">
        <v>58</v>
      </c>
      <c r="L1" t="s">
        <v>59</v>
      </c>
      <c r="M1" t="s">
        <v>60</v>
      </c>
      <c r="N1" t="s">
        <v>1416</v>
      </c>
      <c r="O1" t="s">
        <v>1417</v>
      </c>
      <c r="P1" t="s">
        <v>1173</v>
      </c>
      <c r="Q1" t="s">
        <v>1418</v>
      </c>
      <c r="R1" t="s">
        <v>4</v>
      </c>
      <c r="S1" t="s">
        <v>1421</v>
      </c>
      <c r="T1" t="s">
        <v>1422</v>
      </c>
      <c r="U1" t="s">
        <v>1427</v>
      </c>
      <c r="V1" t="s">
        <v>1428</v>
      </c>
      <c r="W1" t="s">
        <v>1429</v>
      </c>
    </row>
    <row r="2" spans="1:33" x14ac:dyDescent="0.2">
      <c r="A2">
        <v>2016</v>
      </c>
      <c r="B2" t="s">
        <v>72</v>
      </c>
      <c r="C2">
        <f>IF(AND(A2=2026,ISNUMBER(SEARCH("Freshman",B2))),1,0)</f>
        <v>0</v>
      </c>
      <c r="H2">
        <v>1</v>
      </c>
      <c r="N2">
        <f>COUNT(D2:M2)</f>
        <v>1</v>
      </c>
      <c r="O2">
        <f>IF(AND(C2=1,N2&gt;2),1,0)</f>
        <v>0</v>
      </c>
      <c r="P2">
        <v>0</v>
      </c>
      <c r="Q2">
        <f>IF(P2&gt;=8,1,0)</f>
        <v>0</v>
      </c>
      <c r="R2" t="s">
        <v>1024</v>
      </c>
      <c r="S2">
        <f>IF(ISNUMBER(SEARCH("Finance",R2)),1,0)</f>
        <v>1</v>
      </c>
      <c r="U2">
        <f>IF(AND(S2,T2&gt;=4),1,0)</f>
        <v>0</v>
      </c>
      <c r="V2">
        <f>IF(ISNUMBER(SEARCH("MIS",R2)),1,0)</f>
        <v>0</v>
      </c>
      <c r="W2">
        <f>IF(AND(V2,P2&lt;=3),1,0)</f>
        <v>0</v>
      </c>
      <c r="Y2" s="26" t="s">
        <v>1386</v>
      </c>
      <c r="Z2" t="s">
        <v>1419</v>
      </c>
      <c r="AA2" t="s">
        <v>1420</v>
      </c>
      <c r="AF2" s="26" t="s">
        <v>1386</v>
      </c>
      <c r="AG2" t="s">
        <v>1425</v>
      </c>
    </row>
    <row r="3" spans="1:33" x14ac:dyDescent="0.2">
      <c r="A3">
        <v>2016</v>
      </c>
      <c r="B3" t="s">
        <v>72</v>
      </c>
      <c r="C3">
        <f t="shared" ref="C3:C66" si="0">IF(AND(A3=2026,ISNUMBER(SEARCH("Freshman",B3))),1,0)</f>
        <v>0</v>
      </c>
      <c r="D3">
        <v>1</v>
      </c>
      <c r="M3">
        <v>1</v>
      </c>
      <c r="N3">
        <f t="shared" ref="N3:N66" si="1">COUNT(D3:M3)</f>
        <v>2</v>
      </c>
      <c r="O3">
        <f t="shared" ref="O3:O66" si="2">IF(AND(C3=1,N3&gt;2),1,0)</f>
        <v>0</v>
      </c>
      <c r="P3">
        <v>5</v>
      </c>
      <c r="Q3">
        <f t="shared" ref="Q3:Q66" si="3">IF(P3&gt;=8,1,0)</f>
        <v>0</v>
      </c>
      <c r="R3" t="s">
        <v>1024</v>
      </c>
      <c r="S3">
        <f t="shared" ref="S3:S66" si="4">IF(ISNUMBER(SEARCH("Finance",R3)),1,0)</f>
        <v>1</v>
      </c>
      <c r="T3">
        <f>IF(S3,P3,"")</f>
        <v>5</v>
      </c>
      <c r="U3">
        <f t="shared" ref="U3:U66" si="5">IF(AND(S3,T3&gt;=4),1,0)</f>
        <v>1</v>
      </c>
      <c r="V3">
        <f>IF(ISNUMBER(SEARCH("MIS",R3)),1,0)</f>
        <v>0</v>
      </c>
      <c r="W3">
        <f>IF(AND(V3,P3&lt;=3),1,0)</f>
        <v>0</v>
      </c>
      <c r="Y3" s="27">
        <v>2016</v>
      </c>
      <c r="Z3">
        <v>10</v>
      </c>
      <c r="AA3">
        <v>113</v>
      </c>
      <c r="AB3" s="28">
        <f>GETPIVOTDATA("Sum of At Least 8 Skills",$Y$2,"Year",2016)/GETPIVOTDATA("Count of Year",$Y$2,"Year",2016)</f>
        <v>8.8495575221238937E-2</v>
      </c>
      <c r="AF3" s="27" t="s">
        <v>1044</v>
      </c>
      <c r="AG3">
        <v>4</v>
      </c>
    </row>
    <row r="4" spans="1:33" x14ac:dyDescent="0.2">
      <c r="A4">
        <v>2016</v>
      </c>
      <c r="B4" t="s">
        <v>72</v>
      </c>
      <c r="C4">
        <f t="shared" si="0"/>
        <v>0</v>
      </c>
      <c r="H4">
        <v>1</v>
      </c>
      <c r="M4">
        <v>1</v>
      </c>
      <c r="N4">
        <f t="shared" si="1"/>
        <v>2</v>
      </c>
      <c r="O4">
        <f t="shared" si="2"/>
        <v>0</v>
      </c>
      <c r="P4">
        <v>0</v>
      </c>
      <c r="Q4">
        <f t="shared" si="3"/>
        <v>0</v>
      </c>
      <c r="R4" t="s">
        <v>1033</v>
      </c>
      <c r="S4">
        <f t="shared" si="4"/>
        <v>0</v>
      </c>
      <c r="T4" t="str">
        <f>IF(S4,P4,"")</f>
        <v/>
      </c>
      <c r="U4">
        <f t="shared" si="5"/>
        <v>0</v>
      </c>
      <c r="V4">
        <f>IF(ISNUMBER(SEARCH("MIS",R4)),1,0)</f>
        <v>0</v>
      </c>
      <c r="W4">
        <f>IF(AND(V4,P4&lt;=3),1,0)</f>
        <v>0</v>
      </c>
      <c r="Y4" s="27">
        <v>2017</v>
      </c>
      <c r="Z4">
        <v>7</v>
      </c>
      <c r="AA4">
        <v>121</v>
      </c>
      <c r="AF4" s="27" t="s">
        <v>1024</v>
      </c>
      <c r="AG4">
        <v>113</v>
      </c>
    </row>
    <row r="5" spans="1:33" x14ac:dyDescent="0.2">
      <c r="A5">
        <v>2016</v>
      </c>
      <c r="B5" t="s">
        <v>72</v>
      </c>
      <c r="C5">
        <f t="shared" si="0"/>
        <v>0</v>
      </c>
      <c r="D5">
        <v>1</v>
      </c>
      <c r="H5">
        <v>1</v>
      </c>
      <c r="I5">
        <v>1</v>
      </c>
      <c r="K5">
        <v>1</v>
      </c>
      <c r="N5">
        <f t="shared" si="1"/>
        <v>4</v>
      </c>
      <c r="O5">
        <f t="shared" si="2"/>
        <v>0</v>
      </c>
      <c r="P5">
        <v>0</v>
      </c>
      <c r="Q5">
        <f t="shared" si="3"/>
        <v>0</v>
      </c>
      <c r="R5" t="s">
        <v>1044</v>
      </c>
      <c r="S5">
        <f t="shared" si="4"/>
        <v>0</v>
      </c>
      <c r="T5" t="str">
        <f>IF(S5,P5,"")</f>
        <v/>
      </c>
      <c r="U5">
        <f t="shared" si="5"/>
        <v>0</v>
      </c>
      <c r="V5">
        <f>IF(ISNUMBER(SEARCH("MIS",R5)),1,0)</f>
        <v>0</v>
      </c>
      <c r="W5">
        <f>IF(AND(V5,P5&lt;=3),1,0)</f>
        <v>0</v>
      </c>
      <c r="Y5" s="27">
        <v>2018</v>
      </c>
      <c r="Z5">
        <v>5</v>
      </c>
      <c r="AA5">
        <v>96</v>
      </c>
      <c r="AF5" s="27" t="s">
        <v>1034</v>
      </c>
      <c r="AG5">
        <v>2</v>
      </c>
    </row>
    <row r="6" spans="1:33" x14ac:dyDescent="0.2">
      <c r="A6">
        <v>2016</v>
      </c>
      <c r="B6" t="s">
        <v>72</v>
      </c>
      <c r="C6">
        <f t="shared" si="0"/>
        <v>0</v>
      </c>
      <c r="I6">
        <v>1</v>
      </c>
      <c r="N6">
        <f t="shared" si="1"/>
        <v>1</v>
      </c>
      <c r="O6">
        <f t="shared" si="2"/>
        <v>0</v>
      </c>
      <c r="P6">
        <v>7</v>
      </c>
      <c r="Q6">
        <f t="shared" si="3"/>
        <v>0</v>
      </c>
      <c r="R6" t="s">
        <v>1033</v>
      </c>
      <c r="S6">
        <f t="shared" si="4"/>
        <v>0</v>
      </c>
      <c r="T6" t="str">
        <f>IF(S6,P6,"")</f>
        <v/>
      </c>
      <c r="U6">
        <f t="shared" si="5"/>
        <v>0</v>
      </c>
      <c r="V6">
        <f>IF(ISNUMBER(SEARCH("MIS",R6)),1,0)</f>
        <v>0</v>
      </c>
      <c r="W6">
        <f>IF(AND(V6,P6&lt;=3),1,0)</f>
        <v>0</v>
      </c>
      <c r="Y6" s="27">
        <v>2019</v>
      </c>
      <c r="Z6">
        <v>7</v>
      </c>
      <c r="AA6">
        <v>144</v>
      </c>
      <c r="AF6" s="27" t="s">
        <v>1029</v>
      </c>
      <c r="AG6">
        <v>12</v>
      </c>
    </row>
    <row r="7" spans="1:33" x14ac:dyDescent="0.2">
      <c r="A7">
        <v>2016</v>
      </c>
      <c r="B7" t="s">
        <v>72</v>
      </c>
      <c r="C7">
        <f t="shared" si="0"/>
        <v>0</v>
      </c>
      <c r="N7">
        <f t="shared" si="1"/>
        <v>0</v>
      </c>
      <c r="O7">
        <f t="shared" si="2"/>
        <v>0</v>
      </c>
      <c r="P7">
        <v>2</v>
      </c>
      <c r="Q7">
        <f t="shared" si="3"/>
        <v>0</v>
      </c>
      <c r="R7" t="s">
        <v>1024</v>
      </c>
      <c r="S7">
        <f t="shared" si="4"/>
        <v>1</v>
      </c>
      <c r="T7">
        <f>IF(S7,P7,"")</f>
        <v>2</v>
      </c>
      <c r="U7">
        <f t="shared" si="5"/>
        <v>0</v>
      </c>
      <c r="V7">
        <f>IF(ISNUMBER(SEARCH("MIS",R7)),1,0)</f>
        <v>0</v>
      </c>
      <c r="W7">
        <f>IF(AND(V7,P7&lt;=3),1,0)</f>
        <v>0</v>
      </c>
      <c r="Y7" s="27">
        <v>2020</v>
      </c>
      <c r="Z7">
        <v>4</v>
      </c>
      <c r="AA7">
        <v>99</v>
      </c>
      <c r="AF7" s="27" t="s">
        <v>1032</v>
      </c>
      <c r="AG7">
        <v>14</v>
      </c>
    </row>
    <row r="8" spans="1:33" x14ac:dyDescent="0.2">
      <c r="A8">
        <v>2016</v>
      </c>
      <c r="B8" t="s">
        <v>72</v>
      </c>
      <c r="C8">
        <f t="shared" si="0"/>
        <v>0</v>
      </c>
      <c r="F8">
        <v>1</v>
      </c>
      <c r="H8">
        <v>1</v>
      </c>
      <c r="K8">
        <v>1</v>
      </c>
      <c r="M8">
        <v>1</v>
      </c>
      <c r="N8">
        <f t="shared" si="1"/>
        <v>4</v>
      </c>
      <c r="O8">
        <f t="shared" si="2"/>
        <v>0</v>
      </c>
      <c r="P8">
        <v>10</v>
      </c>
      <c r="Q8">
        <f t="shared" si="3"/>
        <v>1</v>
      </c>
      <c r="R8" t="s">
        <v>1033</v>
      </c>
      <c r="S8">
        <f t="shared" si="4"/>
        <v>0</v>
      </c>
      <c r="T8" t="str">
        <f>IF(S8,P8,"")</f>
        <v/>
      </c>
      <c r="U8">
        <f t="shared" si="5"/>
        <v>0</v>
      </c>
      <c r="V8">
        <f>IF(ISNUMBER(SEARCH("MIS",R8)),1,0)</f>
        <v>0</v>
      </c>
      <c r="W8">
        <f>IF(AND(V8,P8&lt;=3),1,0)</f>
        <v>0</v>
      </c>
      <c r="Y8" s="27">
        <v>2021</v>
      </c>
      <c r="Z8">
        <v>10</v>
      </c>
      <c r="AA8">
        <v>137</v>
      </c>
      <c r="AF8" s="27" t="s">
        <v>1033</v>
      </c>
      <c r="AG8">
        <v>44</v>
      </c>
    </row>
    <row r="9" spans="1:33" x14ac:dyDescent="0.2">
      <c r="A9">
        <v>2016</v>
      </c>
      <c r="B9" t="s">
        <v>72</v>
      </c>
      <c r="C9">
        <f t="shared" si="0"/>
        <v>0</v>
      </c>
      <c r="D9">
        <v>1</v>
      </c>
      <c r="N9">
        <f t="shared" si="1"/>
        <v>1</v>
      </c>
      <c r="O9">
        <f t="shared" si="2"/>
        <v>0</v>
      </c>
      <c r="P9">
        <v>3</v>
      </c>
      <c r="Q9">
        <f t="shared" si="3"/>
        <v>0</v>
      </c>
      <c r="R9" t="s">
        <v>1050</v>
      </c>
      <c r="S9">
        <f t="shared" si="4"/>
        <v>0</v>
      </c>
      <c r="T9" t="str">
        <f>IF(S9,P9,"")</f>
        <v/>
      </c>
      <c r="U9">
        <f t="shared" si="5"/>
        <v>0</v>
      </c>
      <c r="V9">
        <f>IF(ISNUMBER(SEARCH("MIS",R9)),1,0)</f>
        <v>0</v>
      </c>
      <c r="W9">
        <f>IF(AND(V9,P9&lt;=3),1,0)</f>
        <v>0</v>
      </c>
      <c r="Y9" s="27">
        <v>2022</v>
      </c>
      <c r="Z9">
        <v>14</v>
      </c>
      <c r="AA9">
        <v>139</v>
      </c>
      <c r="AF9" s="27" t="s">
        <v>1054</v>
      </c>
      <c r="AG9">
        <v>1</v>
      </c>
    </row>
    <row r="10" spans="1:33" x14ac:dyDescent="0.2">
      <c r="A10">
        <v>2016</v>
      </c>
      <c r="B10" t="s">
        <v>72</v>
      </c>
      <c r="C10">
        <f t="shared" si="0"/>
        <v>0</v>
      </c>
      <c r="D10">
        <v>1</v>
      </c>
      <c r="K10">
        <v>1</v>
      </c>
      <c r="N10">
        <f t="shared" si="1"/>
        <v>2</v>
      </c>
      <c r="O10">
        <f t="shared" si="2"/>
        <v>0</v>
      </c>
      <c r="P10">
        <v>0</v>
      </c>
      <c r="Q10">
        <f t="shared" si="3"/>
        <v>0</v>
      </c>
      <c r="R10" t="s">
        <v>1024</v>
      </c>
      <c r="S10">
        <f t="shared" si="4"/>
        <v>1</v>
      </c>
      <c r="T10">
        <f>IF(S10,P10,"")</f>
        <v>0</v>
      </c>
      <c r="U10">
        <f t="shared" si="5"/>
        <v>0</v>
      </c>
      <c r="V10">
        <f>IF(ISNUMBER(SEARCH("MIS",R10)),1,0)</f>
        <v>0</v>
      </c>
      <c r="W10">
        <f>IF(AND(V10,P10&lt;=3),1,0)</f>
        <v>0</v>
      </c>
      <c r="Y10" s="27">
        <v>2023</v>
      </c>
      <c r="Z10">
        <v>4</v>
      </c>
      <c r="AA10">
        <v>91</v>
      </c>
      <c r="AF10" s="27" t="s">
        <v>1050</v>
      </c>
      <c r="AG10">
        <v>1</v>
      </c>
    </row>
    <row r="11" spans="1:33" x14ac:dyDescent="0.2">
      <c r="A11">
        <v>2016</v>
      </c>
      <c r="B11" t="s">
        <v>72</v>
      </c>
      <c r="C11">
        <f t="shared" si="0"/>
        <v>0</v>
      </c>
      <c r="N11">
        <f t="shared" si="1"/>
        <v>0</v>
      </c>
      <c r="O11">
        <f t="shared" si="2"/>
        <v>0</v>
      </c>
      <c r="P11">
        <v>4</v>
      </c>
      <c r="Q11">
        <f t="shared" si="3"/>
        <v>0</v>
      </c>
      <c r="R11" t="s">
        <v>1024</v>
      </c>
      <c r="S11">
        <f t="shared" si="4"/>
        <v>1</v>
      </c>
      <c r="T11">
        <f>IF(S11,P11,"")</f>
        <v>4</v>
      </c>
      <c r="U11">
        <f t="shared" si="5"/>
        <v>1</v>
      </c>
      <c r="V11">
        <f>IF(ISNUMBER(SEARCH("MIS",R11)),1,0)</f>
        <v>0</v>
      </c>
      <c r="W11">
        <f>IF(AND(V11,P11&lt;=3),1,0)</f>
        <v>0</v>
      </c>
      <c r="Y11" s="27">
        <v>2024</v>
      </c>
      <c r="Z11">
        <v>9</v>
      </c>
      <c r="AA11">
        <v>107</v>
      </c>
      <c r="AF11" s="27" t="s">
        <v>1387</v>
      </c>
    </row>
    <row r="12" spans="1:33" x14ac:dyDescent="0.2">
      <c r="A12">
        <v>2016</v>
      </c>
      <c r="B12" t="s">
        <v>72</v>
      </c>
      <c r="C12">
        <f t="shared" si="0"/>
        <v>0</v>
      </c>
      <c r="D12">
        <v>1</v>
      </c>
      <c r="N12">
        <f t="shared" si="1"/>
        <v>1</v>
      </c>
      <c r="O12">
        <f t="shared" si="2"/>
        <v>0</v>
      </c>
      <c r="P12">
        <v>2</v>
      </c>
      <c r="Q12">
        <f t="shared" si="3"/>
        <v>0</v>
      </c>
      <c r="R12" t="s">
        <v>1024</v>
      </c>
      <c r="S12">
        <f t="shared" si="4"/>
        <v>1</v>
      </c>
      <c r="T12">
        <f>IF(S12,P12,"")</f>
        <v>2</v>
      </c>
      <c r="U12">
        <f t="shared" si="5"/>
        <v>0</v>
      </c>
      <c r="V12">
        <f>IF(ISNUMBER(SEARCH("MIS",R12)),1,0)</f>
        <v>0</v>
      </c>
      <c r="W12">
        <f>IF(AND(V12,P12&lt;=3),1,0)</f>
        <v>0</v>
      </c>
      <c r="Y12" s="27">
        <v>2025</v>
      </c>
      <c r="Z12">
        <v>8</v>
      </c>
      <c r="AA12">
        <v>114</v>
      </c>
      <c r="AF12" s="27" t="s">
        <v>1172</v>
      </c>
      <c r="AG12">
        <v>191</v>
      </c>
    </row>
    <row r="13" spans="1:33" x14ac:dyDescent="0.2">
      <c r="A13">
        <v>2016</v>
      </c>
      <c r="B13" t="s">
        <v>110</v>
      </c>
      <c r="C13">
        <f t="shared" si="0"/>
        <v>0</v>
      </c>
      <c r="D13">
        <v>1</v>
      </c>
      <c r="N13">
        <f t="shared" si="1"/>
        <v>1</v>
      </c>
      <c r="O13">
        <f t="shared" si="2"/>
        <v>0</v>
      </c>
      <c r="P13">
        <v>1</v>
      </c>
      <c r="Q13">
        <f t="shared" si="3"/>
        <v>0</v>
      </c>
      <c r="R13" t="s">
        <v>1024</v>
      </c>
      <c r="S13">
        <f t="shared" si="4"/>
        <v>1</v>
      </c>
      <c r="T13">
        <f>IF(S13,P13,"")</f>
        <v>1</v>
      </c>
      <c r="U13">
        <f t="shared" si="5"/>
        <v>0</v>
      </c>
      <c r="V13">
        <f>IF(ISNUMBER(SEARCH("MIS",R13)),1,0)</f>
        <v>0</v>
      </c>
      <c r="W13">
        <f>IF(AND(V13,P13&lt;=3),1,0)</f>
        <v>0</v>
      </c>
      <c r="Y13" s="27">
        <v>2026</v>
      </c>
      <c r="Z13">
        <v>2</v>
      </c>
      <c r="AA13">
        <v>77</v>
      </c>
      <c r="AB13" s="28">
        <f>GETPIVOTDATA("Sum of At Least 8 Skills",$Y$2,"Year",2026)/GETPIVOTDATA("Count of Year",$Y$2,"Year",2026)</f>
        <v>2.5974025974025976E-2</v>
      </c>
      <c r="AC13" s="28">
        <f>AB13-AB3</f>
        <v>-6.2521549247212954E-2</v>
      </c>
      <c r="AD13" s="28">
        <f>(GETPIVOTDATA("Sum of At Least 8 Skills",$Y$2,"Year",2026)-GETPIVOTDATA("Sum of At Least 8 Skills",$Y$2,"Year",2016))/GETPIVOTDATA("Sum of At Least 8 Skills",$Y$2,"Year",2016)</f>
        <v>-0.8</v>
      </c>
    </row>
    <row r="14" spans="1:33" x14ac:dyDescent="0.2">
      <c r="A14">
        <v>2016</v>
      </c>
      <c r="B14" t="s">
        <v>72</v>
      </c>
      <c r="C14">
        <f t="shared" si="0"/>
        <v>0</v>
      </c>
      <c r="D14">
        <v>1</v>
      </c>
      <c r="H14">
        <v>1</v>
      </c>
      <c r="K14">
        <v>1</v>
      </c>
      <c r="N14">
        <f t="shared" si="1"/>
        <v>3</v>
      </c>
      <c r="O14">
        <f t="shared" si="2"/>
        <v>0</v>
      </c>
      <c r="P14">
        <v>3</v>
      </c>
      <c r="Q14">
        <f t="shared" si="3"/>
        <v>0</v>
      </c>
      <c r="R14" t="s">
        <v>1034</v>
      </c>
      <c r="S14">
        <f t="shared" si="4"/>
        <v>0</v>
      </c>
      <c r="T14" t="str">
        <f>IF(S14,P14,"")</f>
        <v/>
      </c>
      <c r="U14">
        <f t="shared" si="5"/>
        <v>0</v>
      </c>
      <c r="V14">
        <f>IF(ISNUMBER(SEARCH("MIS",R14)),1,0)</f>
        <v>0</v>
      </c>
      <c r="W14">
        <f>IF(AND(V14,P14&lt;=3),1,0)</f>
        <v>0</v>
      </c>
      <c r="Y14" s="27" t="s">
        <v>1172</v>
      </c>
      <c r="Z14">
        <v>80</v>
      </c>
      <c r="AA14">
        <v>1238</v>
      </c>
    </row>
    <row r="15" spans="1:33" x14ac:dyDescent="0.2">
      <c r="A15">
        <v>2016</v>
      </c>
      <c r="B15" t="s">
        <v>72</v>
      </c>
      <c r="C15">
        <f t="shared" si="0"/>
        <v>0</v>
      </c>
      <c r="H15">
        <v>1</v>
      </c>
      <c r="M15">
        <v>1</v>
      </c>
      <c r="N15">
        <f t="shared" si="1"/>
        <v>2</v>
      </c>
      <c r="O15">
        <f t="shared" si="2"/>
        <v>0</v>
      </c>
      <c r="P15">
        <v>5</v>
      </c>
      <c r="Q15">
        <f t="shared" si="3"/>
        <v>0</v>
      </c>
      <c r="R15" t="s">
        <v>1024</v>
      </c>
      <c r="S15">
        <f t="shared" si="4"/>
        <v>1</v>
      </c>
      <c r="T15">
        <f>IF(S15,P15,"")</f>
        <v>5</v>
      </c>
      <c r="U15">
        <f t="shared" si="5"/>
        <v>1</v>
      </c>
      <c r="V15">
        <f>IF(ISNUMBER(SEARCH("MIS",R15)),1,0)</f>
        <v>0</v>
      </c>
      <c r="W15">
        <f>IF(AND(V15,P15&lt;=3),1,0)</f>
        <v>0</v>
      </c>
    </row>
    <row r="16" spans="1:33" x14ac:dyDescent="0.2">
      <c r="A16">
        <v>2016</v>
      </c>
      <c r="B16" t="s">
        <v>72</v>
      </c>
      <c r="C16">
        <f t="shared" si="0"/>
        <v>0</v>
      </c>
      <c r="D16">
        <v>1</v>
      </c>
      <c r="E16">
        <v>1</v>
      </c>
      <c r="F16">
        <v>1</v>
      </c>
      <c r="G16">
        <v>1</v>
      </c>
      <c r="I16">
        <v>1</v>
      </c>
      <c r="J16">
        <v>1</v>
      </c>
      <c r="K16">
        <v>1</v>
      </c>
      <c r="M16">
        <v>1</v>
      </c>
      <c r="N16">
        <f t="shared" si="1"/>
        <v>8</v>
      </c>
      <c r="O16">
        <f t="shared" si="2"/>
        <v>0</v>
      </c>
      <c r="P16">
        <v>9</v>
      </c>
      <c r="Q16">
        <f t="shared" si="3"/>
        <v>1</v>
      </c>
      <c r="R16" t="s">
        <v>1024</v>
      </c>
      <c r="S16">
        <f t="shared" si="4"/>
        <v>1</v>
      </c>
      <c r="T16">
        <f>IF(S16,P16,"")</f>
        <v>9</v>
      </c>
      <c r="U16">
        <f t="shared" si="5"/>
        <v>1</v>
      </c>
      <c r="V16">
        <f>IF(ISNUMBER(SEARCH("MIS",R16)),1,0)</f>
        <v>0</v>
      </c>
      <c r="W16">
        <f>IF(AND(V16,P16&lt;=3),1,0)</f>
        <v>0</v>
      </c>
      <c r="Y16" s="26" t="s">
        <v>1386</v>
      </c>
      <c r="Z16" t="s">
        <v>1442</v>
      </c>
    </row>
    <row r="17" spans="1:26" x14ac:dyDescent="0.2">
      <c r="A17">
        <v>2016</v>
      </c>
      <c r="B17" t="s">
        <v>72</v>
      </c>
      <c r="C17">
        <f t="shared" si="0"/>
        <v>0</v>
      </c>
      <c r="D17">
        <v>1</v>
      </c>
      <c r="N17">
        <f t="shared" si="1"/>
        <v>1</v>
      </c>
      <c r="O17">
        <f t="shared" si="2"/>
        <v>0</v>
      </c>
      <c r="P17">
        <v>4</v>
      </c>
      <c r="Q17">
        <f t="shared" si="3"/>
        <v>0</v>
      </c>
      <c r="R17" t="s">
        <v>1024</v>
      </c>
      <c r="S17">
        <f t="shared" si="4"/>
        <v>1</v>
      </c>
      <c r="T17">
        <f>IF(S17,P17,"")</f>
        <v>4</v>
      </c>
      <c r="U17">
        <f t="shared" si="5"/>
        <v>1</v>
      </c>
      <c r="V17">
        <f>IF(ISNUMBER(SEARCH("MIS",R17)),1,0)</f>
        <v>0</v>
      </c>
      <c r="W17">
        <f>IF(AND(V17,P17&lt;=3),1,0)</f>
        <v>0</v>
      </c>
      <c r="Y17" s="27">
        <v>2016</v>
      </c>
      <c r="Z17" s="48">
        <v>3.8148148148148149</v>
      </c>
    </row>
    <row r="18" spans="1:26" x14ac:dyDescent="0.2">
      <c r="A18">
        <v>2016</v>
      </c>
      <c r="B18" t="s">
        <v>72</v>
      </c>
      <c r="C18">
        <f t="shared" si="0"/>
        <v>0</v>
      </c>
      <c r="N18">
        <f t="shared" si="1"/>
        <v>0</v>
      </c>
      <c r="O18">
        <f t="shared" si="2"/>
        <v>0</v>
      </c>
      <c r="P18">
        <v>0</v>
      </c>
      <c r="Q18">
        <f t="shared" si="3"/>
        <v>0</v>
      </c>
      <c r="R18" t="s">
        <v>1044</v>
      </c>
      <c r="S18">
        <f t="shared" si="4"/>
        <v>0</v>
      </c>
      <c r="T18" t="str">
        <f>IF(S18,P18,"")</f>
        <v/>
      </c>
      <c r="U18">
        <f t="shared" si="5"/>
        <v>0</v>
      </c>
      <c r="V18">
        <f>IF(ISNUMBER(SEARCH("MIS",R18)),1,0)</f>
        <v>0</v>
      </c>
      <c r="W18">
        <f>IF(AND(V18,P18&lt;=3),1,0)</f>
        <v>0</v>
      </c>
      <c r="Y18" s="27">
        <v>2017</v>
      </c>
      <c r="Z18" s="47">
        <v>3.0750000000000002</v>
      </c>
    </row>
    <row r="19" spans="1:26" x14ac:dyDescent="0.2">
      <c r="A19">
        <v>2016</v>
      </c>
      <c r="B19" t="s">
        <v>72</v>
      </c>
      <c r="C19">
        <f t="shared" si="0"/>
        <v>0</v>
      </c>
      <c r="M19">
        <v>1</v>
      </c>
      <c r="N19">
        <f t="shared" si="1"/>
        <v>1</v>
      </c>
      <c r="O19">
        <f t="shared" si="2"/>
        <v>0</v>
      </c>
      <c r="P19">
        <v>5</v>
      </c>
      <c r="Q19">
        <f t="shared" si="3"/>
        <v>0</v>
      </c>
      <c r="R19" t="s">
        <v>1044</v>
      </c>
      <c r="S19">
        <f t="shared" si="4"/>
        <v>0</v>
      </c>
      <c r="T19" t="str">
        <f>IF(S19,P19,"")</f>
        <v/>
      </c>
      <c r="U19">
        <f t="shared" si="5"/>
        <v>0</v>
      </c>
      <c r="V19">
        <f>IF(ISNUMBER(SEARCH("MIS",R19)),1,0)</f>
        <v>0</v>
      </c>
      <c r="W19">
        <f>IF(AND(V19,P19&lt;=3),1,0)</f>
        <v>0</v>
      </c>
      <c r="Y19" s="27">
        <v>2018</v>
      </c>
      <c r="Z19" s="47">
        <v>3.2058823529411766</v>
      </c>
    </row>
    <row r="20" spans="1:26" x14ac:dyDescent="0.2">
      <c r="A20">
        <v>2016</v>
      </c>
      <c r="B20" t="s">
        <v>72</v>
      </c>
      <c r="C20">
        <f t="shared" si="0"/>
        <v>0</v>
      </c>
      <c r="N20">
        <f t="shared" si="1"/>
        <v>0</v>
      </c>
      <c r="O20">
        <f t="shared" si="2"/>
        <v>0</v>
      </c>
      <c r="P20">
        <v>5</v>
      </c>
      <c r="Q20">
        <f t="shared" si="3"/>
        <v>0</v>
      </c>
      <c r="R20" t="s">
        <v>1050</v>
      </c>
      <c r="S20">
        <f t="shared" si="4"/>
        <v>0</v>
      </c>
      <c r="T20" t="str">
        <f>IF(S20,P20,"")</f>
        <v/>
      </c>
      <c r="U20">
        <f t="shared" si="5"/>
        <v>0</v>
      </c>
      <c r="V20">
        <f>IF(ISNUMBER(SEARCH("MIS",R20)),1,0)</f>
        <v>0</v>
      </c>
      <c r="W20">
        <f>IF(AND(V20,P20&lt;=3),1,0)</f>
        <v>0</v>
      </c>
      <c r="Y20" s="27">
        <v>2019</v>
      </c>
      <c r="Z20" s="47">
        <v>3.5283018867924527</v>
      </c>
    </row>
    <row r="21" spans="1:26" x14ac:dyDescent="0.2">
      <c r="A21">
        <v>2016</v>
      </c>
      <c r="B21" t="s">
        <v>72</v>
      </c>
      <c r="C21">
        <f t="shared" si="0"/>
        <v>0</v>
      </c>
      <c r="F21">
        <v>1</v>
      </c>
      <c r="H21">
        <v>1</v>
      </c>
      <c r="M21">
        <v>1</v>
      </c>
      <c r="N21">
        <f t="shared" si="1"/>
        <v>3</v>
      </c>
      <c r="O21">
        <f t="shared" si="2"/>
        <v>0</v>
      </c>
      <c r="P21">
        <v>2</v>
      </c>
      <c r="Q21">
        <f t="shared" si="3"/>
        <v>0</v>
      </c>
      <c r="R21" t="s">
        <v>1024</v>
      </c>
      <c r="S21">
        <f t="shared" si="4"/>
        <v>1</v>
      </c>
      <c r="T21">
        <f>IF(S21,P21,"")</f>
        <v>2</v>
      </c>
      <c r="U21">
        <f t="shared" si="5"/>
        <v>0</v>
      </c>
      <c r="V21">
        <f>IF(ISNUMBER(SEARCH("MIS",R21)),1,0)</f>
        <v>0</v>
      </c>
      <c r="W21">
        <f>IF(AND(V21,P21&lt;=3),1,0)</f>
        <v>0</v>
      </c>
      <c r="Y21" s="27">
        <v>2020</v>
      </c>
      <c r="Z21" s="47">
        <v>3.2982456140350878</v>
      </c>
    </row>
    <row r="22" spans="1:26" x14ac:dyDescent="0.2">
      <c r="A22">
        <v>2016</v>
      </c>
      <c r="B22" t="s">
        <v>72</v>
      </c>
      <c r="C22">
        <f t="shared" si="0"/>
        <v>0</v>
      </c>
      <c r="D22">
        <v>1</v>
      </c>
      <c r="J22">
        <v>1</v>
      </c>
      <c r="K22">
        <v>1</v>
      </c>
      <c r="N22">
        <f t="shared" si="1"/>
        <v>3</v>
      </c>
      <c r="O22">
        <f t="shared" si="2"/>
        <v>0</v>
      </c>
      <c r="P22">
        <v>2</v>
      </c>
      <c r="Q22">
        <f t="shared" si="3"/>
        <v>0</v>
      </c>
      <c r="R22" t="s">
        <v>1024</v>
      </c>
      <c r="S22">
        <f t="shared" si="4"/>
        <v>1</v>
      </c>
      <c r="T22">
        <f>IF(S22,P22,"")</f>
        <v>2</v>
      </c>
      <c r="U22">
        <f t="shared" si="5"/>
        <v>0</v>
      </c>
      <c r="V22">
        <f>IF(ISNUMBER(SEARCH("MIS",R22)),1,0)</f>
        <v>0</v>
      </c>
      <c r="W22">
        <f>IF(AND(V22,P22&lt;=3),1,0)</f>
        <v>0</v>
      </c>
      <c r="Y22" s="27">
        <v>2021</v>
      </c>
      <c r="Z22" s="47">
        <v>3.7945205479452055</v>
      </c>
    </row>
    <row r="23" spans="1:26" x14ac:dyDescent="0.2">
      <c r="A23">
        <v>2016</v>
      </c>
      <c r="B23" t="s">
        <v>72</v>
      </c>
      <c r="C23">
        <f t="shared" si="0"/>
        <v>0</v>
      </c>
      <c r="H23">
        <v>1</v>
      </c>
      <c r="J23">
        <v>1</v>
      </c>
      <c r="N23">
        <f t="shared" si="1"/>
        <v>2</v>
      </c>
      <c r="O23">
        <f t="shared" si="2"/>
        <v>0</v>
      </c>
      <c r="P23">
        <v>3</v>
      </c>
      <c r="Q23">
        <f t="shared" si="3"/>
        <v>0</v>
      </c>
      <c r="R23" t="s">
        <v>1029</v>
      </c>
      <c r="S23">
        <f t="shared" si="4"/>
        <v>0</v>
      </c>
      <c r="T23" t="str">
        <f>IF(S23,P23,"")</f>
        <v/>
      </c>
      <c r="U23">
        <f t="shared" si="5"/>
        <v>0</v>
      </c>
      <c r="V23">
        <f>IF(ISNUMBER(SEARCH("MIS",R23)),1,0)</f>
        <v>0</v>
      </c>
      <c r="W23">
        <f>IF(AND(V23,P23&lt;=3),1,0)</f>
        <v>0</v>
      </c>
      <c r="Y23" s="27">
        <v>2022</v>
      </c>
      <c r="Z23" s="47">
        <v>3.5526315789473686</v>
      </c>
    </row>
    <row r="24" spans="1:26" x14ac:dyDescent="0.2">
      <c r="A24">
        <v>2016</v>
      </c>
      <c r="B24" t="s">
        <v>72</v>
      </c>
      <c r="C24">
        <f t="shared" si="0"/>
        <v>0</v>
      </c>
      <c r="D24">
        <v>1</v>
      </c>
      <c r="H24">
        <v>1</v>
      </c>
      <c r="I24">
        <v>1</v>
      </c>
      <c r="K24">
        <v>1</v>
      </c>
      <c r="L24">
        <v>1</v>
      </c>
      <c r="M24">
        <v>1</v>
      </c>
      <c r="N24">
        <f t="shared" si="1"/>
        <v>6</v>
      </c>
      <c r="O24">
        <f t="shared" si="2"/>
        <v>0</v>
      </c>
      <c r="P24">
        <v>1</v>
      </c>
      <c r="Q24">
        <f t="shared" si="3"/>
        <v>0</v>
      </c>
      <c r="R24" t="s">
        <v>1024</v>
      </c>
      <c r="S24">
        <f t="shared" si="4"/>
        <v>1</v>
      </c>
      <c r="T24">
        <f>IF(S24,P24,"")</f>
        <v>1</v>
      </c>
      <c r="U24">
        <f t="shared" si="5"/>
        <v>0</v>
      </c>
      <c r="V24">
        <f>IF(ISNUMBER(SEARCH("MIS",R24)),1,0)</f>
        <v>0</v>
      </c>
      <c r="W24">
        <f>IF(AND(V24,P24&lt;=3),1,0)</f>
        <v>0</v>
      </c>
      <c r="Y24" s="27">
        <v>2023</v>
      </c>
      <c r="Z24" s="47">
        <v>3.1020408163265305</v>
      </c>
    </row>
    <row r="25" spans="1:26" x14ac:dyDescent="0.2">
      <c r="A25">
        <v>2016</v>
      </c>
      <c r="B25" t="s">
        <v>72</v>
      </c>
      <c r="C25">
        <f t="shared" si="0"/>
        <v>0</v>
      </c>
      <c r="N25">
        <f t="shared" si="1"/>
        <v>0</v>
      </c>
      <c r="O25">
        <f t="shared" si="2"/>
        <v>0</v>
      </c>
      <c r="P25">
        <v>0</v>
      </c>
      <c r="Q25">
        <f t="shared" si="3"/>
        <v>0</v>
      </c>
      <c r="R25" t="s">
        <v>1029</v>
      </c>
      <c r="S25">
        <f t="shared" si="4"/>
        <v>0</v>
      </c>
      <c r="T25" t="str">
        <f>IF(S25,P25,"")</f>
        <v/>
      </c>
      <c r="U25">
        <f t="shared" si="5"/>
        <v>0</v>
      </c>
      <c r="V25">
        <f>IF(ISNUMBER(SEARCH("MIS",R25)),1,0)</f>
        <v>0</v>
      </c>
      <c r="W25">
        <f>IF(AND(V25,P25&lt;=3),1,0)</f>
        <v>0</v>
      </c>
      <c r="Y25" s="27">
        <v>2024</v>
      </c>
      <c r="Z25" s="47">
        <v>3.8333333333333335</v>
      </c>
    </row>
    <row r="26" spans="1:26" x14ac:dyDescent="0.2">
      <c r="A26">
        <v>2016</v>
      </c>
      <c r="B26" t="s">
        <v>72</v>
      </c>
      <c r="C26">
        <f t="shared" si="0"/>
        <v>0</v>
      </c>
      <c r="D26">
        <v>1</v>
      </c>
      <c r="H26">
        <v>1</v>
      </c>
      <c r="I26">
        <v>1</v>
      </c>
      <c r="N26">
        <f t="shared" si="1"/>
        <v>3</v>
      </c>
      <c r="O26">
        <f t="shared" si="2"/>
        <v>0</v>
      </c>
      <c r="P26">
        <v>7</v>
      </c>
      <c r="Q26">
        <f t="shared" si="3"/>
        <v>0</v>
      </c>
      <c r="R26" t="s">
        <v>1032</v>
      </c>
      <c r="S26">
        <f t="shared" si="4"/>
        <v>0</v>
      </c>
      <c r="T26" t="str">
        <f>IF(S26,P26,"")</f>
        <v/>
      </c>
      <c r="U26">
        <f t="shared" si="5"/>
        <v>0</v>
      </c>
      <c r="V26">
        <f>IF(ISNUMBER(SEARCH("MIS",R26)),1,0)</f>
        <v>1</v>
      </c>
      <c r="W26">
        <f>IF(AND(V26,P26&lt;=3),1,0)</f>
        <v>0</v>
      </c>
      <c r="Y26" s="27">
        <v>2025</v>
      </c>
      <c r="Z26" s="47">
        <v>3.3731343283582089</v>
      </c>
    </row>
    <row r="27" spans="1:26" x14ac:dyDescent="0.2">
      <c r="A27">
        <v>2016</v>
      </c>
      <c r="B27" t="s">
        <v>72</v>
      </c>
      <c r="C27">
        <f t="shared" si="0"/>
        <v>0</v>
      </c>
      <c r="K27">
        <v>1</v>
      </c>
      <c r="N27">
        <f t="shared" si="1"/>
        <v>1</v>
      </c>
      <c r="O27">
        <f t="shared" si="2"/>
        <v>0</v>
      </c>
      <c r="P27">
        <v>4</v>
      </c>
      <c r="Q27">
        <f t="shared" si="3"/>
        <v>0</v>
      </c>
      <c r="R27" t="s">
        <v>1033</v>
      </c>
      <c r="S27">
        <f t="shared" si="4"/>
        <v>0</v>
      </c>
      <c r="T27" t="str">
        <f>IF(S27,P27,"")</f>
        <v/>
      </c>
      <c r="U27">
        <f t="shared" si="5"/>
        <v>0</v>
      </c>
      <c r="V27">
        <f>IF(ISNUMBER(SEARCH("MIS",R27)),1,0)</f>
        <v>0</v>
      </c>
      <c r="W27">
        <f>IF(AND(V27,P27&lt;=3),1,0)</f>
        <v>0</v>
      </c>
      <c r="Y27" s="27">
        <v>2026</v>
      </c>
      <c r="Z27" s="48">
        <v>3.3684210526315788</v>
      </c>
    </row>
    <row r="28" spans="1:26" x14ac:dyDescent="0.2">
      <c r="A28">
        <v>2016</v>
      </c>
      <c r="B28" t="s">
        <v>72</v>
      </c>
      <c r="C28">
        <f t="shared" si="0"/>
        <v>0</v>
      </c>
      <c r="D28">
        <v>1</v>
      </c>
      <c r="N28">
        <f t="shared" si="1"/>
        <v>1</v>
      </c>
      <c r="O28">
        <f t="shared" si="2"/>
        <v>0</v>
      </c>
      <c r="P28">
        <v>0</v>
      </c>
      <c r="Q28">
        <f t="shared" si="3"/>
        <v>0</v>
      </c>
      <c r="R28" t="s">
        <v>1024</v>
      </c>
      <c r="S28">
        <f t="shared" si="4"/>
        <v>1</v>
      </c>
      <c r="T28">
        <f>IF(S28,P28,"")</f>
        <v>0</v>
      </c>
      <c r="U28">
        <f t="shared" si="5"/>
        <v>0</v>
      </c>
      <c r="V28">
        <f>IF(ISNUMBER(SEARCH("MIS",R28)),1,0)</f>
        <v>0</v>
      </c>
      <c r="W28">
        <f>IF(AND(V28,P28&lt;=3),1,0)</f>
        <v>0</v>
      </c>
      <c r="Y28" s="27" t="s">
        <v>1172</v>
      </c>
      <c r="Z28" s="47">
        <v>3.4840336134453782</v>
      </c>
    </row>
    <row r="29" spans="1:26" x14ac:dyDescent="0.2">
      <c r="A29">
        <v>2016</v>
      </c>
      <c r="B29" t="s">
        <v>72</v>
      </c>
      <c r="C29">
        <f t="shared" si="0"/>
        <v>0</v>
      </c>
      <c r="N29">
        <f t="shared" si="1"/>
        <v>0</v>
      </c>
      <c r="O29">
        <f t="shared" si="2"/>
        <v>0</v>
      </c>
      <c r="P29">
        <v>11</v>
      </c>
      <c r="Q29">
        <f t="shared" si="3"/>
        <v>1</v>
      </c>
      <c r="R29" t="s">
        <v>1024</v>
      </c>
      <c r="S29">
        <f t="shared" si="4"/>
        <v>1</v>
      </c>
      <c r="T29">
        <f>IF(S29,P29,"")</f>
        <v>11</v>
      </c>
      <c r="U29">
        <f t="shared" si="5"/>
        <v>1</v>
      </c>
      <c r="V29">
        <f>IF(ISNUMBER(SEARCH("MIS",R29)),1,0)</f>
        <v>0</v>
      </c>
      <c r="W29">
        <f>IF(AND(V29,P29&lt;=3),1,0)</f>
        <v>0</v>
      </c>
    </row>
    <row r="30" spans="1:26" x14ac:dyDescent="0.2">
      <c r="A30">
        <v>2016</v>
      </c>
      <c r="B30" t="s">
        <v>72</v>
      </c>
      <c r="C30">
        <f t="shared" si="0"/>
        <v>0</v>
      </c>
      <c r="D30">
        <v>1</v>
      </c>
      <c r="H30">
        <v>1</v>
      </c>
      <c r="I30">
        <v>1</v>
      </c>
      <c r="J30">
        <v>1</v>
      </c>
      <c r="K30">
        <v>1</v>
      </c>
      <c r="L30">
        <v>1</v>
      </c>
      <c r="N30">
        <f t="shared" si="1"/>
        <v>6</v>
      </c>
      <c r="O30">
        <f t="shared" si="2"/>
        <v>0</v>
      </c>
      <c r="P30">
        <v>7</v>
      </c>
      <c r="Q30">
        <f t="shared" si="3"/>
        <v>0</v>
      </c>
      <c r="R30" t="s">
        <v>1024</v>
      </c>
      <c r="S30">
        <f t="shared" si="4"/>
        <v>1</v>
      </c>
      <c r="T30">
        <f>IF(S30,P30,"")</f>
        <v>7</v>
      </c>
      <c r="U30">
        <f t="shared" si="5"/>
        <v>1</v>
      </c>
      <c r="V30">
        <f>IF(ISNUMBER(SEARCH("MIS",R30)),1,0)</f>
        <v>0</v>
      </c>
      <c r="W30">
        <f>IF(AND(V30,P30&lt;=3),1,0)</f>
        <v>0</v>
      </c>
    </row>
    <row r="31" spans="1:26" x14ac:dyDescent="0.2">
      <c r="A31">
        <v>2016</v>
      </c>
      <c r="B31" t="s">
        <v>72</v>
      </c>
      <c r="C31">
        <f t="shared" si="0"/>
        <v>0</v>
      </c>
      <c r="D31">
        <v>1</v>
      </c>
      <c r="F31">
        <v>1</v>
      </c>
      <c r="G31">
        <v>1</v>
      </c>
      <c r="H31">
        <v>1</v>
      </c>
      <c r="I31">
        <v>1</v>
      </c>
      <c r="J31">
        <v>1</v>
      </c>
      <c r="K31">
        <v>1</v>
      </c>
      <c r="N31">
        <f t="shared" si="1"/>
        <v>7</v>
      </c>
      <c r="O31">
        <f t="shared" si="2"/>
        <v>0</v>
      </c>
      <c r="P31">
        <v>10</v>
      </c>
      <c r="Q31">
        <f t="shared" si="3"/>
        <v>1</v>
      </c>
      <c r="R31" t="s">
        <v>1034</v>
      </c>
      <c r="S31">
        <f t="shared" si="4"/>
        <v>0</v>
      </c>
      <c r="T31" t="str">
        <f>IF(S31,P31,"")</f>
        <v/>
      </c>
      <c r="U31">
        <f t="shared" si="5"/>
        <v>0</v>
      </c>
      <c r="V31">
        <f>IF(ISNUMBER(SEARCH("MIS",R31)),1,0)</f>
        <v>0</v>
      </c>
      <c r="W31">
        <f>IF(AND(V31,P31&lt;=3),1,0)</f>
        <v>0</v>
      </c>
    </row>
    <row r="32" spans="1:26" x14ac:dyDescent="0.2">
      <c r="A32">
        <v>2016</v>
      </c>
      <c r="B32" t="s">
        <v>72</v>
      </c>
      <c r="C32">
        <f t="shared" si="0"/>
        <v>0</v>
      </c>
      <c r="N32">
        <f t="shared" si="1"/>
        <v>0</v>
      </c>
      <c r="O32">
        <f t="shared" si="2"/>
        <v>0</v>
      </c>
      <c r="P32">
        <v>2</v>
      </c>
      <c r="Q32">
        <f t="shared" si="3"/>
        <v>0</v>
      </c>
      <c r="R32" t="s">
        <v>1029</v>
      </c>
      <c r="S32">
        <f t="shared" si="4"/>
        <v>0</v>
      </c>
      <c r="T32" t="str">
        <f>IF(S32,P32,"")</f>
        <v/>
      </c>
      <c r="U32">
        <f t="shared" si="5"/>
        <v>0</v>
      </c>
      <c r="V32">
        <f>IF(ISNUMBER(SEARCH("MIS",R32)),1,0)</f>
        <v>0</v>
      </c>
      <c r="W32">
        <f>IF(AND(V32,P32&lt;=3),1,0)</f>
        <v>0</v>
      </c>
    </row>
    <row r="33" spans="1:23" x14ac:dyDescent="0.2">
      <c r="A33">
        <v>2016</v>
      </c>
      <c r="B33" t="s">
        <v>72</v>
      </c>
      <c r="C33">
        <f t="shared" si="0"/>
        <v>0</v>
      </c>
      <c r="M33">
        <v>1</v>
      </c>
      <c r="N33">
        <f t="shared" si="1"/>
        <v>1</v>
      </c>
      <c r="O33">
        <f t="shared" si="2"/>
        <v>0</v>
      </c>
      <c r="P33">
        <v>0</v>
      </c>
      <c r="Q33">
        <f t="shared" si="3"/>
        <v>0</v>
      </c>
      <c r="R33" t="s">
        <v>1050</v>
      </c>
      <c r="S33">
        <f t="shared" si="4"/>
        <v>0</v>
      </c>
      <c r="T33" t="str">
        <f>IF(S33,P33,"")</f>
        <v/>
      </c>
      <c r="U33">
        <f t="shared" si="5"/>
        <v>0</v>
      </c>
      <c r="V33">
        <f>IF(ISNUMBER(SEARCH("MIS",R33)),1,0)</f>
        <v>0</v>
      </c>
      <c r="W33">
        <f>IF(AND(V33,P33&lt;=3),1,0)</f>
        <v>0</v>
      </c>
    </row>
    <row r="34" spans="1:23" x14ac:dyDescent="0.2">
      <c r="A34">
        <v>2016</v>
      </c>
      <c r="B34" t="s">
        <v>842</v>
      </c>
      <c r="C34">
        <f t="shared" si="0"/>
        <v>0</v>
      </c>
      <c r="F34">
        <v>1</v>
      </c>
      <c r="N34">
        <f t="shared" si="1"/>
        <v>1</v>
      </c>
      <c r="O34">
        <f t="shared" si="2"/>
        <v>0</v>
      </c>
      <c r="P34">
        <v>4</v>
      </c>
      <c r="Q34">
        <f t="shared" si="3"/>
        <v>0</v>
      </c>
      <c r="R34" t="s">
        <v>1033</v>
      </c>
      <c r="S34">
        <f t="shared" si="4"/>
        <v>0</v>
      </c>
      <c r="T34" t="str">
        <f>IF(S34,P34,"")</f>
        <v/>
      </c>
      <c r="U34">
        <f t="shared" si="5"/>
        <v>0</v>
      </c>
      <c r="V34">
        <f>IF(ISNUMBER(SEARCH("MIS",R34)),1,0)</f>
        <v>0</v>
      </c>
      <c r="W34">
        <f>IF(AND(V34,P34&lt;=3),1,0)</f>
        <v>0</v>
      </c>
    </row>
    <row r="35" spans="1:23" x14ac:dyDescent="0.2">
      <c r="A35">
        <v>2016</v>
      </c>
      <c r="B35" t="s">
        <v>72</v>
      </c>
      <c r="C35">
        <f t="shared" si="0"/>
        <v>0</v>
      </c>
      <c r="I35">
        <v>1</v>
      </c>
      <c r="K35">
        <v>1</v>
      </c>
      <c r="N35">
        <f t="shared" si="1"/>
        <v>2</v>
      </c>
      <c r="O35">
        <f t="shared" si="2"/>
        <v>0</v>
      </c>
      <c r="P35">
        <v>2</v>
      </c>
      <c r="Q35">
        <f t="shared" si="3"/>
        <v>0</v>
      </c>
      <c r="R35" t="s">
        <v>1033</v>
      </c>
      <c r="S35">
        <f t="shared" si="4"/>
        <v>0</v>
      </c>
      <c r="T35" t="str">
        <f>IF(S35,P35,"")</f>
        <v/>
      </c>
      <c r="U35">
        <f t="shared" si="5"/>
        <v>0</v>
      </c>
      <c r="V35">
        <f>IF(ISNUMBER(SEARCH("MIS",R35)),1,0)</f>
        <v>0</v>
      </c>
      <c r="W35">
        <f>IF(AND(V35,P35&lt;=3),1,0)</f>
        <v>0</v>
      </c>
    </row>
    <row r="36" spans="1:23" x14ac:dyDescent="0.2">
      <c r="A36">
        <v>2016</v>
      </c>
      <c r="B36" t="s">
        <v>72</v>
      </c>
      <c r="C36">
        <f t="shared" si="0"/>
        <v>0</v>
      </c>
      <c r="N36">
        <f t="shared" si="1"/>
        <v>0</v>
      </c>
      <c r="O36">
        <f t="shared" si="2"/>
        <v>0</v>
      </c>
      <c r="P36">
        <v>0</v>
      </c>
      <c r="Q36">
        <f t="shared" si="3"/>
        <v>0</v>
      </c>
      <c r="R36" t="s">
        <v>1033</v>
      </c>
      <c r="S36">
        <f t="shared" si="4"/>
        <v>0</v>
      </c>
      <c r="T36" t="str">
        <f>IF(S36,P36,"")</f>
        <v/>
      </c>
      <c r="U36">
        <f t="shared" si="5"/>
        <v>0</v>
      </c>
      <c r="V36">
        <f>IF(ISNUMBER(SEARCH("MIS",R36)),1,0)</f>
        <v>0</v>
      </c>
      <c r="W36">
        <f>IF(AND(V36,P36&lt;=3),1,0)</f>
        <v>0</v>
      </c>
    </row>
    <row r="37" spans="1:23" x14ac:dyDescent="0.2">
      <c r="A37">
        <v>2016</v>
      </c>
      <c r="B37" t="s">
        <v>72</v>
      </c>
      <c r="C37">
        <f t="shared" si="0"/>
        <v>0</v>
      </c>
      <c r="H37">
        <v>1</v>
      </c>
      <c r="K37">
        <v>1</v>
      </c>
      <c r="N37">
        <f t="shared" si="1"/>
        <v>2</v>
      </c>
      <c r="O37">
        <f t="shared" si="2"/>
        <v>0</v>
      </c>
      <c r="P37">
        <v>0</v>
      </c>
      <c r="Q37">
        <f t="shared" si="3"/>
        <v>0</v>
      </c>
      <c r="R37" t="s">
        <v>1033</v>
      </c>
      <c r="S37">
        <f t="shared" si="4"/>
        <v>0</v>
      </c>
      <c r="T37" t="str">
        <f>IF(S37,P37,"")</f>
        <v/>
      </c>
      <c r="U37">
        <f t="shared" si="5"/>
        <v>0</v>
      </c>
      <c r="V37">
        <f>IF(ISNUMBER(SEARCH("MIS",R37)),1,0)</f>
        <v>0</v>
      </c>
      <c r="W37">
        <f>IF(AND(V37,P37&lt;=3),1,0)</f>
        <v>0</v>
      </c>
    </row>
    <row r="38" spans="1:23" x14ac:dyDescent="0.2">
      <c r="A38">
        <v>2016</v>
      </c>
      <c r="B38" t="s">
        <v>72</v>
      </c>
      <c r="C38">
        <f t="shared" si="0"/>
        <v>0</v>
      </c>
      <c r="L38">
        <v>1</v>
      </c>
      <c r="N38">
        <f t="shared" si="1"/>
        <v>1</v>
      </c>
      <c r="O38">
        <f t="shared" si="2"/>
        <v>0</v>
      </c>
      <c r="P38">
        <v>1</v>
      </c>
      <c r="Q38">
        <f t="shared" si="3"/>
        <v>0</v>
      </c>
      <c r="R38" t="s">
        <v>1034</v>
      </c>
      <c r="S38">
        <f t="shared" si="4"/>
        <v>0</v>
      </c>
      <c r="T38" t="str">
        <f>IF(S38,P38,"")</f>
        <v/>
      </c>
      <c r="U38">
        <f t="shared" si="5"/>
        <v>0</v>
      </c>
      <c r="V38">
        <f>IF(ISNUMBER(SEARCH("MIS",R38)),1,0)</f>
        <v>0</v>
      </c>
      <c r="W38">
        <f>IF(AND(V38,P38&lt;=3),1,0)</f>
        <v>0</v>
      </c>
    </row>
    <row r="39" spans="1:23" x14ac:dyDescent="0.2">
      <c r="A39">
        <v>2016</v>
      </c>
      <c r="B39" t="s">
        <v>72</v>
      </c>
      <c r="C39">
        <f t="shared" si="0"/>
        <v>0</v>
      </c>
      <c r="N39">
        <f t="shared" si="1"/>
        <v>0</v>
      </c>
      <c r="O39">
        <f t="shared" si="2"/>
        <v>0</v>
      </c>
      <c r="P39">
        <v>1</v>
      </c>
      <c r="Q39">
        <f t="shared" si="3"/>
        <v>0</v>
      </c>
      <c r="R39" t="s">
        <v>1050</v>
      </c>
      <c r="S39">
        <f t="shared" si="4"/>
        <v>0</v>
      </c>
      <c r="T39" t="str">
        <f>IF(S39,P39,"")</f>
        <v/>
      </c>
      <c r="U39">
        <f t="shared" si="5"/>
        <v>0</v>
      </c>
      <c r="V39">
        <f>IF(ISNUMBER(SEARCH("MIS",R39)),1,0)</f>
        <v>0</v>
      </c>
      <c r="W39">
        <f>IF(AND(V39,P39&lt;=3),1,0)</f>
        <v>0</v>
      </c>
    </row>
    <row r="40" spans="1:23" x14ac:dyDescent="0.2">
      <c r="A40">
        <v>2016</v>
      </c>
      <c r="B40" t="s">
        <v>72</v>
      </c>
      <c r="C40">
        <f t="shared" si="0"/>
        <v>0</v>
      </c>
      <c r="D40">
        <v>1</v>
      </c>
      <c r="K40">
        <v>1</v>
      </c>
      <c r="L40">
        <v>1</v>
      </c>
      <c r="M40">
        <v>1</v>
      </c>
      <c r="N40">
        <f t="shared" si="1"/>
        <v>4</v>
      </c>
      <c r="O40">
        <f t="shared" si="2"/>
        <v>0</v>
      </c>
      <c r="P40">
        <v>1</v>
      </c>
      <c r="Q40">
        <f t="shared" si="3"/>
        <v>0</v>
      </c>
      <c r="R40" t="s">
        <v>1033</v>
      </c>
      <c r="S40">
        <f t="shared" si="4"/>
        <v>0</v>
      </c>
      <c r="T40" t="str">
        <f>IF(S40,P40,"")</f>
        <v/>
      </c>
      <c r="U40">
        <f t="shared" si="5"/>
        <v>0</v>
      </c>
      <c r="V40">
        <f>IF(ISNUMBER(SEARCH("MIS",R40)),1,0)</f>
        <v>0</v>
      </c>
      <c r="W40">
        <f>IF(AND(V40,P40&lt;=3),1,0)</f>
        <v>0</v>
      </c>
    </row>
    <row r="41" spans="1:23" x14ac:dyDescent="0.2">
      <c r="A41">
        <v>2016</v>
      </c>
      <c r="B41" t="s">
        <v>72</v>
      </c>
      <c r="C41">
        <f t="shared" si="0"/>
        <v>0</v>
      </c>
      <c r="D41">
        <v>1</v>
      </c>
      <c r="K41">
        <v>1</v>
      </c>
      <c r="M41">
        <v>1</v>
      </c>
      <c r="N41">
        <f t="shared" si="1"/>
        <v>3</v>
      </c>
      <c r="O41">
        <f t="shared" si="2"/>
        <v>0</v>
      </c>
      <c r="P41">
        <v>6</v>
      </c>
      <c r="Q41">
        <f t="shared" si="3"/>
        <v>0</v>
      </c>
      <c r="R41" t="s">
        <v>1033</v>
      </c>
      <c r="S41">
        <f t="shared" si="4"/>
        <v>0</v>
      </c>
      <c r="T41" t="str">
        <f>IF(S41,P41,"")</f>
        <v/>
      </c>
      <c r="U41">
        <f t="shared" si="5"/>
        <v>0</v>
      </c>
      <c r="V41">
        <f>IF(ISNUMBER(SEARCH("MIS",R41)),1,0)</f>
        <v>0</v>
      </c>
      <c r="W41">
        <f>IF(AND(V41,P41&lt;=3),1,0)</f>
        <v>0</v>
      </c>
    </row>
    <row r="42" spans="1:23" x14ac:dyDescent="0.2">
      <c r="A42">
        <v>2016</v>
      </c>
      <c r="B42" t="s">
        <v>110</v>
      </c>
      <c r="C42">
        <f t="shared" si="0"/>
        <v>0</v>
      </c>
      <c r="H42">
        <v>1</v>
      </c>
      <c r="K42">
        <v>1</v>
      </c>
      <c r="N42">
        <f t="shared" si="1"/>
        <v>2</v>
      </c>
      <c r="O42">
        <f t="shared" si="2"/>
        <v>0</v>
      </c>
      <c r="P42">
        <v>1</v>
      </c>
      <c r="Q42">
        <f t="shared" si="3"/>
        <v>0</v>
      </c>
      <c r="R42" t="s">
        <v>1033</v>
      </c>
      <c r="S42">
        <f t="shared" si="4"/>
        <v>0</v>
      </c>
      <c r="T42" t="str">
        <f>IF(S42,P42,"")</f>
        <v/>
      </c>
      <c r="U42">
        <f t="shared" si="5"/>
        <v>0</v>
      </c>
      <c r="V42">
        <f>IF(ISNUMBER(SEARCH("MIS",R42)),1,0)</f>
        <v>0</v>
      </c>
      <c r="W42">
        <f>IF(AND(V42,P42&lt;=3),1,0)</f>
        <v>0</v>
      </c>
    </row>
    <row r="43" spans="1:23" x14ac:dyDescent="0.2">
      <c r="A43">
        <v>2016</v>
      </c>
      <c r="B43" t="s">
        <v>72</v>
      </c>
      <c r="C43">
        <f t="shared" si="0"/>
        <v>0</v>
      </c>
      <c r="D43">
        <v>1</v>
      </c>
      <c r="E43">
        <v>1</v>
      </c>
      <c r="F43">
        <v>1</v>
      </c>
      <c r="H43">
        <v>1</v>
      </c>
      <c r="I43">
        <v>1</v>
      </c>
      <c r="K43">
        <v>1</v>
      </c>
      <c r="M43">
        <v>1</v>
      </c>
      <c r="N43">
        <f t="shared" si="1"/>
        <v>7</v>
      </c>
      <c r="O43">
        <f t="shared" si="2"/>
        <v>0</v>
      </c>
      <c r="P43">
        <v>3</v>
      </c>
      <c r="Q43">
        <f t="shared" si="3"/>
        <v>0</v>
      </c>
      <c r="R43" t="s">
        <v>1024</v>
      </c>
      <c r="S43">
        <f t="shared" si="4"/>
        <v>1</v>
      </c>
      <c r="T43">
        <f>IF(S43,P43,"")</f>
        <v>3</v>
      </c>
      <c r="U43">
        <f t="shared" si="5"/>
        <v>0</v>
      </c>
      <c r="V43">
        <f>IF(ISNUMBER(SEARCH("MIS",R43)),1,0)</f>
        <v>0</v>
      </c>
      <c r="W43">
        <f>IF(AND(V43,P43&lt;=3),1,0)</f>
        <v>0</v>
      </c>
    </row>
    <row r="44" spans="1:23" x14ac:dyDescent="0.2">
      <c r="A44">
        <v>2016</v>
      </c>
      <c r="B44" t="s">
        <v>72</v>
      </c>
      <c r="C44">
        <f t="shared" si="0"/>
        <v>0</v>
      </c>
      <c r="M44">
        <v>1</v>
      </c>
      <c r="N44">
        <f t="shared" si="1"/>
        <v>1</v>
      </c>
      <c r="O44">
        <f t="shared" si="2"/>
        <v>0</v>
      </c>
      <c r="P44">
        <v>3</v>
      </c>
      <c r="Q44">
        <f t="shared" si="3"/>
        <v>0</v>
      </c>
      <c r="R44" t="s">
        <v>1024</v>
      </c>
      <c r="S44">
        <f t="shared" si="4"/>
        <v>1</v>
      </c>
      <c r="T44">
        <f>IF(S44,P44,"")</f>
        <v>3</v>
      </c>
      <c r="U44">
        <f t="shared" si="5"/>
        <v>0</v>
      </c>
      <c r="V44">
        <f>IF(ISNUMBER(SEARCH("MIS",R44)),1,0)</f>
        <v>0</v>
      </c>
      <c r="W44">
        <f>IF(AND(V44,P44&lt;=3),1,0)</f>
        <v>0</v>
      </c>
    </row>
    <row r="45" spans="1:23" x14ac:dyDescent="0.2">
      <c r="A45">
        <v>2016</v>
      </c>
      <c r="B45" t="s">
        <v>72</v>
      </c>
      <c r="C45">
        <f t="shared" si="0"/>
        <v>0</v>
      </c>
      <c r="J45">
        <v>1</v>
      </c>
      <c r="K45">
        <v>1</v>
      </c>
      <c r="M45">
        <v>1</v>
      </c>
      <c r="N45">
        <f t="shared" si="1"/>
        <v>3</v>
      </c>
      <c r="O45">
        <f t="shared" si="2"/>
        <v>0</v>
      </c>
      <c r="P45">
        <v>8</v>
      </c>
      <c r="Q45">
        <f t="shared" si="3"/>
        <v>1</v>
      </c>
      <c r="R45" t="s">
        <v>1033</v>
      </c>
      <c r="S45">
        <f t="shared" si="4"/>
        <v>0</v>
      </c>
      <c r="T45" t="str">
        <f>IF(S45,P45,"")</f>
        <v/>
      </c>
      <c r="U45">
        <f t="shared" si="5"/>
        <v>0</v>
      </c>
      <c r="V45">
        <f>IF(ISNUMBER(SEARCH("MIS",R45)),1,0)</f>
        <v>0</v>
      </c>
      <c r="W45">
        <f>IF(AND(V45,P45&lt;=3),1,0)</f>
        <v>0</v>
      </c>
    </row>
    <row r="46" spans="1:23" x14ac:dyDescent="0.2">
      <c r="A46">
        <v>2016</v>
      </c>
      <c r="B46" t="s">
        <v>72</v>
      </c>
      <c r="C46">
        <f t="shared" si="0"/>
        <v>0</v>
      </c>
      <c r="D46">
        <v>1</v>
      </c>
      <c r="H46">
        <v>1</v>
      </c>
      <c r="M46">
        <v>1</v>
      </c>
      <c r="N46">
        <f t="shared" si="1"/>
        <v>3</v>
      </c>
      <c r="O46">
        <f t="shared" si="2"/>
        <v>0</v>
      </c>
      <c r="P46">
        <v>2</v>
      </c>
      <c r="Q46">
        <f t="shared" si="3"/>
        <v>0</v>
      </c>
      <c r="R46" t="s">
        <v>1024</v>
      </c>
      <c r="S46">
        <f t="shared" si="4"/>
        <v>1</v>
      </c>
      <c r="T46">
        <f>IF(S46,P46,"")</f>
        <v>2</v>
      </c>
      <c r="U46">
        <f t="shared" si="5"/>
        <v>0</v>
      </c>
      <c r="V46">
        <f>IF(ISNUMBER(SEARCH("MIS",R46)),1,0)</f>
        <v>0</v>
      </c>
      <c r="W46">
        <f>IF(AND(V46,P46&lt;=3),1,0)</f>
        <v>0</v>
      </c>
    </row>
    <row r="47" spans="1:23" x14ac:dyDescent="0.2">
      <c r="A47">
        <v>2016</v>
      </c>
      <c r="B47" t="s">
        <v>72</v>
      </c>
      <c r="C47">
        <f t="shared" si="0"/>
        <v>0</v>
      </c>
      <c r="N47">
        <f t="shared" si="1"/>
        <v>0</v>
      </c>
      <c r="O47">
        <f t="shared" si="2"/>
        <v>0</v>
      </c>
      <c r="P47">
        <v>1</v>
      </c>
      <c r="Q47">
        <f t="shared" si="3"/>
        <v>0</v>
      </c>
      <c r="R47" t="s">
        <v>1033</v>
      </c>
      <c r="S47">
        <f t="shared" si="4"/>
        <v>0</v>
      </c>
      <c r="T47" t="str">
        <f>IF(S47,P47,"")</f>
        <v/>
      </c>
      <c r="U47">
        <f t="shared" si="5"/>
        <v>0</v>
      </c>
      <c r="V47">
        <f>IF(ISNUMBER(SEARCH("MIS",R47)),1,0)</f>
        <v>0</v>
      </c>
      <c r="W47">
        <f>IF(AND(V47,P47&lt;=3),1,0)</f>
        <v>0</v>
      </c>
    </row>
    <row r="48" spans="1:23" x14ac:dyDescent="0.2">
      <c r="A48">
        <v>2016</v>
      </c>
      <c r="B48" t="s">
        <v>72</v>
      </c>
      <c r="C48">
        <f t="shared" si="0"/>
        <v>0</v>
      </c>
      <c r="K48">
        <v>1</v>
      </c>
      <c r="L48">
        <v>1</v>
      </c>
      <c r="N48">
        <f t="shared" si="1"/>
        <v>2</v>
      </c>
      <c r="O48">
        <f t="shared" si="2"/>
        <v>0</v>
      </c>
      <c r="P48">
        <v>3</v>
      </c>
      <c r="Q48">
        <f t="shared" si="3"/>
        <v>0</v>
      </c>
      <c r="R48" t="s">
        <v>1033</v>
      </c>
      <c r="S48">
        <f t="shared" si="4"/>
        <v>0</v>
      </c>
      <c r="T48" t="str">
        <f>IF(S48,P48,"")</f>
        <v/>
      </c>
      <c r="U48">
        <f t="shared" si="5"/>
        <v>0</v>
      </c>
      <c r="V48">
        <f>IF(ISNUMBER(SEARCH("MIS",R48)),1,0)</f>
        <v>0</v>
      </c>
      <c r="W48">
        <f>IF(AND(V48,P48&lt;=3),1,0)</f>
        <v>0</v>
      </c>
    </row>
    <row r="49" spans="1:23" x14ac:dyDescent="0.2">
      <c r="A49">
        <v>2016</v>
      </c>
      <c r="B49" t="s">
        <v>72</v>
      </c>
      <c r="C49">
        <f t="shared" si="0"/>
        <v>0</v>
      </c>
      <c r="M49">
        <v>1</v>
      </c>
      <c r="N49">
        <f t="shared" si="1"/>
        <v>1</v>
      </c>
      <c r="O49">
        <f t="shared" si="2"/>
        <v>0</v>
      </c>
      <c r="P49">
        <v>2</v>
      </c>
      <c r="Q49">
        <f t="shared" si="3"/>
        <v>0</v>
      </c>
      <c r="R49" t="s">
        <v>1024</v>
      </c>
      <c r="S49">
        <f t="shared" si="4"/>
        <v>1</v>
      </c>
      <c r="T49">
        <f>IF(S49,P49,"")</f>
        <v>2</v>
      </c>
      <c r="U49">
        <f t="shared" si="5"/>
        <v>0</v>
      </c>
      <c r="V49">
        <f>IF(ISNUMBER(SEARCH("MIS",R49)),1,0)</f>
        <v>0</v>
      </c>
      <c r="W49">
        <f>IF(AND(V49,P49&lt;=3),1,0)</f>
        <v>0</v>
      </c>
    </row>
    <row r="50" spans="1:23" x14ac:dyDescent="0.2">
      <c r="A50">
        <v>2016</v>
      </c>
      <c r="B50" t="s">
        <v>72</v>
      </c>
      <c r="C50">
        <f t="shared" si="0"/>
        <v>0</v>
      </c>
      <c r="D50">
        <v>1</v>
      </c>
      <c r="H50">
        <v>1</v>
      </c>
      <c r="J50">
        <v>1</v>
      </c>
      <c r="K50">
        <v>1</v>
      </c>
      <c r="N50">
        <f t="shared" si="1"/>
        <v>4</v>
      </c>
      <c r="O50">
        <f t="shared" si="2"/>
        <v>0</v>
      </c>
      <c r="P50">
        <v>0</v>
      </c>
      <c r="Q50">
        <f t="shared" si="3"/>
        <v>0</v>
      </c>
      <c r="R50" t="s">
        <v>1024</v>
      </c>
      <c r="S50">
        <f t="shared" si="4"/>
        <v>1</v>
      </c>
      <c r="T50">
        <f>IF(S50,P50,"")</f>
        <v>0</v>
      </c>
      <c r="U50">
        <f t="shared" si="5"/>
        <v>0</v>
      </c>
      <c r="V50">
        <f>IF(ISNUMBER(SEARCH("MIS",R50)),1,0)</f>
        <v>0</v>
      </c>
      <c r="W50">
        <f>IF(AND(V50,P50&lt;=3),1,0)</f>
        <v>0</v>
      </c>
    </row>
    <row r="51" spans="1:23" x14ac:dyDescent="0.2">
      <c r="A51">
        <v>2016</v>
      </c>
      <c r="B51" t="s">
        <v>72</v>
      </c>
      <c r="C51">
        <f t="shared" si="0"/>
        <v>0</v>
      </c>
      <c r="H51">
        <v>1</v>
      </c>
      <c r="K51">
        <v>1</v>
      </c>
      <c r="N51">
        <f t="shared" si="1"/>
        <v>2</v>
      </c>
      <c r="O51">
        <f t="shared" si="2"/>
        <v>0</v>
      </c>
      <c r="P51">
        <v>1</v>
      </c>
      <c r="Q51">
        <f t="shared" si="3"/>
        <v>0</v>
      </c>
      <c r="R51" t="s">
        <v>1033</v>
      </c>
      <c r="S51">
        <f t="shared" si="4"/>
        <v>0</v>
      </c>
      <c r="T51" t="str">
        <f>IF(S51,P51,"")</f>
        <v/>
      </c>
      <c r="U51">
        <f t="shared" si="5"/>
        <v>0</v>
      </c>
      <c r="V51">
        <f>IF(ISNUMBER(SEARCH("MIS",R51)),1,0)</f>
        <v>0</v>
      </c>
      <c r="W51">
        <f>IF(AND(V51,P51&lt;=3),1,0)</f>
        <v>0</v>
      </c>
    </row>
    <row r="52" spans="1:23" x14ac:dyDescent="0.2">
      <c r="A52">
        <v>2016</v>
      </c>
      <c r="B52" t="s">
        <v>72</v>
      </c>
      <c r="C52">
        <f t="shared" si="0"/>
        <v>0</v>
      </c>
      <c r="M52">
        <v>1</v>
      </c>
      <c r="N52">
        <f t="shared" si="1"/>
        <v>1</v>
      </c>
      <c r="O52">
        <f t="shared" si="2"/>
        <v>0</v>
      </c>
      <c r="P52">
        <v>0</v>
      </c>
      <c r="Q52">
        <f t="shared" si="3"/>
        <v>0</v>
      </c>
      <c r="R52" t="s">
        <v>1032</v>
      </c>
      <c r="S52">
        <f t="shared" si="4"/>
        <v>0</v>
      </c>
      <c r="T52" t="str">
        <f>IF(S52,P52,"")</f>
        <v/>
      </c>
      <c r="U52">
        <f t="shared" si="5"/>
        <v>0</v>
      </c>
      <c r="V52">
        <f>IF(ISNUMBER(SEARCH("MIS",R52)),1,0)</f>
        <v>1</v>
      </c>
      <c r="W52">
        <f>IF(AND(V52,P52&lt;=3),1,0)</f>
        <v>1</v>
      </c>
    </row>
    <row r="53" spans="1:23" x14ac:dyDescent="0.2">
      <c r="A53">
        <v>2016</v>
      </c>
      <c r="B53" t="s">
        <v>72</v>
      </c>
      <c r="C53">
        <f t="shared" si="0"/>
        <v>0</v>
      </c>
      <c r="N53">
        <f t="shared" si="1"/>
        <v>0</v>
      </c>
      <c r="O53">
        <f t="shared" si="2"/>
        <v>0</v>
      </c>
      <c r="P53">
        <v>1</v>
      </c>
      <c r="Q53">
        <f t="shared" si="3"/>
        <v>0</v>
      </c>
      <c r="R53" t="s">
        <v>1029</v>
      </c>
      <c r="S53">
        <f t="shared" si="4"/>
        <v>0</v>
      </c>
      <c r="T53" t="str">
        <f>IF(S53,P53,"")</f>
        <v/>
      </c>
      <c r="U53">
        <f t="shared" si="5"/>
        <v>0</v>
      </c>
      <c r="V53">
        <f>IF(ISNUMBER(SEARCH("MIS",R53)),1,0)</f>
        <v>0</v>
      </c>
      <c r="W53">
        <f>IF(AND(V53,P53&lt;=3),1,0)</f>
        <v>0</v>
      </c>
    </row>
    <row r="54" spans="1:23" x14ac:dyDescent="0.2">
      <c r="A54">
        <v>2016</v>
      </c>
      <c r="B54" t="s">
        <v>72</v>
      </c>
      <c r="C54">
        <f t="shared" si="0"/>
        <v>0</v>
      </c>
      <c r="D54">
        <v>1</v>
      </c>
      <c r="H54">
        <v>1</v>
      </c>
      <c r="I54">
        <v>1</v>
      </c>
      <c r="J54">
        <v>1</v>
      </c>
      <c r="K54">
        <v>1</v>
      </c>
      <c r="L54">
        <v>1</v>
      </c>
      <c r="N54">
        <f t="shared" si="1"/>
        <v>6</v>
      </c>
      <c r="O54">
        <f t="shared" si="2"/>
        <v>0</v>
      </c>
      <c r="P54">
        <v>3</v>
      </c>
      <c r="Q54">
        <f t="shared" si="3"/>
        <v>0</v>
      </c>
      <c r="R54" t="s">
        <v>1024</v>
      </c>
      <c r="S54">
        <f t="shared" si="4"/>
        <v>1</v>
      </c>
      <c r="T54">
        <f>IF(S54,P54,"")</f>
        <v>3</v>
      </c>
      <c r="U54">
        <f t="shared" si="5"/>
        <v>0</v>
      </c>
      <c r="V54">
        <f>IF(ISNUMBER(SEARCH("MIS",R54)),1,0)</f>
        <v>0</v>
      </c>
      <c r="W54">
        <f>IF(AND(V54,P54&lt;=3),1,0)</f>
        <v>0</v>
      </c>
    </row>
    <row r="55" spans="1:23" x14ac:dyDescent="0.2">
      <c r="A55">
        <v>2016</v>
      </c>
      <c r="B55" t="s">
        <v>72</v>
      </c>
      <c r="C55">
        <f t="shared" si="0"/>
        <v>0</v>
      </c>
      <c r="F55">
        <v>1</v>
      </c>
      <c r="H55">
        <v>1</v>
      </c>
      <c r="J55">
        <v>1</v>
      </c>
      <c r="K55">
        <v>1</v>
      </c>
      <c r="N55">
        <f t="shared" si="1"/>
        <v>4</v>
      </c>
      <c r="O55">
        <f t="shared" si="2"/>
        <v>0</v>
      </c>
      <c r="P55">
        <v>5</v>
      </c>
      <c r="Q55">
        <f t="shared" si="3"/>
        <v>0</v>
      </c>
      <c r="R55" t="s">
        <v>1034</v>
      </c>
      <c r="S55">
        <f t="shared" si="4"/>
        <v>0</v>
      </c>
      <c r="T55" t="str">
        <f>IF(S55,P55,"")</f>
        <v/>
      </c>
      <c r="U55">
        <f t="shared" si="5"/>
        <v>0</v>
      </c>
      <c r="V55">
        <f>IF(ISNUMBER(SEARCH("MIS",R55)),1,0)</f>
        <v>0</v>
      </c>
      <c r="W55">
        <f>IF(AND(V55,P55&lt;=3),1,0)</f>
        <v>0</v>
      </c>
    </row>
    <row r="56" spans="1:23" x14ac:dyDescent="0.2">
      <c r="A56">
        <v>2016</v>
      </c>
      <c r="B56" t="s">
        <v>72</v>
      </c>
      <c r="C56">
        <f t="shared" si="0"/>
        <v>0</v>
      </c>
      <c r="D56">
        <v>1</v>
      </c>
      <c r="N56">
        <f t="shared" si="1"/>
        <v>1</v>
      </c>
      <c r="O56">
        <f t="shared" si="2"/>
        <v>0</v>
      </c>
      <c r="P56">
        <v>0</v>
      </c>
      <c r="Q56">
        <f t="shared" si="3"/>
        <v>0</v>
      </c>
      <c r="R56" t="s">
        <v>1032</v>
      </c>
      <c r="S56">
        <f t="shared" si="4"/>
        <v>0</v>
      </c>
      <c r="T56" t="str">
        <f>IF(S56,P56,"")</f>
        <v/>
      </c>
      <c r="U56">
        <f t="shared" si="5"/>
        <v>0</v>
      </c>
      <c r="V56">
        <f>IF(ISNUMBER(SEARCH("MIS",R56)),1,0)</f>
        <v>1</v>
      </c>
      <c r="W56">
        <f>IF(AND(V56,P56&lt;=3),1,0)</f>
        <v>1</v>
      </c>
    </row>
    <row r="57" spans="1:23" x14ac:dyDescent="0.2">
      <c r="A57">
        <v>2016</v>
      </c>
      <c r="B57" t="s">
        <v>72</v>
      </c>
      <c r="C57">
        <f t="shared" si="0"/>
        <v>0</v>
      </c>
      <c r="D57">
        <v>1</v>
      </c>
      <c r="I57">
        <v>1</v>
      </c>
      <c r="K57">
        <v>1</v>
      </c>
      <c r="N57">
        <f t="shared" si="1"/>
        <v>3</v>
      </c>
      <c r="O57">
        <f t="shared" si="2"/>
        <v>0</v>
      </c>
      <c r="P57">
        <v>7</v>
      </c>
      <c r="Q57">
        <f t="shared" si="3"/>
        <v>0</v>
      </c>
      <c r="R57" t="s">
        <v>1024</v>
      </c>
      <c r="S57">
        <f t="shared" si="4"/>
        <v>1</v>
      </c>
      <c r="T57">
        <f>IF(S57,P57,"")</f>
        <v>7</v>
      </c>
      <c r="U57">
        <f t="shared" si="5"/>
        <v>1</v>
      </c>
      <c r="V57">
        <f>IF(ISNUMBER(SEARCH("MIS",R57)),1,0)</f>
        <v>0</v>
      </c>
      <c r="W57">
        <f>IF(AND(V57,P57&lt;=3),1,0)</f>
        <v>0</v>
      </c>
    </row>
    <row r="58" spans="1:23" x14ac:dyDescent="0.2">
      <c r="A58">
        <v>2016</v>
      </c>
      <c r="B58" t="s">
        <v>72</v>
      </c>
      <c r="C58">
        <f t="shared" si="0"/>
        <v>0</v>
      </c>
      <c r="N58">
        <f t="shared" si="1"/>
        <v>0</v>
      </c>
      <c r="O58">
        <f t="shared" si="2"/>
        <v>0</v>
      </c>
      <c r="P58">
        <v>0</v>
      </c>
      <c r="Q58">
        <f t="shared" si="3"/>
        <v>0</v>
      </c>
      <c r="R58" t="s">
        <v>1029</v>
      </c>
      <c r="S58">
        <f t="shared" si="4"/>
        <v>0</v>
      </c>
      <c r="T58" t="str">
        <f>IF(S58,P58,"")</f>
        <v/>
      </c>
      <c r="U58">
        <f t="shared" si="5"/>
        <v>0</v>
      </c>
      <c r="V58">
        <f>IF(ISNUMBER(SEARCH("MIS",R58)),1,0)</f>
        <v>0</v>
      </c>
      <c r="W58">
        <f>IF(AND(V58,P58&lt;=3),1,0)</f>
        <v>0</v>
      </c>
    </row>
    <row r="59" spans="1:23" x14ac:dyDescent="0.2">
      <c r="A59">
        <v>2016</v>
      </c>
      <c r="B59" t="s">
        <v>72</v>
      </c>
      <c r="C59">
        <f t="shared" si="0"/>
        <v>0</v>
      </c>
      <c r="D59">
        <v>1</v>
      </c>
      <c r="I59">
        <v>1</v>
      </c>
      <c r="K59">
        <v>1</v>
      </c>
      <c r="M59">
        <v>1</v>
      </c>
      <c r="N59">
        <f t="shared" si="1"/>
        <v>4</v>
      </c>
      <c r="O59">
        <f t="shared" si="2"/>
        <v>0</v>
      </c>
      <c r="P59">
        <v>5</v>
      </c>
      <c r="Q59">
        <f t="shared" si="3"/>
        <v>0</v>
      </c>
      <c r="R59" t="s">
        <v>1024</v>
      </c>
      <c r="S59">
        <f t="shared" si="4"/>
        <v>1</v>
      </c>
      <c r="T59">
        <f>IF(S59,P59,"")</f>
        <v>5</v>
      </c>
      <c r="U59">
        <f t="shared" si="5"/>
        <v>1</v>
      </c>
      <c r="V59">
        <f>IF(ISNUMBER(SEARCH("MIS",R59)),1,0)</f>
        <v>0</v>
      </c>
      <c r="W59">
        <f>IF(AND(V59,P59&lt;=3),1,0)</f>
        <v>0</v>
      </c>
    </row>
    <row r="60" spans="1:23" x14ac:dyDescent="0.2">
      <c r="A60">
        <v>2016</v>
      </c>
      <c r="B60" t="s">
        <v>72</v>
      </c>
      <c r="C60">
        <f t="shared" si="0"/>
        <v>0</v>
      </c>
      <c r="N60">
        <f t="shared" si="1"/>
        <v>0</v>
      </c>
      <c r="O60">
        <f t="shared" si="2"/>
        <v>0</v>
      </c>
      <c r="P60">
        <v>1</v>
      </c>
      <c r="Q60">
        <f t="shared" si="3"/>
        <v>0</v>
      </c>
      <c r="R60" t="s">
        <v>1024</v>
      </c>
      <c r="S60">
        <f t="shared" si="4"/>
        <v>1</v>
      </c>
      <c r="T60">
        <f>IF(S60,P60,"")</f>
        <v>1</v>
      </c>
      <c r="U60">
        <f t="shared" si="5"/>
        <v>0</v>
      </c>
      <c r="V60">
        <f>IF(ISNUMBER(SEARCH("MIS",R60)),1,0)</f>
        <v>0</v>
      </c>
      <c r="W60">
        <f>IF(AND(V60,P60&lt;=3),1,0)</f>
        <v>0</v>
      </c>
    </row>
    <row r="61" spans="1:23" x14ac:dyDescent="0.2">
      <c r="A61">
        <v>2016</v>
      </c>
      <c r="B61" t="s">
        <v>72</v>
      </c>
      <c r="C61">
        <f t="shared" si="0"/>
        <v>0</v>
      </c>
      <c r="I61">
        <v>1</v>
      </c>
      <c r="K61">
        <v>1</v>
      </c>
      <c r="M61">
        <v>1</v>
      </c>
      <c r="N61">
        <f t="shared" si="1"/>
        <v>3</v>
      </c>
      <c r="O61">
        <f t="shared" si="2"/>
        <v>0</v>
      </c>
      <c r="P61">
        <v>1</v>
      </c>
      <c r="Q61">
        <f t="shared" si="3"/>
        <v>0</v>
      </c>
      <c r="R61" t="s">
        <v>1024</v>
      </c>
      <c r="S61">
        <f t="shared" si="4"/>
        <v>1</v>
      </c>
      <c r="T61">
        <f>IF(S61,P61,"")</f>
        <v>1</v>
      </c>
      <c r="U61">
        <f t="shared" si="5"/>
        <v>0</v>
      </c>
      <c r="V61">
        <f>IF(ISNUMBER(SEARCH("MIS",R61)),1,0)</f>
        <v>0</v>
      </c>
      <c r="W61">
        <f>IF(AND(V61,P61&lt;=3),1,0)</f>
        <v>0</v>
      </c>
    </row>
    <row r="62" spans="1:23" x14ac:dyDescent="0.2">
      <c r="A62">
        <v>2016</v>
      </c>
      <c r="B62" t="s">
        <v>72</v>
      </c>
      <c r="C62">
        <f t="shared" si="0"/>
        <v>0</v>
      </c>
      <c r="D62">
        <v>1</v>
      </c>
      <c r="H62">
        <v>1</v>
      </c>
      <c r="K62">
        <v>1</v>
      </c>
      <c r="N62">
        <f t="shared" si="1"/>
        <v>3</v>
      </c>
      <c r="O62">
        <f t="shared" si="2"/>
        <v>0</v>
      </c>
      <c r="P62">
        <v>2</v>
      </c>
      <c r="Q62">
        <f t="shared" si="3"/>
        <v>0</v>
      </c>
      <c r="R62" t="s">
        <v>1024</v>
      </c>
      <c r="S62">
        <f t="shared" si="4"/>
        <v>1</v>
      </c>
      <c r="T62">
        <f>IF(S62,P62,"")</f>
        <v>2</v>
      </c>
      <c r="U62">
        <f t="shared" si="5"/>
        <v>0</v>
      </c>
      <c r="V62">
        <f>IF(ISNUMBER(SEARCH("MIS",R62)),1,0)</f>
        <v>0</v>
      </c>
      <c r="W62">
        <f>IF(AND(V62,P62&lt;=3),1,0)</f>
        <v>0</v>
      </c>
    </row>
    <row r="63" spans="1:23" x14ac:dyDescent="0.2">
      <c r="A63">
        <v>2016</v>
      </c>
      <c r="B63" t="s">
        <v>110</v>
      </c>
      <c r="C63">
        <f t="shared" si="0"/>
        <v>0</v>
      </c>
      <c r="D63">
        <v>1</v>
      </c>
      <c r="I63">
        <v>1</v>
      </c>
      <c r="K63">
        <v>1</v>
      </c>
      <c r="M63">
        <v>1</v>
      </c>
      <c r="N63">
        <f t="shared" si="1"/>
        <v>4</v>
      </c>
      <c r="O63">
        <f t="shared" si="2"/>
        <v>0</v>
      </c>
      <c r="P63">
        <v>2</v>
      </c>
      <c r="Q63">
        <f t="shared" si="3"/>
        <v>0</v>
      </c>
      <c r="R63" t="s">
        <v>1044</v>
      </c>
      <c r="S63">
        <f t="shared" si="4"/>
        <v>0</v>
      </c>
      <c r="T63" t="str">
        <f>IF(S63,P63,"")</f>
        <v/>
      </c>
      <c r="U63">
        <f t="shared" si="5"/>
        <v>0</v>
      </c>
      <c r="V63">
        <f>IF(ISNUMBER(SEARCH("MIS",R63)),1,0)</f>
        <v>0</v>
      </c>
      <c r="W63">
        <f>IF(AND(V63,P63&lt;=3),1,0)</f>
        <v>0</v>
      </c>
    </row>
    <row r="64" spans="1:23" x14ac:dyDescent="0.2">
      <c r="A64">
        <v>2016</v>
      </c>
      <c r="B64" t="s">
        <v>72</v>
      </c>
      <c r="C64">
        <f t="shared" si="0"/>
        <v>0</v>
      </c>
      <c r="K64">
        <v>1</v>
      </c>
      <c r="M64">
        <v>1</v>
      </c>
      <c r="N64">
        <f t="shared" si="1"/>
        <v>2</v>
      </c>
      <c r="O64">
        <f t="shared" si="2"/>
        <v>0</v>
      </c>
      <c r="P64">
        <v>5</v>
      </c>
      <c r="Q64">
        <f t="shared" si="3"/>
        <v>0</v>
      </c>
      <c r="R64" t="s">
        <v>1024</v>
      </c>
      <c r="S64">
        <f t="shared" si="4"/>
        <v>1</v>
      </c>
      <c r="T64">
        <f>IF(S64,P64,"")</f>
        <v>5</v>
      </c>
      <c r="U64">
        <f t="shared" si="5"/>
        <v>1</v>
      </c>
      <c r="V64">
        <f>IF(ISNUMBER(SEARCH("MIS",R64)),1,0)</f>
        <v>0</v>
      </c>
      <c r="W64">
        <f>IF(AND(V64,P64&lt;=3),1,0)</f>
        <v>0</v>
      </c>
    </row>
    <row r="65" spans="1:23" x14ac:dyDescent="0.2">
      <c r="A65">
        <v>2016</v>
      </c>
      <c r="B65" t="s">
        <v>72</v>
      </c>
      <c r="C65">
        <f t="shared" si="0"/>
        <v>0</v>
      </c>
      <c r="I65">
        <v>1</v>
      </c>
      <c r="N65">
        <f t="shared" si="1"/>
        <v>1</v>
      </c>
      <c r="O65">
        <f t="shared" si="2"/>
        <v>0</v>
      </c>
      <c r="P65">
        <v>0</v>
      </c>
      <c r="Q65">
        <f t="shared" si="3"/>
        <v>0</v>
      </c>
      <c r="R65" t="s">
        <v>1024</v>
      </c>
      <c r="S65">
        <f t="shared" si="4"/>
        <v>1</v>
      </c>
      <c r="T65">
        <f>IF(S65,P65,"")</f>
        <v>0</v>
      </c>
      <c r="U65">
        <f t="shared" si="5"/>
        <v>0</v>
      </c>
      <c r="V65">
        <f>IF(ISNUMBER(SEARCH("MIS",R65)),1,0)</f>
        <v>0</v>
      </c>
      <c r="W65">
        <f>IF(AND(V65,P65&lt;=3),1,0)</f>
        <v>0</v>
      </c>
    </row>
    <row r="66" spans="1:23" x14ac:dyDescent="0.2">
      <c r="A66">
        <v>2016</v>
      </c>
      <c r="B66" t="s">
        <v>72</v>
      </c>
      <c r="C66">
        <f t="shared" si="0"/>
        <v>0</v>
      </c>
      <c r="K66">
        <v>1</v>
      </c>
      <c r="M66">
        <v>1</v>
      </c>
      <c r="N66">
        <f t="shared" si="1"/>
        <v>2</v>
      </c>
      <c r="O66">
        <f t="shared" si="2"/>
        <v>0</v>
      </c>
      <c r="P66">
        <v>5</v>
      </c>
      <c r="Q66">
        <f t="shared" si="3"/>
        <v>0</v>
      </c>
      <c r="R66" t="s">
        <v>1044</v>
      </c>
      <c r="S66">
        <f t="shared" si="4"/>
        <v>0</v>
      </c>
      <c r="T66" t="str">
        <f>IF(S66,P66,"")</f>
        <v/>
      </c>
      <c r="U66">
        <f t="shared" si="5"/>
        <v>0</v>
      </c>
      <c r="V66">
        <f>IF(ISNUMBER(SEARCH("MIS",R66)),1,0)</f>
        <v>0</v>
      </c>
      <c r="W66">
        <f>IF(AND(V66,P66&lt;=3),1,0)</f>
        <v>0</v>
      </c>
    </row>
    <row r="67" spans="1:23" x14ac:dyDescent="0.2">
      <c r="A67">
        <v>2016</v>
      </c>
      <c r="B67" t="s">
        <v>72</v>
      </c>
      <c r="C67">
        <f t="shared" ref="C67:C130" si="6">IF(AND(A67=2026,ISNUMBER(SEARCH("Freshman",B67))),1,0)</f>
        <v>0</v>
      </c>
      <c r="F67">
        <v>1</v>
      </c>
      <c r="H67">
        <v>1</v>
      </c>
      <c r="K67">
        <v>1</v>
      </c>
      <c r="N67">
        <f t="shared" ref="N67:N130" si="7">COUNT(D67:M67)</f>
        <v>3</v>
      </c>
      <c r="O67">
        <f t="shared" ref="O67:O130" si="8">IF(AND(C67=1,N67&gt;2),1,0)</f>
        <v>0</v>
      </c>
      <c r="P67">
        <v>5</v>
      </c>
      <c r="Q67">
        <f t="shared" ref="Q67:Q130" si="9">IF(P67&gt;=8,1,0)</f>
        <v>0</v>
      </c>
      <c r="R67" t="s">
        <v>1050</v>
      </c>
      <c r="S67">
        <f t="shared" ref="S67:S130" si="10">IF(ISNUMBER(SEARCH("Finance",R67)),1,0)</f>
        <v>0</v>
      </c>
      <c r="T67" t="str">
        <f>IF(S67,P67,"")</f>
        <v/>
      </c>
      <c r="U67">
        <f t="shared" ref="U67:U130" si="11">IF(AND(S67,T67&gt;=4),1,0)</f>
        <v>0</v>
      </c>
      <c r="V67">
        <f>IF(ISNUMBER(SEARCH("MIS",R67)),1,0)</f>
        <v>0</v>
      </c>
      <c r="W67">
        <f>IF(AND(V67,P67&lt;=3),1,0)</f>
        <v>0</v>
      </c>
    </row>
    <row r="68" spans="1:23" x14ac:dyDescent="0.2">
      <c r="A68">
        <v>2016</v>
      </c>
      <c r="B68" t="s">
        <v>72</v>
      </c>
      <c r="C68">
        <f t="shared" si="6"/>
        <v>0</v>
      </c>
      <c r="F68">
        <v>1</v>
      </c>
      <c r="G68">
        <v>1</v>
      </c>
      <c r="H68">
        <v>1</v>
      </c>
      <c r="J68">
        <v>1</v>
      </c>
      <c r="K68">
        <v>1</v>
      </c>
      <c r="N68">
        <f t="shared" si="7"/>
        <v>5</v>
      </c>
      <c r="O68">
        <f t="shared" si="8"/>
        <v>0</v>
      </c>
      <c r="P68">
        <v>4</v>
      </c>
      <c r="Q68">
        <f t="shared" si="9"/>
        <v>0</v>
      </c>
      <c r="R68" t="s">
        <v>1033</v>
      </c>
      <c r="S68">
        <f t="shared" si="10"/>
        <v>0</v>
      </c>
      <c r="T68" t="str">
        <f>IF(S68,P68,"")</f>
        <v/>
      </c>
      <c r="U68">
        <f t="shared" si="11"/>
        <v>0</v>
      </c>
      <c r="V68">
        <f>IF(ISNUMBER(SEARCH("MIS",R68)),1,0)</f>
        <v>0</v>
      </c>
      <c r="W68">
        <f>IF(AND(V68,P68&lt;=3),1,0)</f>
        <v>0</v>
      </c>
    </row>
    <row r="69" spans="1:23" x14ac:dyDescent="0.2">
      <c r="A69">
        <v>2016</v>
      </c>
      <c r="B69" t="s">
        <v>72</v>
      </c>
      <c r="C69">
        <f t="shared" si="6"/>
        <v>0</v>
      </c>
      <c r="K69">
        <v>1</v>
      </c>
      <c r="M69">
        <v>1</v>
      </c>
      <c r="N69">
        <f t="shared" si="7"/>
        <v>2</v>
      </c>
      <c r="O69">
        <f t="shared" si="8"/>
        <v>0</v>
      </c>
      <c r="P69">
        <v>5</v>
      </c>
      <c r="Q69">
        <f t="shared" si="9"/>
        <v>0</v>
      </c>
      <c r="R69" t="s">
        <v>1024</v>
      </c>
      <c r="S69">
        <f t="shared" si="10"/>
        <v>1</v>
      </c>
      <c r="T69">
        <f>IF(S69,P69,"")</f>
        <v>5</v>
      </c>
      <c r="U69">
        <f t="shared" si="11"/>
        <v>1</v>
      </c>
      <c r="V69">
        <f>IF(ISNUMBER(SEARCH("MIS",R69)),1,0)</f>
        <v>0</v>
      </c>
      <c r="W69">
        <f>IF(AND(V69,P69&lt;=3),1,0)</f>
        <v>0</v>
      </c>
    </row>
    <row r="70" spans="1:23" x14ac:dyDescent="0.2">
      <c r="A70">
        <v>2016</v>
      </c>
      <c r="B70" t="s">
        <v>110</v>
      </c>
      <c r="C70">
        <f t="shared" si="6"/>
        <v>0</v>
      </c>
      <c r="D70">
        <v>1</v>
      </c>
      <c r="F70">
        <v>1</v>
      </c>
      <c r="K70">
        <v>1</v>
      </c>
      <c r="N70">
        <f t="shared" si="7"/>
        <v>3</v>
      </c>
      <c r="O70">
        <f t="shared" si="8"/>
        <v>0</v>
      </c>
      <c r="P70">
        <v>0</v>
      </c>
      <c r="Q70">
        <f t="shared" si="9"/>
        <v>0</v>
      </c>
      <c r="R70" t="s">
        <v>1044</v>
      </c>
      <c r="S70">
        <f t="shared" si="10"/>
        <v>0</v>
      </c>
      <c r="T70" t="str">
        <f>IF(S70,P70,"")</f>
        <v/>
      </c>
      <c r="U70">
        <f t="shared" si="11"/>
        <v>0</v>
      </c>
      <c r="V70">
        <f>IF(ISNUMBER(SEARCH("MIS",R70)),1,0)</f>
        <v>0</v>
      </c>
      <c r="W70">
        <f>IF(AND(V70,P70&lt;=3),1,0)</f>
        <v>0</v>
      </c>
    </row>
    <row r="71" spans="1:23" x14ac:dyDescent="0.2">
      <c r="A71">
        <v>2016</v>
      </c>
      <c r="B71" t="s">
        <v>72</v>
      </c>
      <c r="C71">
        <f t="shared" si="6"/>
        <v>0</v>
      </c>
      <c r="D71">
        <v>1</v>
      </c>
      <c r="G71">
        <v>1</v>
      </c>
      <c r="N71">
        <f t="shared" si="7"/>
        <v>2</v>
      </c>
      <c r="O71">
        <f t="shared" si="8"/>
        <v>0</v>
      </c>
      <c r="P71">
        <v>5</v>
      </c>
      <c r="Q71">
        <f t="shared" si="9"/>
        <v>0</v>
      </c>
      <c r="R71" t="s">
        <v>1024</v>
      </c>
      <c r="S71">
        <f t="shared" si="10"/>
        <v>1</v>
      </c>
      <c r="T71">
        <f>IF(S71,P71,"")</f>
        <v>5</v>
      </c>
      <c r="U71">
        <f t="shared" si="11"/>
        <v>1</v>
      </c>
      <c r="V71">
        <f>IF(ISNUMBER(SEARCH("MIS",R71)),1,0)</f>
        <v>0</v>
      </c>
      <c r="W71">
        <f>IF(AND(V71,P71&lt;=3),1,0)</f>
        <v>0</v>
      </c>
    </row>
    <row r="72" spans="1:23" x14ac:dyDescent="0.2">
      <c r="A72">
        <v>2016</v>
      </c>
      <c r="B72" t="s">
        <v>72</v>
      </c>
      <c r="C72">
        <f t="shared" si="6"/>
        <v>0</v>
      </c>
      <c r="I72">
        <v>1</v>
      </c>
      <c r="K72">
        <v>1</v>
      </c>
      <c r="N72">
        <f t="shared" si="7"/>
        <v>2</v>
      </c>
      <c r="O72">
        <f t="shared" si="8"/>
        <v>0</v>
      </c>
      <c r="P72">
        <v>5</v>
      </c>
      <c r="Q72">
        <f t="shared" si="9"/>
        <v>0</v>
      </c>
      <c r="R72" t="s">
        <v>1024</v>
      </c>
      <c r="S72">
        <f t="shared" si="10"/>
        <v>1</v>
      </c>
      <c r="T72">
        <f>IF(S72,P72,"")</f>
        <v>5</v>
      </c>
      <c r="U72">
        <f t="shared" si="11"/>
        <v>1</v>
      </c>
      <c r="V72">
        <f>IF(ISNUMBER(SEARCH("MIS",R72)),1,0)</f>
        <v>0</v>
      </c>
      <c r="W72">
        <f>IF(AND(V72,P72&lt;=3),1,0)</f>
        <v>0</v>
      </c>
    </row>
    <row r="73" spans="1:23" x14ac:dyDescent="0.2">
      <c r="A73">
        <v>2016</v>
      </c>
      <c r="B73" t="s">
        <v>72</v>
      </c>
      <c r="C73">
        <f t="shared" si="6"/>
        <v>0</v>
      </c>
      <c r="D73">
        <v>1</v>
      </c>
      <c r="N73">
        <f t="shared" si="7"/>
        <v>1</v>
      </c>
      <c r="O73">
        <f t="shared" si="8"/>
        <v>0</v>
      </c>
      <c r="P73">
        <v>3</v>
      </c>
      <c r="Q73">
        <f t="shared" si="9"/>
        <v>0</v>
      </c>
      <c r="R73" t="s">
        <v>1032</v>
      </c>
      <c r="S73">
        <f t="shared" si="10"/>
        <v>0</v>
      </c>
      <c r="T73" t="str">
        <f>IF(S73,P73,"")</f>
        <v/>
      </c>
      <c r="U73">
        <f t="shared" si="11"/>
        <v>0</v>
      </c>
      <c r="V73">
        <f>IF(ISNUMBER(SEARCH("MIS",R73)),1,0)</f>
        <v>1</v>
      </c>
      <c r="W73">
        <f>IF(AND(V73,P73&lt;=3),1,0)</f>
        <v>1</v>
      </c>
    </row>
    <row r="74" spans="1:23" x14ac:dyDescent="0.2">
      <c r="A74">
        <v>2016</v>
      </c>
      <c r="B74" t="s">
        <v>72</v>
      </c>
      <c r="C74">
        <f t="shared" si="6"/>
        <v>0</v>
      </c>
      <c r="D74">
        <v>1</v>
      </c>
      <c r="H74">
        <v>1</v>
      </c>
      <c r="I74">
        <v>1</v>
      </c>
      <c r="K74">
        <v>1</v>
      </c>
      <c r="L74">
        <v>1</v>
      </c>
      <c r="M74">
        <v>1</v>
      </c>
      <c r="N74">
        <f t="shared" si="7"/>
        <v>6</v>
      </c>
      <c r="O74">
        <f t="shared" si="8"/>
        <v>0</v>
      </c>
      <c r="P74">
        <v>6</v>
      </c>
      <c r="Q74">
        <f t="shared" si="9"/>
        <v>0</v>
      </c>
      <c r="R74" t="s">
        <v>1032</v>
      </c>
      <c r="S74">
        <f t="shared" si="10"/>
        <v>0</v>
      </c>
      <c r="T74" t="str">
        <f>IF(S74,P74,"")</f>
        <v/>
      </c>
      <c r="U74">
        <f t="shared" si="11"/>
        <v>0</v>
      </c>
      <c r="V74">
        <f>IF(ISNUMBER(SEARCH("MIS",R74)),1,0)</f>
        <v>1</v>
      </c>
      <c r="W74">
        <f>IF(AND(V74,P74&lt;=3),1,0)</f>
        <v>0</v>
      </c>
    </row>
    <row r="75" spans="1:23" x14ac:dyDescent="0.2">
      <c r="A75">
        <v>2016</v>
      </c>
      <c r="B75" t="s">
        <v>72</v>
      </c>
      <c r="C75">
        <f t="shared" si="6"/>
        <v>0</v>
      </c>
      <c r="H75">
        <v>1</v>
      </c>
      <c r="K75">
        <v>1</v>
      </c>
      <c r="N75">
        <f t="shared" si="7"/>
        <v>2</v>
      </c>
      <c r="O75">
        <f t="shared" si="8"/>
        <v>0</v>
      </c>
      <c r="P75">
        <v>6</v>
      </c>
      <c r="Q75">
        <f t="shared" si="9"/>
        <v>0</v>
      </c>
      <c r="R75" t="s">
        <v>1024</v>
      </c>
      <c r="S75">
        <f t="shared" si="10"/>
        <v>1</v>
      </c>
      <c r="T75">
        <f>IF(S75,P75,"")</f>
        <v>6</v>
      </c>
      <c r="U75">
        <f t="shared" si="11"/>
        <v>1</v>
      </c>
      <c r="V75">
        <f>IF(ISNUMBER(SEARCH("MIS",R75)),1,0)</f>
        <v>0</v>
      </c>
      <c r="W75">
        <f>IF(AND(V75,P75&lt;=3),1,0)</f>
        <v>0</v>
      </c>
    </row>
    <row r="76" spans="1:23" x14ac:dyDescent="0.2">
      <c r="A76">
        <v>2016</v>
      </c>
      <c r="B76" t="s">
        <v>72</v>
      </c>
      <c r="C76">
        <f t="shared" si="6"/>
        <v>0</v>
      </c>
      <c r="D76">
        <v>1</v>
      </c>
      <c r="F76">
        <v>1</v>
      </c>
      <c r="G76">
        <v>1</v>
      </c>
      <c r="J76">
        <v>1</v>
      </c>
      <c r="K76">
        <v>1</v>
      </c>
      <c r="N76">
        <f t="shared" si="7"/>
        <v>5</v>
      </c>
      <c r="O76">
        <f t="shared" si="8"/>
        <v>0</v>
      </c>
      <c r="P76">
        <v>5</v>
      </c>
      <c r="Q76">
        <f t="shared" si="9"/>
        <v>0</v>
      </c>
      <c r="R76" t="s">
        <v>1044</v>
      </c>
      <c r="S76">
        <f t="shared" si="10"/>
        <v>0</v>
      </c>
      <c r="T76" t="str">
        <f>IF(S76,P76,"")</f>
        <v/>
      </c>
      <c r="U76">
        <f t="shared" si="11"/>
        <v>0</v>
      </c>
      <c r="V76">
        <f>IF(ISNUMBER(SEARCH("MIS",R76)),1,0)</f>
        <v>0</v>
      </c>
      <c r="W76">
        <f>IF(AND(V76,P76&lt;=3),1,0)</f>
        <v>0</v>
      </c>
    </row>
    <row r="77" spans="1:23" x14ac:dyDescent="0.2">
      <c r="A77">
        <v>2016</v>
      </c>
      <c r="B77" t="s">
        <v>72</v>
      </c>
      <c r="C77">
        <f t="shared" si="6"/>
        <v>0</v>
      </c>
      <c r="F77">
        <v>1</v>
      </c>
      <c r="H77">
        <v>1</v>
      </c>
      <c r="J77">
        <v>1</v>
      </c>
      <c r="K77">
        <v>1</v>
      </c>
      <c r="N77">
        <f t="shared" si="7"/>
        <v>4</v>
      </c>
      <c r="O77">
        <f t="shared" si="8"/>
        <v>0</v>
      </c>
      <c r="P77">
        <v>0</v>
      </c>
      <c r="Q77">
        <f t="shared" si="9"/>
        <v>0</v>
      </c>
      <c r="R77" t="s">
        <v>1024</v>
      </c>
      <c r="S77">
        <f t="shared" si="10"/>
        <v>1</v>
      </c>
      <c r="T77">
        <f>IF(S77,P77,"")</f>
        <v>0</v>
      </c>
      <c r="U77">
        <f t="shared" si="11"/>
        <v>0</v>
      </c>
      <c r="V77">
        <f>IF(ISNUMBER(SEARCH("MIS",R77)),1,0)</f>
        <v>0</v>
      </c>
      <c r="W77">
        <f>IF(AND(V77,P77&lt;=3),1,0)</f>
        <v>0</v>
      </c>
    </row>
    <row r="78" spans="1:23" x14ac:dyDescent="0.2">
      <c r="A78">
        <v>2016</v>
      </c>
      <c r="B78" t="s">
        <v>72</v>
      </c>
      <c r="C78">
        <f t="shared" si="6"/>
        <v>0</v>
      </c>
      <c r="H78">
        <v>1</v>
      </c>
      <c r="I78">
        <v>1</v>
      </c>
      <c r="K78">
        <v>1</v>
      </c>
      <c r="N78">
        <f t="shared" si="7"/>
        <v>3</v>
      </c>
      <c r="O78">
        <f t="shared" si="8"/>
        <v>0</v>
      </c>
      <c r="P78">
        <v>0</v>
      </c>
      <c r="Q78">
        <f t="shared" si="9"/>
        <v>0</v>
      </c>
      <c r="R78" t="s">
        <v>1024</v>
      </c>
      <c r="S78">
        <f t="shared" si="10"/>
        <v>1</v>
      </c>
      <c r="T78">
        <f>IF(S78,P78,"")</f>
        <v>0</v>
      </c>
      <c r="U78">
        <f t="shared" si="11"/>
        <v>0</v>
      </c>
      <c r="V78">
        <f>IF(ISNUMBER(SEARCH("MIS",R78)),1,0)</f>
        <v>0</v>
      </c>
      <c r="W78">
        <f>IF(AND(V78,P78&lt;=3),1,0)</f>
        <v>0</v>
      </c>
    </row>
    <row r="79" spans="1:23" x14ac:dyDescent="0.2">
      <c r="A79">
        <v>2016</v>
      </c>
      <c r="B79" t="s">
        <v>72</v>
      </c>
      <c r="C79">
        <f t="shared" si="6"/>
        <v>0</v>
      </c>
      <c r="H79">
        <v>1</v>
      </c>
      <c r="J79">
        <v>1</v>
      </c>
      <c r="M79">
        <v>1</v>
      </c>
      <c r="N79">
        <f t="shared" si="7"/>
        <v>3</v>
      </c>
      <c r="O79">
        <f t="shared" si="8"/>
        <v>0</v>
      </c>
      <c r="P79">
        <v>1</v>
      </c>
      <c r="Q79">
        <f t="shared" si="9"/>
        <v>0</v>
      </c>
      <c r="R79" t="s">
        <v>1029</v>
      </c>
      <c r="S79">
        <f t="shared" si="10"/>
        <v>0</v>
      </c>
      <c r="T79" t="str">
        <f>IF(S79,P79,"")</f>
        <v/>
      </c>
      <c r="U79">
        <f t="shared" si="11"/>
        <v>0</v>
      </c>
      <c r="V79">
        <f>IF(ISNUMBER(SEARCH("MIS",R79)),1,0)</f>
        <v>0</v>
      </c>
      <c r="W79">
        <f>IF(AND(V79,P79&lt;=3),1,0)</f>
        <v>0</v>
      </c>
    </row>
    <row r="80" spans="1:23" x14ac:dyDescent="0.2">
      <c r="A80">
        <v>2016</v>
      </c>
      <c r="B80" t="s">
        <v>72</v>
      </c>
      <c r="C80">
        <f t="shared" si="6"/>
        <v>0</v>
      </c>
      <c r="D80">
        <v>1</v>
      </c>
      <c r="M80">
        <v>1</v>
      </c>
      <c r="N80">
        <f t="shared" si="7"/>
        <v>2</v>
      </c>
      <c r="O80">
        <f t="shared" si="8"/>
        <v>0</v>
      </c>
      <c r="P80">
        <v>7</v>
      </c>
      <c r="Q80">
        <f t="shared" si="9"/>
        <v>0</v>
      </c>
      <c r="R80" t="s">
        <v>1024</v>
      </c>
      <c r="S80">
        <f t="shared" si="10"/>
        <v>1</v>
      </c>
      <c r="T80">
        <f>IF(S80,P80,"")</f>
        <v>7</v>
      </c>
      <c r="U80">
        <f t="shared" si="11"/>
        <v>1</v>
      </c>
      <c r="V80">
        <f>IF(ISNUMBER(SEARCH("MIS",R80)),1,0)</f>
        <v>0</v>
      </c>
      <c r="W80">
        <f>IF(AND(V80,P80&lt;=3),1,0)</f>
        <v>0</v>
      </c>
    </row>
    <row r="81" spans="1:23" x14ac:dyDescent="0.2">
      <c r="A81">
        <v>2016</v>
      </c>
      <c r="B81" t="s">
        <v>72</v>
      </c>
      <c r="C81">
        <f t="shared" si="6"/>
        <v>0</v>
      </c>
      <c r="K81">
        <v>1</v>
      </c>
      <c r="N81">
        <f t="shared" si="7"/>
        <v>1</v>
      </c>
      <c r="O81">
        <f t="shared" si="8"/>
        <v>0</v>
      </c>
      <c r="P81">
        <v>2</v>
      </c>
      <c r="Q81">
        <f t="shared" si="9"/>
        <v>0</v>
      </c>
      <c r="R81" t="s">
        <v>1033</v>
      </c>
      <c r="S81">
        <f t="shared" si="10"/>
        <v>0</v>
      </c>
      <c r="T81" t="str">
        <f>IF(S81,P81,"")</f>
        <v/>
      </c>
      <c r="U81">
        <f t="shared" si="11"/>
        <v>0</v>
      </c>
      <c r="V81">
        <f>IF(ISNUMBER(SEARCH("MIS",R81)),1,0)</f>
        <v>0</v>
      </c>
      <c r="W81">
        <f>IF(AND(V81,P81&lt;=3),1,0)</f>
        <v>0</v>
      </c>
    </row>
    <row r="82" spans="1:23" x14ac:dyDescent="0.2">
      <c r="A82">
        <v>2016</v>
      </c>
      <c r="B82" t="s">
        <v>72</v>
      </c>
      <c r="C82">
        <f t="shared" si="6"/>
        <v>0</v>
      </c>
      <c r="H82">
        <v>1</v>
      </c>
      <c r="I82">
        <v>1</v>
      </c>
      <c r="N82">
        <f t="shared" si="7"/>
        <v>2</v>
      </c>
      <c r="O82">
        <f t="shared" si="8"/>
        <v>0</v>
      </c>
      <c r="P82">
        <v>4</v>
      </c>
      <c r="Q82">
        <f t="shared" si="9"/>
        <v>0</v>
      </c>
      <c r="R82" t="s">
        <v>1044</v>
      </c>
      <c r="S82">
        <f t="shared" si="10"/>
        <v>0</v>
      </c>
      <c r="T82" t="str">
        <f>IF(S82,P82,"")</f>
        <v/>
      </c>
      <c r="U82">
        <f t="shared" si="11"/>
        <v>0</v>
      </c>
      <c r="V82">
        <f>IF(ISNUMBER(SEARCH("MIS",R82)),1,0)</f>
        <v>0</v>
      </c>
      <c r="W82">
        <f>IF(AND(V82,P82&lt;=3),1,0)</f>
        <v>0</v>
      </c>
    </row>
    <row r="83" spans="1:23" x14ac:dyDescent="0.2">
      <c r="A83">
        <v>2016</v>
      </c>
      <c r="B83" t="s">
        <v>72</v>
      </c>
      <c r="C83">
        <f t="shared" si="6"/>
        <v>0</v>
      </c>
      <c r="H83">
        <v>1</v>
      </c>
      <c r="I83">
        <v>1</v>
      </c>
      <c r="K83">
        <v>1</v>
      </c>
      <c r="N83">
        <f t="shared" si="7"/>
        <v>3</v>
      </c>
      <c r="O83">
        <f t="shared" si="8"/>
        <v>0</v>
      </c>
      <c r="P83">
        <v>0</v>
      </c>
      <c r="Q83">
        <f t="shared" si="9"/>
        <v>0</v>
      </c>
      <c r="R83" t="s">
        <v>1029</v>
      </c>
      <c r="S83">
        <f t="shared" si="10"/>
        <v>0</v>
      </c>
      <c r="T83" t="str">
        <f>IF(S83,P83,"")</f>
        <v/>
      </c>
      <c r="U83">
        <f t="shared" si="11"/>
        <v>0</v>
      </c>
      <c r="V83">
        <f>IF(ISNUMBER(SEARCH("MIS",R83)),1,0)</f>
        <v>0</v>
      </c>
      <c r="W83">
        <f>IF(AND(V83,P83&lt;=3),1,0)</f>
        <v>0</v>
      </c>
    </row>
    <row r="84" spans="1:23" x14ac:dyDescent="0.2">
      <c r="A84">
        <v>2016</v>
      </c>
      <c r="B84" t="s">
        <v>72</v>
      </c>
      <c r="C84">
        <f t="shared" si="6"/>
        <v>0</v>
      </c>
      <c r="D84">
        <v>1</v>
      </c>
      <c r="I84">
        <v>1</v>
      </c>
      <c r="J84">
        <v>1</v>
      </c>
      <c r="K84">
        <v>1</v>
      </c>
      <c r="N84">
        <f t="shared" si="7"/>
        <v>4</v>
      </c>
      <c r="O84">
        <f t="shared" si="8"/>
        <v>0</v>
      </c>
      <c r="P84">
        <v>7</v>
      </c>
      <c r="Q84">
        <f t="shared" si="9"/>
        <v>0</v>
      </c>
      <c r="R84" t="s">
        <v>1024</v>
      </c>
      <c r="S84">
        <f t="shared" si="10"/>
        <v>1</v>
      </c>
      <c r="T84">
        <f>IF(S84,P84,"")</f>
        <v>7</v>
      </c>
      <c r="U84">
        <f t="shared" si="11"/>
        <v>1</v>
      </c>
      <c r="V84">
        <f>IF(ISNUMBER(SEARCH("MIS",R84)),1,0)</f>
        <v>0</v>
      </c>
      <c r="W84">
        <f>IF(AND(V84,P84&lt;=3),1,0)</f>
        <v>0</v>
      </c>
    </row>
    <row r="85" spans="1:23" x14ac:dyDescent="0.2">
      <c r="A85">
        <v>2016</v>
      </c>
      <c r="B85" t="s">
        <v>72</v>
      </c>
      <c r="C85">
        <f t="shared" si="6"/>
        <v>0</v>
      </c>
      <c r="I85">
        <v>1</v>
      </c>
      <c r="M85">
        <v>1</v>
      </c>
      <c r="N85">
        <f t="shared" si="7"/>
        <v>2</v>
      </c>
      <c r="O85">
        <f t="shared" si="8"/>
        <v>0</v>
      </c>
      <c r="P85">
        <v>6</v>
      </c>
      <c r="Q85">
        <f t="shared" si="9"/>
        <v>0</v>
      </c>
      <c r="R85" t="s">
        <v>1024</v>
      </c>
      <c r="S85">
        <f t="shared" si="10"/>
        <v>1</v>
      </c>
      <c r="T85">
        <f>IF(S85,P85,"")</f>
        <v>6</v>
      </c>
      <c r="U85">
        <f t="shared" si="11"/>
        <v>1</v>
      </c>
      <c r="V85">
        <f>IF(ISNUMBER(SEARCH("MIS",R85)),1,0)</f>
        <v>0</v>
      </c>
      <c r="W85">
        <f>IF(AND(V85,P85&lt;=3),1,0)</f>
        <v>0</v>
      </c>
    </row>
    <row r="86" spans="1:23" x14ac:dyDescent="0.2">
      <c r="A86">
        <v>2016</v>
      </c>
      <c r="B86" t="s">
        <v>72</v>
      </c>
      <c r="C86">
        <f t="shared" si="6"/>
        <v>0</v>
      </c>
      <c r="M86">
        <v>1</v>
      </c>
      <c r="N86">
        <f t="shared" si="7"/>
        <v>1</v>
      </c>
      <c r="O86">
        <f t="shared" si="8"/>
        <v>0</v>
      </c>
      <c r="P86">
        <v>4</v>
      </c>
      <c r="Q86">
        <f t="shared" si="9"/>
        <v>0</v>
      </c>
      <c r="R86" t="s">
        <v>1050</v>
      </c>
      <c r="S86">
        <f t="shared" si="10"/>
        <v>0</v>
      </c>
      <c r="T86" t="str">
        <f>IF(S86,P86,"")</f>
        <v/>
      </c>
      <c r="U86">
        <f t="shared" si="11"/>
        <v>0</v>
      </c>
      <c r="V86">
        <f>IF(ISNUMBER(SEARCH("MIS",R86)),1,0)</f>
        <v>0</v>
      </c>
      <c r="W86">
        <f>IF(AND(V86,P86&lt;=3),1,0)</f>
        <v>0</v>
      </c>
    </row>
    <row r="87" spans="1:23" x14ac:dyDescent="0.2">
      <c r="A87">
        <v>2016</v>
      </c>
      <c r="B87" t="s">
        <v>72</v>
      </c>
      <c r="C87">
        <f t="shared" si="6"/>
        <v>0</v>
      </c>
      <c r="K87">
        <v>1</v>
      </c>
      <c r="M87">
        <v>1</v>
      </c>
      <c r="N87">
        <f t="shared" si="7"/>
        <v>2</v>
      </c>
      <c r="O87">
        <f t="shared" si="8"/>
        <v>0</v>
      </c>
      <c r="P87">
        <v>6</v>
      </c>
      <c r="Q87">
        <f t="shared" si="9"/>
        <v>0</v>
      </c>
      <c r="R87" t="s">
        <v>1033</v>
      </c>
      <c r="S87">
        <f t="shared" si="10"/>
        <v>0</v>
      </c>
      <c r="T87" t="str">
        <f>IF(S87,P87,"")</f>
        <v/>
      </c>
      <c r="U87">
        <f t="shared" si="11"/>
        <v>0</v>
      </c>
      <c r="V87">
        <f>IF(ISNUMBER(SEARCH("MIS",R87)),1,0)</f>
        <v>0</v>
      </c>
      <c r="W87">
        <f>IF(AND(V87,P87&lt;=3),1,0)</f>
        <v>0</v>
      </c>
    </row>
    <row r="88" spans="1:23" x14ac:dyDescent="0.2">
      <c r="A88">
        <v>2016</v>
      </c>
      <c r="B88" t="s">
        <v>72</v>
      </c>
      <c r="C88">
        <f t="shared" si="6"/>
        <v>0</v>
      </c>
      <c r="D88">
        <v>1</v>
      </c>
      <c r="I88">
        <v>1</v>
      </c>
      <c r="K88">
        <v>1</v>
      </c>
      <c r="N88">
        <f t="shared" si="7"/>
        <v>3</v>
      </c>
      <c r="O88">
        <f t="shared" si="8"/>
        <v>0</v>
      </c>
      <c r="P88">
        <v>0</v>
      </c>
      <c r="Q88">
        <f t="shared" si="9"/>
        <v>0</v>
      </c>
      <c r="R88" t="s">
        <v>1024</v>
      </c>
      <c r="S88">
        <f t="shared" si="10"/>
        <v>1</v>
      </c>
      <c r="T88">
        <f>IF(S88,P88,"")</f>
        <v>0</v>
      </c>
      <c r="U88">
        <f t="shared" si="11"/>
        <v>0</v>
      </c>
      <c r="V88">
        <f>IF(ISNUMBER(SEARCH("MIS",R88)),1,0)</f>
        <v>0</v>
      </c>
      <c r="W88">
        <f>IF(AND(V88,P88&lt;=3),1,0)</f>
        <v>0</v>
      </c>
    </row>
    <row r="89" spans="1:23" x14ac:dyDescent="0.2">
      <c r="A89">
        <v>2016</v>
      </c>
      <c r="B89" t="s">
        <v>72</v>
      </c>
      <c r="C89">
        <f t="shared" si="6"/>
        <v>0</v>
      </c>
      <c r="N89">
        <f t="shared" si="7"/>
        <v>0</v>
      </c>
      <c r="O89">
        <f t="shared" si="8"/>
        <v>0</v>
      </c>
      <c r="P89">
        <v>0</v>
      </c>
      <c r="Q89">
        <f t="shared" si="9"/>
        <v>0</v>
      </c>
      <c r="R89" t="s">
        <v>1033</v>
      </c>
      <c r="S89">
        <f t="shared" si="10"/>
        <v>0</v>
      </c>
      <c r="T89" t="str">
        <f>IF(S89,P89,"")</f>
        <v/>
      </c>
      <c r="U89">
        <f t="shared" si="11"/>
        <v>0</v>
      </c>
      <c r="V89">
        <f>IF(ISNUMBER(SEARCH("MIS",R89)),1,0)</f>
        <v>0</v>
      </c>
      <c r="W89">
        <f>IF(AND(V89,P89&lt;=3),1,0)</f>
        <v>0</v>
      </c>
    </row>
    <row r="90" spans="1:23" x14ac:dyDescent="0.2">
      <c r="A90">
        <v>2016</v>
      </c>
      <c r="B90" t="s">
        <v>72</v>
      </c>
      <c r="C90">
        <f t="shared" si="6"/>
        <v>0</v>
      </c>
      <c r="D90">
        <v>1</v>
      </c>
      <c r="M90">
        <v>1</v>
      </c>
      <c r="N90">
        <f t="shared" si="7"/>
        <v>2</v>
      </c>
      <c r="O90">
        <f t="shared" si="8"/>
        <v>0</v>
      </c>
      <c r="P90">
        <v>8</v>
      </c>
      <c r="Q90">
        <f t="shared" si="9"/>
        <v>1</v>
      </c>
      <c r="R90" t="s">
        <v>1033</v>
      </c>
      <c r="S90">
        <f t="shared" si="10"/>
        <v>0</v>
      </c>
      <c r="T90" t="str">
        <f>IF(S90,P90,"")</f>
        <v/>
      </c>
      <c r="U90">
        <f t="shared" si="11"/>
        <v>0</v>
      </c>
      <c r="V90">
        <f>IF(ISNUMBER(SEARCH("MIS",R90)),1,0)</f>
        <v>0</v>
      </c>
      <c r="W90">
        <f>IF(AND(V90,P90&lt;=3),1,0)</f>
        <v>0</v>
      </c>
    </row>
    <row r="91" spans="1:23" x14ac:dyDescent="0.2">
      <c r="A91">
        <v>2016</v>
      </c>
      <c r="B91" t="s">
        <v>72</v>
      </c>
      <c r="C91">
        <f t="shared" si="6"/>
        <v>0</v>
      </c>
      <c r="K91">
        <v>1</v>
      </c>
      <c r="N91">
        <f t="shared" si="7"/>
        <v>1</v>
      </c>
      <c r="O91">
        <f t="shared" si="8"/>
        <v>0</v>
      </c>
      <c r="P91">
        <v>4</v>
      </c>
      <c r="Q91">
        <f t="shared" si="9"/>
        <v>0</v>
      </c>
      <c r="R91" t="s">
        <v>1033</v>
      </c>
      <c r="S91">
        <f t="shared" si="10"/>
        <v>0</v>
      </c>
      <c r="T91" t="str">
        <f>IF(S91,P91,"")</f>
        <v/>
      </c>
      <c r="U91">
        <f t="shared" si="11"/>
        <v>0</v>
      </c>
      <c r="V91">
        <f>IF(ISNUMBER(SEARCH("MIS",R91)),1,0)</f>
        <v>0</v>
      </c>
      <c r="W91">
        <f>IF(AND(V91,P91&lt;=3),1,0)</f>
        <v>0</v>
      </c>
    </row>
    <row r="92" spans="1:23" x14ac:dyDescent="0.2">
      <c r="A92">
        <v>2016</v>
      </c>
      <c r="B92" t="s">
        <v>72</v>
      </c>
      <c r="C92">
        <f t="shared" si="6"/>
        <v>0</v>
      </c>
      <c r="N92">
        <f t="shared" si="7"/>
        <v>0</v>
      </c>
      <c r="O92">
        <f t="shared" si="8"/>
        <v>0</v>
      </c>
      <c r="P92">
        <v>2</v>
      </c>
      <c r="Q92">
        <f t="shared" si="9"/>
        <v>0</v>
      </c>
      <c r="R92" t="s">
        <v>1024</v>
      </c>
      <c r="S92">
        <f t="shared" si="10"/>
        <v>1</v>
      </c>
      <c r="T92">
        <f>IF(S92,P92,"")</f>
        <v>2</v>
      </c>
      <c r="U92">
        <f t="shared" si="11"/>
        <v>0</v>
      </c>
      <c r="V92">
        <f>IF(ISNUMBER(SEARCH("MIS",R92)),1,0)</f>
        <v>0</v>
      </c>
      <c r="W92">
        <f>IF(AND(V92,P92&lt;=3),1,0)</f>
        <v>0</v>
      </c>
    </row>
    <row r="93" spans="1:23" x14ac:dyDescent="0.2">
      <c r="A93">
        <v>2016</v>
      </c>
      <c r="B93" t="s">
        <v>72</v>
      </c>
      <c r="C93">
        <f t="shared" si="6"/>
        <v>0</v>
      </c>
      <c r="D93">
        <v>1</v>
      </c>
      <c r="H93">
        <v>1</v>
      </c>
      <c r="N93">
        <f t="shared" si="7"/>
        <v>2</v>
      </c>
      <c r="O93">
        <f t="shared" si="8"/>
        <v>0</v>
      </c>
      <c r="P93">
        <v>5</v>
      </c>
      <c r="Q93">
        <f t="shared" si="9"/>
        <v>0</v>
      </c>
      <c r="R93" t="s">
        <v>1024</v>
      </c>
      <c r="S93">
        <f t="shared" si="10"/>
        <v>1</v>
      </c>
      <c r="T93">
        <f>IF(S93,P93,"")</f>
        <v>5</v>
      </c>
      <c r="U93">
        <f t="shared" si="11"/>
        <v>1</v>
      </c>
      <c r="V93">
        <f>IF(ISNUMBER(SEARCH("MIS",R93)),1,0)</f>
        <v>0</v>
      </c>
      <c r="W93">
        <f>IF(AND(V93,P93&lt;=3),1,0)</f>
        <v>0</v>
      </c>
    </row>
    <row r="94" spans="1:23" x14ac:dyDescent="0.2">
      <c r="A94">
        <v>2016</v>
      </c>
      <c r="B94" t="s">
        <v>72</v>
      </c>
      <c r="C94">
        <f t="shared" si="6"/>
        <v>0</v>
      </c>
      <c r="D94">
        <v>1</v>
      </c>
      <c r="N94">
        <f t="shared" si="7"/>
        <v>1</v>
      </c>
      <c r="O94">
        <f t="shared" si="8"/>
        <v>0</v>
      </c>
      <c r="P94">
        <v>3</v>
      </c>
      <c r="Q94">
        <f t="shared" si="9"/>
        <v>0</v>
      </c>
      <c r="R94" t="s">
        <v>1024</v>
      </c>
      <c r="S94">
        <f t="shared" si="10"/>
        <v>1</v>
      </c>
      <c r="T94">
        <f>IF(S94,P94,"")</f>
        <v>3</v>
      </c>
      <c r="U94">
        <f t="shared" si="11"/>
        <v>0</v>
      </c>
      <c r="V94">
        <f>IF(ISNUMBER(SEARCH("MIS",R94)),1,0)</f>
        <v>0</v>
      </c>
      <c r="W94">
        <f>IF(AND(V94,P94&lt;=3),1,0)</f>
        <v>0</v>
      </c>
    </row>
    <row r="95" spans="1:23" x14ac:dyDescent="0.2">
      <c r="A95">
        <v>2016</v>
      </c>
      <c r="B95" t="s">
        <v>72</v>
      </c>
      <c r="C95">
        <f t="shared" si="6"/>
        <v>0</v>
      </c>
      <c r="D95">
        <v>1</v>
      </c>
      <c r="I95">
        <v>1</v>
      </c>
      <c r="K95">
        <v>1</v>
      </c>
      <c r="M95">
        <v>1</v>
      </c>
      <c r="N95">
        <f t="shared" si="7"/>
        <v>4</v>
      </c>
      <c r="O95">
        <f t="shared" si="8"/>
        <v>0</v>
      </c>
      <c r="P95">
        <v>10</v>
      </c>
      <c r="Q95">
        <f t="shared" si="9"/>
        <v>1</v>
      </c>
      <c r="R95" t="s">
        <v>1024</v>
      </c>
      <c r="S95">
        <f t="shared" si="10"/>
        <v>1</v>
      </c>
      <c r="T95">
        <f>IF(S95,P95,"")</f>
        <v>10</v>
      </c>
      <c r="U95">
        <f t="shared" si="11"/>
        <v>1</v>
      </c>
      <c r="V95">
        <f>IF(ISNUMBER(SEARCH("MIS",R95)),1,0)</f>
        <v>0</v>
      </c>
      <c r="W95">
        <f>IF(AND(V95,P95&lt;=3),1,0)</f>
        <v>0</v>
      </c>
    </row>
    <row r="96" spans="1:23" x14ac:dyDescent="0.2">
      <c r="A96">
        <v>2016</v>
      </c>
      <c r="B96" t="s">
        <v>72</v>
      </c>
      <c r="C96">
        <f t="shared" si="6"/>
        <v>0</v>
      </c>
      <c r="H96">
        <v>1</v>
      </c>
      <c r="K96">
        <v>1</v>
      </c>
      <c r="L96">
        <v>1</v>
      </c>
      <c r="N96">
        <f t="shared" si="7"/>
        <v>3</v>
      </c>
      <c r="O96">
        <f t="shared" si="8"/>
        <v>0</v>
      </c>
      <c r="P96">
        <v>8</v>
      </c>
      <c r="Q96">
        <f t="shared" si="9"/>
        <v>1</v>
      </c>
      <c r="R96" t="s">
        <v>1024</v>
      </c>
      <c r="S96">
        <f t="shared" si="10"/>
        <v>1</v>
      </c>
      <c r="T96">
        <f>IF(S96,P96,"")</f>
        <v>8</v>
      </c>
      <c r="U96">
        <f t="shared" si="11"/>
        <v>1</v>
      </c>
      <c r="V96">
        <f>IF(ISNUMBER(SEARCH("MIS",R96)),1,0)</f>
        <v>0</v>
      </c>
      <c r="W96">
        <f>IF(AND(V96,P96&lt;=3),1,0)</f>
        <v>0</v>
      </c>
    </row>
    <row r="97" spans="1:23" x14ac:dyDescent="0.2">
      <c r="A97">
        <v>2016</v>
      </c>
      <c r="B97" t="s">
        <v>72</v>
      </c>
      <c r="C97">
        <f t="shared" si="6"/>
        <v>0</v>
      </c>
      <c r="D97">
        <v>1</v>
      </c>
      <c r="N97">
        <f t="shared" si="7"/>
        <v>1</v>
      </c>
      <c r="O97">
        <f t="shared" si="8"/>
        <v>0</v>
      </c>
      <c r="P97">
        <v>7</v>
      </c>
      <c r="Q97">
        <f t="shared" si="9"/>
        <v>0</v>
      </c>
      <c r="R97" t="s">
        <v>1024</v>
      </c>
      <c r="S97">
        <f t="shared" si="10"/>
        <v>1</v>
      </c>
      <c r="T97">
        <f>IF(S97,P97,"")</f>
        <v>7</v>
      </c>
      <c r="U97">
        <f t="shared" si="11"/>
        <v>1</v>
      </c>
      <c r="V97">
        <f>IF(ISNUMBER(SEARCH("MIS",R97)),1,0)</f>
        <v>0</v>
      </c>
      <c r="W97">
        <f>IF(AND(V97,P97&lt;=3),1,0)</f>
        <v>0</v>
      </c>
    </row>
    <row r="98" spans="1:23" x14ac:dyDescent="0.2">
      <c r="A98">
        <v>2016</v>
      </c>
      <c r="B98" t="s">
        <v>72</v>
      </c>
      <c r="C98">
        <f t="shared" si="6"/>
        <v>0</v>
      </c>
      <c r="D98">
        <v>1</v>
      </c>
      <c r="K98">
        <v>1</v>
      </c>
      <c r="N98">
        <f t="shared" si="7"/>
        <v>2</v>
      </c>
      <c r="O98">
        <f t="shared" si="8"/>
        <v>0</v>
      </c>
      <c r="P98">
        <v>5</v>
      </c>
      <c r="Q98">
        <f t="shared" si="9"/>
        <v>0</v>
      </c>
      <c r="R98" t="s">
        <v>1033</v>
      </c>
      <c r="S98">
        <f t="shared" si="10"/>
        <v>0</v>
      </c>
      <c r="T98" t="str">
        <f>IF(S98,P98,"")</f>
        <v/>
      </c>
      <c r="U98">
        <f t="shared" si="11"/>
        <v>0</v>
      </c>
      <c r="V98">
        <f>IF(ISNUMBER(SEARCH("MIS",R98)),1,0)</f>
        <v>0</v>
      </c>
      <c r="W98">
        <f>IF(AND(V98,P98&lt;=3),1,0)</f>
        <v>0</v>
      </c>
    </row>
    <row r="99" spans="1:23" x14ac:dyDescent="0.2">
      <c r="A99">
        <v>2016</v>
      </c>
      <c r="B99" t="s">
        <v>72</v>
      </c>
      <c r="C99">
        <f t="shared" si="6"/>
        <v>0</v>
      </c>
      <c r="F99">
        <v>1</v>
      </c>
      <c r="I99">
        <v>1</v>
      </c>
      <c r="K99">
        <v>1</v>
      </c>
      <c r="M99">
        <v>1</v>
      </c>
      <c r="N99">
        <f t="shared" si="7"/>
        <v>4</v>
      </c>
      <c r="O99">
        <f t="shared" si="8"/>
        <v>0</v>
      </c>
      <c r="P99">
        <v>7</v>
      </c>
      <c r="Q99">
        <f t="shared" si="9"/>
        <v>0</v>
      </c>
      <c r="R99" t="s">
        <v>1029</v>
      </c>
      <c r="S99">
        <f t="shared" si="10"/>
        <v>0</v>
      </c>
      <c r="T99" t="str">
        <f>IF(S99,P99,"")</f>
        <v/>
      </c>
      <c r="U99">
        <f t="shared" si="11"/>
        <v>0</v>
      </c>
      <c r="V99">
        <f>IF(ISNUMBER(SEARCH("MIS",R99)),1,0)</f>
        <v>0</v>
      </c>
      <c r="W99">
        <f>IF(AND(V99,P99&lt;=3),1,0)</f>
        <v>0</v>
      </c>
    </row>
    <row r="100" spans="1:23" x14ac:dyDescent="0.2">
      <c r="A100">
        <v>2016</v>
      </c>
      <c r="B100" t="s">
        <v>72</v>
      </c>
      <c r="C100">
        <f t="shared" si="6"/>
        <v>0</v>
      </c>
      <c r="H100">
        <v>1</v>
      </c>
      <c r="K100">
        <v>1</v>
      </c>
      <c r="N100">
        <f t="shared" si="7"/>
        <v>2</v>
      </c>
      <c r="O100">
        <f t="shared" si="8"/>
        <v>0</v>
      </c>
      <c r="P100">
        <v>5</v>
      </c>
      <c r="Q100">
        <f t="shared" si="9"/>
        <v>0</v>
      </c>
      <c r="R100" t="s">
        <v>1044</v>
      </c>
      <c r="S100">
        <f t="shared" si="10"/>
        <v>0</v>
      </c>
      <c r="T100" t="str">
        <f>IF(S100,P100,"")</f>
        <v/>
      </c>
      <c r="U100">
        <f t="shared" si="11"/>
        <v>0</v>
      </c>
      <c r="V100">
        <f>IF(ISNUMBER(SEARCH("MIS",R100)),1,0)</f>
        <v>0</v>
      </c>
      <c r="W100">
        <f>IF(AND(V100,P100&lt;=3),1,0)</f>
        <v>0</v>
      </c>
    </row>
    <row r="101" spans="1:23" x14ac:dyDescent="0.2">
      <c r="A101">
        <v>2016</v>
      </c>
      <c r="B101" t="s">
        <v>72</v>
      </c>
      <c r="C101">
        <f t="shared" si="6"/>
        <v>0</v>
      </c>
      <c r="N101">
        <f t="shared" si="7"/>
        <v>0</v>
      </c>
      <c r="O101">
        <f t="shared" si="8"/>
        <v>0</v>
      </c>
      <c r="P101">
        <v>4</v>
      </c>
      <c r="Q101">
        <f t="shared" si="9"/>
        <v>0</v>
      </c>
      <c r="R101" t="s">
        <v>1032</v>
      </c>
      <c r="S101">
        <f t="shared" si="10"/>
        <v>0</v>
      </c>
      <c r="T101" t="str">
        <f>IF(S101,P101,"")</f>
        <v/>
      </c>
      <c r="U101">
        <f t="shared" si="11"/>
        <v>0</v>
      </c>
      <c r="V101">
        <f>IF(ISNUMBER(SEARCH("MIS",R101)),1,0)</f>
        <v>1</v>
      </c>
      <c r="W101">
        <f>IF(AND(V101,P101&lt;=3),1,0)</f>
        <v>0</v>
      </c>
    </row>
    <row r="102" spans="1:23" x14ac:dyDescent="0.2">
      <c r="A102">
        <v>2016</v>
      </c>
      <c r="B102" t="s">
        <v>72</v>
      </c>
      <c r="C102">
        <f t="shared" si="6"/>
        <v>0</v>
      </c>
      <c r="J102">
        <v>1</v>
      </c>
      <c r="K102">
        <v>1</v>
      </c>
      <c r="N102">
        <f t="shared" si="7"/>
        <v>2</v>
      </c>
      <c r="O102">
        <f t="shared" si="8"/>
        <v>0</v>
      </c>
      <c r="P102">
        <v>2</v>
      </c>
      <c r="Q102">
        <f t="shared" si="9"/>
        <v>0</v>
      </c>
      <c r="R102" t="s">
        <v>1024</v>
      </c>
      <c r="S102">
        <f t="shared" si="10"/>
        <v>1</v>
      </c>
      <c r="T102">
        <f>IF(S102,P102,"")</f>
        <v>2</v>
      </c>
      <c r="U102">
        <f t="shared" si="11"/>
        <v>0</v>
      </c>
      <c r="V102">
        <f>IF(ISNUMBER(SEARCH("MIS",R102)),1,0)</f>
        <v>0</v>
      </c>
      <c r="W102">
        <f>IF(AND(V102,P102&lt;=3),1,0)</f>
        <v>0</v>
      </c>
    </row>
    <row r="103" spans="1:23" x14ac:dyDescent="0.2">
      <c r="A103">
        <v>2016</v>
      </c>
      <c r="B103" t="s">
        <v>72</v>
      </c>
      <c r="C103">
        <f t="shared" si="6"/>
        <v>0</v>
      </c>
      <c r="D103">
        <v>1</v>
      </c>
      <c r="E103">
        <v>1</v>
      </c>
      <c r="I103">
        <v>1</v>
      </c>
      <c r="J103">
        <v>1</v>
      </c>
      <c r="K103">
        <v>1</v>
      </c>
      <c r="N103">
        <f t="shared" si="7"/>
        <v>5</v>
      </c>
      <c r="O103">
        <f t="shared" si="8"/>
        <v>0</v>
      </c>
      <c r="P103">
        <v>1</v>
      </c>
      <c r="Q103">
        <f t="shared" si="9"/>
        <v>0</v>
      </c>
      <c r="R103" t="s">
        <v>1024</v>
      </c>
      <c r="S103">
        <f t="shared" si="10"/>
        <v>1</v>
      </c>
      <c r="T103">
        <f>IF(S103,P103,"")</f>
        <v>1</v>
      </c>
      <c r="U103">
        <f t="shared" si="11"/>
        <v>0</v>
      </c>
      <c r="V103">
        <f>IF(ISNUMBER(SEARCH("MIS",R103)),1,0)</f>
        <v>0</v>
      </c>
      <c r="W103">
        <f>IF(AND(V103,P103&lt;=3),1,0)</f>
        <v>0</v>
      </c>
    </row>
    <row r="104" spans="1:23" x14ac:dyDescent="0.2">
      <c r="A104">
        <v>2016</v>
      </c>
      <c r="B104" t="s">
        <v>72</v>
      </c>
      <c r="C104">
        <f t="shared" si="6"/>
        <v>0</v>
      </c>
      <c r="N104">
        <f t="shared" si="7"/>
        <v>0</v>
      </c>
      <c r="O104">
        <f t="shared" si="8"/>
        <v>0</v>
      </c>
      <c r="P104">
        <v>1</v>
      </c>
      <c r="Q104">
        <f t="shared" si="9"/>
        <v>0</v>
      </c>
      <c r="R104" t="s">
        <v>1032</v>
      </c>
      <c r="S104">
        <f t="shared" si="10"/>
        <v>0</v>
      </c>
      <c r="T104" t="str">
        <f>IF(S104,P104,"")</f>
        <v/>
      </c>
      <c r="U104">
        <f t="shared" si="11"/>
        <v>0</v>
      </c>
      <c r="V104">
        <f>IF(ISNUMBER(SEARCH("MIS",R104)),1,0)</f>
        <v>1</v>
      </c>
      <c r="W104">
        <f>IF(AND(V104,P104&lt;=3),1,0)</f>
        <v>1</v>
      </c>
    </row>
    <row r="105" spans="1:23" x14ac:dyDescent="0.2">
      <c r="A105">
        <v>2016</v>
      </c>
      <c r="B105" t="s">
        <v>72</v>
      </c>
      <c r="C105">
        <f t="shared" si="6"/>
        <v>0</v>
      </c>
      <c r="M105">
        <v>1</v>
      </c>
      <c r="N105">
        <f t="shared" si="7"/>
        <v>1</v>
      </c>
      <c r="O105">
        <f t="shared" si="8"/>
        <v>0</v>
      </c>
      <c r="P105">
        <v>1</v>
      </c>
      <c r="Q105">
        <f t="shared" si="9"/>
        <v>0</v>
      </c>
      <c r="R105" t="s">
        <v>1024</v>
      </c>
      <c r="S105">
        <f t="shared" si="10"/>
        <v>1</v>
      </c>
      <c r="T105">
        <f>IF(S105,P105,"")</f>
        <v>1</v>
      </c>
      <c r="U105">
        <f t="shared" si="11"/>
        <v>0</v>
      </c>
      <c r="V105">
        <f>IF(ISNUMBER(SEARCH("MIS",R105)),1,0)</f>
        <v>0</v>
      </c>
      <c r="W105">
        <f>IF(AND(V105,P105&lt;=3),1,0)</f>
        <v>0</v>
      </c>
    </row>
    <row r="106" spans="1:23" x14ac:dyDescent="0.2">
      <c r="A106">
        <v>2016</v>
      </c>
      <c r="B106" t="s">
        <v>72</v>
      </c>
      <c r="C106">
        <f t="shared" si="6"/>
        <v>0</v>
      </c>
      <c r="G106">
        <v>1</v>
      </c>
      <c r="J106">
        <v>1</v>
      </c>
      <c r="K106">
        <v>1</v>
      </c>
      <c r="L106">
        <v>1</v>
      </c>
      <c r="N106">
        <f t="shared" si="7"/>
        <v>4</v>
      </c>
      <c r="O106">
        <f t="shared" si="8"/>
        <v>0</v>
      </c>
      <c r="P106">
        <v>3</v>
      </c>
      <c r="Q106">
        <f t="shared" si="9"/>
        <v>0</v>
      </c>
      <c r="R106" t="s">
        <v>1033</v>
      </c>
      <c r="S106">
        <f t="shared" si="10"/>
        <v>0</v>
      </c>
      <c r="T106" t="str">
        <f>IF(S106,P106,"")</f>
        <v/>
      </c>
      <c r="U106">
        <f t="shared" si="11"/>
        <v>0</v>
      </c>
      <c r="V106">
        <f>IF(ISNUMBER(SEARCH("MIS",R106)),1,0)</f>
        <v>0</v>
      </c>
      <c r="W106">
        <f>IF(AND(V106,P106&lt;=3),1,0)</f>
        <v>0</v>
      </c>
    </row>
    <row r="107" spans="1:23" x14ac:dyDescent="0.2">
      <c r="A107">
        <v>2016</v>
      </c>
      <c r="B107" t="s">
        <v>72</v>
      </c>
      <c r="C107">
        <f t="shared" si="6"/>
        <v>0</v>
      </c>
      <c r="D107">
        <v>1</v>
      </c>
      <c r="H107">
        <v>1</v>
      </c>
      <c r="J107">
        <v>1</v>
      </c>
      <c r="M107">
        <v>1</v>
      </c>
      <c r="N107">
        <f t="shared" si="7"/>
        <v>4</v>
      </c>
      <c r="O107">
        <f t="shared" si="8"/>
        <v>0</v>
      </c>
      <c r="P107">
        <v>3</v>
      </c>
      <c r="Q107">
        <f t="shared" si="9"/>
        <v>0</v>
      </c>
      <c r="R107" t="s">
        <v>1024</v>
      </c>
      <c r="S107">
        <f t="shared" si="10"/>
        <v>1</v>
      </c>
      <c r="T107">
        <f>IF(S107,P107,"")</f>
        <v>3</v>
      </c>
      <c r="U107">
        <f t="shared" si="11"/>
        <v>0</v>
      </c>
      <c r="V107">
        <f>IF(ISNUMBER(SEARCH("MIS",R107)),1,0)</f>
        <v>0</v>
      </c>
      <c r="W107">
        <f>IF(AND(V107,P107&lt;=3),1,0)</f>
        <v>0</v>
      </c>
    </row>
    <row r="108" spans="1:23" x14ac:dyDescent="0.2">
      <c r="A108">
        <v>2016</v>
      </c>
      <c r="B108" t="s">
        <v>72</v>
      </c>
      <c r="C108">
        <f t="shared" si="6"/>
        <v>0</v>
      </c>
      <c r="H108">
        <v>1</v>
      </c>
      <c r="K108">
        <v>1</v>
      </c>
      <c r="N108">
        <f t="shared" si="7"/>
        <v>2</v>
      </c>
      <c r="O108">
        <f t="shared" si="8"/>
        <v>0</v>
      </c>
      <c r="P108">
        <v>4</v>
      </c>
      <c r="Q108">
        <f t="shared" si="9"/>
        <v>0</v>
      </c>
      <c r="R108" t="s">
        <v>1024</v>
      </c>
      <c r="S108">
        <f t="shared" si="10"/>
        <v>1</v>
      </c>
      <c r="T108">
        <f>IF(S108,P108,"")</f>
        <v>4</v>
      </c>
      <c r="U108">
        <f t="shared" si="11"/>
        <v>1</v>
      </c>
      <c r="V108">
        <f>IF(ISNUMBER(SEARCH("MIS",R108)),1,0)</f>
        <v>0</v>
      </c>
      <c r="W108">
        <f>IF(AND(V108,P108&lt;=3),1,0)</f>
        <v>0</v>
      </c>
    </row>
    <row r="109" spans="1:23" x14ac:dyDescent="0.2">
      <c r="A109">
        <v>2016</v>
      </c>
      <c r="B109" t="s">
        <v>72</v>
      </c>
      <c r="C109">
        <f t="shared" si="6"/>
        <v>0</v>
      </c>
      <c r="D109">
        <v>1</v>
      </c>
      <c r="J109">
        <v>1</v>
      </c>
      <c r="N109">
        <f t="shared" si="7"/>
        <v>2</v>
      </c>
      <c r="O109">
        <f t="shared" si="8"/>
        <v>0</v>
      </c>
      <c r="P109">
        <v>7</v>
      </c>
      <c r="Q109">
        <f t="shared" si="9"/>
        <v>0</v>
      </c>
      <c r="R109" t="s">
        <v>1029</v>
      </c>
      <c r="S109">
        <f t="shared" si="10"/>
        <v>0</v>
      </c>
      <c r="T109" t="str">
        <f>IF(S109,P109,"")</f>
        <v/>
      </c>
      <c r="U109">
        <f t="shared" si="11"/>
        <v>0</v>
      </c>
      <c r="V109">
        <f>IF(ISNUMBER(SEARCH("MIS",R109)),1,0)</f>
        <v>0</v>
      </c>
      <c r="W109">
        <f>IF(AND(V109,P109&lt;=3),1,0)</f>
        <v>0</v>
      </c>
    </row>
    <row r="110" spans="1:23" x14ac:dyDescent="0.2">
      <c r="A110">
        <v>2016</v>
      </c>
      <c r="B110" t="s">
        <v>72</v>
      </c>
      <c r="C110">
        <f t="shared" si="6"/>
        <v>0</v>
      </c>
      <c r="D110">
        <v>1</v>
      </c>
      <c r="I110">
        <v>1</v>
      </c>
      <c r="N110">
        <f t="shared" si="7"/>
        <v>2</v>
      </c>
      <c r="O110">
        <f t="shared" si="8"/>
        <v>0</v>
      </c>
      <c r="P110">
        <v>6</v>
      </c>
      <c r="Q110">
        <f t="shared" si="9"/>
        <v>0</v>
      </c>
      <c r="R110" t="s">
        <v>1024</v>
      </c>
      <c r="S110">
        <f t="shared" si="10"/>
        <v>1</v>
      </c>
      <c r="T110">
        <f>IF(S110,P110,"")</f>
        <v>6</v>
      </c>
      <c r="U110">
        <f t="shared" si="11"/>
        <v>1</v>
      </c>
      <c r="V110">
        <f>IF(ISNUMBER(SEARCH("MIS",R110)),1,0)</f>
        <v>0</v>
      </c>
      <c r="W110">
        <f>IF(AND(V110,P110&lt;=3),1,0)</f>
        <v>0</v>
      </c>
    </row>
    <row r="111" spans="1:23" x14ac:dyDescent="0.2">
      <c r="A111">
        <v>2016</v>
      </c>
      <c r="B111" t="s">
        <v>110</v>
      </c>
      <c r="C111">
        <f t="shared" si="6"/>
        <v>0</v>
      </c>
      <c r="D111">
        <v>1</v>
      </c>
      <c r="H111">
        <v>1</v>
      </c>
      <c r="K111">
        <v>1</v>
      </c>
      <c r="N111">
        <f t="shared" si="7"/>
        <v>3</v>
      </c>
      <c r="O111">
        <f t="shared" si="8"/>
        <v>0</v>
      </c>
      <c r="P111">
        <v>4</v>
      </c>
      <c r="Q111">
        <f t="shared" si="9"/>
        <v>0</v>
      </c>
      <c r="R111" t="s">
        <v>1024</v>
      </c>
      <c r="S111">
        <f t="shared" si="10"/>
        <v>1</v>
      </c>
      <c r="T111">
        <f>IF(S111,P111,"")</f>
        <v>4</v>
      </c>
      <c r="U111">
        <f t="shared" si="11"/>
        <v>1</v>
      </c>
      <c r="V111">
        <f>IF(ISNUMBER(SEARCH("MIS",R111)),1,0)</f>
        <v>0</v>
      </c>
      <c r="W111">
        <f>IF(AND(V111,P111&lt;=3),1,0)</f>
        <v>0</v>
      </c>
    </row>
    <row r="112" spans="1:23" x14ac:dyDescent="0.2">
      <c r="A112">
        <v>2016</v>
      </c>
      <c r="B112" t="s">
        <v>72</v>
      </c>
      <c r="C112">
        <f t="shared" si="6"/>
        <v>0</v>
      </c>
      <c r="D112">
        <v>1</v>
      </c>
      <c r="K112">
        <v>1</v>
      </c>
      <c r="N112">
        <f t="shared" si="7"/>
        <v>2</v>
      </c>
      <c r="O112">
        <f t="shared" si="8"/>
        <v>0</v>
      </c>
      <c r="P112">
        <v>8</v>
      </c>
      <c r="Q112">
        <f t="shared" si="9"/>
        <v>1</v>
      </c>
      <c r="R112" t="s">
        <v>1024</v>
      </c>
      <c r="S112">
        <f t="shared" si="10"/>
        <v>1</v>
      </c>
      <c r="T112">
        <f>IF(S112,P112,"")</f>
        <v>8</v>
      </c>
      <c r="U112">
        <f t="shared" si="11"/>
        <v>1</v>
      </c>
      <c r="V112">
        <f>IF(ISNUMBER(SEARCH("MIS",R112)),1,0)</f>
        <v>0</v>
      </c>
      <c r="W112">
        <f>IF(AND(V112,P112&lt;=3),1,0)</f>
        <v>0</v>
      </c>
    </row>
    <row r="113" spans="1:23" x14ac:dyDescent="0.2">
      <c r="A113">
        <v>2016</v>
      </c>
      <c r="B113" t="s">
        <v>72</v>
      </c>
      <c r="C113">
        <f t="shared" si="6"/>
        <v>0</v>
      </c>
      <c r="D113">
        <v>1</v>
      </c>
      <c r="K113">
        <v>1</v>
      </c>
      <c r="N113">
        <f t="shared" si="7"/>
        <v>2</v>
      </c>
      <c r="O113">
        <f t="shared" si="8"/>
        <v>0</v>
      </c>
      <c r="P113">
        <v>9</v>
      </c>
      <c r="Q113">
        <f t="shared" si="9"/>
        <v>1</v>
      </c>
      <c r="R113" t="s">
        <v>1024</v>
      </c>
      <c r="S113">
        <f t="shared" si="10"/>
        <v>1</v>
      </c>
      <c r="T113">
        <f>IF(S113,P113,"")</f>
        <v>9</v>
      </c>
      <c r="U113">
        <f t="shared" si="11"/>
        <v>1</v>
      </c>
      <c r="V113">
        <f>IF(ISNUMBER(SEARCH("MIS",R113)),1,0)</f>
        <v>0</v>
      </c>
      <c r="W113">
        <f>IF(AND(V113,P113&lt;=3),1,0)</f>
        <v>0</v>
      </c>
    </row>
    <row r="114" spans="1:23" x14ac:dyDescent="0.2">
      <c r="A114">
        <v>2016</v>
      </c>
      <c r="B114" t="s">
        <v>72</v>
      </c>
      <c r="C114">
        <f t="shared" si="6"/>
        <v>0</v>
      </c>
      <c r="M114">
        <v>1</v>
      </c>
      <c r="N114">
        <f t="shared" si="7"/>
        <v>1</v>
      </c>
      <c r="O114">
        <f t="shared" si="8"/>
        <v>0</v>
      </c>
      <c r="P114">
        <v>3</v>
      </c>
      <c r="Q114">
        <f t="shared" si="9"/>
        <v>0</v>
      </c>
      <c r="R114" t="s">
        <v>1024</v>
      </c>
      <c r="S114">
        <f t="shared" si="10"/>
        <v>1</v>
      </c>
      <c r="T114">
        <f>IF(S114,P114,"")</f>
        <v>3</v>
      </c>
      <c r="U114">
        <f t="shared" si="11"/>
        <v>0</v>
      </c>
      <c r="V114">
        <f>IF(ISNUMBER(SEARCH("MIS",R114)),1,0)</f>
        <v>0</v>
      </c>
      <c r="W114">
        <f>IF(AND(V114,P114&lt;=3),1,0)</f>
        <v>0</v>
      </c>
    </row>
    <row r="115" spans="1:23" x14ac:dyDescent="0.2">
      <c r="A115">
        <v>2017</v>
      </c>
      <c r="B115" t="s">
        <v>72</v>
      </c>
      <c r="C115">
        <f t="shared" si="6"/>
        <v>0</v>
      </c>
      <c r="I115">
        <v>1</v>
      </c>
      <c r="N115">
        <f t="shared" si="7"/>
        <v>1</v>
      </c>
      <c r="O115">
        <f t="shared" si="8"/>
        <v>0</v>
      </c>
      <c r="P115">
        <v>1</v>
      </c>
      <c r="Q115">
        <f t="shared" si="9"/>
        <v>0</v>
      </c>
      <c r="R115" t="s">
        <v>1029</v>
      </c>
      <c r="S115">
        <f t="shared" si="10"/>
        <v>0</v>
      </c>
      <c r="T115" t="str">
        <f>IF(S115,P115,"")</f>
        <v/>
      </c>
      <c r="U115">
        <f t="shared" si="11"/>
        <v>0</v>
      </c>
      <c r="V115">
        <f>IF(ISNUMBER(SEARCH("MIS",R115)),1,0)</f>
        <v>0</v>
      </c>
      <c r="W115">
        <f>IF(AND(V115,P115&lt;=3),1,0)</f>
        <v>0</v>
      </c>
    </row>
    <row r="116" spans="1:23" x14ac:dyDescent="0.2">
      <c r="A116">
        <v>2017</v>
      </c>
      <c r="B116" t="s">
        <v>72</v>
      </c>
      <c r="C116">
        <f t="shared" si="6"/>
        <v>0</v>
      </c>
      <c r="D116">
        <v>1</v>
      </c>
      <c r="K116">
        <v>1</v>
      </c>
      <c r="M116">
        <v>1</v>
      </c>
      <c r="N116">
        <f t="shared" si="7"/>
        <v>3</v>
      </c>
      <c r="O116">
        <f t="shared" si="8"/>
        <v>0</v>
      </c>
      <c r="P116">
        <v>8</v>
      </c>
      <c r="Q116">
        <f t="shared" si="9"/>
        <v>1</v>
      </c>
      <c r="R116" t="s">
        <v>1024</v>
      </c>
      <c r="S116">
        <f t="shared" si="10"/>
        <v>1</v>
      </c>
      <c r="T116">
        <f>IF(S116,P116,"")</f>
        <v>8</v>
      </c>
      <c r="U116">
        <f t="shared" si="11"/>
        <v>1</v>
      </c>
      <c r="V116">
        <f>IF(ISNUMBER(SEARCH("MIS",R116)),1,0)</f>
        <v>0</v>
      </c>
      <c r="W116">
        <f>IF(AND(V116,P116&lt;=3),1,0)</f>
        <v>0</v>
      </c>
    </row>
    <row r="117" spans="1:23" x14ac:dyDescent="0.2">
      <c r="A117">
        <v>2017</v>
      </c>
      <c r="B117" t="s">
        <v>72</v>
      </c>
      <c r="C117">
        <f t="shared" si="6"/>
        <v>0</v>
      </c>
      <c r="D117">
        <v>1</v>
      </c>
      <c r="M117">
        <v>1</v>
      </c>
      <c r="N117">
        <f t="shared" si="7"/>
        <v>2</v>
      </c>
      <c r="O117">
        <f t="shared" si="8"/>
        <v>0</v>
      </c>
      <c r="P117">
        <v>0</v>
      </c>
      <c r="Q117">
        <f t="shared" si="9"/>
        <v>0</v>
      </c>
      <c r="R117" t="s">
        <v>1024</v>
      </c>
      <c r="S117">
        <f t="shared" si="10"/>
        <v>1</v>
      </c>
      <c r="T117">
        <f>IF(S117,P117,"")</f>
        <v>0</v>
      </c>
      <c r="U117">
        <f t="shared" si="11"/>
        <v>0</v>
      </c>
      <c r="V117">
        <f>IF(ISNUMBER(SEARCH("MIS",R117)),1,0)</f>
        <v>0</v>
      </c>
      <c r="W117">
        <f>IF(AND(V117,P117&lt;=3),1,0)</f>
        <v>0</v>
      </c>
    </row>
    <row r="118" spans="1:23" x14ac:dyDescent="0.2">
      <c r="A118">
        <v>2017</v>
      </c>
      <c r="B118" t="s">
        <v>72</v>
      </c>
      <c r="C118">
        <f t="shared" si="6"/>
        <v>0</v>
      </c>
      <c r="K118">
        <v>1</v>
      </c>
      <c r="N118">
        <f t="shared" si="7"/>
        <v>1</v>
      </c>
      <c r="O118">
        <f t="shared" si="8"/>
        <v>0</v>
      </c>
      <c r="P118">
        <v>2</v>
      </c>
      <c r="Q118">
        <f t="shared" si="9"/>
        <v>0</v>
      </c>
      <c r="R118" t="s">
        <v>1032</v>
      </c>
      <c r="S118">
        <f t="shared" si="10"/>
        <v>0</v>
      </c>
      <c r="T118" t="str">
        <f>IF(S118,P118,"")</f>
        <v/>
      </c>
      <c r="U118">
        <f t="shared" si="11"/>
        <v>0</v>
      </c>
      <c r="V118">
        <f>IF(ISNUMBER(SEARCH("MIS",R118)),1,0)</f>
        <v>1</v>
      </c>
      <c r="W118">
        <f>IF(AND(V118,P118&lt;=3),1,0)</f>
        <v>1</v>
      </c>
    </row>
    <row r="119" spans="1:23" x14ac:dyDescent="0.2">
      <c r="A119">
        <v>2017</v>
      </c>
      <c r="B119" t="s">
        <v>72</v>
      </c>
      <c r="C119">
        <f t="shared" si="6"/>
        <v>0</v>
      </c>
      <c r="D119">
        <v>1</v>
      </c>
      <c r="N119">
        <f t="shared" si="7"/>
        <v>1</v>
      </c>
      <c r="O119">
        <f t="shared" si="8"/>
        <v>0</v>
      </c>
      <c r="P119">
        <v>8</v>
      </c>
      <c r="Q119">
        <f t="shared" si="9"/>
        <v>1</v>
      </c>
      <c r="R119" t="s">
        <v>1033</v>
      </c>
      <c r="S119">
        <f t="shared" si="10"/>
        <v>0</v>
      </c>
      <c r="T119" t="str">
        <f>IF(S119,P119,"")</f>
        <v/>
      </c>
      <c r="U119">
        <f t="shared" si="11"/>
        <v>0</v>
      </c>
      <c r="V119">
        <f>IF(ISNUMBER(SEARCH("MIS",R119)),1,0)</f>
        <v>0</v>
      </c>
      <c r="W119">
        <f>IF(AND(V119,P119&lt;=3),1,0)</f>
        <v>0</v>
      </c>
    </row>
    <row r="120" spans="1:23" x14ac:dyDescent="0.2">
      <c r="A120">
        <v>2017</v>
      </c>
      <c r="B120" t="s">
        <v>72</v>
      </c>
      <c r="C120">
        <f t="shared" si="6"/>
        <v>0</v>
      </c>
      <c r="N120">
        <f t="shared" si="7"/>
        <v>0</v>
      </c>
      <c r="O120">
        <f t="shared" si="8"/>
        <v>0</v>
      </c>
      <c r="P120">
        <v>5</v>
      </c>
      <c r="Q120">
        <f t="shared" si="9"/>
        <v>0</v>
      </c>
      <c r="R120" t="s">
        <v>1029</v>
      </c>
      <c r="S120">
        <f t="shared" si="10"/>
        <v>0</v>
      </c>
      <c r="T120" t="str">
        <f>IF(S120,P120,"")</f>
        <v/>
      </c>
      <c r="U120">
        <f t="shared" si="11"/>
        <v>0</v>
      </c>
      <c r="V120">
        <f>IF(ISNUMBER(SEARCH("MIS",R120)),1,0)</f>
        <v>0</v>
      </c>
      <c r="W120">
        <f>IF(AND(V120,P120&lt;=3),1,0)</f>
        <v>0</v>
      </c>
    </row>
    <row r="121" spans="1:23" x14ac:dyDescent="0.2">
      <c r="A121">
        <v>2017</v>
      </c>
      <c r="B121" t="s">
        <v>72</v>
      </c>
      <c r="C121">
        <f t="shared" si="6"/>
        <v>0</v>
      </c>
      <c r="N121">
        <f t="shared" si="7"/>
        <v>0</v>
      </c>
      <c r="O121">
        <f t="shared" si="8"/>
        <v>0</v>
      </c>
      <c r="P121">
        <v>1</v>
      </c>
      <c r="Q121">
        <f t="shared" si="9"/>
        <v>0</v>
      </c>
      <c r="R121" t="s">
        <v>1024</v>
      </c>
      <c r="S121">
        <f t="shared" si="10"/>
        <v>1</v>
      </c>
      <c r="T121">
        <f>IF(S121,P121,"")</f>
        <v>1</v>
      </c>
      <c r="U121">
        <f t="shared" si="11"/>
        <v>0</v>
      </c>
      <c r="V121">
        <f>IF(ISNUMBER(SEARCH("MIS",R121)),1,0)</f>
        <v>0</v>
      </c>
      <c r="W121">
        <f>IF(AND(V121,P121&lt;=3),1,0)</f>
        <v>0</v>
      </c>
    </row>
    <row r="122" spans="1:23" x14ac:dyDescent="0.2">
      <c r="A122">
        <v>2017</v>
      </c>
      <c r="B122" t="s">
        <v>72</v>
      </c>
      <c r="C122">
        <f t="shared" si="6"/>
        <v>0</v>
      </c>
      <c r="M122">
        <v>1</v>
      </c>
      <c r="N122">
        <f t="shared" si="7"/>
        <v>1</v>
      </c>
      <c r="O122">
        <f t="shared" si="8"/>
        <v>0</v>
      </c>
      <c r="P122">
        <v>1</v>
      </c>
      <c r="Q122">
        <f t="shared" si="9"/>
        <v>0</v>
      </c>
      <c r="R122" t="s">
        <v>1029</v>
      </c>
      <c r="S122">
        <f t="shared" si="10"/>
        <v>0</v>
      </c>
      <c r="T122" t="str">
        <f>IF(S122,P122,"")</f>
        <v/>
      </c>
      <c r="U122">
        <f t="shared" si="11"/>
        <v>0</v>
      </c>
      <c r="V122">
        <f>IF(ISNUMBER(SEARCH("MIS",R122)),1,0)</f>
        <v>0</v>
      </c>
      <c r="W122">
        <f>IF(AND(V122,P122&lt;=3),1,0)</f>
        <v>0</v>
      </c>
    </row>
    <row r="123" spans="1:23" x14ac:dyDescent="0.2">
      <c r="A123">
        <v>2017</v>
      </c>
      <c r="B123" t="s">
        <v>72</v>
      </c>
      <c r="C123">
        <f t="shared" si="6"/>
        <v>0</v>
      </c>
      <c r="H123">
        <v>1</v>
      </c>
      <c r="K123">
        <v>1</v>
      </c>
      <c r="N123">
        <f t="shared" si="7"/>
        <v>2</v>
      </c>
      <c r="O123">
        <f t="shared" si="8"/>
        <v>0</v>
      </c>
      <c r="P123">
        <v>2</v>
      </c>
      <c r="Q123">
        <f t="shared" si="9"/>
        <v>0</v>
      </c>
      <c r="R123" t="s">
        <v>1029</v>
      </c>
      <c r="S123">
        <f t="shared" si="10"/>
        <v>0</v>
      </c>
      <c r="T123" t="str">
        <f>IF(S123,P123,"")</f>
        <v/>
      </c>
      <c r="U123">
        <f t="shared" si="11"/>
        <v>0</v>
      </c>
      <c r="V123">
        <f>IF(ISNUMBER(SEARCH("MIS",R123)),1,0)</f>
        <v>0</v>
      </c>
      <c r="W123">
        <f>IF(AND(V123,P123&lt;=3),1,0)</f>
        <v>0</v>
      </c>
    </row>
    <row r="124" spans="1:23" x14ac:dyDescent="0.2">
      <c r="A124">
        <v>2017</v>
      </c>
      <c r="B124" t="s">
        <v>72</v>
      </c>
      <c r="C124">
        <f t="shared" si="6"/>
        <v>0</v>
      </c>
      <c r="D124">
        <v>1</v>
      </c>
      <c r="K124">
        <v>1</v>
      </c>
      <c r="N124">
        <f t="shared" si="7"/>
        <v>2</v>
      </c>
      <c r="O124">
        <f t="shared" si="8"/>
        <v>0</v>
      </c>
      <c r="P124">
        <v>2</v>
      </c>
      <c r="Q124">
        <f t="shared" si="9"/>
        <v>0</v>
      </c>
      <c r="R124" t="s">
        <v>1032</v>
      </c>
      <c r="S124">
        <f t="shared" si="10"/>
        <v>0</v>
      </c>
      <c r="T124" t="str">
        <f>IF(S124,P124,"")</f>
        <v/>
      </c>
      <c r="U124">
        <f t="shared" si="11"/>
        <v>0</v>
      </c>
      <c r="V124">
        <f>IF(ISNUMBER(SEARCH("MIS",R124)),1,0)</f>
        <v>1</v>
      </c>
      <c r="W124">
        <f>IF(AND(V124,P124&lt;=3),1,0)</f>
        <v>1</v>
      </c>
    </row>
    <row r="125" spans="1:23" x14ac:dyDescent="0.2">
      <c r="A125">
        <v>2017</v>
      </c>
      <c r="B125" t="s">
        <v>72</v>
      </c>
      <c r="C125">
        <f t="shared" si="6"/>
        <v>0</v>
      </c>
      <c r="D125">
        <v>1</v>
      </c>
      <c r="H125">
        <v>1</v>
      </c>
      <c r="I125">
        <v>1</v>
      </c>
      <c r="J125">
        <v>1</v>
      </c>
      <c r="K125">
        <v>1</v>
      </c>
      <c r="L125">
        <v>1</v>
      </c>
      <c r="M125">
        <v>1</v>
      </c>
      <c r="N125">
        <f t="shared" si="7"/>
        <v>7</v>
      </c>
      <c r="O125">
        <f t="shared" si="8"/>
        <v>0</v>
      </c>
      <c r="P125">
        <v>2</v>
      </c>
      <c r="Q125">
        <f t="shared" si="9"/>
        <v>0</v>
      </c>
      <c r="R125" t="s">
        <v>1050</v>
      </c>
      <c r="S125">
        <f t="shared" si="10"/>
        <v>0</v>
      </c>
      <c r="T125" t="str">
        <f>IF(S125,P125,"")</f>
        <v/>
      </c>
      <c r="U125">
        <f t="shared" si="11"/>
        <v>0</v>
      </c>
      <c r="V125">
        <f>IF(ISNUMBER(SEARCH("MIS",R125)),1,0)</f>
        <v>0</v>
      </c>
      <c r="W125">
        <f>IF(AND(V125,P125&lt;=3),1,0)</f>
        <v>0</v>
      </c>
    </row>
    <row r="126" spans="1:23" x14ac:dyDescent="0.2">
      <c r="A126">
        <v>2017</v>
      </c>
      <c r="B126" t="s">
        <v>72</v>
      </c>
      <c r="C126">
        <f t="shared" si="6"/>
        <v>0</v>
      </c>
      <c r="D126">
        <v>1</v>
      </c>
      <c r="H126">
        <v>1</v>
      </c>
      <c r="N126">
        <f t="shared" si="7"/>
        <v>2</v>
      </c>
      <c r="O126">
        <f t="shared" si="8"/>
        <v>0</v>
      </c>
      <c r="P126">
        <v>2</v>
      </c>
      <c r="Q126">
        <f t="shared" si="9"/>
        <v>0</v>
      </c>
      <c r="R126" t="s">
        <v>1024</v>
      </c>
      <c r="S126">
        <f t="shared" si="10"/>
        <v>1</v>
      </c>
      <c r="T126">
        <f>IF(S126,P126,"")</f>
        <v>2</v>
      </c>
      <c r="U126">
        <f t="shared" si="11"/>
        <v>0</v>
      </c>
      <c r="V126">
        <f>IF(ISNUMBER(SEARCH("MIS",R126)),1,0)</f>
        <v>0</v>
      </c>
      <c r="W126">
        <f>IF(AND(V126,P126&lt;=3),1,0)</f>
        <v>0</v>
      </c>
    </row>
    <row r="127" spans="1:23" x14ac:dyDescent="0.2">
      <c r="A127">
        <v>2017</v>
      </c>
      <c r="B127" t="s">
        <v>72</v>
      </c>
      <c r="C127">
        <f t="shared" si="6"/>
        <v>0</v>
      </c>
      <c r="F127">
        <v>1</v>
      </c>
      <c r="H127">
        <v>1</v>
      </c>
      <c r="J127">
        <v>1</v>
      </c>
      <c r="K127">
        <v>1</v>
      </c>
      <c r="N127">
        <f t="shared" si="7"/>
        <v>4</v>
      </c>
      <c r="O127">
        <f t="shared" si="8"/>
        <v>0</v>
      </c>
      <c r="P127">
        <v>5</v>
      </c>
      <c r="Q127">
        <f t="shared" si="9"/>
        <v>0</v>
      </c>
      <c r="R127" t="s">
        <v>1029</v>
      </c>
      <c r="S127">
        <f t="shared" si="10"/>
        <v>0</v>
      </c>
      <c r="T127" t="str">
        <f>IF(S127,P127,"")</f>
        <v/>
      </c>
      <c r="U127">
        <f t="shared" si="11"/>
        <v>0</v>
      </c>
      <c r="V127">
        <f>IF(ISNUMBER(SEARCH("MIS",R127)),1,0)</f>
        <v>0</v>
      </c>
      <c r="W127">
        <f>IF(AND(V127,P127&lt;=3),1,0)</f>
        <v>0</v>
      </c>
    </row>
    <row r="128" spans="1:23" x14ac:dyDescent="0.2">
      <c r="A128">
        <v>2017</v>
      </c>
      <c r="B128" t="s">
        <v>72</v>
      </c>
      <c r="C128">
        <f t="shared" si="6"/>
        <v>0</v>
      </c>
      <c r="J128">
        <v>1</v>
      </c>
      <c r="N128">
        <f t="shared" si="7"/>
        <v>1</v>
      </c>
      <c r="O128">
        <f t="shared" si="8"/>
        <v>0</v>
      </c>
      <c r="P128">
        <v>4</v>
      </c>
      <c r="Q128">
        <f t="shared" si="9"/>
        <v>0</v>
      </c>
      <c r="R128" t="s">
        <v>1024</v>
      </c>
      <c r="S128">
        <f t="shared" si="10"/>
        <v>1</v>
      </c>
      <c r="T128">
        <f>IF(S128,P128,"")</f>
        <v>4</v>
      </c>
      <c r="U128">
        <f t="shared" si="11"/>
        <v>1</v>
      </c>
      <c r="V128">
        <f>IF(ISNUMBER(SEARCH("MIS",R128)),1,0)</f>
        <v>0</v>
      </c>
      <c r="W128">
        <f>IF(AND(V128,P128&lt;=3),1,0)</f>
        <v>0</v>
      </c>
    </row>
    <row r="129" spans="1:23" x14ac:dyDescent="0.2">
      <c r="A129">
        <v>2017</v>
      </c>
      <c r="B129" t="s">
        <v>72</v>
      </c>
      <c r="C129">
        <f t="shared" si="6"/>
        <v>0</v>
      </c>
      <c r="M129">
        <v>1</v>
      </c>
      <c r="N129">
        <f t="shared" si="7"/>
        <v>1</v>
      </c>
      <c r="O129">
        <f t="shared" si="8"/>
        <v>0</v>
      </c>
      <c r="P129">
        <v>5</v>
      </c>
      <c r="Q129">
        <f t="shared" si="9"/>
        <v>0</v>
      </c>
      <c r="R129" t="s">
        <v>1044</v>
      </c>
      <c r="S129">
        <f t="shared" si="10"/>
        <v>0</v>
      </c>
      <c r="T129" t="str">
        <f>IF(S129,P129,"")</f>
        <v/>
      </c>
      <c r="U129">
        <f t="shared" si="11"/>
        <v>0</v>
      </c>
      <c r="V129">
        <f>IF(ISNUMBER(SEARCH("MIS",R129)),1,0)</f>
        <v>0</v>
      </c>
      <c r="W129">
        <f>IF(AND(V129,P129&lt;=3),1,0)</f>
        <v>0</v>
      </c>
    </row>
    <row r="130" spans="1:23" x14ac:dyDescent="0.2">
      <c r="A130">
        <v>2017</v>
      </c>
      <c r="B130" t="s">
        <v>72</v>
      </c>
      <c r="C130">
        <f t="shared" si="6"/>
        <v>0</v>
      </c>
      <c r="F130">
        <v>1</v>
      </c>
      <c r="G130">
        <v>1</v>
      </c>
      <c r="J130">
        <v>1</v>
      </c>
      <c r="K130">
        <v>1</v>
      </c>
      <c r="N130">
        <f t="shared" si="7"/>
        <v>4</v>
      </c>
      <c r="O130">
        <f t="shared" si="8"/>
        <v>0</v>
      </c>
      <c r="P130">
        <v>0</v>
      </c>
      <c r="Q130">
        <f t="shared" si="9"/>
        <v>0</v>
      </c>
      <c r="R130" t="s">
        <v>1033</v>
      </c>
      <c r="S130">
        <f t="shared" si="10"/>
        <v>0</v>
      </c>
      <c r="T130" t="str">
        <f>IF(S130,P130,"")</f>
        <v/>
      </c>
      <c r="U130">
        <f t="shared" si="11"/>
        <v>0</v>
      </c>
      <c r="V130">
        <f>IF(ISNUMBER(SEARCH("MIS",R130)),1,0)</f>
        <v>0</v>
      </c>
      <c r="W130">
        <f>IF(AND(V130,P130&lt;=3),1,0)</f>
        <v>0</v>
      </c>
    </row>
    <row r="131" spans="1:23" x14ac:dyDescent="0.2">
      <c r="A131">
        <v>2017</v>
      </c>
      <c r="B131" t="s">
        <v>72</v>
      </c>
      <c r="C131">
        <f t="shared" ref="C131:C194" si="12">IF(AND(A131=2026,ISNUMBER(SEARCH("Freshman",B131))),1,0)</f>
        <v>0</v>
      </c>
      <c r="M131">
        <v>1</v>
      </c>
      <c r="N131">
        <f t="shared" ref="N131:N194" si="13">COUNT(D131:M131)</f>
        <v>1</v>
      </c>
      <c r="O131">
        <f t="shared" ref="O131:O194" si="14">IF(AND(C131=1,N131&gt;2),1,0)</f>
        <v>0</v>
      </c>
      <c r="P131">
        <v>5</v>
      </c>
      <c r="Q131">
        <f t="shared" ref="Q131:Q194" si="15">IF(P131&gt;=8,1,0)</f>
        <v>0</v>
      </c>
      <c r="R131" t="s">
        <v>1024</v>
      </c>
      <c r="S131">
        <f t="shared" ref="S131:S194" si="16">IF(ISNUMBER(SEARCH("Finance",R131)),1,0)</f>
        <v>1</v>
      </c>
      <c r="T131">
        <f>IF(S131,P131,"")</f>
        <v>5</v>
      </c>
      <c r="U131">
        <f t="shared" ref="U131:U194" si="17">IF(AND(S131,T131&gt;=4),1,0)</f>
        <v>1</v>
      </c>
      <c r="V131">
        <f>IF(ISNUMBER(SEARCH("MIS",R131)),1,0)</f>
        <v>0</v>
      </c>
      <c r="W131">
        <f>IF(AND(V131,P131&lt;=3),1,0)</f>
        <v>0</v>
      </c>
    </row>
    <row r="132" spans="1:23" x14ac:dyDescent="0.2">
      <c r="A132">
        <v>2017</v>
      </c>
      <c r="B132" t="s">
        <v>72</v>
      </c>
      <c r="C132">
        <f t="shared" si="12"/>
        <v>0</v>
      </c>
      <c r="D132">
        <v>1</v>
      </c>
      <c r="K132">
        <v>1</v>
      </c>
      <c r="N132">
        <f t="shared" si="13"/>
        <v>2</v>
      </c>
      <c r="O132">
        <f t="shared" si="14"/>
        <v>0</v>
      </c>
      <c r="P132">
        <v>4</v>
      </c>
      <c r="Q132">
        <f t="shared" si="15"/>
        <v>0</v>
      </c>
      <c r="R132" t="s">
        <v>1024</v>
      </c>
      <c r="S132">
        <f t="shared" si="16"/>
        <v>1</v>
      </c>
      <c r="T132">
        <f>IF(S132,P132,"")</f>
        <v>4</v>
      </c>
      <c r="U132">
        <f t="shared" si="17"/>
        <v>1</v>
      </c>
      <c r="V132">
        <f>IF(ISNUMBER(SEARCH("MIS",R132)),1,0)</f>
        <v>0</v>
      </c>
      <c r="W132">
        <f>IF(AND(V132,P132&lt;=3),1,0)</f>
        <v>0</v>
      </c>
    </row>
    <row r="133" spans="1:23" x14ac:dyDescent="0.2">
      <c r="A133">
        <v>2017</v>
      </c>
      <c r="B133" t="s">
        <v>72</v>
      </c>
      <c r="C133">
        <f t="shared" si="12"/>
        <v>0</v>
      </c>
      <c r="N133">
        <f t="shared" si="13"/>
        <v>0</v>
      </c>
      <c r="O133">
        <f t="shared" si="14"/>
        <v>0</v>
      </c>
      <c r="P133">
        <v>6</v>
      </c>
      <c r="Q133">
        <f t="shared" si="15"/>
        <v>0</v>
      </c>
      <c r="R133" t="s">
        <v>1050</v>
      </c>
      <c r="S133">
        <f t="shared" si="16"/>
        <v>0</v>
      </c>
      <c r="T133" t="str">
        <f>IF(S133,P133,"")</f>
        <v/>
      </c>
      <c r="U133">
        <f t="shared" si="17"/>
        <v>0</v>
      </c>
      <c r="V133">
        <f>IF(ISNUMBER(SEARCH("MIS",R133)),1,0)</f>
        <v>0</v>
      </c>
      <c r="W133">
        <f>IF(AND(V133,P133&lt;=3),1,0)</f>
        <v>0</v>
      </c>
    </row>
    <row r="134" spans="1:23" x14ac:dyDescent="0.2">
      <c r="A134">
        <v>2017</v>
      </c>
      <c r="B134" t="s">
        <v>72</v>
      </c>
      <c r="C134">
        <f t="shared" si="12"/>
        <v>0</v>
      </c>
      <c r="M134">
        <v>1</v>
      </c>
      <c r="N134">
        <f t="shared" si="13"/>
        <v>1</v>
      </c>
      <c r="O134">
        <f t="shared" si="14"/>
        <v>0</v>
      </c>
      <c r="P134">
        <v>9</v>
      </c>
      <c r="Q134">
        <f t="shared" si="15"/>
        <v>1</v>
      </c>
      <c r="R134" t="s">
        <v>1024</v>
      </c>
      <c r="S134">
        <f t="shared" si="16"/>
        <v>1</v>
      </c>
      <c r="T134">
        <f>IF(S134,P134,"")</f>
        <v>9</v>
      </c>
      <c r="U134">
        <f t="shared" si="17"/>
        <v>1</v>
      </c>
      <c r="V134">
        <f>IF(ISNUMBER(SEARCH("MIS",R134)),1,0)</f>
        <v>0</v>
      </c>
      <c r="W134">
        <f>IF(AND(V134,P134&lt;=3),1,0)</f>
        <v>0</v>
      </c>
    </row>
    <row r="135" spans="1:23" x14ac:dyDescent="0.2">
      <c r="A135">
        <v>2017</v>
      </c>
      <c r="B135" t="s">
        <v>72</v>
      </c>
      <c r="C135">
        <f t="shared" si="12"/>
        <v>0</v>
      </c>
      <c r="D135">
        <v>1</v>
      </c>
      <c r="I135">
        <v>1</v>
      </c>
      <c r="J135">
        <v>1</v>
      </c>
      <c r="K135">
        <v>1</v>
      </c>
      <c r="N135">
        <f t="shared" si="13"/>
        <v>4</v>
      </c>
      <c r="O135">
        <f t="shared" si="14"/>
        <v>0</v>
      </c>
      <c r="P135">
        <v>1</v>
      </c>
      <c r="Q135">
        <f t="shared" si="15"/>
        <v>0</v>
      </c>
      <c r="R135" t="s">
        <v>1024</v>
      </c>
      <c r="S135">
        <f t="shared" si="16"/>
        <v>1</v>
      </c>
      <c r="T135">
        <f>IF(S135,P135,"")</f>
        <v>1</v>
      </c>
      <c r="U135">
        <f t="shared" si="17"/>
        <v>0</v>
      </c>
      <c r="V135">
        <f>IF(ISNUMBER(SEARCH("MIS",R135)),1,0)</f>
        <v>0</v>
      </c>
      <c r="W135">
        <f>IF(AND(V135,P135&lt;=3),1,0)</f>
        <v>0</v>
      </c>
    </row>
    <row r="136" spans="1:23" x14ac:dyDescent="0.2">
      <c r="A136">
        <v>2017</v>
      </c>
      <c r="B136" t="s">
        <v>110</v>
      </c>
      <c r="C136">
        <f t="shared" si="12"/>
        <v>0</v>
      </c>
      <c r="D136">
        <v>1</v>
      </c>
      <c r="H136">
        <v>1</v>
      </c>
      <c r="K136">
        <v>1</v>
      </c>
      <c r="N136">
        <f t="shared" si="13"/>
        <v>3</v>
      </c>
      <c r="O136">
        <f t="shared" si="14"/>
        <v>0</v>
      </c>
      <c r="P136">
        <v>7</v>
      </c>
      <c r="Q136">
        <f t="shared" si="15"/>
        <v>0</v>
      </c>
      <c r="R136" t="s">
        <v>1032</v>
      </c>
      <c r="S136">
        <f t="shared" si="16"/>
        <v>0</v>
      </c>
      <c r="T136" t="str">
        <f>IF(S136,P136,"")</f>
        <v/>
      </c>
      <c r="U136">
        <f t="shared" si="17"/>
        <v>0</v>
      </c>
      <c r="V136">
        <f>IF(ISNUMBER(SEARCH("MIS",R136)),1,0)</f>
        <v>1</v>
      </c>
      <c r="W136">
        <f>IF(AND(V136,P136&lt;=3),1,0)</f>
        <v>0</v>
      </c>
    </row>
    <row r="137" spans="1:23" x14ac:dyDescent="0.2">
      <c r="A137">
        <v>2017</v>
      </c>
      <c r="B137" t="s">
        <v>72</v>
      </c>
      <c r="C137">
        <f t="shared" si="12"/>
        <v>0</v>
      </c>
      <c r="M137">
        <v>1</v>
      </c>
      <c r="N137">
        <f t="shared" si="13"/>
        <v>1</v>
      </c>
      <c r="O137">
        <f t="shared" si="14"/>
        <v>0</v>
      </c>
      <c r="P137">
        <v>2</v>
      </c>
      <c r="Q137">
        <f t="shared" si="15"/>
        <v>0</v>
      </c>
      <c r="R137" t="s">
        <v>1044</v>
      </c>
      <c r="S137">
        <f t="shared" si="16"/>
        <v>0</v>
      </c>
      <c r="T137" t="str">
        <f>IF(S137,P137,"")</f>
        <v/>
      </c>
      <c r="U137">
        <f t="shared" si="17"/>
        <v>0</v>
      </c>
      <c r="V137">
        <f>IF(ISNUMBER(SEARCH("MIS",R137)),1,0)</f>
        <v>0</v>
      </c>
      <c r="W137">
        <f>IF(AND(V137,P137&lt;=3),1,0)</f>
        <v>0</v>
      </c>
    </row>
    <row r="138" spans="1:23" x14ac:dyDescent="0.2">
      <c r="A138">
        <v>2017</v>
      </c>
      <c r="B138" t="s">
        <v>72</v>
      </c>
      <c r="C138">
        <f t="shared" si="12"/>
        <v>0</v>
      </c>
      <c r="D138">
        <v>1</v>
      </c>
      <c r="H138">
        <v>1</v>
      </c>
      <c r="K138">
        <v>1</v>
      </c>
      <c r="N138">
        <f t="shared" si="13"/>
        <v>3</v>
      </c>
      <c r="O138">
        <f t="shared" si="14"/>
        <v>0</v>
      </c>
      <c r="P138">
        <v>6</v>
      </c>
      <c r="Q138">
        <f t="shared" si="15"/>
        <v>0</v>
      </c>
      <c r="R138" t="s">
        <v>1024</v>
      </c>
      <c r="S138">
        <f t="shared" si="16"/>
        <v>1</v>
      </c>
      <c r="T138">
        <f>IF(S138,P138,"")</f>
        <v>6</v>
      </c>
      <c r="U138">
        <f t="shared" si="17"/>
        <v>1</v>
      </c>
      <c r="V138">
        <f>IF(ISNUMBER(SEARCH("MIS",R138)),1,0)</f>
        <v>0</v>
      </c>
      <c r="W138">
        <f>IF(AND(V138,P138&lt;=3),1,0)</f>
        <v>0</v>
      </c>
    </row>
    <row r="139" spans="1:23" x14ac:dyDescent="0.2">
      <c r="A139">
        <v>2017</v>
      </c>
      <c r="B139" t="s">
        <v>72</v>
      </c>
      <c r="C139">
        <f t="shared" si="12"/>
        <v>0</v>
      </c>
      <c r="H139">
        <v>1</v>
      </c>
      <c r="I139">
        <v>1</v>
      </c>
      <c r="J139">
        <v>1</v>
      </c>
      <c r="K139">
        <v>1</v>
      </c>
      <c r="N139">
        <f t="shared" si="13"/>
        <v>4</v>
      </c>
      <c r="O139">
        <f t="shared" si="14"/>
        <v>0</v>
      </c>
      <c r="P139">
        <v>3</v>
      </c>
      <c r="Q139">
        <f t="shared" si="15"/>
        <v>0</v>
      </c>
      <c r="R139" t="s">
        <v>1033</v>
      </c>
      <c r="S139">
        <f t="shared" si="16"/>
        <v>0</v>
      </c>
      <c r="T139" t="str">
        <f>IF(S139,P139,"")</f>
        <v/>
      </c>
      <c r="U139">
        <f t="shared" si="17"/>
        <v>0</v>
      </c>
      <c r="V139">
        <f>IF(ISNUMBER(SEARCH("MIS",R139)),1,0)</f>
        <v>0</v>
      </c>
      <c r="W139">
        <f>IF(AND(V139,P139&lt;=3),1,0)</f>
        <v>0</v>
      </c>
    </row>
    <row r="140" spans="1:23" x14ac:dyDescent="0.2">
      <c r="A140">
        <v>2017</v>
      </c>
      <c r="B140" t="s">
        <v>72</v>
      </c>
      <c r="C140">
        <f t="shared" si="12"/>
        <v>0</v>
      </c>
      <c r="N140">
        <f t="shared" si="13"/>
        <v>0</v>
      </c>
      <c r="O140">
        <f t="shared" si="14"/>
        <v>0</v>
      </c>
      <c r="P140">
        <v>0</v>
      </c>
      <c r="Q140">
        <f t="shared" si="15"/>
        <v>0</v>
      </c>
      <c r="R140" t="s">
        <v>1044</v>
      </c>
      <c r="S140">
        <f t="shared" si="16"/>
        <v>0</v>
      </c>
      <c r="T140" t="str">
        <f>IF(S140,P140,"")</f>
        <v/>
      </c>
      <c r="U140">
        <f t="shared" si="17"/>
        <v>0</v>
      </c>
      <c r="V140">
        <f>IF(ISNUMBER(SEARCH("MIS",R140)),1,0)</f>
        <v>0</v>
      </c>
      <c r="W140">
        <f>IF(AND(V140,P140&lt;=3),1,0)</f>
        <v>0</v>
      </c>
    </row>
    <row r="141" spans="1:23" x14ac:dyDescent="0.2">
      <c r="A141">
        <v>2017</v>
      </c>
      <c r="B141" t="s">
        <v>72</v>
      </c>
      <c r="C141">
        <f t="shared" si="12"/>
        <v>0</v>
      </c>
      <c r="N141">
        <f t="shared" si="13"/>
        <v>0</v>
      </c>
      <c r="O141">
        <f t="shared" si="14"/>
        <v>0</v>
      </c>
      <c r="P141">
        <v>2</v>
      </c>
      <c r="Q141">
        <f t="shared" si="15"/>
        <v>0</v>
      </c>
      <c r="R141" t="s">
        <v>1024</v>
      </c>
      <c r="S141">
        <f t="shared" si="16"/>
        <v>1</v>
      </c>
      <c r="T141">
        <f>IF(S141,P141,"")</f>
        <v>2</v>
      </c>
      <c r="U141">
        <f t="shared" si="17"/>
        <v>0</v>
      </c>
      <c r="V141">
        <f>IF(ISNUMBER(SEARCH("MIS",R141)),1,0)</f>
        <v>0</v>
      </c>
      <c r="W141">
        <f>IF(AND(V141,P141&lt;=3),1,0)</f>
        <v>0</v>
      </c>
    </row>
    <row r="142" spans="1:23" x14ac:dyDescent="0.2">
      <c r="A142">
        <v>2017</v>
      </c>
      <c r="B142" t="s">
        <v>72</v>
      </c>
      <c r="C142">
        <f t="shared" si="12"/>
        <v>0</v>
      </c>
      <c r="N142">
        <f t="shared" si="13"/>
        <v>0</v>
      </c>
      <c r="O142">
        <f t="shared" si="14"/>
        <v>0</v>
      </c>
      <c r="P142">
        <v>3</v>
      </c>
      <c r="Q142">
        <f t="shared" si="15"/>
        <v>0</v>
      </c>
      <c r="R142" t="s">
        <v>1044</v>
      </c>
      <c r="S142">
        <f t="shared" si="16"/>
        <v>0</v>
      </c>
      <c r="T142" t="str">
        <f>IF(S142,P142,"")</f>
        <v/>
      </c>
      <c r="U142">
        <f t="shared" si="17"/>
        <v>0</v>
      </c>
      <c r="V142">
        <f>IF(ISNUMBER(SEARCH("MIS",R142)),1,0)</f>
        <v>0</v>
      </c>
      <c r="W142">
        <f>IF(AND(V142,P142&lt;=3),1,0)</f>
        <v>0</v>
      </c>
    </row>
    <row r="143" spans="1:23" x14ac:dyDescent="0.2">
      <c r="A143">
        <v>2017</v>
      </c>
      <c r="B143" t="s">
        <v>72</v>
      </c>
      <c r="C143">
        <f t="shared" si="12"/>
        <v>0</v>
      </c>
      <c r="M143">
        <v>1</v>
      </c>
      <c r="N143">
        <f t="shared" si="13"/>
        <v>1</v>
      </c>
      <c r="O143">
        <f t="shared" si="14"/>
        <v>0</v>
      </c>
      <c r="P143">
        <v>3</v>
      </c>
      <c r="Q143">
        <f t="shared" si="15"/>
        <v>0</v>
      </c>
      <c r="R143" t="s">
        <v>1029</v>
      </c>
      <c r="S143">
        <f t="shared" si="16"/>
        <v>0</v>
      </c>
      <c r="T143" t="str">
        <f>IF(S143,P143,"")</f>
        <v/>
      </c>
      <c r="U143">
        <f t="shared" si="17"/>
        <v>0</v>
      </c>
      <c r="V143">
        <f>IF(ISNUMBER(SEARCH("MIS",R143)),1,0)</f>
        <v>0</v>
      </c>
      <c r="W143">
        <f>IF(AND(V143,P143&lt;=3),1,0)</f>
        <v>0</v>
      </c>
    </row>
    <row r="144" spans="1:23" x14ac:dyDescent="0.2">
      <c r="A144">
        <v>2017</v>
      </c>
      <c r="B144" t="s">
        <v>72</v>
      </c>
      <c r="C144">
        <f t="shared" si="12"/>
        <v>0</v>
      </c>
      <c r="N144">
        <f t="shared" si="13"/>
        <v>0</v>
      </c>
      <c r="O144">
        <f t="shared" si="14"/>
        <v>0</v>
      </c>
      <c r="P144">
        <v>0</v>
      </c>
      <c r="Q144">
        <f t="shared" si="15"/>
        <v>0</v>
      </c>
      <c r="R144" t="s">
        <v>1044</v>
      </c>
      <c r="S144">
        <f t="shared" si="16"/>
        <v>0</v>
      </c>
      <c r="T144" t="str">
        <f>IF(S144,P144,"")</f>
        <v/>
      </c>
      <c r="U144">
        <f t="shared" si="17"/>
        <v>0</v>
      </c>
      <c r="V144">
        <f>IF(ISNUMBER(SEARCH("MIS",R144)),1,0)</f>
        <v>0</v>
      </c>
      <c r="W144">
        <f>IF(AND(V144,P144&lt;=3),1,0)</f>
        <v>0</v>
      </c>
    </row>
    <row r="145" spans="1:23" x14ac:dyDescent="0.2">
      <c r="A145">
        <v>2017</v>
      </c>
      <c r="B145" t="s">
        <v>72</v>
      </c>
      <c r="C145">
        <f t="shared" si="12"/>
        <v>0</v>
      </c>
      <c r="K145">
        <v>1</v>
      </c>
      <c r="N145">
        <f t="shared" si="13"/>
        <v>1</v>
      </c>
      <c r="O145">
        <f t="shared" si="14"/>
        <v>0</v>
      </c>
      <c r="P145">
        <v>0</v>
      </c>
      <c r="Q145">
        <f t="shared" si="15"/>
        <v>0</v>
      </c>
      <c r="R145" t="s">
        <v>1044</v>
      </c>
      <c r="S145">
        <f t="shared" si="16"/>
        <v>0</v>
      </c>
      <c r="T145" t="str">
        <f>IF(S145,P145,"")</f>
        <v/>
      </c>
      <c r="U145">
        <f t="shared" si="17"/>
        <v>0</v>
      </c>
      <c r="V145">
        <f>IF(ISNUMBER(SEARCH("MIS",R145)),1,0)</f>
        <v>0</v>
      </c>
      <c r="W145">
        <f>IF(AND(V145,P145&lt;=3),1,0)</f>
        <v>0</v>
      </c>
    </row>
    <row r="146" spans="1:23" x14ac:dyDescent="0.2">
      <c r="A146">
        <v>2017</v>
      </c>
      <c r="B146" t="s">
        <v>72</v>
      </c>
      <c r="C146">
        <f t="shared" si="12"/>
        <v>0</v>
      </c>
      <c r="D146">
        <v>1</v>
      </c>
      <c r="G146">
        <v>1</v>
      </c>
      <c r="I146">
        <v>1</v>
      </c>
      <c r="J146">
        <v>1</v>
      </c>
      <c r="K146">
        <v>1</v>
      </c>
      <c r="N146">
        <f t="shared" si="13"/>
        <v>5</v>
      </c>
      <c r="O146">
        <f t="shared" si="14"/>
        <v>0</v>
      </c>
      <c r="P146">
        <v>6</v>
      </c>
      <c r="Q146">
        <f t="shared" si="15"/>
        <v>0</v>
      </c>
      <c r="R146" t="s">
        <v>1024</v>
      </c>
      <c r="S146">
        <f t="shared" si="16"/>
        <v>1</v>
      </c>
      <c r="T146">
        <f>IF(S146,P146,"")</f>
        <v>6</v>
      </c>
      <c r="U146">
        <f t="shared" si="17"/>
        <v>1</v>
      </c>
      <c r="V146">
        <f>IF(ISNUMBER(SEARCH("MIS",R146)),1,0)</f>
        <v>0</v>
      </c>
      <c r="W146">
        <f>IF(AND(V146,P146&lt;=3),1,0)</f>
        <v>0</v>
      </c>
    </row>
    <row r="147" spans="1:23" x14ac:dyDescent="0.2">
      <c r="A147">
        <v>2017</v>
      </c>
      <c r="B147" t="s">
        <v>72</v>
      </c>
      <c r="C147">
        <f t="shared" si="12"/>
        <v>0</v>
      </c>
      <c r="N147">
        <f t="shared" si="13"/>
        <v>0</v>
      </c>
      <c r="O147">
        <f t="shared" si="14"/>
        <v>0</v>
      </c>
      <c r="P147">
        <v>4</v>
      </c>
      <c r="Q147">
        <f t="shared" si="15"/>
        <v>0</v>
      </c>
      <c r="R147" t="s">
        <v>1024</v>
      </c>
      <c r="S147">
        <f t="shared" si="16"/>
        <v>1</v>
      </c>
      <c r="T147">
        <f>IF(S147,P147,"")</f>
        <v>4</v>
      </c>
      <c r="U147">
        <f t="shared" si="17"/>
        <v>1</v>
      </c>
      <c r="V147">
        <f>IF(ISNUMBER(SEARCH("MIS",R147)),1,0)</f>
        <v>0</v>
      </c>
      <c r="W147">
        <f>IF(AND(V147,P147&lt;=3),1,0)</f>
        <v>0</v>
      </c>
    </row>
    <row r="148" spans="1:23" x14ac:dyDescent="0.2">
      <c r="A148">
        <v>2017</v>
      </c>
      <c r="B148" t="s">
        <v>72</v>
      </c>
      <c r="C148">
        <f t="shared" si="12"/>
        <v>0</v>
      </c>
      <c r="D148">
        <v>1</v>
      </c>
      <c r="N148">
        <f t="shared" si="13"/>
        <v>1</v>
      </c>
      <c r="O148">
        <f t="shared" si="14"/>
        <v>0</v>
      </c>
      <c r="P148">
        <v>4</v>
      </c>
      <c r="Q148">
        <f t="shared" si="15"/>
        <v>0</v>
      </c>
      <c r="R148" t="s">
        <v>1033</v>
      </c>
      <c r="S148">
        <f t="shared" si="16"/>
        <v>0</v>
      </c>
      <c r="T148" t="str">
        <f>IF(S148,P148,"")</f>
        <v/>
      </c>
      <c r="U148">
        <f t="shared" si="17"/>
        <v>0</v>
      </c>
      <c r="V148">
        <f>IF(ISNUMBER(SEARCH("MIS",R148)),1,0)</f>
        <v>0</v>
      </c>
      <c r="W148">
        <f>IF(AND(V148,P148&lt;=3),1,0)</f>
        <v>0</v>
      </c>
    </row>
    <row r="149" spans="1:23" x14ac:dyDescent="0.2">
      <c r="A149">
        <v>2017</v>
      </c>
      <c r="B149" t="s">
        <v>72</v>
      </c>
      <c r="C149">
        <f t="shared" si="12"/>
        <v>0</v>
      </c>
      <c r="N149">
        <f t="shared" si="13"/>
        <v>0</v>
      </c>
      <c r="O149">
        <f t="shared" si="14"/>
        <v>0</v>
      </c>
      <c r="P149">
        <v>0</v>
      </c>
      <c r="Q149">
        <f t="shared" si="15"/>
        <v>0</v>
      </c>
      <c r="R149" t="s">
        <v>1024</v>
      </c>
      <c r="S149">
        <f t="shared" si="16"/>
        <v>1</v>
      </c>
      <c r="T149">
        <f>IF(S149,P149,"")</f>
        <v>0</v>
      </c>
      <c r="U149">
        <f t="shared" si="17"/>
        <v>0</v>
      </c>
      <c r="V149">
        <f>IF(ISNUMBER(SEARCH("MIS",R149)),1,0)</f>
        <v>0</v>
      </c>
      <c r="W149">
        <f>IF(AND(V149,P149&lt;=3),1,0)</f>
        <v>0</v>
      </c>
    </row>
    <row r="150" spans="1:23" x14ac:dyDescent="0.2">
      <c r="A150">
        <v>2017</v>
      </c>
      <c r="B150" t="s">
        <v>72</v>
      </c>
      <c r="C150">
        <f t="shared" si="12"/>
        <v>0</v>
      </c>
      <c r="D150">
        <v>1</v>
      </c>
      <c r="K150">
        <v>1</v>
      </c>
      <c r="N150">
        <f t="shared" si="13"/>
        <v>2</v>
      </c>
      <c r="O150">
        <f t="shared" si="14"/>
        <v>0</v>
      </c>
      <c r="P150">
        <v>1</v>
      </c>
      <c r="Q150">
        <f t="shared" si="15"/>
        <v>0</v>
      </c>
      <c r="R150" t="s">
        <v>1033</v>
      </c>
      <c r="S150">
        <f t="shared" si="16"/>
        <v>0</v>
      </c>
      <c r="T150" t="str">
        <f>IF(S150,P150,"")</f>
        <v/>
      </c>
      <c r="U150">
        <f t="shared" si="17"/>
        <v>0</v>
      </c>
      <c r="V150">
        <f>IF(ISNUMBER(SEARCH("MIS",R150)),1,0)</f>
        <v>0</v>
      </c>
      <c r="W150">
        <f>IF(AND(V150,P150&lt;=3),1,0)</f>
        <v>0</v>
      </c>
    </row>
    <row r="151" spans="1:23" x14ac:dyDescent="0.2">
      <c r="A151">
        <v>2017</v>
      </c>
      <c r="B151" t="s">
        <v>72</v>
      </c>
      <c r="C151">
        <f t="shared" si="12"/>
        <v>0</v>
      </c>
      <c r="D151">
        <v>1</v>
      </c>
      <c r="N151">
        <f t="shared" si="13"/>
        <v>1</v>
      </c>
      <c r="O151">
        <f t="shared" si="14"/>
        <v>0</v>
      </c>
      <c r="P151">
        <v>6</v>
      </c>
      <c r="Q151">
        <f t="shared" si="15"/>
        <v>0</v>
      </c>
      <c r="R151" t="s">
        <v>1024</v>
      </c>
      <c r="S151">
        <f t="shared" si="16"/>
        <v>1</v>
      </c>
      <c r="T151">
        <f>IF(S151,P151,"")</f>
        <v>6</v>
      </c>
      <c r="U151">
        <f t="shared" si="17"/>
        <v>1</v>
      </c>
      <c r="V151">
        <f>IF(ISNUMBER(SEARCH("MIS",R151)),1,0)</f>
        <v>0</v>
      </c>
      <c r="W151">
        <f>IF(AND(V151,P151&lt;=3),1,0)</f>
        <v>0</v>
      </c>
    </row>
    <row r="152" spans="1:23" x14ac:dyDescent="0.2">
      <c r="A152">
        <v>2017</v>
      </c>
      <c r="B152" t="s">
        <v>72</v>
      </c>
      <c r="C152">
        <f t="shared" si="12"/>
        <v>0</v>
      </c>
      <c r="H152">
        <v>1</v>
      </c>
      <c r="K152">
        <v>1</v>
      </c>
      <c r="N152">
        <f t="shared" si="13"/>
        <v>2</v>
      </c>
      <c r="O152">
        <f t="shared" si="14"/>
        <v>0</v>
      </c>
      <c r="P152">
        <v>0</v>
      </c>
      <c r="Q152">
        <f t="shared" si="15"/>
        <v>0</v>
      </c>
      <c r="R152" t="s">
        <v>1029</v>
      </c>
      <c r="S152">
        <f t="shared" si="16"/>
        <v>0</v>
      </c>
      <c r="T152" t="str">
        <f>IF(S152,P152,"")</f>
        <v/>
      </c>
      <c r="U152">
        <f t="shared" si="17"/>
        <v>0</v>
      </c>
      <c r="V152">
        <f>IF(ISNUMBER(SEARCH("MIS",R152)),1,0)</f>
        <v>0</v>
      </c>
      <c r="W152">
        <f>IF(AND(V152,P152&lt;=3),1,0)</f>
        <v>0</v>
      </c>
    </row>
    <row r="153" spans="1:23" x14ac:dyDescent="0.2">
      <c r="A153">
        <v>2017</v>
      </c>
      <c r="B153" t="s">
        <v>72</v>
      </c>
      <c r="C153">
        <f t="shared" si="12"/>
        <v>0</v>
      </c>
      <c r="D153">
        <v>1</v>
      </c>
      <c r="F153">
        <v>1</v>
      </c>
      <c r="H153">
        <v>1</v>
      </c>
      <c r="I153">
        <v>1</v>
      </c>
      <c r="J153">
        <v>1</v>
      </c>
      <c r="K153">
        <v>1</v>
      </c>
      <c r="N153">
        <f t="shared" si="13"/>
        <v>6</v>
      </c>
      <c r="O153">
        <f t="shared" si="14"/>
        <v>0</v>
      </c>
      <c r="P153">
        <v>0</v>
      </c>
      <c r="Q153">
        <f t="shared" si="15"/>
        <v>0</v>
      </c>
      <c r="R153" t="s">
        <v>1024</v>
      </c>
      <c r="S153">
        <f t="shared" si="16"/>
        <v>1</v>
      </c>
      <c r="T153">
        <f>IF(S153,P153,"")</f>
        <v>0</v>
      </c>
      <c r="U153">
        <f t="shared" si="17"/>
        <v>0</v>
      </c>
      <c r="V153">
        <f>IF(ISNUMBER(SEARCH("MIS",R153)),1,0)</f>
        <v>0</v>
      </c>
      <c r="W153">
        <f>IF(AND(V153,P153&lt;=3),1,0)</f>
        <v>0</v>
      </c>
    </row>
    <row r="154" spans="1:23" x14ac:dyDescent="0.2">
      <c r="A154">
        <v>2017</v>
      </c>
      <c r="B154" t="s">
        <v>72</v>
      </c>
      <c r="C154">
        <f t="shared" si="12"/>
        <v>0</v>
      </c>
      <c r="J154">
        <v>1</v>
      </c>
      <c r="K154">
        <v>1</v>
      </c>
      <c r="N154">
        <f t="shared" si="13"/>
        <v>2</v>
      </c>
      <c r="O154">
        <f t="shared" si="14"/>
        <v>0</v>
      </c>
      <c r="P154">
        <v>2</v>
      </c>
      <c r="Q154">
        <f t="shared" si="15"/>
        <v>0</v>
      </c>
      <c r="R154" t="s">
        <v>1029</v>
      </c>
      <c r="S154">
        <f t="shared" si="16"/>
        <v>0</v>
      </c>
      <c r="T154" t="str">
        <f>IF(S154,P154,"")</f>
        <v/>
      </c>
      <c r="U154">
        <f t="shared" si="17"/>
        <v>0</v>
      </c>
      <c r="V154">
        <f>IF(ISNUMBER(SEARCH("MIS",R154)),1,0)</f>
        <v>0</v>
      </c>
      <c r="W154">
        <f>IF(AND(V154,P154&lt;=3),1,0)</f>
        <v>0</v>
      </c>
    </row>
    <row r="155" spans="1:23" x14ac:dyDescent="0.2">
      <c r="A155">
        <v>2017</v>
      </c>
      <c r="B155" t="s">
        <v>72</v>
      </c>
      <c r="C155">
        <f t="shared" si="12"/>
        <v>0</v>
      </c>
      <c r="D155">
        <v>1</v>
      </c>
      <c r="N155">
        <f t="shared" si="13"/>
        <v>1</v>
      </c>
      <c r="O155">
        <f t="shared" si="14"/>
        <v>0</v>
      </c>
      <c r="P155">
        <v>4</v>
      </c>
      <c r="Q155">
        <f t="shared" si="15"/>
        <v>0</v>
      </c>
      <c r="R155" t="s">
        <v>1032</v>
      </c>
      <c r="S155">
        <f t="shared" si="16"/>
        <v>0</v>
      </c>
      <c r="T155" t="str">
        <f>IF(S155,P155,"")</f>
        <v/>
      </c>
      <c r="U155">
        <f t="shared" si="17"/>
        <v>0</v>
      </c>
      <c r="V155">
        <f>IF(ISNUMBER(SEARCH("MIS",R155)),1,0)</f>
        <v>1</v>
      </c>
      <c r="W155">
        <f>IF(AND(V155,P155&lt;=3),1,0)</f>
        <v>0</v>
      </c>
    </row>
    <row r="156" spans="1:23" x14ac:dyDescent="0.2">
      <c r="A156">
        <v>2017</v>
      </c>
      <c r="B156" t="s">
        <v>72</v>
      </c>
      <c r="C156">
        <f t="shared" si="12"/>
        <v>0</v>
      </c>
      <c r="D156">
        <v>1</v>
      </c>
      <c r="K156">
        <v>1</v>
      </c>
      <c r="N156">
        <f t="shared" si="13"/>
        <v>2</v>
      </c>
      <c r="O156">
        <f t="shared" si="14"/>
        <v>0</v>
      </c>
      <c r="P156">
        <v>1</v>
      </c>
      <c r="Q156">
        <f t="shared" si="15"/>
        <v>0</v>
      </c>
      <c r="R156" t="s">
        <v>1033</v>
      </c>
      <c r="S156">
        <f t="shared" si="16"/>
        <v>0</v>
      </c>
      <c r="T156" t="str">
        <f>IF(S156,P156,"")</f>
        <v/>
      </c>
      <c r="U156">
        <f t="shared" si="17"/>
        <v>0</v>
      </c>
      <c r="V156">
        <f>IF(ISNUMBER(SEARCH("MIS",R156)),1,0)</f>
        <v>0</v>
      </c>
      <c r="W156">
        <f>IF(AND(V156,P156&lt;=3),1,0)</f>
        <v>0</v>
      </c>
    </row>
    <row r="157" spans="1:23" x14ac:dyDescent="0.2">
      <c r="A157">
        <v>2017</v>
      </c>
      <c r="B157" t="s">
        <v>72</v>
      </c>
      <c r="C157">
        <f t="shared" si="12"/>
        <v>0</v>
      </c>
      <c r="K157">
        <v>1</v>
      </c>
      <c r="L157">
        <v>1</v>
      </c>
      <c r="N157">
        <f t="shared" si="13"/>
        <v>2</v>
      </c>
      <c r="O157">
        <f t="shared" si="14"/>
        <v>0</v>
      </c>
      <c r="P157">
        <v>6</v>
      </c>
      <c r="Q157">
        <f t="shared" si="15"/>
        <v>0</v>
      </c>
      <c r="R157" t="s">
        <v>1029</v>
      </c>
      <c r="S157">
        <f t="shared" si="16"/>
        <v>0</v>
      </c>
      <c r="T157" t="str">
        <f>IF(S157,P157,"")</f>
        <v/>
      </c>
      <c r="U157">
        <f t="shared" si="17"/>
        <v>0</v>
      </c>
      <c r="V157">
        <f>IF(ISNUMBER(SEARCH("MIS",R157)),1,0)</f>
        <v>0</v>
      </c>
      <c r="W157">
        <f>IF(AND(V157,P157&lt;=3),1,0)</f>
        <v>0</v>
      </c>
    </row>
    <row r="158" spans="1:23" x14ac:dyDescent="0.2">
      <c r="A158">
        <v>2017</v>
      </c>
      <c r="B158" t="s">
        <v>72</v>
      </c>
      <c r="C158">
        <f t="shared" si="12"/>
        <v>0</v>
      </c>
      <c r="H158">
        <v>1</v>
      </c>
      <c r="N158">
        <f t="shared" si="13"/>
        <v>1</v>
      </c>
      <c r="O158">
        <f t="shared" si="14"/>
        <v>0</v>
      </c>
      <c r="P158">
        <v>1</v>
      </c>
      <c r="Q158">
        <f t="shared" si="15"/>
        <v>0</v>
      </c>
      <c r="R158" t="s">
        <v>1033</v>
      </c>
      <c r="S158">
        <f t="shared" si="16"/>
        <v>0</v>
      </c>
      <c r="T158" t="str">
        <f>IF(S158,P158,"")</f>
        <v/>
      </c>
      <c r="U158">
        <f t="shared" si="17"/>
        <v>0</v>
      </c>
      <c r="V158">
        <f>IF(ISNUMBER(SEARCH("MIS",R158)),1,0)</f>
        <v>0</v>
      </c>
      <c r="W158">
        <f>IF(AND(V158,P158&lt;=3),1,0)</f>
        <v>0</v>
      </c>
    </row>
    <row r="159" spans="1:23" x14ac:dyDescent="0.2">
      <c r="A159">
        <v>2017</v>
      </c>
      <c r="B159" t="s">
        <v>72</v>
      </c>
      <c r="C159">
        <f t="shared" si="12"/>
        <v>0</v>
      </c>
      <c r="N159">
        <f t="shared" si="13"/>
        <v>0</v>
      </c>
      <c r="O159">
        <f t="shared" si="14"/>
        <v>0</v>
      </c>
      <c r="P159">
        <v>0</v>
      </c>
      <c r="Q159">
        <f t="shared" si="15"/>
        <v>0</v>
      </c>
      <c r="R159" t="s">
        <v>1033</v>
      </c>
      <c r="S159">
        <f t="shared" si="16"/>
        <v>0</v>
      </c>
      <c r="T159" t="str">
        <f>IF(S159,P159,"")</f>
        <v/>
      </c>
      <c r="U159">
        <f t="shared" si="17"/>
        <v>0</v>
      </c>
      <c r="V159">
        <f>IF(ISNUMBER(SEARCH("MIS",R159)),1,0)</f>
        <v>0</v>
      </c>
      <c r="W159">
        <f>IF(AND(V159,P159&lt;=3),1,0)</f>
        <v>0</v>
      </c>
    </row>
    <row r="160" spans="1:23" x14ac:dyDescent="0.2">
      <c r="A160">
        <v>2017</v>
      </c>
      <c r="B160" t="s">
        <v>72</v>
      </c>
      <c r="C160">
        <f t="shared" si="12"/>
        <v>0</v>
      </c>
      <c r="D160">
        <v>1</v>
      </c>
      <c r="I160">
        <v>1</v>
      </c>
      <c r="K160">
        <v>1</v>
      </c>
      <c r="N160">
        <f t="shared" si="13"/>
        <v>3</v>
      </c>
      <c r="O160">
        <f t="shared" si="14"/>
        <v>0</v>
      </c>
      <c r="P160">
        <v>3</v>
      </c>
      <c r="Q160">
        <f t="shared" si="15"/>
        <v>0</v>
      </c>
      <c r="R160" t="s">
        <v>1024</v>
      </c>
      <c r="S160">
        <f t="shared" si="16"/>
        <v>1</v>
      </c>
      <c r="T160">
        <f>IF(S160,P160,"")</f>
        <v>3</v>
      </c>
      <c r="U160">
        <f t="shared" si="17"/>
        <v>0</v>
      </c>
      <c r="V160">
        <f>IF(ISNUMBER(SEARCH("MIS",R160)),1,0)</f>
        <v>0</v>
      </c>
      <c r="W160">
        <f>IF(AND(V160,P160&lt;=3),1,0)</f>
        <v>0</v>
      </c>
    </row>
    <row r="161" spans="1:23" x14ac:dyDescent="0.2">
      <c r="A161">
        <v>2017</v>
      </c>
      <c r="B161" t="s">
        <v>72</v>
      </c>
      <c r="C161">
        <f t="shared" si="12"/>
        <v>0</v>
      </c>
      <c r="N161">
        <f t="shared" si="13"/>
        <v>0</v>
      </c>
      <c r="O161">
        <f t="shared" si="14"/>
        <v>0</v>
      </c>
      <c r="P161">
        <v>4</v>
      </c>
      <c r="Q161">
        <f t="shared" si="15"/>
        <v>0</v>
      </c>
      <c r="R161" t="s">
        <v>1033</v>
      </c>
      <c r="S161">
        <f t="shared" si="16"/>
        <v>0</v>
      </c>
      <c r="T161" t="str">
        <f>IF(S161,P161,"")</f>
        <v/>
      </c>
      <c r="U161">
        <f t="shared" si="17"/>
        <v>0</v>
      </c>
      <c r="V161">
        <f>IF(ISNUMBER(SEARCH("MIS",R161)),1,0)</f>
        <v>0</v>
      </c>
      <c r="W161">
        <f>IF(AND(V161,P161&lt;=3),1,0)</f>
        <v>0</v>
      </c>
    </row>
    <row r="162" spans="1:23" x14ac:dyDescent="0.2">
      <c r="A162">
        <v>2017</v>
      </c>
      <c r="B162" t="s">
        <v>72</v>
      </c>
      <c r="C162">
        <f t="shared" si="12"/>
        <v>0</v>
      </c>
      <c r="N162">
        <f t="shared" si="13"/>
        <v>0</v>
      </c>
      <c r="O162">
        <f t="shared" si="14"/>
        <v>0</v>
      </c>
      <c r="P162">
        <v>2</v>
      </c>
      <c r="Q162">
        <f t="shared" si="15"/>
        <v>0</v>
      </c>
      <c r="R162" t="s">
        <v>1044</v>
      </c>
      <c r="S162">
        <f t="shared" si="16"/>
        <v>0</v>
      </c>
      <c r="T162" t="str">
        <f>IF(S162,P162,"")</f>
        <v/>
      </c>
      <c r="U162">
        <f t="shared" si="17"/>
        <v>0</v>
      </c>
      <c r="V162">
        <f>IF(ISNUMBER(SEARCH("MIS",R162)),1,0)</f>
        <v>0</v>
      </c>
      <c r="W162">
        <f>IF(AND(V162,P162&lt;=3),1,0)</f>
        <v>0</v>
      </c>
    </row>
    <row r="163" spans="1:23" x14ac:dyDescent="0.2">
      <c r="A163">
        <v>2017</v>
      </c>
      <c r="B163" t="s">
        <v>72</v>
      </c>
      <c r="C163">
        <f t="shared" si="12"/>
        <v>0</v>
      </c>
      <c r="D163">
        <v>1</v>
      </c>
      <c r="K163">
        <v>1</v>
      </c>
      <c r="L163">
        <v>1</v>
      </c>
      <c r="M163">
        <v>1</v>
      </c>
      <c r="N163">
        <f t="shared" si="13"/>
        <v>4</v>
      </c>
      <c r="O163">
        <f t="shared" si="14"/>
        <v>0</v>
      </c>
      <c r="P163">
        <v>3</v>
      </c>
      <c r="Q163">
        <f t="shared" si="15"/>
        <v>0</v>
      </c>
      <c r="R163" t="s">
        <v>1033</v>
      </c>
      <c r="S163">
        <f t="shared" si="16"/>
        <v>0</v>
      </c>
      <c r="T163" t="str">
        <f>IF(S163,P163,"")</f>
        <v/>
      </c>
      <c r="U163">
        <f t="shared" si="17"/>
        <v>0</v>
      </c>
      <c r="V163">
        <f>IF(ISNUMBER(SEARCH("MIS",R163)),1,0)</f>
        <v>0</v>
      </c>
      <c r="W163">
        <f>IF(AND(V163,P163&lt;=3),1,0)</f>
        <v>0</v>
      </c>
    </row>
    <row r="164" spans="1:23" x14ac:dyDescent="0.2">
      <c r="A164">
        <v>2017</v>
      </c>
      <c r="B164" t="s">
        <v>72</v>
      </c>
      <c r="C164">
        <f t="shared" si="12"/>
        <v>0</v>
      </c>
      <c r="D164">
        <v>1</v>
      </c>
      <c r="N164">
        <f t="shared" si="13"/>
        <v>1</v>
      </c>
      <c r="O164">
        <f t="shared" si="14"/>
        <v>0</v>
      </c>
      <c r="P164">
        <v>0</v>
      </c>
      <c r="Q164">
        <f t="shared" si="15"/>
        <v>0</v>
      </c>
      <c r="R164" t="s">
        <v>1024</v>
      </c>
      <c r="S164">
        <f t="shared" si="16"/>
        <v>1</v>
      </c>
      <c r="T164">
        <f>IF(S164,P164,"")</f>
        <v>0</v>
      </c>
      <c r="U164">
        <f t="shared" si="17"/>
        <v>0</v>
      </c>
      <c r="V164">
        <f>IF(ISNUMBER(SEARCH("MIS",R164)),1,0)</f>
        <v>0</v>
      </c>
      <c r="W164">
        <f>IF(AND(V164,P164&lt;=3),1,0)</f>
        <v>0</v>
      </c>
    </row>
    <row r="165" spans="1:23" x14ac:dyDescent="0.2">
      <c r="A165">
        <v>2017</v>
      </c>
      <c r="B165" t="s">
        <v>110</v>
      </c>
      <c r="C165">
        <f t="shared" si="12"/>
        <v>0</v>
      </c>
      <c r="D165">
        <v>1</v>
      </c>
      <c r="J165">
        <v>1</v>
      </c>
      <c r="K165">
        <v>1</v>
      </c>
      <c r="N165">
        <f t="shared" si="13"/>
        <v>3</v>
      </c>
      <c r="O165">
        <f t="shared" si="14"/>
        <v>0</v>
      </c>
      <c r="P165">
        <v>7</v>
      </c>
      <c r="Q165">
        <f t="shared" si="15"/>
        <v>0</v>
      </c>
      <c r="R165" t="s">
        <v>1044</v>
      </c>
      <c r="S165">
        <f t="shared" si="16"/>
        <v>0</v>
      </c>
      <c r="T165" t="str">
        <f>IF(S165,P165,"")</f>
        <v/>
      </c>
      <c r="U165">
        <f t="shared" si="17"/>
        <v>0</v>
      </c>
      <c r="V165">
        <f>IF(ISNUMBER(SEARCH("MIS",R165)),1,0)</f>
        <v>0</v>
      </c>
      <c r="W165">
        <f>IF(AND(V165,P165&lt;=3),1,0)</f>
        <v>0</v>
      </c>
    </row>
    <row r="166" spans="1:23" x14ac:dyDescent="0.2">
      <c r="A166">
        <v>2017</v>
      </c>
      <c r="B166" t="s">
        <v>72</v>
      </c>
      <c r="C166">
        <f t="shared" si="12"/>
        <v>0</v>
      </c>
      <c r="K166">
        <v>1</v>
      </c>
      <c r="N166">
        <f t="shared" si="13"/>
        <v>1</v>
      </c>
      <c r="O166">
        <f t="shared" si="14"/>
        <v>0</v>
      </c>
      <c r="P166">
        <v>3</v>
      </c>
      <c r="Q166">
        <f t="shared" si="15"/>
        <v>0</v>
      </c>
      <c r="R166" t="s">
        <v>1032</v>
      </c>
      <c r="S166">
        <f t="shared" si="16"/>
        <v>0</v>
      </c>
      <c r="T166" t="str">
        <f>IF(S166,P166,"")</f>
        <v/>
      </c>
      <c r="U166">
        <f t="shared" si="17"/>
        <v>0</v>
      </c>
      <c r="V166">
        <f>IF(ISNUMBER(SEARCH("MIS",R166)),1,0)</f>
        <v>1</v>
      </c>
      <c r="W166">
        <f>IF(AND(V166,P166&lt;=3),1,0)</f>
        <v>1</v>
      </c>
    </row>
    <row r="167" spans="1:23" x14ac:dyDescent="0.2">
      <c r="A167">
        <v>2017</v>
      </c>
      <c r="B167" t="s">
        <v>72</v>
      </c>
      <c r="C167">
        <f t="shared" si="12"/>
        <v>0</v>
      </c>
      <c r="H167">
        <v>1</v>
      </c>
      <c r="I167">
        <v>1</v>
      </c>
      <c r="J167">
        <v>1</v>
      </c>
      <c r="K167">
        <v>1</v>
      </c>
      <c r="N167">
        <f t="shared" si="13"/>
        <v>4</v>
      </c>
      <c r="O167">
        <f t="shared" si="14"/>
        <v>0</v>
      </c>
      <c r="P167">
        <v>0</v>
      </c>
      <c r="Q167">
        <f t="shared" si="15"/>
        <v>0</v>
      </c>
      <c r="R167" t="s">
        <v>1033</v>
      </c>
      <c r="S167">
        <f t="shared" si="16"/>
        <v>0</v>
      </c>
      <c r="T167" t="str">
        <f>IF(S167,P167,"")</f>
        <v/>
      </c>
      <c r="U167">
        <f t="shared" si="17"/>
        <v>0</v>
      </c>
      <c r="V167">
        <f>IF(ISNUMBER(SEARCH("MIS",R167)),1,0)</f>
        <v>0</v>
      </c>
      <c r="W167">
        <f>IF(AND(V167,P167&lt;=3),1,0)</f>
        <v>0</v>
      </c>
    </row>
    <row r="168" spans="1:23" x14ac:dyDescent="0.2">
      <c r="A168">
        <v>2017</v>
      </c>
      <c r="B168" t="s">
        <v>72</v>
      </c>
      <c r="C168">
        <f t="shared" si="12"/>
        <v>0</v>
      </c>
      <c r="M168">
        <v>1</v>
      </c>
      <c r="N168">
        <f t="shared" si="13"/>
        <v>1</v>
      </c>
      <c r="O168">
        <f t="shared" si="14"/>
        <v>0</v>
      </c>
      <c r="P168">
        <v>3</v>
      </c>
      <c r="Q168">
        <f t="shared" si="15"/>
        <v>0</v>
      </c>
      <c r="R168" t="s">
        <v>1044</v>
      </c>
      <c r="S168">
        <f t="shared" si="16"/>
        <v>0</v>
      </c>
      <c r="T168" t="str">
        <f>IF(S168,P168,"")</f>
        <v/>
      </c>
      <c r="U168">
        <f t="shared" si="17"/>
        <v>0</v>
      </c>
      <c r="V168">
        <f>IF(ISNUMBER(SEARCH("MIS",R168)),1,0)</f>
        <v>0</v>
      </c>
      <c r="W168">
        <f>IF(AND(V168,P168&lt;=3),1,0)</f>
        <v>0</v>
      </c>
    </row>
    <row r="169" spans="1:23" x14ac:dyDescent="0.2">
      <c r="A169">
        <v>2017</v>
      </c>
      <c r="B169" t="s">
        <v>72</v>
      </c>
      <c r="C169">
        <f t="shared" si="12"/>
        <v>0</v>
      </c>
      <c r="K169">
        <v>1</v>
      </c>
      <c r="M169">
        <v>1</v>
      </c>
      <c r="N169">
        <f t="shared" si="13"/>
        <v>2</v>
      </c>
      <c r="O169">
        <f t="shared" si="14"/>
        <v>0</v>
      </c>
      <c r="P169">
        <v>4</v>
      </c>
      <c r="Q169">
        <f t="shared" si="15"/>
        <v>0</v>
      </c>
      <c r="R169" t="s">
        <v>1033</v>
      </c>
      <c r="S169">
        <f t="shared" si="16"/>
        <v>0</v>
      </c>
      <c r="T169" t="str">
        <f>IF(S169,P169,"")</f>
        <v/>
      </c>
      <c r="U169">
        <f t="shared" si="17"/>
        <v>0</v>
      </c>
      <c r="V169">
        <f>IF(ISNUMBER(SEARCH("MIS",R169)),1,0)</f>
        <v>0</v>
      </c>
      <c r="W169">
        <f>IF(AND(V169,P169&lt;=3),1,0)</f>
        <v>0</v>
      </c>
    </row>
    <row r="170" spans="1:23" x14ac:dyDescent="0.2">
      <c r="A170">
        <v>2017</v>
      </c>
      <c r="B170" t="s">
        <v>72</v>
      </c>
      <c r="C170">
        <f t="shared" si="12"/>
        <v>0</v>
      </c>
      <c r="D170">
        <v>1</v>
      </c>
      <c r="F170">
        <v>1</v>
      </c>
      <c r="K170">
        <v>1</v>
      </c>
      <c r="N170">
        <f t="shared" si="13"/>
        <v>3</v>
      </c>
      <c r="O170">
        <f t="shared" si="14"/>
        <v>0</v>
      </c>
      <c r="P170">
        <v>0</v>
      </c>
      <c r="Q170">
        <f t="shared" si="15"/>
        <v>0</v>
      </c>
      <c r="R170" t="s">
        <v>1024</v>
      </c>
      <c r="S170">
        <f t="shared" si="16"/>
        <v>1</v>
      </c>
      <c r="T170">
        <f>IF(S170,P170,"")</f>
        <v>0</v>
      </c>
      <c r="U170">
        <f t="shared" si="17"/>
        <v>0</v>
      </c>
      <c r="V170">
        <f>IF(ISNUMBER(SEARCH("MIS",R170)),1,0)</f>
        <v>0</v>
      </c>
      <c r="W170">
        <f>IF(AND(V170,P170&lt;=3),1,0)</f>
        <v>0</v>
      </c>
    </row>
    <row r="171" spans="1:23" x14ac:dyDescent="0.2">
      <c r="A171">
        <v>2017</v>
      </c>
      <c r="B171" t="s">
        <v>72</v>
      </c>
      <c r="C171">
        <f t="shared" si="12"/>
        <v>0</v>
      </c>
      <c r="K171">
        <v>1</v>
      </c>
      <c r="N171">
        <f t="shared" si="13"/>
        <v>1</v>
      </c>
      <c r="O171">
        <f t="shared" si="14"/>
        <v>0</v>
      </c>
      <c r="P171">
        <v>5</v>
      </c>
      <c r="Q171">
        <f t="shared" si="15"/>
        <v>0</v>
      </c>
      <c r="R171" t="s">
        <v>1024</v>
      </c>
      <c r="S171">
        <f t="shared" si="16"/>
        <v>1</v>
      </c>
      <c r="T171">
        <f>IF(S171,P171,"")</f>
        <v>5</v>
      </c>
      <c r="U171">
        <f t="shared" si="17"/>
        <v>1</v>
      </c>
      <c r="V171">
        <f>IF(ISNUMBER(SEARCH("MIS",R171)),1,0)</f>
        <v>0</v>
      </c>
      <c r="W171">
        <f>IF(AND(V171,P171&lt;=3),1,0)</f>
        <v>0</v>
      </c>
    </row>
    <row r="172" spans="1:23" x14ac:dyDescent="0.2">
      <c r="A172">
        <v>2017</v>
      </c>
      <c r="B172" t="s">
        <v>72</v>
      </c>
      <c r="C172">
        <f t="shared" si="12"/>
        <v>0</v>
      </c>
      <c r="J172">
        <v>1</v>
      </c>
      <c r="N172">
        <f t="shared" si="13"/>
        <v>1</v>
      </c>
      <c r="O172">
        <f t="shared" si="14"/>
        <v>0</v>
      </c>
      <c r="P172">
        <v>2</v>
      </c>
      <c r="Q172">
        <f t="shared" si="15"/>
        <v>0</v>
      </c>
      <c r="R172" t="s">
        <v>1024</v>
      </c>
      <c r="S172">
        <f t="shared" si="16"/>
        <v>1</v>
      </c>
      <c r="T172">
        <f>IF(S172,P172,"")</f>
        <v>2</v>
      </c>
      <c r="U172">
        <f t="shared" si="17"/>
        <v>0</v>
      </c>
      <c r="V172">
        <f>IF(ISNUMBER(SEARCH("MIS",R172)),1,0)</f>
        <v>0</v>
      </c>
      <c r="W172">
        <f>IF(AND(V172,P172&lt;=3),1,0)</f>
        <v>0</v>
      </c>
    </row>
    <row r="173" spans="1:23" x14ac:dyDescent="0.2">
      <c r="A173">
        <v>2017</v>
      </c>
      <c r="B173" t="s">
        <v>72</v>
      </c>
      <c r="C173">
        <f t="shared" si="12"/>
        <v>0</v>
      </c>
      <c r="N173">
        <f t="shared" si="13"/>
        <v>0</v>
      </c>
      <c r="O173">
        <f t="shared" si="14"/>
        <v>0</v>
      </c>
      <c r="P173">
        <v>3</v>
      </c>
      <c r="Q173">
        <f t="shared" si="15"/>
        <v>0</v>
      </c>
      <c r="R173" t="s">
        <v>1033</v>
      </c>
      <c r="S173">
        <f t="shared" si="16"/>
        <v>0</v>
      </c>
      <c r="T173" t="str">
        <f>IF(S173,P173,"")</f>
        <v/>
      </c>
      <c r="U173">
        <f t="shared" si="17"/>
        <v>0</v>
      </c>
      <c r="V173">
        <f>IF(ISNUMBER(SEARCH("MIS",R173)),1,0)</f>
        <v>0</v>
      </c>
      <c r="W173">
        <f>IF(AND(V173,P173&lt;=3),1,0)</f>
        <v>0</v>
      </c>
    </row>
    <row r="174" spans="1:23" x14ac:dyDescent="0.2">
      <c r="A174">
        <v>2017</v>
      </c>
      <c r="B174" t="s">
        <v>72</v>
      </c>
      <c r="C174">
        <f t="shared" si="12"/>
        <v>0</v>
      </c>
      <c r="D174">
        <v>1</v>
      </c>
      <c r="F174">
        <v>1</v>
      </c>
      <c r="H174">
        <v>1</v>
      </c>
      <c r="J174">
        <v>1</v>
      </c>
      <c r="K174">
        <v>1</v>
      </c>
      <c r="N174">
        <f t="shared" si="13"/>
        <v>5</v>
      </c>
      <c r="O174">
        <f t="shared" si="14"/>
        <v>0</v>
      </c>
      <c r="P174">
        <v>6</v>
      </c>
      <c r="Q174">
        <f t="shared" si="15"/>
        <v>0</v>
      </c>
      <c r="R174" t="s">
        <v>1034</v>
      </c>
      <c r="S174">
        <f t="shared" si="16"/>
        <v>0</v>
      </c>
      <c r="T174" t="str">
        <f>IF(S174,P174,"")</f>
        <v/>
      </c>
      <c r="U174">
        <f t="shared" si="17"/>
        <v>0</v>
      </c>
      <c r="V174">
        <f>IF(ISNUMBER(SEARCH("MIS",R174)),1,0)</f>
        <v>0</v>
      </c>
      <c r="W174">
        <f>IF(AND(V174,P174&lt;=3),1,0)</f>
        <v>0</v>
      </c>
    </row>
    <row r="175" spans="1:23" x14ac:dyDescent="0.2">
      <c r="A175">
        <v>2017</v>
      </c>
      <c r="B175" t="s">
        <v>72</v>
      </c>
      <c r="C175">
        <f t="shared" si="12"/>
        <v>0</v>
      </c>
      <c r="M175">
        <v>1</v>
      </c>
      <c r="N175">
        <f t="shared" si="13"/>
        <v>1</v>
      </c>
      <c r="O175">
        <f t="shared" si="14"/>
        <v>0</v>
      </c>
      <c r="P175">
        <v>3</v>
      </c>
      <c r="Q175">
        <f t="shared" si="15"/>
        <v>0</v>
      </c>
      <c r="R175" t="s">
        <v>1050</v>
      </c>
      <c r="S175">
        <f t="shared" si="16"/>
        <v>0</v>
      </c>
      <c r="T175" t="str">
        <f>IF(S175,P175,"")</f>
        <v/>
      </c>
      <c r="U175">
        <f t="shared" si="17"/>
        <v>0</v>
      </c>
      <c r="V175">
        <f>IF(ISNUMBER(SEARCH("MIS",R175)),1,0)</f>
        <v>0</v>
      </c>
      <c r="W175">
        <f>IF(AND(V175,P175&lt;=3),1,0)</f>
        <v>0</v>
      </c>
    </row>
    <row r="176" spans="1:23" x14ac:dyDescent="0.2">
      <c r="A176">
        <v>2017</v>
      </c>
      <c r="B176" t="s">
        <v>72</v>
      </c>
      <c r="C176">
        <f t="shared" si="12"/>
        <v>0</v>
      </c>
      <c r="D176">
        <v>1</v>
      </c>
      <c r="K176">
        <v>1</v>
      </c>
      <c r="L176">
        <v>1</v>
      </c>
      <c r="N176">
        <f t="shared" si="13"/>
        <v>3</v>
      </c>
      <c r="O176">
        <f t="shared" si="14"/>
        <v>0</v>
      </c>
      <c r="P176">
        <v>0</v>
      </c>
      <c r="Q176">
        <f t="shared" si="15"/>
        <v>0</v>
      </c>
      <c r="R176" t="s">
        <v>1029</v>
      </c>
      <c r="S176">
        <f t="shared" si="16"/>
        <v>0</v>
      </c>
      <c r="T176" t="str">
        <f>IF(S176,P176,"")</f>
        <v/>
      </c>
      <c r="U176">
        <f t="shared" si="17"/>
        <v>0</v>
      </c>
      <c r="V176">
        <f>IF(ISNUMBER(SEARCH("MIS",R176)),1,0)</f>
        <v>0</v>
      </c>
      <c r="W176">
        <f>IF(AND(V176,P176&lt;=3),1,0)</f>
        <v>0</v>
      </c>
    </row>
    <row r="177" spans="1:23" x14ac:dyDescent="0.2">
      <c r="A177">
        <v>2017</v>
      </c>
      <c r="B177" t="s">
        <v>72</v>
      </c>
      <c r="C177">
        <f t="shared" si="12"/>
        <v>0</v>
      </c>
      <c r="N177">
        <f t="shared" si="13"/>
        <v>0</v>
      </c>
      <c r="O177">
        <f t="shared" si="14"/>
        <v>0</v>
      </c>
      <c r="P177">
        <v>6</v>
      </c>
      <c r="Q177">
        <f t="shared" si="15"/>
        <v>0</v>
      </c>
      <c r="R177" t="s">
        <v>1033</v>
      </c>
      <c r="S177">
        <f t="shared" si="16"/>
        <v>0</v>
      </c>
      <c r="T177" t="str">
        <f>IF(S177,P177,"")</f>
        <v/>
      </c>
      <c r="U177">
        <f t="shared" si="17"/>
        <v>0</v>
      </c>
      <c r="V177">
        <f>IF(ISNUMBER(SEARCH("MIS",R177)),1,0)</f>
        <v>0</v>
      </c>
      <c r="W177">
        <f>IF(AND(V177,P177&lt;=3),1,0)</f>
        <v>0</v>
      </c>
    </row>
    <row r="178" spans="1:23" x14ac:dyDescent="0.2">
      <c r="A178">
        <v>2017</v>
      </c>
      <c r="B178" t="s">
        <v>72</v>
      </c>
      <c r="C178">
        <f t="shared" si="12"/>
        <v>0</v>
      </c>
      <c r="K178">
        <v>1</v>
      </c>
      <c r="M178">
        <v>1</v>
      </c>
      <c r="N178">
        <f t="shared" si="13"/>
        <v>2</v>
      </c>
      <c r="O178">
        <f t="shared" si="14"/>
        <v>0</v>
      </c>
      <c r="P178">
        <v>3</v>
      </c>
      <c r="Q178">
        <f t="shared" si="15"/>
        <v>0</v>
      </c>
      <c r="R178" t="s">
        <v>1032</v>
      </c>
      <c r="S178">
        <f t="shared" si="16"/>
        <v>0</v>
      </c>
      <c r="T178" t="str">
        <f>IF(S178,P178,"")</f>
        <v/>
      </c>
      <c r="U178">
        <f t="shared" si="17"/>
        <v>0</v>
      </c>
      <c r="V178">
        <f>IF(ISNUMBER(SEARCH("MIS",R178)),1,0)</f>
        <v>1</v>
      </c>
      <c r="W178">
        <f>IF(AND(V178,P178&lt;=3),1,0)</f>
        <v>1</v>
      </c>
    </row>
    <row r="179" spans="1:23" x14ac:dyDescent="0.2">
      <c r="A179">
        <v>2017</v>
      </c>
      <c r="B179" t="s">
        <v>72</v>
      </c>
      <c r="C179">
        <f t="shared" si="12"/>
        <v>0</v>
      </c>
      <c r="K179">
        <v>1</v>
      </c>
      <c r="N179">
        <f t="shared" si="13"/>
        <v>1</v>
      </c>
      <c r="O179">
        <f t="shared" si="14"/>
        <v>0</v>
      </c>
      <c r="P179">
        <v>1</v>
      </c>
      <c r="Q179">
        <f t="shared" si="15"/>
        <v>0</v>
      </c>
      <c r="R179" t="s">
        <v>1032</v>
      </c>
      <c r="S179">
        <f t="shared" si="16"/>
        <v>0</v>
      </c>
      <c r="T179" t="str">
        <f>IF(S179,P179,"")</f>
        <v/>
      </c>
      <c r="U179">
        <f t="shared" si="17"/>
        <v>0</v>
      </c>
      <c r="V179">
        <f>IF(ISNUMBER(SEARCH("MIS",R179)),1,0)</f>
        <v>1</v>
      </c>
      <c r="W179">
        <f>IF(AND(V179,P179&lt;=3),1,0)</f>
        <v>1</v>
      </c>
    </row>
    <row r="180" spans="1:23" x14ac:dyDescent="0.2">
      <c r="A180">
        <v>2017</v>
      </c>
      <c r="B180" t="s">
        <v>72</v>
      </c>
      <c r="C180">
        <f t="shared" si="12"/>
        <v>0</v>
      </c>
      <c r="D180">
        <v>1</v>
      </c>
      <c r="K180">
        <v>1</v>
      </c>
      <c r="M180">
        <v>1</v>
      </c>
      <c r="N180">
        <f t="shared" si="13"/>
        <v>3</v>
      </c>
      <c r="O180">
        <f t="shared" si="14"/>
        <v>0</v>
      </c>
      <c r="P180">
        <v>5</v>
      </c>
      <c r="Q180">
        <f t="shared" si="15"/>
        <v>0</v>
      </c>
      <c r="R180" t="s">
        <v>1033</v>
      </c>
      <c r="S180">
        <f t="shared" si="16"/>
        <v>0</v>
      </c>
      <c r="T180" t="str">
        <f>IF(S180,P180,"")</f>
        <v/>
      </c>
      <c r="U180">
        <f t="shared" si="17"/>
        <v>0</v>
      </c>
      <c r="V180">
        <f>IF(ISNUMBER(SEARCH("MIS",R180)),1,0)</f>
        <v>0</v>
      </c>
      <c r="W180">
        <f>IF(AND(V180,P180&lt;=3),1,0)</f>
        <v>0</v>
      </c>
    </row>
    <row r="181" spans="1:23" x14ac:dyDescent="0.2">
      <c r="A181">
        <v>2017</v>
      </c>
      <c r="B181" t="s">
        <v>72</v>
      </c>
      <c r="C181">
        <f t="shared" si="12"/>
        <v>0</v>
      </c>
      <c r="D181">
        <v>1</v>
      </c>
      <c r="N181">
        <f t="shared" si="13"/>
        <v>1</v>
      </c>
      <c r="O181">
        <f t="shared" si="14"/>
        <v>0</v>
      </c>
      <c r="P181">
        <v>2</v>
      </c>
      <c r="Q181">
        <f t="shared" si="15"/>
        <v>0</v>
      </c>
      <c r="R181" t="s">
        <v>1024</v>
      </c>
      <c r="S181">
        <f t="shared" si="16"/>
        <v>1</v>
      </c>
      <c r="T181">
        <f>IF(S181,P181,"")</f>
        <v>2</v>
      </c>
      <c r="U181">
        <f t="shared" si="17"/>
        <v>0</v>
      </c>
      <c r="V181">
        <f>IF(ISNUMBER(SEARCH("MIS",R181)),1,0)</f>
        <v>0</v>
      </c>
      <c r="W181">
        <f>IF(AND(V181,P181&lt;=3),1,0)</f>
        <v>0</v>
      </c>
    </row>
    <row r="182" spans="1:23" x14ac:dyDescent="0.2">
      <c r="A182">
        <v>2017</v>
      </c>
      <c r="B182" t="s">
        <v>72</v>
      </c>
      <c r="C182">
        <f t="shared" si="12"/>
        <v>0</v>
      </c>
      <c r="H182">
        <v>1</v>
      </c>
      <c r="J182">
        <v>1</v>
      </c>
      <c r="K182">
        <v>1</v>
      </c>
      <c r="L182">
        <v>1</v>
      </c>
      <c r="N182">
        <f t="shared" si="13"/>
        <v>4</v>
      </c>
      <c r="O182">
        <f t="shared" si="14"/>
        <v>0</v>
      </c>
      <c r="P182">
        <v>4</v>
      </c>
      <c r="Q182">
        <f t="shared" si="15"/>
        <v>0</v>
      </c>
      <c r="R182" t="s">
        <v>1033</v>
      </c>
      <c r="S182">
        <f t="shared" si="16"/>
        <v>0</v>
      </c>
      <c r="T182" t="str">
        <f>IF(S182,P182,"")</f>
        <v/>
      </c>
      <c r="U182">
        <f t="shared" si="17"/>
        <v>0</v>
      </c>
      <c r="V182">
        <f>IF(ISNUMBER(SEARCH("MIS",R182)),1,0)</f>
        <v>0</v>
      </c>
      <c r="W182">
        <f>IF(AND(V182,P182&lt;=3),1,0)</f>
        <v>0</v>
      </c>
    </row>
    <row r="183" spans="1:23" x14ac:dyDescent="0.2">
      <c r="A183">
        <v>2017</v>
      </c>
      <c r="B183" t="s">
        <v>72</v>
      </c>
      <c r="C183">
        <f t="shared" si="12"/>
        <v>0</v>
      </c>
      <c r="H183">
        <v>1</v>
      </c>
      <c r="K183">
        <v>1</v>
      </c>
      <c r="N183">
        <f t="shared" si="13"/>
        <v>2</v>
      </c>
      <c r="O183">
        <f t="shared" si="14"/>
        <v>0</v>
      </c>
      <c r="P183">
        <v>5</v>
      </c>
      <c r="Q183">
        <f t="shared" si="15"/>
        <v>0</v>
      </c>
      <c r="R183" t="s">
        <v>1024</v>
      </c>
      <c r="S183">
        <f t="shared" si="16"/>
        <v>1</v>
      </c>
      <c r="T183">
        <f>IF(S183,P183,"")</f>
        <v>5</v>
      </c>
      <c r="U183">
        <f t="shared" si="17"/>
        <v>1</v>
      </c>
      <c r="V183">
        <f>IF(ISNUMBER(SEARCH("MIS",R183)),1,0)</f>
        <v>0</v>
      </c>
      <c r="W183">
        <f>IF(AND(V183,P183&lt;=3),1,0)</f>
        <v>0</v>
      </c>
    </row>
    <row r="184" spans="1:23" x14ac:dyDescent="0.2">
      <c r="A184">
        <v>2017</v>
      </c>
      <c r="B184" t="s">
        <v>72</v>
      </c>
      <c r="C184">
        <f t="shared" si="12"/>
        <v>0</v>
      </c>
      <c r="D184">
        <v>1</v>
      </c>
      <c r="J184">
        <v>1</v>
      </c>
      <c r="K184">
        <v>1</v>
      </c>
      <c r="N184">
        <f t="shared" si="13"/>
        <v>3</v>
      </c>
      <c r="O184">
        <f t="shared" si="14"/>
        <v>0</v>
      </c>
      <c r="P184">
        <v>5</v>
      </c>
      <c r="Q184">
        <f t="shared" si="15"/>
        <v>0</v>
      </c>
      <c r="R184" t="s">
        <v>1024</v>
      </c>
      <c r="S184">
        <f t="shared" si="16"/>
        <v>1</v>
      </c>
      <c r="T184">
        <f>IF(S184,P184,"")</f>
        <v>5</v>
      </c>
      <c r="U184">
        <f t="shared" si="17"/>
        <v>1</v>
      </c>
      <c r="V184">
        <f>IF(ISNUMBER(SEARCH("MIS",R184)),1,0)</f>
        <v>0</v>
      </c>
      <c r="W184">
        <f>IF(AND(V184,P184&lt;=3),1,0)</f>
        <v>0</v>
      </c>
    </row>
    <row r="185" spans="1:23" x14ac:dyDescent="0.2">
      <c r="A185">
        <v>2017</v>
      </c>
      <c r="B185" t="s">
        <v>72</v>
      </c>
      <c r="C185">
        <f t="shared" si="12"/>
        <v>0</v>
      </c>
      <c r="L185">
        <v>1</v>
      </c>
      <c r="N185">
        <f t="shared" si="13"/>
        <v>1</v>
      </c>
      <c r="O185">
        <f t="shared" si="14"/>
        <v>0</v>
      </c>
      <c r="P185">
        <v>10</v>
      </c>
      <c r="Q185">
        <f t="shared" si="15"/>
        <v>1</v>
      </c>
      <c r="R185" t="s">
        <v>1032</v>
      </c>
      <c r="S185">
        <f t="shared" si="16"/>
        <v>0</v>
      </c>
      <c r="T185" t="str">
        <f>IF(S185,P185,"")</f>
        <v/>
      </c>
      <c r="U185">
        <f t="shared" si="17"/>
        <v>0</v>
      </c>
      <c r="V185">
        <f>IF(ISNUMBER(SEARCH("MIS",R185)),1,0)</f>
        <v>1</v>
      </c>
      <c r="W185">
        <f>IF(AND(V185,P185&lt;=3),1,0)</f>
        <v>0</v>
      </c>
    </row>
    <row r="186" spans="1:23" x14ac:dyDescent="0.2">
      <c r="A186">
        <v>2017</v>
      </c>
      <c r="B186" t="s">
        <v>72</v>
      </c>
      <c r="C186">
        <f t="shared" si="12"/>
        <v>0</v>
      </c>
      <c r="N186">
        <f t="shared" si="13"/>
        <v>0</v>
      </c>
      <c r="O186">
        <f t="shared" si="14"/>
        <v>0</v>
      </c>
      <c r="P186">
        <v>1</v>
      </c>
      <c r="Q186">
        <f t="shared" si="15"/>
        <v>0</v>
      </c>
      <c r="R186" t="s">
        <v>1033</v>
      </c>
      <c r="S186">
        <f t="shared" si="16"/>
        <v>0</v>
      </c>
      <c r="T186" t="str">
        <f>IF(S186,P186,"")</f>
        <v/>
      </c>
      <c r="U186">
        <f t="shared" si="17"/>
        <v>0</v>
      </c>
      <c r="V186">
        <f>IF(ISNUMBER(SEARCH("MIS",R186)),1,0)</f>
        <v>0</v>
      </c>
      <c r="W186">
        <f>IF(AND(V186,P186&lt;=3),1,0)</f>
        <v>0</v>
      </c>
    </row>
    <row r="187" spans="1:23" x14ac:dyDescent="0.2">
      <c r="A187">
        <v>2017</v>
      </c>
      <c r="B187" t="s">
        <v>72</v>
      </c>
      <c r="C187">
        <f t="shared" si="12"/>
        <v>0</v>
      </c>
      <c r="D187">
        <v>1</v>
      </c>
      <c r="J187">
        <v>1</v>
      </c>
      <c r="N187">
        <f t="shared" si="13"/>
        <v>2</v>
      </c>
      <c r="O187">
        <f t="shared" si="14"/>
        <v>0</v>
      </c>
      <c r="P187">
        <v>3</v>
      </c>
      <c r="Q187">
        <f t="shared" si="15"/>
        <v>0</v>
      </c>
      <c r="R187" t="s">
        <v>1024</v>
      </c>
      <c r="S187">
        <f t="shared" si="16"/>
        <v>1</v>
      </c>
      <c r="T187">
        <f>IF(S187,P187,"")</f>
        <v>3</v>
      </c>
      <c r="U187">
        <f t="shared" si="17"/>
        <v>0</v>
      </c>
      <c r="V187">
        <f>IF(ISNUMBER(SEARCH("MIS",R187)),1,0)</f>
        <v>0</v>
      </c>
      <c r="W187">
        <f>IF(AND(V187,P187&lt;=3),1,0)</f>
        <v>0</v>
      </c>
    </row>
    <row r="188" spans="1:23" x14ac:dyDescent="0.2">
      <c r="A188">
        <v>2017</v>
      </c>
      <c r="B188" t="s">
        <v>110</v>
      </c>
      <c r="C188">
        <f t="shared" si="12"/>
        <v>0</v>
      </c>
      <c r="D188">
        <v>1</v>
      </c>
      <c r="I188">
        <v>1</v>
      </c>
      <c r="J188">
        <v>1</v>
      </c>
      <c r="N188">
        <f t="shared" si="13"/>
        <v>3</v>
      </c>
      <c r="O188">
        <f t="shared" si="14"/>
        <v>0</v>
      </c>
      <c r="P188">
        <v>6</v>
      </c>
      <c r="Q188">
        <f t="shared" si="15"/>
        <v>0</v>
      </c>
      <c r="R188" t="s">
        <v>1032</v>
      </c>
      <c r="S188">
        <f t="shared" si="16"/>
        <v>0</v>
      </c>
      <c r="T188" t="str">
        <f>IF(S188,P188,"")</f>
        <v/>
      </c>
      <c r="U188">
        <f t="shared" si="17"/>
        <v>0</v>
      </c>
      <c r="V188">
        <f>IF(ISNUMBER(SEARCH("MIS",R188)),1,0)</f>
        <v>1</v>
      </c>
      <c r="W188">
        <f>IF(AND(V188,P188&lt;=3),1,0)</f>
        <v>0</v>
      </c>
    </row>
    <row r="189" spans="1:23" x14ac:dyDescent="0.2">
      <c r="A189">
        <v>2017</v>
      </c>
      <c r="B189" t="s">
        <v>72</v>
      </c>
      <c r="C189">
        <f t="shared" si="12"/>
        <v>0</v>
      </c>
      <c r="N189">
        <f t="shared" si="13"/>
        <v>0</v>
      </c>
      <c r="O189">
        <f t="shared" si="14"/>
        <v>0</v>
      </c>
      <c r="P189">
        <v>5</v>
      </c>
      <c r="Q189">
        <f t="shared" si="15"/>
        <v>0</v>
      </c>
      <c r="R189" t="s">
        <v>1029</v>
      </c>
      <c r="S189">
        <f t="shared" si="16"/>
        <v>0</v>
      </c>
      <c r="T189" t="str">
        <f>IF(S189,P189,"")</f>
        <v/>
      </c>
      <c r="U189">
        <f t="shared" si="17"/>
        <v>0</v>
      </c>
      <c r="V189">
        <f>IF(ISNUMBER(SEARCH("MIS",R189)),1,0)</f>
        <v>0</v>
      </c>
      <c r="W189">
        <f>IF(AND(V189,P189&lt;=3),1,0)</f>
        <v>0</v>
      </c>
    </row>
    <row r="190" spans="1:23" x14ac:dyDescent="0.2">
      <c r="A190">
        <v>2017</v>
      </c>
      <c r="B190" t="s">
        <v>72</v>
      </c>
      <c r="C190">
        <f t="shared" si="12"/>
        <v>0</v>
      </c>
      <c r="H190">
        <v>1</v>
      </c>
      <c r="J190">
        <v>1</v>
      </c>
      <c r="K190">
        <v>1</v>
      </c>
      <c r="M190">
        <v>1</v>
      </c>
      <c r="N190">
        <f t="shared" si="13"/>
        <v>4</v>
      </c>
      <c r="O190">
        <f t="shared" si="14"/>
        <v>0</v>
      </c>
      <c r="P190">
        <v>1</v>
      </c>
      <c r="Q190">
        <f t="shared" si="15"/>
        <v>0</v>
      </c>
      <c r="R190" t="s">
        <v>1024</v>
      </c>
      <c r="S190">
        <f t="shared" si="16"/>
        <v>1</v>
      </c>
      <c r="T190">
        <f>IF(S190,P190,"")</f>
        <v>1</v>
      </c>
      <c r="U190">
        <f t="shared" si="17"/>
        <v>0</v>
      </c>
      <c r="V190">
        <f>IF(ISNUMBER(SEARCH("MIS",R190)),1,0)</f>
        <v>0</v>
      </c>
      <c r="W190">
        <f>IF(AND(V190,P190&lt;=3),1,0)</f>
        <v>0</v>
      </c>
    </row>
    <row r="191" spans="1:23" x14ac:dyDescent="0.2">
      <c r="A191">
        <v>2017</v>
      </c>
      <c r="B191" t="s">
        <v>72</v>
      </c>
      <c r="C191">
        <f t="shared" si="12"/>
        <v>0</v>
      </c>
      <c r="H191">
        <v>1</v>
      </c>
      <c r="K191">
        <v>1</v>
      </c>
      <c r="N191">
        <f t="shared" si="13"/>
        <v>2</v>
      </c>
      <c r="O191">
        <f t="shared" si="14"/>
        <v>0</v>
      </c>
      <c r="P191">
        <v>3</v>
      </c>
      <c r="Q191">
        <f t="shared" si="15"/>
        <v>0</v>
      </c>
      <c r="R191" t="s">
        <v>1033</v>
      </c>
      <c r="S191">
        <f t="shared" si="16"/>
        <v>0</v>
      </c>
      <c r="T191" t="str">
        <f>IF(S191,P191,"")</f>
        <v/>
      </c>
      <c r="U191">
        <f t="shared" si="17"/>
        <v>0</v>
      </c>
      <c r="V191">
        <f>IF(ISNUMBER(SEARCH("MIS",R191)),1,0)</f>
        <v>0</v>
      </c>
      <c r="W191">
        <f>IF(AND(V191,P191&lt;=3),1,0)</f>
        <v>0</v>
      </c>
    </row>
    <row r="192" spans="1:23" x14ac:dyDescent="0.2">
      <c r="A192">
        <v>2017</v>
      </c>
      <c r="B192" t="s">
        <v>72</v>
      </c>
      <c r="C192">
        <f t="shared" si="12"/>
        <v>0</v>
      </c>
      <c r="D192">
        <v>1</v>
      </c>
      <c r="N192">
        <f t="shared" si="13"/>
        <v>1</v>
      </c>
      <c r="O192">
        <f t="shared" si="14"/>
        <v>0</v>
      </c>
      <c r="P192">
        <v>2</v>
      </c>
      <c r="Q192">
        <f t="shared" si="15"/>
        <v>0</v>
      </c>
      <c r="R192" t="s">
        <v>1029</v>
      </c>
      <c r="S192">
        <f t="shared" si="16"/>
        <v>0</v>
      </c>
      <c r="T192" t="str">
        <f>IF(S192,P192,"")</f>
        <v/>
      </c>
      <c r="U192">
        <f t="shared" si="17"/>
        <v>0</v>
      </c>
      <c r="V192">
        <f>IF(ISNUMBER(SEARCH("MIS",R192)),1,0)</f>
        <v>0</v>
      </c>
      <c r="W192">
        <f>IF(AND(V192,P192&lt;=3),1,0)</f>
        <v>0</v>
      </c>
    </row>
    <row r="193" spans="1:23" x14ac:dyDescent="0.2">
      <c r="A193">
        <v>2017</v>
      </c>
      <c r="B193" t="s">
        <v>72</v>
      </c>
      <c r="C193">
        <f t="shared" si="12"/>
        <v>0</v>
      </c>
      <c r="N193">
        <f t="shared" si="13"/>
        <v>0</v>
      </c>
      <c r="O193">
        <f t="shared" si="14"/>
        <v>0</v>
      </c>
      <c r="P193">
        <v>3</v>
      </c>
      <c r="Q193">
        <f t="shared" si="15"/>
        <v>0</v>
      </c>
      <c r="R193" t="s">
        <v>1029</v>
      </c>
      <c r="S193">
        <f t="shared" si="16"/>
        <v>0</v>
      </c>
      <c r="T193" t="str">
        <f>IF(S193,P193,"")</f>
        <v/>
      </c>
      <c r="U193">
        <f t="shared" si="17"/>
        <v>0</v>
      </c>
      <c r="V193">
        <f>IF(ISNUMBER(SEARCH("MIS",R193)),1,0)</f>
        <v>0</v>
      </c>
      <c r="W193">
        <f>IF(AND(V193,P193&lt;=3),1,0)</f>
        <v>0</v>
      </c>
    </row>
    <row r="194" spans="1:23" x14ac:dyDescent="0.2">
      <c r="A194">
        <v>2017</v>
      </c>
      <c r="B194" t="s">
        <v>72</v>
      </c>
      <c r="C194">
        <f t="shared" si="12"/>
        <v>0</v>
      </c>
      <c r="K194">
        <v>1</v>
      </c>
      <c r="N194">
        <f t="shared" si="13"/>
        <v>1</v>
      </c>
      <c r="O194">
        <f t="shared" si="14"/>
        <v>0</v>
      </c>
      <c r="P194">
        <v>1</v>
      </c>
      <c r="Q194">
        <f t="shared" si="15"/>
        <v>0</v>
      </c>
      <c r="R194" t="s">
        <v>1029</v>
      </c>
      <c r="S194">
        <f t="shared" si="16"/>
        <v>0</v>
      </c>
      <c r="T194" t="str">
        <f>IF(S194,P194,"")</f>
        <v/>
      </c>
      <c r="U194">
        <f t="shared" si="17"/>
        <v>0</v>
      </c>
      <c r="V194">
        <f>IF(ISNUMBER(SEARCH("MIS",R194)),1,0)</f>
        <v>0</v>
      </c>
      <c r="W194">
        <f>IF(AND(V194,P194&lt;=3),1,0)</f>
        <v>0</v>
      </c>
    </row>
    <row r="195" spans="1:23" x14ac:dyDescent="0.2">
      <c r="A195">
        <v>2017</v>
      </c>
      <c r="B195" t="s">
        <v>72</v>
      </c>
      <c r="C195">
        <f t="shared" ref="C195:C258" si="18">IF(AND(A195=2026,ISNUMBER(SEARCH("Freshman",B195))),1,0)</f>
        <v>0</v>
      </c>
      <c r="D195">
        <v>1</v>
      </c>
      <c r="H195">
        <v>1</v>
      </c>
      <c r="L195">
        <v>1</v>
      </c>
      <c r="N195">
        <f t="shared" ref="N195:N258" si="19">COUNT(D195:M195)</f>
        <v>3</v>
      </c>
      <c r="O195">
        <f t="shared" ref="O195:O258" si="20">IF(AND(C195=1,N195&gt;2),1,0)</f>
        <v>0</v>
      </c>
      <c r="P195">
        <v>6</v>
      </c>
      <c r="Q195">
        <f t="shared" ref="Q195:Q258" si="21">IF(P195&gt;=8,1,0)</f>
        <v>0</v>
      </c>
      <c r="R195" t="s">
        <v>1024</v>
      </c>
      <c r="S195">
        <f t="shared" ref="S195:S258" si="22">IF(ISNUMBER(SEARCH("Finance",R195)),1,0)</f>
        <v>1</v>
      </c>
      <c r="T195">
        <f>IF(S195,P195,"")</f>
        <v>6</v>
      </c>
      <c r="U195">
        <f t="shared" ref="U195:U258" si="23">IF(AND(S195,T195&gt;=4),1,0)</f>
        <v>1</v>
      </c>
      <c r="V195">
        <f>IF(ISNUMBER(SEARCH("MIS",R195)),1,0)</f>
        <v>0</v>
      </c>
      <c r="W195">
        <f>IF(AND(V195,P195&lt;=3),1,0)</f>
        <v>0</v>
      </c>
    </row>
    <row r="196" spans="1:23" x14ac:dyDescent="0.2">
      <c r="A196">
        <v>2017</v>
      </c>
      <c r="B196" t="s">
        <v>72</v>
      </c>
      <c r="C196">
        <f t="shared" si="18"/>
        <v>0</v>
      </c>
      <c r="D196">
        <v>1</v>
      </c>
      <c r="N196">
        <f t="shared" si="19"/>
        <v>1</v>
      </c>
      <c r="O196">
        <f t="shared" si="20"/>
        <v>0</v>
      </c>
      <c r="P196">
        <v>0</v>
      </c>
      <c r="Q196">
        <f t="shared" si="21"/>
        <v>0</v>
      </c>
      <c r="R196" t="s">
        <v>1024</v>
      </c>
      <c r="S196">
        <f t="shared" si="22"/>
        <v>1</v>
      </c>
      <c r="T196">
        <f>IF(S196,P196,"")</f>
        <v>0</v>
      </c>
      <c r="U196">
        <f t="shared" si="23"/>
        <v>0</v>
      </c>
      <c r="V196">
        <f>IF(ISNUMBER(SEARCH("MIS",R196)),1,0)</f>
        <v>0</v>
      </c>
      <c r="W196">
        <f>IF(AND(V196,P196&lt;=3),1,0)</f>
        <v>0</v>
      </c>
    </row>
    <row r="197" spans="1:23" x14ac:dyDescent="0.2">
      <c r="A197">
        <v>2017</v>
      </c>
      <c r="B197" t="s">
        <v>72</v>
      </c>
      <c r="C197">
        <f t="shared" si="18"/>
        <v>0</v>
      </c>
      <c r="L197">
        <v>1</v>
      </c>
      <c r="N197">
        <f t="shared" si="19"/>
        <v>1</v>
      </c>
      <c r="O197">
        <f t="shared" si="20"/>
        <v>0</v>
      </c>
      <c r="P197">
        <v>1</v>
      </c>
      <c r="Q197">
        <f t="shared" si="21"/>
        <v>0</v>
      </c>
      <c r="R197" t="s">
        <v>1024</v>
      </c>
      <c r="S197">
        <f t="shared" si="22"/>
        <v>1</v>
      </c>
      <c r="T197">
        <f>IF(S197,P197,"")</f>
        <v>1</v>
      </c>
      <c r="U197">
        <f t="shared" si="23"/>
        <v>0</v>
      </c>
      <c r="V197">
        <f>IF(ISNUMBER(SEARCH("MIS",R197)),1,0)</f>
        <v>0</v>
      </c>
      <c r="W197">
        <f>IF(AND(V197,P197&lt;=3),1,0)</f>
        <v>0</v>
      </c>
    </row>
    <row r="198" spans="1:23" x14ac:dyDescent="0.2">
      <c r="A198">
        <v>2017</v>
      </c>
      <c r="B198" t="s">
        <v>72</v>
      </c>
      <c r="C198">
        <f t="shared" si="18"/>
        <v>0</v>
      </c>
      <c r="H198">
        <v>1</v>
      </c>
      <c r="K198">
        <v>1</v>
      </c>
      <c r="N198">
        <f t="shared" si="19"/>
        <v>2</v>
      </c>
      <c r="O198">
        <f t="shared" si="20"/>
        <v>0</v>
      </c>
      <c r="P198">
        <v>3</v>
      </c>
      <c r="Q198">
        <f t="shared" si="21"/>
        <v>0</v>
      </c>
      <c r="R198" t="s">
        <v>1033</v>
      </c>
      <c r="S198">
        <f t="shared" si="22"/>
        <v>0</v>
      </c>
      <c r="T198" t="str">
        <f>IF(S198,P198,"")</f>
        <v/>
      </c>
      <c r="U198">
        <f t="shared" si="23"/>
        <v>0</v>
      </c>
      <c r="V198">
        <f>IF(ISNUMBER(SEARCH("MIS",R198)),1,0)</f>
        <v>0</v>
      </c>
      <c r="W198">
        <f>IF(AND(V198,P198&lt;=3),1,0)</f>
        <v>0</v>
      </c>
    </row>
    <row r="199" spans="1:23" x14ac:dyDescent="0.2">
      <c r="A199">
        <v>2017</v>
      </c>
      <c r="B199" t="s">
        <v>72</v>
      </c>
      <c r="C199">
        <f t="shared" si="18"/>
        <v>0</v>
      </c>
      <c r="D199">
        <v>1</v>
      </c>
      <c r="N199">
        <f t="shared" si="19"/>
        <v>1</v>
      </c>
      <c r="O199">
        <f t="shared" si="20"/>
        <v>0</v>
      </c>
      <c r="P199">
        <v>4</v>
      </c>
      <c r="Q199">
        <f t="shared" si="21"/>
        <v>0</v>
      </c>
      <c r="R199" t="s">
        <v>1024</v>
      </c>
      <c r="S199">
        <f t="shared" si="22"/>
        <v>1</v>
      </c>
      <c r="T199">
        <f>IF(S199,P199,"")</f>
        <v>4</v>
      </c>
      <c r="U199">
        <f t="shared" si="23"/>
        <v>1</v>
      </c>
      <c r="V199">
        <f>IF(ISNUMBER(SEARCH("MIS",R199)),1,0)</f>
        <v>0</v>
      </c>
      <c r="W199">
        <f>IF(AND(V199,P199&lt;=3),1,0)</f>
        <v>0</v>
      </c>
    </row>
    <row r="200" spans="1:23" x14ac:dyDescent="0.2">
      <c r="A200">
        <v>2017</v>
      </c>
      <c r="B200" t="s">
        <v>72</v>
      </c>
      <c r="C200">
        <f t="shared" si="18"/>
        <v>0</v>
      </c>
      <c r="N200">
        <f t="shared" si="19"/>
        <v>0</v>
      </c>
      <c r="O200">
        <f t="shared" si="20"/>
        <v>0</v>
      </c>
      <c r="P200">
        <v>8</v>
      </c>
      <c r="Q200">
        <f t="shared" si="21"/>
        <v>1</v>
      </c>
      <c r="R200" t="s">
        <v>1034</v>
      </c>
      <c r="S200">
        <f t="shared" si="22"/>
        <v>0</v>
      </c>
      <c r="T200" t="str">
        <f>IF(S200,P200,"")</f>
        <v/>
      </c>
      <c r="U200">
        <f t="shared" si="23"/>
        <v>0</v>
      </c>
      <c r="V200">
        <f>IF(ISNUMBER(SEARCH("MIS",R200)),1,0)</f>
        <v>0</v>
      </c>
      <c r="W200">
        <f>IF(AND(V200,P200&lt;=3),1,0)</f>
        <v>0</v>
      </c>
    </row>
    <row r="201" spans="1:23" x14ac:dyDescent="0.2">
      <c r="A201">
        <v>2017</v>
      </c>
      <c r="B201" t="s">
        <v>110</v>
      </c>
      <c r="C201">
        <f t="shared" si="18"/>
        <v>0</v>
      </c>
      <c r="D201">
        <v>1</v>
      </c>
      <c r="N201">
        <f t="shared" si="19"/>
        <v>1</v>
      </c>
      <c r="O201">
        <f t="shared" si="20"/>
        <v>0</v>
      </c>
      <c r="P201">
        <v>2</v>
      </c>
      <c r="Q201">
        <f t="shared" si="21"/>
        <v>0</v>
      </c>
      <c r="R201" t="s">
        <v>1024</v>
      </c>
      <c r="S201">
        <f t="shared" si="22"/>
        <v>1</v>
      </c>
      <c r="T201">
        <f>IF(S201,P201,"")</f>
        <v>2</v>
      </c>
      <c r="U201">
        <f t="shared" si="23"/>
        <v>0</v>
      </c>
      <c r="V201">
        <f>IF(ISNUMBER(SEARCH("MIS",R201)),1,0)</f>
        <v>0</v>
      </c>
      <c r="W201">
        <f>IF(AND(V201,P201&lt;=3),1,0)</f>
        <v>0</v>
      </c>
    </row>
    <row r="202" spans="1:23" x14ac:dyDescent="0.2">
      <c r="A202">
        <v>2017</v>
      </c>
      <c r="C202">
        <f t="shared" si="18"/>
        <v>0</v>
      </c>
      <c r="N202">
        <f t="shared" si="19"/>
        <v>0</v>
      </c>
      <c r="O202">
        <f t="shared" si="20"/>
        <v>0</v>
      </c>
      <c r="P202">
        <v>0</v>
      </c>
      <c r="Q202">
        <f t="shared" si="21"/>
        <v>0</v>
      </c>
      <c r="S202">
        <f t="shared" si="22"/>
        <v>0</v>
      </c>
      <c r="T202" t="str">
        <f>IF(S202,P202,"")</f>
        <v/>
      </c>
      <c r="U202">
        <f t="shared" si="23"/>
        <v>0</v>
      </c>
      <c r="V202">
        <f>IF(ISNUMBER(SEARCH("MIS",R202)),1,0)</f>
        <v>0</v>
      </c>
      <c r="W202">
        <f>IF(AND(V202,P202&lt;=3),1,0)</f>
        <v>0</v>
      </c>
    </row>
    <row r="203" spans="1:23" x14ac:dyDescent="0.2">
      <c r="A203">
        <v>2017</v>
      </c>
      <c r="C203">
        <f t="shared" si="18"/>
        <v>0</v>
      </c>
      <c r="N203">
        <f t="shared" si="19"/>
        <v>0</v>
      </c>
      <c r="O203">
        <f t="shared" si="20"/>
        <v>0</v>
      </c>
      <c r="P203">
        <v>0</v>
      </c>
      <c r="Q203">
        <f t="shared" si="21"/>
        <v>0</v>
      </c>
      <c r="S203">
        <f t="shared" si="22"/>
        <v>0</v>
      </c>
      <c r="T203" t="str">
        <f>IF(S203,P203,"")</f>
        <v/>
      </c>
      <c r="U203">
        <f t="shared" si="23"/>
        <v>0</v>
      </c>
      <c r="V203">
        <f>IF(ISNUMBER(SEARCH("MIS",R203)),1,0)</f>
        <v>0</v>
      </c>
      <c r="W203">
        <f>IF(AND(V203,P203&lt;=3),1,0)</f>
        <v>0</v>
      </c>
    </row>
    <row r="204" spans="1:23" x14ac:dyDescent="0.2">
      <c r="A204">
        <v>2017</v>
      </c>
      <c r="B204" t="s">
        <v>72</v>
      </c>
      <c r="C204">
        <f t="shared" si="18"/>
        <v>0</v>
      </c>
      <c r="D204">
        <v>1</v>
      </c>
      <c r="H204">
        <v>1</v>
      </c>
      <c r="K204">
        <v>1</v>
      </c>
      <c r="N204">
        <f t="shared" si="19"/>
        <v>3</v>
      </c>
      <c r="O204">
        <f t="shared" si="20"/>
        <v>0</v>
      </c>
      <c r="P204">
        <v>4</v>
      </c>
      <c r="Q204">
        <f t="shared" si="21"/>
        <v>0</v>
      </c>
      <c r="R204" t="s">
        <v>1032</v>
      </c>
      <c r="S204">
        <f t="shared" si="22"/>
        <v>0</v>
      </c>
      <c r="T204" t="str">
        <f>IF(S204,P204,"")</f>
        <v/>
      </c>
      <c r="U204">
        <f t="shared" si="23"/>
        <v>0</v>
      </c>
      <c r="V204">
        <f>IF(ISNUMBER(SEARCH("MIS",R204)),1,0)</f>
        <v>1</v>
      </c>
      <c r="W204">
        <f>IF(AND(V204,P204&lt;=3),1,0)</f>
        <v>0</v>
      </c>
    </row>
    <row r="205" spans="1:23" x14ac:dyDescent="0.2">
      <c r="A205">
        <v>2017</v>
      </c>
      <c r="B205" t="s">
        <v>72</v>
      </c>
      <c r="C205">
        <f t="shared" si="18"/>
        <v>0</v>
      </c>
      <c r="N205">
        <f t="shared" si="19"/>
        <v>0</v>
      </c>
      <c r="O205">
        <f t="shared" si="20"/>
        <v>0</v>
      </c>
      <c r="P205">
        <v>3</v>
      </c>
      <c r="Q205">
        <f t="shared" si="21"/>
        <v>0</v>
      </c>
      <c r="R205" t="s">
        <v>1029</v>
      </c>
      <c r="S205">
        <f t="shared" si="22"/>
        <v>0</v>
      </c>
      <c r="T205" t="str">
        <f>IF(S205,P205,"")</f>
        <v/>
      </c>
      <c r="U205">
        <f t="shared" si="23"/>
        <v>0</v>
      </c>
      <c r="V205">
        <f>IF(ISNUMBER(SEARCH("MIS",R205)),1,0)</f>
        <v>0</v>
      </c>
      <c r="W205">
        <f>IF(AND(V205,P205&lt;=3),1,0)</f>
        <v>0</v>
      </c>
    </row>
    <row r="206" spans="1:23" x14ac:dyDescent="0.2">
      <c r="A206">
        <v>2017</v>
      </c>
      <c r="C206">
        <f t="shared" si="18"/>
        <v>0</v>
      </c>
      <c r="N206">
        <f t="shared" si="19"/>
        <v>0</v>
      </c>
      <c r="O206">
        <f t="shared" si="20"/>
        <v>0</v>
      </c>
      <c r="P206">
        <v>0</v>
      </c>
      <c r="Q206">
        <f t="shared" si="21"/>
        <v>0</v>
      </c>
      <c r="S206">
        <f t="shared" si="22"/>
        <v>0</v>
      </c>
      <c r="T206" t="str">
        <f>IF(S206,P206,"")</f>
        <v/>
      </c>
      <c r="U206">
        <f t="shared" si="23"/>
        <v>0</v>
      </c>
      <c r="V206">
        <f>IF(ISNUMBER(SEARCH("MIS",R206)),1,0)</f>
        <v>0</v>
      </c>
      <c r="W206">
        <f>IF(AND(V206,P206&lt;=3),1,0)</f>
        <v>0</v>
      </c>
    </row>
    <row r="207" spans="1:23" x14ac:dyDescent="0.2">
      <c r="A207">
        <v>2017</v>
      </c>
      <c r="B207" t="s">
        <v>72</v>
      </c>
      <c r="C207">
        <f t="shared" si="18"/>
        <v>0</v>
      </c>
      <c r="K207">
        <v>1</v>
      </c>
      <c r="N207">
        <f t="shared" si="19"/>
        <v>1</v>
      </c>
      <c r="O207">
        <f t="shared" si="20"/>
        <v>0</v>
      </c>
      <c r="P207">
        <v>0</v>
      </c>
      <c r="Q207">
        <f t="shared" si="21"/>
        <v>0</v>
      </c>
      <c r="R207" t="s">
        <v>1024</v>
      </c>
      <c r="S207">
        <f t="shared" si="22"/>
        <v>1</v>
      </c>
      <c r="T207">
        <f>IF(S207,P207,"")</f>
        <v>0</v>
      </c>
      <c r="U207">
        <f t="shared" si="23"/>
        <v>0</v>
      </c>
      <c r="V207">
        <f>IF(ISNUMBER(SEARCH("MIS",R207)),1,0)</f>
        <v>0</v>
      </c>
      <c r="W207">
        <f>IF(AND(V207,P207&lt;=3),1,0)</f>
        <v>0</v>
      </c>
    </row>
    <row r="208" spans="1:23" x14ac:dyDescent="0.2">
      <c r="A208">
        <v>2017</v>
      </c>
      <c r="B208" t="s">
        <v>72</v>
      </c>
      <c r="C208">
        <f t="shared" si="18"/>
        <v>0</v>
      </c>
      <c r="H208">
        <v>1</v>
      </c>
      <c r="N208">
        <f t="shared" si="19"/>
        <v>1</v>
      </c>
      <c r="O208">
        <f t="shared" si="20"/>
        <v>0</v>
      </c>
      <c r="P208">
        <v>1</v>
      </c>
      <c r="Q208">
        <f t="shared" si="21"/>
        <v>0</v>
      </c>
      <c r="R208" t="s">
        <v>1029</v>
      </c>
      <c r="S208">
        <f t="shared" si="22"/>
        <v>0</v>
      </c>
      <c r="T208" t="str">
        <f>IF(S208,P208,"")</f>
        <v/>
      </c>
      <c r="U208">
        <f t="shared" si="23"/>
        <v>0</v>
      </c>
      <c r="V208">
        <f>IF(ISNUMBER(SEARCH("MIS",R208)),1,0)</f>
        <v>0</v>
      </c>
      <c r="W208">
        <f>IF(AND(V208,P208&lt;=3),1,0)</f>
        <v>0</v>
      </c>
    </row>
    <row r="209" spans="1:23" x14ac:dyDescent="0.2">
      <c r="A209">
        <v>2017</v>
      </c>
      <c r="B209" t="s">
        <v>72</v>
      </c>
      <c r="C209">
        <f t="shared" si="18"/>
        <v>0</v>
      </c>
      <c r="D209">
        <v>1</v>
      </c>
      <c r="H209">
        <v>1</v>
      </c>
      <c r="J209">
        <v>1</v>
      </c>
      <c r="K209">
        <v>1</v>
      </c>
      <c r="N209">
        <f t="shared" si="19"/>
        <v>4</v>
      </c>
      <c r="O209">
        <f t="shared" si="20"/>
        <v>0</v>
      </c>
      <c r="P209">
        <v>3</v>
      </c>
      <c r="Q209">
        <f t="shared" si="21"/>
        <v>0</v>
      </c>
      <c r="R209" t="s">
        <v>1033</v>
      </c>
      <c r="S209">
        <f t="shared" si="22"/>
        <v>0</v>
      </c>
      <c r="T209" t="str">
        <f>IF(S209,P209,"")</f>
        <v/>
      </c>
      <c r="U209">
        <f t="shared" si="23"/>
        <v>0</v>
      </c>
      <c r="V209">
        <f>IF(ISNUMBER(SEARCH("MIS",R209)),1,0)</f>
        <v>0</v>
      </c>
      <c r="W209">
        <f>IF(AND(V209,P209&lt;=3),1,0)</f>
        <v>0</v>
      </c>
    </row>
    <row r="210" spans="1:23" x14ac:dyDescent="0.2">
      <c r="A210">
        <v>2017</v>
      </c>
      <c r="B210" t="s">
        <v>72</v>
      </c>
      <c r="C210">
        <f t="shared" si="18"/>
        <v>0</v>
      </c>
      <c r="D210">
        <v>1</v>
      </c>
      <c r="I210">
        <v>1</v>
      </c>
      <c r="N210">
        <f t="shared" si="19"/>
        <v>2</v>
      </c>
      <c r="O210">
        <f t="shared" si="20"/>
        <v>0</v>
      </c>
      <c r="P210">
        <v>5</v>
      </c>
      <c r="Q210">
        <f t="shared" si="21"/>
        <v>0</v>
      </c>
      <c r="R210" t="s">
        <v>1024</v>
      </c>
      <c r="S210">
        <f t="shared" si="22"/>
        <v>1</v>
      </c>
      <c r="T210">
        <f>IF(S210,P210,"")</f>
        <v>5</v>
      </c>
      <c r="U210">
        <f t="shared" si="23"/>
        <v>1</v>
      </c>
      <c r="V210">
        <f>IF(ISNUMBER(SEARCH("MIS",R210)),1,0)</f>
        <v>0</v>
      </c>
      <c r="W210">
        <f>IF(AND(V210,P210&lt;=3),1,0)</f>
        <v>0</v>
      </c>
    </row>
    <row r="211" spans="1:23" x14ac:dyDescent="0.2">
      <c r="A211">
        <v>2017</v>
      </c>
      <c r="B211" t="s">
        <v>72</v>
      </c>
      <c r="C211">
        <f t="shared" si="18"/>
        <v>0</v>
      </c>
      <c r="N211">
        <f t="shared" si="19"/>
        <v>0</v>
      </c>
      <c r="O211">
        <f t="shared" si="20"/>
        <v>0</v>
      </c>
      <c r="P211">
        <v>1</v>
      </c>
      <c r="Q211">
        <f t="shared" si="21"/>
        <v>0</v>
      </c>
      <c r="R211" t="s">
        <v>1033</v>
      </c>
      <c r="S211">
        <f t="shared" si="22"/>
        <v>0</v>
      </c>
      <c r="T211" t="str">
        <f>IF(S211,P211,"")</f>
        <v/>
      </c>
      <c r="U211">
        <f t="shared" si="23"/>
        <v>0</v>
      </c>
      <c r="V211">
        <f>IF(ISNUMBER(SEARCH("MIS",R211)),1,0)</f>
        <v>0</v>
      </c>
      <c r="W211">
        <f>IF(AND(V211,P211&lt;=3),1,0)</f>
        <v>0</v>
      </c>
    </row>
    <row r="212" spans="1:23" x14ac:dyDescent="0.2">
      <c r="A212">
        <v>2017</v>
      </c>
      <c r="C212">
        <f t="shared" si="18"/>
        <v>0</v>
      </c>
      <c r="H212">
        <v>1</v>
      </c>
      <c r="N212">
        <f t="shared" si="19"/>
        <v>1</v>
      </c>
      <c r="O212">
        <f t="shared" si="20"/>
        <v>0</v>
      </c>
      <c r="P212">
        <v>3</v>
      </c>
      <c r="Q212">
        <f t="shared" si="21"/>
        <v>0</v>
      </c>
      <c r="R212" t="s">
        <v>1032</v>
      </c>
      <c r="S212">
        <f t="shared" si="22"/>
        <v>0</v>
      </c>
      <c r="T212" t="str">
        <f>IF(S212,P212,"")</f>
        <v/>
      </c>
      <c r="U212">
        <f t="shared" si="23"/>
        <v>0</v>
      </c>
      <c r="V212">
        <f>IF(ISNUMBER(SEARCH("MIS",R212)),1,0)</f>
        <v>1</v>
      </c>
      <c r="W212">
        <f>IF(AND(V212,P212&lt;=3),1,0)</f>
        <v>1</v>
      </c>
    </row>
    <row r="213" spans="1:23" x14ac:dyDescent="0.2">
      <c r="A213">
        <v>2017</v>
      </c>
      <c r="B213" t="s">
        <v>72</v>
      </c>
      <c r="C213">
        <f t="shared" si="18"/>
        <v>0</v>
      </c>
      <c r="D213">
        <v>1</v>
      </c>
      <c r="N213">
        <f t="shared" si="19"/>
        <v>1</v>
      </c>
      <c r="O213">
        <f t="shared" si="20"/>
        <v>0</v>
      </c>
      <c r="P213">
        <v>4</v>
      </c>
      <c r="Q213">
        <f t="shared" si="21"/>
        <v>0</v>
      </c>
      <c r="R213" t="s">
        <v>1024</v>
      </c>
      <c r="S213">
        <f t="shared" si="22"/>
        <v>1</v>
      </c>
      <c r="T213">
        <f>IF(S213,P213,"")</f>
        <v>4</v>
      </c>
      <c r="U213">
        <f t="shared" si="23"/>
        <v>1</v>
      </c>
      <c r="V213">
        <f>IF(ISNUMBER(SEARCH("MIS",R213)),1,0)</f>
        <v>0</v>
      </c>
      <c r="W213">
        <f>IF(AND(V213,P213&lt;=3),1,0)</f>
        <v>0</v>
      </c>
    </row>
    <row r="214" spans="1:23" x14ac:dyDescent="0.2">
      <c r="A214">
        <v>2017</v>
      </c>
      <c r="B214" t="s">
        <v>72</v>
      </c>
      <c r="C214">
        <f t="shared" si="18"/>
        <v>0</v>
      </c>
      <c r="D214">
        <v>1</v>
      </c>
      <c r="K214">
        <v>1</v>
      </c>
      <c r="N214">
        <f t="shared" si="19"/>
        <v>2</v>
      </c>
      <c r="O214">
        <f t="shared" si="20"/>
        <v>0</v>
      </c>
      <c r="P214">
        <v>2</v>
      </c>
      <c r="Q214">
        <f t="shared" si="21"/>
        <v>0</v>
      </c>
      <c r="R214" t="s">
        <v>1033</v>
      </c>
      <c r="S214">
        <f t="shared" si="22"/>
        <v>0</v>
      </c>
      <c r="T214" t="str">
        <f>IF(S214,P214,"")</f>
        <v/>
      </c>
      <c r="U214">
        <f t="shared" si="23"/>
        <v>0</v>
      </c>
      <c r="V214">
        <f>IF(ISNUMBER(SEARCH("MIS",R214)),1,0)</f>
        <v>0</v>
      </c>
      <c r="W214">
        <f>IF(AND(V214,P214&lt;=3),1,0)</f>
        <v>0</v>
      </c>
    </row>
    <row r="215" spans="1:23" x14ac:dyDescent="0.2">
      <c r="A215">
        <v>2017</v>
      </c>
      <c r="B215" t="s">
        <v>72</v>
      </c>
      <c r="C215">
        <f t="shared" si="18"/>
        <v>0</v>
      </c>
      <c r="D215">
        <v>1</v>
      </c>
      <c r="H215">
        <v>1</v>
      </c>
      <c r="I215">
        <v>1</v>
      </c>
      <c r="K215">
        <v>1</v>
      </c>
      <c r="M215">
        <v>1</v>
      </c>
      <c r="N215">
        <f t="shared" si="19"/>
        <v>5</v>
      </c>
      <c r="O215">
        <f t="shared" si="20"/>
        <v>0</v>
      </c>
      <c r="P215">
        <v>4</v>
      </c>
      <c r="Q215">
        <f t="shared" si="21"/>
        <v>0</v>
      </c>
      <c r="R215" t="s">
        <v>1033</v>
      </c>
      <c r="S215">
        <f t="shared" si="22"/>
        <v>0</v>
      </c>
      <c r="T215" t="str">
        <f>IF(S215,P215,"")</f>
        <v/>
      </c>
      <c r="U215">
        <f t="shared" si="23"/>
        <v>0</v>
      </c>
      <c r="V215">
        <f>IF(ISNUMBER(SEARCH("MIS",R215)),1,0)</f>
        <v>0</v>
      </c>
      <c r="W215">
        <f>IF(AND(V215,P215&lt;=3),1,0)</f>
        <v>0</v>
      </c>
    </row>
    <row r="216" spans="1:23" x14ac:dyDescent="0.2">
      <c r="A216">
        <v>2017</v>
      </c>
      <c r="B216" t="s">
        <v>72</v>
      </c>
      <c r="C216">
        <f t="shared" si="18"/>
        <v>0</v>
      </c>
      <c r="N216">
        <f t="shared" si="19"/>
        <v>0</v>
      </c>
      <c r="O216">
        <f t="shared" si="20"/>
        <v>0</v>
      </c>
      <c r="P216">
        <v>1</v>
      </c>
      <c r="Q216">
        <f t="shared" si="21"/>
        <v>0</v>
      </c>
      <c r="R216" t="s">
        <v>1029</v>
      </c>
      <c r="S216">
        <f t="shared" si="22"/>
        <v>0</v>
      </c>
      <c r="T216" t="str">
        <f>IF(S216,P216,"")</f>
        <v/>
      </c>
      <c r="U216">
        <f t="shared" si="23"/>
        <v>0</v>
      </c>
      <c r="V216">
        <f>IF(ISNUMBER(SEARCH("MIS",R216)),1,0)</f>
        <v>0</v>
      </c>
      <c r="W216">
        <f>IF(AND(V216,P216&lt;=3),1,0)</f>
        <v>0</v>
      </c>
    </row>
    <row r="217" spans="1:23" x14ac:dyDescent="0.2">
      <c r="A217">
        <v>2017</v>
      </c>
      <c r="B217" t="s">
        <v>72</v>
      </c>
      <c r="C217">
        <f t="shared" si="18"/>
        <v>0</v>
      </c>
      <c r="H217">
        <v>1</v>
      </c>
      <c r="N217">
        <f t="shared" si="19"/>
        <v>1</v>
      </c>
      <c r="O217">
        <f t="shared" si="20"/>
        <v>0</v>
      </c>
      <c r="P217">
        <v>1</v>
      </c>
      <c r="Q217">
        <f t="shared" si="21"/>
        <v>0</v>
      </c>
      <c r="R217" t="s">
        <v>1033</v>
      </c>
      <c r="S217">
        <f t="shared" si="22"/>
        <v>0</v>
      </c>
      <c r="T217" t="str">
        <f>IF(S217,P217,"")</f>
        <v/>
      </c>
      <c r="U217">
        <f t="shared" si="23"/>
        <v>0</v>
      </c>
      <c r="V217">
        <f>IF(ISNUMBER(SEARCH("MIS",R217)),1,0)</f>
        <v>0</v>
      </c>
      <c r="W217">
        <f>IF(AND(V217,P217&lt;=3),1,0)</f>
        <v>0</v>
      </c>
    </row>
    <row r="218" spans="1:23" x14ac:dyDescent="0.2">
      <c r="A218">
        <v>2017</v>
      </c>
      <c r="B218" t="s">
        <v>72</v>
      </c>
      <c r="C218">
        <f t="shared" si="18"/>
        <v>0</v>
      </c>
      <c r="N218">
        <f t="shared" si="19"/>
        <v>0</v>
      </c>
      <c r="O218">
        <f t="shared" si="20"/>
        <v>0</v>
      </c>
      <c r="P218">
        <v>7</v>
      </c>
      <c r="Q218">
        <f t="shared" si="21"/>
        <v>0</v>
      </c>
      <c r="R218" t="s">
        <v>1044</v>
      </c>
      <c r="S218">
        <f t="shared" si="22"/>
        <v>0</v>
      </c>
      <c r="T218" t="str">
        <f>IF(S218,P218,"")</f>
        <v/>
      </c>
      <c r="U218">
        <f t="shared" si="23"/>
        <v>0</v>
      </c>
      <c r="V218">
        <f>IF(ISNUMBER(SEARCH("MIS",R218)),1,0)</f>
        <v>0</v>
      </c>
      <c r="W218">
        <f>IF(AND(V218,P218&lt;=3),1,0)</f>
        <v>0</v>
      </c>
    </row>
    <row r="219" spans="1:23" x14ac:dyDescent="0.2">
      <c r="A219">
        <v>2017</v>
      </c>
      <c r="B219" t="s">
        <v>72</v>
      </c>
      <c r="C219">
        <f t="shared" si="18"/>
        <v>0</v>
      </c>
      <c r="D219">
        <v>1</v>
      </c>
      <c r="N219">
        <f t="shared" si="19"/>
        <v>1</v>
      </c>
      <c r="O219">
        <f t="shared" si="20"/>
        <v>0</v>
      </c>
      <c r="P219">
        <v>1</v>
      </c>
      <c r="Q219">
        <f t="shared" si="21"/>
        <v>0</v>
      </c>
      <c r="R219" t="s">
        <v>1024</v>
      </c>
      <c r="S219">
        <f t="shared" si="22"/>
        <v>1</v>
      </c>
      <c r="T219">
        <f>IF(S219,P219,"")</f>
        <v>1</v>
      </c>
      <c r="U219">
        <f t="shared" si="23"/>
        <v>0</v>
      </c>
      <c r="V219">
        <f>IF(ISNUMBER(SEARCH("MIS",R219)),1,0)</f>
        <v>0</v>
      </c>
      <c r="W219">
        <f>IF(AND(V219,P219&lt;=3),1,0)</f>
        <v>0</v>
      </c>
    </row>
    <row r="220" spans="1:23" x14ac:dyDescent="0.2">
      <c r="A220">
        <v>2017</v>
      </c>
      <c r="B220" t="s">
        <v>72</v>
      </c>
      <c r="C220">
        <f t="shared" si="18"/>
        <v>0</v>
      </c>
      <c r="N220">
        <f t="shared" si="19"/>
        <v>0</v>
      </c>
      <c r="O220">
        <f t="shared" si="20"/>
        <v>0</v>
      </c>
      <c r="P220">
        <v>3</v>
      </c>
      <c r="Q220">
        <f t="shared" si="21"/>
        <v>0</v>
      </c>
      <c r="R220" t="s">
        <v>1033</v>
      </c>
      <c r="S220">
        <f t="shared" si="22"/>
        <v>0</v>
      </c>
      <c r="T220" t="str">
        <f>IF(S220,P220,"")</f>
        <v/>
      </c>
      <c r="U220">
        <f t="shared" si="23"/>
        <v>0</v>
      </c>
      <c r="V220">
        <f>IF(ISNUMBER(SEARCH("MIS",R220)),1,0)</f>
        <v>0</v>
      </c>
      <c r="W220">
        <f>IF(AND(V220,P220&lt;=3),1,0)</f>
        <v>0</v>
      </c>
    </row>
    <row r="221" spans="1:23" x14ac:dyDescent="0.2">
      <c r="A221">
        <v>2017</v>
      </c>
      <c r="B221" t="s">
        <v>72</v>
      </c>
      <c r="C221">
        <f t="shared" si="18"/>
        <v>0</v>
      </c>
      <c r="F221">
        <v>1</v>
      </c>
      <c r="H221">
        <v>1</v>
      </c>
      <c r="I221">
        <v>1</v>
      </c>
      <c r="K221">
        <v>1</v>
      </c>
      <c r="N221">
        <f t="shared" si="19"/>
        <v>4</v>
      </c>
      <c r="O221">
        <f t="shared" si="20"/>
        <v>0</v>
      </c>
      <c r="P221">
        <v>3</v>
      </c>
      <c r="Q221">
        <f t="shared" si="21"/>
        <v>0</v>
      </c>
      <c r="R221" t="s">
        <v>1034</v>
      </c>
      <c r="S221">
        <f t="shared" si="22"/>
        <v>0</v>
      </c>
      <c r="T221" t="str">
        <f>IF(S221,P221,"")</f>
        <v/>
      </c>
      <c r="U221">
        <f t="shared" si="23"/>
        <v>0</v>
      </c>
      <c r="V221">
        <f>IF(ISNUMBER(SEARCH("MIS",R221)),1,0)</f>
        <v>0</v>
      </c>
      <c r="W221">
        <f>IF(AND(V221,P221&lt;=3),1,0)</f>
        <v>0</v>
      </c>
    </row>
    <row r="222" spans="1:23" x14ac:dyDescent="0.2">
      <c r="A222">
        <v>2017</v>
      </c>
      <c r="B222" t="s">
        <v>72</v>
      </c>
      <c r="C222">
        <f t="shared" si="18"/>
        <v>0</v>
      </c>
      <c r="M222">
        <v>1</v>
      </c>
      <c r="N222">
        <f t="shared" si="19"/>
        <v>1</v>
      </c>
      <c r="O222">
        <f t="shared" si="20"/>
        <v>0</v>
      </c>
      <c r="P222">
        <v>0</v>
      </c>
      <c r="Q222">
        <f t="shared" si="21"/>
        <v>0</v>
      </c>
      <c r="R222" t="s">
        <v>1033</v>
      </c>
      <c r="S222">
        <f t="shared" si="22"/>
        <v>0</v>
      </c>
      <c r="T222" t="str">
        <f>IF(S222,P222,"")</f>
        <v/>
      </c>
      <c r="U222">
        <f t="shared" si="23"/>
        <v>0</v>
      </c>
      <c r="V222">
        <f>IF(ISNUMBER(SEARCH("MIS",R222)),1,0)</f>
        <v>0</v>
      </c>
      <c r="W222">
        <f>IF(AND(V222,P222&lt;=3),1,0)</f>
        <v>0</v>
      </c>
    </row>
    <row r="223" spans="1:23" x14ac:dyDescent="0.2">
      <c r="A223">
        <v>2017</v>
      </c>
      <c r="B223" t="s">
        <v>72</v>
      </c>
      <c r="C223">
        <f t="shared" si="18"/>
        <v>0</v>
      </c>
      <c r="D223">
        <v>1</v>
      </c>
      <c r="E223">
        <v>1</v>
      </c>
      <c r="F223">
        <v>1</v>
      </c>
      <c r="G223">
        <v>1</v>
      </c>
      <c r="H223">
        <v>1</v>
      </c>
      <c r="I223">
        <v>1</v>
      </c>
      <c r="J223">
        <v>1</v>
      </c>
      <c r="K223">
        <v>1</v>
      </c>
      <c r="L223">
        <v>1</v>
      </c>
      <c r="N223">
        <f t="shared" si="19"/>
        <v>9</v>
      </c>
      <c r="O223">
        <f t="shared" si="20"/>
        <v>0</v>
      </c>
      <c r="P223">
        <v>1</v>
      </c>
      <c r="Q223">
        <f t="shared" si="21"/>
        <v>0</v>
      </c>
      <c r="R223" t="s">
        <v>1024</v>
      </c>
      <c r="S223">
        <f t="shared" si="22"/>
        <v>1</v>
      </c>
      <c r="T223">
        <f>IF(S223,P223,"")</f>
        <v>1</v>
      </c>
      <c r="U223">
        <f t="shared" si="23"/>
        <v>0</v>
      </c>
      <c r="V223">
        <f>IF(ISNUMBER(SEARCH("MIS",R223)),1,0)</f>
        <v>0</v>
      </c>
      <c r="W223">
        <f>IF(AND(V223,P223&lt;=3),1,0)</f>
        <v>0</v>
      </c>
    </row>
    <row r="224" spans="1:23" x14ac:dyDescent="0.2">
      <c r="A224">
        <v>2017</v>
      </c>
      <c r="B224" t="s">
        <v>72</v>
      </c>
      <c r="C224">
        <f t="shared" si="18"/>
        <v>0</v>
      </c>
      <c r="D224">
        <v>1</v>
      </c>
      <c r="K224">
        <v>1</v>
      </c>
      <c r="N224">
        <f t="shared" si="19"/>
        <v>2</v>
      </c>
      <c r="O224">
        <f t="shared" si="20"/>
        <v>0</v>
      </c>
      <c r="P224">
        <v>7</v>
      </c>
      <c r="Q224">
        <f t="shared" si="21"/>
        <v>0</v>
      </c>
      <c r="R224" t="s">
        <v>1029</v>
      </c>
      <c r="S224">
        <f t="shared" si="22"/>
        <v>0</v>
      </c>
      <c r="T224" t="str">
        <f>IF(S224,P224,"")</f>
        <v/>
      </c>
      <c r="U224">
        <f t="shared" si="23"/>
        <v>0</v>
      </c>
      <c r="V224">
        <f>IF(ISNUMBER(SEARCH("MIS",R224)),1,0)</f>
        <v>0</v>
      </c>
      <c r="W224">
        <f>IF(AND(V224,P224&lt;=3),1,0)</f>
        <v>0</v>
      </c>
    </row>
    <row r="225" spans="1:23" x14ac:dyDescent="0.2">
      <c r="A225">
        <v>2017</v>
      </c>
      <c r="B225" t="s">
        <v>72</v>
      </c>
      <c r="C225">
        <f t="shared" si="18"/>
        <v>0</v>
      </c>
      <c r="N225">
        <f t="shared" si="19"/>
        <v>0</v>
      </c>
      <c r="O225">
        <f t="shared" si="20"/>
        <v>0</v>
      </c>
      <c r="P225">
        <v>0</v>
      </c>
      <c r="Q225">
        <f t="shared" si="21"/>
        <v>0</v>
      </c>
      <c r="R225" t="s">
        <v>1033</v>
      </c>
      <c r="S225">
        <f t="shared" si="22"/>
        <v>0</v>
      </c>
      <c r="T225" t="str">
        <f>IF(S225,P225,"")</f>
        <v/>
      </c>
      <c r="U225">
        <f t="shared" si="23"/>
        <v>0</v>
      </c>
      <c r="V225">
        <f>IF(ISNUMBER(SEARCH("MIS",R225)),1,0)</f>
        <v>0</v>
      </c>
      <c r="W225">
        <f>IF(AND(V225,P225&lt;=3),1,0)</f>
        <v>0</v>
      </c>
    </row>
    <row r="226" spans="1:23" x14ac:dyDescent="0.2">
      <c r="A226">
        <v>2017</v>
      </c>
      <c r="B226" t="s">
        <v>72</v>
      </c>
      <c r="C226">
        <f t="shared" si="18"/>
        <v>0</v>
      </c>
      <c r="N226">
        <f t="shared" si="19"/>
        <v>0</v>
      </c>
      <c r="O226">
        <f t="shared" si="20"/>
        <v>0</v>
      </c>
      <c r="P226">
        <v>0</v>
      </c>
      <c r="Q226">
        <f t="shared" si="21"/>
        <v>0</v>
      </c>
      <c r="R226" t="s">
        <v>1024</v>
      </c>
      <c r="S226">
        <f t="shared" si="22"/>
        <v>1</v>
      </c>
      <c r="T226">
        <f>IF(S226,P226,"")</f>
        <v>0</v>
      </c>
      <c r="U226">
        <f t="shared" si="23"/>
        <v>0</v>
      </c>
      <c r="V226">
        <f>IF(ISNUMBER(SEARCH("MIS",R226)),1,0)</f>
        <v>0</v>
      </c>
      <c r="W226">
        <f>IF(AND(V226,P226&lt;=3),1,0)</f>
        <v>0</v>
      </c>
    </row>
    <row r="227" spans="1:23" x14ac:dyDescent="0.2">
      <c r="A227">
        <v>2017</v>
      </c>
      <c r="B227" t="s">
        <v>72</v>
      </c>
      <c r="C227">
        <f t="shared" si="18"/>
        <v>0</v>
      </c>
      <c r="D227">
        <v>1</v>
      </c>
      <c r="H227">
        <v>1</v>
      </c>
      <c r="I227">
        <v>1</v>
      </c>
      <c r="J227">
        <v>1</v>
      </c>
      <c r="K227">
        <v>1</v>
      </c>
      <c r="N227">
        <f t="shared" si="19"/>
        <v>5</v>
      </c>
      <c r="O227">
        <f t="shared" si="20"/>
        <v>0</v>
      </c>
      <c r="P227">
        <v>2</v>
      </c>
      <c r="Q227">
        <f t="shared" si="21"/>
        <v>0</v>
      </c>
      <c r="R227" t="s">
        <v>1044</v>
      </c>
      <c r="S227">
        <f t="shared" si="22"/>
        <v>0</v>
      </c>
      <c r="T227" t="str">
        <f>IF(S227,P227,"")</f>
        <v/>
      </c>
      <c r="U227">
        <f t="shared" si="23"/>
        <v>0</v>
      </c>
      <c r="V227">
        <f>IF(ISNUMBER(SEARCH("MIS",R227)),1,0)</f>
        <v>0</v>
      </c>
      <c r="W227">
        <f>IF(AND(V227,P227&lt;=3),1,0)</f>
        <v>0</v>
      </c>
    </row>
    <row r="228" spans="1:23" x14ac:dyDescent="0.2">
      <c r="A228">
        <v>2017</v>
      </c>
      <c r="B228" t="s">
        <v>110</v>
      </c>
      <c r="C228">
        <f t="shared" si="18"/>
        <v>0</v>
      </c>
      <c r="M228">
        <v>1</v>
      </c>
      <c r="N228">
        <f t="shared" si="19"/>
        <v>1</v>
      </c>
      <c r="O228">
        <f t="shared" si="20"/>
        <v>0</v>
      </c>
      <c r="P228">
        <v>11</v>
      </c>
      <c r="Q228">
        <f t="shared" si="21"/>
        <v>1</v>
      </c>
      <c r="R228" t="s">
        <v>1033</v>
      </c>
      <c r="S228">
        <f t="shared" si="22"/>
        <v>0</v>
      </c>
      <c r="T228" t="str">
        <f>IF(S228,P228,"")</f>
        <v/>
      </c>
      <c r="U228">
        <f t="shared" si="23"/>
        <v>0</v>
      </c>
      <c r="V228">
        <f>IF(ISNUMBER(SEARCH("MIS",R228)),1,0)</f>
        <v>0</v>
      </c>
      <c r="W228">
        <f>IF(AND(V228,P228&lt;=3),1,0)</f>
        <v>0</v>
      </c>
    </row>
    <row r="229" spans="1:23" x14ac:dyDescent="0.2">
      <c r="A229">
        <v>2017</v>
      </c>
      <c r="B229" t="s">
        <v>72</v>
      </c>
      <c r="C229">
        <f t="shared" si="18"/>
        <v>0</v>
      </c>
      <c r="D229">
        <v>1</v>
      </c>
      <c r="H229">
        <v>1</v>
      </c>
      <c r="I229">
        <v>1</v>
      </c>
      <c r="J229">
        <v>1</v>
      </c>
      <c r="K229">
        <v>1</v>
      </c>
      <c r="L229">
        <v>1</v>
      </c>
      <c r="N229">
        <f t="shared" si="19"/>
        <v>6</v>
      </c>
      <c r="O229">
        <f t="shared" si="20"/>
        <v>0</v>
      </c>
      <c r="P229">
        <v>0</v>
      </c>
      <c r="Q229">
        <f t="shared" si="21"/>
        <v>0</v>
      </c>
      <c r="R229" t="s">
        <v>1033</v>
      </c>
      <c r="S229">
        <f t="shared" si="22"/>
        <v>0</v>
      </c>
      <c r="T229" t="str">
        <f>IF(S229,P229,"")</f>
        <v/>
      </c>
      <c r="U229">
        <f t="shared" si="23"/>
        <v>0</v>
      </c>
      <c r="V229">
        <f>IF(ISNUMBER(SEARCH("MIS",R229)),1,0)</f>
        <v>0</v>
      </c>
      <c r="W229">
        <f>IF(AND(V229,P229&lt;=3),1,0)</f>
        <v>0</v>
      </c>
    </row>
    <row r="230" spans="1:23" x14ac:dyDescent="0.2">
      <c r="A230">
        <v>2017</v>
      </c>
      <c r="B230" t="s">
        <v>72</v>
      </c>
      <c r="C230">
        <f t="shared" si="18"/>
        <v>0</v>
      </c>
      <c r="D230">
        <v>1</v>
      </c>
      <c r="H230">
        <v>1</v>
      </c>
      <c r="I230">
        <v>1</v>
      </c>
      <c r="J230">
        <v>1</v>
      </c>
      <c r="K230">
        <v>1</v>
      </c>
      <c r="N230">
        <f t="shared" si="19"/>
        <v>5</v>
      </c>
      <c r="O230">
        <f t="shared" si="20"/>
        <v>0</v>
      </c>
      <c r="P230">
        <v>0</v>
      </c>
      <c r="Q230">
        <f t="shared" si="21"/>
        <v>0</v>
      </c>
      <c r="R230" t="s">
        <v>1024</v>
      </c>
      <c r="S230">
        <f t="shared" si="22"/>
        <v>1</v>
      </c>
      <c r="T230">
        <f>IF(S230,P230,"")</f>
        <v>0</v>
      </c>
      <c r="U230">
        <f t="shared" si="23"/>
        <v>0</v>
      </c>
      <c r="V230">
        <f>IF(ISNUMBER(SEARCH("MIS",R230)),1,0)</f>
        <v>0</v>
      </c>
      <c r="W230">
        <f>IF(AND(V230,P230&lt;=3),1,0)</f>
        <v>0</v>
      </c>
    </row>
    <row r="231" spans="1:23" x14ac:dyDescent="0.2">
      <c r="A231">
        <v>2017</v>
      </c>
      <c r="B231" t="s">
        <v>72</v>
      </c>
      <c r="C231">
        <f t="shared" si="18"/>
        <v>0</v>
      </c>
      <c r="D231">
        <v>1</v>
      </c>
      <c r="K231">
        <v>1</v>
      </c>
      <c r="N231">
        <f t="shared" si="19"/>
        <v>2</v>
      </c>
      <c r="O231">
        <f t="shared" si="20"/>
        <v>0</v>
      </c>
      <c r="P231">
        <v>5</v>
      </c>
      <c r="Q231">
        <f t="shared" si="21"/>
        <v>0</v>
      </c>
      <c r="R231" t="s">
        <v>1033</v>
      </c>
      <c r="S231">
        <f t="shared" si="22"/>
        <v>0</v>
      </c>
      <c r="T231" t="str">
        <f>IF(S231,P231,"")</f>
        <v/>
      </c>
      <c r="U231">
        <f t="shared" si="23"/>
        <v>0</v>
      </c>
      <c r="V231">
        <f>IF(ISNUMBER(SEARCH("MIS",R231)),1,0)</f>
        <v>0</v>
      </c>
      <c r="W231">
        <f>IF(AND(V231,P231&lt;=3),1,0)</f>
        <v>0</v>
      </c>
    </row>
    <row r="232" spans="1:23" x14ac:dyDescent="0.2">
      <c r="A232">
        <v>2017</v>
      </c>
      <c r="B232" t="s">
        <v>72</v>
      </c>
      <c r="C232">
        <f t="shared" si="18"/>
        <v>0</v>
      </c>
      <c r="D232">
        <v>1</v>
      </c>
      <c r="N232">
        <f t="shared" si="19"/>
        <v>1</v>
      </c>
      <c r="O232">
        <f t="shared" si="20"/>
        <v>0</v>
      </c>
      <c r="P232">
        <v>8</v>
      </c>
      <c r="Q232">
        <f t="shared" si="21"/>
        <v>1</v>
      </c>
      <c r="R232" t="s">
        <v>1024</v>
      </c>
      <c r="S232">
        <f t="shared" si="22"/>
        <v>1</v>
      </c>
      <c r="T232">
        <f>IF(S232,P232,"")</f>
        <v>8</v>
      </c>
      <c r="U232">
        <f t="shared" si="23"/>
        <v>1</v>
      </c>
      <c r="V232">
        <f>IF(ISNUMBER(SEARCH("MIS",R232)),1,0)</f>
        <v>0</v>
      </c>
      <c r="W232">
        <f>IF(AND(V232,P232&lt;=3),1,0)</f>
        <v>0</v>
      </c>
    </row>
    <row r="233" spans="1:23" x14ac:dyDescent="0.2">
      <c r="A233">
        <v>2017</v>
      </c>
      <c r="B233" t="s">
        <v>72</v>
      </c>
      <c r="C233">
        <f t="shared" si="18"/>
        <v>0</v>
      </c>
      <c r="K233">
        <v>1</v>
      </c>
      <c r="N233">
        <f t="shared" si="19"/>
        <v>1</v>
      </c>
      <c r="O233">
        <f t="shared" si="20"/>
        <v>0</v>
      </c>
      <c r="P233">
        <v>2</v>
      </c>
      <c r="Q233">
        <f t="shared" si="21"/>
        <v>0</v>
      </c>
      <c r="R233" t="s">
        <v>1033</v>
      </c>
      <c r="S233">
        <f t="shared" si="22"/>
        <v>0</v>
      </c>
      <c r="T233" t="str">
        <f>IF(S233,P233,"")</f>
        <v/>
      </c>
      <c r="U233">
        <f t="shared" si="23"/>
        <v>0</v>
      </c>
      <c r="V233">
        <f>IF(ISNUMBER(SEARCH("MIS",R233)),1,0)</f>
        <v>0</v>
      </c>
      <c r="W233">
        <f>IF(AND(V233,P233&lt;=3),1,0)</f>
        <v>0</v>
      </c>
    </row>
    <row r="234" spans="1:23" x14ac:dyDescent="0.2">
      <c r="A234">
        <v>2017</v>
      </c>
      <c r="B234" t="s">
        <v>110</v>
      </c>
      <c r="C234">
        <f t="shared" si="18"/>
        <v>0</v>
      </c>
      <c r="N234">
        <f t="shared" si="19"/>
        <v>0</v>
      </c>
      <c r="O234">
        <f t="shared" si="20"/>
        <v>0</v>
      </c>
      <c r="P234">
        <v>5</v>
      </c>
      <c r="Q234">
        <f t="shared" si="21"/>
        <v>0</v>
      </c>
      <c r="R234" t="s">
        <v>1033</v>
      </c>
      <c r="S234">
        <f t="shared" si="22"/>
        <v>0</v>
      </c>
      <c r="T234" t="str">
        <f>IF(S234,P234,"")</f>
        <v/>
      </c>
      <c r="U234">
        <f t="shared" si="23"/>
        <v>0</v>
      </c>
      <c r="V234">
        <f>IF(ISNUMBER(SEARCH("MIS",R234)),1,0)</f>
        <v>0</v>
      </c>
      <c r="W234">
        <f>IF(AND(V234,P234&lt;=3),1,0)</f>
        <v>0</v>
      </c>
    </row>
    <row r="235" spans="1:23" x14ac:dyDescent="0.2">
      <c r="A235">
        <v>2017</v>
      </c>
      <c r="B235" t="s">
        <v>72</v>
      </c>
      <c r="C235">
        <f t="shared" si="18"/>
        <v>0</v>
      </c>
      <c r="D235">
        <v>1</v>
      </c>
      <c r="H235">
        <v>1</v>
      </c>
      <c r="I235">
        <v>1</v>
      </c>
      <c r="J235">
        <v>1</v>
      </c>
      <c r="K235">
        <v>1</v>
      </c>
      <c r="M235">
        <v>1</v>
      </c>
      <c r="N235">
        <f t="shared" si="19"/>
        <v>6</v>
      </c>
      <c r="O235">
        <f t="shared" si="20"/>
        <v>0</v>
      </c>
      <c r="P235">
        <v>7</v>
      </c>
      <c r="Q235">
        <f t="shared" si="21"/>
        <v>0</v>
      </c>
      <c r="R235" t="s">
        <v>1024</v>
      </c>
      <c r="S235">
        <f t="shared" si="22"/>
        <v>1</v>
      </c>
      <c r="T235">
        <f>IF(S235,P235,"")</f>
        <v>7</v>
      </c>
      <c r="U235">
        <f t="shared" si="23"/>
        <v>1</v>
      </c>
      <c r="V235">
        <f>IF(ISNUMBER(SEARCH("MIS",R235)),1,0)</f>
        <v>0</v>
      </c>
      <c r="W235">
        <f>IF(AND(V235,P235&lt;=3),1,0)</f>
        <v>0</v>
      </c>
    </row>
    <row r="236" spans="1:23" x14ac:dyDescent="0.2">
      <c r="A236">
        <v>2018</v>
      </c>
      <c r="B236" t="s">
        <v>72</v>
      </c>
      <c r="C236">
        <f t="shared" si="18"/>
        <v>0</v>
      </c>
      <c r="N236">
        <f t="shared" si="19"/>
        <v>0</v>
      </c>
      <c r="O236">
        <f t="shared" si="20"/>
        <v>0</v>
      </c>
      <c r="P236">
        <v>2</v>
      </c>
      <c r="Q236">
        <f t="shared" si="21"/>
        <v>0</v>
      </c>
      <c r="R236" t="s">
        <v>1050</v>
      </c>
      <c r="S236">
        <f t="shared" si="22"/>
        <v>0</v>
      </c>
      <c r="T236" t="str">
        <f>IF(S236,P236,"")</f>
        <v/>
      </c>
      <c r="U236">
        <f t="shared" si="23"/>
        <v>0</v>
      </c>
      <c r="V236">
        <f>IF(ISNUMBER(SEARCH("MIS",R236)),1,0)</f>
        <v>0</v>
      </c>
      <c r="W236">
        <f>IF(AND(V236,P236&lt;=3),1,0)</f>
        <v>0</v>
      </c>
    </row>
    <row r="237" spans="1:23" x14ac:dyDescent="0.2">
      <c r="A237">
        <v>2018</v>
      </c>
      <c r="B237" t="s">
        <v>72</v>
      </c>
      <c r="C237">
        <f t="shared" si="18"/>
        <v>0</v>
      </c>
      <c r="I237">
        <v>1</v>
      </c>
      <c r="K237">
        <v>1</v>
      </c>
      <c r="N237">
        <f t="shared" si="19"/>
        <v>2</v>
      </c>
      <c r="O237">
        <f t="shared" si="20"/>
        <v>0</v>
      </c>
      <c r="P237">
        <v>3</v>
      </c>
      <c r="Q237">
        <f t="shared" si="21"/>
        <v>0</v>
      </c>
      <c r="R237" t="s">
        <v>1033</v>
      </c>
      <c r="S237">
        <f t="shared" si="22"/>
        <v>0</v>
      </c>
      <c r="T237" t="str">
        <f>IF(S237,P237,"")</f>
        <v/>
      </c>
      <c r="U237">
        <f t="shared" si="23"/>
        <v>0</v>
      </c>
      <c r="V237">
        <f>IF(ISNUMBER(SEARCH("MIS",R237)),1,0)</f>
        <v>0</v>
      </c>
      <c r="W237">
        <f>IF(AND(V237,P237&lt;=3),1,0)</f>
        <v>0</v>
      </c>
    </row>
    <row r="238" spans="1:23" x14ac:dyDescent="0.2">
      <c r="A238">
        <v>2018</v>
      </c>
      <c r="B238" t="s">
        <v>72</v>
      </c>
      <c r="C238">
        <f t="shared" si="18"/>
        <v>0</v>
      </c>
      <c r="H238">
        <v>1</v>
      </c>
      <c r="N238">
        <f t="shared" si="19"/>
        <v>1</v>
      </c>
      <c r="O238">
        <f t="shared" si="20"/>
        <v>0</v>
      </c>
      <c r="P238">
        <v>2</v>
      </c>
      <c r="Q238">
        <f t="shared" si="21"/>
        <v>0</v>
      </c>
      <c r="R238" t="s">
        <v>1024</v>
      </c>
      <c r="S238">
        <f t="shared" si="22"/>
        <v>1</v>
      </c>
      <c r="T238">
        <f>IF(S238,P238,"")</f>
        <v>2</v>
      </c>
      <c r="U238">
        <f t="shared" si="23"/>
        <v>0</v>
      </c>
      <c r="V238">
        <f>IF(ISNUMBER(SEARCH("MIS",R238)),1,0)</f>
        <v>0</v>
      </c>
      <c r="W238">
        <f>IF(AND(V238,P238&lt;=3),1,0)</f>
        <v>0</v>
      </c>
    </row>
    <row r="239" spans="1:23" x14ac:dyDescent="0.2">
      <c r="A239">
        <v>2018</v>
      </c>
      <c r="B239" t="s">
        <v>72</v>
      </c>
      <c r="C239">
        <f t="shared" si="18"/>
        <v>0</v>
      </c>
      <c r="D239">
        <v>1</v>
      </c>
      <c r="I239">
        <v>1</v>
      </c>
      <c r="K239">
        <v>1</v>
      </c>
      <c r="M239">
        <v>1</v>
      </c>
      <c r="N239">
        <f t="shared" si="19"/>
        <v>4</v>
      </c>
      <c r="O239">
        <f t="shared" si="20"/>
        <v>0</v>
      </c>
      <c r="P239">
        <v>2</v>
      </c>
      <c r="Q239">
        <f t="shared" si="21"/>
        <v>0</v>
      </c>
      <c r="R239" t="s">
        <v>1033</v>
      </c>
      <c r="S239">
        <f t="shared" si="22"/>
        <v>0</v>
      </c>
      <c r="T239" t="str">
        <f>IF(S239,P239,"")</f>
        <v/>
      </c>
      <c r="U239">
        <f t="shared" si="23"/>
        <v>0</v>
      </c>
      <c r="V239">
        <f>IF(ISNUMBER(SEARCH("MIS",R239)),1,0)</f>
        <v>0</v>
      </c>
      <c r="W239">
        <f>IF(AND(V239,P239&lt;=3),1,0)</f>
        <v>0</v>
      </c>
    </row>
    <row r="240" spans="1:23" x14ac:dyDescent="0.2">
      <c r="A240">
        <v>2018</v>
      </c>
      <c r="B240" t="s">
        <v>72</v>
      </c>
      <c r="C240">
        <f t="shared" si="18"/>
        <v>0</v>
      </c>
      <c r="K240">
        <v>1</v>
      </c>
      <c r="N240">
        <f t="shared" si="19"/>
        <v>1</v>
      </c>
      <c r="O240">
        <f t="shared" si="20"/>
        <v>0</v>
      </c>
      <c r="P240">
        <v>0</v>
      </c>
      <c r="Q240">
        <f t="shared" si="21"/>
        <v>0</v>
      </c>
      <c r="R240" t="s">
        <v>1029</v>
      </c>
      <c r="S240">
        <f t="shared" si="22"/>
        <v>0</v>
      </c>
      <c r="T240" t="str">
        <f>IF(S240,P240,"")</f>
        <v/>
      </c>
      <c r="U240">
        <f t="shared" si="23"/>
        <v>0</v>
      </c>
      <c r="V240">
        <f>IF(ISNUMBER(SEARCH("MIS",R240)),1,0)</f>
        <v>0</v>
      </c>
      <c r="W240">
        <f>IF(AND(V240,P240&lt;=3),1,0)</f>
        <v>0</v>
      </c>
    </row>
    <row r="241" spans="1:23" x14ac:dyDescent="0.2">
      <c r="A241">
        <v>2018</v>
      </c>
      <c r="B241" t="s">
        <v>72</v>
      </c>
      <c r="C241">
        <f t="shared" si="18"/>
        <v>0</v>
      </c>
      <c r="N241">
        <f t="shared" si="19"/>
        <v>0</v>
      </c>
      <c r="O241">
        <f t="shared" si="20"/>
        <v>0</v>
      </c>
      <c r="P241">
        <v>3</v>
      </c>
      <c r="Q241">
        <f t="shared" si="21"/>
        <v>0</v>
      </c>
      <c r="R241" t="s">
        <v>1033</v>
      </c>
      <c r="S241">
        <f t="shared" si="22"/>
        <v>0</v>
      </c>
      <c r="T241" t="str">
        <f>IF(S241,P241,"")</f>
        <v/>
      </c>
      <c r="U241">
        <f t="shared" si="23"/>
        <v>0</v>
      </c>
      <c r="V241">
        <f>IF(ISNUMBER(SEARCH("MIS",R241)),1,0)</f>
        <v>0</v>
      </c>
      <c r="W241">
        <f>IF(AND(V241,P241&lt;=3),1,0)</f>
        <v>0</v>
      </c>
    </row>
    <row r="242" spans="1:23" x14ac:dyDescent="0.2">
      <c r="A242">
        <v>2018</v>
      </c>
      <c r="B242" t="s">
        <v>72</v>
      </c>
      <c r="C242">
        <f t="shared" si="18"/>
        <v>0</v>
      </c>
      <c r="J242">
        <v>1</v>
      </c>
      <c r="L242">
        <v>1</v>
      </c>
      <c r="N242">
        <f t="shared" si="19"/>
        <v>2</v>
      </c>
      <c r="O242">
        <f t="shared" si="20"/>
        <v>0</v>
      </c>
      <c r="P242">
        <v>2</v>
      </c>
      <c r="Q242">
        <f t="shared" si="21"/>
        <v>0</v>
      </c>
      <c r="R242" t="s">
        <v>1029</v>
      </c>
      <c r="S242">
        <f t="shared" si="22"/>
        <v>0</v>
      </c>
      <c r="T242" t="str">
        <f>IF(S242,P242,"")</f>
        <v/>
      </c>
      <c r="U242">
        <f t="shared" si="23"/>
        <v>0</v>
      </c>
      <c r="V242">
        <f>IF(ISNUMBER(SEARCH("MIS",R242)),1,0)</f>
        <v>0</v>
      </c>
      <c r="W242">
        <f>IF(AND(V242,P242&lt;=3),1,0)</f>
        <v>0</v>
      </c>
    </row>
    <row r="243" spans="1:23" x14ac:dyDescent="0.2">
      <c r="A243">
        <v>2018</v>
      </c>
      <c r="B243" t="s">
        <v>72</v>
      </c>
      <c r="C243">
        <f t="shared" si="18"/>
        <v>0</v>
      </c>
      <c r="D243">
        <v>1</v>
      </c>
      <c r="N243">
        <f t="shared" si="19"/>
        <v>1</v>
      </c>
      <c r="O243">
        <f t="shared" si="20"/>
        <v>0</v>
      </c>
      <c r="P243">
        <v>6</v>
      </c>
      <c r="Q243">
        <f t="shared" si="21"/>
        <v>0</v>
      </c>
      <c r="R243" t="s">
        <v>1033</v>
      </c>
      <c r="S243">
        <f t="shared" si="22"/>
        <v>0</v>
      </c>
      <c r="T243" t="str">
        <f>IF(S243,P243,"")</f>
        <v/>
      </c>
      <c r="U243">
        <f t="shared" si="23"/>
        <v>0</v>
      </c>
      <c r="V243">
        <f>IF(ISNUMBER(SEARCH("MIS",R243)),1,0)</f>
        <v>0</v>
      </c>
      <c r="W243">
        <f>IF(AND(V243,P243&lt;=3),1,0)</f>
        <v>0</v>
      </c>
    </row>
    <row r="244" spans="1:23" x14ac:dyDescent="0.2">
      <c r="A244">
        <v>2018</v>
      </c>
      <c r="B244" t="s">
        <v>72</v>
      </c>
      <c r="C244">
        <f t="shared" si="18"/>
        <v>0</v>
      </c>
      <c r="F244">
        <v>1</v>
      </c>
      <c r="I244">
        <v>1</v>
      </c>
      <c r="J244">
        <v>1</v>
      </c>
      <c r="K244">
        <v>1</v>
      </c>
      <c r="N244">
        <f t="shared" si="19"/>
        <v>4</v>
      </c>
      <c r="O244">
        <f t="shared" si="20"/>
        <v>0</v>
      </c>
      <c r="P244">
        <v>6</v>
      </c>
      <c r="Q244">
        <f t="shared" si="21"/>
        <v>0</v>
      </c>
      <c r="R244" t="s">
        <v>1024</v>
      </c>
      <c r="S244">
        <f t="shared" si="22"/>
        <v>1</v>
      </c>
      <c r="T244">
        <f>IF(S244,P244,"")</f>
        <v>6</v>
      </c>
      <c r="U244">
        <f t="shared" si="23"/>
        <v>1</v>
      </c>
      <c r="V244">
        <f>IF(ISNUMBER(SEARCH("MIS",R244)),1,0)</f>
        <v>0</v>
      </c>
      <c r="W244">
        <f>IF(AND(V244,P244&lt;=3),1,0)</f>
        <v>0</v>
      </c>
    </row>
    <row r="245" spans="1:23" x14ac:dyDescent="0.2">
      <c r="A245">
        <v>2018</v>
      </c>
      <c r="B245" t="s">
        <v>72</v>
      </c>
      <c r="C245">
        <f t="shared" si="18"/>
        <v>0</v>
      </c>
      <c r="D245">
        <v>1</v>
      </c>
      <c r="I245">
        <v>1</v>
      </c>
      <c r="K245">
        <v>1</v>
      </c>
      <c r="N245">
        <f t="shared" si="19"/>
        <v>3</v>
      </c>
      <c r="O245">
        <f t="shared" si="20"/>
        <v>0</v>
      </c>
      <c r="P245">
        <v>0</v>
      </c>
      <c r="Q245">
        <f t="shared" si="21"/>
        <v>0</v>
      </c>
      <c r="R245" t="s">
        <v>1033</v>
      </c>
      <c r="S245">
        <f t="shared" si="22"/>
        <v>0</v>
      </c>
      <c r="T245" t="str">
        <f>IF(S245,P245,"")</f>
        <v/>
      </c>
      <c r="U245">
        <f t="shared" si="23"/>
        <v>0</v>
      </c>
      <c r="V245">
        <f>IF(ISNUMBER(SEARCH("MIS",R245)),1,0)</f>
        <v>0</v>
      </c>
      <c r="W245">
        <f>IF(AND(V245,P245&lt;=3),1,0)</f>
        <v>0</v>
      </c>
    </row>
    <row r="246" spans="1:23" x14ac:dyDescent="0.2">
      <c r="A246">
        <v>2018</v>
      </c>
      <c r="B246" t="s">
        <v>72</v>
      </c>
      <c r="C246">
        <f t="shared" si="18"/>
        <v>0</v>
      </c>
      <c r="I246">
        <v>1</v>
      </c>
      <c r="K246">
        <v>1</v>
      </c>
      <c r="N246">
        <f t="shared" si="19"/>
        <v>2</v>
      </c>
      <c r="O246">
        <f t="shared" si="20"/>
        <v>0</v>
      </c>
      <c r="P246">
        <v>3</v>
      </c>
      <c r="Q246">
        <f t="shared" si="21"/>
        <v>0</v>
      </c>
      <c r="R246" t="s">
        <v>1050</v>
      </c>
      <c r="S246">
        <f t="shared" si="22"/>
        <v>0</v>
      </c>
      <c r="T246" t="str">
        <f>IF(S246,P246,"")</f>
        <v/>
      </c>
      <c r="U246">
        <f t="shared" si="23"/>
        <v>0</v>
      </c>
      <c r="V246">
        <f>IF(ISNUMBER(SEARCH("MIS",R246)),1,0)</f>
        <v>0</v>
      </c>
      <c r="W246">
        <f>IF(AND(V246,P246&lt;=3),1,0)</f>
        <v>0</v>
      </c>
    </row>
    <row r="247" spans="1:23" x14ac:dyDescent="0.2">
      <c r="A247">
        <v>2018</v>
      </c>
      <c r="B247" t="s">
        <v>72</v>
      </c>
      <c r="C247">
        <f t="shared" si="18"/>
        <v>0</v>
      </c>
      <c r="N247">
        <f t="shared" si="19"/>
        <v>0</v>
      </c>
      <c r="O247">
        <f t="shared" si="20"/>
        <v>0</v>
      </c>
      <c r="P247">
        <v>1</v>
      </c>
      <c r="Q247">
        <f t="shared" si="21"/>
        <v>0</v>
      </c>
      <c r="R247" t="s">
        <v>1024</v>
      </c>
      <c r="S247">
        <f t="shared" si="22"/>
        <v>1</v>
      </c>
      <c r="T247">
        <f>IF(S247,P247,"")</f>
        <v>1</v>
      </c>
      <c r="U247">
        <f t="shared" si="23"/>
        <v>0</v>
      </c>
      <c r="V247">
        <f>IF(ISNUMBER(SEARCH("MIS",R247)),1,0)</f>
        <v>0</v>
      </c>
      <c r="W247">
        <f>IF(AND(V247,P247&lt;=3),1,0)</f>
        <v>0</v>
      </c>
    </row>
    <row r="248" spans="1:23" x14ac:dyDescent="0.2">
      <c r="A248">
        <v>2018</v>
      </c>
      <c r="B248" t="s">
        <v>72</v>
      </c>
      <c r="C248">
        <f t="shared" si="18"/>
        <v>0</v>
      </c>
      <c r="K248">
        <v>1</v>
      </c>
      <c r="L248">
        <v>1</v>
      </c>
      <c r="N248">
        <f t="shared" si="19"/>
        <v>2</v>
      </c>
      <c r="O248">
        <f t="shared" si="20"/>
        <v>0</v>
      </c>
      <c r="P248">
        <v>3</v>
      </c>
      <c r="Q248">
        <f t="shared" si="21"/>
        <v>0</v>
      </c>
      <c r="R248" t="s">
        <v>1033</v>
      </c>
      <c r="S248">
        <f t="shared" si="22"/>
        <v>0</v>
      </c>
      <c r="T248" t="str">
        <f>IF(S248,P248,"")</f>
        <v/>
      </c>
      <c r="U248">
        <f t="shared" si="23"/>
        <v>0</v>
      </c>
      <c r="V248">
        <f>IF(ISNUMBER(SEARCH("MIS",R248)),1,0)</f>
        <v>0</v>
      </c>
      <c r="W248">
        <f>IF(AND(V248,P248&lt;=3),1,0)</f>
        <v>0</v>
      </c>
    </row>
    <row r="249" spans="1:23" x14ac:dyDescent="0.2">
      <c r="A249">
        <v>2018</v>
      </c>
      <c r="B249" t="s">
        <v>72</v>
      </c>
      <c r="C249">
        <f t="shared" si="18"/>
        <v>0</v>
      </c>
      <c r="I249">
        <v>1</v>
      </c>
      <c r="N249">
        <f t="shared" si="19"/>
        <v>1</v>
      </c>
      <c r="O249">
        <f t="shared" si="20"/>
        <v>0</v>
      </c>
      <c r="P249">
        <v>3</v>
      </c>
      <c r="Q249">
        <f t="shared" si="21"/>
        <v>0</v>
      </c>
      <c r="R249" t="s">
        <v>1024</v>
      </c>
      <c r="S249">
        <f t="shared" si="22"/>
        <v>1</v>
      </c>
      <c r="T249">
        <f>IF(S249,P249,"")</f>
        <v>3</v>
      </c>
      <c r="U249">
        <f t="shared" si="23"/>
        <v>0</v>
      </c>
      <c r="V249">
        <f>IF(ISNUMBER(SEARCH("MIS",R249)),1,0)</f>
        <v>0</v>
      </c>
      <c r="W249">
        <f>IF(AND(V249,P249&lt;=3),1,0)</f>
        <v>0</v>
      </c>
    </row>
    <row r="250" spans="1:23" x14ac:dyDescent="0.2">
      <c r="A250">
        <v>2018</v>
      </c>
      <c r="B250" t="s">
        <v>72</v>
      </c>
      <c r="C250">
        <f t="shared" si="18"/>
        <v>0</v>
      </c>
      <c r="N250">
        <f t="shared" si="19"/>
        <v>0</v>
      </c>
      <c r="O250">
        <f t="shared" si="20"/>
        <v>0</v>
      </c>
      <c r="P250">
        <v>0</v>
      </c>
      <c r="Q250">
        <f t="shared" si="21"/>
        <v>0</v>
      </c>
      <c r="R250" t="s">
        <v>1044</v>
      </c>
      <c r="S250">
        <f t="shared" si="22"/>
        <v>0</v>
      </c>
      <c r="T250" t="str">
        <f>IF(S250,P250,"")</f>
        <v/>
      </c>
      <c r="U250">
        <f t="shared" si="23"/>
        <v>0</v>
      </c>
      <c r="V250">
        <f>IF(ISNUMBER(SEARCH("MIS",R250)),1,0)</f>
        <v>0</v>
      </c>
      <c r="W250">
        <f>IF(AND(V250,P250&lt;=3),1,0)</f>
        <v>0</v>
      </c>
    </row>
    <row r="251" spans="1:23" x14ac:dyDescent="0.2">
      <c r="A251">
        <v>2018</v>
      </c>
      <c r="B251" t="s">
        <v>72</v>
      </c>
      <c r="C251">
        <f t="shared" si="18"/>
        <v>0</v>
      </c>
      <c r="D251">
        <v>1</v>
      </c>
      <c r="H251">
        <v>1</v>
      </c>
      <c r="J251">
        <v>1</v>
      </c>
      <c r="K251">
        <v>1</v>
      </c>
      <c r="N251">
        <f t="shared" si="19"/>
        <v>4</v>
      </c>
      <c r="O251">
        <f t="shared" si="20"/>
        <v>0</v>
      </c>
      <c r="P251">
        <v>4</v>
      </c>
      <c r="Q251">
        <f t="shared" si="21"/>
        <v>0</v>
      </c>
      <c r="R251" t="s">
        <v>1033</v>
      </c>
      <c r="S251">
        <f t="shared" si="22"/>
        <v>0</v>
      </c>
      <c r="T251" t="str">
        <f>IF(S251,P251,"")</f>
        <v/>
      </c>
      <c r="U251">
        <f t="shared" si="23"/>
        <v>0</v>
      </c>
      <c r="V251">
        <f>IF(ISNUMBER(SEARCH("MIS",R251)),1,0)</f>
        <v>0</v>
      </c>
      <c r="W251">
        <f>IF(AND(V251,P251&lt;=3),1,0)</f>
        <v>0</v>
      </c>
    </row>
    <row r="252" spans="1:23" x14ac:dyDescent="0.2">
      <c r="A252">
        <v>2018</v>
      </c>
      <c r="B252" t="s">
        <v>72</v>
      </c>
      <c r="C252">
        <f t="shared" si="18"/>
        <v>0</v>
      </c>
      <c r="N252">
        <f t="shared" si="19"/>
        <v>0</v>
      </c>
      <c r="O252">
        <f t="shared" si="20"/>
        <v>0</v>
      </c>
      <c r="P252">
        <v>0</v>
      </c>
      <c r="Q252">
        <f t="shared" si="21"/>
        <v>0</v>
      </c>
      <c r="R252" t="s">
        <v>1024</v>
      </c>
      <c r="S252">
        <f t="shared" si="22"/>
        <v>1</v>
      </c>
      <c r="T252">
        <f>IF(S252,P252,"")</f>
        <v>0</v>
      </c>
      <c r="U252">
        <f t="shared" si="23"/>
        <v>0</v>
      </c>
      <c r="V252">
        <f>IF(ISNUMBER(SEARCH("MIS",R252)),1,0)</f>
        <v>0</v>
      </c>
      <c r="W252">
        <f>IF(AND(V252,P252&lt;=3),1,0)</f>
        <v>0</v>
      </c>
    </row>
    <row r="253" spans="1:23" x14ac:dyDescent="0.2">
      <c r="A253">
        <v>2018</v>
      </c>
      <c r="B253" t="s">
        <v>72</v>
      </c>
      <c r="C253">
        <f t="shared" si="18"/>
        <v>0</v>
      </c>
      <c r="N253">
        <f t="shared" si="19"/>
        <v>0</v>
      </c>
      <c r="O253">
        <f t="shared" si="20"/>
        <v>0</v>
      </c>
      <c r="P253">
        <v>0</v>
      </c>
      <c r="Q253">
        <f t="shared" si="21"/>
        <v>0</v>
      </c>
      <c r="R253" t="s">
        <v>1033</v>
      </c>
      <c r="S253">
        <f t="shared" si="22"/>
        <v>0</v>
      </c>
      <c r="T253" t="str">
        <f>IF(S253,P253,"")</f>
        <v/>
      </c>
      <c r="U253">
        <f t="shared" si="23"/>
        <v>0</v>
      </c>
      <c r="V253">
        <f>IF(ISNUMBER(SEARCH("MIS",R253)),1,0)</f>
        <v>0</v>
      </c>
      <c r="W253">
        <f>IF(AND(V253,P253&lt;=3),1,0)</f>
        <v>0</v>
      </c>
    </row>
    <row r="254" spans="1:23" x14ac:dyDescent="0.2">
      <c r="A254">
        <v>2018</v>
      </c>
      <c r="B254" t="s">
        <v>72</v>
      </c>
      <c r="C254">
        <f t="shared" si="18"/>
        <v>0</v>
      </c>
      <c r="D254">
        <v>1</v>
      </c>
      <c r="N254">
        <f t="shared" si="19"/>
        <v>1</v>
      </c>
      <c r="O254">
        <f t="shared" si="20"/>
        <v>0</v>
      </c>
      <c r="P254">
        <v>5</v>
      </c>
      <c r="Q254">
        <f t="shared" si="21"/>
        <v>0</v>
      </c>
      <c r="R254" t="s">
        <v>1024</v>
      </c>
      <c r="S254">
        <f t="shared" si="22"/>
        <v>1</v>
      </c>
      <c r="T254">
        <f>IF(S254,P254,"")</f>
        <v>5</v>
      </c>
      <c r="U254">
        <f t="shared" si="23"/>
        <v>1</v>
      </c>
      <c r="V254">
        <f>IF(ISNUMBER(SEARCH("MIS",R254)),1,0)</f>
        <v>0</v>
      </c>
      <c r="W254">
        <f>IF(AND(V254,P254&lt;=3),1,0)</f>
        <v>0</v>
      </c>
    </row>
    <row r="255" spans="1:23" x14ac:dyDescent="0.2">
      <c r="A255">
        <v>2018</v>
      </c>
      <c r="B255" t="s">
        <v>72</v>
      </c>
      <c r="C255">
        <f t="shared" si="18"/>
        <v>0</v>
      </c>
      <c r="K255">
        <v>1</v>
      </c>
      <c r="N255">
        <f t="shared" si="19"/>
        <v>1</v>
      </c>
      <c r="O255">
        <f t="shared" si="20"/>
        <v>0</v>
      </c>
      <c r="P255">
        <v>0</v>
      </c>
      <c r="Q255">
        <f t="shared" si="21"/>
        <v>0</v>
      </c>
      <c r="R255" t="s">
        <v>1033</v>
      </c>
      <c r="S255">
        <f t="shared" si="22"/>
        <v>0</v>
      </c>
      <c r="T255" t="str">
        <f>IF(S255,P255,"")</f>
        <v/>
      </c>
      <c r="U255">
        <f t="shared" si="23"/>
        <v>0</v>
      </c>
      <c r="V255">
        <f>IF(ISNUMBER(SEARCH("MIS",R255)),1,0)</f>
        <v>0</v>
      </c>
      <c r="W255">
        <f>IF(AND(V255,P255&lt;=3),1,0)</f>
        <v>0</v>
      </c>
    </row>
    <row r="256" spans="1:23" x14ac:dyDescent="0.2">
      <c r="A256">
        <v>2018</v>
      </c>
      <c r="B256" t="s">
        <v>110</v>
      </c>
      <c r="C256">
        <f t="shared" si="18"/>
        <v>0</v>
      </c>
      <c r="D256">
        <v>1</v>
      </c>
      <c r="K256">
        <v>1</v>
      </c>
      <c r="L256">
        <v>1</v>
      </c>
      <c r="N256">
        <f t="shared" si="19"/>
        <v>3</v>
      </c>
      <c r="O256">
        <f t="shared" si="20"/>
        <v>0</v>
      </c>
      <c r="P256">
        <v>8</v>
      </c>
      <c r="Q256">
        <f t="shared" si="21"/>
        <v>1</v>
      </c>
      <c r="R256" t="s">
        <v>1033</v>
      </c>
      <c r="S256">
        <f t="shared" si="22"/>
        <v>0</v>
      </c>
      <c r="T256" t="str">
        <f>IF(S256,P256,"")</f>
        <v/>
      </c>
      <c r="U256">
        <f t="shared" si="23"/>
        <v>0</v>
      </c>
      <c r="V256">
        <f>IF(ISNUMBER(SEARCH("MIS",R256)),1,0)</f>
        <v>0</v>
      </c>
      <c r="W256">
        <f>IF(AND(V256,P256&lt;=3),1,0)</f>
        <v>0</v>
      </c>
    </row>
    <row r="257" spans="1:23" x14ac:dyDescent="0.2">
      <c r="A257">
        <v>2018</v>
      </c>
      <c r="B257" t="s">
        <v>72</v>
      </c>
      <c r="C257">
        <f t="shared" si="18"/>
        <v>0</v>
      </c>
      <c r="D257">
        <v>1</v>
      </c>
      <c r="H257">
        <v>1</v>
      </c>
      <c r="I257">
        <v>1</v>
      </c>
      <c r="K257">
        <v>1</v>
      </c>
      <c r="N257">
        <f t="shared" si="19"/>
        <v>4</v>
      </c>
      <c r="O257">
        <f t="shared" si="20"/>
        <v>0</v>
      </c>
      <c r="P257">
        <v>5</v>
      </c>
      <c r="Q257">
        <f t="shared" si="21"/>
        <v>0</v>
      </c>
      <c r="R257" t="s">
        <v>1033</v>
      </c>
      <c r="S257">
        <f t="shared" si="22"/>
        <v>0</v>
      </c>
      <c r="T257" t="str">
        <f>IF(S257,P257,"")</f>
        <v/>
      </c>
      <c r="U257">
        <f t="shared" si="23"/>
        <v>0</v>
      </c>
      <c r="V257">
        <f>IF(ISNUMBER(SEARCH("MIS",R257)),1,0)</f>
        <v>0</v>
      </c>
      <c r="W257">
        <f>IF(AND(V257,P257&lt;=3),1,0)</f>
        <v>0</v>
      </c>
    </row>
    <row r="258" spans="1:23" x14ac:dyDescent="0.2">
      <c r="A258">
        <v>2018</v>
      </c>
      <c r="B258" t="s">
        <v>72</v>
      </c>
      <c r="C258">
        <f t="shared" si="18"/>
        <v>0</v>
      </c>
      <c r="N258">
        <f t="shared" si="19"/>
        <v>0</v>
      </c>
      <c r="O258">
        <f t="shared" si="20"/>
        <v>0</v>
      </c>
      <c r="P258">
        <v>0</v>
      </c>
      <c r="Q258">
        <f t="shared" si="21"/>
        <v>0</v>
      </c>
      <c r="R258" t="s">
        <v>1029</v>
      </c>
      <c r="S258">
        <f t="shared" si="22"/>
        <v>0</v>
      </c>
      <c r="T258" t="str">
        <f>IF(S258,P258,"")</f>
        <v/>
      </c>
      <c r="U258">
        <f t="shared" si="23"/>
        <v>0</v>
      </c>
      <c r="V258">
        <f>IF(ISNUMBER(SEARCH("MIS",R258)),1,0)</f>
        <v>0</v>
      </c>
      <c r="W258">
        <f>IF(AND(V258,P258&lt;=3),1,0)</f>
        <v>0</v>
      </c>
    </row>
    <row r="259" spans="1:23" x14ac:dyDescent="0.2">
      <c r="A259">
        <v>2018</v>
      </c>
      <c r="B259" t="s">
        <v>72</v>
      </c>
      <c r="C259">
        <f t="shared" ref="C259:C322" si="24">IF(AND(A259=2026,ISNUMBER(SEARCH("Freshman",B259))),1,0)</f>
        <v>0</v>
      </c>
      <c r="D259">
        <v>1</v>
      </c>
      <c r="H259">
        <v>1</v>
      </c>
      <c r="J259">
        <v>1</v>
      </c>
      <c r="K259">
        <v>1</v>
      </c>
      <c r="N259">
        <f t="shared" ref="N259:N322" si="25">COUNT(D259:M259)</f>
        <v>4</v>
      </c>
      <c r="O259">
        <f t="shared" ref="O259:O322" si="26">IF(AND(C259=1,N259&gt;2),1,0)</f>
        <v>0</v>
      </c>
      <c r="P259">
        <v>5</v>
      </c>
      <c r="Q259">
        <f t="shared" ref="Q259:Q322" si="27">IF(P259&gt;=8,1,0)</f>
        <v>0</v>
      </c>
      <c r="R259" t="s">
        <v>1024</v>
      </c>
      <c r="S259">
        <f t="shared" ref="S259:S322" si="28">IF(ISNUMBER(SEARCH("Finance",R259)),1,0)</f>
        <v>1</v>
      </c>
      <c r="T259">
        <f>IF(S259,P259,"")</f>
        <v>5</v>
      </c>
      <c r="U259">
        <f t="shared" ref="U259:U322" si="29">IF(AND(S259,T259&gt;=4),1,0)</f>
        <v>1</v>
      </c>
      <c r="V259">
        <f>IF(ISNUMBER(SEARCH("MIS",R259)),1,0)</f>
        <v>0</v>
      </c>
      <c r="W259">
        <f>IF(AND(V259,P259&lt;=3),1,0)</f>
        <v>0</v>
      </c>
    </row>
    <row r="260" spans="1:23" x14ac:dyDescent="0.2">
      <c r="A260">
        <v>2018</v>
      </c>
      <c r="B260" t="s">
        <v>72</v>
      </c>
      <c r="C260">
        <f t="shared" si="24"/>
        <v>0</v>
      </c>
      <c r="M260">
        <v>1</v>
      </c>
      <c r="N260">
        <f t="shared" si="25"/>
        <v>1</v>
      </c>
      <c r="O260">
        <f t="shared" si="26"/>
        <v>0</v>
      </c>
      <c r="P260">
        <v>0</v>
      </c>
      <c r="Q260">
        <f t="shared" si="27"/>
        <v>0</v>
      </c>
      <c r="R260" t="s">
        <v>1033</v>
      </c>
      <c r="S260">
        <f t="shared" si="28"/>
        <v>0</v>
      </c>
      <c r="T260" t="str">
        <f>IF(S260,P260,"")</f>
        <v/>
      </c>
      <c r="U260">
        <f t="shared" si="29"/>
        <v>0</v>
      </c>
      <c r="V260">
        <f>IF(ISNUMBER(SEARCH("MIS",R260)),1,0)</f>
        <v>0</v>
      </c>
      <c r="W260">
        <f>IF(AND(V260,P260&lt;=3),1,0)</f>
        <v>0</v>
      </c>
    </row>
    <row r="261" spans="1:23" x14ac:dyDescent="0.2">
      <c r="A261">
        <v>2018</v>
      </c>
      <c r="B261" t="s">
        <v>72</v>
      </c>
      <c r="C261">
        <f t="shared" si="24"/>
        <v>0</v>
      </c>
      <c r="K261">
        <v>1</v>
      </c>
      <c r="N261">
        <f t="shared" si="25"/>
        <v>1</v>
      </c>
      <c r="O261">
        <f t="shared" si="26"/>
        <v>0</v>
      </c>
      <c r="P261">
        <v>4</v>
      </c>
      <c r="Q261">
        <f t="shared" si="27"/>
        <v>0</v>
      </c>
      <c r="R261" t="s">
        <v>1033</v>
      </c>
      <c r="S261">
        <f t="shared" si="28"/>
        <v>0</v>
      </c>
      <c r="T261" t="str">
        <f>IF(S261,P261,"")</f>
        <v/>
      </c>
      <c r="U261">
        <f t="shared" si="29"/>
        <v>0</v>
      </c>
      <c r="V261">
        <f>IF(ISNUMBER(SEARCH("MIS",R261)),1,0)</f>
        <v>0</v>
      </c>
      <c r="W261">
        <f>IF(AND(V261,P261&lt;=3),1,0)</f>
        <v>0</v>
      </c>
    </row>
    <row r="262" spans="1:23" x14ac:dyDescent="0.2">
      <c r="A262">
        <v>2018</v>
      </c>
      <c r="B262" t="s">
        <v>72</v>
      </c>
      <c r="C262">
        <f t="shared" si="24"/>
        <v>0</v>
      </c>
      <c r="N262">
        <f t="shared" si="25"/>
        <v>0</v>
      </c>
      <c r="O262">
        <f t="shared" si="26"/>
        <v>0</v>
      </c>
      <c r="P262">
        <v>3</v>
      </c>
      <c r="Q262">
        <f t="shared" si="27"/>
        <v>0</v>
      </c>
      <c r="R262" t="s">
        <v>1029</v>
      </c>
      <c r="S262">
        <f t="shared" si="28"/>
        <v>0</v>
      </c>
      <c r="T262" t="str">
        <f>IF(S262,P262,"")</f>
        <v/>
      </c>
      <c r="U262">
        <f t="shared" si="29"/>
        <v>0</v>
      </c>
      <c r="V262">
        <f>IF(ISNUMBER(SEARCH("MIS",R262)),1,0)</f>
        <v>0</v>
      </c>
      <c r="W262">
        <f>IF(AND(V262,P262&lt;=3),1,0)</f>
        <v>0</v>
      </c>
    </row>
    <row r="263" spans="1:23" x14ac:dyDescent="0.2">
      <c r="A263">
        <v>2018</v>
      </c>
      <c r="B263" t="s">
        <v>72</v>
      </c>
      <c r="C263">
        <f t="shared" si="24"/>
        <v>0</v>
      </c>
      <c r="K263">
        <v>1</v>
      </c>
      <c r="L263">
        <v>1</v>
      </c>
      <c r="N263">
        <f t="shared" si="25"/>
        <v>2</v>
      </c>
      <c r="O263">
        <f t="shared" si="26"/>
        <v>0</v>
      </c>
      <c r="P263">
        <v>5</v>
      </c>
      <c r="Q263">
        <f t="shared" si="27"/>
        <v>0</v>
      </c>
      <c r="R263" t="s">
        <v>1029</v>
      </c>
      <c r="S263">
        <f t="shared" si="28"/>
        <v>0</v>
      </c>
      <c r="T263" t="str">
        <f>IF(S263,P263,"")</f>
        <v/>
      </c>
      <c r="U263">
        <f t="shared" si="29"/>
        <v>0</v>
      </c>
      <c r="V263">
        <f>IF(ISNUMBER(SEARCH("MIS",R263)),1,0)</f>
        <v>0</v>
      </c>
      <c r="W263">
        <f>IF(AND(V263,P263&lt;=3),1,0)</f>
        <v>0</v>
      </c>
    </row>
    <row r="264" spans="1:23" x14ac:dyDescent="0.2">
      <c r="A264">
        <v>2018</v>
      </c>
      <c r="B264" t="s">
        <v>72</v>
      </c>
      <c r="C264">
        <f t="shared" si="24"/>
        <v>0</v>
      </c>
      <c r="D264">
        <v>1</v>
      </c>
      <c r="I264">
        <v>1</v>
      </c>
      <c r="N264">
        <f t="shared" si="25"/>
        <v>2</v>
      </c>
      <c r="O264">
        <f t="shared" si="26"/>
        <v>0</v>
      </c>
      <c r="P264">
        <v>1</v>
      </c>
      <c r="Q264">
        <f t="shared" si="27"/>
        <v>0</v>
      </c>
      <c r="R264" t="s">
        <v>1024</v>
      </c>
      <c r="S264">
        <f t="shared" si="28"/>
        <v>1</v>
      </c>
      <c r="T264">
        <f>IF(S264,P264,"")</f>
        <v>1</v>
      </c>
      <c r="U264">
        <f t="shared" si="29"/>
        <v>0</v>
      </c>
      <c r="V264">
        <f>IF(ISNUMBER(SEARCH("MIS",R264)),1,0)</f>
        <v>0</v>
      </c>
      <c r="W264">
        <f>IF(AND(V264,P264&lt;=3),1,0)</f>
        <v>0</v>
      </c>
    </row>
    <row r="265" spans="1:23" x14ac:dyDescent="0.2">
      <c r="A265">
        <v>2018</v>
      </c>
      <c r="B265" t="s">
        <v>72</v>
      </c>
      <c r="C265">
        <f t="shared" si="24"/>
        <v>0</v>
      </c>
      <c r="D265">
        <v>1</v>
      </c>
      <c r="J265">
        <v>1</v>
      </c>
      <c r="K265">
        <v>1</v>
      </c>
      <c r="N265">
        <f t="shared" si="25"/>
        <v>3</v>
      </c>
      <c r="O265">
        <f t="shared" si="26"/>
        <v>0</v>
      </c>
      <c r="P265">
        <v>4</v>
      </c>
      <c r="Q265">
        <f t="shared" si="27"/>
        <v>0</v>
      </c>
      <c r="R265" t="s">
        <v>1032</v>
      </c>
      <c r="S265">
        <f t="shared" si="28"/>
        <v>0</v>
      </c>
      <c r="T265" t="str">
        <f>IF(S265,P265,"")</f>
        <v/>
      </c>
      <c r="U265">
        <f t="shared" si="29"/>
        <v>0</v>
      </c>
      <c r="V265">
        <f>IF(ISNUMBER(SEARCH("MIS",R265)),1,0)</f>
        <v>1</v>
      </c>
      <c r="W265">
        <f>IF(AND(V265,P265&lt;=3),1,0)</f>
        <v>0</v>
      </c>
    </row>
    <row r="266" spans="1:23" x14ac:dyDescent="0.2">
      <c r="A266">
        <v>2018</v>
      </c>
      <c r="B266" t="s">
        <v>72</v>
      </c>
      <c r="C266">
        <f t="shared" si="24"/>
        <v>0</v>
      </c>
      <c r="M266">
        <v>1</v>
      </c>
      <c r="N266">
        <f t="shared" si="25"/>
        <v>1</v>
      </c>
      <c r="O266">
        <f t="shared" si="26"/>
        <v>0</v>
      </c>
      <c r="P266">
        <v>1</v>
      </c>
      <c r="Q266">
        <f t="shared" si="27"/>
        <v>0</v>
      </c>
      <c r="R266" t="s">
        <v>1024</v>
      </c>
      <c r="S266">
        <f t="shared" si="28"/>
        <v>1</v>
      </c>
      <c r="T266">
        <f>IF(S266,P266,"")</f>
        <v>1</v>
      </c>
      <c r="U266">
        <f t="shared" si="29"/>
        <v>0</v>
      </c>
      <c r="V266">
        <f>IF(ISNUMBER(SEARCH("MIS",R266)),1,0)</f>
        <v>0</v>
      </c>
      <c r="W266">
        <f>IF(AND(V266,P266&lt;=3),1,0)</f>
        <v>0</v>
      </c>
    </row>
    <row r="267" spans="1:23" x14ac:dyDescent="0.2">
      <c r="A267">
        <v>2018</v>
      </c>
      <c r="B267" t="s">
        <v>72</v>
      </c>
      <c r="C267">
        <f t="shared" si="24"/>
        <v>0</v>
      </c>
      <c r="D267">
        <v>1</v>
      </c>
      <c r="J267">
        <v>1</v>
      </c>
      <c r="N267">
        <f t="shared" si="25"/>
        <v>2</v>
      </c>
      <c r="O267">
        <f t="shared" si="26"/>
        <v>0</v>
      </c>
      <c r="P267">
        <v>5</v>
      </c>
      <c r="Q267">
        <f t="shared" si="27"/>
        <v>0</v>
      </c>
      <c r="R267" t="s">
        <v>1033</v>
      </c>
      <c r="S267">
        <f t="shared" si="28"/>
        <v>0</v>
      </c>
      <c r="T267" t="str">
        <f>IF(S267,P267,"")</f>
        <v/>
      </c>
      <c r="U267">
        <f t="shared" si="29"/>
        <v>0</v>
      </c>
      <c r="V267">
        <f>IF(ISNUMBER(SEARCH("MIS",R267)),1,0)</f>
        <v>0</v>
      </c>
      <c r="W267">
        <f>IF(AND(V267,P267&lt;=3),1,0)</f>
        <v>0</v>
      </c>
    </row>
    <row r="268" spans="1:23" x14ac:dyDescent="0.2">
      <c r="A268">
        <v>2018</v>
      </c>
      <c r="B268" t="s">
        <v>72</v>
      </c>
      <c r="C268">
        <f t="shared" si="24"/>
        <v>0</v>
      </c>
      <c r="D268">
        <v>1</v>
      </c>
      <c r="H268">
        <v>1</v>
      </c>
      <c r="J268">
        <v>1</v>
      </c>
      <c r="K268">
        <v>1</v>
      </c>
      <c r="L268">
        <v>1</v>
      </c>
      <c r="N268">
        <f t="shared" si="25"/>
        <v>5</v>
      </c>
      <c r="O268">
        <f t="shared" si="26"/>
        <v>0</v>
      </c>
      <c r="P268">
        <v>4</v>
      </c>
      <c r="Q268">
        <f t="shared" si="27"/>
        <v>0</v>
      </c>
      <c r="R268" t="s">
        <v>1024</v>
      </c>
      <c r="S268">
        <f t="shared" si="28"/>
        <v>1</v>
      </c>
      <c r="T268">
        <f>IF(S268,P268,"")</f>
        <v>4</v>
      </c>
      <c r="U268">
        <f t="shared" si="29"/>
        <v>1</v>
      </c>
      <c r="V268">
        <f>IF(ISNUMBER(SEARCH("MIS",R268)),1,0)</f>
        <v>0</v>
      </c>
      <c r="W268">
        <f>IF(AND(V268,P268&lt;=3),1,0)</f>
        <v>0</v>
      </c>
    </row>
    <row r="269" spans="1:23" x14ac:dyDescent="0.2">
      <c r="A269">
        <v>2018</v>
      </c>
      <c r="B269" t="s">
        <v>72</v>
      </c>
      <c r="C269">
        <f t="shared" si="24"/>
        <v>0</v>
      </c>
      <c r="D269">
        <v>1</v>
      </c>
      <c r="J269">
        <v>1</v>
      </c>
      <c r="K269">
        <v>1</v>
      </c>
      <c r="N269">
        <f t="shared" si="25"/>
        <v>3</v>
      </c>
      <c r="O269">
        <f t="shared" si="26"/>
        <v>0</v>
      </c>
      <c r="P269">
        <v>1</v>
      </c>
      <c r="Q269">
        <f t="shared" si="27"/>
        <v>0</v>
      </c>
      <c r="R269" t="s">
        <v>1024</v>
      </c>
      <c r="S269">
        <f t="shared" si="28"/>
        <v>1</v>
      </c>
      <c r="T269">
        <f>IF(S269,P269,"")</f>
        <v>1</v>
      </c>
      <c r="U269">
        <f t="shared" si="29"/>
        <v>0</v>
      </c>
      <c r="V269">
        <f>IF(ISNUMBER(SEARCH("MIS",R269)),1,0)</f>
        <v>0</v>
      </c>
      <c r="W269">
        <f>IF(AND(V269,P269&lt;=3),1,0)</f>
        <v>0</v>
      </c>
    </row>
    <row r="270" spans="1:23" x14ac:dyDescent="0.2">
      <c r="A270">
        <v>2018</v>
      </c>
      <c r="B270" t="s">
        <v>72</v>
      </c>
      <c r="C270">
        <f t="shared" si="24"/>
        <v>0</v>
      </c>
      <c r="N270">
        <f t="shared" si="25"/>
        <v>0</v>
      </c>
      <c r="O270">
        <f t="shared" si="26"/>
        <v>0</v>
      </c>
      <c r="P270">
        <v>3</v>
      </c>
      <c r="Q270">
        <f t="shared" si="27"/>
        <v>0</v>
      </c>
      <c r="R270" t="s">
        <v>1029</v>
      </c>
      <c r="S270">
        <f t="shared" si="28"/>
        <v>0</v>
      </c>
      <c r="T270" t="str">
        <f>IF(S270,P270,"")</f>
        <v/>
      </c>
      <c r="U270">
        <f t="shared" si="29"/>
        <v>0</v>
      </c>
      <c r="V270">
        <f>IF(ISNUMBER(SEARCH("MIS",R270)),1,0)</f>
        <v>0</v>
      </c>
      <c r="W270">
        <f>IF(AND(V270,P270&lt;=3),1,0)</f>
        <v>0</v>
      </c>
    </row>
    <row r="271" spans="1:23" x14ac:dyDescent="0.2">
      <c r="A271">
        <v>2018</v>
      </c>
      <c r="B271" t="s">
        <v>72</v>
      </c>
      <c r="C271">
        <f t="shared" si="24"/>
        <v>0</v>
      </c>
      <c r="D271">
        <v>1</v>
      </c>
      <c r="K271">
        <v>1</v>
      </c>
      <c r="N271">
        <f t="shared" si="25"/>
        <v>2</v>
      </c>
      <c r="O271">
        <f t="shared" si="26"/>
        <v>0</v>
      </c>
      <c r="P271">
        <v>4</v>
      </c>
      <c r="Q271">
        <f t="shared" si="27"/>
        <v>0</v>
      </c>
      <c r="R271" t="s">
        <v>1050</v>
      </c>
      <c r="S271">
        <f t="shared" si="28"/>
        <v>0</v>
      </c>
      <c r="T271" t="str">
        <f>IF(S271,P271,"")</f>
        <v/>
      </c>
      <c r="U271">
        <f t="shared" si="29"/>
        <v>0</v>
      </c>
      <c r="V271">
        <f>IF(ISNUMBER(SEARCH("MIS",R271)),1,0)</f>
        <v>0</v>
      </c>
      <c r="W271">
        <f>IF(AND(V271,P271&lt;=3),1,0)</f>
        <v>0</v>
      </c>
    </row>
    <row r="272" spans="1:23" x14ac:dyDescent="0.2">
      <c r="A272">
        <v>2018</v>
      </c>
      <c r="B272" t="s">
        <v>72</v>
      </c>
      <c r="C272">
        <f t="shared" si="24"/>
        <v>0</v>
      </c>
      <c r="D272">
        <v>1</v>
      </c>
      <c r="I272">
        <v>1</v>
      </c>
      <c r="M272">
        <v>1</v>
      </c>
      <c r="N272">
        <f t="shared" si="25"/>
        <v>3</v>
      </c>
      <c r="O272">
        <f t="shared" si="26"/>
        <v>0</v>
      </c>
      <c r="P272">
        <v>3</v>
      </c>
      <c r="Q272">
        <f t="shared" si="27"/>
        <v>0</v>
      </c>
      <c r="R272" t="s">
        <v>1032</v>
      </c>
      <c r="S272">
        <f t="shared" si="28"/>
        <v>0</v>
      </c>
      <c r="T272" t="str">
        <f>IF(S272,P272,"")</f>
        <v/>
      </c>
      <c r="U272">
        <f t="shared" si="29"/>
        <v>0</v>
      </c>
      <c r="V272">
        <f>IF(ISNUMBER(SEARCH("MIS",R272)),1,0)</f>
        <v>1</v>
      </c>
      <c r="W272">
        <f>IF(AND(V272,P272&lt;=3),1,0)</f>
        <v>1</v>
      </c>
    </row>
    <row r="273" spans="1:23" x14ac:dyDescent="0.2">
      <c r="A273">
        <v>2018</v>
      </c>
      <c r="B273" t="s">
        <v>72</v>
      </c>
      <c r="C273">
        <f t="shared" si="24"/>
        <v>0</v>
      </c>
      <c r="M273">
        <v>1</v>
      </c>
      <c r="N273">
        <f t="shared" si="25"/>
        <v>1</v>
      </c>
      <c r="O273">
        <f t="shared" si="26"/>
        <v>0</v>
      </c>
      <c r="P273">
        <v>3</v>
      </c>
      <c r="Q273">
        <f t="shared" si="27"/>
        <v>0</v>
      </c>
      <c r="R273" t="s">
        <v>1033</v>
      </c>
      <c r="S273">
        <f t="shared" si="28"/>
        <v>0</v>
      </c>
      <c r="T273" t="str">
        <f>IF(S273,P273,"")</f>
        <v/>
      </c>
      <c r="U273">
        <f t="shared" si="29"/>
        <v>0</v>
      </c>
      <c r="V273">
        <f>IF(ISNUMBER(SEARCH("MIS",R273)),1,0)</f>
        <v>0</v>
      </c>
      <c r="W273">
        <f>IF(AND(V273,P273&lt;=3),1,0)</f>
        <v>0</v>
      </c>
    </row>
    <row r="274" spans="1:23" x14ac:dyDescent="0.2">
      <c r="A274">
        <v>2018</v>
      </c>
      <c r="B274" t="s">
        <v>72</v>
      </c>
      <c r="C274">
        <f t="shared" si="24"/>
        <v>0</v>
      </c>
      <c r="N274">
        <f t="shared" si="25"/>
        <v>0</v>
      </c>
      <c r="O274">
        <f t="shared" si="26"/>
        <v>0</v>
      </c>
      <c r="P274">
        <v>0</v>
      </c>
      <c r="Q274">
        <f t="shared" si="27"/>
        <v>0</v>
      </c>
      <c r="R274" t="s">
        <v>1033</v>
      </c>
      <c r="S274">
        <f t="shared" si="28"/>
        <v>0</v>
      </c>
      <c r="T274" t="str">
        <f>IF(S274,P274,"")</f>
        <v/>
      </c>
      <c r="U274">
        <f t="shared" si="29"/>
        <v>0</v>
      </c>
      <c r="V274">
        <f>IF(ISNUMBER(SEARCH("MIS",R274)),1,0)</f>
        <v>0</v>
      </c>
      <c r="W274">
        <f>IF(AND(V274,P274&lt;=3),1,0)</f>
        <v>0</v>
      </c>
    </row>
    <row r="275" spans="1:23" x14ac:dyDescent="0.2">
      <c r="A275">
        <v>2018</v>
      </c>
      <c r="B275" t="s">
        <v>72</v>
      </c>
      <c r="C275">
        <f t="shared" si="24"/>
        <v>0</v>
      </c>
      <c r="D275">
        <v>1</v>
      </c>
      <c r="N275">
        <f t="shared" si="25"/>
        <v>1</v>
      </c>
      <c r="O275">
        <f t="shared" si="26"/>
        <v>0</v>
      </c>
      <c r="P275">
        <v>1</v>
      </c>
      <c r="Q275">
        <f t="shared" si="27"/>
        <v>0</v>
      </c>
      <c r="R275" t="s">
        <v>1033</v>
      </c>
      <c r="S275">
        <f t="shared" si="28"/>
        <v>0</v>
      </c>
      <c r="T275" t="str">
        <f>IF(S275,P275,"")</f>
        <v/>
      </c>
      <c r="U275">
        <f t="shared" si="29"/>
        <v>0</v>
      </c>
      <c r="V275">
        <f>IF(ISNUMBER(SEARCH("MIS",R275)),1,0)</f>
        <v>0</v>
      </c>
      <c r="W275">
        <f>IF(AND(V275,P275&lt;=3),1,0)</f>
        <v>0</v>
      </c>
    </row>
    <row r="276" spans="1:23" x14ac:dyDescent="0.2">
      <c r="A276">
        <v>2018</v>
      </c>
      <c r="B276" t="s">
        <v>72</v>
      </c>
      <c r="C276">
        <f t="shared" si="24"/>
        <v>0</v>
      </c>
      <c r="N276">
        <f t="shared" si="25"/>
        <v>0</v>
      </c>
      <c r="O276">
        <f t="shared" si="26"/>
        <v>0</v>
      </c>
      <c r="P276">
        <v>1</v>
      </c>
      <c r="Q276">
        <f t="shared" si="27"/>
        <v>0</v>
      </c>
      <c r="R276" t="s">
        <v>1032</v>
      </c>
      <c r="S276">
        <f t="shared" si="28"/>
        <v>0</v>
      </c>
      <c r="T276" t="str">
        <f>IF(S276,P276,"")</f>
        <v/>
      </c>
      <c r="U276">
        <f t="shared" si="29"/>
        <v>0</v>
      </c>
      <c r="V276">
        <f>IF(ISNUMBER(SEARCH("MIS",R276)),1,0)</f>
        <v>1</v>
      </c>
      <c r="W276">
        <f>IF(AND(V276,P276&lt;=3),1,0)</f>
        <v>1</v>
      </c>
    </row>
    <row r="277" spans="1:23" x14ac:dyDescent="0.2">
      <c r="A277">
        <v>2018</v>
      </c>
      <c r="B277" t="s">
        <v>72</v>
      </c>
      <c r="C277">
        <f t="shared" si="24"/>
        <v>0</v>
      </c>
      <c r="N277">
        <f t="shared" si="25"/>
        <v>0</v>
      </c>
      <c r="O277">
        <f t="shared" si="26"/>
        <v>0</v>
      </c>
      <c r="P277">
        <v>2</v>
      </c>
      <c r="Q277">
        <f t="shared" si="27"/>
        <v>0</v>
      </c>
      <c r="R277" t="s">
        <v>1033</v>
      </c>
      <c r="S277">
        <f t="shared" si="28"/>
        <v>0</v>
      </c>
      <c r="T277" t="str">
        <f>IF(S277,P277,"")</f>
        <v/>
      </c>
      <c r="U277">
        <f t="shared" si="29"/>
        <v>0</v>
      </c>
      <c r="V277">
        <f>IF(ISNUMBER(SEARCH("MIS",R277)),1,0)</f>
        <v>0</v>
      </c>
      <c r="W277">
        <f>IF(AND(V277,P277&lt;=3),1,0)</f>
        <v>0</v>
      </c>
    </row>
    <row r="278" spans="1:23" x14ac:dyDescent="0.2">
      <c r="A278">
        <v>2018</v>
      </c>
      <c r="B278" t="s">
        <v>72</v>
      </c>
      <c r="C278">
        <f t="shared" si="24"/>
        <v>0</v>
      </c>
      <c r="H278">
        <v>1</v>
      </c>
      <c r="N278">
        <f t="shared" si="25"/>
        <v>1</v>
      </c>
      <c r="O278">
        <f t="shared" si="26"/>
        <v>0</v>
      </c>
      <c r="P278">
        <v>0</v>
      </c>
      <c r="Q278">
        <f t="shared" si="27"/>
        <v>0</v>
      </c>
      <c r="R278" t="s">
        <v>1032</v>
      </c>
      <c r="S278">
        <f t="shared" si="28"/>
        <v>0</v>
      </c>
      <c r="T278" t="str">
        <f>IF(S278,P278,"")</f>
        <v/>
      </c>
      <c r="U278">
        <f t="shared" si="29"/>
        <v>0</v>
      </c>
      <c r="V278">
        <f>IF(ISNUMBER(SEARCH("MIS",R278)),1,0)</f>
        <v>1</v>
      </c>
      <c r="W278">
        <f>IF(AND(V278,P278&lt;=3),1,0)</f>
        <v>1</v>
      </c>
    </row>
    <row r="279" spans="1:23" x14ac:dyDescent="0.2">
      <c r="A279">
        <v>2018</v>
      </c>
      <c r="B279" t="s">
        <v>72</v>
      </c>
      <c r="C279">
        <f t="shared" si="24"/>
        <v>0</v>
      </c>
      <c r="D279">
        <v>1</v>
      </c>
      <c r="K279">
        <v>1</v>
      </c>
      <c r="N279">
        <f t="shared" si="25"/>
        <v>2</v>
      </c>
      <c r="O279">
        <f t="shared" si="26"/>
        <v>0</v>
      </c>
      <c r="P279">
        <v>2</v>
      </c>
      <c r="Q279">
        <f t="shared" si="27"/>
        <v>0</v>
      </c>
      <c r="R279" t="s">
        <v>1024</v>
      </c>
      <c r="S279">
        <f t="shared" si="28"/>
        <v>1</v>
      </c>
      <c r="T279">
        <f>IF(S279,P279,"")</f>
        <v>2</v>
      </c>
      <c r="U279">
        <f t="shared" si="29"/>
        <v>0</v>
      </c>
      <c r="V279">
        <f>IF(ISNUMBER(SEARCH("MIS",R279)),1,0)</f>
        <v>0</v>
      </c>
      <c r="W279">
        <f>IF(AND(V279,P279&lt;=3),1,0)</f>
        <v>0</v>
      </c>
    </row>
    <row r="280" spans="1:23" x14ac:dyDescent="0.2">
      <c r="A280">
        <v>2018</v>
      </c>
      <c r="B280" t="s">
        <v>72</v>
      </c>
      <c r="C280">
        <f t="shared" si="24"/>
        <v>0</v>
      </c>
      <c r="D280">
        <v>1</v>
      </c>
      <c r="K280">
        <v>1</v>
      </c>
      <c r="N280">
        <f t="shared" si="25"/>
        <v>2</v>
      </c>
      <c r="O280">
        <f t="shared" si="26"/>
        <v>0</v>
      </c>
      <c r="P280">
        <v>4</v>
      </c>
      <c r="Q280">
        <f t="shared" si="27"/>
        <v>0</v>
      </c>
      <c r="R280" t="s">
        <v>1033</v>
      </c>
      <c r="S280">
        <f t="shared" si="28"/>
        <v>0</v>
      </c>
      <c r="T280" t="str">
        <f>IF(S280,P280,"")</f>
        <v/>
      </c>
      <c r="U280">
        <f t="shared" si="29"/>
        <v>0</v>
      </c>
      <c r="V280">
        <f>IF(ISNUMBER(SEARCH("MIS",R280)),1,0)</f>
        <v>0</v>
      </c>
      <c r="W280">
        <f>IF(AND(V280,P280&lt;=3),1,0)</f>
        <v>0</v>
      </c>
    </row>
    <row r="281" spans="1:23" x14ac:dyDescent="0.2">
      <c r="A281">
        <v>2018</v>
      </c>
      <c r="B281" t="s">
        <v>72</v>
      </c>
      <c r="C281">
        <f t="shared" si="24"/>
        <v>0</v>
      </c>
      <c r="F281">
        <v>1</v>
      </c>
      <c r="N281">
        <f t="shared" si="25"/>
        <v>1</v>
      </c>
      <c r="O281">
        <f t="shared" si="26"/>
        <v>0</v>
      </c>
      <c r="P281">
        <v>1</v>
      </c>
      <c r="Q281">
        <f t="shared" si="27"/>
        <v>0</v>
      </c>
      <c r="R281" t="s">
        <v>1032</v>
      </c>
      <c r="S281">
        <f t="shared" si="28"/>
        <v>0</v>
      </c>
      <c r="T281" t="str">
        <f>IF(S281,P281,"")</f>
        <v/>
      </c>
      <c r="U281">
        <f t="shared" si="29"/>
        <v>0</v>
      </c>
      <c r="V281">
        <f>IF(ISNUMBER(SEARCH("MIS",R281)),1,0)</f>
        <v>1</v>
      </c>
      <c r="W281">
        <f>IF(AND(V281,P281&lt;=3),1,0)</f>
        <v>1</v>
      </c>
    </row>
    <row r="282" spans="1:23" x14ac:dyDescent="0.2">
      <c r="A282">
        <v>2018</v>
      </c>
      <c r="B282" t="s">
        <v>72</v>
      </c>
      <c r="C282">
        <f t="shared" si="24"/>
        <v>0</v>
      </c>
      <c r="D282">
        <v>1</v>
      </c>
      <c r="J282">
        <v>1</v>
      </c>
      <c r="M282">
        <v>1</v>
      </c>
      <c r="N282">
        <f t="shared" si="25"/>
        <v>3</v>
      </c>
      <c r="O282">
        <f t="shared" si="26"/>
        <v>0</v>
      </c>
      <c r="P282">
        <v>4</v>
      </c>
      <c r="Q282">
        <f t="shared" si="27"/>
        <v>0</v>
      </c>
      <c r="R282" t="s">
        <v>1024</v>
      </c>
      <c r="S282">
        <f t="shared" si="28"/>
        <v>1</v>
      </c>
      <c r="T282">
        <f>IF(S282,P282,"")</f>
        <v>4</v>
      </c>
      <c r="U282">
        <f t="shared" si="29"/>
        <v>1</v>
      </c>
      <c r="V282">
        <f>IF(ISNUMBER(SEARCH("MIS",R282)),1,0)</f>
        <v>0</v>
      </c>
      <c r="W282">
        <f>IF(AND(V282,P282&lt;=3),1,0)</f>
        <v>0</v>
      </c>
    </row>
    <row r="283" spans="1:23" x14ac:dyDescent="0.2">
      <c r="A283">
        <v>2018</v>
      </c>
      <c r="B283" t="s">
        <v>72</v>
      </c>
      <c r="C283">
        <f t="shared" si="24"/>
        <v>0</v>
      </c>
      <c r="D283">
        <v>1</v>
      </c>
      <c r="K283">
        <v>1</v>
      </c>
      <c r="N283">
        <f t="shared" si="25"/>
        <v>2</v>
      </c>
      <c r="O283">
        <f t="shared" si="26"/>
        <v>0</v>
      </c>
      <c r="P283">
        <v>5</v>
      </c>
      <c r="Q283">
        <f t="shared" si="27"/>
        <v>0</v>
      </c>
      <c r="R283" t="s">
        <v>1033</v>
      </c>
      <c r="S283">
        <f t="shared" si="28"/>
        <v>0</v>
      </c>
      <c r="T283" t="str">
        <f>IF(S283,P283,"")</f>
        <v/>
      </c>
      <c r="U283">
        <f t="shared" si="29"/>
        <v>0</v>
      </c>
      <c r="V283">
        <f>IF(ISNUMBER(SEARCH("MIS",R283)),1,0)</f>
        <v>0</v>
      </c>
      <c r="W283">
        <f>IF(AND(V283,P283&lt;=3),1,0)</f>
        <v>0</v>
      </c>
    </row>
    <row r="284" spans="1:23" x14ac:dyDescent="0.2">
      <c r="A284">
        <v>2018</v>
      </c>
      <c r="B284" t="s">
        <v>72</v>
      </c>
      <c r="C284">
        <f t="shared" si="24"/>
        <v>0</v>
      </c>
      <c r="N284">
        <f t="shared" si="25"/>
        <v>0</v>
      </c>
      <c r="O284">
        <f t="shared" si="26"/>
        <v>0</v>
      </c>
      <c r="P284">
        <v>1</v>
      </c>
      <c r="Q284">
        <f t="shared" si="27"/>
        <v>0</v>
      </c>
      <c r="R284" t="s">
        <v>1044</v>
      </c>
      <c r="S284">
        <f t="shared" si="28"/>
        <v>0</v>
      </c>
      <c r="T284" t="str">
        <f>IF(S284,P284,"")</f>
        <v/>
      </c>
      <c r="U284">
        <f t="shared" si="29"/>
        <v>0</v>
      </c>
      <c r="V284">
        <f>IF(ISNUMBER(SEARCH("MIS",R284)),1,0)</f>
        <v>0</v>
      </c>
      <c r="W284">
        <f>IF(AND(V284,P284&lt;=3),1,0)</f>
        <v>0</v>
      </c>
    </row>
    <row r="285" spans="1:23" x14ac:dyDescent="0.2">
      <c r="A285">
        <v>2018</v>
      </c>
      <c r="B285" t="s">
        <v>72</v>
      </c>
      <c r="C285">
        <f t="shared" si="24"/>
        <v>0</v>
      </c>
      <c r="N285">
        <f t="shared" si="25"/>
        <v>0</v>
      </c>
      <c r="O285">
        <f t="shared" si="26"/>
        <v>0</v>
      </c>
      <c r="P285">
        <v>2</v>
      </c>
      <c r="Q285">
        <f t="shared" si="27"/>
        <v>0</v>
      </c>
      <c r="R285" t="s">
        <v>1024</v>
      </c>
      <c r="S285">
        <f t="shared" si="28"/>
        <v>1</v>
      </c>
      <c r="T285">
        <f>IF(S285,P285,"")</f>
        <v>2</v>
      </c>
      <c r="U285">
        <f t="shared" si="29"/>
        <v>0</v>
      </c>
      <c r="V285">
        <f>IF(ISNUMBER(SEARCH("MIS",R285)),1,0)</f>
        <v>0</v>
      </c>
      <c r="W285">
        <f>IF(AND(V285,P285&lt;=3),1,0)</f>
        <v>0</v>
      </c>
    </row>
    <row r="286" spans="1:23" x14ac:dyDescent="0.2">
      <c r="A286">
        <v>2018</v>
      </c>
      <c r="B286" t="s">
        <v>72</v>
      </c>
      <c r="C286">
        <f t="shared" si="24"/>
        <v>0</v>
      </c>
      <c r="D286">
        <v>1</v>
      </c>
      <c r="N286">
        <f t="shared" si="25"/>
        <v>1</v>
      </c>
      <c r="O286">
        <f t="shared" si="26"/>
        <v>0</v>
      </c>
      <c r="P286">
        <v>5</v>
      </c>
      <c r="Q286">
        <f t="shared" si="27"/>
        <v>0</v>
      </c>
      <c r="R286" t="s">
        <v>1033</v>
      </c>
      <c r="S286">
        <f t="shared" si="28"/>
        <v>0</v>
      </c>
      <c r="T286" t="str">
        <f>IF(S286,P286,"")</f>
        <v/>
      </c>
      <c r="U286">
        <f t="shared" si="29"/>
        <v>0</v>
      </c>
      <c r="V286">
        <f>IF(ISNUMBER(SEARCH("MIS",R286)),1,0)</f>
        <v>0</v>
      </c>
      <c r="W286">
        <f>IF(AND(V286,P286&lt;=3),1,0)</f>
        <v>0</v>
      </c>
    </row>
    <row r="287" spans="1:23" x14ac:dyDescent="0.2">
      <c r="A287">
        <v>2018</v>
      </c>
      <c r="B287" t="s">
        <v>72</v>
      </c>
      <c r="C287">
        <f t="shared" si="24"/>
        <v>0</v>
      </c>
      <c r="D287">
        <v>1</v>
      </c>
      <c r="N287">
        <f t="shared" si="25"/>
        <v>1</v>
      </c>
      <c r="O287">
        <f t="shared" si="26"/>
        <v>0</v>
      </c>
      <c r="P287">
        <v>2</v>
      </c>
      <c r="Q287">
        <f t="shared" si="27"/>
        <v>0</v>
      </c>
      <c r="R287" t="s">
        <v>1033</v>
      </c>
      <c r="S287">
        <f t="shared" si="28"/>
        <v>0</v>
      </c>
      <c r="T287" t="str">
        <f>IF(S287,P287,"")</f>
        <v/>
      </c>
      <c r="U287">
        <f t="shared" si="29"/>
        <v>0</v>
      </c>
      <c r="V287">
        <f>IF(ISNUMBER(SEARCH("MIS",R287)),1,0)</f>
        <v>0</v>
      </c>
      <c r="W287">
        <f>IF(AND(V287,P287&lt;=3),1,0)</f>
        <v>0</v>
      </c>
    </row>
    <row r="288" spans="1:23" x14ac:dyDescent="0.2">
      <c r="A288">
        <v>2018</v>
      </c>
      <c r="B288" t="s">
        <v>72</v>
      </c>
      <c r="C288">
        <f t="shared" si="24"/>
        <v>0</v>
      </c>
      <c r="D288">
        <v>1</v>
      </c>
      <c r="K288">
        <v>1</v>
      </c>
      <c r="N288">
        <f t="shared" si="25"/>
        <v>2</v>
      </c>
      <c r="O288">
        <f t="shared" si="26"/>
        <v>0</v>
      </c>
      <c r="P288">
        <v>4</v>
      </c>
      <c r="Q288">
        <f t="shared" si="27"/>
        <v>0</v>
      </c>
      <c r="R288" t="s">
        <v>1024</v>
      </c>
      <c r="S288">
        <f t="shared" si="28"/>
        <v>1</v>
      </c>
      <c r="T288">
        <f>IF(S288,P288,"")</f>
        <v>4</v>
      </c>
      <c r="U288">
        <f t="shared" si="29"/>
        <v>1</v>
      </c>
      <c r="V288">
        <f>IF(ISNUMBER(SEARCH("MIS",R288)),1,0)</f>
        <v>0</v>
      </c>
      <c r="W288">
        <f>IF(AND(V288,P288&lt;=3),1,0)</f>
        <v>0</v>
      </c>
    </row>
    <row r="289" spans="1:23" x14ac:dyDescent="0.2">
      <c r="A289">
        <v>2018</v>
      </c>
      <c r="B289" t="s">
        <v>72</v>
      </c>
      <c r="C289">
        <f t="shared" si="24"/>
        <v>0</v>
      </c>
      <c r="N289">
        <f t="shared" si="25"/>
        <v>0</v>
      </c>
      <c r="O289">
        <f t="shared" si="26"/>
        <v>0</v>
      </c>
      <c r="P289">
        <v>7</v>
      </c>
      <c r="Q289">
        <f t="shared" si="27"/>
        <v>0</v>
      </c>
      <c r="R289" t="s">
        <v>1033</v>
      </c>
      <c r="S289">
        <f t="shared" si="28"/>
        <v>0</v>
      </c>
      <c r="T289" t="str">
        <f>IF(S289,P289,"")</f>
        <v/>
      </c>
      <c r="U289">
        <f t="shared" si="29"/>
        <v>0</v>
      </c>
      <c r="V289">
        <f>IF(ISNUMBER(SEARCH("MIS",R289)),1,0)</f>
        <v>0</v>
      </c>
      <c r="W289">
        <f>IF(AND(V289,P289&lt;=3),1,0)</f>
        <v>0</v>
      </c>
    </row>
    <row r="290" spans="1:23" x14ac:dyDescent="0.2">
      <c r="A290">
        <v>2018</v>
      </c>
      <c r="B290" t="s">
        <v>72</v>
      </c>
      <c r="C290">
        <f t="shared" si="24"/>
        <v>0</v>
      </c>
      <c r="N290">
        <f t="shared" si="25"/>
        <v>0</v>
      </c>
      <c r="O290">
        <f t="shared" si="26"/>
        <v>0</v>
      </c>
      <c r="P290">
        <v>3</v>
      </c>
      <c r="Q290">
        <f t="shared" si="27"/>
        <v>0</v>
      </c>
      <c r="R290" t="s">
        <v>1033</v>
      </c>
      <c r="S290">
        <f t="shared" si="28"/>
        <v>0</v>
      </c>
      <c r="T290" t="str">
        <f>IF(S290,P290,"")</f>
        <v/>
      </c>
      <c r="U290">
        <f t="shared" si="29"/>
        <v>0</v>
      </c>
      <c r="V290">
        <f>IF(ISNUMBER(SEARCH("MIS",R290)),1,0)</f>
        <v>0</v>
      </c>
      <c r="W290">
        <f>IF(AND(V290,P290&lt;=3),1,0)</f>
        <v>0</v>
      </c>
    </row>
    <row r="291" spans="1:23" x14ac:dyDescent="0.2">
      <c r="A291">
        <v>2018</v>
      </c>
      <c r="B291" t="s">
        <v>72</v>
      </c>
      <c r="C291">
        <f t="shared" si="24"/>
        <v>0</v>
      </c>
      <c r="D291">
        <v>1</v>
      </c>
      <c r="N291">
        <f t="shared" si="25"/>
        <v>1</v>
      </c>
      <c r="O291">
        <f t="shared" si="26"/>
        <v>0</v>
      </c>
      <c r="P291">
        <v>1</v>
      </c>
      <c r="Q291">
        <f t="shared" si="27"/>
        <v>0</v>
      </c>
      <c r="R291" t="s">
        <v>1024</v>
      </c>
      <c r="S291">
        <f t="shared" si="28"/>
        <v>1</v>
      </c>
      <c r="T291">
        <f>IF(S291,P291,"")</f>
        <v>1</v>
      </c>
      <c r="U291">
        <f t="shared" si="29"/>
        <v>0</v>
      </c>
      <c r="V291">
        <f>IF(ISNUMBER(SEARCH("MIS",R291)),1,0)</f>
        <v>0</v>
      </c>
      <c r="W291">
        <f>IF(AND(V291,P291&lt;=3),1,0)</f>
        <v>0</v>
      </c>
    </row>
    <row r="292" spans="1:23" x14ac:dyDescent="0.2">
      <c r="A292">
        <v>2018</v>
      </c>
      <c r="B292" t="s">
        <v>72</v>
      </c>
      <c r="C292">
        <f t="shared" si="24"/>
        <v>0</v>
      </c>
      <c r="D292">
        <v>1</v>
      </c>
      <c r="H292">
        <v>1</v>
      </c>
      <c r="K292">
        <v>1</v>
      </c>
      <c r="N292">
        <f t="shared" si="25"/>
        <v>3</v>
      </c>
      <c r="O292">
        <f t="shared" si="26"/>
        <v>0</v>
      </c>
      <c r="P292">
        <v>7</v>
      </c>
      <c r="Q292">
        <f t="shared" si="27"/>
        <v>0</v>
      </c>
      <c r="R292" t="s">
        <v>1024</v>
      </c>
      <c r="S292">
        <f t="shared" si="28"/>
        <v>1</v>
      </c>
      <c r="T292">
        <f>IF(S292,P292,"")</f>
        <v>7</v>
      </c>
      <c r="U292">
        <f t="shared" si="29"/>
        <v>1</v>
      </c>
      <c r="V292">
        <f>IF(ISNUMBER(SEARCH("MIS",R292)),1,0)</f>
        <v>0</v>
      </c>
      <c r="W292">
        <f>IF(AND(V292,P292&lt;=3),1,0)</f>
        <v>0</v>
      </c>
    </row>
    <row r="293" spans="1:23" x14ac:dyDescent="0.2">
      <c r="A293">
        <v>2018</v>
      </c>
      <c r="B293" t="s">
        <v>72</v>
      </c>
      <c r="C293">
        <f t="shared" si="24"/>
        <v>0</v>
      </c>
      <c r="N293">
        <f t="shared" si="25"/>
        <v>0</v>
      </c>
      <c r="O293">
        <f t="shared" si="26"/>
        <v>0</v>
      </c>
      <c r="P293">
        <v>4</v>
      </c>
      <c r="Q293">
        <f t="shared" si="27"/>
        <v>0</v>
      </c>
      <c r="R293" t="s">
        <v>1024</v>
      </c>
      <c r="S293">
        <f t="shared" si="28"/>
        <v>1</v>
      </c>
      <c r="T293">
        <f>IF(S293,P293,"")</f>
        <v>4</v>
      </c>
      <c r="U293">
        <f t="shared" si="29"/>
        <v>1</v>
      </c>
      <c r="V293">
        <f>IF(ISNUMBER(SEARCH("MIS",R293)),1,0)</f>
        <v>0</v>
      </c>
      <c r="W293">
        <f>IF(AND(V293,P293&lt;=3),1,0)</f>
        <v>0</v>
      </c>
    </row>
    <row r="294" spans="1:23" x14ac:dyDescent="0.2">
      <c r="A294">
        <v>2018</v>
      </c>
      <c r="B294" t="s">
        <v>72</v>
      </c>
      <c r="C294">
        <f t="shared" si="24"/>
        <v>0</v>
      </c>
      <c r="D294">
        <v>1</v>
      </c>
      <c r="H294">
        <v>1</v>
      </c>
      <c r="J294">
        <v>1</v>
      </c>
      <c r="K294">
        <v>1</v>
      </c>
      <c r="N294">
        <f t="shared" si="25"/>
        <v>4</v>
      </c>
      <c r="O294">
        <f t="shared" si="26"/>
        <v>0</v>
      </c>
      <c r="P294">
        <v>1</v>
      </c>
      <c r="Q294">
        <f t="shared" si="27"/>
        <v>0</v>
      </c>
      <c r="R294" t="s">
        <v>1024</v>
      </c>
      <c r="S294">
        <f t="shared" si="28"/>
        <v>1</v>
      </c>
      <c r="T294">
        <f>IF(S294,P294,"")</f>
        <v>1</v>
      </c>
      <c r="U294">
        <f t="shared" si="29"/>
        <v>0</v>
      </c>
      <c r="V294">
        <f>IF(ISNUMBER(SEARCH("MIS",R294)),1,0)</f>
        <v>0</v>
      </c>
      <c r="W294">
        <f>IF(AND(V294,P294&lt;=3),1,0)</f>
        <v>0</v>
      </c>
    </row>
    <row r="295" spans="1:23" x14ac:dyDescent="0.2">
      <c r="A295">
        <v>2018</v>
      </c>
      <c r="B295" t="s">
        <v>72</v>
      </c>
      <c r="C295">
        <f t="shared" si="24"/>
        <v>0</v>
      </c>
      <c r="D295">
        <v>1</v>
      </c>
      <c r="I295">
        <v>1</v>
      </c>
      <c r="J295">
        <v>1</v>
      </c>
      <c r="K295">
        <v>1</v>
      </c>
      <c r="N295">
        <f t="shared" si="25"/>
        <v>4</v>
      </c>
      <c r="O295">
        <f t="shared" si="26"/>
        <v>0</v>
      </c>
      <c r="P295">
        <v>0</v>
      </c>
      <c r="Q295">
        <f t="shared" si="27"/>
        <v>0</v>
      </c>
      <c r="R295" t="s">
        <v>1024</v>
      </c>
      <c r="S295">
        <f t="shared" si="28"/>
        <v>1</v>
      </c>
      <c r="T295">
        <f>IF(S295,P295,"")</f>
        <v>0</v>
      </c>
      <c r="U295">
        <f t="shared" si="29"/>
        <v>0</v>
      </c>
      <c r="V295">
        <f>IF(ISNUMBER(SEARCH("MIS",R295)),1,0)</f>
        <v>0</v>
      </c>
      <c r="W295">
        <f>IF(AND(V295,P295&lt;=3),1,0)</f>
        <v>0</v>
      </c>
    </row>
    <row r="296" spans="1:23" x14ac:dyDescent="0.2">
      <c r="A296">
        <v>2018</v>
      </c>
      <c r="B296" t="s">
        <v>72</v>
      </c>
      <c r="C296">
        <f t="shared" si="24"/>
        <v>0</v>
      </c>
      <c r="K296">
        <v>1</v>
      </c>
      <c r="N296">
        <f t="shared" si="25"/>
        <v>1</v>
      </c>
      <c r="O296">
        <f t="shared" si="26"/>
        <v>0</v>
      </c>
      <c r="P296">
        <v>1</v>
      </c>
      <c r="Q296">
        <f t="shared" si="27"/>
        <v>0</v>
      </c>
      <c r="R296" t="s">
        <v>1033</v>
      </c>
      <c r="S296">
        <f t="shared" si="28"/>
        <v>0</v>
      </c>
      <c r="T296" t="str">
        <f>IF(S296,P296,"")</f>
        <v/>
      </c>
      <c r="U296">
        <f t="shared" si="29"/>
        <v>0</v>
      </c>
      <c r="V296">
        <f>IF(ISNUMBER(SEARCH("MIS",R296)),1,0)</f>
        <v>0</v>
      </c>
      <c r="W296">
        <f>IF(AND(V296,P296&lt;=3),1,0)</f>
        <v>0</v>
      </c>
    </row>
    <row r="297" spans="1:23" x14ac:dyDescent="0.2">
      <c r="A297">
        <v>2018</v>
      </c>
      <c r="B297" t="s">
        <v>72</v>
      </c>
      <c r="C297">
        <f t="shared" si="24"/>
        <v>0</v>
      </c>
      <c r="I297">
        <v>1</v>
      </c>
      <c r="K297">
        <v>1</v>
      </c>
      <c r="N297">
        <f t="shared" si="25"/>
        <v>2</v>
      </c>
      <c r="O297">
        <f t="shared" si="26"/>
        <v>0</v>
      </c>
      <c r="P297">
        <v>8</v>
      </c>
      <c r="Q297">
        <f t="shared" si="27"/>
        <v>1</v>
      </c>
      <c r="R297" t="s">
        <v>1024</v>
      </c>
      <c r="S297">
        <f t="shared" si="28"/>
        <v>1</v>
      </c>
      <c r="T297">
        <f>IF(S297,P297,"")</f>
        <v>8</v>
      </c>
      <c r="U297">
        <f t="shared" si="29"/>
        <v>1</v>
      </c>
      <c r="V297">
        <f>IF(ISNUMBER(SEARCH("MIS",R297)),1,0)</f>
        <v>0</v>
      </c>
      <c r="W297">
        <f>IF(AND(V297,P297&lt;=3),1,0)</f>
        <v>0</v>
      </c>
    </row>
    <row r="298" spans="1:23" x14ac:dyDescent="0.2">
      <c r="A298">
        <v>2018</v>
      </c>
      <c r="B298" t="s">
        <v>72</v>
      </c>
      <c r="C298">
        <f t="shared" si="24"/>
        <v>0</v>
      </c>
      <c r="I298">
        <v>1</v>
      </c>
      <c r="K298">
        <v>1</v>
      </c>
      <c r="N298">
        <f t="shared" si="25"/>
        <v>2</v>
      </c>
      <c r="O298">
        <f t="shared" si="26"/>
        <v>0</v>
      </c>
      <c r="P298">
        <v>2</v>
      </c>
      <c r="Q298">
        <f t="shared" si="27"/>
        <v>0</v>
      </c>
      <c r="R298" t="s">
        <v>1029</v>
      </c>
      <c r="S298">
        <f t="shared" si="28"/>
        <v>0</v>
      </c>
      <c r="T298" t="str">
        <f>IF(S298,P298,"")</f>
        <v/>
      </c>
      <c r="U298">
        <f t="shared" si="29"/>
        <v>0</v>
      </c>
      <c r="V298">
        <f>IF(ISNUMBER(SEARCH("MIS",R298)),1,0)</f>
        <v>0</v>
      </c>
      <c r="W298">
        <f>IF(AND(V298,P298&lt;=3),1,0)</f>
        <v>0</v>
      </c>
    </row>
    <row r="299" spans="1:23" x14ac:dyDescent="0.2">
      <c r="A299">
        <v>2018</v>
      </c>
      <c r="B299" t="s">
        <v>72</v>
      </c>
      <c r="C299">
        <f t="shared" si="24"/>
        <v>0</v>
      </c>
      <c r="N299">
        <f t="shared" si="25"/>
        <v>0</v>
      </c>
      <c r="O299">
        <f t="shared" si="26"/>
        <v>0</v>
      </c>
      <c r="P299">
        <v>4</v>
      </c>
      <c r="Q299">
        <f t="shared" si="27"/>
        <v>0</v>
      </c>
      <c r="R299" t="s">
        <v>1033</v>
      </c>
      <c r="S299">
        <f t="shared" si="28"/>
        <v>0</v>
      </c>
      <c r="T299" t="str">
        <f>IF(S299,P299,"")</f>
        <v/>
      </c>
      <c r="U299">
        <f t="shared" si="29"/>
        <v>0</v>
      </c>
      <c r="V299">
        <f>IF(ISNUMBER(SEARCH("MIS",R299)),1,0)</f>
        <v>0</v>
      </c>
      <c r="W299">
        <f>IF(AND(V299,P299&lt;=3),1,0)</f>
        <v>0</v>
      </c>
    </row>
    <row r="300" spans="1:23" x14ac:dyDescent="0.2">
      <c r="A300">
        <v>2018</v>
      </c>
      <c r="B300" t="s">
        <v>72</v>
      </c>
      <c r="C300">
        <f t="shared" si="24"/>
        <v>0</v>
      </c>
      <c r="J300">
        <v>1</v>
      </c>
      <c r="K300">
        <v>1</v>
      </c>
      <c r="L300">
        <v>1</v>
      </c>
      <c r="N300">
        <f t="shared" si="25"/>
        <v>3</v>
      </c>
      <c r="O300">
        <f t="shared" si="26"/>
        <v>0</v>
      </c>
      <c r="P300">
        <v>4</v>
      </c>
      <c r="Q300">
        <f t="shared" si="27"/>
        <v>0</v>
      </c>
      <c r="R300" t="s">
        <v>1032</v>
      </c>
      <c r="S300">
        <f t="shared" si="28"/>
        <v>0</v>
      </c>
      <c r="T300" t="str">
        <f>IF(S300,P300,"")</f>
        <v/>
      </c>
      <c r="U300">
        <f t="shared" si="29"/>
        <v>0</v>
      </c>
      <c r="V300">
        <f>IF(ISNUMBER(SEARCH("MIS",R300)),1,0)</f>
        <v>1</v>
      </c>
      <c r="W300">
        <f>IF(AND(V300,P300&lt;=3),1,0)</f>
        <v>0</v>
      </c>
    </row>
    <row r="301" spans="1:23" x14ac:dyDescent="0.2">
      <c r="A301">
        <v>2018</v>
      </c>
      <c r="B301" t="s">
        <v>72</v>
      </c>
      <c r="C301">
        <f t="shared" si="24"/>
        <v>0</v>
      </c>
      <c r="D301">
        <v>1</v>
      </c>
      <c r="E301">
        <v>1</v>
      </c>
      <c r="G301">
        <v>1</v>
      </c>
      <c r="H301">
        <v>1</v>
      </c>
      <c r="I301">
        <v>1</v>
      </c>
      <c r="J301">
        <v>1</v>
      </c>
      <c r="K301">
        <v>1</v>
      </c>
      <c r="M301">
        <v>1</v>
      </c>
      <c r="N301">
        <f t="shared" si="25"/>
        <v>8</v>
      </c>
      <c r="O301">
        <f t="shared" si="26"/>
        <v>0</v>
      </c>
      <c r="P301">
        <v>6</v>
      </c>
      <c r="Q301">
        <f t="shared" si="27"/>
        <v>0</v>
      </c>
      <c r="R301" t="s">
        <v>1024</v>
      </c>
      <c r="S301">
        <f t="shared" si="28"/>
        <v>1</v>
      </c>
      <c r="T301">
        <f>IF(S301,P301,"")</f>
        <v>6</v>
      </c>
      <c r="U301">
        <f t="shared" si="29"/>
        <v>1</v>
      </c>
      <c r="V301">
        <f>IF(ISNUMBER(SEARCH("MIS",R301)),1,0)</f>
        <v>0</v>
      </c>
      <c r="W301">
        <f>IF(AND(V301,P301&lt;=3),1,0)</f>
        <v>0</v>
      </c>
    </row>
    <row r="302" spans="1:23" x14ac:dyDescent="0.2">
      <c r="A302">
        <v>2018</v>
      </c>
      <c r="B302" t="s">
        <v>72</v>
      </c>
      <c r="C302">
        <f t="shared" si="24"/>
        <v>0</v>
      </c>
      <c r="D302">
        <v>1</v>
      </c>
      <c r="N302">
        <f t="shared" si="25"/>
        <v>1</v>
      </c>
      <c r="O302">
        <f t="shared" si="26"/>
        <v>0</v>
      </c>
      <c r="P302">
        <v>5</v>
      </c>
      <c r="Q302">
        <f t="shared" si="27"/>
        <v>0</v>
      </c>
      <c r="R302" t="s">
        <v>1024</v>
      </c>
      <c r="S302">
        <f t="shared" si="28"/>
        <v>1</v>
      </c>
      <c r="T302">
        <f>IF(S302,P302,"")</f>
        <v>5</v>
      </c>
      <c r="U302">
        <f t="shared" si="29"/>
        <v>1</v>
      </c>
      <c r="V302">
        <f>IF(ISNUMBER(SEARCH("MIS",R302)),1,0)</f>
        <v>0</v>
      </c>
      <c r="W302">
        <f>IF(AND(V302,P302&lt;=3),1,0)</f>
        <v>0</v>
      </c>
    </row>
    <row r="303" spans="1:23" x14ac:dyDescent="0.2">
      <c r="A303">
        <v>2018</v>
      </c>
      <c r="B303" t="s">
        <v>72</v>
      </c>
      <c r="C303">
        <f t="shared" si="24"/>
        <v>0</v>
      </c>
      <c r="H303">
        <v>1</v>
      </c>
      <c r="J303">
        <v>1</v>
      </c>
      <c r="N303">
        <f t="shared" si="25"/>
        <v>2</v>
      </c>
      <c r="O303">
        <f t="shared" si="26"/>
        <v>0</v>
      </c>
      <c r="P303">
        <v>3</v>
      </c>
      <c r="Q303">
        <f t="shared" si="27"/>
        <v>0</v>
      </c>
      <c r="R303" t="s">
        <v>1024</v>
      </c>
      <c r="S303">
        <f t="shared" si="28"/>
        <v>1</v>
      </c>
      <c r="T303">
        <f>IF(S303,P303,"")</f>
        <v>3</v>
      </c>
      <c r="U303">
        <f t="shared" si="29"/>
        <v>0</v>
      </c>
      <c r="V303">
        <f>IF(ISNUMBER(SEARCH("MIS",R303)),1,0)</f>
        <v>0</v>
      </c>
      <c r="W303">
        <f>IF(AND(V303,P303&lt;=3),1,0)</f>
        <v>0</v>
      </c>
    </row>
    <row r="304" spans="1:23" x14ac:dyDescent="0.2">
      <c r="A304">
        <v>2018</v>
      </c>
      <c r="B304" t="s">
        <v>72</v>
      </c>
      <c r="C304">
        <f t="shared" si="24"/>
        <v>0</v>
      </c>
      <c r="K304">
        <v>1</v>
      </c>
      <c r="N304">
        <f t="shared" si="25"/>
        <v>1</v>
      </c>
      <c r="O304">
        <f t="shared" si="26"/>
        <v>0</v>
      </c>
      <c r="P304">
        <v>0</v>
      </c>
      <c r="Q304">
        <f t="shared" si="27"/>
        <v>0</v>
      </c>
      <c r="R304" t="s">
        <v>1044</v>
      </c>
      <c r="S304">
        <f t="shared" si="28"/>
        <v>0</v>
      </c>
      <c r="T304" t="str">
        <f>IF(S304,P304,"")</f>
        <v/>
      </c>
      <c r="U304">
        <f t="shared" si="29"/>
        <v>0</v>
      </c>
      <c r="V304">
        <f>IF(ISNUMBER(SEARCH("MIS",R304)),1,0)</f>
        <v>0</v>
      </c>
      <c r="W304">
        <f>IF(AND(V304,P304&lt;=3),1,0)</f>
        <v>0</v>
      </c>
    </row>
    <row r="305" spans="1:23" x14ac:dyDescent="0.2">
      <c r="A305">
        <v>2018</v>
      </c>
      <c r="B305" t="s">
        <v>72</v>
      </c>
      <c r="C305">
        <f t="shared" si="24"/>
        <v>0</v>
      </c>
      <c r="D305">
        <v>1</v>
      </c>
      <c r="E305">
        <v>1</v>
      </c>
      <c r="I305">
        <v>1</v>
      </c>
      <c r="J305">
        <v>1</v>
      </c>
      <c r="K305">
        <v>1</v>
      </c>
      <c r="N305">
        <f t="shared" si="25"/>
        <v>5</v>
      </c>
      <c r="O305">
        <f t="shared" si="26"/>
        <v>0</v>
      </c>
      <c r="P305">
        <v>6</v>
      </c>
      <c r="Q305">
        <f t="shared" si="27"/>
        <v>0</v>
      </c>
      <c r="R305" t="s">
        <v>1024</v>
      </c>
      <c r="S305">
        <f t="shared" si="28"/>
        <v>1</v>
      </c>
      <c r="T305">
        <f>IF(S305,P305,"")</f>
        <v>6</v>
      </c>
      <c r="U305">
        <f t="shared" si="29"/>
        <v>1</v>
      </c>
      <c r="V305">
        <f>IF(ISNUMBER(SEARCH("MIS",R305)),1,0)</f>
        <v>0</v>
      </c>
      <c r="W305">
        <f>IF(AND(V305,P305&lt;=3),1,0)</f>
        <v>0</v>
      </c>
    </row>
    <row r="306" spans="1:23" x14ac:dyDescent="0.2">
      <c r="A306">
        <v>2018</v>
      </c>
      <c r="B306" t="s">
        <v>72</v>
      </c>
      <c r="C306">
        <f t="shared" si="24"/>
        <v>0</v>
      </c>
      <c r="H306">
        <v>1</v>
      </c>
      <c r="I306">
        <v>1</v>
      </c>
      <c r="N306">
        <f t="shared" si="25"/>
        <v>2</v>
      </c>
      <c r="O306">
        <f t="shared" si="26"/>
        <v>0</v>
      </c>
      <c r="P306">
        <v>6</v>
      </c>
      <c r="Q306">
        <f t="shared" si="27"/>
        <v>0</v>
      </c>
      <c r="R306" t="s">
        <v>1033</v>
      </c>
      <c r="S306">
        <f t="shared" si="28"/>
        <v>0</v>
      </c>
      <c r="T306" t="str">
        <f>IF(S306,P306,"")</f>
        <v/>
      </c>
      <c r="U306">
        <f t="shared" si="29"/>
        <v>0</v>
      </c>
      <c r="V306">
        <f>IF(ISNUMBER(SEARCH("MIS",R306)),1,0)</f>
        <v>0</v>
      </c>
      <c r="W306">
        <f>IF(AND(V306,P306&lt;=3),1,0)</f>
        <v>0</v>
      </c>
    </row>
    <row r="307" spans="1:23" x14ac:dyDescent="0.2">
      <c r="A307">
        <v>2018</v>
      </c>
      <c r="B307" t="s">
        <v>72</v>
      </c>
      <c r="C307">
        <f t="shared" si="24"/>
        <v>0</v>
      </c>
      <c r="D307">
        <v>1</v>
      </c>
      <c r="H307">
        <v>1</v>
      </c>
      <c r="K307">
        <v>1</v>
      </c>
      <c r="M307">
        <v>1</v>
      </c>
      <c r="N307">
        <f t="shared" si="25"/>
        <v>4</v>
      </c>
      <c r="O307">
        <f t="shared" si="26"/>
        <v>0</v>
      </c>
      <c r="P307">
        <v>4</v>
      </c>
      <c r="Q307">
        <f t="shared" si="27"/>
        <v>0</v>
      </c>
      <c r="R307" t="s">
        <v>1033</v>
      </c>
      <c r="S307">
        <f t="shared" si="28"/>
        <v>0</v>
      </c>
      <c r="T307" t="str">
        <f>IF(S307,P307,"")</f>
        <v/>
      </c>
      <c r="U307">
        <f t="shared" si="29"/>
        <v>0</v>
      </c>
      <c r="V307">
        <f>IF(ISNUMBER(SEARCH("MIS",R307)),1,0)</f>
        <v>0</v>
      </c>
      <c r="W307">
        <f>IF(AND(V307,P307&lt;=3),1,0)</f>
        <v>0</v>
      </c>
    </row>
    <row r="308" spans="1:23" x14ac:dyDescent="0.2">
      <c r="A308">
        <v>2018</v>
      </c>
      <c r="B308" t="s">
        <v>72</v>
      </c>
      <c r="C308">
        <f t="shared" si="24"/>
        <v>0</v>
      </c>
      <c r="D308">
        <v>1</v>
      </c>
      <c r="F308">
        <v>1</v>
      </c>
      <c r="G308">
        <v>1</v>
      </c>
      <c r="H308">
        <v>1</v>
      </c>
      <c r="I308">
        <v>1</v>
      </c>
      <c r="J308">
        <v>1</v>
      </c>
      <c r="K308">
        <v>1</v>
      </c>
      <c r="N308">
        <f t="shared" si="25"/>
        <v>7</v>
      </c>
      <c r="O308">
        <f t="shared" si="26"/>
        <v>0</v>
      </c>
      <c r="P308">
        <v>3</v>
      </c>
      <c r="Q308">
        <f t="shared" si="27"/>
        <v>0</v>
      </c>
      <c r="R308" t="s">
        <v>1032</v>
      </c>
      <c r="S308">
        <f t="shared" si="28"/>
        <v>0</v>
      </c>
      <c r="T308" t="str">
        <f>IF(S308,P308,"")</f>
        <v/>
      </c>
      <c r="U308">
        <f t="shared" si="29"/>
        <v>0</v>
      </c>
      <c r="V308">
        <f>IF(ISNUMBER(SEARCH("MIS",R308)),1,0)</f>
        <v>1</v>
      </c>
      <c r="W308">
        <f>IF(AND(V308,P308&lt;=3),1,0)</f>
        <v>1</v>
      </c>
    </row>
    <row r="309" spans="1:23" x14ac:dyDescent="0.2">
      <c r="A309">
        <v>2018</v>
      </c>
      <c r="B309" t="s">
        <v>72</v>
      </c>
      <c r="C309">
        <f t="shared" si="24"/>
        <v>0</v>
      </c>
      <c r="D309">
        <v>1</v>
      </c>
      <c r="I309">
        <v>1</v>
      </c>
      <c r="J309">
        <v>1</v>
      </c>
      <c r="N309">
        <f t="shared" si="25"/>
        <v>3</v>
      </c>
      <c r="O309">
        <f t="shared" si="26"/>
        <v>0</v>
      </c>
      <c r="P309">
        <v>0</v>
      </c>
      <c r="Q309">
        <f t="shared" si="27"/>
        <v>0</v>
      </c>
      <c r="R309" t="s">
        <v>1024</v>
      </c>
      <c r="S309">
        <f t="shared" si="28"/>
        <v>1</v>
      </c>
      <c r="T309">
        <f>IF(S309,P309,"")</f>
        <v>0</v>
      </c>
      <c r="U309">
        <f t="shared" si="29"/>
        <v>0</v>
      </c>
      <c r="V309">
        <f>IF(ISNUMBER(SEARCH("MIS",R309)),1,0)</f>
        <v>0</v>
      </c>
      <c r="W309">
        <f>IF(AND(V309,P309&lt;=3),1,0)</f>
        <v>0</v>
      </c>
    </row>
    <row r="310" spans="1:23" x14ac:dyDescent="0.2">
      <c r="A310">
        <v>2018</v>
      </c>
      <c r="B310" t="s">
        <v>72</v>
      </c>
      <c r="C310">
        <f t="shared" si="24"/>
        <v>0</v>
      </c>
      <c r="M310">
        <v>1</v>
      </c>
      <c r="N310">
        <f t="shared" si="25"/>
        <v>1</v>
      </c>
      <c r="O310">
        <f t="shared" si="26"/>
        <v>0</v>
      </c>
      <c r="P310">
        <v>3</v>
      </c>
      <c r="Q310">
        <f t="shared" si="27"/>
        <v>0</v>
      </c>
      <c r="R310" t="s">
        <v>1033</v>
      </c>
      <c r="S310">
        <f t="shared" si="28"/>
        <v>0</v>
      </c>
      <c r="T310" t="str">
        <f>IF(S310,P310,"")</f>
        <v/>
      </c>
      <c r="U310">
        <f t="shared" si="29"/>
        <v>0</v>
      </c>
      <c r="V310">
        <f>IF(ISNUMBER(SEARCH("MIS",R310)),1,0)</f>
        <v>0</v>
      </c>
      <c r="W310">
        <f>IF(AND(V310,P310&lt;=3),1,0)</f>
        <v>0</v>
      </c>
    </row>
    <row r="311" spans="1:23" x14ac:dyDescent="0.2">
      <c r="A311">
        <v>2018</v>
      </c>
      <c r="B311" t="s">
        <v>72</v>
      </c>
      <c r="C311">
        <f t="shared" si="24"/>
        <v>0</v>
      </c>
      <c r="D311">
        <v>1</v>
      </c>
      <c r="F311">
        <v>1</v>
      </c>
      <c r="H311">
        <v>1</v>
      </c>
      <c r="J311">
        <v>1</v>
      </c>
      <c r="K311">
        <v>1</v>
      </c>
      <c r="M311">
        <v>1</v>
      </c>
      <c r="N311">
        <f t="shared" si="25"/>
        <v>6</v>
      </c>
      <c r="O311">
        <f t="shared" si="26"/>
        <v>0</v>
      </c>
      <c r="P311">
        <v>8</v>
      </c>
      <c r="Q311">
        <f t="shared" si="27"/>
        <v>1</v>
      </c>
      <c r="R311" t="s">
        <v>1033</v>
      </c>
      <c r="S311">
        <f t="shared" si="28"/>
        <v>0</v>
      </c>
      <c r="T311" t="str">
        <f>IF(S311,P311,"")</f>
        <v/>
      </c>
      <c r="U311">
        <f t="shared" si="29"/>
        <v>0</v>
      </c>
      <c r="V311">
        <f>IF(ISNUMBER(SEARCH("MIS",R311)),1,0)</f>
        <v>0</v>
      </c>
      <c r="W311">
        <f>IF(AND(V311,P311&lt;=3),1,0)</f>
        <v>0</v>
      </c>
    </row>
    <row r="312" spans="1:23" x14ac:dyDescent="0.2">
      <c r="A312">
        <v>2018</v>
      </c>
      <c r="B312" t="s">
        <v>72</v>
      </c>
      <c r="C312">
        <f t="shared" si="24"/>
        <v>0</v>
      </c>
      <c r="I312">
        <v>1</v>
      </c>
      <c r="N312">
        <f t="shared" si="25"/>
        <v>1</v>
      </c>
      <c r="O312">
        <f t="shared" si="26"/>
        <v>0</v>
      </c>
      <c r="P312">
        <v>5</v>
      </c>
      <c r="Q312">
        <f t="shared" si="27"/>
        <v>0</v>
      </c>
      <c r="R312" t="s">
        <v>1033</v>
      </c>
      <c r="S312">
        <f t="shared" si="28"/>
        <v>0</v>
      </c>
      <c r="T312" t="str">
        <f>IF(S312,P312,"")</f>
        <v/>
      </c>
      <c r="U312">
        <f t="shared" si="29"/>
        <v>0</v>
      </c>
      <c r="V312">
        <f>IF(ISNUMBER(SEARCH("MIS",R312)),1,0)</f>
        <v>0</v>
      </c>
      <c r="W312">
        <f>IF(AND(V312,P312&lt;=3),1,0)</f>
        <v>0</v>
      </c>
    </row>
    <row r="313" spans="1:23" x14ac:dyDescent="0.2">
      <c r="A313">
        <v>2018</v>
      </c>
      <c r="B313" t="s">
        <v>72</v>
      </c>
      <c r="C313">
        <f t="shared" si="24"/>
        <v>0</v>
      </c>
      <c r="H313">
        <v>1</v>
      </c>
      <c r="N313">
        <f t="shared" si="25"/>
        <v>1</v>
      </c>
      <c r="O313">
        <f t="shared" si="26"/>
        <v>0</v>
      </c>
      <c r="P313">
        <v>1</v>
      </c>
      <c r="Q313">
        <f t="shared" si="27"/>
        <v>0</v>
      </c>
      <c r="R313" t="s">
        <v>1034</v>
      </c>
      <c r="S313">
        <f t="shared" si="28"/>
        <v>0</v>
      </c>
      <c r="T313" t="str">
        <f>IF(S313,P313,"")</f>
        <v/>
      </c>
      <c r="U313">
        <f t="shared" si="29"/>
        <v>0</v>
      </c>
      <c r="V313">
        <f>IF(ISNUMBER(SEARCH("MIS",R313)),1,0)</f>
        <v>0</v>
      </c>
      <c r="W313">
        <f>IF(AND(V313,P313&lt;=3),1,0)</f>
        <v>0</v>
      </c>
    </row>
    <row r="314" spans="1:23" x14ac:dyDescent="0.2">
      <c r="A314">
        <v>2018</v>
      </c>
      <c r="B314" t="s">
        <v>72</v>
      </c>
      <c r="C314">
        <f t="shared" si="24"/>
        <v>0</v>
      </c>
      <c r="M314">
        <v>1</v>
      </c>
      <c r="N314">
        <f t="shared" si="25"/>
        <v>1</v>
      </c>
      <c r="O314">
        <f t="shared" si="26"/>
        <v>0</v>
      </c>
      <c r="P314">
        <v>0</v>
      </c>
      <c r="Q314">
        <f t="shared" si="27"/>
        <v>0</v>
      </c>
      <c r="R314" t="s">
        <v>1033</v>
      </c>
      <c r="S314">
        <f t="shared" si="28"/>
        <v>0</v>
      </c>
      <c r="T314" t="str">
        <f>IF(S314,P314,"")</f>
        <v/>
      </c>
      <c r="U314">
        <f t="shared" si="29"/>
        <v>0</v>
      </c>
      <c r="V314">
        <f>IF(ISNUMBER(SEARCH("MIS",R314)),1,0)</f>
        <v>0</v>
      </c>
      <c r="W314">
        <f>IF(AND(V314,P314&lt;=3),1,0)</f>
        <v>0</v>
      </c>
    </row>
    <row r="315" spans="1:23" x14ac:dyDescent="0.2">
      <c r="A315">
        <v>2018</v>
      </c>
      <c r="B315" t="s">
        <v>72</v>
      </c>
      <c r="C315">
        <f t="shared" si="24"/>
        <v>0</v>
      </c>
      <c r="F315">
        <v>1</v>
      </c>
      <c r="H315">
        <v>1</v>
      </c>
      <c r="J315">
        <v>1</v>
      </c>
      <c r="N315">
        <f t="shared" si="25"/>
        <v>3</v>
      </c>
      <c r="O315">
        <f t="shared" si="26"/>
        <v>0</v>
      </c>
      <c r="P315">
        <v>3</v>
      </c>
      <c r="Q315">
        <f t="shared" si="27"/>
        <v>0</v>
      </c>
      <c r="R315" t="s">
        <v>1033</v>
      </c>
      <c r="S315">
        <f t="shared" si="28"/>
        <v>0</v>
      </c>
      <c r="T315" t="str">
        <f>IF(S315,P315,"")</f>
        <v/>
      </c>
      <c r="U315">
        <f t="shared" si="29"/>
        <v>0</v>
      </c>
      <c r="V315">
        <f>IF(ISNUMBER(SEARCH("MIS",R315)),1,0)</f>
        <v>0</v>
      </c>
      <c r="W315">
        <f>IF(AND(V315,P315&lt;=3),1,0)</f>
        <v>0</v>
      </c>
    </row>
    <row r="316" spans="1:23" x14ac:dyDescent="0.2">
      <c r="A316">
        <v>2018</v>
      </c>
      <c r="B316" t="s">
        <v>72</v>
      </c>
      <c r="C316">
        <f t="shared" si="24"/>
        <v>0</v>
      </c>
      <c r="M316">
        <v>1</v>
      </c>
      <c r="N316">
        <f t="shared" si="25"/>
        <v>1</v>
      </c>
      <c r="O316">
        <f t="shared" si="26"/>
        <v>0</v>
      </c>
      <c r="P316">
        <v>0</v>
      </c>
      <c r="Q316">
        <f t="shared" si="27"/>
        <v>0</v>
      </c>
      <c r="R316" t="s">
        <v>1032</v>
      </c>
      <c r="S316">
        <f t="shared" si="28"/>
        <v>0</v>
      </c>
      <c r="T316" t="str">
        <f>IF(S316,P316,"")</f>
        <v/>
      </c>
      <c r="U316">
        <f t="shared" si="29"/>
        <v>0</v>
      </c>
      <c r="V316">
        <f>IF(ISNUMBER(SEARCH("MIS",R316)),1,0)</f>
        <v>1</v>
      </c>
      <c r="W316">
        <f>IF(AND(V316,P316&lt;=3),1,0)</f>
        <v>1</v>
      </c>
    </row>
    <row r="317" spans="1:23" x14ac:dyDescent="0.2">
      <c r="A317">
        <v>2018</v>
      </c>
      <c r="B317" t="s">
        <v>72</v>
      </c>
      <c r="C317">
        <f t="shared" si="24"/>
        <v>0</v>
      </c>
      <c r="M317">
        <v>1</v>
      </c>
      <c r="N317">
        <f t="shared" si="25"/>
        <v>1</v>
      </c>
      <c r="O317">
        <f t="shared" si="26"/>
        <v>0</v>
      </c>
      <c r="P317">
        <v>3</v>
      </c>
      <c r="Q317">
        <f t="shared" si="27"/>
        <v>0</v>
      </c>
      <c r="R317" t="s">
        <v>1024</v>
      </c>
      <c r="S317">
        <f t="shared" si="28"/>
        <v>1</v>
      </c>
      <c r="T317">
        <f>IF(S317,P317,"")</f>
        <v>3</v>
      </c>
      <c r="U317">
        <f t="shared" si="29"/>
        <v>0</v>
      </c>
      <c r="V317">
        <f>IF(ISNUMBER(SEARCH("MIS",R317)),1,0)</f>
        <v>0</v>
      </c>
      <c r="W317">
        <f>IF(AND(V317,P317&lt;=3),1,0)</f>
        <v>0</v>
      </c>
    </row>
    <row r="318" spans="1:23" x14ac:dyDescent="0.2">
      <c r="A318">
        <v>2018</v>
      </c>
      <c r="B318" t="s">
        <v>72</v>
      </c>
      <c r="C318">
        <f t="shared" si="24"/>
        <v>0</v>
      </c>
      <c r="N318">
        <f t="shared" si="25"/>
        <v>0</v>
      </c>
      <c r="O318">
        <f t="shared" si="26"/>
        <v>0</v>
      </c>
      <c r="P318">
        <v>4</v>
      </c>
      <c r="Q318">
        <f t="shared" si="27"/>
        <v>0</v>
      </c>
      <c r="R318" t="s">
        <v>1032</v>
      </c>
      <c r="S318">
        <f t="shared" si="28"/>
        <v>0</v>
      </c>
      <c r="T318" t="str">
        <f>IF(S318,P318,"")</f>
        <v/>
      </c>
      <c r="U318">
        <f t="shared" si="29"/>
        <v>0</v>
      </c>
      <c r="V318">
        <f>IF(ISNUMBER(SEARCH("MIS",R318)),1,0)</f>
        <v>1</v>
      </c>
      <c r="W318">
        <f>IF(AND(V318,P318&lt;=3),1,0)</f>
        <v>0</v>
      </c>
    </row>
    <row r="319" spans="1:23" x14ac:dyDescent="0.2">
      <c r="A319">
        <v>2018</v>
      </c>
      <c r="B319" t="s">
        <v>72</v>
      </c>
      <c r="C319">
        <f t="shared" si="24"/>
        <v>0</v>
      </c>
      <c r="D319">
        <v>1</v>
      </c>
      <c r="K319">
        <v>1</v>
      </c>
      <c r="M319">
        <v>1</v>
      </c>
      <c r="N319">
        <f t="shared" si="25"/>
        <v>3</v>
      </c>
      <c r="O319">
        <f t="shared" si="26"/>
        <v>0</v>
      </c>
      <c r="P319">
        <v>5</v>
      </c>
      <c r="Q319">
        <f t="shared" si="27"/>
        <v>0</v>
      </c>
      <c r="R319" t="s">
        <v>1024</v>
      </c>
      <c r="S319">
        <f t="shared" si="28"/>
        <v>1</v>
      </c>
      <c r="T319">
        <f>IF(S319,P319,"")</f>
        <v>5</v>
      </c>
      <c r="U319">
        <f t="shared" si="29"/>
        <v>1</v>
      </c>
      <c r="V319">
        <f>IF(ISNUMBER(SEARCH("MIS",R319)),1,0)</f>
        <v>0</v>
      </c>
      <c r="W319">
        <f>IF(AND(V319,P319&lt;=3),1,0)</f>
        <v>0</v>
      </c>
    </row>
    <row r="320" spans="1:23" x14ac:dyDescent="0.2">
      <c r="A320">
        <v>2018</v>
      </c>
      <c r="B320" t="s">
        <v>72</v>
      </c>
      <c r="C320">
        <f t="shared" si="24"/>
        <v>0</v>
      </c>
      <c r="D320">
        <v>1</v>
      </c>
      <c r="K320">
        <v>1</v>
      </c>
      <c r="N320">
        <f t="shared" si="25"/>
        <v>2</v>
      </c>
      <c r="O320">
        <f t="shared" si="26"/>
        <v>0</v>
      </c>
      <c r="P320">
        <v>0</v>
      </c>
      <c r="Q320">
        <f t="shared" si="27"/>
        <v>0</v>
      </c>
      <c r="R320" t="s">
        <v>1024</v>
      </c>
      <c r="S320">
        <f t="shared" si="28"/>
        <v>1</v>
      </c>
      <c r="T320">
        <f>IF(S320,P320,"")</f>
        <v>0</v>
      </c>
      <c r="U320">
        <f t="shared" si="29"/>
        <v>0</v>
      </c>
      <c r="V320">
        <f>IF(ISNUMBER(SEARCH("MIS",R320)),1,0)</f>
        <v>0</v>
      </c>
      <c r="W320">
        <f>IF(AND(V320,P320&lt;=3),1,0)</f>
        <v>0</v>
      </c>
    </row>
    <row r="321" spans="1:23" x14ac:dyDescent="0.2">
      <c r="A321">
        <v>2018</v>
      </c>
      <c r="B321" t="s">
        <v>72</v>
      </c>
      <c r="C321">
        <f t="shared" si="24"/>
        <v>0</v>
      </c>
      <c r="D321">
        <v>1</v>
      </c>
      <c r="H321">
        <v>1</v>
      </c>
      <c r="K321">
        <v>1</v>
      </c>
      <c r="N321">
        <f t="shared" si="25"/>
        <v>3</v>
      </c>
      <c r="O321">
        <f t="shared" si="26"/>
        <v>0</v>
      </c>
      <c r="P321">
        <v>0</v>
      </c>
      <c r="Q321">
        <f t="shared" si="27"/>
        <v>0</v>
      </c>
      <c r="R321" t="s">
        <v>1033</v>
      </c>
      <c r="S321">
        <f t="shared" si="28"/>
        <v>0</v>
      </c>
      <c r="T321" t="str">
        <f>IF(S321,P321,"")</f>
        <v/>
      </c>
      <c r="U321">
        <f t="shared" si="29"/>
        <v>0</v>
      </c>
      <c r="V321">
        <f>IF(ISNUMBER(SEARCH("MIS",R321)),1,0)</f>
        <v>0</v>
      </c>
      <c r="W321">
        <f>IF(AND(V321,P321&lt;=3),1,0)</f>
        <v>0</v>
      </c>
    </row>
    <row r="322" spans="1:23" x14ac:dyDescent="0.2">
      <c r="A322">
        <v>2018</v>
      </c>
      <c r="B322" t="s">
        <v>72</v>
      </c>
      <c r="C322">
        <f t="shared" si="24"/>
        <v>0</v>
      </c>
      <c r="N322">
        <f t="shared" si="25"/>
        <v>0</v>
      </c>
      <c r="O322">
        <f t="shared" si="26"/>
        <v>0</v>
      </c>
      <c r="P322">
        <v>2</v>
      </c>
      <c r="Q322">
        <f t="shared" si="27"/>
        <v>0</v>
      </c>
      <c r="R322" t="s">
        <v>1024</v>
      </c>
      <c r="S322">
        <f t="shared" si="28"/>
        <v>1</v>
      </c>
      <c r="T322">
        <f>IF(S322,P322,"")</f>
        <v>2</v>
      </c>
      <c r="U322">
        <f t="shared" si="29"/>
        <v>0</v>
      </c>
      <c r="V322">
        <f>IF(ISNUMBER(SEARCH("MIS",R322)),1,0)</f>
        <v>0</v>
      </c>
      <c r="W322">
        <f>IF(AND(V322,P322&lt;=3),1,0)</f>
        <v>0</v>
      </c>
    </row>
    <row r="323" spans="1:23" x14ac:dyDescent="0.2">
      <c r="A323">
        <v>2018</v>
      </c>
      <c r="B323" t="s">
        <v>72</v>
      </c>
      <c r="C323">
        <f t="shared" ref="C323:C386" si="30">IF(AND(A323=2026,ISNUMBER(SEARCH("Freshman",B323))),1,0)</f>
        <v>0</v>
      </c>
      <c r="F323">
        <v>1</v>
      </c>
      <c r="N323">
        <f t="shared" ref="N323:N386" si="31">COUNT(D323:M323)</f>
        <v>1</v>
      </c>
      <c r="O323">
        <f t="shared" ref="O323:O386" si="32">IF(AND(C323=1,N323&gt;2),1,0)</f>
        <v>0</v>
      </c>
      <c r="P323">
        <v>0</v>
      </c>
      <c r="Q323">
        <f t="shared" ref="Q323:Q386" si="33">IF(P323&gt;=8,1,0)</f>
        <v>0</v>
      </c>
      <c r="R323" t="s">
        <v>1033</v>
      </c>
      <c r="S323">
        <f t="shared" ref="S323:S386" si="34">IF(ISNUMBER(SEARCH("Finance",R323)),1,0)</f>
        <v>0</v>
      </c>
      <c r="T323" t="str">
        <f>IF(S323,P323,"")</f>
        <v/>
      </c>
      <c r="U323">
        <f t="shared" ref="U323:U386" si="35">IF(AND(S323,T323&gt;=4),1,0)</f>
        <v>0</v>
      </c>
      <c r="V323">
        <f>IF(ISNUMBER(SEARCH("MIS",R323)),1,0)</f>
        <v>0</v>
      </c>
      <c r="W323">
        <f>IF(AND(V323,P323&lt;=3),1,0)</f>
        <v>0</v>
      </c>
    </row>
    <row r="324" spans="1:23" x14ac:dyDescent="0.2">
      <c r="A324">
        <v>2018</v>
      </c>
      <c r="B324" t="s">
        <v>72</v>
      </c>
      <c r="C324">
        <f t="shared" si="30"/>
        <v>0</v>
      </c>
      <c r="D324">
        <v>1</v>
      </c>
      <c r="H324">
        <v>1</v>
      </c>
      <c r="K324">
        <v>1</v>
      </c>
      <c r="N324">
        <f t="shared" si="31"/>
        <v>3</v>
      </c>
      <c r="O324">
        <f t="shared" si="32"/>
        <v>0</v>
      </c>
      <c r="P324">
        <v>9</v>
      </c>
      <c r="Q324">
        <f t="shared" si="33"/>
        <v>1</v>
      </c>
      <c r="R324" t="s">
        <v>1024</v>
      </c>
      <c r="S324">
        <f t="shared" si="34"/>
        <v>1</v>
      </c>
      <c r="T324">
        <f>IF(S324,P324,"")</f>
        <v>9</v>
      </c>
      <c r="U324">
        <f t="shared" si="35"/>
        <v>1</v>
      </c>
      <c r="V324">
        <f>IF(ISNUMBER(SEARCH("MIS",R324)),1,0)</f>
        <v>0</v>
      </c>
      <c r="W324">
        <f>IF(AND(V324,P324&lt;=3),1,0)</f>
        <v>0</v>
      </c>
    </row>
    <row r="325" spans="1:23" x14ac:dyDescent="0.2">
      <c r="A325">
        <v>2018</v>
      </c>
      <c r="B325" t="s">
        <v>72</v>
      </c>
      <c r="C325">
        <f t="shared" si="30"/>
        <v>0</v>
      </c>
      <c r="M325">
        <v>1</v>
      </c>
      <c r="N325">
        <f t="shared" si="31"/>
        <v>1</v>
      </c>
      <c r="O325">
        <f t="shared" si="32"/>
        <v>0</v>
      </c>
      <c r="P325">
        <v>5</v>
      </c>
      <c r="Q325">
        <f t="shared" si="33"/>
        <v>0</v>
      </c>
      <c r="R325" t="s">
        <v>1024</v>
      </c>
      <c r="S325">
        <f t="shared" si="34"/>
        <v>1</v>
      </c>
      <c r="T325">
        <f>IF(S325,P325,"")</f>
        <v>5</v>
      </c>
      <c r="U325">
        <f t="shared" si="35"/>
        <v>1</v>
      </c>
      <c r="V325">
        <f>IF(ISNUMBER(SEARCH("MIS",R325)),1,0)</f>
        <v>0</v>
      </c>
      <c r="W325">
        <f>IF(AND(V325,P325&lt;=3),1,0)</f>
        <v>0</v>
      </c>
    </row>
    <row r="326" spans="1:23" x14ac:dyDescent="0.2">
      <c r="A326">
        <v>2018</v>
      </c>
      <c r="B326" t="s">
        <v>72</v>
      </c>
      <c r="C326">
        <f t="shared" si="30"/>
        <v>0</v>
      </c>
      <c r="D326">
        <v>1</v>
      </c>
      <c r="N326">
        <f t="shared" si="31"/>
        <v>1</v>
      </c>
      <c r="O326">
        <f t="shared" si="32"/>
        <v>0</v>
      </c>
      <c r="P326">
        <v>0</v>
      </c>
      <c r="Q326">
        <f t="shared" si="33"/>
        <v>0</v>
      </c>
      <c r="R326" t="s">
        <v>1024</v>
      </c>
      <c r="S326">
        <f t="shared" si="34"/>
        <v>1</v>
      </c>
      <c r="T326">
        <f>IF(S326,P326,"")</f>
        <v>0</v>
      </c>
      <c r="U326">
        <f t="shared" si="35"/>
        <v>0</v>
      </c>
      <c r="V326">
        <f>IF(ISNUMBER(SEARCH("MIS",R326)),1,0)</f>
        <v>0</v>
      </c>
      <c r="W326">
        <f>IF(AND(V326,P326&lt;=3),1,0)</f>
        <v>0</v>
      </c>
    </row>
    <row r="327" spans="1:23" x14ac:dyDescent="0.2">
      <c r="A327">
        <v>2018</v>
      </c>
      <c r="B327" t="s">
        <v>72</v>
      </c>
      <c r="C327">
        <f t="shared" si="30"/>
        <v>0</v>
      </c>
      <c r="N327">
        <f t="shared" si="31"/>
        <v>0</v>
      </c>
      <c r="O327">
        <f t="shared" si="32"/>
        <v>0</v>
      </c>
      <c r="P327">
        <v>0</v>
      </c>
      <c r="Q327">
        <f t="shared" si="33"/>
        <v>0</v>
      </c>
      <c r="R327" t="s">
        <v>1029</v>
      </c>
      <c r="S327">
        <f t="shared" si="34"/>
        <v>0</v>
      </c>
      <c r="T327" t="str">
        <f>IF(S327,P327,"")</f>
        <v/>
      </c>
      <c r="U327">
        <f t="shared" si="35"/>
        <v>0</v>
      </c>
      <c r="V327">
        <f>IF(ISNUMBER(SEARCH("MIS",R327)),1,0)</f>
        <v>0</v>
      </c>
      <c r="W327">
        <f>IF(AND(V327,P327&lt;=3),1,0)</f>
        <v>0</v>
      </c>
    </row>
    <row r="328" spans="1:23" x14ac:dyDescent="0.2">
      <c r="A328">
        <v>2018</v>
      </c>
      <c r="B328" t="s">
        <v>72</v>
      </c>
      <c r="C328">
        <f t="shared" si="30"/>
        <v>0</v>
      </c>
      <c r="H328">
        <v>1</v>
      </c>
      <c r="I328">
        <v>1</v>
      </c>
      <c r="K328">
        <v>1</v>
      </c>
      <c r="N328">
        <f t="shared" si="31"/>
        <v>3</v>
      </c>
      <c r="O328">
        <f t="shared" si="32"/>
        <v>0</v>
      </c>
      <c r="P328">
        <v>8</v>
      </c>
      <c r="Q328">
        <f t="shared" si="33"/>
        <v>1</v>
      </c>
      <c r="R328" t="s">
        <v>1033</v>
      </c>
      <c r="S328">
        <f t="shared" si="34"/>
        <v>0</v>
      </c>
      <c r="T328" t="str">
        <f>IF(S328,P328,"")</f>
        <v/>
      </c>
      <c r="U328">
        <f t="shared" si="35"/>
        <v>0</v>
      </c>
      <c r="V328">
        <f>IF(ISNUMBER(SEARCH("MIS",R328)),1,0)</f>
        <v>0</v>
      </c>
      <c r="W328">
        <f>IF(AND(V328,P328&lt;=3),1,0)</f>
        <v>0</v>
      </c>
    </row>
    <row r="329" spans="1:23" x14ac:dyDescent="0.2">
      <c r="A329">
        <v>2018</v>
      </c>
      <c r="B329" t="s">
        <v>72</v>
      </c>
      <c r="C329">
        <f t="shared" si="30"/>
        <v>0</v>
      </c>
      <c r="D329">
        <v>1</v>
      </c>
      <c r="K329">
        <v>1</v>
      </c>
      <c r="N329">
        <f t="shared" si="31"/>
        <v>2</v>
      </c>
      <c r="O329">
        <f t="shared" si="32"/>
        <v>0</v>
      </c>
      <c r="P329">
        <v>3</v>
      </c>
      <c r="Q329">
        <f t="shared" si="33"/>
        <v>0</v>
      </c>
      <c r="R329" t="s">
        <v>1024</v>
      </c>
      <c r="S329">
        <f t="shared" si="34"/>
        <v>1</v>
      </c>
      <c r="T329">
        <f>IF(S329,P329,"")</f>
        <v>3</v>
      </c>
      <c r="U329">
        <f t="shared" si="35"/>
        <v>0</v>
      </c>
      <c r="V329">
        <f>IF(ISNUMBER(SEARCH("MIS",R329)),1,0)</f>
        <v>0</v>
      </c>
      <c r="W329">
        <f>IF(AND(V329,P329&lt;=3),1,0)</f>
        <v>0</v>
      </c>
    </row>
    <row r="330" spans="1:23" x14ac:dyDescent="0.2">
      <c r="A330">
        <v>2018</v>
      </c>
      <c r="B330" t="s">
        <v>110</v>
      </c>
      <c r="C330">
        <f t="shared" si="30"/>
        <v>0</v>
      </c>
      <c r="M330">
        <v>1</v>
      </c>
      <c r="N330">
        <f t="shared" si="31"/>
        <v>1</v>
      </c>
      <c r="O330">
        <f t="shared" si="32"/>
        <v>0</v>
      </c>
      <c r="P330">
        <v>2</v>
      </c>
      <c r="Q330">
        <f t="shared" si="33"/>
        <v>0</v>
      </c>
      <c r="R330" t="s">
        <v>1050</v>
      </c>
      <c r="S330">
        <f t="shared" si="34"/>
        <v>0</v>
      </c>
      <c r="T330" t="str">
        <f>IF(S330,P330,"")</f>
        <v/>
      </c>
      <c r="U330">
        <f t="shared" si="35"/>
        <v>0</v>
      </c>
      <c r="V330">
        <f>IF(ISNUMBER(SEARCH("MIS",R330)),1,0)</f>
        <v>0</v>
      </c>
      <c r="W330">
        <f>IF(AND(V330,P330&lt;=3),1,0)</f>
        <v>0</v>
      </c>
    </row>
    <row r="331" spans="1:23" x14ac:dyDescent="0.2">
      <c r="A331">
        <v>2018</v>
      </c>
      <c r="B331" t="s">
        <v>72</v>
      </c>
      <c r="C331">
        <f t="shared" si="30"/>
        <v>0</v>
      </c>
      <c r="N331">
        <f t="shared" si="31"/>
        <v>0</v>
      </c>
      <c r="O331">
        <f t="shared" si="32"/>
        <v>0</v>
      </c>
      <c r="P331">
        <v>0</v>
      </c>
      <c r="Q331">
        <f t="shared" si="33"/>
        <v>0</v>
      </c>
      <c r="R331" t="s">
        <v>1033</v>
      </c>
      <c r="S331">
        <f t="shared" si="34"/>
        <v>0</v>
      </c>
      <c r="T331" t="str">
        <f>IF(S331,P331,"")</f>
        <v/>
      </c>
      <c r="U331">
        <f t="shared" si="35"/>
        <v>0</v>
      </c>
      <c r="V331">
        <f>IF(ISNUMBER(SEARCH("MIS",R331)),1,0)</f>
        <v>0</v>
      </c>
      <c r="W331">
        <f>IF(AND(V331,P331&lt;=3),1,0)</f>
        <v>0</v>
      </c>
    </row>
    <row r="332" spans="1:23" x14ac:dyDescent="0.2">
      <c r="A332">
        <v>2019</v>
      </c>
      <c r="B332" t="s">
        <v>110</v>
      </c>
      <c r="C332">
        <f t="shared" si="30"/>
        <v>0</v>
      </c>
      <c r="D332">
        <v>1</v>
      </c>
      <c r="F332">
        <v>1</v>
      </c>
      <c r="I332">
        <v>1</v>
      </c>
      <c r="J332">
        <v>1</v>
      </c>
      <c r="K332">
        <v>1</v>
      </c>
      <c r="M332">
        <v>1</v>
      </c>
      <c r="N332">
        <f t="shared" si="31"/>
        <v>6</v>
      </c>
      <c r="O332">
        <f t="shared" si="32"/>
        <v>0</v>
      </c>
      <c r="P332">
        <v>4</v>
      </c>
      <c r="Q332">
        <f t="shared" si="33"/>
        <v>0</v>
      </c>
      <c r="R332" t="s">
        <v>1024</v>
      </c>
      <c r="S332">
        <f t="shared" si="34"/>
        <v>1</v>
      </c>
      <c r="T332">
        <f>IF(S332,P332,"")</f>
        <v>4</v>
      </c>
      <c r="U332">
        <f t="shared" si="35"/>
        <v>1</v>
      </c>
      <c r="V332">
        <f>IF(ISNUMBER(SEARCH("MIS",R332)),1,0)</f>
        <v>0</v>
      </c>
      <c r="W332">
        <f>IF(AND(V332,P332&lt;=3),1,0)</f>
        <v>0</v>
      </c>
    </row>
    <row r="333" spans="1:23" x14ac:dyDescent="0.2">
      <c r="A333">
        <v>2019</v>
      </c>
      <c r="B333" t="s">
        <v>72</v>
      </c>
      <c r="C333">
        <f t="shared" si="30"/>
        <v>0</v>
      </c>
      <c r="D333">
        <v>1</v>
      </c>
      <c r="N333">
        <f t="shared" si="31"/>
        <v>1</v>
      </c>
      <c r="O333">
        <f t="shared" si="32"/>
        <v>0</v>
      </c>
      <c r="P333">
        <v>7</v>
      </c>
      <c r="Q333">
        <f t="shared" si="33"/>
        <v>0</v>
      </c>
      <c r="R333" t="s">
        <v>1024</v>
      </c>
      <c r="S333">
        <f t="shared" si="34"/>
        <v>1</v>
      </c>
      <c r="T333">
        <f>IF(S333,P333,"")</f>
        <v>7</v>
      </c>
      <c r="U333">
        <f t="shared" si="35"/>
        <v>1</v>
      </c>
      <c r="V333">
        <f>IF(ISNUMBER(SEARCH("MIS",R333)),1,0)</f>
        <v>0</v>
      </c>
      <c r="W333">
        <f>IF(AND(V333,P333&lt;=3),1,0)</f>
        <v>0</v>
      </c>
    </row>
    <row r="334" spans="1:23" x14ac:dyDescent="0.2">
      <c r="A334">
        <v>2019</v>
      </c>
      <c r="B334" t="s">
        <v>72</v>
      </c>
      <c r="C334">
        <f t="shared" si="30"/>
        <v>0</v>
      </c>
      <c r="D334">
        <v>1</v>
      </c>
      <c r="N334">
        <f t="shared" si="31"/>
        <v>1</v>
      </c>
      <c r="O334">
        <f t="shared" si="32"/>
        <v>0</v>
      </c>
      <c r="P334">
        <v>3</v>
      </c>
      <c r="Q334">
        <f t="shared" si="33"/>
        <v>0</v>
      </c>
      <c r="R334" t="s">
        <v>1024</v>
      </c>
      <c r="S334">
        <f t="shared" si="34"/>
        <v>1</v>
      </c>
      <c r="T334">
        <f>IF(S334,P334,"")</f>
        <v>3</v>
      </c>
      <c r="U334">
        <f t="shared" si="35"/>
        <v>0</v>
      </c>
      <c r="V334">
        <f>IF(ISNUMBER(SEARCH("MIS",R334)),1,0)</f>
        <v>0</v>
      </c>
      <c r="W334">
        <f>IF(AND(V334,P334&lt;=3),1,0)</f>
        <v>0</v>
      </c>
    </row>
    <row r="335" spans="1:23" x14ac:dyDescent="0.2">
      <c r="A335">
        <v>2019</v>
      </c>
      <c r="B335" t="s">
        <v>72</v>
      </c>
      <c r="C335">
        <f t="shared" si="30"/>
        <v>0</v>
      </c>
      <c r="D335">
        <v>1</v>
      </c>
      <c r="I335">
        <v>1</v>
      </c>
      <c r="J335">
        <v>1</v>
      </c>
      <c r="K335">
        <v>1</v>
      </c>
      <c r="M335">
        <v>1</v>
      </c>
      <c r="N335">
        <f t="shared" si="31"/>
        <v>5</v>
      </c>
      <c r="O335">
        <f t="shared" si="32"/>
        <v>0</v>
      </c>
      <c r="P335">
        <v>0</v>
      </c>
      <c r="Q335">
        <f t="shared" si="33"/>
        <v>0</v>
      </c>
      <c r="R335" t="s">
        <v>1024</v>
      </c>
      <c r="S335">
        <f t="shared" si="34"/>
        <v>1</v>
      </c>
      <c r="T335">
        <f>IF(S335,P335,"")</f>
        <v>0</v>
      </c>
      <c r="U335">
        <f t="shared" si="35"/>
        <v>0</v>
      </c>
      <c r="V335">
        <f>IF(ISNUMBER(SEARCH("MIS",R335)),1,0)</f>
        <v>0</v>
      </c>
      <c r="W335">
        <f>IF(AND(V335,P335&lt;=3),1,0)</f>
        <v>0</v>
      </c>
    </row>
    <row r="336" spans="1:23" x14ac:dyDescent="0.2">
      <c r="A336">
        <v>2019</v>
      </c>
      <c r="B336" t="s">
        <v>72</v>
      </c>
      <c r="C336">
        <f t="shared" si="30"/>
        <v>0</v>
      </c>
      <c r="N336">
        <f t="shared" si="31"/>
        <v>0</v>
      </c>
      <c r="O336">
        <f t="shared" si="32"/>
        <v>0</v>
      </c>
      <c r="P336">
        <v>5</v>
      </c>
      <c r="Q336">
        <f t="shared" si="33"/>
        <v>0</v>
      </c>
      <c r="R336" t="s">
        <v>1034</v>
      </c>
      <c r="S336">
        <f t="shared" si="34"/>
        <v>0</v>
      </c>
      <c r="T336" t="str">
        <f>IF(S336,P336,"")</f>
        <v/>
      </c>
      <c r="U336">
        <f t="shared" si="35"/>
        <v>0</v>
      </c>
      <c r="V336">
        <f>IF(ISNUMBER(SEARCH("MIS",R336)),1,0)</f>
        <v>0</v>
      </c>
      <c r="W336">
        <f>IF(AND(V336,P336&lt;=3),1,0)</f>
        <v>0</v>
      </c>
    </row>
    <row r="337" spans="1:23" x14ac:dyDescent="0.2">
      <c r="A337">
        <v>2019</v>
      </c>
      <c r="B337" t="s">
        <v>72</v>
      </c>
      <c r="C337">
        <f t="shared" si="30"/>
        <v>0</v>
      </c>
      <c r="D337">
        <v>1</v>
      </c>
      <c r="N337">
        <f t="shared" si="31"/>
        <v>1</v>
      </c>
      <c r="O337">
        <f t="shared" si="32"/>
        <v>0</v>
      </c>
      <c r="P337">
        <v>3</v>
      </c>
      <c r="Q337">
        <f t="shared" si="33"/>
        <v>0</v>
      </c>
      <c r="R337" t="s">
        <v>1029</v>
      </c>
      <c r="S337">
        <f t="shared" si="34"/>
        <v>0</v>
      </c>
      <c r="T337" t="str">
        <f>IF(S337,P337,"")</f>
        <v/>
      </c>
      <c r="U337">
        <f t="shared" si="35"/>
        <v>0</v>
      </c>
      <c r="V337">
        <f>IF(ISNUMBER(SEARCH("MIS",R337)),1,0)</f>
        <v>0</v>
      </c>
      <c r="W337">
        <f>IF(AND(V337,P337&lt;=3),1,0)</f>
        <v>0</v>
      </c>
    </row>
    <row r="338" spans="1:23" x14ac:dyDescent="0.2">
      <c r="A338">
        <v>2019</v>
      </c>
      <c r="B338" t="s">
        <v>72</v>
      </c>
      <c r="C338">
        <f t="shared" si="30"/>
        <v>0</v>
      </c>
      <c r="H338">
        <v>1</v>
      </c>
      <c r="J338">
        <v>1</v>
      </c>
      <c r="K338">
        <v>1</v>
      </c>
      <c r="N338">
        <f t="shared" si="31"/>
        <v>3</v>
      </c>
      <c r="O338">
        <f t="shared" si="32"/>
        <v>0</v>
      </c>
      <c r="P338">
        <v>1</v>
      </c>
      <c r="Q338">
        <f t="shared" si="33"/>
        <v>0</v>
      </c>
      <c r="R338" t="s">
        <v>1033</v>
      </c>
      <c r="S338">
        <f t="shared" si="34"/>
        <v>0</v>
      </c>
      <c r="T338" t="str">
        <f>IF(S338,P338,"")</f>
        <v/>
      </c>
      <c r="U338">
        <f t="shared" si="35"/>
        <v>0</v>
      </c>
      <c r="V338">
        <f>IF(ISNUMBER(SEARCH("MIS",R338)),1,0)</f>
        <v>0</v>
      </c>
      <c r="W338">
        <f>IF(AND(V338,P338&lt;=3),1,0)</f>
        <v>0</v>
      </c>
    </row>
    <row r="339" spans="1:23" x14ac:dyDescent="0.2">
      <c r="A339">
        <v>2019</v>
      </c>
      <c r="B339" t="s">
        <v>72</v>
      </c>
      <c r="C339">
        <f t="shared" si="30"/>
        <v>0</v>
      </c>
      <c r="G339">
        <v>1</v>
      </c>
      <c r="H339">
        <v>1</v>
      </c>
      <c r="I339">
        <v>1</v>
      </c>
      <c r="J339">
        <v>1</v>
      </c>
      <c r="K339">
        <v>1</v>
      </c>
      <c r="N339">
        <f t="shared" si="31"/>
        <v>5</v>
      </c>
      <c r="O339">
        <f t="shared" si="32"/>
        <v>0</v>
      </c>
      <c r="P339">
        <v>7</v>
      </c>
      <c r="Q339">
        <f t="shared" si="33"/>
        <v>0</v>
      </c>
      <c r="R339" t="s">
        <v>1033</v>
      </c>
      <c r="S339">
        <f t="shared" si="34"/>
        <v>0</v>
      </c>
      <c r="T339" t="str">
        <f>IF(S339,P339,"")</f>
        <v/>
      </c>
      <c r="U339">
        <f t="shared" si="35"/>
        <v>0</v>
      </c>
      <c r="V339">
        <f>IF(ISNUMBER(SEARCH("MIS",R339)),1,0)</f>
        <v>0</v>
      </c>
      <c r="W339">
        <f>IF(AND(V339,P339&lt;=3),1,0)</f>
        <v>0</v>
      </c>
    </row>
    <row r="340" spans="1:23" x14ac:dyDescent="0.2">
      <c r="A340">
        <v>2019</v>
      </c>
      <c r="B340" t="s">
        <v>72</v>
      </c>
      <c r="C340">
        <f t="shared" si="30"/>
        <v>0</v>
      </c>
      <c r="D340">
        <v>1</v>
      </c>
      <c r="K340">
        <v>1</v>
      </c>
      <c r="M340">
        <v>1</v>
      </c>
      <c r="N340">
        <f t="shared" si="31"/>
        <v>3</v>
      </c>
      <c r="O340">
        <f t="shared" si="32"/>
        <v>0</v>
      </c>
      <c r="P340">
        <v>6</v>
      </c>
      <c r="Q340">
        <f t="shared" si="33"/>
        <v>0</v>
      </c>
      <c r="R340" t="s">
        <v>1024</v>
      </c>
      <c r="S340">
        <f t="shared" si="34"/>
        <v>1</v>
      </c>
      <c r="T340">
        <f>IF(S340,P340,"")</f>
        <v>6</v>
      </c>
      <c r="U340">
        <f t="shared" si="35"/>
        <v>1</v>
      </c>
      <c r="V340">
        <f>IF(ISNUMBER(SEARCH("MIS",R340)),1,0)</f>
        <v>0</v>
      </c>
      <c r="W340">
        <f>IF(AND(V340,P340&lt;=3),1,0)</f>
        <v>0</v>
      </c>
    </row>
    <row r="341" spans="1:23" x14ac:dyDescent="0.2">
      <c r="A341">
        <v>2019</v>
      </c>
      <c r="B341" t="s">
        <v>72</v>
      </c>
      <c r="C341">
        <f t="shared" si="30"/>
        <v>0</v>
      </c>
      <c r="D341">
        <v>1</v>
      </c>
      <c r="G341">
        <v>1</v>
      </c>
      <c r="J341">
        <v>1</v>
      </c>
      <c r="M341">
        <v>1</v>
      </c>
      <c r="N341">
        <f t="shared" si="31"/>
        <v>4</v>
      </c>
      <c r="O341">
        <f t="shared" si="32"/>
        <v>0</v>
      </c>
      <c r="P341">
        <v>7</v>
      </c>
      <c r="Q341">
        <f t="shared" si="33"/>
        <v>0</v>
      </c>
      <c r="R341" t="s">
        <v>1024</v>
      </c>
      <c r="S341">
        <f t="shared" si="34"/>
        <v>1</v>
      </c>
      <c r="T341">
        <f>IF(S341,P341,"")</f>
        <v>7</v>
      </c>
      <c r="U341">
        <f t="shared" si="35"/>
        <v>1</v>
      </c>
      <c r="V341">
        <f>IF(ISNUMBER(SEARCH("MIS",R341)),1,0)</f>
        <v>0</v>
      </c>
      <c r="W341">
        <f>IF(AND(V341,P341&lt;=3),1,0)</f>
        <v>0</v>
      </c>
    </row>
    <row r="342" spans="1:23" x14ac:dyDescent="0.2">
      <c r="A342">
        <v>2019</v>
      </c>
      <c r="B342" t="s">
        <v>72</v>
      </c>
      <c r="C342">
        <f t="shared" si="30"/>
        <v>0</v>
      </c>
      <c r="N342">
        <f t="shared" si="31"/>
        <v>0</v>
      </c>
      <c r="O342">
        <f t="shared" si="32"/>
        <v>0</v>
      </c>
      <c r="P342">
        <v>0</v>
      </c>
      <c r="Q342">
        <f t="shared" si="33"/>
        <v>0</v>
      </c>
      <c r="R342" t="s">
        <v>1033</v>
      </c>
      <c r="S342">
        <f t="shared" si="34"/>
        <v>0</v>
      </c>
      <c r="T342" t="str">
        <f>IF(S342,P342,"")</f>
        <v/>
      </c>
      <c r="U342">
        <f t="shared" si="35"/>
        <v>0</v>
      </c>
      <c r="V342">
        <f>IF(ISNUMBER(SEARCH("MIS",R342)),1,0)</f>
        <v>0</v>
      </c>
      <c r="W342">
        <f>IF(AND(V342,P342&lt;=3),1,0)</f>
        <v>0</v>
      </c>
    </row>
    <row r="343" spans="1:23" x14ac:dyDescent="0.2">
      <c r="A343">
        <v>2019</v>
      </c>
      <c r="B343" t="s">
        <v>72</v>
      </c>
      <c r="C343">
        <f t="shared" si="30"/>
        <v>0</v>
      </c>
      <c r="H343">
        <v>1</v>
      </c>
      <c r="K343">
        <v>1</v>
      </c>
      <c r="M343">
        <v>1</v>
      </c>
      <c r="N343">
        <f t="shared" si="31"/>
        <v>3</v>
      </c>
      <c r="O343">
        <f t="shared" si="32"/>
        <v>0</v>
      </c>
      <c r="P343">
        <v>2</v>
      </c>
      <c r="Q343">
        <f t="shared" si="33"/>
        <v>0</v>
      </c>
      <c r="R343" t="s">
        <v>1033</v>
      </c>
      <c r="S343">
        <f t="shared" si="34"/>
        <v>0</v>
      </c>
      <c r="T343" t="str">
        <f>IF(S343,P343,"")</f>
        <v/>
      </c>
      <c r="U343">
        <f t="shared" si="35"/>
        <v>0</v>
      </c>
      <c r="V343">
        <f>IF(ISNUMBER(SEARCH("MIS",R343)),1,0)</f>
        <v>0</v>
      </c>
      <c r="W343">
        <f>IF(AND(V343,P343&lt;=3),1,0)</f>
        <v>0</v>
      </c>
    </row>
    <row r="344" spans="1:23" x14ac:dyDescent="0.2">
      <c r="A344">
        <v>2019</v>
      </c>
      <c r="B344" t="s">
        <v>72</v>
      </c>
      <c r="C344">
        <f t="shared" si="30"/>
        <v>0</v>
      </c>
      <c r="D344">
        <v>1</v>
      </c>
      <c r="E344">
        <v>1</v>
      </c>
      <c r="I344">
        <v>1</v>
      </c>
      <c r="J344">
        <v>1</v>
      </c>
      <c r="K344">
        <v>1</v>
      </c>
      <c r="N344">
        <f t="shared" si="31"/>
        <v>5</v>
      </c>
      <c r="O344">
        <f t="shared" si="32"/>
        <v>0</v>
      </c>
      <c r="P344">
        <v>4</v>
      </c>
      <c r="Q344">
        <f t="shared" si="33"/>
        <v>0</v>
      </c>
      <c r="R344" t="s">
        <v>1024</v>
      </c>
      <c r="S344">
        <f t="shared" si="34"/>
        <v>1</v>
      </c>
      <c r="T344">
        <f>IF(S344,P344,"")</f>
        <v>4</v>
      </c>
      <c r="U344">
        <f t="shared" si="35"/>
        <v>1</v>
      </c>
      <c r="V344">
        <f>IF(ISNUMBER(SEARCH("MIS",R344)),1,0)</f>
        <v>0</v>
      </c>
      <c r="W344">
        <f>IF(AND(V344,P344&lt;=3),1,0)</f>
        <v>0</v>
      </c>
    </row>
    <row r="345" spans="1:23" x14ac:dyDescent="0.2">
      <c r="A345">
        <v>2019</v>
      </c>
      <c r="B345" t="s">
        <v>72</v>
      </c>
      <c r="C345">
        <f t="shared" si="30"/>
        <v>0</v>
      </c>
      <c r="D345">
        <v>1</v>
      </c>
      <c r="H345">
        <v>1</v>
      </c>
      <c r="I345">
        <v>1</v>
      </c>
      <c r="N345">
        <f t="shared" si="31"/>
        <v>3</v>
      </c>
      <c r="O345">
        <f t="shared" si="32"/>
        <v>0</v>
      </c>
      <c r="P345">
        <v>5</v>
      </c>
      <c r="Q345">
        <f t="shared" si="33"/>
        <v>0</v>
      </c>
      <c r="R345" t="s">
        <v>1024</v>
      </c>
      <c r="S345">
        <f t="shared" si="34"/>
        <v>1</v>
      </c>
      <c r="T345">
        <f>IF(S345,P345,"")</f>
        <v>5</v>
      </c>
      <c r="U345">
        <f t="shared" si="35"/>
        <v>1</v>
      </c>
      <c r="V345">
        <f>IF(ISNUMBER(SEARCH("MIS",R345)),1,0)</f>
        <v>0</v>
      </c>
      <c r="W345">
        <f>IF(AND(V345,P345&lt;=3),1,0)</f>
        <v>0</v>
      </c>
    </row>
    <row r="346" spans="1:23" x14ac:dyDescent="0.2">
      <c r="A346">
        <v>2019</v>
      </c>
      <c r="C346">
        <f t="shared" si="30"/>
        <v>0</v>
      </c>
      <c r="N346">
        <f t="shared" si="31"/>
        <v>0</v>
      </c>
      <c r="O346">
        <f t="shared" si="32"/>
        <v>0</v>
      </c>
      <c r="P346">
        <v>0</v>
      </c>
      <c r="Q346">
        <f t="shared" si="33"/>
        <v>0</v>
      </c>
      <c r="S346">
        <f t="shared" si="34"/>
        <v>0</v>
      </c>
      <c r="T346" t="str">
        <f>IF(S346,P346,"")</f>
        <v/>
      </c>
      <c r="U346">
        <f t="shared" si="35"/>
        <v>0</v>
      </c>
      <c r="V346">
        <f>IF(ISNUMBER(SEARCH("MIS",R346)),1,0)</f>
        <v>0</v>
      </c>
      <c r="W346">
        <f>IF(AND(V346,P346&lt;=3),1,0)</f>
        <v>0</v>
      </c>
    </row>
    <row r="347" spans="1:23" x14ac:dyDescent="0.2">
      <c r="A347">
        <v>2019</v>
      </c>
      <c r="B347" t="s">
        <v>72</v>
      </c>
      <c r="C347">
        <f t="shared" si="30"/>
        <v>0</v>
      </c>
      <c r="D347">
        <v>1</v>
      </c>
      <c r="F347">
        <v>1</v>
      </c>
      <c r="H347">
        <v>1</v>
      </c>
      <c r="J347">
        <v>1</v>
      </c>
      <c r="K347">
        <v>1</v>
      </c>
      <c r="N347">
        <f t="shared" si="31"/>
        <v>5</v>
      </c>
      <c r="O347">
        <f t="shared" si="32"/>
        <v>0</v>
      </c>
      <c r="P347">
        <v>8</v>
      </c>
      <c r="Q347">
        <f t="shared" si="33"/>
        <v>1</v>
      </c>
      <c r="R347" t="s">
        <v>1024</v>
      </c>
      <c r="S347">
        <f t="shared" si="34"/>
        <v>1</v>
      </c>
      <c r="T347">
        <f>IF(S347,P347,"")</f>
        <v>8</v>
      </c>
      <c r="U347">
        <f t="shared" si="35"/>
        <v>1</v>
      </c>
      <c r="V347">
        <f>IF(ISNUMBER(SEARCH("MIS",R347)),1,0)</f>
        <v>0</v>
      </c>
      <c r="W347">
        <f>IF(AND(V347,P347&lt;=3),1,0)</f>
        <v>0</v>
      </c>
    </row>
    <row r="348" spans="1:23" x14ac:dyDescent="0.2">
      <c r="A348">
        <v>2019</v>
      </c>
      <c r="B348" t="s">
        <v>72</v>
      </c>
      <c r="C348">
        <f t="shared" si="30"/>
        <v>0</v>
      </c>
      <c r="K348">
        <v>1</v>
      </c>
      <c r="N348">
        <f t="shared" si="31"/>
        <v>1</v>
      </c>
      <c r="O348">
        <f t="shared" si="32"/>
        <v>0</v>
      </c>
      <c r="P348">
        <v>1</v>
      </c>
      <c r="Q348">
        <f t="shared" si="33"/>
        <v>0</v>
      </c>
      <c r="R348" t="s">
        <v>1029</v>
      </c>
      <c r="S348">
        <f t="shared" si="34"/>
        <v>0</v>
      </c>
      <c r="T348" t="str">
        <f>IF(S348,P348,"")</f>
        <v/>
      </c>
      <c r="U348">
        <f t="shared" si="35"/>
        <v>0</v>
      </c>
      <c r="V348">
        <f>IF(ISNUMBER(SEARCH("MIS",R348)),1,0)</f>
        <v>0</v>
      </c>
      <c r="W348">
        <f>IF(AND(V348,P348&lt;=3),1,0)</f>
        <v>0</v>
      </c>
    </row>
    <row r="349" spans="1:23" x14ac:dyDescent="0.2">
      <c r="A349">
        <v>2019</v>
      </c>
      <c r="B349" t="s">
        <v>72</v>
      </c>
      <c r="C349">
        <f t="shared" si="30"/>
        <v>0</v>
      </c>
      <c r="N349">
        <f t="shared" si="31"/>
        <v>0</v>
      </c>
      <c r="O349">
        <f t="shared" si="32"/>
        <v>0</v>
      </c>
      <c r="P349">
        <v>1</v>
      </c>
      <c r="Q349">
        <f t="shared" si="33"/>
        <v>0</v>
      </c>
      <c r="R349" t="s">
        <v>1033</v>
      </c>
      <c r="S349">
        <f t="shared" si="34"/>
        <v>0</v>
      </c>
      <c r="T349" t="str">
        <f>IF(S349,P349,"")</f>
        <v/>
      </c>
      <c r="U349">
        <f t="shared" si="35"/>
        <v>0</v>
      </c>
      <c r="V349">
        <f>IF(ISNUMBER(SEARCH("MIS",R349)),1,0)</f>
        <v>0</v>
      </c>
      <c r="W349">
        <f>IF(AND(V349,P349&lt;=3),1,0)</f>
        <v>0</v>
      </c>
    </row>
    <row r="350" spans="1:23" x14ac:dyDescent="0.2">
      <c r="A350">
        <v>2019</v>
      </c>
      <c r="B350" t="s">
        <v>72</v>
      </c>
      <c r="C350">
        <f t="shared" si="30"/>
        <v>0</v>
      </c>
      <c r="N350">
        <f t="shared" si="31"/>
        <v>0</v>
      </c>
      <c r="O350">
        <f t="shared" si="32"/>
        <v>0</v>
      </c>
      <c r="P350">
        <v>3</v>
      </c>
      <c r="Q350">
        <f t="shared" si="33"/>
        <v>0</v>
      </c>
      <c r="R350" t="s">
        <v>1033</v>
      </c>
      <c r="S350">
        <f t="shared" si="34"/>
        <v>0</v>
      </c>
      <c r="T350" t="str">
        <f>IF(S350,P350,"")</f>
        <v/>
      </c>
      <c r="U350">
        <f t="shared" si="35"/>
        <v>0</v>
      </c>
      <c r="V350">
        <f>IF(ISNUMBER(SEARCH("MIS",R350)),1,0)</f>
        <v>0</v>
      </c>
      <c r="W350">
        <f>IF(AND(V350,P350&lt;=3),1,0)</f>
        <v>0</v>
      </c>
    </row>
    <row r="351" spans="1:23" x14ac:dyDescent="0.2">
      <c r="A351">
        <v>2019</v>
      </c>
      <c r="B351" t="s">
        <v>72</v>
      </c>
      <c r="C351">
        <f t="shared" si="30"/>
        <v>0</v>
      </c>
      <c r="D351">
        <v>1</v>
      </c>
      <c r="I351">
        <v>1</v>
      </c>
      <c r="J351">
        <v>1</v>
      </c>
      <c r="N351">
        <f t="shared" si="31"/>
        <v>3</v>
      </c>
      <c r="O351">
        <f t="shared" si="32"/>
        <v>0</v>
      </c>
      <c r="P351">
        <v>0</v>
      </c>
      <c r="Q351">
        <f t="shared" si="33"/>
        <v>0</v>
      </c>
      <c r="R351" t="s">
        <v>1033</v>
      </c>
      <c r="S351">
        <f t="shared" si="34"/>
        <v>0</v>
      </c>
      <c r="T351" t="str">
        <f>IF(S351,P351,"")</f>
        <v/>
      </c>
      <c r="U351">
        <f t="shared" si="35"/>
        <v>0</v>
      </c>
      <c r="V351">
        <f>IF(ISNUMBER(SEARCH("MIS",R351)),1,0)</f>
        <v>0</v>
      </c>
      <c r="W351">
        <f>IF(AND(V351,P351&lt;=3),1,0)</f>
        <v>0</v>
      </c>
    </row>
    <row r="352" spans="1:23" x14ac:dyDescent="0.2">
      <c r="A352">
        <v>2019</v>
      </c>
      <c r="B352" t="s">
        <v>72</v>
      </c>
      <c r="C352">
        <f t="shared" si="30"/>
        <v>0</v>
      </c>
      <c r="J352">
        <v>1</v>
      </c>
      <c r="K352">
        <v>1</v>
      </c>
      <c r="N352">
        <f t="shared" si="31"/>
        <v>2</v>
      </c>
      <c r="O352">
        <f t="shared" si="32"/>
        <v>0</v>
      </c>
      <c r="P352">
        <v>0</v>
      </c>
      <c r="Q352">
        <f t="shared" si="33"/>
        <v>0</v>
      </c>
      <c r="R352" t="s">
        <v>1024</v>
      </c>
      <c r="S352">
        <f t="shared" si="34"/>
        <v>1</v>
      </c>
      <c r="T352">
        <f>IF(S352,P352,"")</f>
        <v>0</v>
      </c>
      <c r="U352">
        <f t="shared" si="35"/>
        <v>0</v>
      </c>
      <c r="V352">
        <f>IF(ISNUMBER(SEARCH("MIS",R352)),1,0)</f>
        <v>0</v>
      </c>
      <c r="W352">
        <f>IF(AND(V352,P352&lt;=3),1,0)</f>
        <v>0</v>
      </c>
    </row>
    <row r="353" spans="1:23" x14ac:dyDescent="0.2">
      <c r="A353">
        <v>2019</v>
      </c>
      <c r="B353" t="s">
        <v>72</v>
      </c>
      <c r="C353">
        <f t="shared" si="30"/>
        <v>0</v>
      </c>
      <c r="K353">
        <v>1</v>
      </c>
      <c r="M353">
        <v>1</v>
      </c>
      <c r="N353">
        <f t="shared" si="31"/>
        <v>2</v>
      </c>
      <c r="O353">
        <f t="shared" si="32"/>
        <v>0</v>
      </c>
      <c r="P353">
        <v>0</v>
      </c>
      <c r="Q353">
        <f t="shared" si="33"/>
        <v>0</v>
      </c>
      <c r="R353" t="s">
        <v>1032</v>
      </c>
      <c r="S353">
        <f t="shared" si="34"/>
        <v>0</v>
      </c>
      <c r="T353" t="str">
        <f>IF(S353,P353,"")</f>
        <v/>
      </c>
      <c r="U353">
        <f t="shared" si="35"/>
        <v>0</v>
      </c>
      <c r="V353">
        <f>IF(ISNUMBER(SEARCH("MIS",R353)),1,0)</f>
        <v>1</v>
      </c>
      <c r="W353">
        <f>IF(AND(V353,P353&lt;=3),1,0)</f>
        <v>1</v>
      </c>
    </row>
    <row r="354" spans="1:23" x14ac:dyDescent="0.2">
      <c r="A354">
        <v>2019</v>
      </c>
      <c r="B354" t="s">
        <v>72</v>
      </c>
      <c r="C354">
        <f t="shared" si="30"/>
        <v>0</v>
      </c>
      <c r="N354">
        <f t="shared" si="31"/>
        <v>0</v>
      </c>
      <c r="O354">
        <f t="shared" si="32"/>
        <v>0</v>
      </c>
      <c r="P354">
        <v>3</v>
      </c>
      <c r="Q354">
        <f t="shared" si="33"/>
        <v>0</v>
      </c>
      <c r="R354" t="s">
        <v>1034</v>
      </c>
      <c r="S354">
        <f t="shared" si="34"/>
        <v>0</v>
      </c>
      <c r="T354" t="str">
        <f>IF(S354,P354,"")</f>
        <v/>
      </c>
      <c r="U354">
        <f t="shared" si="35"/>
        <v>0</v>
      </c>
      <c r="V354">
        <f>IF(ISNUMBER(SEARCH("MIS",R354)),1,0)</f>
        <v>0</v>
      </c>
      <c r="W354">
        <f>IF(AND(V354,P354&lt;=3),1,0)</f>
        <v>0</v>
      </c>
    </row>
    <row r="355" spans="1:23" x14ac:dyDescent="0.2">
      <c r="A355">
        <v>2019</v>
      </c>
      <c r="B355" t="s">
        <v>72</v>
      </c>
      <c r="C355">
        <f t="shared" si="30"/>
        <v>0</v>
      </c>
      <c r="D355">
        <v>1</v>
      </c>
      <c r="E355">
        <v>1</v>
      </c>
      <c r="F355">
        <v>1</v>
      </c>
      <c r="H355">
        <v>1</v>
      </c>
      <c r="I355">
        <v>1</v>
      </c>
      <c r="J355">
        <v>1</v>
      </c>
      <c r="K355">
        <v>1</v>
      </c>
      <c r="M355">
        <v>1</v>
      </c>
      <c r="N355">
        <f t="shared" si="31"/>
        <v>8</v>
      </c>
      <c r="O355">
        <f t="shared" si="32"/>
        <v>0</v>
      </c>
      <c r="P355">
        <v>8</v>
      </c>
      <c r="Q355">
        <f t="shared" si="33"/>
        <v>1</v>
      </c>
      <c r="R355" t="s">
        <v>1024</v>
      </c>
      <c r="S355">
        <f t="shared" si="34"/>
        <v>1</v>
      </c>
      <c r="T355">
        <f>IF(S355,P355,"")</f>
        <v>8</v>
      </c>
      <c r="U355">
        <f t="shared" si="35"/>
        <v>1</v>
      </c>
      <c r="V355">
        <f>IF(ISNUMBER(SEARCH("MIS",R355)),1,0)</f>
        <v>0</v>
      </c>
      <c r="W355">
        <f>IF(AND(V355,P355&lt;=3),1,0)</f>
        <v>0</v>
      </c>
    </row>
    <row r="356" spans="1:23" x14ac:dyDescent="0.2">
      <c r="A356">
        <v>2019</v>
      </c>
      <c r="B356" t="s">
        <v>72</v>
      </c>
      <c r="C356">
        <f t="shared" si="30"/>
        <v>0</v>
      </c>
      <c r="I356">
        <v>1</v>
      </c>
      <c r="K356">
        <v>1</v>
      </c>
      <c r="N356">
        <f t="shared" si="31"/>
        <v>2</v>
      </c>
      <c r="O356">
        <f t="shared" si="32"/>
        <v>0</v>
      </c>
      <c r="P356">
        <v>3</v>
      </c>
      <c r="Q356">
        <f t="shared" si="33"/>
        <v>0</v>
      </c>
      <c r="R356" t="s">
        <v>1044</v>
      </c>
      <c r="S356">
        <f t="shared" si="34"/>
        <v>0</v>
      </c>
      <c r="T356" t="str">
        <f>IF(S356,P356,"")</f>
        <v/>
      </c>
      <c r="U356">
        <f t="shared" si="35"/>
        <v>0</v>
      </c>
      <c r="V356">
        <f>IF(ISNUMBER(SEARCH("MIS",R356)),1,0)</f>
        <v>0</v>
      </c>
      <c r="W356">
        <f>IF(AND(V356,P356&lt;=3),1,0)</f>
        <v>0</v>
      </c>
    </row>
    <row r="357" spans="1:23" x14ac:dyDescent="0.2">
      <c r="A357">
        <v>2019</v>
      </c>
      <c r="B357" t="s">
        <v>72</v>
      </c>
      <c r="C357">
        <f t="shared" si="30"/>
        <v>0</v>
      </c>
      <c r="D357">
        <v>1</v>
      </c>
      <c r="N357">
        <f t="shared" si="31"/>
        <v>1</v>
      </c>
      <c r="O357">
        <f t="shared" si="32"/>
        <v>0</v>
      </c>
      <c r="P357">
        <v>2</v>
      </c>
      <c r="Q357">
        <f t="shared" si="33"/>
        <v>0</v>
      </c>
      <c r="R357" t="s">
        <v>1024</v>
      </c>
      <c r="S357">
        <f t="shared" si="34"/>
        <v>1</v>
      </c>
      <c r="T357">
        <f>IF(S357,P357,"")</f>
        <v>2</v>
      </c>
      <c r="U357">
        <f t="shared" si="35"/>
        <v>0</v>
      </c>
      <c r="V357">
        <f>IF(ISNUMBER(SEARCH("MIS",R357)),1,0)</f>
        <v>0</v>
      </c>
      <c r="W357">
        <f>IF(AND(V357,P357&lt;=3),1,0)</f>
        <v>0</v>
      </c>
    </row>
    <row r="358" spans="1:23" x14ac:dyDescent="0.2">
      <c r="A358">
        <v>2019</v>
      </c>
      <c r="B358" t="s">
        <v>72</v>
      </c>
      <c r="C358">
        <f t="shared" si="30"/>
        <v>0</v>
      </c>
      <c r="N358">
        <f t="shared" si="31"/>
        <v>0</v>
      </c>
      <c r="O358">
        <f t="shared" si="32"/>
        <v>0</v>
      </c>
      <c r="P358">
        <v>2</v>
      </c>
      <c r="Q358">
        <f t="shared" si="33"/>
        <v>0</v>
      </c>
      <c r="R358" t="s">
        <v>1024</v>
      </c>
      <c r="S358">
        <f t="shared" si="34"/>
        <v>1</v>
      </c>
      <c r="T358">
        <f>IF(S358,P358,"")</f>
        <v>2</v>
      </c>
      <c r="U358">
        <f t="shared" si="35"/>
        <v>0</v>
      </c>
      <c r="V358">
        <f>IF(ISNUMBER(SEARCH("MIS",R358)),1,0)</f>
        <v>0</v>
      </c>
      <c r="W358">
        <f>IF(AND(V358,P358&lt;=3),1,0)</f>
        <v>0</v>
      </c>
    </row>
    <row r="359" spans="1:23" x14ac:dyDescent="0.2">
      <c r="A359">
        <v>2019</v>
      </c>
      <c r="B359" t="s">
        <v>72</v>
      </c>
      <c r="C359">
        <f t="shared" si="30"/>
        <v>0</v>
      </c>
      <c r="K359">
        <v>1</v>
      </c>
      <c r="M359">
        <v>1</v>
      </c>
      <c r="N359">
        <f t="shared" si="31"/>
        <v>2</v>
      </c>
      <c r="O359">
        <f t="shared" si="32"/>
        <v>0</v>
      </c>
      <c r="P359">
        <v>2</v>
      </c>
      <c r="Q359">
        <f t="shared" si="33"/>
        <v>0</v>
      </c>
      <c r="R359" t="s">
        <v>1024</v>
      </c>
      <c r="S359">
        <f t="shared" si="34"/>
        <v>1</v>
      </c>
      <c r="T359">
        <f>IF(S359,P359,"")</f>
        <v>2</v>
      </c>
      <c r="U359">
        <f t="shared" si="35"/>
        <v>0</v>
      </c>
      <c r="V359">
        <f>IF(ISNUMBER(SEARCH("MIS",R359)),1,0)</f>
        <v>0</v>
      </c>
      <c r="W359">
        <f>IF(AND(V359,P359&lt;=3),1,0)</f>
        <v>0</v>
      </c>
    </row>
    <row r="360" spans="1:23" x14ac:dyDescent="0.2">
      <c r="A360">
        <v>2019</v>
      </c>
      <c r="B360" t="s">
        <v>72</v>
      </c>
      <c r="C360">
        <f t="shared" si="30"/>
        <v>0</v>
      </c>
      <c r="D360">
        <v>1</v>
      </c>
      <c r="N360">
        <f t="shared" si="31"/>
        <v>1</v>
      </c>
      <c r="O360">
        <f t="shared" si="32"/>
        <v>0</v>
      </c>
      <c r="P360">
        <v>3</v>
      </c>
      <c r="Q360">
        <f t="shared" si="33"/>
        <v>0</v>
      </c>
      <c r="R360" t="s">
        <v>1024</v>
      </c>
      <c r="S360">
        <f t="shared" si="34"/>
        <v>1</v>
      </c>
      <c r="T360">
        <f>IF(S360,P360,"")</f>
        <v>3</v>
      </c>
      <c r="U360">
        <f t="shared" si="35"/>
        <v>0</v>
      </c>
      <c r="V360">
        <f>IF(ISNUMBER(SEARCH("MIS",R360)),1,0)</f>
        <v>0</v>
      </c>
      <c r="W360">
        <f>IF(AND(V360,P360&lt;=3),1,0)</f>
        <v>0</v>
      </c>
    </row>
    <row r="361" spans="1:23" x14ac:dyDescent="0.2">
      <c r="A361">
        <v>2019</v>
      </c>
      <c r="B361" t="s">
        <v>72</v>
      </c>
      <c r="C361">
        <f t="shared" si="30"/>
        <v>0</v>
      </c>
      <c r="K361">
        <v>1</v>
      </c>
      <c r="L361">
        <v>1</v>
      </c>
      <c r="N361">
        <f t="shared" si="31"/>
        <v>2</v>
      </c>
      <c r="O361">
        <f t="shared" si="32"/>
        <v>0</v>
      </c>
      <c r="P361">
        <v>4</v>
      </c>
      <c r="Q361">
        <f t="shared" si="33"/>
        <v>0</v>
      </c>
      <c r="R361" t="s">
        <v>1044</v>
      </c>
      <c r="S361">
        <f t="shared" si="34"/>
        <v>0</v>
      </c>
      <c r="T361" t="str">
        <f>IF(S361,P361,"")</f>
        <v/>
      </c>
      <c r="U361">
        <f t="shared" si="35"/>
        <v>0</v>
      </c>
      <c r="V361">
        <f>IF(ISNUMBER(SEARCH("MIS",R361)),1,0)</f>
        <v>0</v>
      </c>
      <c r="W361">
        <f>IF(AND(V361,P361&lt;=3),1,0)</f>
        <v>0</v>
      </c>
    </row>
    <row r="362" spans="1:23" x14ac:dyDescent="0.2">
      <c r="A362">
        <v>2019</v>
      </c>
      <c r="B362" t="s">
        <v>72</v>
      </c>
      <c r="C362">
        <f t="shared" si="30"/>
        <v>0</v>
      </c>
      <c r="D362">
        <v>1</v>
      </c>
      <c r="F362">
        <v>1</v>
      </c>
      <c r="I362">
        <v>1</v>
      </c>
      <c r="N362">
        <f t="shared" si="31"/>
        <v>3</v>
      </c>
      <c r="O362">
        <f t="shared" si="32"/>
        <v>0</v>
      </c>
      <c r="P362">
        <v>5</v>
      </c>
      <c r="Q362">
        <f t="shared" si="33"/>
        <v>0</v>
      </c>
      <c r="R362" t="s">
        <v>1033</v>
      </c>
      <c r="S362">
        <f t="shared" si="34"/>
        <v>0</v>
      </c>
      <c r="T362" t="str">
        <f>IF(S362,P362,"")</f>
        <v/>
      </c>
      <c r="U362">
        <f t="shared" si="35"/>
        <v>0</v>
      </c>
      <c r="V362">
        <f>IF(ISNUMBER(SEARCH("MIS",R362)),1,0)</f>
        <v>0</v>
      </c>
      <c r="W362">
        <f>IF(AND(V362,P362&lt;=3),1,0)</f>
        <v>0</v>
      </c>
    </row>
    <row r="363" spans="1:23" x14ac:dyDescent="0.2">
      <c r="A363">
        <v>2019</v>
      </c>
      <c r="B363" t="s">
        <v>72</v>
      </c>
      <c r="C363">
        <f t="shared" si="30"/>
        <v>0</v>
      </c>
      <c r="H363">
        <v>1</v>
      </c>
      <c r="N363">
        <f t="shared" si="31"/>
        <v>1</v>
      </c>
      <c r="O363">
        <f t="shared" si="32"/>
        <v>0</v>
      </c>
      <c r="P363">
        <v>2</v>
      </c>
      <c r="Q363">
        <f t="shared" si="33"/>
        <v>0</v>
      </c>
      <c r="R363" t="s">
        <v>1024</v>
      </c>
      <c r="S363">
        <f t="shared" si="34"/>
        <v>1</v>
      </c>
      <c r="T363">
        <f>IF(S363,P363,"")</f>
        <v>2</v>
      </c>
      <c r="U363">
        <f t="shared" si="35"/>
        <v>0</v>
      </c>
      <c r="V363">
        <f>IF(ISNUMBER(SEARCH("MIS",R363)),1,0)</f>
        <v>0</v>
      </c>
      <c r="W363">
        <f>IF(AND(V363,P363&lt;=3),1,0)</f>
        <v>0</v>
      </c>
    </row>
    <row r="364" spans="1:23" x14ac:dyDescent="0.2">
      <c r="A364">
        <v>2019</v>
      </c>
      <c r="B364" t="s">
        <v>72</v>
      </c>
      <c r="C364">
        <f t="shared" si="30"/>
        <v>0</v>
      </c>
      <c r="D364">
        <v>1</v>
      </c>
      <c r="H364">
        <v>1</v>
      </c>
      <c r="I364">
        <v>1</v>
      </c>
      <c r="K364">
        <v>1</v>
      </c>
      <c r="N364">
        <f t="shared" si="31"/>
        <v>4</v>
      </c>
      <c r="O364">
        <f t="shared" si="32"/>
        <v>0</v>
      </c>
      <c r="P364">
        <v>1</v>
      </c>
      <c r="Q364">
        <f t="shared" si="33"/>
        <v>0</v>
      </c>
      <c r="R364" t="s">
        <v>1033</v>
      </c>
      <c r="S364">
        <f t="shared" si="34"/>
        <v>0</v>
      </c>
      <c r="T364" t="str">
        <f>IF(S364,P364,"")</f>
        <v/>
      </c>
      <c r="U364">
        <f t="shared" si="35"/>
        <v>0</v>
      </c>
      <c r="V364">
        <f>IF(ISNUMBER(SEARCH("MIS",R364)),1,0)</f>
        <v>0</v>
      </c>
      <c r="W364">
        <f>IF(AND(V364,P364&lt;=3),1,0)</f>
        <v>0</v>
      </c>
    </row>
    <row r="365" spans="1:23" x14ac:dyDescent="0.2">
      <c r="A365">
        <v>2019</v>
      </c>
      <c r="B365" t="s">
        <v>72</v>
      </c>
      <c r="C365">
        <f t="shared" si="30"/>
        <v>0</v>
      </c>
      <c r="D365">
        <v>1</v>
      </c>
      <c r="H365">
        <v>1</v>
      </c>
      <c r="J365">
        <v>1</v>
      </c>
      <c r="K365">
        <v>1</v>
      </c>
      <c r="L365">
        <v>1</v>
      </c>
      <c r="N365">
        <f t="shared" si="31"/>
        <v>5</v>
      </c>
      <c r="O365">
        <f t="shared" si="32"/>
        <v>0</v>
      </c>
      <c r="P365">
        <v>2</v>
      </c>
      <c r="Q365">
        <f t="shared" si="33"/>
        <v>0</v>
      </c>
      <c r="R365" t="s">
        <v>1033</v>
      </c>
      <c r="S365">
        <f t="shared" si="34"/>
        <v>0</v>
      </c>
      <c r="T365" t="str">
        <f>IF(S365,P365,"")</f>
        <v/>
      </c>
      <c r="U365">
        <f t="shared" si="35"/>
        <v>0</v>
      </c>
      <c r="V365">
        <f>IF(ISNUMBER(SEARCH("MIS",R365)),1,0)</f>
        <v>0</v>
      </c>
      <c r="W365">
        <f>IF(AND(V365,P365&lt;=3),1,0)</f>
        <v>0</v>
      </c>
    </row>
    <row r="366" spans="1:23" x14ac:dyDescent="0.2">
      <c r="A366">
        <v>2019</v>
      </c>
      <c r="B366" t="s">
        <v>72</v>
      </c>
      <c r="C366">
        <f t="shared" si="30"/>
        <v>0</v>
      </c>
      <c r="N366">
        <f t="shared" si="31"/>
        <v>0</v>
      </c>
      <c r="O366">
        <f t="shared" si="32"/>
        <v>0</v>
      </c>
      <c r="P366">
        <v>3</v>
      </c>
      <c r="Q366">
        <f t="shared" si="33"/>
        <v>0</v>
      </c>
      <c r="R366" t="s">
        <v>1033</v>
      </c>
      <c r="S366">
        <f t="shared" si="34"/>
        <v>0</v>
      </c>
      <c r="T366" t="str">
        <f>IF(S366,P366,"")</f>
        <v/>
      </c>
      <c r="U366">
        <f t="shared" si="35"/>
        <v>0</v>
      </c>
      <c r="V366">
        <f>IF(ISNUMBER(SEARCH("MIS",R366)),1,0)</f>
        <v>0</v>
      </c>
      <c r="W366">
        <f>IF(AND(V366,P366&lt;=3),1,0)</f>
        <v>0</v>
      </c>
    </row>
    <row r="367" spans="1:23" x14ac:dyDescent="0.2">
      <c r="A367">
        <v>2019</v>
      </c>
      <c r="B367" t="s">
        <v>110</v>
      </c>
      <c r="C367">
        <f t="shared" si="30"/>
        <v>0</v>
      </c>
      <c r="I367">
        <v>1</v>
      </c>
      <c r="N367">
        <f t="shared" si="31"/>
        <v>1</v>
      </c>
      <c r="O367">
        <f t="shared" si="32"/>
        <v>0</v>
      </c>
      <c r="P367">
        <v>0</v>
      </c>
      <c r="Q367">
        <f t="shared" si="33"/>
        <v>0</v>
      </c>
      <c r="R367" t="s">
        <v>1032</v>
      </c>
      <c r="S367">
        <f t="shared" si="34"/>
        <v>0</v>
      </c>
      <c r="T367" t="str">
        <f>IF(S367,P367,"")</f>
        <v/>
      </c>
      <c r="U367">
        <f t="shared" si="35"/>
        <v>0</v>
      </c>
      <c r="V367">
        <f>IF(ISNUMBER(SEARCH("MIS",R367)),1,0)</f>
        <v>1</v>
      </c>
      <c r="W367">
        <f>IF(AND(V367,P367&lt;=3),1,0)</f>
        <v>1</v>
      </c>
    </row>
    <row r="368" spans="1:23" x14ac:dyDescent="0.2">
      <c r="A368">
        <v>2019</v>
      </c>
      <c r="B368" t="s">
        <v>72</v>
      </c>
      <c r="C368">
        <f t="shared" si="30"/>
        <v>0</v>
      </c>
      <c r="J368">
        <v>1</v>
      </c>
      <c r="K368">
        <v>1</v>
      </c>
      <c r="M368">
        <v>1</v>
      </c>
      <c r="N368">
        <f t="shared" si="31"/>
        <v>3</v>
      </c>
      <c r="O368">
        <f t="shared" si="32"/>
        <v>0</v>
      </c>
      <c r="P368">
        <v>1</v>
      </c>
      <c r="Q368">
        <f t="shared" si="33"/>
        <v>0</v>
      </c>
      <c r="R368" t="s">
        <v>1033</v>
      </c>
      <c r="S368">
        <f t="shared" si="34"/>
        <v>0</v>
      </c>
      <c r="T368" t="str">
        <f>IF(S368,P368,"")</f>
        <v/>
      </c>
      <c r="U368">
        <f t="shared" si="35"/>
        <v>0</v>
      </c>
      <c r="V368">
        <f>IF(ISNUMBER(SEARCH("MIS",R368)),1,0)</f>
        <v>0</v>
      </c>
      <c r="W368">
        <f>IF(AND(V368,P368&lt;=3),1,0)</f>
        <v>0</v>
      </c>
    </row>
    <row r="369" spans="1:23" x14ac:dyDescent="0.2">
      <c r="A369">
        <v>2019</v>
      </c>
      <c r="B369" t="s">
        <v>72</v>
      </c>
      <c r="C369">
        <f t="shared" si="30"/>
        <v>0</v>
      </c>
      <c r="D369">
        <v>1</v>
      </c>
      <c r="H369">
        <v>1</v>
      </c>
      <c r="J369">
        <v>1</v>
      </c>
      <c r="K369">
        <v>1</v>
      </c>
      <c r="N369">
        <f t="shared" si="31"/>
        <v>4</v>
      </c>
      <c r="O369">
        <f t="shared" si="32"/>
        <v>0</v>
      </c>
      <c r="P369">
        <v>6</v>
      </c>
      <c r="Q369">
        <f t="shared" si="33"/>
        <v>0</v>
      </c>
      <c r="R369" t="s">
        <v>1033</v>
      </c>
      <c r="S369">
        <f t="shared" si="34"/>
        <v>0</v>
      </c>
      <c r="T369" t="str">
        <f>IF(S369,P369,"")</f>
        <v/>
      </c>
      <c r="U369">
        <f t="shared" si="35"/>
        <v>0</v>
      </c>
      <c r="V369">
        <f>IF(ISNUMBER(SEARCH("MIS",R369)),1,0)</f>
        <v>0</v>
      </c>
      <c r="W369">
        <f>IF(AND(V369,P369&lt;=3),1,0)</f>
        <v>0</v>
      </c>
    </row>
    <row r="370" spans="1:23" x14ac:dyDescent="0.2">
      <c r="A370">
        <v>2019</v>
      </c>
      <c r="B370" t="s">
        <v>72</v>
      </c>
      <c r="C370">
        <f t="shared" si="30"/>
        <v>0</v>
      </c>
      <c r="K370">
        <v>1</v>
      </c>
      <c r="N370">
        <f t="shared" si="31"/>
        <v>1</v>
      </c>
      <c r="O370">
        <f t="shared" si="32"/>
        <v>0</v>
      </c>
      <c r="P370">
        <v>3</v>
      </c>
      <c r="Q370">
        <f t="shared" si="33"/>
        <v>0</v>
      </c>
      <c r="R370" t="s">
        <v>1033</v>
      </c>
      <c r="S370">
        <f t="shared" si="34"/>
        <v>0</v>
      </c>
      <c r="T370" t="str">
        <f>IF(S370,P370,"")</f>
        <v/>
      </c>
      <c r="U370">
        <f t="shared" si="35"/>
        <v>0</v>
      </c>
      <c r="V370">
        <f>IF(ISNUMBER(SEARCH("MIS",R370)),1,0)</f>
        <v>0</v>
      </c>
      <c r="W370">
        <f>IF(AND(V370,P370&lt;=3),1,0)</f>
        <v>0</v>
      </c>
    </row>
    <row r="371" spans="1:23" x14ac:dyDescent="0.2">
      <c r="A371">
        <v>2019</v>
      </c>
      <c r="B371" t="s">
        <v>72</v>
      </c>
      <c r="C371">
        <f t="shared" si="30"/>
        <v>0</v>
      </c>
      <c r="D371">
        <v>1</v>
      </c>
      <c r="J371">
        <v>1</v>
      </c>
      <c r="N371">
        <f t="shared" si="31"/>
        <v>2</v>
      </c>
      <c r="O371">
        <f t="shared" si="32"/>
        <v>0</v>
      </c>
      <c r="P371">
        <v>2</v>
      </c>
      <c r="Q371">
        <f t="shared" si="33"/>
        <v>0</v>
      </c>
      <c r="R371" t="s">
        <v>1024</v>
      </c>
      <c r="S371">
        <f t="shared" si="34"/>
        <v>1</v>
      </c>
      <c r="T371">
        <f>IF(S371,P371,"")</f>
        <v>2</v>
      </c>
      <c r="U371">
        <f t="shared" si="35"/>
        <v>0</v>
      </c>
      <c r="V371">
        <f>IF(ISNUMBER(SEARCH("MIS",R371)),1,0)</f>
        <v>0</v>
      </c>
      <c r="W371">
        <f>IF(AND(V371,P371&lt;=3),1,0)</f>
        <v>0</v>
      </c>
    </row>
    <row r="372" spans="1:23" x14ac:dyDescent="0.2">
      <c r="A372">
        <v>2019</v>
      </c>
      <c r="B372" t="s">
        <v>72</v>
      </c>
      <c r="C372">
        <f t="shared" si="30"/>
        <v>0</v>
      </c>
      <c r="D372">
        <v>1</v>
      </c>
      <c r="H372">
        <v>1</v>
      </c>
      <c r="J372">
        <v>1</v>
      </c>
      <c r="K372">
        <v>1</v>
      </c>
      <c r="L372">
        <v>1</v>
      </c>
      <c r="N372">
        <f t="shared" si="31"/>
        <v>5</v>
      </c>
      <c r="O372">
        <f t="shared" si="32"/>
        <v>0</v>
      </c>
      <c r="P372">
        <v>4</v>
      </c>
      <c r="Q372">
        <f t="shared" si="33"/>
        <v>0</v>
      </c>
      <c r="R372" t="s">
        <v>1033</v>
      </c>
      <c r="S372">
        <f t="shared" si="34"/>
        <v>0</v>
      </c>
      <c r="T372" t="str">
        <f>IF(S372,P372,"")</f>
        <v/>
      </c>
      <c r="U372">
        <f t="shared" si="35"/>
        <v>0</v>
      </c>
      <c r="V372">
        <f>IF(ISNUMBER(SEARCH("MIS",R372)),1,0)</f>
        <v>0</v>
      </c>
      <c r="W372">
        <f>IF(AND(V372,P372&lt;=3),1,0)</f>
        <v>0</v>
      </c>
    </row>
    <row r="373" spans="1:23" x14ac:dyDescent="0.2">
      <c r="A373">
        <v>2019</v>
      </c>
      <c r="B373" t="s">
        <v>72</v>
      </c>
      <c r="C373">
        <f t="shared" si="30"/>
        <v>0</v>
      </c>
      <c r="H373">
        <v>1</v>
      </c>
      <c r="I373">
        <v>1</v>
      </c>
      <c r="J373">
        <v>1</v>
      </c>
      <c r="K373">
        <v>1</v>
      </c>
      <c r="N373">
        <f t="shared" si="31"/>
        <v>4</v>
      </c>
      <c r="O373">
        <f t="shared" si="32"/>
        <v>0</v>
      </c>
      <c r="P373">
        <v>8</v>
      </c>
      <c r="Q373">
        <f t="shared" si="33"/>
        <v>1</v>
      </c>
      <c r="R373" t="s">
        <v>1032</v>
      </c>
      <c r="S373">
        <f t="shared" si="34"/>
        <v>0</v>
      </c>
      <c r="T373" t="str">
        <f>IF(S373,P373,"")</f>
        <v/>
      </c>
      <c r="U373">
        <f t="shared" si="35"/>
        <v>0</v>
      </c>
      <c r="V373">
        <f>IF(ISNUMBER(SEARCH("MIS",R373)),1,0)</f>
        <v>1</v>
      </c>
      <c r="W373">
        <f>IF(AND(V373,P373&lt;=3),1,0)</f>
        <v>0</v>
      </c>
    </row>
    <row r="374" spans="1:23" x14ac:dyDescent="0.2">
      <c r="A374">
        <v>2019</v>
      </c>
      <c r="B374" t="s">
        <v>72</v>
      </c>
      <c r="C374">
        <f t="shared" si="30"/>
        <v>0</v>
      </c>
      <c r="D374">
        <v>1</v>
      </c>
      <c r="I374">
        <v>1</v>
      </c>
      <c r="N374">
        <f t="shared" si="31"/>
        <v>2</v>
      </c>
      <c r="O374">
        <f t="shared" si="32"/>
        <v>0</v>
      </c>
      <c r="P374">
        <v>0</v>
      </c>
      <c r="Q374">
        <f t="shared" si="33"/>
        <v>0</v>
      </c>
      <c r="R374" t="s">
        <v>1033</v>
      </c>
      <c r="S374">
        <f t="shared" si="34"/>
        <v>0</v>
      </c>
      <c r="T374" t="str">
        <f>IF(S374,P374,"")</f>
        <v/>
      </c>
      <c r="U374">
        <f t="shared" si="35"/>
        <v>0</v>
      </c>
      <c r="V374">
        <f>IF(ISNUMBER(SEARCH("MIS",R374)),1,0)</f>
        <v>0</v>
      </c>
      <c r="W374">
        <f>IF(AND(V374,P374&lt;=3),1,0)</f>
        <v>0</v>
      </c>
    </row>
    <row r="375" spans="1:23" x14ac:dyDescent="0.2">
      <c r="A375">
        <v>2019</v>
      </c>
      <c r="B375" t="s">
        <v>72</v>
      </c>
      <c r="C375">
        <f t="shared" si="30"/>
        <v>0</v>
      </c>
      <c r="K375">
        <v>1</v>
      </c>
      <c r="N375">
        <f t="shared" si="31"/>
        <v>1</v>
      </c>
      <c r="O375">
        <f t="shared" si="32"/>
        <v>0</v>
      </c>
      <c r="P375">
        <v>0</v>
      </c>
      <c r="Q375">
        <f t="shared" si="33"/>
        <v>0</v>
      </c>
      <c r="R375" t="s">
        <v>1033</v>
      </c>
      <c r="S375">
        <f t="shared" si="34"/>
        <v>0</v>
      </c>
      <c r="T375" t="str">
        <f>IF(S375,P375,"")</f>
        <v/>
      </c>
      <c r="U375">
        <f t="shared" si="35"/>
        <v>0</v>
      </c>
      <c r="V375">
        <f>IF(ISNUMBER(SEARCH("MIS",R375)),1,0)</f>
        <v>0</v>
      </c>
      <c r="W375">
        <f>IF(AND(V375,P375&lt;=3),1,0)</f>
        <v>0</v>
      </c>
    </row>
    <row r="376" spans="1:23" x14ac:dyDescent="0.2">
      <c r="A376">
        <v>2019</v>
      </c>
      <c r="B376" t="s">
        <v>72</v>
      </c>
      <c r="C376">
        <f t="shared" si="30"/>
        <v>0</v>
      </c>
      <c r="D376">
        <v>1</v>
      </c>
      <c r="H376">
        <v>1</v>
      </c>
      <c r="N376">
        <f t="shared" si="31"/>
        <v>2</v>
      </c>
      <c r="O376">
        <f t="shared" si="32"/>
        <v>0</v>
      </c>
      <c r="P376">
        <v>2</v>
      </c>
      <c r="Q376">
        <f t="shared" si="33"/>
        <v>0</v>
      </c>
      <c r="R376" t="s">
        <v>1024</v>
      </c>
      <c r="S376">
        <f t="shared" si="34"/>
        <v>1</v>
      </c>
      <c r="T376">
        <f>IF(S376,P376,"")</f>
        <v>2</v>
      </c>
      <c r="U376">
        <f t="shared" si="35"/>
        <v>0</v>
      </c>
      <c r="V376">
        <f>IF(ISNUMBER(SEARCH("MIS",R376)),1,0)</f>
        <v>0</v>
      </c>
      <c r="W376">
        <f>IF(AND(V376,P376&lt;=3),1,0)</f>
        <v>0</v>
      </c>
    </row>
    <row r="377" spans="1:23" x14ac:dyDescent="0.2">
      <c r="A377">
        <v>2019</v>
      </c>
      <c r="B377" t="s">
        <v>110</v>
      </c>
      <c r="C377">
        <f t="shared" si="30"/>
        <v>0</v>
      </c>
      <c r="D377">
        <v>1</v>
      </c>
      <c r="H377">
        <v>1</v>
      </c>
      <c r="I377">
        <v>1</v>
      </c>
      <c r="K377">
        <v>1</v>
      </c>
      <c r="N377">
        <f t="shared" si="31"/>
        <v>4</v>
      </c>
      <c r="O377">
        <f t="shared" si="32"/>
        <v>0</v>
      </c>
      <c r="P377">
        <v>3</v>
      </c>
      <c r="Q377">
        <f t="shared" si="33"/>
        <v>0</v>
      </c>
      <c r="R377" t="s">
        <v>1024</v>
      </c>
      <c r="S377">
        <f t="shared" si="34"/>
        <v>1</v>
      </c>
      <c r="T377">
        <f>IF(S377,P377,"")</f>
        <v>3</v>
      </c>
      <c r="U377">
        <f t="shared" si="35"/>
        <v>0</v>
      </c>
      <c r="V377">
        <f>IF(ISNUMBER(SEARCH("MIS",R377)),1,0)</f>
        <v>0</v>
      </c>
      <c r="W377">
        <f>IF(AND(V377,P377&lt;=3),1,0)</f>
        <v>0</v>
      </c>
    </row>
    <row r="378" spans="1:23" x14ac:dyDescent="0.2">
      <c r="A378">
        <v>2019</v>
      </c>
      <c r="B378" t="s">
        <v>72</v>
      </c>
      <c r="C378">
        <f t="shared" si="30"/>
        <v>0</v>
      </c>
      <c r="J378">
        <v>1</v>
      </c>
      <c r="K378">
        <v>1</v>
      </c>
      <c r="M378">
        <v>1</v>
      </c>
      <c r="N378">
        <f t="shared" si="31"/>
        <v>3</v>
      </c>
      <c r="O378">
        <f t="shared" si="32"/>
        <v>0</v>
      </c>
      <c r="P378">
        <v>3</v>
      </c>
      <c r="Q378">
        <f t="shared" si="33"/>
        <v>0</v>
      </c>
      <c r="R378" t="s">
        <v>1032</v>
      </c>
      <c r="S378">
        <f t="shared" si="34"/>
        <v>0</v>
      </c>
      <c r="T378" t="str">
        <f>IF(S378,P378,"")</f>
        <v/>
      </c>
      <c r="U378">
        <f t="shared" si="35"/>
        <v>0</v>
      </c>
      <c r="V378">
        <f>IF(ISNUMBER(SEARCH("MIS",R378)),1,0)</f>
        <v>1</v>
      </c>
      <c r="W378">
        <f>IF(AND(V378,P378&lt;=3),1,0)</f>
        <v>1</v>
      </c>
    </row>
    <row r="379" spans="1:23" x14ac:dyDescent="0.2">
      <c r="A379">
        <v>2019</v>
      </c>
      <c r="B379" t="s">
        <v>72</v>
      </c>
      <c r="C379">
        <f t="shared" si="30"/>
        <v>0</v>
      </c>
      <c r="D379">
        <v>1</v>
      </c>
      <c r="G379">
        <v>1</v>
      </c>
      <c r="H379">
        <v>1</v>
      </c>
      <c r="I379">
        <v>1</v>
      </c>
      <c r="M379">
        <v>1</v>
      </c>
      <c r="N379">
        <f t="shared" si="31"/>
        <v>5</v>
      </c>
      <c r="O379">
        <f t="shared" si="32"/>
        <v>0</v>
      </c>
      <c r="P379">
        <v>6</v>
      </c>
      <c r="Q379">
        <f t="shared" si="33"/>
        <v>0</v>
      </c>
      <c r="R379" t="s">
        <v>1024</v>
      </c>
      <c r="S379">
        <f t="shared" si="34"/>
        <v>1</v>
      </c>
      <c r="T379">
        <f>IF(S379,P379,"")</f>
        <v>6</v>
      </c>
      <c r="U379">
        <f t="shared" si="35"/>
        <v>1</v>
      </c>
      <c r="V379">
        <f>IF(ISNUMBER(SEARCH("MIS",R379)),1,0)</f>
        <v>0</v>
      </c>
      <c r="W379">
        <f>IF(AND(V379,P379&lt;=3),1,0)</f>
        <v>0</v>
      </c>
    </row>
    <row r="380" spans="1:23" x14ac:dyDescent="0.2">
      <c r="A380">
        <v>2019</v>
      </c>
      <c r="B380" t="s">
        <v>72</v>
      </c>
      <c r="C380">
        <f t="shared" si="30"/>
        <v>0</v>
      </c>
      <c r="K380">
        <v>1</v>
      </c>
      <c r="M380">
        <v>1</v>
      </c>
      <c r="N380">
        <f t="shared" si="31"/>
        <v>2</v>
      </c>
      <c r="O380">
        <f t="shared" si="32"/>
        <v>0</v>
      </c>
      <c r="P380">
        <v>3</v>
      </c>
      <c r="Q380">
        <f t="shared" si="33"/>
        <v>0</v>
      </c>
      <c r="R380" t="s">
        <v>1033</v>
      </c>
      <c r="S380">
        <f t="shared" si="34"/>
        <v>0</v>
      </c>
      <c r="T380" t="str">
        <f>IF(S380,P380,"")</f>
        <v/>
      </c>
      <c r="U380">
        <f t="shared" si="35"/>
        <v>0</v>
      </c>
      <c r="V380">
        <f>IF(ISNUMBER(SEARCH("MIS",R380)),1,0)</f>
        <v>0</v>
      </c>
      <c r="W380">
        <f>IF(AND(V380,P380&lt;=3),1,0)</f>
        <v>0</v>
      </c>
    </row>
    <row r="381" spans="1:23" x14ac:dyDescent="0.2">
      <c r="A381">
        <v>2019</v>
      </c>
      <c r="B381" t="s">
        <v>72</v>
      </c>
      <c r="C381">
        <f t="shared" si="30"/>
        <v>0</v>
      </c>
      <c r="D381">
        <v>1</v>
      </c>
      <c r="M381">
        <v>1</v>
      </c>
      <c r="N381">
        <f t="shared" si="31"/>
        <v>2</v>
      </c>
      <c r="O381">
        <f t="shared" si="32"/>
        <v>0</v>
      </c>
      <c r="P381">
        <v>8</v>
      </c>
      <c r="Q381">
        <f t="shared" si="33"/>
        <v>1</v>
      </c>
      <c r="R381" t="s">
        <v>1024</v>
      </c>
      <c r="S381">
        <f t="shared" si="34"/>
        <v>1</v>
      </c>
      <c r="T381">
        <f>IF(S381,P381,"")</f>
        <v>8</v>
      </c>
      <c r="U381">
        <f t="shared" si="35"/>
        <v>1</v>
      </c>
      <c r="V381">
        <f>IF(ISNUMBER(SEARCH("MIS",R381)),1,0)</f>
        <v>0</v>
      </c>
      <c r="W381">
        <f>IF(AND(V381,P381&lt;=3),1,0)</f>
        <v>0</v>
      </c>
    </row>
    <row r="382" spans="1:23" x14ac:dyDescent="0.2">
      <c r="A382">
        <v>2019</v>
      </c>
      <c r="B382" t="s">
        <v>72</v>
      </c>
      <c r="C382">
        <f t="shared" si="30"/>
        <v>0</v>
      </c>
      <c r="D382">
        <v>1</v>
      </c>
      <c r="I382">
        <v>1</v>
      </c>
      <c r="K382">
        <v>1</v>
      </c>
      <c r="N382">
        <f t="shared" si="31"/>
        <v>3</v>
      </c>
      <c r="O382">
        <f t="shared" si="32"/>
        <v>0</v>
      </c>
      <c r="P382">
        <v>0</v>
      </c>
      <c r="Q382">
        <f t="shared" si="33"/>
        <v>0</v>
      </c>
      <c r="R382" t="s">
        <v>1024</v>
      </c>
      <c r="S382">
        <f t="shared" si="34"/>
        <v>1</v>
      </c>
      <c r="T382">
        <f>IF(S382,P382,"")</f>
        <v>0</v>
      </c>
      <c r="U382">
        <f t="shared" si="35"/>
        <v>0</v>
      </c>
      <c r="V382">
        <f>IF(ISNUMBER(SEARCH("MIS",R382)),1,0)</f>
        <v>0</v>
      </c>
      <c r="W382">
        <f>IF(AND(V382,P382&lt;=3),1,0)</f>
        <v>0</v>
      </c>
    </row>
    <row r="383" spans="1:23" x14ac:dyDescent="0.2">
      <c r="A383">
        <v>2019</v>
      </c>
      <c r="B383" t="s">
        <v>72</v>
      </c>
      <c r="C383">
        <f t="shared" si="30"/>
        <v>0</v>
      </c>
      <c r="I383">
        <v>1</v>
      </c>
      <c r="J383">
        <v>1</v>
      </c>
      <c r="K383">
        <v>1</v>
      </c>
      <c r="N383">
        <f t="shared" si="31"/>
        <v>3</v>
      </c>
      <c r="O383">
        <f t="shared" si="32"/>
        <v>0</v>
      </c>
      <c r="P383">
        <v>10</v>
      </c>
      <c r="Q383">
        <f t="shared" si="33"/>
        <v>1</v>
      </c>
      <c r="R383" t="s">
        <v>1024</v>
      </c>
      <c r="S383">
        <f t="shared" si="34"/>
        <v>1</v>
      </c>
      <c r="T383">
        <f>IF(S383,P383,"")</f>
        <v>10</v>
      </c>
      <c r="U383">
        <f t="shared" si="35"/>
        <v>1</v>
      </c>
      <c r="V383">
        <f>IF(ISNUMBER(SEARCH("MIS",R383)),1,0)</f>
        <v>0</v>
      </c>
      <c r="W383">
        <f>IF(AND(V383,P383&lt;=3),1,0)</f>
        <v>0</v>
      </c>
    </row>
    <row r="384" spans="1:23" x14ac:dyDescent="0.2">
      <c r="A384">
        <v>2019</v>
      </c>
      <c r="B384" t="s">
        <v>72</v>
      </c>
      <c r="C384">
        <f t="shared" si="30"/>
        <v>0</v>
      </c>
      <c r="N384">
        <f t="shared" si="31"/>
        <v>0</v>
      </c>
      <c r="O384">
        <f t="shared" si="32"/>
        <v>0</v>
      </c>
      <c r="P384">
        <v>7</v>
      </c>
      <c r="Q384">
        <f t="shared" si="33"/>
        <v>0</v>
      </c>
      <c r="R384" t="s">
        <v>1024</v>
      </c>
      <c r="S384">
        <f t="shared" si="34"/>
        <v>1</v>
      </c>
      <c r="T384">
        <f>IF(S384,P384,"")</f>
        <v>7</v>
      </c>
      <c r="U384">
        <f t="shared" si="35"/>
        <v>1</v>
      </c>
      <c r="V384">
        <f>IF(ISNUMBER(SEARCH("MIS",R384)),1,0)</f>
        <v>0</v>
      </c>
      <c r="W384">
        <f>IF(AND(V384,P384&lt;=3),1,0)</f>
        <v>0</v>
      </c>
    </row>
    <row r="385" spans="1:23" x14ac:dyDescent="0.2">
      <c r="A385">
        <v>2019</v>
      </c>
      <c r="B385" t="s">
        <v>72</v>
      </c>
      <c r="C385">
        <f t="shared" si="30"/>
        <v>0</v>
      </c>
      <c r="D385">
        <v>1</v>
      </c>
      <c r="E385">
        <v>1</v>
      </c>
      <c r="F385">
        <v>1</v>
      </c>
      <c r="H385">
        <v>1</v>
      </c>
      <c r="J385">
        <v>1</v>
      </c>
      <c r="K385">
        <v>1</v>
      </c>
      <c r="N385">
        <f t="shared" si="31"/>
        <v>6</v>
      </c>
      <c r="O385">
        <f t="shared" si="32"/>
        <v>0</v>
      </c>
      <c r="P385">
        <v>5</v>
      </c>
      <c r="Q385">
        <f t="shared" si="33"/>
        <v>0</v>
      </c>
      <c r="R385" t="s">
        <v>1032</v>
      </c>
      <c r="S385">
        <f t="shared" si="34"/>
        <v>0</v>
      </c>
      <c r="T385" t="str">
        <f>IF(S385,P385,"")</f>
        <v/>
      </c>
      <c r="U385">
        <f t="shared" si="35"/>
        <v>0</v>
      </c>
      <c r="V385">
        <f>IF(ISNUMBER(SEARCH("MIS",R385)),1,0)</f>
        <v>1</v>
      </c>
      <c r="W385">
        <f>IF(AND(V385,P385&lt;=3),1,0)</f>
        <v>0</v>
      </c>
    </row>
    <row r="386" spans="1:23" x14ac:dyDescent="0.2">
      <c r="A386">
        <v>2019</v>
      </c>
      <c r="B386" t="s">
        <v>72</v>
      </c>
      <c r="C386">
        <f t="shared" si="30"/>
        <v>0</v>
      </c>
      <c r="D386">
        <v>1</v>
      </c>
      <c r="H386">
        <v>1</v>
      </c>
      <c r="I386">
        <v>1</v>
      </c>
      <c r="J386">
        <v>1</v>
      </c>
      <c r="K386">
        <v>1</v>
      </c>
      <c r="N386">
        <f t="shared" si="31"/>
        <v>5</v>
      </c>
      <c r="O386">
        <f t="shared" si="32"/>
        <v>0</v>
      </c>
      <c r="P386">
        <v>4</v>
      </c>
      <c r="Q386">
        <f t="shared" si="33"/>
        <v>0</v>
      </c>
      <c r="R386" t="s">
        <v>1044</v>
      </c>
      <c r="S386">
        <f t="shared" si="34"/>
        <v>0</v>
      </c>
      <c r="T386" t="str">
        <f>IF(S386,P386,"")</f>
        <v/>
      </c>
      <c r="U386">
        <f t="shared" si="35"/>
        <v>0</v>
      </c>
      <c r="V386">
        <f>IF(ISNUMBER(SEARCH("MIS",R386)),1,0)</f>
        <v>0</v>
      </c>
      <c r="W386">
        <f>IF(AND(V386,P386&lt;=3),1,0)</f>
        <v>0</v>
      </c>
    </row>
    <row r="387" spans="1:23" x14ac:dyDescent="0.2">
      <c r="A387">
        <v>2019</v>
      </c>
      <c r="B387" t="s">
        <v>72</v>
      </c>
      <c r="C387">
        <f t="shared" ref="C387:C450" si="36">IF(AND(A387=2026,ISNUMBER(SEARCH("Freshman",B387))),1,0)</f>
        <v>0</v>
      </c>
      <c r="M387">
        <v>1</v>
      </c>
      <c r="N387">
        <f t="shared" ref="N387:N450" si="37">COUNT(D387:M387)</f>
        <v>1</v>
      </c>
      <c r="O387">
        <f t="shared" ref="O387:O450" si="38">IF(AND(C387=1,N387&gt;2),1,0)</f>
        <v>0</v>
      </c>
      <c r="P387">
        <v>1</v>
      </c>
      <c r="Q387">
        <f t="shared" ref="Q387:Q450" si="39">IF(P387&gt;=8,1,0)</f>
        <v>0</v>
      </c>
      <c r="R387" t="s">
        <v>1033</v>
      </c>
      <c r="S387">
        <f t="shared" ref="S387:S450" si="40">IF(ISNUMBER(SEARCH("Finance",R387)),1,0)</f>
        <v>0</v>
      </c>
      <c r="T387" t="str">
        <f>IF(S387,P387,"")</f>
        <v/>
      </c>
      <c r="U387">
        <f t="shared" ref="U387:U450" si="41">IF(AND(S387,T387&gt;=4),1,0)</f>
        <v>0</v>
      </c>
      <c r="V387">
        <f>IF(ISNUMBER(SEARCH("MIS",R387)),1,0)</f>
        <v>0</v>
      </c>
      <c r="W387">
        <f>IF(AND(V387,P387&lt;=3),1,0)</f>
        <v>0</v>
      </c>
    </row>
    <row r="388" spans="1:23" x14ac:dyDescent="0.2">
      <c r="A388">
        <v>2019</v>
      </c>
      <c r="B388" t="s">
        <v>72</v>
      </c>
      <c r="C388">
        <f t="shared" si="36"/>
        <v>0</v>
      </c>
      <c r="H388">
        <v>1</v>
      </c>
      <c r="K388">
        <v>1</v>
      </c>
      <c r="N388">
        <f t="shared" si="37"/>
        <v>2</v>
      </c>
      <c r="O388">
        <f t="shared" si="38"/>
        <v>0</v>
      </c>
      <c r="P388">
        <v>2</v>
      </c>
      <c r="Q388">
        <f t="shared" si="39"/>
        <v>0</v>
      </c>
      <c r="R388" t="s">
        <v>1024</v>
      </c>
      <c r="S388">
        <f t="shared" si="40"/>
        <v>1</v>
      </c>
      <c r="T388">
        <f>IF(S388,P388,"")</f>
        <v>2</v>
      </c>
      <c r="U388">
        <f t="shared" si="41"/>
        <v>0</v>
      </c>
      <c r="V388">
        <f>IF(ISNUMBER(SEARCH("MIS",R388)),1,0)</f>
        <v>0</v>
      </c>
      <c r="W388">
        <f>IF(AND(V388,P388&lt;=3),1,0)</f>
        <v>0</v>
      </c>
    </row>
    <row r="389" spans="1:23" x14ac:dyDescent="0.2">
      <c r="A389">
        <v>2019</v>
      </c>
      <c r="B389" t="s">
        <v>72</v>
      </c>
      <c r="C389">
        <f t="shared" si="36"/>
        <v>0</v>
      </c>
      <c r="D389">
        <v>1</v>
      </c>
      <c r="E389">
        <v>1</v>
      </c>
      <c r="H389">
        <v>1</v>
      </c>
      <c r="I389">
        <v>1</v>
      </c>
      <c r="J389">
        <v>1</v>
      </c>
      <c r="K389">
        <v>1</v>
      </c>
      <c r="N389">
        <f t="shared" si="37"/>
        <v>6</v>
      </c>
      <c r="O389">
        <f t="shared" si="38"/>
        <v>0</v>
      </c>
      <c r="P389">
        <v>6</v>
      </c>
      <c r="Q389">
        <f t="shared" si="39"/>
        <v>0</v>
      </c>
      <c r="R389" t="s">
        <v>1024</v>
      </c>
      <c r="S389">
        <f t="shared" si="40"/>
        <v>1</v>
      </c>
      <c r="T389">
        <f>IF(S389,P389,"")</f>
        <v>6</v>
      </c>
      <c r="U389">
        <f t="shared" si="41"/>
        <v>1</v>
      </c>
      <c r="V389">
        <f>IF(ISNUMBER(SEARCH("MIS",R389)),1,0)</f>
        <v>0</v>
      </c>
      <c r="W389">
        <f>IF(AND(V389,P389&lt;=3),1,0)</f>
        <v>0</v>
      </c>
    </row>
    <row r="390" spans="1:23" x14ac:dyDescent="0.2">
      <c r="A390">
        <v>2019</v>
      </c>
      <c r="B390" t="s">
        <v>72</v>
      </c>
      <c r="C390">
        <f t="shared" si="36"/>
        <v>0</v>
      </c>
      <c r="K390">
        <v>1</v>
      </c>
      <c r="N390">
        <f t="shared" si="37"/>
        <v>1</v>
      </c>
      <c r="O390">
        <f t="shared" si="38"/>
        <v>0</v>
      </c>
      <c r="P390">
        <v>5</v>
      </c>
      <c r="Q390">
        <f t="shared" si="39"/>
        <v>0</v>
      </c>
      <c r="R390" t="s">
        <v>1033</v>
      </c>
      <c r="S390">
        <f t="shared" si="40"/>
        <v>0</v>
      </c>
      <c r="T390" t="str">
        <f>IF(S390,P390,"")</f>
        <v/>
      </c>
      <c r="U390">
        <f t="shared" si="41"/>
        <v>0</v>
      </c>
      <c r="V390">
        <f>IF(ISNUMBER(SEARCH("MIS",R390)),1,0)</f>
        <v>0</v>
      </c>
      <c r="W390">
        <f>IF(AND(V390,P390&lt;=3),1,0)</f>
        <v>0</v>
      </c>
    </row>
    <row r="391" spans="1:23" x14ac:dyDescent="0.2">
      <c r="A391">
        <v>2019</v>
      </c>
      <c r="B391" t="s">
        <v>72</v>
      </c>
      <c r="C391">
        <f t="shared" si="36"/>
        <v>0</v>
      </c>
      <c r="N391">
        <f t="shared" si="37"/>
        <v>0</v>
      </c>
      <c r="O391">
        <f t="shared" si="38"/>
        <v>0</v>
      </c>
      <c r="P391">
        <v>0</v>
      </c>
      <c r="Q391">
        <f t="shared" si="39"/>
        <v>0</v>
      </c>
      <c r="R391" t="s">
        <v>1044</v>
      </c>
      <c r="S391">
        <f t="shared" si="40"/>
        <v>0</v>
      </c>
      <c r="T391" t="str">
        <f>IF(S391,P391,"")</f>
        <v/>
      </c>
      <c r="U391">
        <f t="shared" si="41"/>
        <v>0</v>
      </c>
      <c r="V391">
        <f>IF(ISNUMBER(SEARCH("MIS",R391)),1,0)</f>
        <v>0</v>
      </c>
      <c r="W391">
        <f>IF(AND(V391,P391&lt;=3),1,0)</f>
        <v>0</v>
      </c>
    </row>
    <row r="392" spans="1:23" x14ac:dyDescent="0.2">
      <c r="A392">
        <v>2019</v>
      </c>
      <c r="B392" t="s">
        <v>72</v>
      </c>
      <c r="C392">
        <f t="shared" si="36"/>
        <v>0</v>
      </c>
      <c r="K392">
        <v>1</v>
      </c>
      <c r="N392">
        <f t="shared" si="37"/>
        <v>1</v>
      </c>
      <c r="O392">
        <f t="shared" si="38"/>
        <v>0</v>
      </c>
      <c r="P392">
        <v>5</v>
      </c>
      <c r="Q392">
        <f t="shared" si="39"/>
        <v>0</v>
      </c>
      <c r="R392" t="s">
        <v>1033</v>
      </c>
      <c r="S392">
        <f t="shared" si="40"/>
        <v>0</v>
      </c>
      <c r="T392" t="str">
        <f>IF(S392,P392,"")</f>
        <v/>
      </c>
      <c r="U392">
        <f t="shared" si="41"/>
        <v>0</v>
      </c>
      <c r="V392">
        <f>IF(ISNUMBER(SEARCH("MIS",R392)),1,0)</f>
        <v>0</v>
      </c>
      <c r="W392">
        <f>IF(AND(V392,P392&lt;=3),1,0)</f>
        <v>0</v>
      </c>
    </row>
    <row r="393" spans="1:23" x14ac:dyDescent="0.2">
      <c r="A393">
        <v>2019</v>
      </c>
      <c r="B393" t="s">
        <v>72</v>
      </c>
      <c r="C393">
        <f t="shared" si="36"/>
        <v>0</v>
      </c>
      <c r="D393">
        <v>1</v>
      </c>
      <c r="E393">
        <v>1</v>
      </c>
      <c r="I393">
        <v>1</v>
      </c>
      <c r="K393">
        <v>1</v>
      </c>
      <c r="N393">
        <f t="shared" si="37"/>
        <v>4</v>
      </c>
      <c r="O393">
        <f t="shared" si="38"/>
        <v>0</v>
      </c>
      <c r="P393">
        <v>1</v>
      </c>
      <c r="Q393">
        <f t="shared" si="39"/>
        <v>0</v>
      </c>
      <c r="R393" t="s">
        <v>1024</v>
      </c>
      <c r="S393">
        <f t="shared" si="40"/>
        <v>1</v>
      </c>
      <c r="T393">
        <f>IF(S393,P393,"")</f>
        <v>1</v>
      </c>
      <c r="U393">
        <f t="shared" si="41"/>
        <v>0</v>
      </c>
      <c r="V393">
        <f>IF(ISNUMBER(SEARCH("MIS",R393)),1,0)</f>
        <v>0</v>
      </c>
      <c r="W393">
        <f>IF(AND(V393,P393&lt;=3),1,0)</f>
        <v>0</v>
      </c>
    </row>
    <row r="394" spans="1:23" x14ac:dyDescent="0.2">
      <c r="A394">
        <v>2019</v>
      </c>
      <c r="B394" t="s">
        <v>72</v>
      </c>
      <c r="C394">
        <f t="shared" si="36"/>
        <v>0</v>
      </c>
      <c r="D394">
        <v>1</v>
      </c>
      <c r="H394">
        <v>1</v>
      </c>
      <c r="K394">
        <v>1</v>
      </c>
      <c r="M394">
        <v>1</v>
      </c>
      <c r="N394">
        <f t="shared" si="37"/>
        <v>4</v>
      </c>
      <c r="O394">
        <f t="shared" si="38"/>
        <v>0</v>
      </c>
      <c r="P394">
        <v>0</v>
      </c>
      <c r="Q394">
        <f t="shared" si="39"/>
        <v>0</v>
      </c>
      <c r="R394" t="s">
        <v>1029</v>
      </c>
      <c r="S394">
        <f t="shared" si="40"/>
        <v>0</v>
      </c>
      <c r="T394" t="str">
        <f>IF(S394,P394,"")</f>
        <v/>
      </c>
      <c r="U394">
        <f t="shared" si="41"/>
        <v>0</v>
      </c>
      <c r="V394">
        <f>IF(ISNUMBER(SEARCH("MIS",R394)),1,0)</f>
        <v>0</v>
      </c>
      <c r="W394">
        <f>IF(AND(V394,P394&lt;=3),1,0)</f>
        <v>0</v>
      </c>
    </row>
    <row r="395" spans="1:23" x14ac:dyDescent="0.2">
      <c r="A395">
        <v>2019</v>
      </c>
      <c r="B395" t="s">
        <v>72</v>
      </c>
      <c r="C395">
        <f t="shared" si="36"/>
        <v>0</v>
      </c>
      <c r="D395">
        <v>1</v>
      </c>
      <c r="M395">
        <v>1</v>
      </c>
      <c r="N395">
        <f t="shared" si="37"/>
        <v>2</v>
      </c>
      <c r="O395">
        <f t="shared" si="38"/>
        <v>0</v>
      </c>
      <c r="P395">
        <v>1</v>
      </c>
      <c r="Q395">
        <f t="shared" si="39"/>
        <v>0</v>
      </c>
      <c r="R395" t="s">
        <v>1024</v>
      </c>
      <c r="S395">
        <f t="shared" si="40"/>
        <v>1</v>
      </c>
      <c r="T395">
        <f>IF(S395,P395,"")</f>
        <v>1</v>
      </c>
      <c r="U395">
        <f t="shared" si="41"/>
        <v>0</v>
      </c>
      <c r="V395">
        <f>IF(ISNUMBER(SEARCH("MIS",R395)),1,0)</f>
        <v>0</v>
      </c>
      <c r="W395">
        <f>IF(AND(V395,P395&lt;=3),1,0)</f>
        <v>0</v>
      </c>
    </row>
    <row r="396" spans="1:23" x14ac:dyDescent="0.2">
      <c r="A396">
        <v>2019</v>
      </c>
      <c r="B396" t="s">
        <v>72</v>
      </c>
      <c r="C396">
        <f t="shared" si="36"/>
        <v>0</v>
      </c>
      <c r="M396">
        <v>1</v>
      </c>
      <c r="N396">
        <f t="shared" si="37"/>
        <v>1</v>
      </c>
      <c r="O396">
        <f t="shared" si="38"/>
        <v>0</v>
      </c>
      <c r="P396">
        <v>3</v>
      </c>
      <c r="Q396">
        <f t="shared" si="39"/>
        <v>0</v>
      </c>
      <c r="R396" t="s">
        <v>1024</v>
      </c>
      <c r="S396">
        <f t="shared" si="40"/>
        <v>1</v>
      </c>
      <c r="T396">
        <f>IF(S396,P396,"")</f>
        <v>3</v>
      </c>
      <c r="U396">
        <f t="shared" si="41"/>
        <v>0</v>
      </c>
      <c r="V396">
        <f>IF(ISNUMBER(SEARCH("MIS",R396)),1,0)</f>
        <v>0</v>
      </c>
      <c r="W396">
        <f>IF(AND(V396,P396&lt;=3),1,0)</f>
        <v>0</v>
      </c>
    </row>
    <row r="397" spans="1:23" x14ac:dyDescent="0.2">
      <c r="A397">
        <v>2019</v>
      </c>
      <c r="B397" t="s">
        <v>72</v>
      </c>
      <c r="C397">
        <f t="shared" si="36"/>
        <v>0</v>
      </c>
      <c r="D397">
        <v>1</v>
      </c>
      <c r="N397">
        <f t="shared" si="37"/>
        <v>1</v>
      </c>
      <c r="O397">
        <f t="shared" si="38"/>
        <v>0</v>
      </c>
      <c r="P397">
        <v>2</v>
      </c>
      <c r="Q397">
        <f t="shared" si="39"/>
        <v>0</v>
      </c>
      <c r="R397" t="s">
        <v>1033</v>
      </c>
      <c r="S397">
        <f t="shared" si="40"/>
        <v>0</v>
      </c>
      <c r="T397" t="str">
        <f>IF(S397,P397,"")</f>
        <v/>
      </c>
      <c r="U397">
        <f t="shared" si="41"/>
        <v>0</v>
      </c>
      <c r="V397">
        <f>IF(ISNUMBER(SEARCH("MIS",R397)),1,0)</f>
        <v>0</v>
      </c>
      <c r="W397">
        <f>IF(AND(V397,P397&lt;=3),1,0)</f>
        <v>0</v>
      </c>
    </row>
    <row r="398" spans="1:23" x14ac:dyDescent="0.2">
      <c r="A398">
        <v>2019</v>
      </c>
      <c r="B398" t="s">
        <v>72</v>
      </c>
      <c r="C398">
        <f t="shared" si="36"/>
        <v>0</v>
      </c>
      <c r="D398">
        <v>1</v>
      </c>
      <c r="F398">
        <v>1</v>
      </c>
      <c r="I398">
        <v>1</v>
      </c>
      <c r="N398">
        <f t="shared" si="37"/>
        <v>3</v>
      </c>
      <c r="O398">
        <f t="shared" si="38"/>
        <v>0</v>
      </c>
      <c r="P398">
        <v>3</v>
      </c>
      <c r="Q398">
        <f t="shared" si="39"/>
        <v>0</v>
      </c>
      <c r="R398" t="s">
        <v>1032</v>
      </c>
      <c r="S398">
        <f t="shared" si="40"/>
        <v>0</v>
      </c>
      <c r="T398" t="str">
        <f>IF(S398,P398,"")</f>
        <v/>
      </c>
      <c r="U398">
        <f t="shared" si="41"/>
        <v>0</v>
      </c>
      <c r="V398">
        <f>IF(ISNUMBER(SEARCH("MIS",R398)),1,0)</f>
        <v>1</v>
      </c>
      <c r="W398">
        <f>IF(AND(V398,P398&lt;=3),1,0)</f>
        <v>1</v>
      </c>
    </row>
    <row r="399" spans="1:23" x14ac:dyDescent="0.2">
      <c r="A399">
        <v>2019</v>
      </c>
      <c r="B399" t="s">
        <v>72</v>
      </c>
      <c r="C399">
        <f t="shared" si="36"/>
        <v>0</v>
      </c>
      <c r="N399">
        <f t="shared" si="37"/>
        <v>0</v>
      </c>
      <c r="O399">
        <f t="shared" si="38"/>
        <v>0</v>
      </c>
      <c r="P399">
        <v>0</v>
      </c>
      <c r="Q399">
        <f t="shared" si="39"/>
        <v>0</v>
      </c>
      <c r="R399" t="s">
        <v>1044</v>
      </c>
      <c r="S399">
        <f t="shared" si="40"/>
        <v>0</v>
      </c>
      <c r="T399" t="str">
        <f>IF(S399,P399,"")</f>
        <v/>
      </c>
      <c r="U399">
        <f t="shared" si="41"/>
        <v>0</v>
      </c>
      <c r="V399">
        <f>IF(ISNUMBER(SEARCH("MIS",R399)),1,0)</f>
        <v>0</v>
      </c>
      <c r="W399">
        <f>IF(AND(V399,P399&lt;=3),1,0)</f>
        <v>0</v>
      </c>
    </row>
    <row r="400" spans="1:23" x14ac:dyDescent="0.2">
      <c r="A400">
        <v>2019</v>
      </c>
      <c r="B400" t="s">
        <v>72</v>
      </c>
      <c r="C400">
        <f t="shared" si="36"/>
        <v>0</v>
      </c>
      <c r="D400">
        <v>1</v>
      </c>
      <c r="I400">
        <v>1</v>
      </c>
      <c r="K400">
        <v>1</v>
      </c>
      <c r="N400">
        <f t="shared" si="37"/>
        <v>3</v>
      </c>
      <c r="O400">
        <f t="shared" si="38"/>
        <v>0</v>
      </c>
      <c r="P400">
        <v>3</v>
      </c>
      <c r="Q400">
        <f t="shared" si="39"/>
        <v>0</v>
      </c>
      <c r="R400" t="s">
        <v>1024</v>
      </c>
      <c r="S400">
        <f t="shared" si="40"/>
        <v>1</v>
      </c>
      <c r="T400">
        <f>IF(S400,P400,"")</f>
        <v>3</v>
      </c>
      <c r="U400">
        <f t="shared" si="41"/>
        <v>0</v>
      </c>
      <c r="V400">
        <f>IF(ISNUMBER(SEARCH("MIS",R400)),1,0)</f>
        <v>0</v>
      </c>
      <c r="W400">
        <f>IF(AND(V400,P400&lt;=3),1,0)</f>
        <v>0</v>
      </c>
    </row>
    <row r="401" spans="1:23" x14ac:dyDescent="0.2">
      <c r="A401">
        <v>2019</v>
      </c>
      <c r="B401" t="s">
        <v>72</v>
      </c>
      <c r="C401">
        <f t="shared" si="36"/>
        <v>0</v>
      </c>
      <c r="D401">
        <v>1</v>
      </c>
      <c r="K401">
        <v>1</v>
      </c>
      <c r="N401">
        <f t="shared" si="37"/>
        <v>2</v>
      </c>
      <c r="O401">
        <f t="shared" si="38"/>
        <v>0</v>
      </c>
      <c r="P401">
        <v>4</v>
      </c>
      <c r="Q401">
        <f t="shared" si="39"/>
        <v>0</v>
      </c>
      <c r="R401" t="s">
        <v>1024</v>
      </c>
      <c r="S401">
        <f t="shared" si="40"/>
        <v>1</v>
      </c>
      <c r="T401">
        <f>IF(S401,P401,"")</f>
        <v>4</v>
      </c>
      <c r="U401">
        <f t="shared" si="41"/>
        <v>1</v>
      </c>
      <c r="V401">
        <f>IF(ISNUMBER(SEARCH("MIS",R401)),1,0)</f>
        <v>0</v>
      </c>
      <c r="W401">
        <f>IF(AND(V401,P401&lt;=3),1,0)</f>
        <v>0</v>
      </c>
    </row>
    <row r="402" spans="1:23" x14ac:dyDescent="0.2">
      <c r="A402">
        <v>2019</v>
      </c>
      <c r="B402" t="s">
        <v>110</v>
      </c>
      <c r="C402">
        <f t="shared" si="36"/>
        <v>0</v>
      </c>
      <c r="J402">
        <v>1</v>
      </c>
      <c r="K402">
        <v>1</v>
      </c>
      <c r="N402">
        <f t="shared" si="37"/>
        <v>2</v>
      </c>
      <c r="O402">
        <f t="shared" si="38"/>
        <v>0</v>
      </c>
      <c r="P402">
        <v>6</v>
      </c>
      <c r="Q402">
        <f t="shared" si="39"/>
        <v>0</v>
      </c>
      <c r="R402" t="s">
        <v>1024</v>
      </c>
      <c r="S402">
        <f t="shared" si="40"/>
        <v>1</v>
      </c>
      <c r="T402">
        <f>IF(S402,P402,"")</f>
        <v>6</v>
      </c>
      <c r="U402">
        <f t="shared" si="41"/>
        <v>1</v>
      </c>
      <c r="V402">
        <f>IF(ISNUMBER(SEARCH("MIS",R402)),1,0)</f>
        <v>0</v>
      </c>
      <c r="W402">
        <f>IF(AND(V402,P402&lt;=3),1,0)</f>
        <v>0</v>
      </c>
    </row>
    <row r="403" spans="1:23" x14ac:dyDescent="0.2">
      <c r="A403">
        <v>2019</v>
      </c>
      <c r="B403" t="s">
        <v>72</v>
      </c>
      <c r="C403">
        <f t="shared" si="36"/>
        <v>0</v>
      </c>
      <c r="D403">
        <v>1</v>
      </c>
      <c r="H403">
        <v>1</v>
      </c>
      <c r="I403">
        <v>1</v>
      </c>
      <c r="K403">
        <v>1</v>
      </c>
      <c r="N403">
        <f t="shared" si="37"/>
        <v>4</v>
      </c>
      <c r="O403">
        <f t="shared" si="38"/>
        <v>0</v>
      </c>
      <c r="P403">
        <v>2</v>
      </c>
      <c r="Q403">
        <f t="shared" si="39"/>
        <v>0</v>
      </c>
      <c r="R403" t="s">
        <v>1044</v>
      </c>
      <c r="S403">
        <f t="shared" si="40"/>
        <v>0</v>
      </c>
      <c r="T403" t="str">
        <f>IF(S403,P403,"")</f>
        <v/>
      </c>
      <c r="U403">
        <f t="shared" si="41"/>
        <v>0</v>
      </c>
      <c r="V403">
        <f>IF(ISNUMBER(SEARCH("MIS",R403)),1,0)</f>
        <v>0</v>
      </c>
      <c r="W403">
        <f>IF(AND(V403,P403&lt;=3),1,0)</f>
        <v>0</v>
      </c>
    </row>
    <row r="404" spans="1:23" x14ac:dyDescent="0.2">
      <c r="A404">
        <v>2019</v>
      </c>
      <c r="B404" t="s">
        <v>72</v>
      </c>
      <c r="C404">
        <f t="shared" si="36"/>
        <v>0</v>
      </c>
      <c r="H404">
        <v>1</v>
      </c>
      <c r="J404">
        <v>1</v>
      </c>
      <c r="K404">
        <v>1</v>
      </c>
      <c r="N404">
        <f t="shared" si="37"/>
        <v>3</v>
      </c>
      <c r="O404">
        <f t="shared" si="38"/>
        <v>0</v>
      </c>
      <c r="P404">
        <v>6</v>
      </c>
      <c r="Q404">
        <f t="shared" si="39"/>
        <v>0</v>
      </c>
      <c r="R404" t="s">
        <v>1033</v>
      </c>
      <c r="S404">
        <f t="shared" si="40"/>
        <v>0</v>
      </c>
      <c r="T404" t="str">
        <f>IF(S404,P404,"")</f>
        <v/>
      </c>
      <c r="U404">
        <f t="shared" si="41"/>
        <v>0</v>
      </c>
      <c r="V404">
        <f>IF(ISNUMBER(SEARCH("MIS",R404)),1,0)</f>
        <v>0</v>
      </c>
      <c r="W404">
        <f>IF(AND(V404,P404&lt;=3),1,0)</f>
        <v>0</v>
      </c>
    </row>
    <row r="405" spans="1:23" x14ac:dyDescent="0.2">
      <c r="A405">
        <v>2019</v>
      </c>
      <c r="B405" t="s">
        <v>72</v>
      </c>
      <c r="C405">
        <f t="shared" si="36"/>
        <v>0</v>
      </c>
      <c r="D405">
        <v>1</v>
      </c>
      <c r="E405">
        <v>1</v>
      </c>
      <c r="F405">
        <v>1</v>
      </c>
      <c r="G405">
        <v>1</v>
      </c>
      <c r="H405">
        <v>1</v>
      </c>
      <c r="I405">
        <v>1</v>
      </c>
      <c r="J405">
        <v>1</v>
      </c>
      <c r="K405">
        <v>1</v>
      </c>
      <c r="L405">
        <v>1</v>
      </c>
      <c r="N405">
        <f t="shared" si="37"/>
        <v>9</v>
      </c>
      <c r="O405">
        <f t="shared" si="38"/>
        <v>0</v>
      </c>
      <c r="P405">
        <v>9</v>
      </c>
      <c r="Q405">
        <f t="shared" si="39"/>
        <v>1</v>
      </c>
      <c r="R405" t="s">
        <v>1024</v>
      </c>
      <c r="S405">
        <f t="shared" si="40"/>
        <v>1</v>
      </c>
      <c r="T405">
        <f>IF(S405,P405,"")</f>
        <v>9</v>
      </c>
      <c r="U405">
        <f t="shared" si="41"/>
        <v>1</v>
      </c>
      <c r="V405">
        <f>IF(ISNUMBER(SEARCH("MIS",R405)),1,0)</f>
        <v>0</v>
      </c>
      <c r="W405">
        <f>IF(AND(V405,P405&lt;=3),1,0)</f>
        <v>0</v>
      </c>
    </row>
    <row r="406" spans="1:23" x14ac:dyDescent="0.2">
      <c r="A406">
        <v>2019</v>
      </c>
      <c r="B406" t="s">
        <v>110</v>
      </c>
      <c r="C406">
        <f t="shared" si="36"/>
        <v>0</v>
      </c>
      <c r="D406">
        <v>1</v>
      </c>
      <c r="H406">
        <v>1</v>
      </c>
      <c r="J406">
        <v>1</v>
      </c>
      <c r="K406">
        <v>1</v>
      </c>
      <c r="N406">
        <f t="shared" si="37"/>
        <v>4</v>
      </c>
      <c r="O406">
        <f t="shared" si="38"/>
        <v>0</v>
      </c>
      <c r="P406">
        <v>0</v>
      </c>
      <c r="Q406">
        <f t="shared" si="39"/>
        <v>0</v>
      </c>
      <c r="R406" t="s">
        <v>1024</v>
      </c>
      <c r="S406">
        <f t="shared" si="40"/>
        <v>1</v>
      </c>
      <c r="T406">
        <f>IF(S406,P406,"")</f>
        <v>0</v>
      </c>
      <c r="U406">
        <f t="shared" si="41"/>
        <v>0</v>
      </c>
      <c r="V406">
        <f>IF(ISNUMBER(SEARCH("MIS",R406)),1,0)</f>
        <v>0</v>
      </c>
      <c r="W406">
        <f>IF(AND(V406,P406&lt;=3),1,0)</f>
        <v>0</v>
      </c>
    </row>
    <row r="407" spans="1:23" x14ac:dyDescent="0.2">
      <c r="A407">
        <v>2019</v>
      </c>
      <c r="B407" t="s">
        <v>72</v>
      </c>
      <c r="C407">
        <f t="shared" si="36"/>
        <v>0</v>
      </c>
      <c r="N407">
        <f t="shared" si="37"/>
        <v>0</v>
      </c>
      <c r="O407">
        <f t="shared" si="38"/>
        <v>0</v>
      </c>
      <c r="P407">
        <v>0</v>
      </c>
      <c r="Q407">
        <f t="shared" si="39"/>
        <v>0</v>
      </c>
      <c r="R407" t="s">
        <v>1033</v>
      </c>
      <c r="S407">
        <f t="shared" si="40"/>
        <v>0</v>
      </c>
      <c r="T407" t="str">
        <f>IF(S407,P407,"")</f>
        <v/>
      </c>
      <c r="U407">
        <f t="shared" si="41"/>
        <v>0</v>
      </c>
      <c r="V407">
        <f>IF(ISNUMBER(SEARCH("MIS",R407)),1,0)</f>
        <v>0</v>
      </c>
      <c r="W407">
        <f>IF(AND(V407,P407&lt;=3),1,0)</f>
        <v>0</v>
      </c>
    </row>
    <row r="408" spans="1:23" x14ac:dyDescent="0.2">
      <c r="A408">
        <v>2019</v>
      </c>
      <c r="B408" t="s">
        <v>110</v>
      </c>
      <c r="C408">
        <f t="shared" si="36"/>
        <v>0</v>
      </c>
      <c r="D408">
        <v>1</v>
      </c>
      <c r="M408">
        <v>1</v>
      </c>
      <c r="N408">
        <f t="shared" si="37"/>
        <v>2</v>
      </c>
      <c r="O408">
        <f t="shared" si="38"/>
        <v>0</v>
      </c>
      <c r="P408">
        <v>3</v>
      </c>
      <c r="Q408">
        <f t="shared" si="39"/>
        <v>0</v>
      </c>
      <c r="R408" t="s">
        <v>1033</v>
      </c>
      <c r="S408">
        <f t="shared" si="40"/>
        <v>0</v>
      </c>
      <c r="T408" t="str">
        <f>IF(S408,P408,"")</f>
        <v/>
      </c>
      <c r="U408">
        <f t="shared" si="41"/>
        <v>0</v>
      </c>
      <c r="V408">
        <f>IF(ISNUMBER(SEARCH("MIS",R408)),1,0)</f>
        <v>0</v>
      </c>
      <c r="W408">
        <f>IF(AND(V408,P408&lt;=3),1,0)</f>
        <v>0</v>
      </c>
    </row>
    <row r="409" spans="1:23" x14ac:dyDescent="0.2">
      <c r="A409">
        <v>2019</v>
      </c>
      <c r="B409" t="s">
        <v>72</v>
      </c>
      <c r="C409">
        <f t="shared" si="36"/>
        <v>0</v>
      </c>
      <c r="D409">
        <v>1</v>
      </c>
      <c r="H409">
        <v>1</v>
      </c>
      <c r="N409">
        <f t="shared" si="37"/>
        <v>2</v>
      </c>
      <c r="O409">
        <f t="shared" si="38"/>
        <v>0</v>
      </c>
      <c r="P409">
        <v>6</v>
      </c>
      <c r="Q409">
        <f t="shared" si="39"/>
        <v>0</v>
      </c>
      <c r="R409" t="s">
        <v>1024</v>
      </c>
      <c r="S409">
        <f t="shared" si="40"/>
        <v>1</v>
      </c>
      <c r="T409">
        <f>IF(S409,P409,"")</f>
        <v>6</v>
      </c>
      <c r="U409">
        <f t="shared" si="41"/>
        <v>1</v>
      </c>
      <c r="V409">
        <f>IF(ISNUMBER(SEARCH("MIS",R409)),1,0)</f>
        <v>0</v>
      </c>
      <c r="W409">
        <f>IF(AND(V409,P409&lt;=3),1,0)</f>
        <v>0</v>
      </c>
    </row>
    <row r="410" spans="1:23" x14ac:dyDescent="0.2">
      <c r="A410">
        <v>2019</v>
      </c>
      <c r="B410" t="s">
        <v>72</v>
      </c>
      <c r="C410">
        <f t="shared" si="36"/>
        <v>0</v>
      </c>
      <c r="I410">
        <v>1</v>
      </c>
      <c r="N410">
        <f t="shared" si="37"/>
        <v>1</v>
      </c>
      <c r="O410">
        <f t="shared" si="38"/>
        <v>0</v>
      </c>
      <c r="P410">
        <v>0</v>
      </c>
      <c r="Q410">
        <f t="shared" si="39"/>
        <v>0</v>
      </c>
      <c r="R410" t="s">
        <v>1024</v>
      </c>
      <c r="S410">
        <f t="shared" si="40"/>
        <v>1</v>
      </c>
      <c r="T410">
        <f>IF(S410,P410,"")</f>
        <v>0</v>
      </c>
      <c r="U410">
        <f t="shared" si="41"/>
        <v>0</v>
      </c>
      <c r="V410">
        <f>IF(ISNUMBER(SEARCH("MIS",R410)),1,0)</f>
        <v>0</v>
      </c>
      <c r="W410">
        <f>IF(AND(V410,P410&lt;=3),1,0)</f>
        <v>0</v>
      </c>
    </row>
    <row r="411" spans="1:23" x14ac:dyDescent="0.2">
      <c r="A411">
        <v>2019</v>
      </c>
      <c r="C411">
        <f t="shared" si="36"/>
        <v>0</v>
      </c>
      <c r="H411">
        <v>1</v>
      </c>
      <c r="J411">
        <v>1</v>
      </c>
      <c r="K411">
        <v>1</v>
      </c>
      <c r="N411">
        <f t="shared" si="37"/>
        <v>3</v>
      </c>
      <c r="O411">
        <f t="shared" si="38"/>
        <v>0</v>
      </c>
      <c r="P411">
        <v>0</v>
      </c>
      <c r="Q411">
        <f t="shared" si="39"/>
        <v>0</v>
      </c>
      <c r="R411" t="s">
        <v>1033</v>
      </c>
      <c r="S411">
        <f t="shared" si="40"/>
        <v>0</v>
      </c>
      <c r="T411" t="str">
        <f>IF(S411,P411,"")</f>
        <v/>
      </c>
      <c r="U411">
        <f t="shared" si="41"/>
        <v>0</v>
      </c>
      <c r="V411">
        <f>IF(ISNUMBER(SEARCH("MIS",R411)),1,0)</f>
        <v>0</v>
      </c>
      <c r="W411">
        <f>IF(AND(V411,P411&lt;=3),1,0)</f>
        <v>0</v>
      </c>
    </row>
    <row r="412" spans="1:23" x14ac:dyDescent="0.2">
      <c r="A412">
        <v>2019</v>
      </c>
      <c r="B412" t="s">
        <v>72</v>
      </c>
      <c r="C412">
        <f t="shared" si="36"/>
        <v>0</v>
      </c>
      <c r="D412">
        <v>1</v>
      </c>
      <c r="E412">
        <v>1</v>
      </c>
      <c r="K412">
        <v>1</v>
      </c>
      <c r="M412">
        <v>1</v>
      </c>
      <c r="N412">
        <f t="shared" si="37"/>
        <v>4</v>
      </c>
      <c r="O412">
        <f t="shared" si="38"/>
        <v>0</v>
      </c>
      <c r="P412">
        <v>3</v>
      </c>
      <c r="Q412">
        <f t="shared" si="39"/>
        <v>0</v>
      </c>
      <c r="R412" t="s">
        <v>1033</v>
      </c>
      <c r="S412">
        <f t="shared" si="40"/>
        <v>0</v>
      </c>
      <c r="T412" t="str">
        <f>IF(S412,P412,"")</f>
        <v/>
      </c>
      <c r="U412">
        <f t="shared" si="41"/>
        <v>0</v>
      </c>
      <c r="V412">
        <f>IF(ISNUMBER(SEARCH("MIS",R412)),1,0)</f>
        <v>0</v>
      </c>
      <c r="W412">
        <f>IF(AND(V412,P412&lt;=3),1,0)</f>
        <v>0</v>
      </c>
    </row>
    <row r="413" spans="1:23" x14ac:dyDescent="0.2">
      <c r="A413">
        <v>2019</v>
      </c>
      <c r="B413" t="s">
        <v>72</v>
      </c>
      <c r="C413">
        <f t="shared" si="36"/>
        <v>0</v>
      </c>
      <c r="I413">
        <v>1</v>
      </c>
      <c r="N413">
        <f t="shared" si="37"/>
        <v>1</v>
      </c>
      <c r="O413">
        <f t="shared" si="38"/>
        <v>0</v>
      </c>
      <c r="P413">
        <v>3</v>
      </c>
      <c r="Q413">
        <f t="shared" si="39"/>
        <v>0</v>
      </c>
      <c r="R413" t="s">
        <v>1024</v>
      </c>
      <c r="S413">
        <f t="shared" si="40"/>
        <v>1</v>
      </c>
      <c r="T413">
        <f>IF(S413,P413,"")</f>
        <v>3</v>
      </c>
      <c r="U413">
        <f t="shared" si="41"/>
        <v>0</v>
      </c>
      <c r="V413">
        <f>IF(ISNUMBER(SEARCH("MIS",R413)),1,0)</f>
        <v>0</v>
      </c>
      <c r="W413">
        <f>IF(AND(V413,P413&lt;=3),1,0)</f>
        <v>0</v>
      </c>
    </row>
    <row r="414" spans="1:23" x14ac:dyDescent="0.2">
      <c r="A414">
        <v>2019</v>
      </c>
      <c r="B414" t="s">
        <v>72</v>
      </c>
      <c r="C414">
        <f t="shared" si="36"/>
        <v>0</v>
      </c>
      <c r="N414">
        <f t="shared" si="37"/>
        <v>0</v>
      </c>
      <c r="O414">
        <f t="shared" si="38"/>
        <v>0</v>
      </c>
      <c r="P414">
        <v>0</v>
      </c>
      <c r="Q414">
        <f t="shared" si="39"/>
        <v>0</v>
      </c>
      <c r="R414" t="s">
        <v>1034</v>
      </c>
      <c r="S414">
        <f t="shared" si="40"/>
        <v>0</v>
      </c>
      <c r="T414" t="str">
        <f>IF(S414,P414,"")</f>
        <v/>
      </c>
      <c r="U414">
        <f t="shared" si="41"/>
        <v>0</v>
      </c>
      <c r="V414">
        <f>IF(ISNUMBER(SEARCH("MIS",R414)),1,0)</f>
        <v>0</v>
      </c>
      <c r="W414">
        <f>IF(AND(V414,P414&lt;=3),1,0)</f>
        <v>0</v>
      </c>
    </row>
    <row r="415" spans="1:23" x14ac:dyDescent="0.2">
      <c r="A415">
        <v>2019</v>
      </c>
      <c r="B415" t="s">
        <v>72</v>
      </c>
      <c r="C415">
        <f t="shared" si="36"/>
        <v>0</v>
      </c>
      <c r="F415">
        <v>1</v>
      </c>
      <c r="H415">
        <v>1</v>
      </c>
      <c r="K415">
        <v>1</v>
      </c>
      <c r="N415">
        <f t="shared" si="37"/>
        <v>3</v>
      </c>
      <c r="O415">
        <f t="shared" si="38"/>
        <v>0</v>
      </c>
      <c r="P415">
        <v>0</v>
      </c>
      <c r="Q415">
        <f t="shared" si="39"/>
        <v>0</v>
      </c>
      <c r="R415" t="s">
        <v>1024</v>
      </c>
      <c r="S415">
        <f t="shared" si="40"/>
        <v>1</v>
      </c>
      <c r="T415">
        <f>IF(S415,P415,"")</f>
        <v>0</v>
      </c>
      <c r="U415">
        <f t="shared" si="41"/>
        <v>0</v>
      </c>
      <c r="V415">
        <f>IF(ISNUMBER(SEARCH("MIS",R415)),1,0)</f>
        <v>0</v>
      </c>
      <c r="W415">
        <f>IF(AND(V415,P415&lt;=3),1,0)</f>
        <v>0</v>
      </c>
    </row>
    <row r="416" spans="1:23" x14ac:dyDescent="0.2">
      <c r="A416">
        <v>2019</v>
      </c>
      <c r="B416" t="s">
        <v>72</v>
      </c>
      <c r="C416">
        <f t="shared" si="36"/>
        <v>0</v>
      </c>
      <c r="H416">
        <v>1</v>
      </c>
      <c r="N416">
        <f t="shared" si="37"/>
        <v>1</v>
      </c>
      <c r="O416">
        <f t="shared" si="38"/>
        <v>0</v>
      </c>
      <c r="P416">
        <v>4</v>
      </c>
      <c r="Q416">
        <f t="shared" si="39"/>
        <v>0</v>
      </c>
      <c r="R416" t="s">
        <v>1024</v>
      </c>
      <c r="S416">
        <f t="shared" si="40"/>
        <v>1</v>
      </c>
      <c r="T416">
        <f>IF(S416,P416,"")</f>
        <v>4</v>
      </c>
      <c r="U416">
        <f t="shared" si="41"/>
        <v>1</v>
      </c>
      <c r="V416">
        <f>IF(ISNUMBER(SEARCH("MIS",R416)),1,0)</f>
        <v>0</v>
      </c>
      <c r="W416">
        <f>IF(AND(V416,P416&lt;=3),1,0)</f>
        <v>0</v>
      </c>
    </row>
    <row r="417" spans="1:23" x14ac:dyDescent="0.2">
      <c r="A417">
        <v>2019</v>
      </c>
      <c r="C417">
        <f t="shared" si="36"/>
        <v>0</v>
      </c>
      <c r="N417">
        <f t="shared" si="37"/>
        <v>0</v>
      </c>
      <c r="O417">
        <f t="shared" si="38"/>
        <v>0</v>
      </c>
      <c r="P417">
        <v>0</v>
      </c>
      <c r="Q417">
        <f t="shared" si="39"/>
        <v>0</v>
      </c>
      <c r="S417">
        <f t="shared" si="40"/>
        <v>0</v>
      </c>
      <c r="T417" t="str">
        <f>IF(S417,P417,"")</f>
        <v/>
      </c>
      <c r="U417">
        <f t="shared" si="41"/>
        <v>0</v>
      </c>
      <c r="V417">
        <f>IF(ISNUMBER(SEARCH("MIS",R417)),1,0)</f>
        <v>0</v>
      </c>
      <c r="W417">
        <f>IF(AND(V417,P417&lt;=3),1,0)</f>
        <v>0</v>
      </c>
    </row>
    <row r="418" spans="1:23" x14ac:dyDescent="0.2">
      <c r="A418">
        <v>2019</v>
      </c>
      <c r="B418" t="s">
        <v>72</v>
      </c>
      <c r="C418">
        <f t="shared" si="36"/>
        <v>0</v>
      </c>
      <c r="I418">
        <v>1</v>
      </c>
      <c r="K418">
        <v>1</v>
      </c>
      <c r="N418">
        <f t="shared" si="37"/>
        <v>2</v>
      </c>
      <c r="O418">
        <f t="shared" si="38"/>
        <v>0</v>
      </c>
      <c r="P418">
        <v>0</v>
      </c>
      <c r="Q418">
        <f t="shared" si="39"/>
        <v>0</v>
      </c>
      <c r="R418" t="s">
        <v>1024</v>
      </c>
      <c r="S418">
        <f t="shared" si="40"/>
        <v>1</v>
      </c>
      <c r="T418">
        <f>IF(S418,P418,"")</f>
        <v>0</v>
      </c>
      <c r="U418">
        <f t="shared" si="41"/>
        <v>0</v>
      </c>
      <c r="V418">
        <f>IF(ISNUMBER(SEARCH("MIS",R418)),1,0)</f>
        <v>0</v>
      </c>
      <c r="W418">
        <f>IF(AND(V418,P418&lt;=3),1,0)</f>
        <v>0</v>
      </c>
    </row>
    <row r="419" spans="1:23" x14ac:dyDescent="0.2">
      <c r="A419">
        <v>2019</v>
      </c>
      <c r="B419" t="s">
        <v>72</v>
      </c>
      <c r="C419">
        <f t="shared" si="36"/>
        <v>0</v>
      </c>
      <c r="D419">
        <v>1</v>
      </c>
      <c r="K419">
        <v>1</v>
      </c>
      <c r="N419">
        <f t="shared" si="37"/>
        <v>2</v>
      </c>
      <c r="O419">
        <f t="shared" si="38"/>
        <v>0</v>
      </c>
      <c r="P419">
        <v>3</v>
      </c>
      <c r="Q419">
        <f t="shared" si="39"/>
        <v>0</v>
      </c>
      <c r="R419" t="s">
        <v>1033</v>
      </c>
      <c r="S419">
        <f t="shared" si="40"/>
        <v>0</v>
      </c>
      <c r="T419" t="str">
        <f>IF(S419,P419,"")</f>
        <v/>
      </c>
      <c r="U419">
        <f t="shared" si="41"/>
        <v>0</v>
      </c>
      <c r="V419">
        <f>IF(ISNUMBER(SEARCH("MIS",R419)),1,0)</f>
        <v>0</v>
      </c>
      <c r="W419">
        <f>IF(AND(V419,P419&lt;=3),1,0)</f>
        <v>0</v>
      </c>
    </row>
    <row r="420" spans="1:23" x14ac:dyDescent="0.2">
      <c r="A420">
        <v>2019</v>
      </c>
      <c r="B420" t="s">
        <v>72</v>
      </c>
      <c r="C420">
        <f t="shared" si="36"/>
        <v>0</v>
      </c>
      <c r="N420">
        <f t="shared" si="37"/>
        <v>0</v>
      </c>
      <c r="O420">
        <f t="shared" si="38"/>
        <v>0</v>
      </c>
      <c r="P420">
        <v>2</v>
      </c>
      <c r="Q420">
        <f t="shared" si="39"/>
        <v>0</v>
      </c>
      <c r="R420" t="s">
        <v>1024</v>
      </c>
      <c r="S420">
        <f t="shared" si="40"/>
        <v>1</v>
      </c>
      <c r="T420">
        <f>IF(S420,P420,"")</f>
        <v>2</v>
      </c>
      <c r="U420">
        <f t="shared" si="41"/>
        <v>0</v>
      </c>
      <c r="V420">
        <f>IF(ISNUMBER(SEARCH("MIS",R420)),1,0)</f>
        <v>0</v>
      </c>
      <c r="W420">
        <f>IF(AND(V420,P420&lt;=3),1,0)</f>
        <v>0</v>
      </c>
    </row>
    <row r="421" spans="1:23" x14ac:dyDescent="0.2">
      <c r="A421">
        <v>2019</v>
      </c>
      <c r="B421" t="s">
        <v>72</v>
      </c>
      <c r="C421">
        <f t="shared" si="36"/>
        <v>0</v>
      </c>
      <c r="H421">
        <v>1</v>
      </c>
      <c r="J421">
        <v>1</v>
      </c>
      <c r="K421">
        <v>1</v>
      </c>
      <c r="N421">
        <f t="shared" si="37"/>
        <v>3</v>
      </c>
      <c r="O421">
        <f t="shared" si="38"/>
        <v>0</v>
      </c>
      <c r="P421">
        <v>3</v>
      </c>
      <c r="Q421">
        <f t="shared" si="39"/>
        <v>0</v>
      </c>
      <c r="R421" t="s">
        <v>1033</v>
      </c>
      <c r="S421">
        <f t="shared" si="40"/>
        <v>0</v>
      </c>
      <c r="T421" t="str">
        <f>IF(S421,P421,"")</f>
        <v/>
      </c>
      <c r="U421">
        <f t="shared" si="41"/>
        <v>0</v>
      </c>
      <c r="V421">
        <f>IF(ISNUMBER(SEARCH("MIS",R421)),1,0)</f>
        <v>0</v>
      </c>
      <c r="W421">
        <f>IF(AND(V421,P421&lt;=3),1,0)</f>
        <v>0</v>
      </c>
    </row>
    <row r="422" spans="1:23" x14ac:dyDescent="0.2">
      <c r="A422">
        <v>2019</v>
      </c>
      <c r="B422" t="s">
        <v>72</v>
      </c>
      <c r="C422">
        <f t="shared" si="36"/>
        <v>0</v>
      </c>
      <c r="D422">
        <v>1</v>
      </c>
      <c r="I422">
        <v>1</v>
      </c>
      <c r="K422">
        <v>1</v>
      </c>
      <c r="N422">
        <f t="shared" si="37"/>
        <v>3</v>
      </c>
      <c r="O422">
        <f t="shared" si="38"/>
        <v>0</v>
      </c>
      <c r="P422">
        <v>0</v>
      </c>
      <c r="Q422">
        <f t="shared" si="39"/>
        <v>0</v>
      </c>
      <c r="R422" t="s">
        <v>1024</v>
      </c>
      <c r="S422">
        <f t="shared" si="40"/>
        <v>1</v>
      </c>
      <c r="T422">
        <f>IF(S422,P422,"")</f>
        <v>0</v>
      </c>
      <c r="U422">
        <f t="shared" si="41"/>
        <v>0</v>
      </c>
      <c r="V422">
        <f>IF(ISNUMBER(SEARCH("MIS",R422)),1,0)</f>
        <v>0</v>
      </c>
      <c r="W422">
        <f>IF(AND(V422,P422&lt;=3),1,0)</f>
        <v>0</v>
      </c>
    </row>
    <row r="423" spans="1:23" x14ac:dyDescent="0.2">
      <c r="A423">
        <v>2019</v>
      </c>
      <c r="B423" t="s">
        <v>72</v>
      </c>
      <c r="C423">
        <f t="shared" si="36"/>
        <v>0</v>
      </c>
      <c r="D423">
        <v>1</v>
      </c>
      <c r="G423">
        <v>1</v>
      </c>
      <c r="H423">
        <v>1</v>
      </c>
      <c r="I423">
        <v>1</v>
      </c>
      <c r="J423">
        <v>1</v>
      </c>
      <c r="K423">
        <v>1</v>
      </c>
      <c r="N423">
        <f t="shared" si="37"/>
        <v>6</v>
      </c>
      <c r="O423">
        <f t="shared" si="38"/>
        <v>0</v>
      </c>
      <c r="P423">
        <v>6</v>
      </c>
      <c r="Q423">
        <f t="shared" si="39"/>
        <v>0</v>
      </c>
      <c r="R423" t="s">
        <v>1033</v>
      </c>
      <c r="S423">
        <f t="shared" si="40"/>
        <v>0</v>
      </c>
      <c r="T423" t="str">
        <f>IF(S423,P423,"")</f>
        <v/>
      </c>
      <c r="U423">
        <f t="shared" si="41"/>
        <v>0</v>
      </c>
      <c r="V423">
        <f>IF(ISNUMBER(SEARCH("MIS",R423)),1,0)</f>
        <v>0</v>
      </c>
      <c r="W423">
        <f>IF(AND(V423,P423&lt;=3),1,0)</f>
        <v>0</v>
      </c>
    </row>
    <row r="424" spans="1:23" x14ac:dyDescent="0.2">
      <c r="A424">
        <v>2019</v>
      </c>
      <c r="B424" t="s">
        <v>72</v>
      </c>
      <c r="C424">
        <f t="shared" si="36"/>
        <v>0</v>
      </c>
      <c r="N424">
        <f t="shared" si="37"/>
        <v>0</v>
      </c>
      <c r="O424">
        <f t="shared" si="38"/>
        <v>0</v>
      </c>
      <c r="P424">
        <v>1</v>
      </c>
      <c r="Q424">
        <f t="shared" si="39"/>
        <v>0</v>
      </c>
      <c r="R424" t="s">
        <v>1033</v>
      </c>
      <c r="S424">
        <f t="shared" si="40"/>
        <v>0</v>
      </c>
      <c r="T424" t="str">
        <f>IF(S424,P424,"")</f>
        <v/>
      </c>
      <c r="U424">
        <f t="shared" si="41"/>
        <v>0</v>
      </c>
      <c r="V424">
        <f>IF(ISNUMBER(SEARCH("MIS",R424)),1,0)</f>
        <v>0</v>
      </c>
      <c r="W424">
        <f>IF(AND(V424,P424&lt;=3),1,0)</f>
        <v>0</v>
      </c>
    </row>
    <row r="425" spans="1:23" x14ac:dyDescent="0.2">
      <c r="A425">
        <v>2019</v>
      </c>
      <c r="B425" t="s">
        <v>72</v>
      </c>
      <c r="C425">
        <f t="shared" si="36"/>
        <v>0</v>
      </c>
      <c r="D425">
        <v>1</v>
      </c>
      <c r="J425">
        <v>1</v>
      </c>
      <c r="N425">
        <f t="shared" si="37"/>
        <v>2</v>
      </c>
      <c r="O425">
        <f t="shared" si="38"/>
        <v>0</v>
      </c>
      <c r="P425">
        <v>1</v>
      </c>
      <c r="Q425">
        <f t="shared" si="39"/>
        <v>0</v>
      </c>
      <c r="R425" t="s">
        <v>1033</v>
      </c>
      <c r="S425">
        <f t="shared" si="40"/>
        <v>0</v>
      </c>
      <c r="T425" t="str">
        <f>IF(S425,P425,"")</f>
        <v/>
      </c>
      <c r="U425">
        <f t="shared" si="41"/>
        <v>0</v>
      </c>
      <c r="V425">
        <f>IF(ISNUMBER(SEARCH("MIS",R425)),1,0)</f>
        <v>0</v>
      </c>
      <c r="W425">
        <f>IF(AND(V425,P425&lt;=3),1,0)</f>
        <v>0</v>
      </c>
    </row>
    <row r="426" spans="1:23" x14ac:dyDescent="0.2">
      <c r="A426">
        <v>2019</v>
      </c>
      <c r="B426" t="s">
        <v>72</v>
      </c>
      <c r="C426">
        <f t="shared" si="36"/>
        <v>0</v>
      </c>
      <c r="D426">
        <v>1</v>
      </c>
      <c r="E426">
        <v>1</v>
      </c>
      <c r="I426">
        <v>1</v>
      </c>
      <c r="J426">
        <v>1</v>
      </c>
      <c r="N426">
        <f t="shared" si="37"/>
        <v>4</v>
      </c>
      <c r="O426">
        <f t="shared" si="38"/>
        <v>0</v>
      </c>
      <c r="P426">
        <v>2</v>
      </c>
      <c r="Q426">
        <f t="shared" si="39"/>
        <v>0</v>
      </c>
      <c r="R426" t="s">
        <v>1033</v>
      </c>
      <c r="S426">
        <f t="shared" si="40"/>
        <v>0</v>
      </c>
      <c r="T426" t="str">
        <f>IF(S426,P426,"")</f>
        <v/>
      </c>
      <c r="U426">
        <f t="shared" si="41"/>
        <v>0</v>
      </c>
      <c r="V426">
        <f>IF(ISNUMBER(SEARCH("MIS",R426)),1,0)</f>
        <v>0</v>
      </c>
      <c r="W426">
        <f>IF(AND(V426,P426&lt;=3),1,0)</f>
        <v>0</v>
      </c>
    </row>
    <row r="427" spans="1:23" x14ac:dyDescent="0.2">
      <c r="A427">
        <v>2019</v>
      </c>
      <c r="B427" t="s">
        <v>72</v>
      </c>
      <c r="C427">
        <f t="shared" si="36"/>
        <v>0</v>
      </c>
      <c r="M427">
        <v>1</v>
      </c>
      <c r="N427">
        <f t="shared" si="37"/>
        <v>1</v>
      </c>
      <c r="O427">
        <f t="shared" si="38"/>
        <v>0</v>
      </c>
      <c r="P427">
        <v>2</v>
      </c>
      <c r="Q427">
        <f t="shared" si="39"/>
        <v>0</v>
      </c>
      <c r="R427" t="s">
        <v>1033</v>
      </c>
      <c r="S427">
        <f t="shared" si="40"/>
        <v>0</v>
      </c>
      <c r="T427" t="str">
        <f>IF(S427,P427,"")</f>
        <v/>
      </c>
      <c r="U427">
        <f t="shared" si="41"/>
        <v>0</v>
      </c>
      <c r="V427">
        <f>IF(ISNUMBER(SEARCH("MIS",R427)),1,0)</f>
        <v>0</v>
      </c>
      <c r="W427">
        <f>IF(AND(V427,P427&lt;=3),1,0)</f>
        <v>0</v>
      </c>
    </row>
    <row r="428" spans="1:23" x14ac:dyDescent="0.2">
      <c r="A428">
        <v>2019</v>
      </c>
      <c r="B428" t="s">
        <v>72</v>
      </c>
      <c r="C428">
        <f t="shared" si="36"/>
        <v>0</v>
      </c>
      <c r="J428">
        <v>1</v>
      </c>
      <c r="K428">
        <v>1</v>
      </c>
      <c r="N428">
        <f t="shared" si="37"/>
        <v>2</v>
      </c>
      <c r="O428">
        <f t="shared" si="38"/>
        <v>0</v>
      </c>
      <c r="P428">
        <v>4</v>
      </c>
      <c r="Q428">
        <f t="shared" si="39"/>
        <v>0</v>
      </c>
      <c r="R428" t="s">
        <v>1032</v>
      </c>
      <c r="S428">
        <f t="shared" si="40"/>
        <v>0</v>
      </c>
      <c r="T428" t="str">
        <f>IF(S428,P428,"")</f>
        <v/>
      </c>
      <c r="U428">
        <f t="shared" si="41"/>
        <v>0</v>
      </c>
      <c r="V428">
        <f>IF(ISNUMBER(SEARCH("MIS",R428)),1,0)</f>
        <v>1</v>
      </c>
      <c r="W428">
        <f>IF(AND(V428,P428&lt;=3),1,0)</f>
        <v>0</v>
      </c>
    </row>
    <row r="429" spans="1:23" x14ac:dyDescent="0.2">
      <c r="A429">
        <v>2019</v>
      </c>
      <c r="B429" t="s">
        <v>72</v>
      </c>
      <c r="C429">
        <f t="shared" si="36"/>
        <v>0</v>
      </c>
      <c r="D429">
        <v>1</v>
      </c>
      <c r="K429">
        <v>1</v>
      </c>
      <c r="N429">
        <f t="shared" si="37"/>
        <v>2</v>
      </c>
      <c r="O429">
        <f t="shared" si="38"/>
        <v>0</v>
      </c>
      <c r="P429">
        <v>2</v>
      </c>
      <c r="Q429">
        <f t="shared" si="39"/>
        <v>0</v>
      </c>
      <c r="R429" t="s">
        <v>1033</v>
      </c>
      <c r="S429">
        <f t="shared" si="40"/>
        <v>0</v>
      </c>
      <c r="T429" t="str">
        <f>IF(S429,P429,"")</f>
        <v/>
      </c>
      <c r="U429">
        <f t="shared" si="41"/>
        <v>0</v>
      </c>
      <c r="V429">
        <f>IF(ISNUMBER(SEARCH("MIS",R429)),1,0)</f>
        <v>0</v>
      </c>
      <c r="W429">
        <f>IF(AND(V429,P429&lt;=3),1,0)</f>
        <v>0</v>
      </c>
    </row>
    <row r="430" spans="1:23" x14ac:dyDescent="0.2">
      <c r="A430">
        <v>2019</v>
      </c>
      <c r="B430" t="s">
        <v>72</v>
      </c>
      <c r="C430">
        <f t="shared" si="36"/>
        <v>0</v>
      </c>
      <c r="N430">
        <f t="shared" si="37"/>
        <v>0</v>
      </c>
      <c r="O430">
        <f t="shared" si="38"/>
        <v>0</v>
      </c>
      <c r="P430">
        <v>2</v>
      </c>
      <c r="Q430">
        <f t="shared" si="39"/>
        <v>0</v>
      </c>
      <c r="R430" t="s">
        <v>1024</v>
      </c>
      <c r="S430">
        <f t="shared" si="40"/>
        <v>1</v>
      </c>
      <c r="T430">
        <f>IF(S430,P430,"")</f>
        <v>2</v>
      </c>
      <c r="U430">
        <f t="shared" si="41"/>
        <v>0</v>
      </c>
      <c r="V430">
        <f>IF(ISNUMBER(SEARCH("MIS",R430)),1,0)</f>
        <v>0</v>
      </c>
      <c r="W430">
        <f>IF(AND(V430,P430&lt;=3),1,0)</f>
        <v>0</v>
      </c>
    </row>
    <row r="431" spans="1:23" x14ac:dyDescent="0.2">
      <c r="A431">
        <v>2019</v>
      </c>
      <c r="B431" t="s">
        <v>72</v>
      </c>
      <c r="C431">
        <f t="shared" si="36"/>
        <v>0</v>
      </c>
      <c r="D431">
        <v>1</v>
      </c>
      <c r="I431">
        <v>1</v>
      </c>
      <c r="N431">
        <f t="shared" si="37"/>
        <v>2</v>
      </c>
      <c r="O431">
        <f t="shared" si="38"/>
        <v>0</v>
      </c>
      <c r="P431">
        <v>0</v>
      </c>
      <c r="Q431">
        <f t="shared" si="39"/>
        <v>0</v>
      </c>
      <c r="R431" t="s">
        <v>1033</v>
      </c>
      <c r="S431">
        <f t="shared" si="40"/>
        <v>0</v>
      </c>
      <c r="T431" t="str">
        <f>IF(S431,P431,"")</f>
        <v/>
      </c>
      <c r="U431">
        <f t="shared" si="41"/>
        <v>0</v>
      </c>
      <c r="V431">
        <f>IF(ISNUMBER(SEARCH("MIS",R431)),1,0)</f>
        <v>0</v>
      </c>
      <c r="W431">
        <f>IF(AND(V431,P431&lt;=3),1,0)</f>
        <v>0</v>
      </c>
    </row>
    <row r="432" spans="1:23" x14ac:dyDescent="0.2">
      <c r="A432">
        <v>2019</v>
      </c>
      <c r="B432" t="s">
        <v>72</v>
      </c>
      <c r="C432">
        <f t="shared" si="36"/>
        <v>0</v>
      </c>
      <c r="H432">
        <v>1</v>
      </c>
      <c r="I432">
        <v>1</v>
      </c>
      <c r="K432">
        <v>1</v>
      </c>
      <c r="N432">
        <f t="shared" si="37"/>
        <v>3</v>
      </c>
      <c r="O432">
        <f t="shared" si="38"/>
        <v>0</v>
      </c>
      <c r="P432">
        <v>9</v>
      </c>
      <c r="Q432">
        <f t="shared" si="39"/>
        <v>1</v>
      </c>
      <c r="R432" t="s">
        <v>1033</v>
      </c>
      <c r="S432">
        <f t="shared" si="40"/>
        <v>0</v>
      </c>
      <c r="T432" t="str">
        <f>IF(S432,P432,"")</f>
        <v/>
      </c>
      <c r="U432">
        <f t="shared" si="41"/>
        <v>0</v>
      </c>
      <c r="V432">
        <f>IF(ISNUMBER(SEARCH("MIS",R432)),1,0)</f>
        <v>0</v>
      </c>
      <c r="W432">
        <f>IF(AND(V432,P432&lt;=3),1,0)</f>
        <v>0</v>
      </c>
    </row>
    <row r="433" spans="1:23" x14ac:dyDescent="0.2">
      <c r="A433">
        <v>2019</v>
      </c>
      <c r="B433" t="s">
        <v>72</v>
      </c>
      <c r="C433">
        <f t="shared" si="36"/>
        <v>0</v>
      </c>
      <c r="N433">
        <f t="shared" si="37"/>
        <v>0</v>
      </c>
      <c r="O433">
        <f t="shared" si="38"/>
        <v>0</v>
      </c>
      <c r="P433">
        <v>1</v>
      </c>
      <c r="Q433">
        <f t="shared" si="39"/>
        <v>0</v>
      </c>
      <c r="R433" t="s">
        <v>1033</v>
      </c>
      <c r="S433">
        <f t="shared" si="40"/>
        <v>0</v>
      </c>
      <c r="T433" t="str">
        <f>IF(S433,P433,"")</f>
        <v/>
      </c>
      <c r="U433">
        <f t="shared" si="41"/>
        <v>0</v>
      </c>
      <c r="V433">
        <f>IF(ISNUMBER(SEARCH("MIS",R433)),1,0)</f>
        <v>0</v>
      </c>
      <c r="W433">
        <f>IF(AND(V433,P433&lt;=3),1,0)</f>
        <v>0</v>
      </c>
    </row>
    <row r="434" spans="1:23" x14ac:dyDescent="0.2">
      <c r="A434">
        <v>2019</v>
      </c>
      <c r="B434" t="s">
        <v>72</v>
      </c>
      <c r="C434">
        <f t="shared" si="36"/>
        <v>0</v>
      </c>
      <c r="D434">
        <v>1</v>
      </c>
      <c r="E434">
        <v>1</v>
      </c>
      <c r="K434">
        <v>1</v>
      </c>
      <c r="M434">
        <v>1</v>
      </c>
      <c r="N434">
        <f t="shared" si="37"/>
        <v>4</v>
      </c>
      <c r="O434">
        <f t="shared" si="38"/>
        <v>0</v>
      </c>
      <c r="P434">
        <v>4</v>
      </c>
      <c r="Q434">
        <f t="shared" si="39"/>
        <v>0</v>
      </c>
      <c r="R434" t="s">
        <v>1024</v>
      </c>
      <c r="S434">
        <f t="shared" si="40"/>
        <v>1</v>
      </c>
      <c r="T434">
        <f>IF(S434,P434,"")</f>
        <v>4</v>
      </c>
      <c r="U434">
        <f t="shared" si="41"/>
        <v>1</v>
      </c>
      <c r="V434">
        <f>IF(ISNUMBER(SEARCH("MIS",R434)),1,0)</f>
        <v>0</v>
      </c>
      <c r="W434">
        <f>IF(AND(V434,P434&lt;=3),1,0)</f>
        <v>0</v>
      </c>
    </row>
    <row r="435" spans="1:23" x14ac:dyDescent="0.2">
      <c r="A435">
        <v>2019</v>
      </c>
      <c r="B435" t="s">
        <v>72</v>
      </c>
      <c r="C435">
        <f t="shared" si="36"/>
        <v>0</v>
      </c>
      <c r="H435">
        <v>1</v>
      </c>
      <c r="K435">
        <v>1</v>
      </c>
      <c r="M435">
        <v>1</v>
      </c>
      <c r="N435">
        <f t="shared" si="37"/>
        <v>3</v>
      </c>
      <c r="O435">
        <f t="shared" si="38"/>
        <v>0</v>
      </c>
      <c r="P435">
        <v>0</v>
      </c>
      <c r="Q435">
        <f t="shared" si="39"/>
        <v>0</v>
      </c>
      <c r="R435" t="s">
        <v>1033</v>
      </c>
      <c r="S435">
        <f t="shared" si="40"/>
        <v>0</v>
      </c>
      <c r="T435" t="str">
        <f>IF(S435,P435,"")</f>
        <v/>
      </c>
      <c r="U435">
        <f t="shared" si="41"/>
        <v>0</v>
      </c>
      <c r="V435">
        <f>IF(ISNUMBER(SEARCH("MIS",R435)),1,0)</f>
        <v>0</v>
      </c>
      <c r="W435">
        <f>IF(AND(V435,P435&lt;=3),1,0)</f>
        <v>0</v>
      </c>
    </row>
    <row r="436" spans="1:23" x14ac:dyDescent="0.2">
      <c r="A436">
        <v>2019</v>
      </c>
      <c r="B436" t="s">
        <v>72</v>
      </c>
      <c r="C436">
        <f t="shared" si="36"/>
        <v>0</v>
      </c>
      <c r="D436">
        <v>1</v>
      </c>
      <c r="H436">
        <v>1</v>
      </c>
      <c r="J436">
        <v>1</v>
      </c>
      <c r="K436">
        <v>1</v>
      </c>
      <c r="M436">
        <v>1</v>
      </c>
      <c r="N436">
        <f t="shared" si="37"/>
        <v>5</v>
      </c>
      <c r="O436">
        <f t="shared" si="38"/>
        <v>0</v>
      </c>
      <c r="P436">
        <v>2</v>
      </c>
      <c r="Q436">
        <f t="shared" si="39"/>
        <v>0</v>
      </c>
      <c r="R436" t="s">
        <v>1024</v>
      </c>
      <c r="S436">
        <f t="shared" si="40"/>
        <v>1</v>
      </c>
      <c r="T436">
        <f>IF(S436,P436,"")</f>
        <v>2</v>
      </c>
      <c r="U436">
        <f t="shared" si="41"/>
        <v>0</v>
      </c>
      <c r="V436">
        <f>IF(ISNUMBER(SEARCH("MIS",R436)),1,0)</f>
        <v>0</v>
      </c>
      <c r="W436">
        <f>IF(AND(V436,P436&lt;=3),1,0)</f>
        <v>0</v>
      </c>
    </row>
    <row r="437" spans="1:23" x14ac:dyDescent="0.2">
      <c r="A437">
        <v>2019</v>
      </c>
      <c r="B437" t="s">
        <v>72</v>
      </c>
      <c r="C437">
        <f t="shared" si="36"/>
        <v>0</v>
      </c>
      <c r="D437">
        <v>1</v>
      </c>
      <c r="N437">
        <f t="shared" si="37"/>
        <v>1</v>
      </c>
      <c r="O437">
        <f t="shared" si="38"/>
        <v>0</v>
      </c>
      <c r="P437">
        <v>5</v>
      </c>
      <c r="Q437">
        <f t="shared" si="39"/>
        <v>0</v>
      </c>
      <c r="R437" t="s">
        <v>1033</v>
      </c>
      <c r="S437">
        <f t="shared" si="40"/>
        <v>0</v>
      </c>
      <c r="T437" t="str">
        <f>IF(S437,P437,"")</f>
        <v/>
      </c>
      <c r="U437">
        <f t="shared" si="41"/>
        <v>0</v>
      </c>
      <c r="V437">
        <f>IF(ISNUMBER(SEARCH("MIS",R437)),1,0)</f>
        <v>0</v>
      </c>
      <c r="W437">
        <f>IF(AND(V437,P437&lt;=3),1,0)</f>
        <v>0</v>
      </c>
    </row>
    <row r="438" spans="1:23" x14ac:dyDescent="0.2">
      <c r="A438">
        <v>2019</v>
      </c>
      <c r="B438" t="s">
        <v>72</v>
      </c>
      <c r="C438">
        <f t="shared" si="36"/>
        <v>0</v>
      </c>
      <c r="D438">
        <v>1</v>
      </c>
      <c r="N438">
        <f t="shared" si="37"/>
        <v>1</v>
      </c>
      <c r="O438">
        <f t="shared" si="38"/>
        <v>0</v>
      </c>
      <c r="P438">
        <v>1</v>
      </c>
      <c r="Q438">
        <f t="shared" si="39"/>
        <v>0</v>
      </c>
      <c r="R438" t="s">
        <v>1033</v>
      </c>
      <c r="S438">
        <f t="shared" si="40"/>
        <v>0</v>
      </c>
      <c r="T438" t="str">
        <f>IF(S438,P438,"")</f>
        <v/>
      </c>
      <c r="U438">
        <f t="shared" si="41"/>
        <v>0</v>
      </c>
      <c r="V438">
        <f>IF(ISNUMBER(SEARCH("MIS",R438)),1,0)</f>
        <v>0</v>
      </c>
      <c r="W438">
        <f>IF(AND(V438,P438&lt;=3),1,0)</f>
        <v>0</v>
      </c>
    </row>
    <row r="439" spans="1:23" x14ac:dyDescent="0.2">
      <c r="A439">
        <v>2019</v>
      </c>
      <c r="B439" t="s">
        <v>72</v>
      </c>
      <c r="C439">
        <f t="shared" si="36"/>
        <v>0</v>
      </c>
      <c r="D439">
        <v>1</v>
      </c>
      <c r="I439">
        <v>1</v>
      </c>
      <c r="N439">
        <f t="shared" si="37"/>
        <v>2</v>
      </c>
      <c r="O439">
        <f t="shared" si="38"/>
        <v>0</v>
      </c>
      <c r="P439">
        <v>6</v>
      </c>
      <c r="Q439">
        <f t="shared" si="39"/>
        <v>0</v>
      </c>
      <c r="R439" t="s">
        <v>1033</v>
      </c>
      <c r="S439">
        <f t="shared" si="40"/>
        <v>0</v>
      </c>
      <c r="T439" t="str">
        <f>IF(S439,P439,"")</f>
        <v/>
      </c>
      <c r="U439">
        <f t="shared" si="41"/>
        <v>0</v>
      </c>
      <c r="V439">
        <f>IF(ISNUMBER(SEARCH("MIS",R439)),1,0)</f>
        <v>0</v>
      </c>
      <c r="W439">
        <f>IF(AND(V439,P439&lt;=3),1,0)</f>
        <v>0</v>
      </c>
    </row>
    <row r="440" spans="1:23" x14ac:dyDescent="0.2">
      <c r="A440">
        <v>2019</v>
      </c>
      <c r="C440">
        <f t="shared" si="36"/>
        <v>0</v>
      </c>
      <c r="N440">
        <f t="shared" si="37"/>
        <v>0</v>
      </c>
      <c r="O440">
        <f t="shared" si="38"/>
        <v>0</v>
      </c>
      <c r="P440">
        <v>0</v>
      </c>
      <c r="Q440">
        <f t="shared" si="39"/>
        <v>0</v>
      </c>
      <c r="S440">
        <f t="shared" si="40"/>
        <v>0</v>
      </c>
      <c r="T440" t="str">
        <f>IF(S440,P440,"")</f>
        <v/>
      </c>
      <c r="U440">
        <f t="shared" si="41"/>
        <v>0</v>
      </c>
      <c r="V440">
        <f>IF(ISNUMBER(SEARCH("MIS",R440)),1,0)</f>
        <v>0</v>
      </c>
      <c r="W440">
        <f>IF(AND(V440,P440&lt;=3),1,0)</f>
        <v>0</v>
      </c>
    </row>
    <row r="441" spans="1:23" x14ac:dyDescent="0.2">
      <c r="A441">
        <v>2019</v>
      </c>
      <c r="C441">
        <f t="shared" si="36"/>
        <v>0</v>
      </c>
      <c r="N441">
        <f t="shared" si="37"/>
        <v>0</v>
      </c>
      <c r="O441">
        <f t="shared" si="38"/>
        <v>0</v>
      </c>
      <c r="P441">
        <v>0</v>
      </c>
      <c r="Q441">
        <f t="shared" si="39"/>
        <v>0</v>
      </c>
      <c r="S441">
        <f t="shared" si="40"/>
        <v>0</v>
      </c>
      <c r="T441" t="str">
        <f>IF(S441,P441,"")</f>
        <v/>
      </c>
      <c r="U441">
        <f t="shared" si="41"/>
        <v>0</v>
      </c>
      <c r="V441">
        <f>IF(ISNUMBER(SEARCH("MIS",R441)),1,0)</f>
        <v>0</v>
      </c>
      <c r="W441">
        <f>IF(AND(V441,P441&lt;=3),1,0)</f>
        <v>0</v>
      </c>
    </row>
    <row r="442" spans="1:23" x14ac:dyDescent="0.2">
      <c r="A442">
        <v>2019</v>
      </c>
      <c r="C442">
        <f t="shared" si="36"/>
        <v>0</v>
      </c>
      <c r="N442">
        <f t="shared" si="37"/>
        <v>0</v>
      </c>
      <c r="O442">
        <f t="shared" si="38"/>
        <v>0</v>
      </c>
      <c r="P442">
        <v>0</v>
      </c>
      <c r="Q442">
        <f t="shared" si="39"/>
        <v>0</v>
      </c>
      <c r="S442">
        <f t="shared" si="40"/>
        <v>0</v>
      </c>
      <c r="T442" t="str">
        <f>IF(S442,P442,"")</f>
        <v/>
      </c>
      <c r="U442">
        <f t="shared" si="41"/>
        <v>0</v>
      </c>
      <c r="V442">
        <f>IF(ISNUMBER(SEARCH("MIS",R442)),1,0)</f>
        <v>0</v>
      </c>
      <c r="W442">
        <f>IF(AND(V442,P442&lt;=3),1,0)</f>
        <v>0</v>
      </c>
    </row>
    <row r="443" spans="1:23" x14ac:dyDescent="0.2">
      <c r="A443">
        <v>2019</v>
      </c>
      <c r="C443">
        <f t="shared" si="36"/>
        <v>0</v>
      </c>
      <c r="N443">
        <f t="shared" si="37"/>
        <v>0</v>
      </c>
      <c r="O443">
        <f t="shared" si="38"/>
        <v>0</v>
      </c>
      <c r="P443">
        <v>0</v>
      </c>
      <c r="Q443">
        <f t="shared" si="39"/>
        <v>0</v>
      </c>
      <c r="S443">
        <f t="shared" si="40"/>
        <v>0</v>
      </c>
      <c r="T443" t="str">
        <f>IF(S443,P443,"")</f>
        <v/>
      </c>
      <c r="U443">
        <f t="shared" si="41"/>
        <v>0</v>
      </c>
      <c r="V443">
        <f>IF(ISNUMBER(SEARCH("MIS",R443)),1,0)</f>
        <v>0</v>
      </c>
      <c r="W443">
        <f>IF(AND(V443,P443&lt;=3),1,0)</f>
        <v>0</v>
      </c>
    </row>
    <row r="444" spans="1:23" x14ac:dyDescent="0.2">
      <c r="A444">
        <v>2019</v>
      </c>
      <c r="B444" t="s">
        <v>72</v>
      </c>
      <c r="C444">
        <f t="shared" si="36"/>
        <v>0</v>
      </c>
      <c r="D444">
        <v>1</v>
      </c>
      <c r="K444">
        <v>1</v>
      </c>
      <c r="N444">
        <f t="shared" si="37"/>
        <v>2</v>
      </c>
      <c r="O444">
        <f t="shared" si="38"/>
        <v>0</v>
      </c>
      <c r="P444">
        <v>0</v>
      </c>
      <c r="Q444">
        <f t="shared" si="39"/>
        <v>0</v>
      </c>
      <c r="R444" t="s">
        <v>1033</v>
      </c>
      <c r="S444">
        <f t="shared" si="40"/>
        <v>0</v>
      </c>
      <c r="T444" t="str">
        <f>IF(S444,P444,"")</f>
        <v/>
      </c>
      <c r="U444">
        <f t="shared" si="41"/>
        <v>0</v>
      </c>
      <c r="V444">
        <f>IF(ISNUMBER(SEARCH("MIS",R444)),1,0)</f>
        <v>0</v>
      </c>
      <c r="W444">
        <f>IF(AND(V444,P444&lt;=3),1,0)</f>
        <v>0</v>
      </c>
    </row>
    <row r="445" spans="1:23" x14ac:dyDescent="0.2">
      <c r="A445">
        <v>2019</v>
      </c>
      <c r="C445">
        <f t="shared" si="36"/>
        <v>0</v>
      </c>
      <c r="N445">
        <f t="shared" si="37"/>
        <v>0</v>
      </c>
      <c r="O445">
        <f t="shared" si="38"/>
        <v>0</v>
      </c>
      <c r="P445">
        <v>0</v>
      </c>
      <c r="Q445">
        <f t="shared" si="39"/>
        <v>0</v>
      </c>
      <c r="S445">
        <f t="shared" si="40"/>
        <v>0</v>
      </c>
      <c r="T445" t="str">
        <f>IF(S445,P445,"")</f>
        <v/>
      </c>
      <c r="U445">
        <f t="shared" si="41"/>
        <v>0</v>
      </c>
      <c r="V445">
        <f>IF(ISNUMBER(SEARCH("MIS",R445)),1,0)</f>
        <v>0</v>
      </c>
      <c r="W445">
        <f>IF(AND(V445,P445&lt;=3),1,0)</f>
        <v>0</v>
      </c>
    </row>
    <row r="446" spans="1:23" x14ac:dyDescent="0.2">
      <c r="A446">
        <v>2019</v>
      </c>
      <c r="C446">
        <f t="shared" si="36"/>
        <v>0</v>
      </c>
      <c r="N446">
        <f t="shared" si="37"/>
        <v>0</v>
      </c>
      <c r="O446">
        <f t="shared" si="38"/>
        <v>0</v>
      </c>
      <c r="P446">
        <v>0</v>
      </c>
      <c r="Q446">
        <f t="shared" si="39"/>
        <v>0</v>
      </c>
      <c r="S446">
        <f t="shared" si="40"/>
        <v>0</v>
      </c>
      <c r="T446" t="str">
        <f>IF(S446,P446,"")</f>
        <v/>
      </c>
      <c r="U446">
        <f t="shared" si="41"/>
        <v>0</v>
      </c>
      <c r="V446">
        <f>IF(ISNUMBER(SEARCH("MIS",R446)),1,0)</f>
        <v>0</v>
      </c>
      <c r="W446">
        <f>IF(AND(V446,P446&lt;=3),1,0)</f>
        <v>0</v>
      </c>
    </row>
    <row r="447" spans="1:23" x14ac:dyDescent="0.2">
      <c r="A447">
        <v>2019</v>
      </c>
      <c r="B447" t="s">
        <v>72</v>
      </c>
      <c r="C447">
        <f t="shared" si="36"/>
        <v>0</v>
      </c>
      <c r="D447">
        <v>1</v>
      </c>
      <c r="K447">
        <v>1</v>
      </c>
      <c r="L447">
        <v>1</v>
      </c>
      <c r="N447">
        <f t="shared" si="37"/>
        <v>3</v>
      </c>
      <c r="O447">
        <f t="shared" si="38"/>
        <v>0</v>
      </c>
      <c r="P447">
        <v>3</v>
      </c>
      <c r="Q447">
        <f t="shared" si="39"/>
        <v>0</v>
      </c>
      <c r="R447" t="s">
        <v>1033</v>
      </c>
      <c r="S447">
        <f t="shared" si="40"/>
        <v>0</v>
      </c>
      <c r="T447" t="str">
        <f>IF(S447,P447,"")</f>
        <v/>
      </c>
      <c r="U447">
        <f t="shared" si="41"/>
        <v>0</v>
      </c>
      <c r="V447">
        <f>IF(ISNUMBER(SEARCH("MIS",R447)),1,0)</f>
        <v>0</v>
      </c>
      <c r="W447">
        <f>IF(AND(V447,P447&lt;=3),1,0)</f>
        <v>0</v>
      </c>
    </row>
    <row r="448" spans="1:23" x14ac:dyDescent="0.2">
      <c r="A448">
        <v>2019</v>
      </c>
      <c r="B448" t="s">
        <v>72</v>
      </c>
      <c r="C448">
        <f t="shared" si="36"/>
        <v>0</v>
      </c>
      <c r="N448">
        <f t="shared" si="37"/>
        <v>0</v>
      </c>
      <c r="O448">
        <f t="shared" si="38"/>
        <v>0</v>
      </c>
      <c r="P448">
        <v>0</v>
      </c>
      <c r="Q448">
        <f t="shared" si="39"/>
        <v>0</v>
      </c>
      <c r="R448" t="s">
        <v>1033</v>
      </c>
      <c r="S448">
        <f t="shared" si="40"/>
        <v>0</v>
      </c>
      <c r="T448" t="str">
        <f>IF(S448,P448,"")</f>
        <v/>
      </c>
      <c r="U448">
        <f t="shared" si="41"/>
        <v>0</v>
      </c>
      <c r="V448">
        <f>IF(ISNUMBER(SEARCH("MIS",R448)),1,0)</f>
        <v>0</v>
      </c>
      <c r="W448">
        <f>IF(AND(V448,P448&lt;=3),1,0)</f>
        <v>0</v>
      </c>
    </row>
    <row r="449" spans="1:23" x14ac:dyDescent="0.2">
      <c r="A449">
        <v>2019</v>
      </c>
      <c r="C449">
        <f t="shared" si="36"/>
        <v>0</v>
      </c>
      <c r="N449">
        <f t="shared" si="37"/>
        <v>0</v>
      </c>
      <c r="O449">
        <f t="shared" si="38"/>
        <v>0</v>
      </c>
      <c r="P449">
        <v>0</v>
      </c>
      <c r="Q449">
        <f t="shared" si="39"/>
        <v>0</v>
      </c>
      <c r="S449">
        <f t="shared" si="40"/>
        <v>0</v>
      </c>
      <c r="T449" t="str">
        <f>IF(S449,P449,"")</f>
        <v/>
      </c>
      <c r="U449">
        <f t="shared" si="41"/>
        <v>0</v>
      </c>
      <c r="V449">
        <f>IF(ISNUMBER(SEARCH("MIS",R449)),1,0)</f>
        <v>0</v>
      </c>
      <c r="W449">
        <f>IF(AND(V449,P449&lt;=3),1,0)</f>
        <v>0</v>
      </c>
    </row>
    <row r="450" spans="1:23" x14ac:dyDescent="0.2">
      <c r="A450">
        <v>2019</v>
      </c>
      <c r="C450">
        <f t="shared" si="36"/>
        <v>0</v>
      </c>
      <c r="N450">
        <f t="shared" si="37"/>
        <v>0</v>
      </c>
      <c r="O450">
        <f t="shared" si="38"/>
        <v>0</v>
      </c>
      <c r="P450">
        <v>0</v>
      </c>
      <c r="Q450">
        <f t="shared" si="39"/>
        <v>0</v>
      </c>
      <c r="S450">
        <f t="shared" si="40"/>
        <v>0</v>
      </c>
      <c r="T450" t="str">
        <f>IF(S450,P450,"")</f>
        <v/>
      </c>
      <c r="U450">
        <f t="shared" si="41"/>
        <v>0</v>
      </c>
      <c r="V450">
        <f>IF(ISNUMBER(SEARCH("MIS",R450)),1,0)</f>
        <v>0</v>
      </c>
      <c r="W450">
        <f>IF(AND(V450,P450&lt;=3),1,0)</f>
        <v>0</v>
      </c>
    </row>
    <row r="451" spans="1:23" x14ac:dyDescent="0.2">
      <c r="A451">
        <v>2019</v>
      </c>
      <c r="B451" t="s">
        <v>72</v>
      </c>
      <c r="C451">
        <f t="shared" ref="C451:C514" si="42">IF(AND(A451=2026,ISNUMBER(SEARCH("Freshman",B451))),1,0)</f>
        <v>0</v>
      </c>
      <c r="M451">
        <v>1</v>
      </c>
      <c r="N451">
        <f t="shared" ref="N451:N514" si="43">COUNT(D451:M451)</f>
        <v>1</v>
      </c>
      <c r="O451">
        <f t="shared" ref="O451:O514" si="44">IF(AND(C451=1,N451&gt;2),1,0)</f>
        <v>0</v>
      </c>
      <c r="P451">
        <v>0</v>
      </c>
      <c r="Q451">
        <f t="shared" ref="Q451:Q514" si="45">IF(P451&gt;=8,1,0)</f>
        <v>0</v>
      </c>
      <c r="R451" t="s">
        <v>1033</v>
      </c>
      <c r="S451">
        <f t="shared" ref="S451:S514" si="46">IF(ISNUMBER(SEARCH("Finance",R451)),1,0)</f>
        <v>0</v>
      </c>
      <c r="T451" t="str">
        <f>IF(S451,P451,"")</f>
        <v/>
      </c>
      <c r="U451">
        <f t="shared" ref="U451:U514" si="47">IF(AND(S451,T451&gt;=4),1,0)</f>
        <v>0</v>
      </c>
      <c r="V451">
        <f>IF(ISNUMBER(SEARCH("MIS",R451)),1,0)</f>
        <v>0</v>
      </c>
      <c r="W451">
        <f>IF(AND(V451,P451&lt;=3),1,0)</f>
        <v>0</v>
      </c>
    </row>
    <row r="452" spans="1:23" x14ac:dyDescent="0.2">
      <c r="A452">
        <v>2019</v>
      </c>
      <c r="B452" t="s">
        <v>72</v>
      </c>
      <c r="C452">
        <f t="shared" si="42"/>
        <v>0</v>
      </c>
      <c r="N452">
        <f t="shared" si="43"/>
        <v>0</v>
      </c>
      <c r="O452">
        <f t="shared" si="44"/>
        <v>0</v>
      </c>
      <c r="P452">
        <v>0</v>
      </c>
      <c r="Q452">
        <f t="shared" si="45"/>
        <v>0</v>
      </c>
      <c r="R452" t="s">
        <v>1033</v>
      </c>
      <c r="S452">
        <f t="shared" si="46"/>
        <v>0</v>
      </c>
      <c r="T452" t="str">
        <f>IF(S452,P452,"")</f>
        <v/>
      </c>
      <c r="U452">
        <f t="shared" si="47"/>
        <v>0</v>
      </c>
      <c r="V452">
        <f>IF(ISNUMBER(SEARCH("MIS",R452)),1,0)</f>
        <v>0</v>
      </c>
      <c r="W452">
        <f>IF(AND(V452,P452&lt;=3),1,0)</f>
        <v>0</v>
      </c>
    </row>
    <row r="453" spans="1:23" x14ac:dyDescent="0.2">
      <c r="A453">
        <v>2019</v>
      </c>
      <c r="C453">
        <f t="shared" si="42"/>
        <v>0</v>
      </c>
      <c r="N453">
        <f t="shared" si="43"/>
        <v>0</v>
      </c>
      <c r="O453">
        <f t="shared" si="44"/>
        <v>0</v>
      </c>
      <c r="P453">
        <v>0</v>
      </c>
      <c r="Q453">
        <f t="shared" si="45"/>
        <v>0</v>
      </c>
      <c r="S453">
        <f t="shared" si="46"/>
        <v>0</v>
      </c>
      <c r="T453" t="str">
        <f>IF(S453,P453,"")</f>
        <v/>
      </c>
      <c r="U453">
        <f t="shared" si="47"/>
        <v>0</v>
      </c>
      <c r="V453">
        <f>IF(ISNUMBER(SEARCH("MIS",R453)),1,0)</f>
        <v>0</v>
      </c>
      <c r="W453">
        <f>IF(AND(V453,P453&lt;=3),1,0)</f>
        <v>0</v>
      </c>
    </row>
    <row r="454" spans="1:23" x14ac:dyDescent="0.2">
      <c r="A454">
        <v>2019</v>
      </c>
      <c r="B454" t="s">
        <v>72</v>
      </c>
      <c r="C454">
        <f t="shared" si="42"/>
        <v>0</v>
      </c>
      <c r="J454">
        <v>1</v>
      </c>
      <c r="M454">
        <v>1</v>
      </c>
      <c r="N454">
        <f t="shared" si="43"/>
        <v>2</v>
      </c>
      <c r="O454">
        <f t="shared" si="44"/>
        <v>0</v>
      </c>
      <c r="P454">
        <v>0</v>
      </c>
      <c r="Q454">
        <f t="shared" si="45"/>
        <v>0</v>
      </c>
      <c r="R454" t="s">
        <v>1029</v>
      </c>
      <c r="S454">
        <f t="shared" si="46"/>
        <v>0</v>
      </c>
      <c r="T454" t="str">
        <f>IF(S454,P454,"")</f>
        <v/>
      </c>
      <c r="U454">
        <f t="shared" si="47"/>
        <v>0</v>
      </c>
      <c r="V454">
        <f>IF(ISNUMBER(SEARCH("MIS",R454)),1,0)</f>
        <v>0</v>
      </c>
      <c r="W454">
        <f>IF(AND(V454,P454&lt;=3),1,0)</f>
        <v>0</v>
      </c>
    </row>
    <row r="455" spans="1:23" x14ac:dyDescent="0.2">
      <c r="A455">
        <v>2019</v>
      </c>
      <c r="B455" t="s">
        <v>72</v>
      </c>
      <c r="C455">
        <f t="shared" si="42"/>
        <v>0</v>
      </c>
      <c r="D455">
        <v>1</v>
      </c>
      <c r="G455">
        <v>1</v>
      </c>
      <c r="H455">
        <v>1</v>
      </c>
      <c r="J455">
        <v>1</v>
      </c>
      <c r="K455">
        <v>1</v>
      </c>
      <c r="N455">
        <f t="shared" si="43"/>
        <v>5</v>
      </c>
      <c r="O455">
        <f t="shared" si="44"/>
        <v>0</v>
      </c>
      <c r="P455">
        <v>2</v>
      </c>
      <c r="Q455">
        <f t="shared" si="45"/>
        <v>0</v>
      </c>
      <c r="R455" t="s">
        <v>1033</v>
      </c>
      <c r="S455">
        <f t="shared" si="46"/>
        <v>0</v>
      </c>
      <c r="T455" t="str">
        <f>IF(S455,P455,"")</f>
        <v/>
      </c>
      <c r="U455">
        <f t="shared" si="47"/>
        <v>0</v>
      </c>
      <c r="V455">
        <f>IF(ISNUMBER(SEARCH("MIS",R455)),1,0)</f>
        <v>0</v>
      </c>
      <c r="W455">
        <f>IF(AND(V455,P455&lt;=3),1,0)</f>
        <v>0</v>
      </c>
    </row>
    <row r="456" spans="1:23" x14ac:dyDescent="0.2">
      <c r="A456">
        <v>2019</v>
      </c>
      <c r="B456" t="s">
        <v>72</v>
      </c>
      <c r="C456">
        <f t="shared" si="42"/>
        <v>0</v>
      </c>
      <c r="D456">
        <v>1</v>
      </c>
      <c r="H456">
        <v>1</v>
      </c>
      <c r="L456">
        <v>1</v>
      </c>
      <c r="N456">
        <f t="shared" si="43"/>
        <v>3</v>
      </c>
      <c r="O456">
        <f t="shared" si="44"/>
        <v>0</v>
      </c>
      <c r="P456">
        <v>1</v>
      </c>
      <c r="Q456">
        <f t="shared" si="45"/>
        <v>0</v>
      </c>
      <c r="R456" t="s">
        <v>1050</v>
      </c>
      <c r="S456">
        <f t="shared" si="46"/>
        <v>0</v>
      </c>
      <c r="T456" t="str">
        <f>IF(S456,P456,"")</f>
        <v/>
      </c>
      <c r="U456">
        <f t="shared" si="47"/>
        <v>0</v>
      </c>
      <c r="V456">
        <f>IF(ISNUMBER(SEARCH("MIS",R456)),1,0)</f>
        <v>0</v>
      </c>
      <c r="W456">
        <f>IF(AND(V456,P456&lt;=3),1,0)</f>
        <v>0</v>
      </c>
    </row>
    <row r="457" spans="1:23" x14ac:dyDescent="0.2">
      <c r="A457">
        <v>2019</v>
      </c>
      <c r="B457" t="s">
        <v>72</v>
      </c>
      <c r="C457">
        <f t="shared" si="42"/>
        <v>0</v>
      </c>
      <c r="K457">
        <v>1</v>
      </c>
      <c r="N457">
        <f t="shared" si="43"/>
        <v>1</v>
      </c>
      <c r="O457">
        <f t="shared" si="44"/>
        <v>0</v>
      </c>
      <c r="P457">
        <v>2</v>
      </c>
      <c r="Q457">
        <f t="shared" si="45"/>
        <v>0</v>
      </c>
      <c r="R457" t="s">
        <v>1033</v>
      </c>
      <c r="S457">
        <f t="shared" si="46"/>
        <v>0</v>
      </c>
      <c r="T457" t="str">
        <f>IF(S457,P457,"")</f>
        <v/>
      </c>
      <c r="U457">
        <f t="shared" si="47"/>
        <v>0</v>
      </c>
      <c r="V457">
        <f>IF(ISNUMBER(SEARCH("MIS",R457)),1,0)</f>
        <v>0</v>
      </c>
      <c r="W457">
        <f>IF(AND(V457,P457&lt;=3),1,0)</f>
        <v>0</v>
      </c>
    </row>
    <row r="458" spans="1:23" x14ac:dyDescent="0.2">
      <c r="A458">
        <v>2019</v>
      </c>
      <c r="B458" t="s">
        <v>72</v>
      </c>
      <c r="C458">
        <f t="shared" si="42"/>
        <v>0</v>
      </c>
      <c r="M458">
        <v>1</v>
      </c>
      <c r="N458">
        <f t="shared" si="43"/>
        <v>1</v>
      </c>
      <c r="O458">
        <f t="shared" si="44"/>
        <v>0</v>
      </c>
      <c r="P458">
        <v>5</v>
      </c>
      <c r="Q458">
        <f t="shared" si="45"/>
        <v>0</v>
      </c>
      <c r="R458" t="s">
        <v>1024</v>
      </c>
      <c r="S458">
        <f t="shared" si="46"/>
        <v>1</v>
      </c>
      <c r="T458">
        <f>IF(S458,P458,"")</f>
        <v>5</v>
      </c>
      <c r="U458">
        <f t="shared" si="47"/>
        <v>1</v>
      </c>
      <c r="V458">
        <f>IF(ISNUMBER(SEARCH("MIS",R458)),1,0)</f>
        <v>0</v>
      </c>
      <c r="W458">
        <f>IF(AND(V458,P458&lt;=3),1,0)</f>
        <v>0</v>
      </c>
    </row>
    <row r="459" spans="1:23" x14ac:dyDescent="0.2">
      <c r="A459">
        <v>2019</v>
      </c>
      <c r="B459" t="s">
        <v>72</v>
      </c>
      <c r="C459">
        <f t="shared" si="42"/>
        <v>0</v>
      </c>
      <c r="N459">
        <f t="shared" si="43"/>
        <v>0</v>
      </c>
      <c r="O459">
        <f t="shared" si="44"/>
        <v>0</v>
      </c>
      <c r="P459">
        <v>1</v>
      </c>
      <c r="Q459">
        <f t="shared" si="45"/>
        <v>0</v>
      </c>
      <c r="R459" t="s">
        <v>1033</v>
      </c>
      <c r="S459">
        <f t="shared" si="46"/>
        <v>0</v>
      </c>
      <c r="T459" t="str">
        <f>IF(S459,P459,"")</f>
        <v/>
      </c>
      <c r="U459">
        <f t="shared" si="47"/>
        <v>0</v>
      </c>
      <c r="V459">
        <f>IF(ISNUMBER(SEARCH("MIS",R459)),1,0)</f>
        <v>0</v>
      </c>
      <c r="W459">
        <f>IF(AND(V459,P459&lt;=3),1,0)</f>
        <v>0</v>
      </c>
    </row>
    <row r="460" spans="1:23" x14ac:dyDescent="0.2">
      <c r="A460">
        <v>2019</v>
      </c>
      <c r="B460" t="s">
        <v>72</v>
      </c>
      <c r="C460">
        <f t="shared" si="42"/>
        <v>0</v>
      </c>
      <c r="H460">
        <v>1</v>
      </c>
      <c r="K460">
        <v>1</v>
      </c>
      <c r="N460">
        <f t="shared" si="43"/>
        <v>2</v>
      </c>
      <c r="O460">
        <f t="shared" si="44"/>
        <v>0</v>
      </c>
      <c r="P460">
        <v>3</v>
      </c>
      <c r="Q460">
        <f t="shared" si="45"/>
        <v>0</v>
      </c>
      <c r="R460" t="s">
        <v>1032</v>
      </c>
      <c r="S460">
        <f t="shared" si="46"/>
        <v>0</v>
      </c>
      <c r="T460" t="str">
        <f>IF(S460,P460,"")</f>
        <v/>
      </c>
      <c r="U460">
        <f t="shared" si="47"/>
        <v>0</v>
      </c>
      <c r="V460">
        <f>IF(ISNUMBER(SEARCH("MIS",R460)),1,0)</f>
        <v>1</v>
      </c>
      <c r="W460">
        <f>IF(AND(V460,P460&lt;=3),1,0)</f>
        <v>1</v>
      </c>
    </row>
    <row r="461" spans="1:23" x14ac:dyDescent="0.2">
      <c r="A461">
        <v>2019</v>
      </c>
      <c r="B461" t="s">
        <v>72</v>
      </c>
      <c r="C461">
        <f t="shared" si="42"/>
        <v>0</v>
      </c>
      <c r="D461">
        <v>1</v>
      </c>
      <c r="M461">
        <v>1</v>
      </c>
      <c r="N461">
        <f t="shared" si="43"/>
        <v>2</v>
      </c>
      <c r="O461">
        <f t="shared" si="44"/>
        <v>0</v>
      </c>
      <c r="P461">
        <v>3</v>
      </c>
      <c r="Q461">
        <f t="shared" si="45"/>
        <v>0</v>
      </c>
      <c r="R461" t="s">
        <v>1024</v>
      </c>
      <c r="S461">
        <f t="shared" si="46"/>
        <v>1</v>
      </c>
      <c r="T461">
        <f>IF(S461,P461,"")</f>
        <v>3</v>
      </c>
      <c r="U461">
        <f t="shared" si="47"/>
        <v>0</v>
      </c>
      <c r="V461">
        <f>IF(ISNUMBER(SEARCH("MIS",R461)),1,0)</f>
        <v>0</v>
      </c>
      <c r="W461">
        <f>IF(AND(V461,P461&lt;=3),1,0)</f>
        <v>0</v>
      </c>
    </row>
    <row r="462" spans="1:23" x14ac:dyDescent="0.2">
      <c r="A462">
        <v>2019</v>
      </c>
      <c r="B462" t="s">
        <v>72</v>
      </c>
      <c r="C462">
        <f t="shared" si="42"/>
        <v>0</v>
      </c>
      <c r="D462">
        <v>1</v>
      </c>
      <c r="I462">
        <v>1</v>
      </c>
      <c r="K462">
        <v>1</v>
      </c>
      <c r="N462">
        <f t="shared" si="43"/>
        <v>3</v>
      </c>
      <c r="O462">
        <f t="shared" si="44"/>
        <v>0</v>
      </c>
      <c r="P462">
        <v>3</v>
      </c>
      <c r="Q462">
        <f t="shared" si="45"/>
        <v>0</v>
      </c>
      <c r="R462" t="s">
        <v>1024</v>
      </c>
      <c r="S462">
        <f t="shared" si="46"/>
        <v>1</v>
      </c>
      <c r="T462">
        <f>IF(S462,P462,"")</f>
        <v>3</v>
      </c>
      <c r="U462">
        <f t="shared" si="47"/>
        <v>0</v>
      </c>
      <c r="V462">
        <f>IF(ISNUMBER(SEARCH("MIS",R462)),1,0)</f>
        <v>0</v>
      </c>
      <c r="W462">
        <f>IF(AND(V462,P462&lt;=3),1,0)</f>
        <v>0</v>
      </c>
    </row>
    <row r="463" spans="1:23" x14ac:dyDescent="0.2">
      <c r="A463">
        <v>2019</v>
      </c>
      <c r="B463" t="s">
        <v>72</v>
      </c>
      <c r="C463">
        <f t="shared" si="42"/>
        <v>0</v>
      </c>
      <c r="N463">
        <f t="shared" si="43"/>
        <v>0</v>
      </c>
      <c r="O463">
        <f t="shared" si="44"/>
        <v>0</v>
      </c>
      <c r="P463">
        <v>0</v>
      </c>
      <c r="Q463">
        <f t="shared" si="45"/>
        <v>0</v>
      </c>
      <c r="R463" t="s">
        <v>1033</v>
      </c>
      <c r="S463">
        <f t="shared" si="46"/>
        <v>0</v>
      </c>
      <c r="T463" t="str">
        <f>IF(S463,P463,"")</f>
        <v/>
      </c>
      <c r="U463">
        <f t="shared" si="47"/>
        <v>0</v>
      </c>
      <c r="V463">
        <f>IF(ISNUMBER(SEARCH("MIS",R463)),1,0)</f>
        <v>0</v>
      </c>
      <c r="W463">
        <f>IF(AND(V463,P463&lt;=3),1,0)</f>
        <v>0</v>
      </c>
    </row>
    <row r="464" spans="1:23" x14ac:dyDescent="0.2">
      <c r="A464">
        <v>2019</v>
      </c>
      <c r="C464">
        <f t="shared" si="42"/>
        <v>0</v>
      </c>
      <c r="N464">
        <f t="shared" si="43"/>
        <v>0</v>
      </c>
      <c r="O464">
        <f t="shared" si="44"/>
        <v>0</v>
      </c>
      <c r="P464">
        <v>0</v>
      </c>
      <c r="Q464">
        <f t="shared" si="45"/>
        <v>0</v>
      </c>
      <c r="S464">
        <f t="shared" si="46"/>
        <v>0</v>
      </c>
      <c r="T464" t="str">
        <f>IF(S464,P464,"")</f>
        <v/>
      </c>
      <c r="U464">
        <f t="shared" si="47"/>
        <v>0</v>
      </c>
      <c r="V464">
        <f>IF(ISNUMBER(SEARCH("MIS",R464)),1,0)</f>
        <v>0</v>
      </c>
      <c r="W464">
        <f>IF(AND(V464,P464&lt;=3),1,0)</f>
        <v>0</v>
      </c>
    </row>
    <row r="465" spans="1:23" x14ac:dyDescent="0.2">
      <c r="A465">
        <v>2019</v>
      </c>
      <c r="B465" t="s">
        <v>72</v>
      </c>
      <c r="C465">
        <f t="shared" si="42"/>
        <v>0</v>
      </c>
      <c r="M465">
        <v>1</v>
      </c>
      <c r="N465">
        <f t="shared" si="43"/>
        <v>1</v>
      </c>
      <c r="O465">
        <f t="shared" si="44"/>
        <v>0</v>
      </c>
      <c r="P465">
        <v>0</v>
      </c>
      <c r="Q465">
        <f t="shared" si="45"/>
        <v>0</v>
      </c>
      <c r="R465" t="s">
        <v>1024</v>
      </c>
      <c r="S465">
        <f t="shared" si="46"/>
        <v>1</v>
      </c>
      <c r="T465">
        <f>IF(S465,P465,"")</f>
        <v>0</v>
      </c>
      <c r="U465">
        <f t="shared" si="47"/>
        <v>0</v>
      </c>
      <c r="V465">
        <f>IF(ISNUMBER(SEARCH("MIS",R465)),1,0)</f>
        <v>0</v>
      </c>
      <c r="W465">
        <f>IF(AND(V465,P465&lt;=3),1,0)</f>
        <v>0</v>
      </c>
    </row>
    <row r="466" spans="1:23" x14ac:dyDescent="0.2">
      <c r="A466">
        <v>2019</v>
      </c>
      <c r="C466">
        <f t="shared" si="42"/>
        <v>0</v>
      </c>
      <c r="N466">
        <f t="shared" si="43"/>
        <v>0</v>
      </c>
      <c r="O466">
        <f t="shared" si="44"/>
        <v>0</v>
      </c>
      <c r="P466">
        <v>0</v>
      </c>
      <c r="Q466">
        <f t="shared" si="45"/>
        <v>0</v>
      </c>
      <c r="S466">
        <f t="shared" si="46"/>
        <v>0</v>
      </c>
      <c r="T466" t="str">
        <f>IF(S466,P466,"")</f>
        <v/>
      </c>
      <c r="U466">
        <f t="shared" si="47"/>
        <v>0</v>
      </c>
      <c r="V466">
        <f>IF(ISNUMBER(SEARCH("MIS",R466)),1,0)</f>
        <v>0</v>
      </c>
      <c r="W466">
        <f>IF(AND(V466,P466&lt;=3),1,0)</f>
        <v>0</v>
      </c>
    </row>
    <row r="467" spans="1:23" x14ac:dyDescent="0.2">
      <c r="A467">
        <v>2019</v>
      </c>
      <c r="B467" t="s">
        <v>72</v>
      </c>
      <c r="C467">
        <f t="shared" si="42"/>
        <v>0</v>
      </c>
      <c r="D467">
        <v>1</v>
      </c>
      <c r="E467">
        <v>1</v>
      </c>
      <c r="I467">
        <v>1</v>
      </c>
      <c r="K467">
        <v>1</v>
      </c>
      <c r="N467">
        <f t="shared" si="43"/>
        <v>4</v>
      </c>
      <c r="O467">
        <f t="shared" si="44"/>
        <v>0</v>
      </c>
      <c r="P467">
        <v>2</v>
      </c>
      <c r="Q467">
        <f t="shared" si="45"/>
        <v>0</v>
      </c>
      <c r="R467" t="s">
        <v>1024</v>
      </c>
      <c r="S467">
        <f t="shared" si="46"/>
        <v>1</v>
      </c>
      <c r="T467">
        <f>IF(S467,P467,"")</f>
        <v>2</v>
      </c>
      <c r="U467">
        <f t="shared" si="47"/>
        <v>0</v>
      </c>
      <c r="V467">
        <f>IF(ISNUMBER(SEARCH("MIS",R467)),1,0)</f>
        <v>0</v>
      </c>
      <c r="W467">
        <f>IF(AND(V467,P467&lt;=3),1,0)</f>
        <v>0</v>
      </c>
    </row>
    <row r="468" spans="1:23" x14ac:dyDescent="0.2">
      <c r="A468">
        <v>2019</v>
      </c>
      <c r="B468" t="s">
        <v>72</v>
      </c>
      <c r="C468">
        <f t="shared" si="42"/>
        <v>0</v>
      </c>
      <c r="K468">
        <v>1</v>
      </c>
      <c r="M468">
        <v>1</v>
      </c>
      <c r="N468">
        <f t="shared" si="43"/>
        <v>2</v>
      </c>
      <c r="O468">
        <f t="shared" si="44"/>
        <v>0</v>
      </c>
      <c r="P468">
        <v>0</v>
      </c>
      <c r="Q468">
        <f t="shared" si="45"/>
        <v>0</v>
      </c>
      <c r="R468" t="s">
        <v>1033</v>
      </c>
      <c r="S468">
        <f t="shared" si="46"/>
        <v>0</v>
      </c>
      <c r="T468" t="str">
        <f>IF(S468,P468,"")</f>
        <v/>
      </c>
      <c r="U468">
        <f t="shared" si="47"/>
        <v>0</v>
      </c>
      <c r="V468">
        <f>IF(ISNUMBER(SEARCH("MIS",R468)),1,0)</f>
        <v>0</v>
      </c>
      <c r="W468">
        <f>IF(AND(V468,P468&lt;=3),1,0)</f>
        <v>0</v>
      </c>
    </row>
    <row r="469" spans="1:23" x14ac:dyDescent="0.2">
      <c r="A469">
        <v>2019</v>
      </c>
      <c r="C469">
        <f t="shared" si="42"/>
        <v>0</v>
      </c>
      <c r="D469">
        <v>1</v>
      </c>
      <c r="I469">
        <v>1</v>
      </c>
      <c r="J469">
        <v>1</v>
      </c>
      <c r="K469">
        <v>1</v>
      </c>
      <c r="M469">
        <v>1</v>
      </c>
      <c r="N469">
        <f t="shared" si="43"/>
        <v>5</v>
      </c>
      <c r="O469">
        <f t="shared" si="44"/>
        <v>0</v>
      </c>
      <c r="P469">
        <v>3</v>
      </c>
      <c r="Q469">
        <f t="shared" si="45"/>
        <v>0</v>
      </c>
      <c r="S469">
        <f t="shared" si="46"/>
        <v>0</v>
      </c>
      <c r="T469" t="str">
        <f>IF(S469,P469,"")</f>
        <v/>
      </c>
      <c r="U469">
        <f t="shared" si="47"/>
        <v>0</v>
      </c>
      <c r="V469">
        <f>IF(ISNUMBER(SEARCH("MIS",R469)),1,0)</f>
        <v>0</v>
      </c>
      <c r="W469">
        <f>IF(AND(V469,P469&lt;=3),1,0)</f>
        <v>0</v>
      </c>
    </row>
    <row r="470" spans="1:23" x14ac:dyDescent="0.2">
      <c r="A470">
        <v>2019</v>
      </c>
      <c r="B470" t="s">
        <v>72</v>
      </c>
      <c r="C470">
        <f t="shared" si="42"/>
        <v>0</v>
      </c>
      <c r="L470">
        <v>1</v>
      </c>
      <c r="N470">
        <f t="shared" si="43"/>
        <v>1</v>
      </c>
      <c r="O470">
        <f t="shared" si="44"/>
        <v>0</v>
      </c>
      <c r="P470">
        <v>6</v>
      </c>
      <c r="Q470">
        <f t="shared" si="45"/>
        <v>0</v>
      </c>
      <c r="R470" t="s">
        <v>1024</v>
      </c>
      <c r="S470">
        <f t="shared" si="46"/>
        <v>1</v>
      </c>
      <c r="T470">
        <f>IF(S470,P470,"")</f>
        <v>6</v>
      </c>
      <c r="U470">
        <f t="shared" si="47"/>
        <v>1</v>
      </c>
      <c r="V470">
        <f>IF(ISNUMBER(SEARCH("MIS",R470)),1,0)</f>
        <v>0</v>
      </c>
      <c r="W470">
        <f>IF(AND(V470,P470&lt;=3),1,0)</f>
        <v>0</v>
      </c>
    </row>
    <row r="471" spans="1:23" x14ac:dyDescent="0.2">
      <c r="A471">
        <v>2019</v>
      </c>
      <c r="C471">
        <f t="shared" si="42"/>
        <v>0</v>
      </c>
      <c r="N471">
        <f t="shared" si="43"/>
        <v>0</v>
      </c>
      <c r="O471">
        <f t="shared" si="44"/>
        <v>0</v>
      </c>
      <c r="P471">
        <v>0</v>
      </c>
      <c r="Q471">
        <f t="shared" si="45"/>
        <v>0</v>
      </c>
      <c r="S471">
        <f t="shared" si="46"/>
        <v>0</v>
      </c>
      <c r="T471" t="str">
        <f>IF(S471,P471,"")</f>
        <v/>
      </c>
      <c r="U471">
        <f t="shared" si="47"/>
        <v>0</v>
      </c>
      <c r="V471">
        <f>IF(ISNUMBER(SEARCH("MIS",R471)),1,0)</f>
        <v>0</v>
      </c>
      <c r="W471">
        <f>IF(AND(V471,P471&lt;=3),1,0)</f>
        <v>0</v>
      </c>
    </row>
    <row r="472" spans="1:23" x14ac:dyDescent="0.2">
      <c r="A472">
        <v>2019</v>
      </c>
      <c r="C472">
        <f t="shared" si="42"/>
        <v>0</v>
      </c>
      <c r="N472">
        <f t="shared" si="43"/>
        <v>0</v>
      </c>
      <c r="O472">
        <f t="shared" si="44"/>
        <v>0</v>
      </c>
      <c r="P472">
        <v>0</v>
      </c>
      <c r="Q472">
        <f t="shared" si="45"/>
        <v>0</v>
      </c>
      <c r="S472">
        <f t="shared" si="46"/>
        <v>0</v>
      </c>
      <c r="T472" t="str">
        <f>IF(S472,P472,"")</f>
        <v/>
      </c>
      <c r="U472">
        <f t="shared" si="47"/>
        <v>0</v>
      </c>
      <c r="V472">
        <f>IF(ISNUMBER(SEARCH("MIS",R472)),1,0)</f>
        <v>0</v>
      </c>
      <c r="W472">
        <f>IF(AND(V472,P472&lt;=3),1,0)</f>
        <v>0</v>
      </c>
    </row>
    <row r="473" spans="1:23" x14ac:dyDescent="0.2">
      <c r="A473">
        <v>2019</v>
      </c>
      <c r="C473">
        <f t="shared" si="42"/>
        <v>0</v>
      </c>
      <c r="N473">
        <f t="shared" si="43"/>
        <v>0</v>
      </c>
      <c r="O473">
        <f t="shared" si="44"/>
        <v>0</v>
      </c>
      <c r="P473">
        <v>0</v>
      </c>
      <c r="Q473">
        <f t="shared" si="45"/>
        <v>0</v>
      </c>
      <c r="S473">
        <f t="shared" si="46"/>
        <v>0</v>
      </c>
      <c r="T473" t="str">
        <f>IF(S473,P473,"")</f>
        <v/>
      </c>
      <c r="U473">
        <f t="shared" si="47"/>
        <v>0</v>
      </c>
      <c r="V473">
        <f>IF(ISNUMBER(SEARCH("MIS",R473)),1,0)</f>
        <v>0</v>
      </c>
      <c r="W473">
        <f>IF(AND(V473,P473&lt;=3),1,0)</f>
        <v>0</v>
      </c>
    </row>
    <row r="474" spans="1:23" x14ac:dyDescent="0.2">
      <c r="A474">
        <v>2019</v>
      </c>
      <c r="B474" t="s">
        <v>72</v>
      </c>
      <c r="C474">
        <f t="shared" si="42"/>
        <v>0</v>
      </c>
      <c r="D474">
        <v>1</v>
      </c>
      <c r="E474">
        <v>1</v>
      </c>
      <c r="G474">
        <v>1</v>
      </c>
      <c r="J474">
        <v>1</v>
      </c>
      <c r="K474">
        <v>1</v>
      </c>
      <c r="N474">
        <f t="shared" si="43"/>
        <v>5</v>
      </c>
      <c r="O474">
        <f t="shared" si="44"/>
        <v>0</v>
      </c>
      <c r="P474">
        <v>5</v>
      </c>
      <c r="Q474">
        <f t="shared" si="45"/>
        <v>0</v>
      </c>
      <c r="R474" t="s">
        <v>1024</v>
      </c>
      <c r="S474">
        <f t="shared" si="46"/>
        <v>1</v>
      </c>
      <c r="T474">
        <f>IF(S474,P474,"")</f>
        <v>5</v>
      </c>
      <c r="U474">
        <f t="shared" si="47"/>
        <v>1</v>
      </c>
      <c r="V474">
        <f>IF(ISNUMBER(SEARCH("MIS",R474)),1,0)</f>
        <v>0</v>
      </c>
      <c r="W474">
        <f>IF(AND(V474,P474&lt;=3),1,0)</f>
        <v>0</v>
      </c>
    </row>
    <row r="475" spans="1:23" x14ac:dyDescent="0.2">
      <c r="A475">
        <v>2019</v>
      </c>
      <c r="B475" t="s">
        <v>72</v>
      </c>
      <c r="C475">
        <f t="shared" si="42"/>
        <v>0</v>
      </c>
      <c r="K475">
        <v>1</v>
      </c>
      <c r="N475">
        <f t="shared" si="43"/>
        <v>1</v>
      </c>
      <c r="O475">
        <f t="shared" si="44"/>
        <v>0</v>
      </c>
      <c r="P475">
        <v>4</v>
      </c>
      <c r="Q475">
        <f t="shared" si="45"/>
        <v>0</v>
      </c>
      <c r="R475" t="s">
        <v>1024</v>
      </c>
      <c r="S475">
        <f t="shared" si="46"/>
        <v>1</v>
      </c>
      <c r="T475">
        <f>IF(S475,P475,"")</f>
        <v>4</v>
      </c>
      <c r="U475">
        <f t="shared" si="47"/>
        <v>1</v>
      </c>
      <c r="V475">
        <f>IF(ISNUMBER(SEARCH("MIS",R475)),1,0)</f>
        <v>0</v>
      </c>
      <c r="W475">
        <f>IF(AND(V475,P475&lt;=3),1,0)</f>
        <v>0</v>
      </c>
    </row>
    <row r="476" spans="1:23" x14ac:dyDescent="0.2">
      <c r="A476">
        <v>2020</v>
      </c>
      <c r="B476" t="s">
        <v>72</v>
      </c>
      <c r="C476">
        <f t="shared" si="42"/>
        <v>0</v>
      </c>
      <c r="D476">
        <v>1</v>
      </c>
      <c r="I476">
        <v>1</v>
      </c>
      <c r="J476">
        <v>1</v>
      </c>
      <c r="K476">
        <v>1</v>
      </c>
      <c r="N476">
        <f t="shared" si="43"/>
        <v>4</v>
      </c>
      <c r="O476">
        <f t="shared" si="44"/>
        <v>0</v>
      </c>
      <c r="P476">
        <v>4</v>
      </c>
      <c r="Q476">
        <f t="shared" si="45"/>
        <v>0</v>
      </c>
      <c r="R476" t="s">
        <v>1032</v>
      </c>
      <c r="S476">
        <f t="shared" si="46"/>
        <v>0</v>
      </c>
      <c r="T476" t="str">
        <f>IF(S476,P476,"")</f>
        <v/>
      </c>
      <c r="U476">
        <f t="shared" si="47"/>
        <v>0</v>
      </c>
      <c r="V476">
        <f>IF(ISNUMBER(SEARCH("MIS",R476)),1,0)</f>
        <v>1</v>
      </c>
      <c r="W476">
        <f>IF(AND(V476,P476&lt;=3),1,0)</f>
        <v>0</v>
      </c>
    </row>
    <row r="477" spans="1:23" x14ac:dyDescent="0.2">
      <c r="A477">
        <v>2020</v>
      </c>
      <c r="B477" t="s">
        <v>72</v>
      </c>
      <c r="C477">
        <f t="shared" si="42"/>
        <v>0</v>
      </c>
      <c r="D477">
        <v>1</v>
      </c>
      <c r="I477">
        <v>1</v>
      </c>
      <c r="J477">
        <v>1</v>
      </c>
      <c r="K477">
        <v>1</v>
      </c>
      <c r="N477">
        <f t="shared" si="43"/>
        <v>4</v>
      </c>
      <c r="O477">
        <f t="shared" si="44"/>
        <v>0</v>
      </c>
      <c r="P477">
        <v>1</v>
      </c>
      <c r="Q477">
        <f t="shared" si="45"/>
        <v>0</v>
      </c>
      <c r="R477" t="s">
        <v>1054</v>
      </c>
      <c r="S477">
        <f t="shared" si="46"/>
        <v>0</v>
      </c>
      <c r="T477" t="str">
        <f>IF(S477,P477,"")</f>
        <v/>
      </c>
      <c r="U477">
        <f t="shared" si="47"/>
        <v>0</v>
      </c>
      <c r="V477">
        <f>IF(ISNUMBER(SEARCH("MIS",R477)),1,0)</f>
        <v>0</v>
      </c>
      <c r="W477">
        <f>IF(AND(V477,P477&lt;=3),1,0)</f>
        <v>0</v>
      </c>
    </row>
    <row r="478" spans="1:23" x14ac:dyDescent="0.2">
      <c r="A478">
        <v>2020</v>
      </c>
      <c r="B478" t="s">
        <v>72</v>
      </c>
      <c r="C478">
        <f t="shared" si="42"/>
        <v>0</v>
      </c>
      <c r="D478">
        <v>1</v>
      </c>
      <c r="N478">
        <f t="shared" si="43"/>
        <v>1</v>
      </c>
      <c r="O478">
        <f t="shared" si="44"/>
        <v>0</v>
      </c>
      <c r="P478">
        <v>3</v>
      </c>
      <c r="Q478">
        <f t="shared" si="45"/>
        <v>0</v>
      </c>
      <c r="R478" t="s">
        <v>1024</v>
      </c>
      <c r="S478">
        <f t="shared" si="46"/>
        <v>1</v>
      </c>
      <c r="T478">
        <f>IF(S478,P478,"")</f>
        <v>3</v>
      </c>
      <c r="U478">
        <f t="shared" si="47"/>
        <v>0</v>
      </c>
      <c r="V478">
        <f>IF(ISNUMBER(SEARCH("MIS",R478)),1,0)</f>
        <v>0</v>
      </c>
      <c r="W478">
        <f>IF(AND(V478,P478&lt;=3),1,0)</f>
        <v>0</v>
      </c>
    </row>
    <row r="479" spans="1:23" x14ac:dyDescent="0.2">
      <c r="A479">
        <v>2020</v>
      </c>
      <c r="B479" t="s">
        <v>72</v>
      </c>
      <c r="C479">
        <f t="shared" si="42"/>
        <v>0</v>
      </c>
      <c r="D479">
        <v>1</v>
      </c>
      <c r="F479">
        <v>1</v>
      </c>
      <c r="K479">
        <v>1</v>
      </c>
      <c r="N479">
        <f t="shared" si="43"/>
        <v>3</v>
      </c>
      <c r="O479">
        <f t="shared" si="44"/>
        <v>0</v>
      </c>
      <c r="P479">
        <v>3</v>
      </c>
      <c r="Q479">
        <f t="shared" si="45"/>
        <v>0</v>
      </c>
      <c r="R479" t="s">
        <v>1024</v>
      </c>
      <c r="S479">
        <f t="shared" si="46"/>
        <v>1</v>
      </c>
      <c r="T479">
        <f>IF(S479,P479,"")</f>
        <v>3</v>
      </c>
      <c r="U479">
        <f t="shared" si="47"/>
        <v>0</v>
      </c>
      <c r="V479">
        <f>IF(ISNUMBER(SEARCH("MIS",R479)),1,0)</f>
        <v>0</v>
      </c>
      <c r="W479">
        <f>IF(AND(V479,P479&lt;=3),1,0)</f>
        <v>0</v>
      </c>
    </row>
    <row r="480" spans="1:23" x14ac:dyDescent="0.2">
      <c r="A480">
        <v>2020</v>
      </c>
      <c r="B480" t="s">
        <v>72</v>
      </c>
      <c r="C480">
        <f t="shared" si="42"/>
        <v>0</v>
      </c>
      <c r="D480">
        <v>1</v>
      </c>
      <c r="K480">
        <v>1</v>
      </c>
      <c r="L480">
        <v>1</v>
      </c>
      <c r="M480">
        <v>1</v>
      </c>
      <c r="N480">
        <f t="shared" si="43"/>
        <v>4</v>
      </c>
      <c r="O480">
        <f t="shared" si="44"/>
        <v>0</v>
      </c>
      <c r="P480">
        <v>6</v>
      </c>
      <c r="Q480">
        <f t="shared" si="45"/>
        <v>0</v>
      </c>
      <c r="R480" t="s">
        <v>1054</v>
      </c>
      <c r="S480">
        <f t="shared" si="46"/>
        <v>0</v>
      </c>
      <c r="T480" t="str">
        <f>IF(S480,P480,"")</f>
        <v/>
      </c>
      <c r="U480">
        <f t="shared" si="47"/>
        <v>0</v>
      </c>
      <c r="V480">
        <f>IF(ISNUMBER(SEARCH("MIS",R480)),1,0)</f>
        <v>0</v>
      </c>
      <c r="W480">
        <f>IF(AND(V480,P480&lt;=3),1,0)</f>
        <v>0</v>
      </c>
    </row>
    <row r="481" spans="1:23" x14ac:dyDescent="0.2">
      <c r="A481">
        <v>2020</v>
      </c>
      <c r="B481" t="s">
        <v>72</v>
      </c>
      <c r="C481">
        <f t="shared" si="42"/>
        <v>0</v>
      </c>
      <c r="D481">
        <v>1</v>
      </c>
      <c r="F481">
        <v>1</v>
      </c>
      <c r="K481">
        <v>1</v>
      </c>
      <c r="N481">
        <f t="shared" si="43"/>
        <v>3</v>
      </c>
      <c r="O481">
        <f t="shared" si="44"/>
        <v>0</v>
      </c>
      <c r="P481">
        <v>1</v>
      </c>
      <c r="Q481">
        <f t="shared" si="45"/>
        <v>0</v>
      </c>
      <c r="R481" t="s">
        <v>1024</v>
      </c>
      <c r="S481">
        <f t="shared" si="46"/>
        <v>1</v>
      </c>
      <c r="T481">
        <f>IF(S481,P481,"")</f>
        <v>1</v>
      </c>
      <c r="U481">
        <f t="shared" si="47"/>
        <v>0</v>
      </c>
      <c r="V481">
        <f>IF(ISNUMBER(SEARCH("MIS",R481)),1,0)</f>
        <v>0</v>
      </c>
      <c r="W481">
        <f>IF(AND(V481,P481&lt;=3),1,0)</f>
        <v>0</v>
      </c>
    </row>
    <row r="482" spans="1:23" x14ac:dyDescent="0.2">
      <c r="A482">
        <v>2020</v>
      </c>
      <c r="B482" t="s">
        <v>72</v>
      </c>
      <c r="C482">
        <f t="shared" si="42"/>
        <v>0</v>
      </c>
      <c r="D482">
        <v>1</v>
      </c>
      <c r="J482">
        <v>1</v>
      </c>
      <c r="K482">
        <v>1</v>
      </c>
      <c r="M482">
        <v>1</v>
      </c>
      <c r="N482">
        <f t="shared" si="43"/>
        <v>4</v>
      </c>
      <c r="O482">
        <f t="shared" si="44"/>
        <v>0</v>
      </c>
      <c r="P482">
        <v>4</v>
      </c>
      <c r="Q482">
        <f t="shared" si="45"/>
        <v>0</v>
      </c>
      <c r="R482" t="s">
        <v>1024</v>
      </c>
      <c r="S482">
        <f t="shared" si="46"/>
        <v>1</v>
      </c>
      <c r="T482">
        <f>IF(S482,P482,"")</f>
        <v>4</v>
      </c>
      <c r="U482">
        <f t="shared" si="47"/>
        <v>1</v>
      </c>
      <c r="V482">
        <f>IF(ISNUMBER(SEARCH("MIS",R482)),1,0)</f>
        <v>0</v>
      </c>
      <c r="W482">
        <f>IF(AND(V482,P482&lt;=3),1,0)</f>
        <v>0</v>
      </c>
    </row>
    <row r="483" spans="1:23" x14ac:dyDescent="0.2">
      <c r="A483">
        <v>2020</v>
      </c>
      <c r="B483" t="s">
        <v>72</v>
      </c>
      <c r="C483">
        <f t="shared" si="42"/>
        <v>0</v>
      </c>
      <c r="D483">
        <v>1</v>
      </c>
      <c r="J483">
        <v>1</v>
      </c>
      <c r="K483">
        <v>1</v>
      </c>
      <c r="N483">
        <f t="shared" si="43"/>
        <v>3</v>
      </c>
      <c r="O483">
        <f t="shared" si="44"/>
        <v>0</v>
      </c>
      <c r="P483">
        <v>3</v>
      </c>
      <c r="Q483">
        <f t="shared" si="45"/>
        <v>0</v>
      </c>
      <c r="R483" t="s">
        <v>1032</v>
      </c>
      <c r="S483">
        <f t="shared" si="46"/>
        <v>0</v>
      </c>
      <c r="T483" t="str">
        <f>IF(S483,P483,"")</f>
        <v/>
      </c>
      <c r="U483">
        <f t="shared" si="47"/>
        <v>0</v>
      </c>
      <c r="V483">
        <f>IF(ISNUMBER(SEARCH("MIS",R483)),1,0)</f>
        <v>1</v>
      </c>
      <c r="W483">
        <f>IF(AND(V483,P483&lt;=3),1,0)</f>
        <v>1</v>
      </c>
    </row>
    <row r="484" spans="1:23" x14ac:dyDescent="0.2">
      <c r="A484">
        <v>2020</v>
      </c>
      <c r="B484" t="s">
        <v>72</v>
      </c>
      <c r="C484">
        <f t="shared" si="42"/>
        <v>0</v>
      </c>
      <c r="D484">
        <v>1</v>
      </c>
      <c r="M484">
        <v>1</v>
      </c>
      <c r="N484">
        <f t="shared" si="43"/>
        <v>2</v>
      </c>
      <c r="O484">
        <f t="shared" si="44"/>
        <v>0</v>
      </c>
      <c r="P484">
        <v>3</v>
      </c>
      <c r="Q484">
        <f t="shared" si="45"/>
        <v>0</v>
      </c>
      <c r="R484" t="s">
        <v>1024</v>
      </c>
      <c r="S484">
        <f t="shared" si="46"/>
        <v>1</v>
      </c>
      <c r="T484">
        <f>IF(S484,P484,"")</f>
        <v>3</v>
      </c>
      <c r="U484">
        <f t="shared" si="47"/>
        <v>0</v>
      </c>
      <c r="V484">
        <f>IF(ISNUMBER(SEARCH("MIS",R484)),1,0)</f>
        <v>0</v>
      </c>
      <c r="W484">
        <f>IF(AND(V484,P484&lt;=3),1,0)</f>
        <v>0</v>
      </c>
    </row>
    <row r="485" spans="1:23" x14ac:dyDescent="0.2">
      <c r="A485">
        <v>2020</v>
      </c>
      <c r="B485" t="s">
        <v>72</v>
      </c>
      <c r="C485">
        <f t="shared" si="42"/>
        <v>0</v>
      </c>
      <c r="J485">
        <v>1</v>
      </c>
      <c r="K485">
        <v>1</v>
      </c>
      <c r="L485">
        <v>1</v>
      </c>
      <c r="M485">
        <v>1</v>
      </c>
      <c r="N485">
        <f t="shared" si="43"/>
        <v>4</v>
      </c>
      <c r="O485">
        <f t="shared" si="44"/>
        <v>0</v>
      </c>
      <c r="P485">
        <v>4</v>
      </c>
      <c r="Q485">
        <f t="shared" si="45"/>
        <v>0</v>
      </c>
      <c r="R485" t="s">
        <v>1024</v>
      </c>
      <c r="S485">
        <f t="shared" si="46"/>
        <v>1</v>
      </c>
      <c r="T485">
        <f>IF(S485,P485,"")</f>
        <v>4</v>
      </c>
      <c r="U485">
        <f t="shared" si="47"/>
        <v>1</v>
      </c>
      <c r="V485">
        <f>IF(ISNUMBER(SEARCH("MIS",R485)),1,0)</f>
        <v>0</v>
      </c>
      <c r="W485">
        <f>IF(AND(V485,P485&lt;=3),1,0)</f>
        <v>0</v>
      </c>
    </row>
    <row r="486" spans="1:23" x14ac:dyDescent="0.2">
      <c r="A486">
        <v>2020</v>
      </c>
      <c r="B486" t="s">
        <v>72</v>
      </c>
      <c r="C486">
        <f t="shared" si="42"/>
        <v>0</v>
      </c>
      <c r="D486">
        <v>1</v>
      </c>
      <c r="K486">
        <v>1</v>
      </c>
      <c r="N486">
        <f t="shared" si="43"/>
        <v>2</v>
      </c>
      <c r="O486">
        <f t="shared" si="44"/>
        <v>0</v>
      </c>
      <c r="P486">
        <v>1</v>
      </c>
      <c r="Q486">
        <f t="shared" si="45"/>
        <v>0</v>
      </c>
      <c r="R486" t="s">
        <v>1050</v>
      </c>
      <c r="S486">
        <f t="shared" si="46"/>
        <v>0</v>
      </c>
      <c r="T486" t="str">
        <f>IF(S486,P486,"")</f>
        <v/>
      </c>
      <c r="U486">
        <f t="shared" si="47"/>
        <v>0</v>
      </c>
      <c r="V486">
        <f>IF(ISNUMBER(SEARCH("MIS",R486)),1,0)</f>
        <v>0</v>
      </c>
      <c r="W486">
        <f>IF(AND(V486,P486&lt;=3),1,0)</f>
        <v>0</v>
      </c>
    </row>
    <row r="487" spans="1:23" x14ac:dyDescent="0.2">
      <c r="A487">
        <v>2020</v>
      </c>
      <c r="B487" t="s">
        <v>72</v>
      </c>
      <c r="C487">
        <f t="shared" si="42"/>
        <v>0</v>
      </c>
      <c r="D487">
        <v>1</v>
      </c>
      <c r="G487">
        <v>1</v>
      </c>
      <c r="J487">
        <v>1</v>
      </c>
      <c r="K487">
        <v>1</v>
      </c>
      <c r="M487">
        <v>1</v>
      </c>
      <c r="N487">
        <f t="shared" si="43"/>
        <v>5</v>
      </c>
      <c r="O487">
        <f t="shared" si="44"/>
        <v>0</v>
      </c>
      <c r="P487">
        <v>1</v>
      </c>
      <c r="Q487">
        <f t="shared" si="45"/>
        <v>0</v>
      </c>
      <c r="R487" t="s">
        <v>1029</v>
      </c>
      <c r="S487">
        <f t="shared" si="46"/>
        <v>0</v>
      </c>
      <c r="T487" t="str">
        <f>IF(S487,P487,"")</f>
        <v/>
      </c>
      <c r="U487">
        <f t="shared" si="47"/>
        <v>0</v>
      </c>
      <c r="V487">
        <f>IF(ISNUMBER(SEARCH("MIS",R487)),1,0)</f>
        <v>0</v>
      </c>
      <c r="W487">
        <f>IF(AND(V487,P487&lt;=3),1,0)</f>
        <v>0</v>
      </c>
    </row>
    <row r="488" spans="1:23" x14ac:dyDescent="0.2">
      <c r="A488">
        <v>2020</v>
      </c>
      <c r="B488" t="s">
        <v>72</v>
      </c>
      <c r="C488">
        <f t="shared" si="42"/>
        <v>0</v>
      </c>
      <c r="D488">
        <v>1</v>
      </c>
      <c r="F488">
        <v>1</v>
      </c>
      <c r="J488">
        <v>1</v>
      </c>
      <c r="K488">
        <v>1</v>
      </c>
      <c r="N488">
        <f t="shared" si="43"/>
        <v>4</v>
      </c>
      <c r="O488">
        <f t="shared" si="44"/>
        <v>0</v>
      </c>
      <c r="P488">
        <v>1</v>
      </c>
      <c r="Q488">
        <f t="shared" si="45"/>
        <v>0</v>
      </c>
      <c r="R488" t="s">
        <v>1054</v>
      </c>
      <c r="S488">
        <f t="shared" si="46"/>
        <v>0</v>
      </c>
      <c r="T488" t="str">
        <f>IF(S488,P488,"")</f>
        <v/>
      </c>
      <c r="U488">
        <f t="shared" si="47"/>
        <v>0</v>
      </c>
      <c r="V488">
        <f>IF(ISNUMBER(SEARCH("MIS",R488)),1,0)</f>
        <v>0</v>
      </c>
      <c r="W488">
        <f>IF(AND(V488,P488&lt;=3),1,0)</f>
        <v>0</v>
      </c>
    </row>
    <row r="489" spans="1:23" x14ac:dyDescent="0.2">
      <c r="A489">
        <v>2020</v>
      </c>
      <c r="B489" t="s">
        <v>72</v>
      </c>
      <c r="C489">
        <f t="shared" si="42"/>
        <v>0</v>
      </c>
      <c r="D489">
        <v>1</v>
      </c>
      <c r="I489">
        <v>1</v>
      </c>
      <c r="K489">
        <v>1</v>
      </c>
      <c r="M489">
        <v>1</v>
      </c>
      <c r="N489">
        <f t="shared" si="43"/>
        <v>4</v>
      </c>
      <c r="O489">
        <f t="shared" si="44"/>
        <v>0</v>
      </c>
      <c r="P489">
        <v>1</v>
      </c>
      <c r="Q489">
        <f t="shared" si="45"/>
        <v>0</v>
      </c>
      <c r="R489" t="s">
        <v>1024</v>
      </c>
      <c r="S489">
        <f t="shared" si="46"/>
        <v>1</v>
      </c>
      <c r="T489">
        <f>IF(S489,P489,"")</f>
        <v>1</v>
      </c>
      <c r="U489">
        <f t="shared" si="47"/>
        <v>0</v>
      </c>
      <c r="V489">
        <f>IF(ISNUMBER(SEARCH("MIS",R489)),1,0)</f>
        <v>0</v>
      </c>
      <c r="W489">
        <f>IF(AND(V489,P489&lt;=3),1,0)</f>
        <v>0</v>
      </c>
    </row>
    <row r="490" spans="1:23" x14ac:dyDescent="0.2">
      <c r="A490">
        <v>2020</v>
      </c>
      <c r="B490" t="s">
        <v>72</v>
      </c>
      <c r="C490">
        <f t="shared" si="42"/>
        <v>0</v>
      </c>
      <c r="D490">
        <v>1</v>
      </c>
      <c r="K490">
        <v>1</v>
      </c>
      <c r="N490">
        <f t="shared" si="43"/>
        <v>2</v>
      </c>
      <c r="O490">
        <f t="shared" si="44"/>
        <v>0</v>
      </c>
      <c r="P490">
        <v>3</v>
      </c>
      <c r="Q490">
        <f t="shared" si="45"/>
        <v>0</v>
      </c>
      <c r="R490" t="s">
        <v>1024</v>
      </c>
      <c r="S490">
        <f t="shared" si="46"/>
        <v>1</v>
      </c>
      <c r="T490">
        <f>IF(S490,P490,"")</f>
        <v>3</v>
      </c>
      <c r="U490">
        <f t="shared" si="47"/>
        <v>0</v>
      </c>
      <c r="V490">
        <f>IF(ISNUMBER(SEARCH("MIS",R490)),1,0)</f>
        <v>0</v>
      </c>
      <c r="W490">
        <f>IF(AND(V490,P490&lt;=3),1,0)</f>
        <v>0</v>
      </c>
    </row>
    <row r="491" spans="1:23" x14ac:dyDescent="0.2">
      <c r="A491">
        <v>2020</v>
      </c>
      <c r="B491" t="s">
        <v>72</v>
      </c>
      <c r="C491">
        <f t="shared" si="42"/>
        <v>0</v>
      </c>
      <c r="J491">
        <v>1</v>
      </c>
      <c r="K491">
        <v>1</v>
      </c>
      <c r="M491">
        <v>1</v>
      </c>
      <c r="N491">
        <f t="shared" si="43"/>
        <v>3</v>
      </c>
      <c r="O491">
        <f t="shared" si="44"/>
        <v>0</v>
      </c>
      <c r="P491">
        <v>3</v>
      </c>
      <c r="Q491">
        <f t="shared" si="45"/>
        <v>0</v>
      </c>
      <c r="R491" t="s">
        <v>1032</v>
      </c>
      <c r="S491">
        <f t="shared" si="46"/>
        <v>0</v>
      </c>
      <c r="T491" t="str">
        <f>IF(S491,P491,"")</f>
        <v/>
      </c>
      <c r="U491">
        <f t="shared" si="47"/>
        <v>0</v>
      </c>
      <c r="V491">
        <f>IF(ISNUMBER(SEARCH("MIS",R491)),1,0)</f>
        <v>1</v>
      </c>
      <c r="W491">
        <f>IF(AND(V491,P491&lt;=3),1,0)</f>
        <v>1</v>
      </c>
    </row>
    <row r="492" spans="1:23" x14ac:dyDescent="0.2">
      <c r="A492">
        <v>2020</v>
      </c>
      <c r="B492" t="s">
        <v>72</v>
      </c>
      <c r="C492">
        <f t="shared" si="42"/>
        <v>0</v>
      </c>
      <c r="K492">
        <v>1</v>
      </c>
      <c r="M492">
        <v>1</v>
      </c>
      <c r="N492">
        <f t="shared" si="43"/>
        <v>2</v>
      </c>
      <c r="O492">
        <f t="shared" si="44"/>
        <v>0</v>
      </c>
      <c r="P492">
        <v>2</v>
      </c>
      <c r="Q492">
        <f t="shared" si="45"/>
        <v>0</v>
      </c>
      <c r="R492" t="s">
        <v>1044</v>
      </c>
      <c r="S492">
        <f t="shared" si="46"/>
        <v>0</v>
      </c>
      <c r="T492" t="str">
        <f>IF(S492,P492,"")</f>
        <v/>
      </c>
      <c r="U492">
        <f t="shared" si="47"/>
        <v>0</v>
      </c>
      <c r="V492">
        <f>IF(ISNUMBER(SEARCH("MIS",R492)),1,0)</f>
        <v>0</v>
      </c>
      <c r="W492">
        <f>IF(AND(V492,P492&lt;=3),1,0)</f>
        <v>0</v>
      </c>
    </row>
    <row r="493" spans="1:23" x14ac:dyDescent="0.2">
      <c r="A493">
        <v>2020</v>
      </c>
      <c r="B493" t="s">
        <v>72</v>
      </c>
      <c r="C493">
        <f t="shared" si="42"/>
        <v>0</v>
      </c>
      <c r="D493">
        <v>1</v>
      </c>
      <c r="I493">
        <v>1</v>
      </c>
      <c r="N493">
        <f t="shared" si="43"/>
        <v>2</v>
      </c>
      <c r="O493">
        <f t="shared" si="44"/>
        <v>0</v>
      </c>
      <c r="P493">
        <v>7</v>
      </c>
      <c r="Q493">
        <f t="shared" si="45"/>
        <v>0</v>
      </c>
      <c r="R493" t="s">
        <v>1024</v>
      </c>
      <c r="S493">
        <f t="shared" si="46"/>
        <v>1</v>
      </c>
      <c r="T493">
        <f>IF(S493,P493,"")</f>
        <v>7</v>
      </c>
      <c r="U493">
        <f t="shared" si="47"/>
        <v>1</v>
      </c>
      <c r="V493">
        <f>IF(ISNUMBER(SEARCH("MIS",R493)),1,0)</f>
        <v>0</v>
      </c>
      <c r="W493">
        <f>IF(AND(V493,P493&lt;=3),1,0)</f>
        <v>0</v>
      </c>
    </row>
    <row r="494" spans="1:23" x14ac:dyDescent="0.2">
      <c r="A494">
        <v>2020</v>
      </c>
      <c r="B494" t="s">
        <v>72</v>
      </c>
      <c r="C494">
        <f t="shared" si="42"/>
        <v>0</v>
      </c>
      <c r="D494">
        <v>1</v>
      </c>
      <c r="K494">
        <v>1</v>
      </c>
      <c r="M494">
        <v>1</v>
      </c>
      <c r="N494">
        <f t="shared" si="43"/>
        <v>3</v>
      </c>
      <c r="O494">
        <f t="shared" si="44"/>
        <v>0</v>
      </c>
      <c r="P494">
        <v>5</v>
      </c>
      <c r="Q494">
        <f t="shared" si="45"/>
        <v>0</v>
      </c>
      <c r="R494" t="s">
        <v>1024</v>
      </c>
      <c r="S494">
        <f t="shared" si="46"/>
        <v>1</v>
      </c>
      <c r="T494">
        <f>IF(S494,P494,"")</f>
        <v>5</v>
      </c>
      <c r="U494">
        <f t="shared" si="47"/>
        <v>1</v>
      </c>
      <c r="V494">
        <f>IF(ISNUMBER(SEARCH("MIS",R494)),1,0)</f>
        <v>0</v>
      </c>
      <c r="W494">
        <f>IF(AND(V494,P494&lt;=3),1,0)</f>
        <v>0</v>
      </c>
    </row>
    <row r="495" spans="1:23" x14ac:dyDescent="0.2">
      <c r="A495">
        <v>2020</v>
      </c>
      <c r="B495" t="s">
        <v>72</v>
      </c>
      <c r="C495">
        <f t="shared" si="42"/>
        <v>0</v>
      </c>
      <c r="D495">
        <v>1</v>
      </c>
      <c r="F495">
        <v>1</v>
      </c>
      <c r="I495">
        <v>1</v>
      </c>
      <c r="K495">
        <v>1</v>
      </c>
      <c r="N495">
        <f t="shared" si="43"/>
        <v>4</v>
      </c>
      <c r="O495">
        <f t="shared" si="44"/>
        <v>0</v>
      </c>
      <c r="P495">
        <v>5</v>
      </c>
      <c r="Q495">
        <f t="shared" si="45"/>
        <v>0</v>
      </c>
      <c r="R495" t="s">
        <v>1024</v>
      </c>
      <c r="S495">
        <f t="shared" si="46"/>
        <v>1</v>
      </c>
      <c r="T495">
        <f>IF(S495,P495,"")</f>
        <v>5</v>
      </c>
      <c r="U495">
        <f t="shared" si="47"/>
        <v>1</v>
      </c>
      <c r="V495">
        <f>IF(ISNUMBER(SEARCH("MIS",R495)),1,0)</f>
        <v>0</v>
      </c>
      <c r="W495">
        <f>IF(AND(V495,P495&lt;=3),1,0)</f>
        <v>0</v>
      </c>
    </row>
    <row r="496" spans="1:23" x14ac:dyDescent="0.2">
      <c r="A496">
        <v>2020</v>
      </c>
      <c r="B496" t="s">
        <v>72</v>
      </c>
      <c r="C496">
        <f t="shared" si="42"/>
        <v>0</v>
      </c>
      <c r="K496">
        <v>1</v>
      </c>
      <c r="N496">
        <f t="shared" si="43"/>
        <v>1</v>
      </c>
      <c r="O496">
        <f t="shared" si="44"/>
        <v>0</v>
      </c>
      <c r="P496">
        <v>2</v>
      </c>
      <c r="Q496">
        <f t="shared" si="45"/>
        <v>0</v>
      </c>
      <c r="R496" t="s">
        <v>1032</v>
      </c>
      <c r="S496">
        <f t="shared" si="46"/>
        <v>0</v>
      </c>
      <c r="T496" t="str">
        <f>IF(S496,P496,"")</f>
        <v/>
      </c>
      <c r="U496">
        <f t="shared" si="47"/>
        <v>0</v>
      </c>
      <c r="V496">
        <f>IF(ISNUMBER(SEARCH("MIS",R496)),1,0)</f>
        <v>1</v>
      </c>
      <c r="W496">
        <f>IF(AND(V496,P496&lt;=3),1,0)</f>
        <v>1</v>
      </c>
    </row>
    <row r="497" spans="1:23" x14ac:dyDescent="0.2">
      <c r="A497">
        <v>2020</v>
      </c>
      <c r="B497" t="s">
        <v>72</v>
      </c>
      <c r="C497">
        <f t="shared" si="42"/>
        <v>0</v>
      </c>
      <c r="K497">
        <v>1</v>
      </c>
      <c r="M497">
        <v>1</v>
      </c>
      <c r="N497">
        <f t="shared" si="43"/>
        <v>2</v>
      </c>
      <c r="O497">
        <f t="shared" si="44"/>
        <v>0</v>
      </c>
      <c r="P497">
        <v>1</v>
      </c>
      <c r="Q497">
        <f t="shared" si="45"/>
        <v>0</v>
      </c>
      <c r="R497" t="s">
        <v>1024</v>
      </c>
      <c r="S497">
        <f t="shared" si="46"/>
        <v>1</v>
      </c>
      <c r="T497">
        <f>IF(S497,P497,"")</f>
        <v>1</v>
      </c>
      <c r="U497">
        <f t="shared" si="47"/>
        <v>0</v>
      </c>
      <c r="V497">
        <f>IF(ISNUMBER(SEARCH("MIS",R497)),1,0)</f>
        <v>0</v>
      </c>
      <c r="W497">
        <f>IF(AND(V497,P497&lt;=3),1,0)</f>
        <v>0</v>
      </c>
    </row>
    <row r="498" spans="1:23" x14ac:dyDescent="0.2">
      <c r="A498">
        <v>2020</v>
      </c>
      <c r="B498" t="s">
        <v>72</v>
      </c>
      <c r="C498">
        <f t="shared" si="42"/>
        <v>0</v>
      </c>
      <c r="D498">
        <v>1</v>
      </c>
      <c r="I498">
        <v>1</v>
      </c>
      <c r="N498">
        <f t="shared" si="43"/>
        <v>2</v>
      </c>
      <c r="O498">
        <f t="shared" si="44"/>
        <v>0</v>
      </c>
      <c r="P498">
        <v>6</v>
      </c>
      <c r="Q498">
        <f t="shared" si="45"/>
        <v>0</v>
      </c>
      <c r="R498" t="s">
        <v>1032</v>
      </c>
      <c r="S498">
        <f t="shared" si="46"/>
        <v>0</v>
      </c>
      <c r="T498" t="str">
        <f>IF(S498,P498,"")</f>
        <v/>
      </c>
      <c r="U498">
        <f t="shared" si="47"/>
        <v>0</v>
      </c>
      <c r="V498">
        <f>IF(ISNUMBER(SEARCH("MIS",R498)),1,0)</f>
        <v>1</v>
      </c>
      <c r="W498">
        <f>IF(AND(V498,P498&lt;=3),1,0)</f>
        <v>0</v>
      </c>
    </row>
    <row r="499" spans="1:23" x14ac:dyDescent="0.2">
      <c r="A499">
        <v>2020</v>
      </c>
      <c r="B499" t="s">
        <v>72</v>
      </c>
      <c r="C499">
        <f t="shared" si="42"/>
        <v>0</v>
      </c>
      <c r="K499">
        <v>1</v>
      </c>
      <c r="N499">
        <f t="shared" si="43"/>
        <v>1</v>
      </c>
      <c r="O499">
        <f t="shared" si="44"/>
        <v>0</v>
      </c>
      <c r="P499">
        <v>5</v>
      </c>
      <c r="Q499">
        <f t="shared" si="45"/>
        <v>0</v>
      </c>
      <c r="R499" t="s">
        <v>1032</v>
      </c>
      <c r="S499">
        <f t="shared" si="46"/>
        <v>0</v>
      </c>
      <c r="T499" t="str">
        <f>IF(S499,P499,"")</f>
        <v/>
      </c>
      <c r="U499">
        <f t="shared" si="47"/>
        <v>0</v>
      </c>
      <c r="V499">
        <f>IF(ISNUMBER(SEARCH("MIS",R499)),1,0)</f>
        <v>1</v>
      </c>
      <c r="W499">
        <f>IF(AND(V499,P499&lt;=3),1,0)</f>
        <v>0</v>
      </c>
    </row>
    <row r="500" spans="1:23" x14ac:dyDescent="0.2">
      <c r="A500">
        <v>2020</v>
      </c>
      <c r="B500" t="s">
        <v>72</v>
      </c>
      <c r="C500">
        <f t="shared" si="42"/>
        <v>0</v>
      </c>
      <c r="D500">
        <v>1</v>
      </c>
      <c r="K500">
        <v>1</v>
      </c>
      <c r="N500">
        <f t="shared" si="43"/>
        <v>2</v>
      </c>
      <c r="O500">
        <f t="shared" si="44"/>
        <v>0</v>
      </c>
      <c r="P500">
        <v>4</v>
      </c>
      <c r="Q500">
        <f t="shared" si="45"/>
        <v>0</v>
      </c>
      <c r="R500" t="s">
        <v>1044</v>
      </c>
      <c r="S500">
        <f t="shared" si="46"/>
        <v>0</v>
      </c>
      <c r="T500" t="str">
        <f>IF(S500,P500,"")</f>
        <v/>
      </c>
      <c r="U500">
        <f t="shared" si="47"/>
        <v>0</v>
      </c>
      <c r="V500">
        <f>IF(ISNUMBER(SEARCH("MIS",R500)),1,0)</f>
        <v>0</v>
      </c>
      <c r="W500">
        <f>IF(AND(V500,P500&lt;=3),1,0)</f>
        <v>0</v>
      </c>
    </row>
    <row r="501" spans="1:23" x14ac:dyDescent="0.2">
      <c r="A501">
        <v>2020</v>
      </c>
      <c r="B501" t="s">
        <v>72</v>
      </c>
      <c r="C501">
        <f t="shared" si="42"/>
        <v>0</v>
      </c>
      <c r="D501">
        <v>1</v>
      </c>
      <c r="J501">
        <v>1</v>
      </c>
      <c r="K501">
        <v>1</v>
      </c>
      <c r="M501">
        <v>1</v>
      </c>
      <c r="N501">
        <f t="shared" si="43"/>
        <v>4</v>
      </c>
      <c r="O501">
        <f t="shared" si="44"/>
        <v>0</v>
      </c>
      <c r="P501">
        <v>4</v>
      </c>
      <c r="Q501">
        <f t="shared" si="45"/>
        <v>0</v>
      </c>
      <c r="R501" t="s">
        <v>1024</v>
      </c>
      <c r="S501">
        <f t="shared" si="46"/>
        <v>1</v>
      </c>
      <c r="T501">
        <f>IF(S501,P501,"")</f>
        <v>4</v>
      </c>
      <c r="U501">
        <f t="shared" si="47"/>
        <v>1</v>
      </c>
      <c r="V501">
        <f>IF(ISNUMBER(SEARCH("MIS",R501)),1,0)</f>
        <v>0</v>
      </c>
      <c r="W501">
        <f>IF(AND(V501,P501&lt;=3),1,0)</f>
        <v>0</v>
      </c>
    </row>
    <row r="502" spans="1:23" x14ac:dyDescent="0.2">
      <c r="A502">
        <v>2020</v>
      </c>
      <c r="B502" t="s">
        <v>72</v>
      </c>
      <c r="C502">
        <f t="shared" si="42"/>
        <v>0</v>
      </c>
      <c r="I502">
        <v>1</v>
      </c>
      <c r="M502">
        <v>1</v>
      </c>
      <c r="N502">
        <f t="shared" si="43"/>
        <v>2</v>
      </c>
      <c r="O502">
        <f t="shared" si="44"/>
        <v>0</v>
      </c>
      <c r="P502">
        <v>5</v>
      </c>
      <c r="Q502">
        <f t="shared" si="45"/>
        <v>0</v>
      </c>
      <c r="R502" t="s">
        <v>1024</v>
      </c>
      <c r="S502">
        <f t="shared" si="46"/>
        <v>1</v>
      </c>
      <c r="T502">
        <f>IF(S502,P502,"")</f>
        <v>5</v>
      </c>
      <c r="U502">
        <f t="shared" si="47"/>
        <v>1</v>
      </c>
      <c r="V502">
        <f>IF(ISNUMBER(SEARCH("MIS",R502)),1,0)</f>
        <v>0</v>
      </c>
      <c r="W502">
        <f>IF(AND(V502,P502&lt;=3),1,0)</f>
        <v>0</v>
      </c>
    </row>
    <row r="503" spans="1:23" x14ac:dyDescent="0.2">
      <c r="A503">
        <v>2020</v>
      </c>
      <c r="B503" t="s">
        <v>72</v>
      </c>
      <c r="C503">
        <f t="shared" si="42"/>
        <v>0</v>
      </c>
      <c r="D503">
        <v>1</v>
      </c>
      <c r="N503">
        <f t="shared" si="43"/>
        <v>1</v>
      </c>
      <c r="O503">
        <f t="shared" si="44"/>
        <v>0</v>
      </c>
      <c r="P503">
        <v>1</v>
      </c>
      <c r="Q503">
        <f t="shared" si="45"/>
        <v>0</v>
      </c>
      <c r="R503" t="s">
        <v>1024</v>
      </c>
      <c r="S503">
        <f t="shared" si="46"/>
        <v>1</v>
      </c>
      <c r="T503">
        <f>IF(S503,P503,"")</f>
        <v>1</v>
      </c>
      <c r="U503">
        <f t="shared" si="47"/>
        <v>0</v>
      </c>
      <c r="V503">
        <f>IF(ISNUMBER(SEARCH("MIS",R503)),1,0)</f>
        <v>0</v>
      </c>
      <c r="W503">
        <f>IF(AND(V503,P503&lt;=3),1,0)</f>
        <v>0</v>
      </c>
    </row>
    <row r="504" spans="1:23" x14ac:dyDescent="0.2">
      <c r="A504">
        <v>2020</v>
      </c>
      <c r="B504" t="s">
        <v>72</v>
      </c>
      <c r="C504">
        <f t="shared" si="42"/>
        <v>0</v>
      </c>
      <c r="M504">
        <v>1</v>
      </c>
      <c r="N504">
        <f t="shared" si="43"/>
        <v>1</v>
      </c>
      <c r="O504">
        <f t="shared" si="44"/>
        <v>0</v>
      </c>
      <c r="P504">
        <v>3</v>
      </c>
      <c r="Q504">
        <f t="shared" si="45"/>
        <v>0</v>
      </c>
      <c r="R504" t="s">
        <v>1044</v>
      </c>
      <c r="S504">
        <f t="shared" si="46"/>
        <v>0</v>
      </c>
      <c r="T504" t="str">
        <f>IF(S504,P504,"")</f>
        <v/>
      </c>
      <c r="U504">
        <f t="shared" si="47"/>
        <v>0</v>
      </c>
      <c r="V504">
        <f>IF(ISNUMBER(SEARCH("MIS",R504)),1,0)</f>
        <v>0</v>
      </c>
      <c r="W504">
        <f>IF(AND(V504,P504&lt;=3),1,0)</f>
        <v>0</v>
      </c>
    </row>
    <row r="505" spans="1:23" x14ac:dyDescent="0.2">
      <c r="A505">
        <v>2020</v>
      </c>
      <c r="B505" t="s">
        <v>72</v>
      </c>
      <c r="C505">
        <f t="shared" si="42"/>
        <v>0</v>
      </c>
      <c r="D505">
        <v>1</v>
      </c>
      <c r="G505">
        <v>1</v>
      </c>
      <c r="J505">
        <v>1</v>
      </c>
      <c r="K505">
        <v>1</v>
      </c>
      <c r="N505">
        <f t="shared" si="43"/>
        <v>4</v>
      </c>
      <c r="O505">
        <f t="shared" si="44"/>
        <v>0</v>
      </c>
      <c r="P505">
        <v>5</v>
      </c>
      <c r="Q505">
        <f t="shared" si="45"/>
        <v>0</v>
      </c>
      <c r="R505" t="s">
        <v>1024</v>
      </c>
      <c r="S505">
        <f t="shared" si="46"/>
        <v>1</v>
      </c>
      <c r="T505">
        <f>IF(S505,P505,"")</f>
        <v>5</v>
      </c>
      <c r="U505">
        <f t="shared" si="47"/>
        <v>1</v>
      </c>
      <c r="V505">
        <f>IF(ISNUMBER(SEARCH("MIS",R505)),1,0)</f>
        <v>0</v>
      </c>
      <c r="W505">
        <f>IF(AND(V505,P505&lt;=3),1,0)</f>
        <v>0</v>
      </c>
    </row>
    <row r="506" spans="1:23" x14ac:dyDescent="0.2">
      <c r="A506">
        <v>2020</v>
      </c>
      <c r="B506" t="s">
        <v>72</v>
      </c>
      <c r="C506">
        <f t="shared" si="42"/>
        <v>0</v>
      </c>
      <c r="D506">
        <v>1</v>
      </c>
      <c r="L506">
        <v>1</v>
      </c>
      <c r="N506">
        <f t="shared" si="43"/>
        <v>2</v>
      </c>
      <c r="O506">
        <f t="shared" si="44"/>
        <v>0</v>
      </c>
      <c r="P506">
        <v>4</v>
      </c>
      <c r="Q506">
        <f t="shared" si="45"/>
        <v>0</v>
      </c>
      <c r="R506" t="s">
        <v>1024</v>
      </c>
      <c r="S506">
        <f t="shared" si="46"/>
        <v>1</v>
      </c>
      <c r="T506">
        <f>IF(S506,P506,"")</f>
        <v>4</v>
      </c>
      <c r="U506">
        <f t="shared" si="47"/>
        <v>1</v>
      </c>
      <c r="V506">
        <f>IF(ISNUMBER(SEARCH("MIS",R506)),1,0)</f>
        <v>0</v>
      </c>
      <c r="W506">
        <f>IF(AND(V506,P506&lt;=3),1,0)</f>
        <v>0</v>
      </c>
    </row>
    <row r="507" spans="1:23" x14ac:dyDescent="0.2">
      <c r="A507">
        <v>2020</v>
      </c>
      <c r="B507" t="s">
        <v>72</v>
      </c>
      <c r="C507">
        <f t="shared" si="42"/>
        <v>0</v>
      </c>
      <c r="D507">
        <v>1</v>
      </c>
      <c r="I507">
        <v>1</v>
      </c>
      <c r="K507">
        <v>1</v>
      </c>
      <c r="N507">
        <f t="shared" si="43"/>
        <v>3</v>
      </c>
      <c r="O507">
        <f t="shared" si="44"/>
        <v>0</v>
      </c>
      <c r="P507">
        <v>1</v>
      </c>
      <c r="Q507">
        <f t="shared" si="45"/>
        <v>0</v>
      </c>
      <c r="R507" t="s">
        <v>1024</v>
      </c>
      <c r="S507">
        <f t="shared" si="46"/>
        <v>1</v>
      </c>
      <c r="T507">
        <f>IF(S507,P507,"")</f>
        <v>1</v>
      </c>
      <c r="U507">
        <f t="shared" si="47"/>
        <v>0</v>
      </c>
      <c r="V507">
        <f>IF(ISNUMBER(SEARCH("MIS",R507)),1,0)</f>
        <v>0</v>
      </c>
      <c r="W507">
        <f>IF(AND(V507,P507&lt;=3),1,0)</f>
        <v>0</v>
      </c>
    </row>
    <row r="508" spans="1:23" x14ac:dyDescent="0.2">
      <c r="A508">
        <v>2020</v>
      </c>
      <c r="B508" t="s">
        <v>72</v>
      </c>
      <c r="C508">
        <f t="shared" si="42"/>
        <v>0</v>
      </c>
      <c r="D508">
        <v>1</v>
      </c>
      <c r="G508">
        <v>1</v>
      </c>
      <c r="I508">
        <v>1</v>
      </c>
      <c r="J508">
        <v>1</v>
      </c>
      <c r="K508">
        <v>1</v>
      </c>
      <c r="N508">
        <f t="shared" si="43"/>
        <v>5</v>
      </c>
      <c r="O508">
        <f t="shared" si="44"/>
        <v>0</v>
      </c>
      <c r="P508">
        <v>6</v>
      </c>
      <c r="Q508">
        <f t="shared" si="45"/>
        <v>0</v>
      </c>
      <c r="R508" t="s">
        <v>1054</v>
      </c>
      <c r="S508">
        <f t="shared" si="46"/>
        <v>0</v>
      </c>
      <c r="T508" t="str">
        <f>IF(S508,P508,"")</f>
        <v/>
      </c>
      <c r="U508">
        <f t="shared" si="47"/>
        <v>0</v>
      </c>
      <c r="V508">
        <f>IF(ISNUMBER(SEARCH("MIS",R508)),1,0)</f>
        <v>0</v>
      </c>
      <c r="W508">
        <f>IF(AND(V508,P508&lt;=3),1,0)</f>
        <v>0</v>
      </c>
    </row>
    <row r="509" spans="1:23" x14ac:dyDescent="0.2">
      <c r="A509">
        <v>2020</v>
      </c>
      <c r="B509" t="s">
        <v>72</v>
      </c>
      <c r="C509">
        <f t="shared" si="42"/>
        <v>0</v>
      </c>
      <c r="J509">
        <v>1</v>
      </c>
      <c r="K509">
        <v>1</v>
      </c>
      <c r="L509">
        <v>1</v>
      </c>
      <c r="M509">
        <v>1</v>
      </c>
      <c r="N509">
        <f t="shared" si="43"/>
        <v>4</v>
      </c>
      <c r="O509">
        <f t="shared" si="44"/>
        <v>0</v>
      </c>
      <c r="P509">
        <v>5</v>
      </c>
      <c r="Q509">
        <f t="shared" si="45"/>
        <v>0</v>
      </c>
      <c r="R509" t="s">
        <v>1032</v>
      </c>
      <c r="S509">
        <f t="shared" si="46"/>
        <v>0</v>
      </c>
      <c r="T509" t="str">
        <f>IF(S509,P509,"")</f>
        <v/>
      </c>
      <c r="U509">
        <f t="shared" si="47"/>
        <v>0</v>
      </c>
      <c r="V509">
        <f>IF(ISNUMBER(SEARCH("MIS",R509)),1,0)</f>
        <v>1</v>
      </c>
      <c r="W509">
        <f>IF(AND(V509,P509&lt;=3),1,0)</f>
        <v>0</v>
      </c>
    </row>
    <row r="510" spans="1:23" x14ac:dyDescent="0.2">
      <c r="A510">
        <v>2020</v>
      </c>
      <c r="B510" t="s">
        <v>72</v>
      </c>
      <c r="C510">
        <f t="shared" si="42"/>
        <v>0</v>
      </c>
      <c r="D510">
        <v>1</v>
      </c>
      <c r="F510">
        <v>1</v>
      </c>
      <c r="I510">
        <v>1</v>
      </c>
      <c r="J510">
        <v>1</v>
      </c>
      <c r="K510">
        <v>1</v>
      </c>
      <c r="N510">
        <f t="shared" si="43"/>
        <v>5</v>
      </c>
      <c r="O510">
        <f t="shared" si="44"/>
        <v>0</v>
      </c>
      <c r="P510">
        <v>4</v>
      </c>
      <c r="Q510">
        <f t="shared" si="45"/>
        <v>0</v>
      </c>
      <c r="R510" t="s">
        <v>1054</v>
      </c>
      <c r="S510">
        <f t="shared" si="46"/>
        <v>0</v>
      </c>
      <c r="T510" t="str">
        <f>IF(S510,P510,"")</f>
        <v/>
      </c>
      <c r="U510">
        <f t="shared" si="47"/>
        <v>0</v>
      </c>
      <c r="V510">
        <f>IF(ISNUMBER(SEARCH("MIS",R510)),1,0)</f>
        <v>0</v>
      </c>
      <c r="W510">
        <f>IF(AND(V510,P510&lt;=3),1,0)</f>
        <v>0</v>
      </c>
    </row>
    <row r="511" spans="1:23" x14ac:dyDescent="0.2">
      <c r="A511">
        <v>2020</v>
      </c>
      <c r="B511" t="s">
        <v>72</v>
      </c>
      <c r="C511">
        <f t="shared" si="42"/>
        <v>0</v>
      </c>
      <c r="D511">
        <v>1</v>
      </c>
      <c r="J511">
        <v>1</v>
      </c>
      <c r="K511">
        <v>1</v>
      </c>
      <c r="N511">
        <f t="shared" si="43"/>
        <v>3</v>
      </c>
      <c r="O511">
        <f t="shared" si="44"/>
        <v>0</v>
      </c>
      <c r="P511">
        <v>3</v>
      </c>
      <c r="Q511">
        <f t="shared" si="45"/>
        <v>0</v>
      </c>
      <c r="R511" t="s">
        <v>1024</v>
      </c>
      <c r="S511">
        <f t="shared" si="46"/>
        <v>1</v>
      </c>
      <c r="T511">
        <f>IF(S511,P511,"")</f>
        <v>3</v>
      </c>
      <c r="U511">
        <f t="shared" si="47"/>
        <v>0</v>
      </c>
      <c r="V511">
        <f>IF(ISNUMBER(SEARCH("MIS",R511)),1,0)</f>
        <v>0</v>
      </c>
      <c r="W511">
        <f>IF(AND(V511,P511&lt;=3),1,0)</f>
        <v>0</v>
      </c>
    </row>
    <row r="512" spans="1:23" x14ac:dyDescent="0.2">
      <c r="A512">
        <v>2020</v>
      </c>
      <c r="B512" t="s">
        <v>72</v>
      </c>
      <c r="C512">
        <f t="shared" si="42"/>
        <v>0</v>
      </c>
      <c r="M512">
        <v>1</v>
      </c>
      <c r="N512">
        <f t="shared" si="43"/>
        <v>1</v>
      </c>
      <c r="O512">
        <f t="shared" si="44"/>
        <v>0</v>
      </c>
      <c r="P512">
        <v>2</v>
      </c>
      <c r="Q512">
        <f t="shared" si="45"/>
        <v>0</v>
      </c>
      <c r="R512" t="s">
        <v>1054</v>
      </c>
      <c r="S512">
        <f t="shared" si="46"/>
        <v>0</v>
      </c>
      <c r="T512" t="str">
        <f>IF(S512,P512,"")</f>
        <v/>
      </c>
      <c r="U512">
        <f t="shared" si="47"/>
        <v>0</v>
      </c>
      <c r="V512">
        <f>IF(ISNUMBER(SEARCH("MIS",R512)),1,0)</f>
        <v>0</v>
      </c>
      <c r="W512">
        <f>IF(AND(V512,P512&lt;=3),1,0)</f>
        <v>0</v>
      </c>
    </row>
    <row r="513" spans="1:23" x14ac:dyDescent="0.2">
      <c r="A513">
        <v>2020</v>
      </c>
      <c r="B513" t="s">
        <v>72</v>
      </c>
      <c r="C513">
        <f t="shared" si="42"/>
        <v>0</v>
      </c>
      <c r="D513">
        <v>1</v>
      </c>
      <c r="E513">
        <v>1</v>
      </c>
      <c r="I513">
        <v>1</v>
      </c>
      <c r="K513">
        <v>1</v>
      </c>
      <c r="N513">
        <f t="shared" si="43"/>
        <v>4</v>
      </c>
      <c r="O513">
        <f t="shared" si="44"/>
        <v>0</v>
      </c>
      <c r="P513">
        <v>4</v>
      </c>
      <c r="Q513">
        <f t="shared" si="45"/>
        <v>0</v>
      </c>
      <c r="R513" t="s">
        <v>1054</v>
      </c>
      <c r="S513">
        <f t="shared" si="46"/>
        <v>0</v>
      </c>
      <c r="T513" t="str">
        <f>IF(S513,P513,"")</f>
        <v/>
      </c>
      <c r="U513">
        <f t="shared" si="47"/>
        <v>0</v>
      </c>
      <c r="V513">
        <f>IF(ISNUMBER(SEARCH("MIS",R513)),1,0)</f>
        <v>0</v>
      </c>
      <c r="W513">
        <f>IF(AND(V513,P513&lt;=3),1,0)</f>
        <v>0</v>
      </c>
    </row>
    <row r="514" spans="1:23" x14ac:dyDescent="0.2">
      <c r="A514">
        <v>2020</v>
      </c>
      <c r="B514" t="s">
        <v>72</v>
      </c>
      <c r="C514">
        <f t="shared" si="42"/>
        <v>0</v>
      </c>
      <c r="I514">
        <v>1</v>
      </c>
      <c r="J514">
        <v>1</v>
      </c>
      <c r="K514">
        <v>1</v>
      </c>
      <c r="N514">
        <f t="shared" si="43"/>
        <v>3</v>
      </c>
      <c r="O514">
        <f t="shared" si="44"/>
        <v>0</v>
      </c>
      <c r="P514">
        <v>3</v>
      </c>
      <c r="Q514">
        <f t="shared" si="45"/>
        <v>0</v>
      </c>
      <c r="R514" t="s">
        <v>1029</v>
      </c>
      <c r="S514">
        <f t="shared" si="46"/>
        <v>0</v>
      </c>
      <c r="T514" t="str">
        <f>IF(S514,P514,"")</f>
        <v/>
      </c>
      <c r="U514">
        <f t="shared" si="47"/>
        <v>0</v>
      </c>
      <c r="V514">
        <f>IF(ISNUMBER(SEARCH("MIS",R514)),1,0)</f>
        <v>0</v>
      </c>
      <c r="W514">
        <f>IF(AND(V514,P514&lt;=3),1,0)</f>
        <v>0</v>
      </c>
    </row>
    <row r="515" spans="1:23" x14ac:dyDescent="0.2">
      <c r="A515">
        <v>2020</v>
      </c>
      <c r="B515" t="s">
        <v>72</v>
      </c>
      <c r="C515">
        <f t="shared" ref="C515:C578" si="48">IF(AND(A515=2026,ISNUMBER(SEARCH("Freshman",B515))),1,0)</f>
        <v>0</v>
      </c>
      <c r="D515">
        <v>1</v>
      </c>
      <c r="J515">
        <v>1</v>
      </c>
      <c r="K515">
        <v>1</v>
      </c>
      <c r="N515">
        <f t="shared" ref="N515:N578" si="49">COUNT(D515:M515)</f>
        <v>3</v>
      </c>
      <c r="O515">
        <f t="shared" ref="O515:O578" si="50">IF(AND(C515=1,N515&gt;2),1,0)</f>
        <v>0</v>
      </c>
      <c r="P515">
        <v>2</v>
      </c>
      <c r="Q515">
        <f t="shared" ref="Q515:Q578" si="51">IF(P515&gt;=8,1,0)</f>
        <v>0</v>
      </c>
      <c r="R515" t="s">
        <v>1054</v>
      </c>
      <c r="S515">
        <f t="shared" ref="S515:S578" si="52">IF(ISNUMBER(SEARCH("Finance",R515)),1,0)</f>
        <v>0</v>
      </c>
      <c r="T515" t="str">
        <f>IF(S515,P515,"")</f>
        <v/>
      </c>
      <c r="U515">
        <f t="shared" ref="U515:U578" si="53">IF(AND(S515,T515&gt;=4),1,0)</f>
        <v>0</v>
      </c>
      <c r="V515">
        <f>IF(ISNUMBER(SEARCH("MIS",R515)),1,0)</f>
        <v>0</v>
      </c>
      <c r="W515">
        <f>IF(AND(V515,P515&lt;=3),1,0)</f>
        <v>0</v>
      </c>
    </row>
    <row r="516" spans="1:23" x14ac:dyDescent="0.2">
      <c r="A516">
        <v>2020</v>
      </c>
      <c r="B516" t="s">
        <v>72</v>
      </c>
      <c r="C516">
        <f t="shared" si="48"/>
        <v>0</v>
      </c>
      <c r="D516">
        <v>1</v>
      </c>
      <c r="J516">
        <v>1</v>
      </c>
      <c r="K516">
        <v>1</v>
      </c>
      <c r="L516">
        <v>1</v>
      </c>
      <c r="N516">
        <f t="shared" si="49"/>
        <v>4</v>
      </c>
      <c r="O516">
        <f t="shared" si="50"/>
        <v>0</v>
      </c>
      <c r="P516">
        <v>2</v>
      </c>
      <c r="Q516">
        <f t="shared" si="51"/>
        <v>0</v>
      </c>
      <c r="R516" t="s">
        <v>1024</v>
      </c>
      <c r="S516">
        <f t="shared" si="52"/>
        <v>1</v>
      </c>
      <c r="T516">
        <f>IF(S516,P516,"")</f>
        <v>2</v>
      </c>
      <c r="U516">
        <f t="shared" si="53"/>
        <v>0</v>
      </c>
      <c r="V516">
        <f>IF(ISNUMBER(SEARCH("MIS",R516)),1,0)</f>
        <v>0</v>
      </c>
      <c r="W516">
        <f>IF(AND(V516,P516&lt;=3),1,0)</f>
        <v>0</v>
      </c>
    </row>
    <row r="517" spans="1:23" x14ac:dyDescent="0.2">
      <c r="A517">
        <v>2020</v>
      </c>
      <c r="B517" t="s">
        <v>72</v>
      </c>
      <c r="C517">
        <f t="shared" si="48"/>
        <v>0</v>
      </c>
      <c r="I517">
        <v>1</v>
      </c>
      <c r="M517">
        <v>1</v>
      </c>
      <c r="N517">
        <f t="shared" si="49"/>
        <v>2</v>
      </c>
      <c r="O517">
        <f t="shared" si="50"/>
        <v>0</v>
      </c>
      <c r="P517">
        <v>1</v>
      </c>
      <c r="Q517">
        <f t="shared" si="51"/>
        <v>0</v>
      </c>
      <c r="R517" t="s">
        <v>1024</v>
      </c>
      <c r="S517">
        <f t="shared" si="52"/>
        <v>1</v>
      </c>
      <c r="T517">
        <f>IF(S517,P517,"")</f>
        <v>1</v>
      </c>
      <c r="U517">
        <f t="shared" si="53"/>
        <v>0</v>
      </c>
      <c r="V517">
        <f>IF(ISNUMBER(SEARCH("MIS",R517)),1,0)</f>
        <v>0</v>
      </c>
      <c r="W517">
        <f>IF(AND(V517,P517&lt;=3),1,0)</f>
        <v>0</v>
      </c>
    </row>
    <row r="518" spans="1:23" x14ac:dyDescent="0.2">
      <c r="A518">
        <v>2020</v>
      </c>
      <c r="B518" t="s">
        <v>72</v>
      </c>
      <c r="C518">
        <f t="shared" si="48"/>
        <v>0</v>
      </c>
      <c r="M518">
        <v>1</v>
      </c>
      <c r="N518">
        <f t="shared" si="49"/>
        <v>1</v>
      </c>
      <c r="O518">
        <f t="shared" si="50"/>
        <v>0</v>
      </c>
      <c r="P518">
        <v>3</v>
      </c>
      <c r="Q518">
        <f t="shared" si="51"/>
        <v>0</v>
      </c>
      <c r="R518" t="s">
        <v>1054</v>
      </c>
      <c r="S518">
        <f t="shared" si="52"/>
        <v>0</v>
      </c>
      <c r="T518" t="str">
        <f>IF(S518,P518,"")</f>
        <v/>
      </c>
      <c r="U518">
        <f t="shared" si="53"/>
        <v>0</v>
      </c>
      <c r="V518">
        <f>IF(ISNUMBER(SEARCH("MIS",R518)),1,0)</f>
        <v>0</v>
      </c>
      <c r="W518">
        <f>IF(AND(V518,P518&lt;=3),1,0)</f>
        <v>0</v>
      </c>
    </row>
    <row r="519" spans="1:23" x14ac:dyDescent="0.2">
      <c r="A519">
        <v>2020</v>
      </c>
      <c r="B519" t="s">
        <v>72</v>
      </c>
      <c r="C519">
        <f t="shared" si="48"/>
        <v>0</v>
      </c>
      <c r="D519">
        <v>1</v>
      </c>
      <c r="I519">
        <v>1</v>
      </c>
      <c r="K519">
        <v>1</v>
      </c>
      <c r="N519">
        <f t="shared" si="49"/>
        <v>3</v>
      </c>
      <c r="O519">
        <f t="shared" si="50"/>
        <v>0</v>
      </c>
      <c r="P519">
        <v>1</v>
      </c>
      <c r="Q519">
        <f t="shared" si="51"/>
        <v>0</v>
      </c>
      <c r="R519" t="s">
        <v>1024</v>
      </c>
      <c r="S519">
        <f t="shared" si="52"/>
        <v>1</v>
      </c>
      <c r="T519">
        <f>IF(S519,P519,"")</f>
        <v>1</v>
      </c>
      <c r="U519">
        <f t="shared" si="53"/>
        <v>0</v>
      </c>
      <c r="V519">
        <f>IF(ISNUMBER(SEARCH("MIS",R519)),1,0)</f>
        <v>0</v>
      </c>
      <c r="W519">
        <f>IF(AND(V519,P519&lt;=3),1,0)</f>
        <v>0</v>
      </c>
    </row>
    <row r="520" spans="1:23" x14ac:dyDescent="0.2">
      <c r="A520">
        <v>2020</v>
      </c>
      <c r="B520" t="s">
        <v>72</v>
      </c>
      <c r="C520">
        <f t="shared" si="48"/>
        <v>0</v>
      </c>
      <c r="D520">
        <v>1</v>
      </c>
      <c r="F520">
        <v>1</v>
      </c>
      <c r="J520">
        <v>1</v>
      </c>
      <c r="M520">
        <v>1</v>
      </c>
      <c r="N520">
        <f t="shared" si="49"/>
        <v>4</v>
      </c>
      <c r="O520">
        <f t="shared" si="50"/>
        <v>0</v>
      </c>
      <c r="P520">
        <v>5</v>
      </c>
      <c r="Q520">
        <f t="shared" si="51"/>
        <v>0</v>
      </c>
      <c r="R520" t="s">
        <v>1024</v>
      </c>
      <c r="S520">
        <f t="shared" si="52"/>
        <v>1</v>
      </c>
      <c r="T520">
        <f>IF(S520,P520,"")</f>
        <v>5</v>
      </c>
      <c r="U520">
        <f t="shared" si="53"/>
        <v>1</v>
      </c>
      <c r="V520">
        <f>IF(ISNUMBER(SEARCH("MIS",R520)),1,0)</f>
        <v>0</v>
      </c>
      <c r="W520">
        <f>IF(AND(V520,P520&lt;=3),1,0)</f>
        <v>0</v>
      </c>
    </row>
    <row r="521" spans="1:23" x14ac:dyDescent="0.2">
      <c r="A521">
        <v>2020</v>
      </c>
      <c r="B521" t="s">
        <v>72</v>
      </c>
      <c r="C521">
        <f t="shared" si="48"/>
        <v>0</v>
      </c>
      <c r="D521">
        <v>1</v>
      </c>
      <c r="I521">
        <v>1</v>
      </c>
      <c r="J521">
        <v>1</v>
      </c>
      <c r="K521">
        <v>1</v>
      </c>
      <c r="L521">
        <v>1</v>
      </c>
      <c r="N521">
        <f t="shared" si="49"/>
        <v>5</v>
      </c>
      <c r="O521">
        <f t="shared" si="50"/>
        <v>0</v>
      </c>
      <c r="P521">
        <v>3</v>
      </c>
      <c r="Q521">
        <f t="shared" si="51"/>
        <v>0</v>
      </c>
      <c r="R521" t="s">
        <v>1024</v>
      </c>
      <c r="S521">
        <f t="shared" si="52"/>
        <v>1</v>
      </c>
      <c r="T521">
        <f>IF(S521,P521,"")</f>
        <v>3</v>
      </c>
      <c r="U521">
        <f t="shared" si="53"/>
        <v>0</v>
      </c>
      <c r="V521">
        <f>IF(ISNUMBER(SEARCH("MIS",R521)),1,0)</f>
        <v>0</v>
      </c>
      <c r="W521">
        <f>IF(AND(V521,P521&lt;=3),1,0)</f>
        <v>0</v>
      </c>
    </row>
    <row r="522" spans="1:23" x14ac:dyDescent="0.2">
      <c r="A522">
        <v>2020</v>
      </c>
      <c r="B522" t="s">
        <v>72</v>
      </c>
      <c r="C522">
        <f t="shared" si="48"/>
        <v>0</v>
      </c>
      <c r="D522">
        <v>1</v>
      </c>
      <c r="I522">
        <v>1</v>
      </c>
      <c r="J522">
        <v>1</v>
      </c>
      <c r="K522">
        <v>1</v>
      </c>
      <c r="M522">
        <v>1</v>
      </c>
      <c r="N522">
        <f t="shared" si="49"/>
        <v>5</v>
      </c>
      <c r="O522">
        <f t="shared" si="50"/>
        <v>0</v>
      </c>
      <c r="P522">
        <v>4</v>
      </c>
      <c r="Q522">
        <f t="shared" si="51"/>
        <v>0</v>
      </c>
      <c r="R522" t="s">
        <v>1029</v>
      </c>
      <c r="S522">
        <f t="shared" si="52"/>
        <v>0</v>
      </c>
      <c r="T522" t="str">
        <f>IF(S522,P522,"")</f>
        <v/>
      </c>
      <c r="U522">
        <f t="shared" si="53"/>
        <v>0</v>
      </c>
      <c r="V522">
        <f>IF(ISNUMBER(SEARCH("MIS",R522)),1,0)</f>
        <v>0</v>
      </c>
      <c r="W522">
        <f>IF(AND(V522,P522&lt;=3),1,0)</f>
        <v>0</v>
      </c>
    </row>
    <row r="523" spans="1:23" x14ac:dyDescent="0.2">
      <c r="A523">
        <v>2020</v>
      </c>
      <c r="B523" t="s">
        <v>72</v>
      </c>
      <c r="C523">
        <f t="shared" si="48"/>
        <v>0</v>
      </c>
      <c r="D523">
        <v>1</v>
      </c>
      <c r="I523">
        <v>1</v>
      </c>
      <c r="J523">
        <v>1</v>
      </c>
      <c r="K523">
        <v>1</v>
      </c>
      <c r="M523">
        <v>1</v>
      </c>
      <c r="N523">
        <f t="shared" si="49"/>
        <v>5</v>
      </c>
      <c r="O523">
        <f t="shared" si="50"/>
        <v>0</v>
      </c>
      <c r="P523">
        <v>2</v>
      </c>
      <c r="Q523">
        <f t="shared" si="51"/>
        <v>0</v>
      </c>
      <c r="R523" t="s">
        <v>1054</v>
      </c>
      <c r="S523">
        <f t="shared" si="52"/>
        <v>0</v>
      </c>
      <c r="T523" t="str">
        <f>IF(S523,P523,"")</f>
        <v/>
      </c>
      <c r="U523">
        <f t="shared" si="53"/>
        <v>0</v>
      </c>
      <c r="V523">
        <f>IF(ISNUMBER(SEARCH("MIS",R523)),1,0)</f>
        <v>0</v>
      </c>
      <c r="W523">
        <f>IF(AND(V523,P523&lt;=3),1,0)</f>
        <v>0</v>
      </c>
    </row>
    <row r="524" spans="1:23" x14ac:dyDescent="0.2">
      <c r="A524">
        <v>2020</v>
      </c>
      <c r="B524" t="s">
        <v>72</v>
      </c>
      <c r="C524">
        <f t="shared" si="48"/>
        <v>0</v>
      </c>
      <c r="D524">
        <v>1</v>
      </c>
      <c r="K524">
        <v>1</v>
      </c>
      <c r="M524">
        <v>1</v>
      </c>
      <c r="N524">
        <f t="shared" si="49"/>
        <v>3</v>
      </c>
      <c r="O524">
        <f t="shared" si="50"/>
        <v>0</v>
      </c>
      <c r="P524">
        <v>3</v>
      </c>
      <c r="Q524">
        <f t="shared" si="51"/>
        <v>0</v>
      </c>
      <c r="R524" t="s">
        <v>1024</v>
      </c>
      <c r="S524">
        <f t="shared" si="52"/>
        <v>1</v>
      </c>
      <c r="T524">
        <f>IF(S524,P524,"")</f>
        <v>3</v>
      </c>
      <c r="U524">
        <f t="shared" si="53"/>
        <v>0</v>
      </c>
      <c r="V524">
        <f>IF(ISNUMBER(SEARCH("MIS",R524)),1,0)</f>
        <v>0</v>
      </c>
      <c r="W524">
        <f>IF(AND(V524,P524&lt;=3),1,0)</f>
        <v>0</v>
      </c>
    </row>
    <row r="525" spans="1:23" x14ac:dyDescent="0.2">
      <c r="A525">
        <v>2020</v>
      </c>
      <c r="B525" t="s">
        <v>72</v>
      </c>
      <c r="C525">
        <f t="shared" si="48"/>
        <v>0</v>
      </c>
      <c r="D525">
        <v>1</v>
      </c>
      <c r="I525">
        <v>1</v>
      </c>
      <c r="J525">
        <v>1</v>
      </c>
      <c r="K525">
        <v>1</v>
      </c>
      <c r="M525">
        <v>1</v>
      </c>
      <c r="N525">
        <f t="shared" si="49"/>
        <v>5</v>
      </c>
      <c r="O525">
        <f t="shared" si="50"/>
        <v>0</v>
      </c>
      <c r="P525">
        <v>6</v>
      </c>
      <c r="Q525">
        <f t="shared" si="51"/>
        <v>0</v>
      </c>
      <c r="R525" t="s">
        <v>1024</v>
      </c>
      <c r="S525">
        <f t="shared" si="52"/>
        <v>1</v>
      </c>
      <c r="T525">
        <f>IF(S525,P525,"")</f>
        <v>6</v>
      </c>
      <c r="U525">
        <f t="shared" si="53"/>
        <v>1</v>
      </c>
      <c r="V525">
        <f>IF(ISNUMBER(SEARCH("MIS",R525)),1,0)</f>
        <v>0</v>
      </c>
      <c r="W525">
        <f>IF(AND(V525,P525&lt;=3),1,0)</f>
        <v>0</v>
      </c>
    </row>
    <row r="526" spans="1:23" x14ac:dyDescent="0.2">
      <c r="A526">
        <v>2020</v>
      </c>
      <c r="B526" t="s">
        <v>72</v>
      </c>
      <c r="C526">
        <f t="shared" si="48"/>
        <v>0</v>
      </c>
      <c r="D526">
        <v>1</v>
      </c>
      <c r="K526">
        <v>1</v>
      </c>
      <c r="N526">
        <f t="shared" si="49"/>
        <v>2</v>
      </c>
      <c r="O526">
        <f t="shared" si="50"/>
        <v>0</v>
      </c>
      <c r="P526">
        <v>1</v>
      </c>
      <c r="Q526">
        <f t="shared" si="51"/>
        <v>0</v>
      </c>
      <c r="R526" t="s">
        <v>1024</v>
      </c>
      <c r="S526">
        <f t="shared" si="52"/>
        <v>1</v>
      </c>
      <c r="T526">
        <f>IF(S526,P526,"")</f>
        <v>1</v>
      </c>
      <c r="U526">
        <f t="shared" si="53"/>
        <v>0</v>
      </c>
      <c r="V526">
        <f>IF(ISNUMBER(SEARCH("MIS",R526)),1,0)</f>
        <v>0</v>
      </c>
      <c r="W526">
        <f>IF(AND(V526,P526&lt;=3),1,0)</f>
        <v>0</v>
      </c>
    </row>
    <row r="527" spans="1:23" x14ac:dyDescent="0.2">
      <c r="A527">
        <v>2020</v>
      </c>
      <c r="B527" t="s">
        <v>72</v>
      </c>
      <c r="C527">
        <f t="shared" si="48"/>
        <v>0</v>
      </c>
      <c r="D527">
        <v>1</v>
      </c>
      <c r="I527">
        <v>1</v>
      </c>
      <c r="J527">
        <v>1</v>
      </c>
      <c r="K527">
        <v>1</v>
      </c>
      <c r="M527">
        <v>1</v>
      </c>
      <c r="N527">
        <f t="shared" si="49"/>
        <v>5</v>
      </c>
      <c r="O527">
        <f t="shared" si="50"/>
        <v>0</v>
      </c>
      <c r="P527">
        <v>1</v>
      </c>
      <c r="Q527">
        <f t="shared" si="51"/>
        <v>0</v>
      </c>
      <c r="R527" t="s">
        <v>1050</v>
      </c>
      <c r="S527">
        <f t="shared" si="52"/>
        <v>0</v>
      </c>
      <c r="T527" t="str">
        <f>IF(S527,P527,"")</f>
        <v/>
      </c>
      <c r="U527">
        <f t="shared" si="53"/>
        <v>0</v>
      </c>
      <c r="V527">
        <f>IF(ISNUMBER(SEARCH("MIS",R527)),1,0)</f>
        <v>0</v>
      </c>
      <c r="W527">
        <f>IF(AND(V527,P527&lt;=3),1,0)</f>
        <v>0</v>
      </c>
    </row>
    <row r="528" spans="1:23" x14ac:dyDescent="0.2">
      <c r="A528">
        <v>2020</v>
      </c>
      <c r="B528" t="s">
        <v>72</v>
      </c>
      <c r="C528">
        <f t="shared" si="48"/>
        <v>0</v>
      </c>
      <c r="F528">
        <v>1</v>
      </c>
      <c r="J528">
        <v>1</v>
      </c>
      <c r="K528">
        <v>1</v>
      </c>
      <c r="M528">
        <v>1</v>
      </c>
      <c r="N528">
        <f t="shared" si="49"/>
        <v>4</v>
      </c>
      <c r="O528">
        <f t="shared" si="50"/>
        <v>0</v>
      </c>
      <c r="P528">
        <v>5</v>
      </c>
      <c r="Q528">
        <f t="shared" si="51"/>
        <v>0</v>
      </c>
      <c r="R528" t="s">
        <v>1024</v>
      </c>
      <c r="S528">
        <f t="shared" si="52"/>
        <v>1</v>
      </c>
      <c r="T528">
        <f>IF(S528,P528,"")</f>
        <v>5</v>
      </c>
      <c r="U528">
        <f t="shared" si="53"/>
        <v>1</v>
      </c>
      <c r="V528">
        <f>IF(ISNUMBER(SEARCH("MIS",R528)),1,0)</f>
        <v>0</v>
      </c>
      <c r="W528">
        <f>IF(AND(V528,P528&lt;=3),1,0)</f>
        <v>0</v>
      </c>
    </row>
    <row r="529" spans="1:23" x14ac:dyDescent="0.2">
      <c r="A529">
        <v>2020</v>
      </c>
      <c r="B529" t="s">
        <v>72</v>
      </c>
      <c r="C529">
        <f t="shared" si="48"/>
        <v>0</v>
      </c>
      <c r="D529">
        <v>1</v>
      </c>
      <c r="K529">
        <v>1</v>
      </c>
      <c r="N529">
        <f t="shared" si="49"/>
        <v>2</v>
      </c>
      <c r="O529">
        <f t="shared" si="50"/>
        <v>0</v>
      </c>
      <c r="P529">
        <v>2</v>
      </c>
      <c r="Q529">
        <f t="shared" si="51"/>
        <v>0</v>
      </c>
      <c r="R529" t="s">
        <v>1024</v>
      </c>
      <c r="S529">
        <f t="shared" si="52"/>
        <v>1</v>
      </c>
      <c r="T529">
        <f>IF(S529,P529,"")</f>
        <v>2</v>
      </c>
      <c r="U529">
        <f t="shared" si="53"/>
        <v>0</v>
      </c>
      <c r="V529">
        <f>IF(ISNUMBER(SEARCH("MIS",R529)),1,0)</f>
        <v>0</v>
      </c>
      <c r="W529">
        <f>IF(AND(V529,P529&lt;=3),1,0)</f>
        <v>0</v>
      </c>
    </row>
    <row r="530" spans="1:23" x14ac:dyDescent="0.2">
      <c r="A530">
        <v>2020</v>
      </c>
      <c r="B530" t="s">
        <v>72</v>
      </c>
      <c r="C530">
        <f t="shared" si="48"/>
        <v>0</v>
      </c>
      <c r="I530">
        <v>1</v>
      </c>
      <c r="J530">
        <v>1</v>
      </c>
      <c r="K530">
        <v>1</v>
      </c>
      <c r="M530">
        <v>1</v>
      </c>
      <c r="N530">
        <f t="shared" si="49"/>
        <v>4</v>
      </c>
      <c r="O530">
        <f t="shared" si="50"/>
        <v>0</v>
      </c>
      <c r="P530">
        <v>5</v>
      </c>
      <c r="Q530">
        <f t="shared" si="51"/>
        <v>0</v>
      </c>
      <c r="R530" t="s">
        <v>1050</v>
      </c>
      <c r="S530">
        <f t="shared" si="52"/>
        <v>0</v>
      </c>
      <c r="T530" t="str">
        <f>IF(S530,P530,"")</f>
        <v/>
      </c>
      <c r="U530">
        <f t="shared" si="53"/>
        <v>0</v>
      </c>
      <c r="V530">
        <f>IF(ISNUMBER(SEARCH("MIS",R530)),1,0)</f>
        <v>0</v>
      </c>
      <c r="W530">
        <f>IF(AND(V530,P530&lt;=3),1,0)</f>
        <v>0</v>
      </c>
    </row>
    <row r="531" spans="1:23" x14ac:dyDescent="0.2">
      <c r="A531">
        <v>2020</v>
      </c>
      <c r="B531" t="s">
        <v>72</v>
      </c>
      <c r="C531">
        <f t="shared" si="48"/>
        <v>0</v>
      </c>
      <c r="D531">
        <v>1</v>
      </c>
      <c r="F531">
        <v>1</v>
      </c>
      <c r="J531">
        <v>1</v>
      </c>
      <c r="K531">
        <v>1</v>
      </c>
      <c r="M531">
        <v>1</v>
      </c>
      <c r="N531">
        <f t="shared" si="49"/>
        <v>5</v>
      </c>
      <c r="O531">
        <f t="shared" si="50"/>
        <v>0</v>
      </c>
      <c r="P531">
        <v>1</v>
      </c>
      <c r="Q531">
        <f t="shared" si="51"/>
        <v>0</v>
      </c>
      <c r="R531" t="s">
        <v>1029</v>
      </c>
      <c r="S531">
        <f t="shared" si="52"/>
        <v>0</v>
      </c>
      <c r="T531" t="str">
        <f>IF(S531,P531,"")</f>
        <v/>
      </c>
      <c r="U531">
        <f t="shared" si="53"/>
        <v>0</v>
      </c>
      <c r="V531">
        <f>IF(ISNUMBER(SEARCH("MIS",R531)),1,0)</f>
        <v>0</v>
      </c>
      <c r="W531">
        <f>IF(AND(V531,P531&lt;=3),1,0)</f>
        <v>0</v>
      </c>
    </row>
    <row r="532" spans="1:23" x14ac:dyDescent="0.2">
      <c r="A532">
        <v>2020</v>
      </c>
      <c r="B532" t="s">
        <v>72</v>
      </c>
      <c r="C532">
        <f t="shared" si="48"/>
        <v>0</v>
      </c>
      <c r="D532">
        <v>1</v>
      </c>
      <c r="I532">
        <v>1</v>
      </c>
      <c r="J532">
        <v>1</v>
      </c>
      <c r="K532">
        <v>1</v>
      </c>
      <c r="N532">
        <f t="shared" si="49"/>
        <v>4</v>
      </c>
      <c r="O532">
        <f t="shared" si="50"/>
        <v>0</v>
      </c>
      <c r="P532">
        <v>3</v>
      </c>
      <c r="Q532">
        <f t="shared" si="51"/>
        <v>0</v>
      </c>
      <c r="R532" t="s">
        <v>1024</v>
      </c>
      <c r="S532">
        <f t="shared" si="52"/>
        <v>1</v>
      </c>
      <c r="T532">
        <f>IF(S532,P532,"")</f>
        <v>3</v>
      </c>
      <c r="U532">
        <f t="shared" si="53"/>
        <v>0</v>
      </c>
      <c r="V532">
        <f>IF(ISNUMBER(SEARCH("MIS",R532)),1,0)</f>
        <v>0</v>
      </c>
      <c r="W532">
        <f>IF(AND(V532,P532&lt;=3),1,0)</f>
        <v>0</v>
      </c>
    </row>
    <row r="533" spans="1:23" x14ac:dyDescent="0.2">
      <c r="A533">
        <v>2020</v>
      </c>
      <c r="B533" t="s">
        <v>72</v>
      </c>
      <c r="C533">
        <f t="shared" si="48"/>
        <v>0</v>
      </c>
      <c r="M533">
        <v>1</v>
      </c>
      <c r="N533">
        <f t="shared" si="49"/>
        <v>1</v>
      </c>
      <c r="O533">
        <f t="shared" si="50"/>
        <v>0</v>
      </c>
      <c r="P533">
        <v>3</v>
      </c>
      <c r="Q533">
        <f t="shared" si="51"/>
        <v>0</v>
      </c>
      <c r="R533" t="s">
        <v>1024</v>
      </c>
      <c r="S533">
        <f t="shared" si="52"/>
        <v>1</v>
      </c>
      <c r="T533">
        <f>IF(S533,P533,"")</f>
        <v>3</v>
      </c>
      <c r="U533">
        <f t="shared" si="53"/>
        <v>0</v>
      </c>
      <c r="V533">
        <f>IF(ISNUMBER(SEARCH("MIS",R533)),1,0)</f>
        <v>0</v>
      </c>
      <c r="W533">
        <f>IF(AND(V533,P533&lt;=3),1,0)</f>
        <v>0</v>
      </c>
    </row>
    <row r="534" spans="1:23" x14ac:dyDescent="0.2">
      <c r="A534">
        <v>2020</v>
      </c>
      <c r="B534" t="s">
        <v>72</v>
      </c>
      <c r="C534">
        <f t="shared" si="48"/>
        <v>0</v>
      </c>
      <c r="M534">
        <v>1</v>
      </c>
      <c r="N534">
        <f t="shared" si="49"/>
        <v>1</v>
      </c>
      <c r="O534">
        <f t="shared" si="50"/>
        <v>0</v>
      </c>
      <c r="P534">
        <v>5</v>
      </c>
      <c r="Q534">
        <f t="shared" si="51"/>
        <v>0</v>
      </c>
      <c r="R534" t="s">
        <v>1054</v>
      </c>
      <c r="S534">
        <f t="shared" si="52"/>
        <v>0</v>
      </c>
      <c r="T534" t="str">
        <f>IF(S534,P534,"")</f>
        <v/>
      </c>
      <c r="U534">
        <f t="shared" si="53"/>
        <v>0</v>
      </c>
      <c r="V534">
        <f>IF(ISNUMBER(SEARCH("MIS",R534)),1,0)</f>
        <v>0</v>
      </c>
      <c r="W534">
        <f>IF(AND(V534,P534&lt;=3),1,0)</f>
        <v>0</v>
      </c>
    </row>
    <row r="535" spans="1:23" x14ac:dyDescent="0.2">
      <c r="A535">
        <v>2020</v>
      </c>
      <c r="B535" t="s">
        <v>72</v>
      </c>
      <c r="C535">
        <f t="shared" si="48"/>
        <v>0</v>
      </c>
      <c r="K535">
        <v>1</v>
      </c>
      <c r="M535">
        <v>1</v>
      </c>
      <c r="N535">
        <f t="shared" si="49"/>
        <v>2</v>
      </c>
      <c r="O535">
        <f t="shared" si="50"/>
        <v>0</v>
      </c>
      <c r="P535">
        <v>4</v>
      </c>
      <c r="Q535">
        <f t="shared" si="51"/>
        <v>0</v>
      </c>
      <c r="R535" t="s">
        <v>1054</v>
      </c>
      <c r="S535">
        <f t="shared" si="52"/>
        <v>0</v>
      </c>
      <c r="T535" t="str">
        <f>IF(S535,P535,"")</f>
        <v/>
      </c>
      <c r="U535">
        <f t="shared" si="53"/>
        <v>0</v>
      </c>
      <c r="V535">
        <f>IF(ISNUMBER(SEARCH("MIS",R535)),1,0)</f>
        <v>0</v>
      </c>
      <c r="W535">
        <f>IF(AND(V535,P535&lt;=3),1,0)</f>
        <v>0</v>
      </c>
    </row>
    <row r="536" spans="1:23" x14ac:dyDescent="0.2">
      <c r="A536">
        <v>2020</v>
      </c>
      <c r="B536" t="s">
        <v>72</v>
      </c>
      <c r="C536">
        <f t="shared" si="48"/>
        <v>0</v>
      </c>
      <c r="D536">
        <v>1</v>
      </c>
      <c r="J536">
        <v>1</v>
      </c>
      <c r="K536">
        <v>1</v>
      </c>
      <c r="N536">
        <f t="shared" si="49"/>
        <v>3</v>
      </c>
      <c r="O536">
        <f t="shared" si="50"/>
        <v>0</v>
      </c>
      <c r="P536">
        <v>1</v>
      </c>
      <c r="Q536">
        <f t="shared" si="51"/>
        <v>0</v>
      </c>
      <c r="R536" t="s">
        <v>1054</v>
      </c>
      <c r="S536">
        <f t="shared" si="52"/>
        <v>0</v>
      </c>
      <c r="T536" t="str">
        <f>IF(S536,P536,"")</f>
        <v/>
      </c>
      <c r="U536">
        <f t="shared" si="53"/>
        <v>0</v>
      </c>
      <c r="V536">
        <f>IF(ISNUMBER(SEARCH("MIS",R536)),1,0)</f>
        <v>0</v>
      </c>
      <c r="W536">
        <f>IF(AND(V536,P536&lt;=3),1,0)</f>
        <v>0</v>
      </c>
    </row>
    <row r="537" spans="1:23" x14ac:dyDescent="0.2">
      <c r="A537">
        <v>2020</v>
      </c>
      <c r="B537" t="s">
        <v>72</v>
      </c>
      <c r="C537">
        <f t="shared" si="48"/>
        <v>0</v>
      </c>
      <c r="D537">
        <v>1</v>
      </c>
      <c r="M537">
        <v>1</v>
      </c>
      <c r="N537">
        <f t="shared" si="49"/>
        <v>2</v>
      </c>
      <c r="O537">
        <f t="shared" si="50"/>
        <v>0</v>
      </c>
      <c r="P537">
        <v>2</v>
      </c>
      <c r="Q537">
        <f t="shared" si="51"/>
        <v>0</v>
      </c>
      <c r="R537" t="s">
        <v>1024</v>
      </c>
      <c r="S537">
        <f t="shared" si="52"/>
        <v>1</v>
      </c>
      <c r="T537">
        <f>IF(S537,P537,"")</f>
        <v>2</v>
      </c>
      <c r="U537">
        <f t="shared" si="53"/>
        <v>0</v>
      </c>
      <c r="V537">
        <f>IF(ISNUMBER(SEARCH("MIS",R537)),1,0)</f>
        <v>0</v>
      </c>
      <c r="W537">
        <f>IF(AND(V537,P537&lt;=3),1,0)</f>
        <v>0</v>
      </c>
    </row>
    <row r="538" spans="1:23" x14ac:dyDescent="0.2">
      <c r="A538">
        <v>2020</v>
      </c>
      <c r="B538" t="s">
        <v>72</v>
      </c>
      <c r="C538">
        <f t="shared" si="48"/>
        <v>0</v>
      </c>
      <c r="D538">
        <v>1</v>
      </c>
      <c r="I538">
        <v>1</v>
      </c>
      <c r="K538">
        <v>1</v>
      </c>
      <c r="N538">
        <f t="shared" si="49"/>
        <v>3</v>
      </c>
      <c r="O538">
        <f t="shared" si="50"/>
        <v>0</v>
      </c>
      <c r="P538">
        <v>4</v>
      </c>
      <c r="Q538">
        <f t="shared" si="51"/>
        <v>0</v>
      </c>
      <c r="R538" t="s">
        <v>1024</v>
      </c>
      <c r="S538">
        <f t="shared" si="52"/>
        <v>1</v>
      </c>
      <c r="T538">
        <f>IF(S538,P538,"")</f>
        <v>4</v>
      </c>
      <c r="U538">
        <f t="shared" si="53"/>
        <v>1</v>
      </c>
      <c r="V538">
        <f>IF(ISNUMBER(SEARCH("MIS",R538)),1,0)</f>
        <v>0</v>
      </c>
      <c r="W538">
        <f>IF(AND(V538,P538&lt;=3),1,0)</f>
        <v>0</v>
      </c>
    </row>
    <row r="539" spans="1:23" x14ac:dyDescent="0.2">
      <c r="A539">
        <v>2020</v>
      </c>
      <c r="B539" t="s">
        <v>72</v>
      </c>
      <c r="C539">
        <f t="shared" si="48"/>
        <v>0</v>
      </c>
      <c r="G539">
        <v>1</v>
      </c>
      <c r="J539">
        <v>1</v>
      </c>
      <c r="K539">
        <v>1</v>
      </c>
      <c r="L539">
        <v>1</v>
      </c>
      <c r="M539">
        <v>1</v>
      </c>
      <c r="N539">
        <f t="shared" si="49"/>
        <v>5</v>
      </c>
      <c r="O539">
        <f t="shared" si="50"/>
        <v>0</v>
      </c>
      <c r="P539">
        <v>9</v>
      </c>
      <c r="Q539">
        <f t="shared" si="51"/>
        <v>1</v>
      </c>
      <c r="R539" t="s">
        <v>1054</v>
      </c>
      <c r="S539">
        <f t="shared" si="52"/>
        <v>0</v>
      </c>
      <c r="T539" t="str">
        <f>IF(S539,P539,"")</f>
        <v/>
      </c>
      <c r="U539">
        <f t="shared" si="53"/>
        <v>0</v>
      </c>
      <c r="V539">
        <f>IF(ISNUMBER(SEARCH("MIS",R539)),1,0)</f>
        <v>0</v>
      </c>
      <c r="W539">
        <f>IF(AND(V539,P539&lt;=3),1,0)</f>
        <v>0</v>
      </c>
    </row>
    <row r="540" spans="1:23" x14ac:dyDescent="0.2">
      <c r="A540">
        <v>2020</v>
      </c>
      <c r="B540" t="s">
        <v>72</v>
      </c>
      <c r="C540">
        <f t="shared" si="48"/>
        <v>0</v>
      </c>
      <c r="D540">
        <v>1</v>
      </c>
      <c r="I540">
        <v>1</v>
      </c>
      <c r="K540">
        <v>1</v>
      </c>
      <c r="N540">
        <f t="shared" si="49"/>
        <v>3</v>
      </c>
      <c r="O540">
        <f t="shared" si="50"/>
        <v>0</v>
      </c>
      <c r="P540">
        <v>5</v>
      </c>
      <c r="Q540">
        <f t="shared" si="51"/>
        <v>0</v>
      </c>
      <c r="R540" t="s">
        <v>1054</v>
      </c>
      <c r="S540">
        <f t="shared" si="52"/>
        <v>0</v>
      </c>
      <c r="T540" t="str">
        <f>IF(S540,P540,"")</f>
        <v/>
      </c>
      <c r="U540">
        <f t="shared" si="53"/>
        <v>0</v>
      </c>
      <c r="V540">
        <f>IF(ISNUMBER(SEARCH("MIS",R540)),1,0)</f>
        <v>0</v>
      </c>
      <c r="W540">
        <f>IF(AND(V540,P540&lt;=3),1,0)</f>
        <v>0</v>
      </c>
    </row>
    <row r="541" spans="1:23" x14ac:dyDescent="0.2">
      <c r="A541">
        <v>2020</v>
      </c>
      <c r="B541" t="s">
        <v>72</v>
      </c>
      <c r="C541">
        <f t="shared" si="48"/>
        <v>0</v>
      </c>
      <c r="D541">
        <v>1</v>
      </c>
      <c r="J541">
        <v>1</v>
      </c>
      <c r="N541">
        <f t="shared" si="49"/>
        <v>2</v>
      </c>
      <c r="O541">
        <f t="shared" si="50"/>
        <v>0</v>
      </c>
      <c r="P541">
        <v>1</v>
      </c>
      <c r="Q541">
        <f t="shared" si="51"/>
        <v>0</v>
      </c>
      <c r="R541" t="s">
        <v>1024</v>
      </c>
      <c r="S541">
        <f t="shared" si="52"/>
        <v>1</v>
      </c>
      <c r="T541">
        <f>IF(S541,P541,"")</f>
        <v>1</v>
      </c>
      <c r="U541">
        <f t="shared" si="53"/>
        <v>0</v>
      </c>
      <c r="V541">
        <f>IF(ISNUMBER(SEARCH("MIS",R541)),1,0)</f>
        <v>0</v>
      </c>
      <c r="W541">
        <f>IF(AND(V541,P541&lt;=3),1,0)</f>
        <v>0</v>
      </c>
    </row>
    <row r="542" spans="1:23" x14ac:dyDescent="0.2">
      <c r="A542">
        <v>2020</v>
      </c>
      <c r="B542" t="s">
        <v>72</v>
      </c>
      <c r="C542">
        <f t="shared" si="48"/>
        <v>0</v>
      </c>
      <c r="D542">
        <v>1</v>
      </c>
      <c r="J542">
        <v>1</v>
      </c>
      <c r="K542">
        <v>1</v>
      </c>
      <c r="M542">
        <v>1</v>
      </c>
      <c r="N542">
        <f t="shared" si="49"/>
        <v>4</v>
      </c>
      <c r="O542">
        <f t="shared" si="50"/>
        <v>0</v>
      </c>
      <c r="P542">
        <v>4</v>
      </c>
      <c r="Q542">
        <f t="shared" si="51"/>
        <v>0</v>
      </c>
      <c r="R542" t="s">
        <v>1044</v>
      </c>
      <c r="S542">
        <f t="shared" si="52"/>
        <v>0</v>
      </c>
      <c r="T542" t="str">
        <f>IF(S542,P542,"")</f>
        <v/>
      </c>
      <c r="U542">
        <f t="shared" si="53"/>
        <v>0</v>
      </c>
      <c r="V542">
        <f>IF(ISNUMBER(SEARCH("MIS",R542)),1,0)</f>
        <v>0</v>
      </c>
      <c r="W542">
        <f>IF(AND(V542,P542&lt;=3),1,0)</f>
        <v>0</v>
      </c>
    </row>
    <row r="543" spans="1:23" x14ac:dyDescent="0.2">
      <c r="A543">
        <v>2020</v>
      </c>
      <c r="B543" t="s">
        <v>72</v>
      </c>
      <c r="C543">
        <f t="shared" si="48"/>
        <v>0</v>
      </c>
      <c r="D543">
        <v>1</v>
      </c>
      <c r="F543">
        <v>1</v>
      </c>
      <c r="J543">
        <v>1</v>
      </c>
      <c r="K543">
        <v>1</v>
      </c>
      <c r="M543">
        <v>1</v>
      </c>
      <c r="N543">
        <f t="shared" si="49"/>
        <v>5</v>
      </c>
      <c r="O543">
        <f t="shared" si="50"/>
        <v>0</v>
      </c>
      <c r="P543">
        <v>3</v>
      </c>
      <c r="Q543">
        <f t="shared" si="51"/>
        <v>0</v>
      </c>
      <c r="R543" t="s">
        <v>1024</v>
      </c>
      <c r="S543">
        <f t="shared" si="52"/>
        <v>1</v>
      </c>
      <c r="T543">
        <f>IF(S543,P543,"")</f>
        <v>3</v>
      </c>
      <c r="U543">
        <f t="shared" si="53"/>
        <v>0</v>
      </c>
      <c r="V543">
        <f>IF(ISNUMBER(SEARCH("MIS",R543)),1,0)</f>
        <v>0</v>
      </c>
      <c r="W543">
        <f>IF(AND(V543,P543&lt;=3),1,0)</f>
        <v>0</v>
      </c>
    </row>
    <row r="544" spans="1:23" x14ac:dyDescent="0.2">
      <c r="A544">
        <v>2020</v>
      </c>
      <c r="B544" t="s">
        <v>72</v>
      </c>
      <c r="C544">
        <f t="shared" si="48"/>
        <v>0</v>
      </c>
      <c r="D544">
        <v>1</v>
      </c>
      <c r="E544">
        <v>1</v>
      </c>
      <c r="F544">
        <v>1</v>
      </c>
      <c r="G544">
        <v>1</v>
      </c>
      <c r="I544">
        <v>1</v>
      </c>
      <c r="J544">
        <v>1</v>
      </c>
      <c r="K544">
        <v>1</v>
      </c>
      <c r="M544">
        <v>1</v>
      </c>
      <c r="N544">
        <f t="shared" si="49"/>
        <v>8</v>
      </c>
      <c r="O544">
        <f t="shared" si="50"/>
        <v>0</v>
      </c>
      <c r="P544">
        <v>2</v>
      </c>
      <c r="Q544">
        <f t="shared" si="51"/>
        <v>0</v>
      </c>
      <c r="R544" t="s">
        <v>1024</v>
      </c>
      <c r="S544">
        <f t="shared" si="52"/>
        <v>1</v>
      </c>
      <c r="T544">
        <f>IF(S544,P544,"")</f>
        <v>2</v>
      </c>
      <c r="U544">
        <f t="shared" si="53"/>
        <v>0</v>
      </c>
      <c r="V544">
        <f>IF(ISNUMBER(SEARCH("MIS",R544)),1,0)</f>
        <v>0</v>
      </c>
      <c r="W544">
        <f>IF(AND(V544,P544&lt;=3),1,0)</f>
        <v>0</v>
      </c>
    </row>
    <row r="545" spans="1:23" x14ac:dyDescent="0.2">
      <c r="A545">
        <v>2020</v>
      </c>
      <c r="B545" t="s">
        <v>72</v>
      </c>
      <c r="C545">
        <f t="shared" si="48"/>
        <v>0</v>
      </c>
      <c r="M545">
        <v>1</v>
      </c>
      <c r="N545">
        <f t="shared" si="49"/>
        <v>1</v>
      </c>
      <c r="O545">
        <f t="shared" si="50"/>
        <v>0</v>
      </c>
      <c r="P545">
        <v>1</v>
      </c>
      <c r="Q545">
        <f t="shared" si="51"/>
        <v>0</v>
      </c>
      <c r="R545" t="s">
        <v>1024</v>
      </c>
      <c r="S545">
        <f t="shared" si="52"/>
        <v>1</v>
      </c>
      <c r="T545">
        <f>IF(S545,P545,"")</f>
        <v>1</v>
      </c>
      <c r="U545">
        <f t="shared" si="53"/>
        <v>0</v>
      </c>
      <c r="V545">
        <f>IF(ISNUMBER(SEARCH("MIS",R545)),1,0)</f>
        <v>0</v>
      </c>
      <c r="W545">
        <f>IF(AND(V545,P545&lt;=3),1,0)</f>
        <v>0</v>
      </c>
    </row>
    <row r="546" spans="1:23" x14ac:dyDescent="0.2">
      <c r="A546">
        <v>2020</v>
      </c>
      <c r="B546" t="s">
        <v>72</v>
      </c>
      <c r="C546">
        <f t="shared" si="48"/>
        <v>0</v>
      </c>
      <c r="M546">
        <v>1</v>
      </c>
      <c r="N546">
        <f t="shared" si="49"/>
        <v>1</v>
      </c>
      <c r="O546">
        <f t="shared" si="50"/>
        <v>0</v>
      </c>
      <c r="P546">
        <v>1</v>
      </c>
      <c r="Q546">
        <f t="shared" si="51"/>
        <v>0</v>
      </c>
      <c r="R546" t="s">
        <v>1044</v>
      </c>
      <c r="S546">
        <f t="shared" si="52"/>
        <v>0</v>
      </c>
      <c r="T546" t="str">
        <f>IF(S546,P546,"")</f>
        <v/>
      </c>
      <c r="U546">
        <f t="shared" si="53"/>
        <v>0</v>
      </c>
      <c r="V546">
        <f>IF(ISNUMBER(SEARCH("MIS",R546)),1,0)</f>
        <v>0</v>
      </c>
      <c r="W546">
        <f>IF(AND(V546,P546&lt;=3),1,0)</f>
        <v>0</v>
      </c>
    </row>
    <row r="547" spans="1:23" x14ac:dyDescent="0.2">
      <c r="A547">
        <v>2020</v>
      </c>
      <c r="B547" t="s">
        <v>72</v>
      </c>
      <c r="C547">
        <f t="shared" si="48"/>
        <v>0</v>
      </c>
      <c r="D547">
        <v>1</v>
      </c>
      <c r="F547">
        <v>1</v>
      </c>
      <c r="J547">
        <v>1</v>
      </c>
      <c r="K547">
        <v>1</v>
      </c>
      <c r="N547">
        <f t="shared" si="49"/>
        <v>4</v>
      </c>
      <c r="O547">
        <f t="shared" si="50"/>
        <v>0</v>
      </c>
      <c r="P547">
        <v>4</v>
      </c>
      <c r="Q547">
        <f t="shared" si="51"/>
        <v>0</v>
      </c>
      <c r="R547" t="s">
        <v>1054</v>
      </c>
      <c r="S547">
        <f t="shared" si="52"/>
        <v>0</v>
      </c>
      <c r="T547" t="str">
        <f>IF(S547,P547,"")</f>
        <v/>
      </c>
      <c r="U547">
        <f t="shared" si="53"/>
        <v>0</v>
      </c>
      <c r="V547">
        <f>IF(ISNUMBER(SEARCH("MIS",R547)),1,0)</f>
        <v>0</v>
      </c>
      <c r="W547">
        <f>IF(AND(V547,P547&lt;=3),1,0)</f>
        <v>0</v>
      </c>
    </row>
    <row r="548" spans="1:23" x14ac:dyDescent="0.2">
      <c r="A548">
        <v>2020</v>
      </c>
      <c r="B548" t="s">
        <v>72</v>
      </c>
      <c r="C548">
        <f t="shared" si="48"/>
        <v>0</v>
      </c>
      <c r="M548">
        <v>1</v>
      </c>
      <c r="N548">
        <f t="shared" si="49"/>
        <v>1</v>
      </c>
      <c r="O548">
        <f t="shared" si="50"/>
        <v>0</v>
      </c>
      <c r="P548">
        <v>2</v>
      </c>
      <c r="Q548">
        <f t="shared" si="51"/>
        <v>0</v>
      </c>
      <c r="R548" t="s">
        <v>1044</v>
      </c>
      <c r="S548">
        <f t="shared" si="52"/>
        <v>0</v>
      </c>
      <c r="T548" t="str">
        <f>IF(S548,P548,"")</f>
        <v/>
      </c>
      <c r="U548">
        <f t="shared" si="53"/>
        <v>0</v>
      </c>
      <c r="V548">
        <f>IF(ISNUMBER(SEARCH("MIS",R548)),1,0)</f>
        <v>0</v>
      </c>
      <c r="W548">
        <f>IF(AND(V548,P548&lt;=3),1,0)</f>
        <v>0</v>
      </c>
    </row>
    <row r="549" spans="1:23" x14ac:dyDescent="0.2">
      <c r="A549">
        <v>2020</v>
      </c>
      <c r="B549" t="s">
        <v>72</v>
      </c>
      <c r="C549">
        <f t="shared" si="48"/>
        <v>0</v>
      </c>
      <c r="K549">
        <v>1</v>
      </c>
      <c r="M549">
        <v>1</v>
      </c>
      <c r="N549">
        <f t="shared" si="49"/>
        <v>2</v>
      </c>
      <c r="O549">
        <f t="shared" si="50"/>
        <v>0</v>
      </c>
      <c r="P549">
        <v>1</v>
      </c>
      <c r="Q549">
        <f t="shared" si="51"/>
        <v>0</v>
      </c>
      <c r="R549" t="s">
        <v>1024</v>
      </c>
      <c r="S549">
        <f t="shared" si="52"/>
        <v>1</v>
      </c>
      <c r="T549">
        <f>IF(S549,P549,"")</f>
        <v>1</v>
      </c>
      <c r="U549">
        <f t="shared" si="53"/>
        <v>0</v>
      </c>
      <c r="V549">
        <f>IF(ISNUMBER(SEARCH("MIS",R549)),1,0)</f>
        <v>0</v>
      </c>
      <c r="W549">
        <f>IF(AND(V549,P549&lt;=3),1,0)</f>
        <v>0</v>
      </c>
    </row>
    <row r="550" spans="1:23" x14ac:dyDescent="0.2">
      <c r="A550">
        <v>2020</v>
      </c>
      <c r="B550" t="s">
        <v>72</v>
      </c>
      <c r="C550">
        <f t="shared" si="48"/>
        <v>0</v>
      </c>
      <c r="D550">
        <v>1</v>
      </c>
      <c r="I550">
        <v>1</v>
      </c>
      <c r="K550">
        <v>1</v>
      </c>
      <c r="M550">
        <v>1</v>
      </c>
      <c r="N550">
        <f t="shared" si="49"/>
        <v>4</v>
      </c>
      <c r="O550">
        <f t="shared" si="50"/>
        <v>0</v>
      </c>
      <c r="P550">
        <v>5</v>
      </c>
      <c r="Q550">
        <f t="shared" si="51"/>
        <v>0</v>
      </c>
      <c r="R550" t="s">
        <v>1024</v>
      </c>
      <c r="S550">
        <f t="shared" si="52"/>
        <v>1</v>
      </c>
      <c r="T550">
        <f>IF(S550,P550,"")</f>
        <v>5</v>
      </c>
      <c r="U550">
        <f t="shared" si="53"/>
        <v>1</v>
      </c>
      <c r="V550">
        <f>IF(ISNUMBER(SEARCH("MIS",R550)),1,0)</f>
        <v>0</v>
      </c>
      <c r="W550">
        <f>IF(AND(V550,P550&lt;=3),1,0)</f>
        <v>0</v>
      </c>
    </row>
    <row r="551" spans="1:23" x14ac:dyDescent="0.2">
      <c r="A551">
        <v>2020</v>
      </c>
      <c r="B551" t="s">
        <v>72</v>
      </c>
      <c r="C551">
        <f t="shared" si="48"/>
        <v>0</v>
      </c>
      <c r="D551">
        <v>1</v>
      </c>
      <c r="I551">
        <v>1</v>
      </c>
      <c r="K551">
        <v>1</v>
      </c>
      <c r="M551">
        <v>1</v>
      </c>
      <c r="N551">
        <f t="shared" si="49"/>
        <v>4</v>
      </c>
      <c r="O551">
        <f t="shared" si="50"/>
        <v>0</v>
      </c>
      <c r="P551">
        <v>5</v>
      </c>
      <c r="Q551">
        <f t="shared" si="51"/>
        <v>0</v>
      </c>
      <c r="R551" t="s">
        <v>1024</v>
      </c>
      <c r="S551">
        <f t="shared" si="52"/>
        <v>1</v>
      </c>
      <c r="T551">
        <f>IF(S551,P551,"")</f>
        <v>5</v>
      </c>
      <c r="U551">
        <f t="shared" si="53"/>
        <v>1</v>
      </c>
      <c r="V551">
        <f>IF(ISNUMBER(SEARCH("MIS",R551)),1,0)</f>
        <v>0</v>
      </c>
      <c r="W551">
        <f>IF(AND(V551,P551&lt;=3),1,0)</f>
        <v>0</v>
      </c>
    </row>
    <row r="552" spans="1:23" x14ac:dyDescent="0.2">
      <c r="A552">
        <v>2020</v>
      </c>
      <c r="B552" t="s">
        <v>72</v>
      </c>
      <c r="C552">
        <f t="shared" si="48"/>
        <v>0</v>
      </c>
      <c r="D552">
        <v>1</v>
      </c>
      <c r="M552">
        <v>1</v>
      </c>
      <c r="N552">
        <f t="shared" si="49"/>
        <v>2</v>
      </c>
      <c r="O552">
        <f t="shared" si="50"/>
        <v>0</v>
      </c>
      <c r="P552">
        <v>5</v>
      </c>
      <c r="Q552">
        <f t="shared" si="51"/>
        <v>0</v>
      </c>
      <c r="R552" t="s">
        <v>1054</v>
      </c>
      <c r="S552">
        <f t="shared" si="52"/>
        <v>0</v>
      </c>
      <c r="T552" t="str">
        <f>IF(S552,P552,"")</f>
        <v/>
      </c>
      <c r="U552">
        <f t="shared" si="53"/>
        <v>0</v>
      </c>
      <c r="V552">
        <f>IF(ISNUMBER(SEARCH("MIS",R552)),1,0)</f>
        <v>0</v>
      </c>
      <c r="W552">
        <f>IF(AND(V552,P552&lt;=3),1,0)</f>
        <v>0</v>
      </c>
    </row>
    <row r="553" spans="1:23" x14ac:dyDescent="0.2">
      <c r="A553">
        <v>2020</v>
      </c>
      <c r="B553" t="s">
        <v>72</v>
      </c>
      <c r="C553">
        <f t="shared" si="48"/>
        <v>0</v>
      </c>
      <c r="D553">
        <v>1</v>
      </c>
      <c r="J553">
        <v>1</v>
      </c>
      <c r="K553">
        <v>1</v>
      </c>
      <c r="N553">
        <f t="shared" si="49"/>
        <v>3</v>
      </c>
      <c r="O553">
        <f t="shared" si="50"/>
        <v>0</v>
      </c>
      <c r="P553">
        <v>3</v>
      </c>
      <c r="Q553">
        <f t="shared" si="51"/>
        <v>0</v>
      </c>
      <c r="R553" t="s">
        <v>1024</v>
      </c>
      <c r="S553">
        <f t="shared" si="52"/>
        <v>1</v>
      </c>
      <c r="T553">
        <f>IF(S553,P553,"")</f>
        <v>3</v>
      </c>
      <c r="U553">
        <f t="shared" si="53"/>
        <v>0</v>
      </c>
      <c r="V553">
        <f>IF(ISNUMBER(SEARCH("MIS",R553)),1,0)</f>
        <v>0</v>
      </c>
      <c r="W553">
        <f>IF(AND(V553,P553&lt;=3),1,0)</f>
        <v>0</v>
      </c>
    </row>
    <row r="554" spans="1:23" x14ac:dyDescent="0.2">
      <c r="A554">
        <v>2020</v>
      </c>
      <c r="B554" t="s">
        <v>72</v>
      </c>
      <c r="C554">
        <f t="shared" si="48"/>
        <v>0</v>
      </c>
      <c r="I554">
        <v>1</v>
      </c>
      <c r="K554">
        <v>1</v>
      </c>
      <c r="M554">
        <v>1</v>
      </c>
      <c r="N554">
        <f t="shared" si="49"/>
        <v>3</v>
      </c>
      <c r="O554">
        <f t="shared" si="50"/>
        <v>0</v>
      </c>
      <c r="P554">
        <v>2</v>
      </c>
      <c r="Q554">
        <f t="shared" si="51"/>
        <v>0</v>
      </c>
      <c r="R554" t="s">
        <v>1024</v>
      </c>
      <c r="S554">
        <f t="shared" si="52"/>
        <v>1</v>
      </c>
      <c r="T554">
        <f>IF(S554,P554,"")</f>
        <v>2</v>
      </c>
      <c r="U554">
        <f t="shared" si="53"/>
        <v>0</v>
      </c>
      <c r="V554">
        <f>IF(ISNUMBER(SEARCH("MIS",R554)),1,0)</f>
        <v>0</v>
      </c>
      <c r="W554">
        <f>IF(AND(V554,P554&lt;=3),1,0)</f>
        <v>0</v>
      </c>
    </row>
    <row r="555" spans="1:23" x14ac:dyDescent="0.2">
      <c r="A555">
        <v>2020</v>
      </c>
      <c r="B555" t="s">
        <v>72</v>
      </c>
      <c r="C555">
        <f t="shared" si="48"/>
        <v>0</v>
      </c>
      <c r="K555">
        <v>1</v>
      </c>
      <c r="N555">
        <f t="shared" si="49"/>
        <v>1</v>
      </c>
      <c r="O555">
        <f t="shared" si="50"/>
        <v>0</v>
      </c>
      <c r="P555">
        <v>1</v>
      </c>
      <c r="Q555">
        <f t="shared" si="51"/>
        <v>0</v>
      </c>
      <c r="R555" t="s">
        <v>1024</v>
      </c>
      <c r="S555">
        <f t="shared" si="52"/>
        <v>1</v>
      </c>
      <c r="T555">
        <f>IF(S555,P555,"")</f>
        <v>1</v>
      </c>
      <c r="U555">
        <f t="shared" si="53"/>
        <v>0</v>
      </c>
      <c r="V555">
        <f>IF(ISNUMBER(SEARCH("MIS",R555)),1,0)</f>
        <v>0</v>
      </c>
      <c r="W555">
        <f>IF(AND(V555,P555&lt;=3),1,0)</f>
        <v>0</v>
      </c>
    </row>
    <row r="556" spans="1:23" x14ac:dyDescent="0.2">
      <c r="A556">
        <v>2020</v>
      </c>
      <c r="B556" t="s">
        <v>72</v>
      </c>
      <c r="C556">
        <f t="shared" si="48"/>
        <v>0</v>
      </c>
      <c r="D556">
        <v>1</v>
      </c>
      <c r="N556">
        <f t="shared" si="49"/>
        <v>1</v>
      </c>
      <c r="O556">
        <f t="shared" si="50"/>
        <v>0</v>
      </c>
      <c r="P556">
        <v>1</v>
      </c>
      <c r="Q556">
        <f t="shared" si="51"/>
        <v>0</v>
      </c>
      <c r="R556" t="s">
        <v>1054</v>
      </c>
      <c r="S556">
        <f t="shared" si="52"/>
        <v>0</v>
      </c>
      <c r="T556" t="str">
        <f>IF(S556,P556,"")</f>
        <v/>
      </c>
      <c r="U556">
        <f t="shared" si="53"/>
        <v>0</v>
      </c>
      <c r="V556">
        <f>IF(ISNUMBER(SEARCH("MIS",R556)),1,0)</f>
        <v>0</v>
      </c>
      <c r="W556">
        <f>IF(AND(V556,P556&lt;=3),1,0)</f>
        <v>0</v>
      </c>
    </row>
    <row r="557" spans="1:23" x14ac:dyDescent="0.2">
      <c r="A557">
        <v>2020</v>
      </c>
      <c r="B557" t="s">
        <v>72</v>
      </c>
      <c r="C557">
        <f t="shared" si="48"/>
        <v>0</v>
      </c>
      <c r="D557">
        <v>1</v>
      </c>
      <c r="N557">
        <f t="shared" si="49"/>
        <v>1</v>
      </c>
      <c r="O557">
        <f t="shared" si="50"/>
        <v>0</v>
      </c>
      <c r="P557">
        <v>2</v>
      </c>
      <c r="Q557">
        <f t="shared" si="51"/>
        <v>0</v>
      </c>
      <c r="R557" t="s">
        <v>1024</v>
      </c>
      <c r="S557">
        <f t="shared" si="52"/>
        <v>1</v>
      </c>
      <c r="T557">
        <f>IF(S557,P557,"")</f>
        <v>2</v>
      </c>
      <c r="U557">
        <f t="shared" si="53"/>
        <v>0</v>
      </c>
      <c r="V557">
        <f>IF(ISNUMBER(SEARCH("MIS",R557)),1,0)</f>
        <v>0</v>
      </c>
      <c r="W557">
        <f>IF(AND(V557,P557&lt;=3),1,0)</f>
        <v>0</v>
      </c>
    </row>
    <row r="558" spans="1:23" x14ac:dyDescent="0.2">
      <c r="A558">
        <v>2020</v>
      </c>
      <c r="B558" t="s">
        <v>72</v>
      </c>
      <c r="C558">
        <f t="shared" si="48"/>
        <v>0</v>
      </c>
      <c r="I558">
        <v>1</v>
      </c>
      <c r="K558">
        <v>1</v>
      </c>
      <c r="N558">
        <f t="shared" si="49"/>
        <v>2</v>
      </c>
      <c r="O558">
        <f t="shared" si="50"/>
        <v>0</v>
      </c>
      <c r="P558">
        <v>5</v>
      </c>
      <c r="Q558">
        <f t="shared" si="51"/>
        <v>0</v>
      </c>
      <c r="R558" t="s">
        <v>1024</v>
      </c>
      <c r="S558">
        <f t="shared" si="52"/>
        <v>1</v>
      </c>
      <c r="T558">
        <f>IF(S558,P558,"")</f>
        <v>5</v>
      </c>
      <c r="U558">
        <f t="shared" si="53"/>
        <v>1</v>
      </c>
      <c r="V558">
        <f>IF(ISNUMBER(SEARCH("MIS",R558)),1,0)</f>
        <v>0</v>
      </c>
      <c r="W558">
        <f>IF(AND(V558,P558&lt;=3),1,0)</f>
        <v>0</v>
      </c>
    </row>
    <row r="559" spans="1:23" x14ac:dyDescent="0.2">
      <c r="A559">
        <v>2020</v>
      </c>
      <c r="B559" t="s">
        <v>72</v>
      </c>
      <c r="C559">
        <f t="shared" si="48"/>
        <v>0</v>
      </c>
      <c r="D559">
        <v>1</v>
      </c>
      <c r="G559">
        <v>1</v>
      </c>
      <c r="I559">
        <v>1</v>
      </c>
      <c r="J559">
        <v>1</v>
      </c>
      <c r="K559">
        <v>1</v>
      </c>
      <c r="M559">
        <v>1</v>
      </c>
      <c r="N559">
        <f t="shared" si="49"/>
        <v>6</v>
      </c>
      <c r="O559">
        <f t="shared" si="50"/>
        <v>0</v>
      </c>
      <c r="P559">
        <v>8</v>
      </c>
      <c r="Q559">
        <f t="shared" si="51"/>
        <v>1</v>
      </c>
      <c r="R559" t="s">
        <v>1024</v>
      </c>
      <c r="S559">
        <f t="shared" si="52"/>
        <v>1</v>
      </c>
      <c r="T559">
        <f>IF(S559,P559,"")</f>
        <v>8</v>
      </c>
      <c r="U559">
        <f t="shared" si="53"/>
        <v>1</v>
      </c>
      <c r="V559">
        <f>IF(ISNUMBER(SEARCH("MIS",R559)),1,0)</f>
        <v>0</v>
      </c>
      <c r="W559">
        <f>IF(AND(V559,P559&lt;=3),1,0)</f>
        <v>0</v>
      </c>
    </row>
    <row r="560" spans="1:23" x14ac:dyDescent="0.2">
      <c r="A560">
        <v>2020</v>
      </c>
      <c r="B560" t="s">
        <v>72</v>
      </c>
      <c r="C560">
        <f t="shared" si="48"/>
        <v>0</v>
      </c>
      <c r="D560">
        <v>1</v>
      </c>
      <c r="M560">
        <v>1</v>
      </c>
      <c r="N560">
        <f t="shared" si="49"/>
        <v>2</v>
      </c>
      <c r="O560">
        <f t="shared" si="50"/>
        <v>0</v>
      </c>
      <c r="P560">
        <v>6</v>
      </c>
      <c r="Q560">
        <f t="shared" si="51"/>
        <v>0</v>
      </c>
      <c r="R560" t="s">
        <v>1024</v>
      </c>
      <c r="S560">
        <f t="shared" si="52"/>
        <v>1</v>
      </c>
      <c r="T560">
        <f>IF(S560,P560,"")</f>
        <v>6</v>
      </c>
      <c r="U560">
        <f t="shared" si="53"/>
        <v>1</v>
      </c>
      <c r="V560">
        <f>IF(ISNUMBER(SEARCH("MIS",R560)),1,0)</f>
        <v>0</v>
      </c>
      <c r="W560">
        <f>IF(AND(V560,P560&lt;=3),1,0)</f>
        <v>0</v>
      </c>
    </row>
    <row r="561" spans="1:23" x14ac:dyDescent="0.2">
      <c r="A561">
        <v>2020</v>
      </c>
      <c r="B561" t="s">
        <v>72</v>
      </c>
      <c r="C561">
        <f t="shared" si="48"/>
        <v>0</v>
      </c>
      <c r="M561">
        <v>1</v>
      </c>
      <c r="N561">
        <f t="shared" si="49"/>
        <v>1</v>
      </c>
      <c r="O561">
        <f t="shared" si="50"/>
        <v>0</v>
      </c>
      <c r="P561">
        <v>1</v>
      </c>
      <c r="Q561">
        <f t="shared" si="51"/>
        <v>0</v>
      </c>
      <c r="R561" t="s">
        <v>1024</v>
      </c>
      <c r="S561">
        <f t="shared" si="52"/>
        <v>1</v>
      </c>
      <c r="T561">
        <f>IF(S561,P561,"")</f>
        <v>1</v>
      </c>
      <c r="U561">
        <f t="shared" si="53"/>
        <v>0</v>
      </c>
      <c r="V561">
        <f>IF(ISNUMBER(SEARCH("MIS",R561)),1,0)</f>
        <v>0</v>
      </c>
      <c r="W561">
        <f>IF(AND(V561,P561&lt;=3),1,0)</f>
        <v>0</v>
      </c>
    </row>
    <row r="562" spans="1:23" x14ac:dyDescent="0.2">
      <c r="A562">
        <v>2020</v>
      </c>
      <c r="B562" t="s">
        <v>72</v>
      </c>
      <c r="C562">
        <f t="shared" si="48"/>
        <v>0</v>
      </c>
      <c r="D562">
        <v>1</v>
      </c>
      <c r="K562">
        <v>1</v>
      </c>
      <c r="M562">
        <v>1</v>
      </c>
      <c r="N562">
        <f t="shared" si="49"/>
        <v>3</v>
      </c>
      <c r="O562">
        <f t="shared" si="50"/>
        <v>0</v>
      </c>
      <c r="P562">
        <v>3</v>
      </c>
      <c r="Q562">
        <f t="shared" si="51"/>
        <v>0</v>
      </c>
      <c r="R562" t="s">
        <v>1024</v>
      </c>
      <c r="S562">
        <f t="shared" si="52"/>
        <v>1</v>
      </c>
      <c r="T562">
        <f>IF(S562,P562,"")</f>
        <v>3</v>
      </c>
      <c r="U562">
        <f t="shared" si="53"/>
        <v>0</v>
      </c>
      <c r="V562">
        <f>IF(ISNUMBER(SEARCH("MIS",R562)),1,0)</f>
        <v>0</v>
      </c>
      <c r="W562">
        <f>IF(AND(V562,P562&lt;=3),1,0)</f>
        <v>0</v>
      </c>
    </row>
    <row r="563" spans="1:23" x14ac:dyDescent="0.2">
      <c r="A563">
        <v>2020</v>
      </c>
      <c r="B563" t="s">
        <v>110</v>
      </c>
      <c r="C563">
        <f t="shared" si="48"/>
        <v>0</v>
      </c>
      <c r="D563">
        <v>1</v>
      </c>
      <c r="I563">
        <v>1</v>
      </c>
      <c r="N563">
        <f t="shared" si="49"/>
        <v>2</v>
      </c>
      <c r="O563">
        <f t="shared" si="50"/>
        <v>0</v>
      </c>
      <c r="P563">
        <v>8</v>
      </c>
      <c r="Q563">
        <f t="shared" si="51"/>
        <v>1</v>
      </c>
      <c r="R563" t="s">
        <v>1024</v>
      </c>
      <c r="S563">
        <f t="shared" si="52"/>
        <v>1</v>
      </c>
      <c r="T563">
        <f>IF(S563,P563,"")</f>
        <v>8</v>
      </c>
      <c r="U563">
        <f t="shared" si="53"/>
        <v>1</v>
      </c>
      <c r="V563">
        <f>IF(ISNUMBER(SEARCH("MIS",R563)),1,0)</f>
        <v>0</v>
      </c>
      <c r="W563">
        <f>IF(AND(V563,P563&lt;=3),1,0)</f>
        <v>0</v>
      </c>
    </row>
    <row r="564" spans="1:23" x14ac:dyDescent="0.2">
      <c r="A564">
        <v>2020</v>
      </c>
      <c r="B564" t="s">
        <v>72</v>
      </c>
      <c r="C564">
        <f t="shared" si="48"/>
        <v>0</v>
      </c>
      <c r="D564">
        <v>1</v>
      </c>
      <c r="J564">
        <v>1</v>
      </c>
      <c r="M564">
        <v>1</v>
      </c>
      <c r="N564">
        <f t="shared" si="49"/>
        <v>3</v>
      </c>
      <c r="O564">
        <f t="shared" si="50"/>
        <v>0</v>
      </c>
      <c r="P564">
        <v>3</v>
      </c>
      <c r="Q564">
        <f t="shared" si="51"/>
        <v>0</v>
      </c>
      <c r="R564" t="s">
        <v>1024</v>
      </c>
      <c r="S564">
        <f t="shared" si="52"/>
        <v>1</v>
      </c>
      <c r="T564">
        <f>IF(S564,P564,"")</f>
        <v>3</v>
      </c>
      <c r="U564">
        <f t="shared" si="53"/>
        <v>0</v>
      </c>
      <c r="V564">
        <f>IF(ISNUMBER(SEARCH("MIS",R564)),1,0)</f>
        <v>0</v>
      </c>
      <c r="W564">
        <f>IF(AND(V564,P564&lt;=3),1,0)</f>
        <v>0</v>
      </c>
    </row>
    <row r="565" spans="1:23" x14ac:dyDescent="0.2">
      <c r="A565">
        <v>2020</v>
      </c>
      <c r="B565" t="s">
        <v>72</v>
      </c>
      <c r="C565">
        <f t="shared" si="48"/>
        <v>0</v>
      </c>
      <c r="D565">
        <v>1</v>
      </c>
      <c r="I565">
        <v>1</v>
      </c>
      <c r="J565">
        <v>1</v>
      </c>
      <c r="K565">
        <v>1</v>
      </c>
      <c r="M565">
        <v>1</v>
      </c>
      <c r="N565">
        <f t="shared" si="49"/>
        <v>5</v>
      </c>
      <c r="O565">
        <f t="shared" si="50"/>
        <v>0</v>
      </c>
      <c r="P565">
        <v>2</v>
      </c>
      <c r="Q565">
        <f t="shared" si="51"/>
        <v>0</v>
      </c>
      <c r="R565" t="s">
        <v>1024</v>
      </c>
      <c r="S565">
        <f t="shared" si="52"/>
        <v>1</v>
      </c>
      <c r="T565">
        <f>IF(S565,P565,"")</f>
        <v>2</v>
      </c>
      <c r="U565">
        <f t="shared" si="53"/>
        <v>0</v>
      </c>
      <c r="V565">
        <f>IF(ISNUMBER(SEARCH("MIS",R565)),1,0)</f>
        <v>0</v>
      </c>
      <c r="W565">
        <f>IF(AND(V565,P565&lt;=3),1,0)</f>
        <v>0</v>
      </c>
    </row>
    <row r="566" spans="1:23" x14ac:dyDescent="0.2">
      <c r="A566">
        <v>2020</v>
      </c>
      <c r="B566" t="s">
        <v>72</v>
      </c>
      <c r="C566">
        <f t="shared" si="48"/>
        <v>0</v>
      </c>
      <c r="D566">
        <v>1</v>
      </c>
      <c r="F566">
        <v>1</v>
      </c>
      <c r="G566">
        <v>1</v>
      </c>
      <c r="I566">
        <v>1</v>
      </c>
      <c r="J566">
        <v>1</v>
      </c>
      <c r="K566">
        <v>1</v>
      </c>
      <c r="M566">
        <v>1</v>
      </c>
      <c r="N566">
        <f t="shared" si="49"/>
        <v>7</v>
      </c>
      <c r="O566">
        <f t="shared" si="50"/>
        <v>0</v>
      </c>
      <c r="P566">
        <v>7</v>
      </c>
      <c r="Q566">
        <f t="shared" si="51"/>
        <v>0</v>
      </c>
      <c r="R566" t="s">
        <v>1024</v>
      </c>
      <c r="S566">
        <f t="shared" si="52"/>
        <v>1</v>
      </c>
      <c r="T566">
        <f>IF(S566,P566,"")</f>
        <v>7</v>
      </c>
      <c r="U566">
        <f t="shared" si="53"/>
        <v>1</v>
      </c>
      <c r="V566">
        <f>IF(ISNUMBER(SEARCH("MIS",R566)),1,0)</f>
        <v>0</v>
      </c>
      <c r="W566">
        <f>IF(AND(V566,P566&lt;=3),1,0)</f>
        <v>0</v>
      </c>
    </row>
    <row r="567" spans="1:23" x14ac:dyDescent="0.2">
      <c r="A567">
        <v>2020</v>
      </c>
      <c r="B567" t="s">
        <v>72</v>
      </c>
      <c r="C567">
        <f t="shared" si="48"/>
        <v>0</v>
      </c>
      <c r="I567">
        <v>1</v>
      </c>
      <c r="M567">
        <v>1</v>
      </c>
      <c r="N567">
        <f t="shared" si="49"/>
        <v>2</v>
      </c>
      <c r="O567">
        <f t="shared" si="50"/>
        <v>0</v>
      </c>
      <c r="P567">
        <v>5</v>
      </c>
      <c r="Q567">
        <f t="shared" si="51"/>
        <v>0</v>
      </c>
      <c r="R567" t="s">
        <v>1054</v>
      </c>
      <c r="S567">
        <f t="shared" si="52"/>
        <v>0</v>
      </c>
      <c r="T567" t="str">
        <f>IF(S567,P567,"")</f>
        <v/>
      </c>
      <c r="U567">
        <f t="shared" si="53"/>
        <v>0</v>
      </c>
      <c r="V567">
        <f>IF(ISNUMBER(SEARCH("MIS",R567)),1,0)</f>
        <v>0</v>
      </c>
      <c r="W567">
        <f>IF(AND(V567,P567&lt;=3),1,0)</f>
        <v>0</v>
      </c>
    </row>
    <row r="568" spans="1:23" x14ac:dyDescent="0.2">
      <c r="A568">
        <v>2020</v>
      </c>
      <c r="B568" t="s">
        <v>72</v>
      </c>
      <c r="C568">
        <f t="shared" si="48"/>
        <v>0</v>
      </c>
      <c r="K568">
        <v>1</v>
      </c>
      <c r="M568">
        <v>1</v>
      </c>
      <c r="N568">
        <f t="shared" si="49"/>
        <v>2</v>
      </c>
      <c r="O568">
        <f t="shared" si="50"/>
        <v>0</v>
      </c>
      <c r="P568">
        <v>2</v>
      </c>
      <c r="Q568">
        <f t="shared" si="51"/>
        <v>0</v>
      </c>
      <c r="R568" t="s">
        <v>1054</v>
      </c>
      <c r="S568">
        <f t="shared" si="52"/>
        <v>0</v>
      </c>
      <c r="T568" t="str">
        <f>IF(S568,P568,"")</f>
        <v/>
      </c>
      <c r="U568">
        <f t="shared" si="53"/>
        <v>0</v>
      </c>
      <c r="V568">
        <f>IF(ISNUMBER(SEARCH("MIS",R568)),1,0)</f>
        <v>0</v>
      </c>
      <c r="W568">
        <f>IF(AND(V568,P568&lt;=3),1,0)</f>
        <v>0</v>
      </c>
    </row>
    <row r="569" spans="1:23" x14ac:dyDescent="0.2">
      <c r="A569">
        <v>2020</v>
      </c>
      <c r="B569" t="s">
        <v>72</v>
      </c>
      <c r="C569">
        <f t="shared" si="48"/>
        <v>0</v>
      </c>
      <c r="M569">
        <v>1</v>
      </c>
      <c r="N569">
        <f t="shared" si="49"/>
        <v>1</v>
      </c>
      <c r="O569">
        <f t="shared" si="50"/>
        <v>0</v>
      </c>
      <c r="P569">
        <v>6</v>
      </c>
      <c r="Q569">
        <f t="shared" si="51"/>
        <v>0</v>
      </c>
      <c r="R569" t="s">
        <v>1054</v>
      </c>
      <c r="S569">
        <f t="shared" si="52"/>
        <v>0</v>
      </c>
      <c r="T569" t="str">
        <f>IF(S569,P569,"")</f>
        <v/>
      </c>
      <c r="U569">
        <f t="shared" si="53"/>
        <v>0</v>
      </c>
      <c r="V569">
        <f>IF(ISNUMBER(SEARCH("MIS",R569)),1,0)</f>
        <v>0</v>
      </c>
      <c r="W569">
        <f>IF(AND(V569,P569&lt;=3),1,0)</f>
        <v>0</v>
      </c>
    </row>
    <row r="570" spans="1:23" x14ac:dyDescent="0.2">
      <c r="A570">
        <v>2020</v>
      </c>
      <c r="B570" t="s">
        <v>72</v>
      </c>
      <c r="C570">
        <f t="shared" si="48"/>
        <v>0</v>
      </c>
      <c r="D570">
        <v>1</v>
      </c>
      <c r="J570">
        <v>1</v>
      </c>
      <c r="K570">
        <v>1</v>
      </c>
      <c r="N570">
        <f t="shared" si="49"/>
        <v>3</v>
      </c>
      <c r="O570">
        <f t="shared" si="50"/>
        <v>0</v>
      </c>
      <c r="P570">
        <v>3</v>
      </c>
      <c r="Q570">
        <f t="shared" si="51"/>
        <v>0</v>
      </c>
      <c r="R570" t="s">
        <v>1044</v>
      </c>
      <c r="S570">
        <f t="shared" si="52"/>
        <v>0</v>
      </c>
      <c r="T570" t="str">
        <f>IF(S570,P570,"")</f>
        <v/>
      </c>
      <c r="U570">
        <f t="shared" si="53"/>
        <v>0</v>
      </c>
      <c r="V570">
        <f>IF(ISNUMBER(SEARCH("MIS",R570)),1,0)</f>
        <v>0</v>
      </c>
      <c r="W570">
        <f>IF(AND(V570,P570&lt;=3),1,0)</f>
        <v>0</v>
      </c>
    </row>
    <row r="571" spans="1:23" x14ac:dyDescent="0.2">
      <c r="A571">
        <v>2020</v>
      </c>
      <c r="B571" t="s">
        <v>72</v>
      </c>
      <c r="C571">
        <f t="shared" si="48"/>
        <v>0</v>
      </c>
      <c r="D571">
        <v>1</v>
      </c>
      <c r="G571">
        <v>1</v>
      </c>
      <c r="J571">
        <v>1</v>
      </c>
      <c r="K571">
        <v>1</v>
      </c>
      <c r="M571">
        <v>1</v>
      </c>
      <c r="N571">
        <f t="shared" si="49"/>
        <v>5</v>
      </c>
      <c r="O571">
        <f t="shared" si="50"/>
        <v>0</v>
      </c>
      <c r="P571">
        <v>2</v>
      </c>
      <c r="Q571">
        <f t="shared" si="51"/>
        <v>0</v>
      </c>
      <c r="R571" t="s">
        <v>1024</v>
      </c>
      <c r="S571">
        <f t="shared" si="52"/>
        <v>1</v>
      </c>
      <c r="T571">
        <f>IF(S571,P571,"")</f>
        <v>2</v>
      </c>
      <c r="U571">
        <f t="shared" si="53"/>
        <v>0</v>
      </c>
      <c r="V571">
        <f>IF(ISNUMBER(SEARCH("MIS",R571)),1,0)</f>
        <v>0</v>
      </c>
      <c r="W571">
        <f>IF(AND(V571,P571&lt;=3),1,0)</f>
        <v>0</v>
      </c>
    </row>
    <row r="572" spans="1:23" x14ac:dyDescent="0.2">
      <c r="A572">
        <v>2020</v>
      </c>
      <c r="B572" t="s">
        <v>72</v>
      </c>
      <c r="C572">
        <f t="shared" si="48"/>
        <v>0</v>
      </c>
      <c r="D572">
        <v>1</v>
      </c>
      <c r="N572">
        <f t="shared" si="49"/>
        <v>1</v>
      </c>
      <c r="O572">
        <f t="shared" si="50"/>
        <v>0</v>
      </c>
      <c r="P572">
        <v>3</v>
      </c>
      <c r="Q572">
        <f t="shared" si="51"/>
        <v>0</v>
      </c>
      <c r="R572" t="s">
        <v>1024</v>
      </c>
      <c r="S572">
        <f t="shared" si="52"/>
        <v>1</v>
      </c>
      <c r="T572">
        <f>IF(S572,P572,"")</f>
        <v>3</v>
      </c>
      <c r="U572">
        <f t="shared" si="53"/>
        <v>0</v>
      </c>
      <c r="V572">
        <f>IF(ISNUMBER(SEARCH("MIS",R572)),1,0)</f>
        <v>0</v>
      </c>
      <c r="W572">
        <f>IF(AND(V572,P572&lt;=3),1,0)</f>
        <v>0</v>
      </c>
    </row>
    <row r="573" spans="1:23" x14ac:dyDescent="0.2">
      <c r="A573">
        <v>2020</v>
      </c>
      <c r="B573" t="s">
        <v>72</v>
      </c>
      <c r="C573">
        <f t="shared" si="48"/>
        <v>0</v>
      </c>
      <c r="N573">
        <f t="shared" si="49"/>
        <v>0</v>
      </c>
      <c r="O573">
        <f t="shared" si="50"/>
        <v>0</v>
      </c>
      <c r="P573">
        <v>2</v>
      </c>
      <c r="Q573">
        <f t="shared" si="51"/>
        <v>0</v>
      </c>
      <c r="R573" t="s">
        <v>1024</v>
      </c>
      <c r="S573">
        <f t="shared" si="52"/>
        <v>1</v>
      </c>
      <c r="T573">
        <f>IF(S573,P573,"")</f>
        <v>2</v>
      </c>
      <c r="U573">
        <f t="shared" si="53"/>
        <v>0</v>
      </c>
      <c r="V573">
        <f>IF(ISNUMBER(SEARCH("MIS",R573)),1,0)</f>
        <v>0</v>
      </c>
      <c r="W573">
        <f>IF(AND(V573,P573&lt;=3),1,0)</f>
        <v>0</v>
      </c>
    </row>
    <row r="574" spans="1:23" x14ac:dyDescent="0.2">
      <c r="A574">
        <v>2020</v>
      </c>
      <c r="B574" t="s">
        <v>72</v>
      </c>
      <c r="C574">
        <f t="shared" si="48"/>
        <v>0</v>
      </c>
      <c r="D574">
        <v>1</v>
      </c>
      <c r="I574">
        <v>1</v>
      </c>
      <c r="N574">
        <f t="shared" si="49"/>
        <v>2</v>
      </c>
      <c r="O574">
        <f t="shared" si="50"/>
        <v>0</v>
      </c>
      <c r="P574">
        <v>8</v>
      </c>
      <c r="Q574">
        <f t="shared" si="51"/>
        <v>1</v>
      </c>
      <c r="R574" t="s">
        <v>1024</v>
      </c>
      <c r="S574">
        <f t="shared" si="52"/>
        <v>1</v>
      </c>
      <c r="T574">
        <f>IF(S574,P574,"")</f>
        <v>8</v>
      </c>
      <c r="U574">
        <f t="shared" si="53"/>
        <v>1</v>
      </c>
      <c r="V574">
        <f>IF(ISNUMBER(SEARCH("MIS",R574)),1,0)</f>
        <v>0</v>
      </c>
      <c r="W574">
        <f>IF(AND(V574,P574&lt;=3),1,0)</f>
        <v>0</v>
      </c>
    </row>
    <row r="575" spans="1:23" x14ac:dyDescent="0.2">
      <c r="A575">
        <v>2021</v>
      </c>
      <c r="B575" t="s">
        <v>72</v>
      </c>
      <c r="C575">
        <f t="shared" si="48"/>
        <v>0</v>
      </c>
      <c r="D575">
        <v>1</v>
      </c>
      <c r="E575">
        <v>1</v>
      </c>
      <c r="F575">
        <v>1</v>
      </c>
      <c r="G575" t="s">
        <v>1047</v>
      </c>
      <c r="H575" t="s">
        <v>1047</v>
      </c>
      <c r="I575" t="s">
        <v>1047</v>
      </c>
      <c r="J575" t="s">
        <v>1047</v>
      </c>
      <c r="K575">
        <v>1</v>
      </c>
      <c r="L575" t="s">
        <v>1047</v>
      </c>
      <c r="M575">
        <v>1</v>
      </c>
      <c r="N575">
        <f t="shared" si="49"/>
        <v>5</v>
      </c>
      <c r="O575">
        <f t="shared" si="50"/>
        <v>0</v>
      </c>
      <c r="P575">
        <v>1</v>
      </c>
      <c r="Q575">
        <f t="shared" si="51"/>
        <v>0</v>
      </c>
      <c r="R575" t="s">
        <v>1024</v>
      </c>
      <c r="S575">
        <f t="shared" si="52"/>
        <v>1</v>
      </c>
      <c r="T575">
        <f>IF(S575,P575,"")</f>
        <v>1</v>
      </c>
      <c r="U575">
        <f t="shared" si="53"/>
        <v>0</v>
      </c>
      <c r="V575">
        <f>IF(ISNUMBER(SEARCH("MIS",R575)),1,0)</f>
        <v>0</v>
      </c>
      <c r="W575">
        <f>IF(AND(V575,P575&lt;=3),1,0)</f>
        <v>0</v>
      </c>
    </row>
    <row r="576" spans="1:23" x14ac:dyDescent="0.2">
      <c r="A576">
        <v>2021</v>
      </c>
      <c r="B576" t="s">
        <v>72</v>
      </c>
      <c r="C576">
        <f t="shared" si="48"/>
        <v>0</v>
      </c>
      <c r="D576" t="s">
        <v>1047</v>
      </c>
      <c r="E576" t="s">
        <v>1047</v>
      </c>
      <c r="F576" t="s">
        <v>1047</v>
      </c>
      <c r="G576" t="s">
        <v>1047</v>
      </c>
      <c r="H576" t="s">
        <v>1047</v>
      </c>
      <c r="I576" t="s">
        <v>1047</v>
      </c>
      <c r="J576" t="s">
        <v>1047</v>
      </c>
      <c r="K576" t="s">
        <v>1047</v>
      </c>
      <c r="L576" t="s">
        <v>1047</v>
      </c>
      <c r="M576">
        <v>1</v>
      </c>
      <c r="N576">
        <f t="shared" si="49"/>
        <v>1</v>
      </c>
      <c r="O576">
        <f t="shared" si="50"/>
        <v>0</v>
      </c>
      <c r="P576">
        <v>6</v>
      </c>
      <c r="Q576">
        <f t="shared" si="51"/>
        <v>0</v>
      </c>
      <c r="R576" t="s">
        <v>1032</v>
      </c>
      <c r="S576">
        <f t="shared" si="52"/>
        <v>0</v>
      </c>
      <c r="T576" t="str">
        <f>IF(S576,P576,"")</f>
        <v/>
      </c>
      <c r="U576">
        <f t="shared" si="53"/>
        <v>0</v>
      </c>
      <c r="V576">
        <f>IF(ISNUMBER(SEARCH("MIS",R576)),1,0)</f>
        <v>1</v>
      </c>
      <c r="W576">
        <f>IF(AND(V576,P576&lt;=3),1,0)</f>
        <v>0</v>
      </c>
    </row>
    <row r="577" spans="1:23" x14ac:dyDescent="0.2">
      <c r="A577">
        <v>2021</v>
      </c>
      <c r="B577" t="s">
        <v>72</v>
      </c>
      <c r="C577">
        <f t="shared" si="48"/>
        <v>0</v>
      </c>
      <c r="D577">
        <v>1</v>
      </c>
      <c r="E577" t="s">
        <v>1047</v>
      </c>
      <c r="F577">
        <v>1</v>
      </c>
      <c r="G577">
        <v>1</v>
      </c>
      <c r="H577">
        <v>1</v>
      </c>
      <c r="I577" t="s">
        <v>1047</v>
      </c>
      <c r="J577">
        <v>1</v>
      </c>
      <c r="K577">
        <v>1</v>
      </c>
      <c r="L577" t="s">
        <v>1047</v>
      </c>
      <c r="M577" t="s">
        <v>1047</v>
      </c>
      <c r="N577">
        <f t="shared" si="49"/>
        <v>6</v>
      </c>
      <c r="O577">
        <f t="shared" si="50"/>
        <v>0</v>
      </c>
      <c r="P577">
        <v>5</v>
      </c>
      <c r="Q577">
        <f t="shared" si="51"/>
        <v>0</v>
      </c>
      <c r="R577" t="s">
        <v>1024</v>
      </c>
      <c r="S577">
        <f t="shared" si="52"/>
        <v>1</v>
      </c>
      <c r="T577">
        <f>IF(S577,P577,"")</f>
        <v>5</v>
      </c>
      <c r="U577">
        <f t="shared" si="53"/>
        <v>1</v>
      </c>
      <c r="V577">
        <f>IF(ISNUMBER(SEARCH("MIS",R577)),1,0)</f>
        <v>0</v>
      </c>
      <c r="W577">
        <f>IF(AND(V577,P577&lt;=3),1,0)</f>
        <v>0</v>
      </c>
    </row>
    <row r="578" spans="1:23" x14ac:dyDescent="0.2">
      <c r="A578">
        <v>2021</v>
      </c>
      <c r="B578" t="s">
        <v>72</v>
      </c>
      <c r="C578">
        <f t="shared" si="48"/>
        <v>0</v>
      </c>
      <c r="D578">
        <v>1</v>
      </c>
      <c r="E578" t="s">
        <v>1047</v>
      </c>
      <c r="F578">
        <v>1</v>
      </c>
      <c r="G578" t="s">
        <v>1047</v>
      </c>
      <c r="H578" t="s">
        <v>1047</v>
      </c>
      <c r="I578">
        <v>1</v>
      </c>
      <c r="J578">
        <v>1</v>
      </c>
      <c r="K578">
        <v>1</v>
      </c>
      <c r="L578" t="s">
        <v>1047</v>
      </c>
      <c r="M578" t="s">
        <v>1047</v>
      </c>
      <c r="N578">
        <f t="shared" si="49"/>
        <v>5</v>
      </c>
      <c r="O578">
        <f t="shared" si="50"/>
        <v>0</v>
      </c>
      <c r="P578">
        <v>1</v>
      </c>
      <c r="Q578">
        <f t="shared" si="51"/>
        <v>0</v>
      </c>
      <c r="R578" t="s">
        <v>1024</v>
      </c>
      <c r="S578">
        <f t="shared" si="52"/>
        <v>1</v>
      </c>
      <c r="T578">
        <f>IF(S578,P578,"")</f>
        <v>1</v>
      </c>
      <c r="U578">
        <f t="shared" si="53"/>
        <v>0</v>
      </c>
      <c r="V578">
        <f>IF(ISNUMBER(SEARCH("MIS",R578)),1,0)</f>
        <v>0</v>
      </c>
      <c r="W578">
        <f>IF(AND(V578,P578&lt;=3),1,0)</f>
        <v>0</v>
      </c>
    </row>
    <row r="579" spans="1:23" x14ac:dyDescent="0.2">
      <c r="A579">
        <v>2021</v>
      </c>
      <c r="B579" t="s">
        <v>72</v>
      </c>
      <c r="C579">
        <f t="shared" ref="C579:C642" si="54">IF(AND(A579=2026,ISNUMBER(SEARCH("Freshman",B579))),1,0)</f>
        <v>0</v>
      </c>
      <c r="D579">
        <v>1</v>
      </c>
      <c r="E579" t="s">
        <v>1047</v>
      </c>
      <c r="F579">
        <v>1</v>
      </c>
      <c r="G579" t="s">
        <v>1047</v>
      </c>
      <c r="H579" t="s">
        <v>1047</v>
      </c>
      <c r="I579">
        <v>1</v>
      </c>
      <c r="J579">
        <v>1</v>
      </c>
      <c r="K579" t="s">
        <v>1047</v>
      </c>
      <c r="L579" t="s">
        <v>1047</v>
      </c>
      <c r="M579" t="s">
        <v>1047</v>
      </c>
      <c r="N579">
        <f t="shared" ref="N579:N642" si="55">COUNT(D579:M579)</f>
        <v>4</v>
      </c>
      <c r="O579">
        <f t="shared" ref="O579:O642" si="56">IF(AND(C579=1,N579&gt;2),1,0)</f>
        <v>0</v>
      </c>
      <c r="P579">
        <v>1</v>
      </c>
      <c r="Q579">
        <f t="shared" ref="Q579:Q642" si="57">IF(P579&gt;=8,1,0)</f>
        <v>0</v>
      </c>
      <c r="R579" t="s">
        <v>1032</v>
      </c>
      <c r="S579">
        <f t="shared" ref="S579:S642" si="58">IF(ISNUMBER(SEARCH("Finance",R579)),1,0)</f>
        <v>0</v>
      </c>
      <c r="T579" t="str">
        <f>IF(S579,P579,"")</f>
        <v/>
      </c>
      <c r="U579">
        <f t="shared" ref="U579:U642" si="59">IF(AND(S579,T579&gt;=4),1,0)</f>
        <v>0</v>
      </c>
      <c r="V579">
        <f>IF(ISNUMBER(SEARCH("MIS",R579)),1,0)</f>
        <v>1</v>
      </c>
      <c r="W579">
        <f>IF(AND(V579,P579&lt;=3),1,0)</f>
        <v>1</v>
      </c>
    </row>
    <row r="580" spans="1:23" x14ac:dyDescent="0.2">
      <c r="A580">
        <v>2021</v>
      </c>
      <c r="B580" t="s">
        <v>72</v>
      </c>
      <c r="C580">
        <f t="shared" si="54"/>
        <v>0</v>
      </c>
      <c r="D580">
        <v>1</v>
      </c>
      <c r="E580">
        <v>1</v>
      </c>
      <c r="F580">
        <v>1</v>
      </c>
      <c r="G580">
        <v>1</v>
      </c>
      <c r="H580" t="s">
        <v>1047</v>
      </c>
      <c r="I580" t="s">
        <v>1047</v>
      </c>
      <c r="J580">
        <v>1</v>
      </c>
      <c r="K580">
        <v>1</v>
      </c>
      <c r="L580" t="s">
        <v>1047</v>
      </c>
      <c r="M580" t="s">
        <v>1047</v>
      </c>
      <c r="N580">
        <f t="shared" si="55"/>
        <v>6</v>
      </c>
      <c r="O580">
        <f t="shared" si="56"/>
        <v>0</v>
      </c>
      <c r="P580">
        <v>10</v>
      </c>
      <c r="Q580">
        <f t="shared" si="57"/>
        <v>1</v>
      </c>
      <c r="R580" t="s">
        <v>1024</v>
      </c>
      <c r="S580">
        <f t="shared" si="58"/>
        <v>1</v>
      </c>
      <c r="T580">
        <f>IF(S580,P580,"")</f>
        <v>10</v>
      </c>
      <c r="U580">
        <f t="shared" si="59"/>
        <v>1</v>
      </c>
      <c r="V580">
        <f>IF(ISNUMBER(SEARCH("MIS",R580)),1,0)</f>
        <v>0</v>
      </c>
      <c r="W580">
        <f>IF(AND(V580,P580&lt;=3),1,0)</f>
        <v>0</v>
      </c>
    </row>
    <row r="581" spans="1:23" x14ac:dyDescent="0.2">
      <c r="A581">
        <v>2021</v>
      </c>
      <c r="B581" t="s">
        <v>72</v>
      </c>
      <c r="C581">
        <f t="shared" si="54"/>
        <v>0</v>
      </c>
      <c r="D581">
        <v>1</v>
      </c>
      <c r="E581" t="s">
        <v>1047</v>
      </c>
      <c r="F581">
        <v>1</v>
      </c>
      <c r="G581" t="s">
        <v>1047</v>
      </c>
      <c r="H581" t="s">
        <v>1047</v>
      </c>
      <c r="I581" t="s">
        <v>1047</v>
      </c>
      <c r="J581" t="s">
        <v>1047</v>
      </c>
      <c r="K581" t="s">
        <v>1047</v>
      </c>
      <c r="L581" t="s">
        <v>1047</v>
      </c>
      <c r="M581">
        <v>1</v>
      </c>
      <c r="N581">
        <f t="shared" si="55"/>
        <v>3</v>
      </c>
      <c r="O581">
        <f t="shared" si="56"/>
        <v>0</v>
      </c>
      <c r="P581">
        <v>2</v>
      </c>
      <c r="Q581">
        <f t="shared" si="57"/>
        <v>0</v>
      </c>
      <c r="R581" t="s">
        <v>1024</v>
      </c>
      <c r="S581">
        <f t="shared" si="58"/>
        <v>1</v>
      </c>
      <c r="T581">
        <f>IF(S581,P581,"")</f>
        <v>2</v>
      </c>
      <c r="U581">
        <f t="shared" si="59"/>
        <v>0</v>
      </c>
      <c r="V581">
        <f>IF(ISNUMBER(SEARCH("MIS",R581)),1,0)</f>
        <v>0</v>
      </c>
      <c r="W581">
        <f>IF(AND(V581,P581&lt;=3),1,0)</f>
        <v>0</v>
      </c>
    </row>
    <row r="582" spans="1:23" x14ac:dyDescent="0.2">
      <c r="A582">
        <v>2021</v>
      </c>
      <c r="B582" t="s">
        <v>72</v>
      </c>
      <c r="C582">
        <f t="shared" si="54"/>
        <v>0</v>
      </c>
      <c r="D582" t="s">
        <v>1047</v>
      </c>
      <c r="E582" t="s">
        <v>1047</v>
      </c>
      <c r="F582" t="s">
        <v>1047</v>
      </c>
      <c r="G582" t="s">
        <v>1047</v>
      </c>
      <c r="H582" t="s">
        <v>1047</v>
      </c>
      <c r="I582" t="s">
        <v>1047</v>
      </c>
      <c r="J582" t="s">
        <v>1047</v>
      </c>
      <c r="K582" t="s">
        <v>1047</v>
      </c>
      <c r="L582" t="s">
        <v>1047</v>
      </c>
      <c r="M582" t="s">
        <v>1047</v>
      </c>
      <c r="N582">
        <f t="shared" si="55"/>
        <v>0</v>
      </c>
      <c r="O582">
        <f t="shared" si="56"/>
        <v>0</v>
      </c>
      <c r="P582">
        <v>6</v>
      </c>
      <c r="Q582">
        <f t="shared" si="57"/>
        <v>0</v>
      </c>
      <c r="R582" t="s">
        <v>1024</v>
      </c>
      <c r="S582">
        <f t="shared" si="58"/>
        <v>1</v>
      </c>
      <c r="T582">
        <f>IF(S582,P582,"")</f>
        <v>6</v>
      </c>
      <c r="U582">
        <f t="shared" si="59"/>
        <v>1</v>
      </c>
      <c r="V582">
        <f>IF(ISNUMBER(SEARCH("MIS",R582)),1,0)</f>
        <v>0</v>
      </c>
      <c r="W582">
        <f>IF(AND(V582,P582&lt;=3),1,0)</f>
        <v>0</v>
      </c>
    </row>
    <row r="583" spans="1:23" x14ac:dyDescent="0.2">
      <c r="A583">
        <v>2021</v>
      </c>
      <c r="B583" t="s">
        <v>72</v>
      </c>
      <c r="C583">
        <f t="shared" si="54"/>
        <v>0</v>
      </c>
      <c r="D583">
        <v>1</v>
      </c>
      <c r="E583" t="s">
        <v>1047</v>
      </c>
      <c r="F583">
        <v>1</v>
      </c>
      <c r="G583" t="s">
        <v>1047</v>
      </c>
      <c r="H583">
        <v>1</v>
      </c>
      <c r="I583">
        <v>1</v>
      </c>
      <c r="J583" t="s">
        <v>1047</v>
      </c>
      <c r="K583" t="s">
        <v>1047</v>
      </c>
      <c r="L583" t="s">
        <v>1047</v>
      </c>
      <c r="M583" t="s">
        <v>1047</v>
      </c>
      <c r="N583">
        <f t="shared" si="55"/>
        <v>4</v>
      </c>
      <c r="O583">
        <f t="shared" si="56"/>
        <v>0</v>
      </c>
      <c r="P583">
        <v>5</v>
      </c>
      <c r="Q583">
        <f t="shared" si="57"/>
        <v>0</v>
      </c>
      <c r="R583" t="s">
        <v>1024</v>
      </c>
      <c r="S583">
        <f t="shared" si="58"/>
        <v>1</v>
      </c>
      <c r="T583">
        <f>IF(S583,P583,"")</f>
        <v>5</v>
      </c>
      <c r="U583">
        <f t="shared" si="59"/>
        <v>1</v>
      </c>
      <c r="V583">
        <f>IF(ISNUMBER(SEARCH("MIS",R583)),1,0)</f>
        <v>0</v>
      </c>
      <c r="W583">
        <f>IF(AND(V583,P583&lt;=3),1,0)</f>
        <v>0</v>
      </c>
    </row>
    <row r="584" spans="1:23" x14ac:dyDescent="0.2">
      <c r="A584">
        <v>2021</v>
      </c>
      <c r="B584" t="s">
        <v>72</v>
      </c>
      <c r="C584">
        <f t="shared" si="54"/>
        <v>0</v>
      </c>
      <c r="D584" t="s">
        <v>1047</v>
      </c>
      <c r="E584" t="s">
        <v>1047</v>
      </c>
      <c r="F584" t="s">
        <v>1047</v>
      </c>
      <c r="G584" t="s">
        <v>1047</v>
      </c>
      <c r="H584" t="s">
        <v>1047</v>
      </c>
      <c r="I584" t="s">
        <v>1047</v>
      </c>
      <c r="J584" t="s">
        <v>1047</v>
      </c>
      <c r="K584" t="s">
        <v>1047</v>
      </c>
      <c r="L584" t="s">
        <v>1047</v>
      </c>
      <c r="M584" t="s">
        <v>1047</v>
      </c>
      <c r="N584">
        <f t="shared" si="55"/>
        <v>0</v>
      </c>
      <c r="O584">
        <f t="shared" si="56"/>
        <v>0</v>
      </c>
      <c r="P584">
        <v>3</v>
      </c>
      <c r="Q584">
        <f t="shared" si="57"/>
        <v>0</v>
      </c>
      <c r="R584" t="s">
        <v>1024</v>
      </c>
      <c r="S584">
        <f t="shared" si="58"/>
        <v>1</v>
      </c>
      <c r="T584">
        <f>IF(S584,P584,"")</f>
        <v>3</v>
      </c>
      <c r="U584">
        <f t="shared" si="59"/>
        <v>0</v>
      </c>
      <c r="V584">
        <f>IF(ISNUMBER(SEARCH("MIS",R584)),1,0)</f>
        <v>0</v>
      </c>
      <c r="W584">
        <f>IF(AND(V584,P584&lt;=3),1,0)</f>
        <v>0</v>
      </c>
    </row>
    <row r="585" spans="1:23" x14ac:dyDescent="0.2">
      <c r="A585">
        <v>2021</v>
      </c>
      <c r="B585" t="s">
        <v>72</v>
      </c>
      <c r="C585">
        <f t="shared" si="54"/>
        <v>0</v>
      </c>
      <c r="D585" t="s">
        <v>1047</v>
      </c>
      <c r="E585" t="s">
        <v>1047</v>
      </c>
      <c r="F585" t="s">
        <v>1047</v>
      </c>
      <c r="G585" t="s">
        <v>1047</v>
      </c>
      <c r="H585" t="s">
        <v>1047</v>
      </c>
      <c r="I585" t="s">
        <v>1047</v>
      </c>
      <c r="J585">
        <v>1</v>
      </c>
      <c r="K585" t="s">
        <v>1047</v>
      </c>
      <c r="L585" t="s">
        <v>1047</v>
      </c>
      <c r="M585" t="s">
        <v>1047</v>
      </c>
      <c r="N585">
        <f t="shared" si="55"/>
        <v>1</v>
      </c>
      <c r="O585">
        <f t="shared" si="56"/>
        <v>0</v>
      </c>
      <c r="P585">
        <v>0</v>
      </c>
      <c r="Q585">
        <f t="shared" si="57"/>
        <v>0</v>
      </c>
      <c r="R585" t="s">
        <v>1024</v>
      </c>
      <c r="S585">
        <f t="shared" si="58"/>
        <v>1</v>
      </c>
      <c r="T585">
        <f>IF(S585,P585,"")</f>
        <v>0</v>
      </c>
      <c r="U585">
        <f t="shared" si="59"/>
        <v>0</v>
      </c>
      <c r="V585">
        <f>IF(ISNUMBER(SEARCH("MIS",R585)),1,0)</f>
        <v>0</v>
      </c>
      <c r="W585">
        <f>IF(AND(V585,P585&lt;=3),1,0)</f>
        <v>0</v>
      </c>
    </row>
    <row r="586" spans="1:23" x14ac:dyDescent="0.2">
      <c r="A586">
        <v>2021</v>
      </c>
      <c r="B586" t="s">
        <v>72</v>
      </c>
      <c r="C586">
        <f t="shared" si="54"/>
        <v>0</v>
      </c>
      <c r="D586">
        <v>1</v>
      </c>
      <c r="E586" t="s">
        <v>1047</v>
      </c>
      <c r="F586">
        <v>1</v>
      </c>
      <c r="G586" t="s">
        <v>1047</v>
      </c>
      <c r="H586" t="s">
        <v>1047</v>
      </c>
      <c r="I586" t="s">
        <v>1047</v>
      </c>
      <c r="J586" t="s">
        <v>1047</v>
      </c>
      <c r="K586" t="s">
        <v>1047</v>
      </c>
      <c r="L586" t="s">
        <v>1047</v>
      </c>
      <c r="M586" t="s">
        <v>1047</v>
      </c>
      <c r="N586">
        <f t="shared" si="55"/>
        <v>2</v>
      </c>
      <c r="O586">
        <f t="shared" si="56"/>
        <v>0</v>
      </c>
      <c r="P586">
        <v>0</v>
      </c>
      <c r="Q586">
        <f t="shared" si="57"/>
        <v>0</v>
      </c>
      <c r="R586" t="s">
        <v>1024</v>
      </c>
      <c r="S586">
        <f t="shared" si="58"/>
        <v>1</v>
      </c>
      <c r="T586">
        <f>IF(S586,P586,"")</f>
        <v>0</v>
      </c>
      <c r="U586">
        <f t="shared" si="59"/>
        <v>0</v>
      </c>
      <c r="V586">
        <f>IF(ISNUMBER(SEARCH("MIS",R586)),1,0)</f>
        <v>0</v>
      </c>
      <c r="W586">
        <f>IF(AND(V586,P586&lt;=3),1,0)</f>
        <v>0</v>
      </c>
    </row>
    <row r="587" spans="1:23" x14ac:dyDescent="0.2">
      <c r="A587">
        <v>2021</v>
      </c>
      <c r="B587" t="s">
        <v>72</v>
      </c>
      <c r="C587">
        <f t="shared" si="54"/>
        <v>0</v>
      </c>
      <c r="D587" t="s">
        <v>1047</v>
      </c>
      <c r="E587" t="s">
        <v>1047</v>
      </c>
      <c r="F587" t="s">
        <v>1047</v>
      </c>
      <c r="G587" t="s">
        <v>1047</v>
      </c>
      <c r="H587" t="s">
        <v>1047</v>
      </c>
      <c r="I587" t="s">
        <v>1047</v>
      </c>
      <c r="J587" t="s">
        <v>1047</v>
      </c>
      <c r="K587">
        <v>1</v>
      </c>
      <c r="L587" t="s">
        <v>1047</v>
      </c>
      <c r="M587" t="s">
        <v>1047</v>
      </c>
      <c r="N587">
        <f t="shared" si="55"/>
        <v>1</v>
      </c>
      <c r="O587">
        <f t="shared" si="56"/>
        <v>0</v>
      </c>
      <c r="P587">
        <v>1</v>
      </c>
      <c r="Q587">
        <f t="shared" si="57"/>
        <v>0</v>
      </c>
      <c r="R587" t="s">
        <v>1024</v>
      </c>
      <c r="S587">
        <f t="shared" si="58"/>
        <v>1</v>
      </c>
      <c r="T587">
        <f>IF(S587,P587,"")</f>
        <v>1</v>
      </c>
      <c r="U587">
        <f t="shared" si="59"/>
        <v>0</v>
      </c>
      <c r="V587">
        <f>IF(ISNUMBER(SEARCH("MIS",R587)),1,0)</f>
        <v>0</v>
      </c>
      <c r="W587">
        <f>IF(AND(V587,P587&lt;=3),1,0)</f>
        <v>0</v>
      </c>
    </row>
    <row r="588" spans="1:23" x14ac:dyDescent="0.2">
      <c r="A588">
        <v>2021</v>
      </c>
      <c r="B588" t="s">
        <v>72</v>
      </c>
      <c r="C588">
        <f t="shared" si="54"/>
        <v>0</v>
      </c>
      <c r="D588" t="s">
        <v>1047</v>
      </c>
      <c r="E588" t="s">
        <v>1047</v>
      </c>
      <c r="F588" t="s">
        <v>1047</v>
      </c>
      <c r="G588" t="s">
        <v>1047</v>
      </c>
      <c r="H588" t="s">
        <v>1047</v>
      </c>
      <c r="I588" t="s">
        <v>1047</v>
      </c>
      <c r="J588" t="s">
        <v>1047</v>
      </c>
      <c r="K588" t="s">
        <v>1047</v>
      </c>
      <c r="L588" t="s">
        <v>1047</v>
      </c>
      <c r="M588">
        <v>1</v>
      </c>
      <c r="N588">
        <f t="shared" si="55"/>
        <v>1</v>
      </c>
      <c r="O588">
        <f t="shared" si="56"/>
        <v>0</v>
      </c>
      <c r="P588">
        <v>2</v>
      </c>
      <c r="Q588">
        <f t="shared" si="57"/>
        <v>0</v>
      </c>
      <c r="R588" t="s">
        <v>1032</v>
      </c>
      <c r="S588">
        <f t="shared" si="58"/>
        <v>0</v>
      </c>
      <c r="T588" t="str">
        <f>IF(S588,P588,"")</f>
        <v/>
      </c>
      <c r="U588">
        <f t="shared" si="59"/>
        <v>0</v>
      </c>
      <c r="V588">
        <f>IF(ISNUMBER(SEARCH("MIS",R588)),1,0)</f>
        <v>1</v>
      </c>
      <c r="W588">
        <f>IF(AND(V588,P588&lt;=3),1,0)</f>
        <v>1</v>
      </c>
    </row>
    <row r="589" spans="1:23" x14ac:dyDescent="0.2">
      <c r="A589">
        <v>2021</v>
      </c>
      <c r="B589" t="s">
        <v>72</v>
      </c>
      <c r="C589">
        <f t="shared" si="54"/>
        <v>0</v>
      </c>
      <c r="D589">
        <v>1</v>
      </c>
      <c r="E589">
        <v>1</v>
      </c>
      <c r="F589">
        <v>1</v>
      </c>
      <c r="G589" t="s">
        <v>1047</v>
      </c>
      <c r="H589" t="s">
        <v>1047</v>
      </c>
      <c r="I589">
        <v>1</v>
      </c>
      <c r="J589">
        <v>1</v>
      </c>
      <c r="K589">
        <v>1</v>
      </c>
      <c r="L589" t="s">
        <v>1047</v>
      </c>
      <c r="M589" t="s">
        <v>1047</v>
      </c>
      <c r="N589">
        <f t="shared" si="55"/>
        <v>6</v>
      </c>
      <c r="O589">
        <f t="shared" si="56"/>
        <v>0</v>
      </c>
      <c r="P589">
        <v>7</v>
      </c>
      <c r="Q589">
        <f t="shared" si="57"/>
        <v>0</v>
      </c>
      <c r="R589" t="s">
        <v>1024</v>
      </c>
      <c r="S589">
        <f t="shared" si="58"/>
        <v>1</v>
      </c>
      <c r="T589">
        <f>IF(S589,P589,"")</f>
        <v>7</v>
      </c>
      <c r="U589">
        <f t="shared" si="59"/>
        <v>1</v>
      </c>
      <c r="V589">
        <f>IF(ISNUMBER(SEARCH("MIS",R589)),1,0)</f>
        <v>0</v>
      </c>
      <c r="W589">
        <f>IF(AND(V589,P589&lt;=3),1,0)</f>
        <v>0</v>
      </c>
    </row>
    <row r="590" spans="1:23" x14ac:dyDescent="0.2">
      <c r="A590">
        <v>2021</v>
      </c>
      <c r="B590" t="s">
        <v>72</v>
      </c>
      <c r="C590">
        <f t="shared" si="54"/>
        <v>0</v>
      </c>
      <c r="D590" t="s">
        <v>1047</v>
      </c>
      <c r="E590" t="s">
        <v>1047</v>
      </c>
      <c r="F590" t="s">
        <v>1047</v>
      </c>
      <c r="G590" t="s">
        <v>1047</v>
      </c>
      <c r="H590" t="s">
        <v>1047</v>
      </c>
      <c r="I590" t="s">
        <v>1047</v>
      </c>
      <c r="J590">
        <v>1</v>
      </c>
      <c r="K590">
        <v>1</v>
      </c>
      <c r="L590" t="s">
        <v>1047</v>
      </c>
      <c r="M590" t="s">
        <v>1047</v>
      </c>
      <c r="N590">
        <f t="shared" si="55"/>
        <v>2</v>
      </c>
      <c r="O590">
        <f t="shared" si="56"/>
        <v>0</v>
      </c>
      <c r="P590">
        <v>6</v>
      </c>
      <c r="Q590">
        <f t="shared" si="57"/>
        <v>0</v>
      </c>
      <c r="R590" t="s">
        <v>1033</v>
      </c>
      <c r="S590">
        <f t="shared" si="58"/>
        <v>0</v>
      </c>
      <c r="T590" t="str">
        <f>IF(S590,P590,"")</f>
        <v/>
      </c>
      <c r="U590">
        <f t="shared" si="59"/>
        <v>0</v>
      </c>
      <c r="V590">
        <f>IF(ISNUMBER(SEARCH("MIS",R590)),1,0)</f>
        <v>0</v>
      </c>
      <c r="W590">
        <f>IF(AND(V590,P590&lt;=3),1,0)</f>
        <v>0</v>
      </c>
    </row>
    <row r="591" spans="1:23" x14ac:dyDescent="0.2">
      <c r="A591">
        <v>2021</v>
      </c>
      <c r="B591" t="s">
        <v>72</v>
      </c>
      <c r="C591">
        <f t="shared" si="54"/>
        <v>0</v>
      </c>
      <c r="D591">
        <v>1</v>
      </c>
      <c r="E591" t="s">
        <v>1047</v>
      </c>
      <c r="F591">
        <v>1</v>
      </c>
      <c r="G591" t="s">
        <v>1047</v>
      </c>
      <c r="H591" t="s">
        <v>1047</v>
      </c>
      <c r="I591" t="s">
        <v>1047</v>
      </c>
      <c r="J591">
        <v>1</v>
      </c>
      <c r="K591">
        <v>1</v>
      </c>
      <c r="L591" t="s">
        <v>1047</v>
      </c>
      <c r="M591" t="s">
        <v>1047</v>
      </c>
      <c r="N591">
        <f t="shared" si="55"/>
        <v>4</v>
      </c>
      <c r="O591">
        <f t="shared" si="56"/>
        <v>0</v>
      </c>
      <c r="P591">
        <v>3</v>
      </c>
      <c r="Q591">
        <f t="shared" si="57"/>
        <v>0</v>
      </c>
      <c r="R591" t="s">
        <v>1033</v>
      </c>
      <c r="S591">
        <f t="shared" si="58"/>
        <v>0</v>
      </c>
      <c r="T591" t="str">
        <f>IF(S591,P591,"")</f>
        <v/>
      </c>
      <c r="U591">
        <f t="shared" si="59"/>
        <v>0</v>
      </c>
      <c r="V591">
        <f>IF(ISNUMBER(SEARCH("MIS",R591)),1,0)</f>
        <v>0</v>
      </c>
      <c r="W591">
        <f>IF(AND(V591,P591&lt;=3),1,0)</f>
        <v>0</v>
      </c>
    </row>
    <row r="592" spans="1:23" x14ac:dyDescent="0.2">
      <c r="A592">
        <v>2021</v>
      </c>
      <c r="B592" t="s">
        <v>72</v>
      </c>
      <c r="C592">
        <f t="shared" si="54"/>
        <v>0</v>
      </c>
      <c r="D592">
        <v>1</v>
      </c>
      <c r="E592" t="s">
        <v>1047</v>
      </c>
      <c r="F592">
        <v>1</v>
      </c>
      <c r="G592" t="s">
        <v>1047</v>
      </c>
      <c r="H592" t="s">
        <v>1047</v>
      </c>
      <c r="I592" t="s">
        <v>1047</v>
      </c>
      <c r="J592" t="s">
        <v>1047</v>
      </c>
      <c r="K592" t="s">
        <v>1047</v>
      </c>
      <c r="L592" t="s">
        <v>1047</v>
      </c>
      <c r="M592" t="s">
        <v>1047</v>
      </c>
      <c r="N592">
        <f t="shared" si="55"/>
        <v>2</v>
      </c>
      <c r="O592">
        <f t="shared" si="56"/>
        <v>0</v>
      </c>
      <c r="P592">
        <v>4</v>
      </c>
      <c r="Q592">
        <f t="shared" si="57"/>
        <v>0</v>
      </c>
      <c r="R592" t="s">
        <v>1033</v>
      </c>
      <c r="S592">
        <f t="shared" si="58"/>
        <v>0</v>
      </c>
      <c r="T592" t="str">
        <f>IF(S592,P592,"")</f>
        <v/>
      </c>
      <c r="U592">
        <f t="shared" si="59"/>
        <v>0</v>
      </c>
      <c r="V592">
        <f>IF(ISNUMBER(SEARCH("MIS",R592)),1,0)</f>
        <v>0</v>
      </c>
      <c r="W592">
        <f>IF(AND(V592,P592&lt;=3),1,0)</f>
        <v>0</v>
      </c>
    </row>
    <row r="593" spans="1:23" x14ac:dyDescent="0.2">
      <c r="A593">
        <v>2021</v>
      </c>
      <c r="B593" t="s">
        <v>72</v>
      </c>
      <c r="C593">
        <f t="shared" si="54"/>
        <v>0</v>
      </c>
      <c r="D593" t="s">
        <v>1047</v>
      </c>
      <c r="E593" t="s">
        <v>1047</v>
      </c>
      <c r="F593" t="s">
        <v>1047</v>
      </c>
      <c r="G593" t="s">
        <v>1047</v>
      </c>
      <c r="H593" t="s">
        <v>1047</v>
      </c>
      <c r="I593" t="s">
        <v>1047</v>
      </c>
      <c r="J593" t="s">
        <v>1047</v>
      </c>
      <c r="K593" t="s">
        <v>1047</v>
      </c>
      <c r="L593" t="s">
        <v>1047</v>
      </c>
      <c r="M593" t="s">
        <v>1047</v>
      </c>
      <c r="N593">
        <f t="shared" si="55"/>
        <v>0</v>
      </c>
      <c r="O593">
        <f t="shared" si="56"/>
        <v>0</v>
      </c>
      <c r="P593">
        <v>2</v>
      </c>
      <c r="Q593">
        <f t="shared" si="57"/>
        <v>0</v>
      </c>
      <c r="R593" t="s">
        <v>1033</v>
      </c>
      <c r="S593">
        <f t="shared" si="58"/>
        <v>0</v>
      </c>
      <c r="T593" t="str">
        <f>IF(S593,P593,"")</f>
        <v/>
      </c>
      <c r="U593">
        <f t="shared" si="59"/>
        <v>0</v>
      </c>
      <c r="V593">
        <f>IF(ISNUMBER(SEARCH("MIS",R593)),1,0)</f>
        <v>0</v>
      </c>
      <c r="W593">
        <f>IF(AND(V593,P593&lt;=3),1,0)</f>
        <v>0</v>
      </c>
    </row>
    <row r="594" spans="1:23" x14ac:dyDescent="0.2">
      <c r="A594">
        <v>2021</v>
      </c>
      <c r="B594" t="s">
        <v>72</v>
      </c>
      <c r="C594">
        <f t="shared" si="54"/>
        <v>0</v>
      </c>
      <c r="D594" t="s">
        <v>1047</v>
      </c>
      <c r="E594" t="s">
        <v>1047</v>
      </c>
      <c r="F594" t="s">
        <v>1047</v>
      </c>
      <c r="G594" t="s">
        <v>1047</v>
      </c>
      <c r="H594" t="s">
        <v>1047</v>
      </c>
      <c r="I594" t="s">
        <v>1047</v>
      </c>
      <c r="J594" t="s">
        <v>1047</v>
      </c>
      <c r="K594" t="s">
        <v>1047</v>
      </c>
      <c r="L594" t="s">
        <v>1047</v>
      </c>
      <c r="M594" t="s">
        <v>1047</v>
      </c>
      <c r="N594">
        <f t="shared" si="55"/>
        <v>0</v>
      </c>
      <c r="O594">
        <f t="shared" si="56"/>
        <v>0</v>
      </c>
      <c r="P594">
        <v>6</v>
      </c>
      <c r="Q594">
        <f t="shared" si="57"/>
        <v>0</v>
      </c>
      <c r="R594" t="s">
        <v>1033</v>
      </c>
      <c r="S594">
        <f t="shared" si="58"/>
        <v>0</v>
      </c>
      <c r="T594" t="str">
        <f>IF(S594,P594,"")</f>
        <v/>
      </c>
      <c r="U594">
        <f t="shared" si="59"/>
        <v>0</v>
      </c>
      <c r="V594">
        <f>IF(ISNUMBER(SEARCH("MIS",R594)),1,0)</f>
        <v>0</v>
      </c>
      <c r="W594">
        <f>IF(AND(V594,P594&lt;=3),1,0)</f>
        <v>0</v>
      </c>
    </row>
    <row r="595" spans="1:23" x14ac:dyDescent="0.2">
      <c r="A595">
        <v>2021</v>
      </c>
      <c r="B595" t="s">
        <v>72</v>
      </c>
      <c r="C595">
        <f t="shared" si="54"/>
        <v>0</v>
      </c>
      <c r="D595" t="s">
        <v>1047</v>
      </c>
      <c r="E595" t="s">
        <v>1047</v>
      </c>
      <c r="F595" t="s">
        <v>1047</v>
      </c>
      <c r="G595" t="s">
        <v>1047</v>
      </c>
      <c r="H595" t="s">
        <v>1047</v>
      </c>
      <c r="I595" t="s">
        <v>1047</v>
      </c>
      <c r="J595" t="s">
        <v>1047</v>
      </c>
      <c r="K595" t="s">
        <v>1047</v>
      </c>
      <c r="L595" t="s">
        <v>1047</v>
      </c>
      <c r="M595" t="s">
        <v>1047</v>
      </c>
      <c r="N595">
        <f t="shared" si="55"/>
        <v>0</v>
      </c>
      <c r="O595">
        <f t="shared" si="56"/>
        <v>0</v>
      </c>
      <c r="P595">
        <v>8</v>
      </c>
      <c r="Q595">
        <f t="shared" si="57"/>
        <v>1</v>
      </c>
      <c r="R595" t="s">
        <v>1024</v>
      </c>
      <c r="S595">
        <f t="shared" si="58"/>
        <v>1</v>
      </c>
      <c r="T595">
        <f>IF(S595,P595,"")</f>
        <v>8</v>
      </c>
      <c r="U595">
        <f t="shared" si="59"/>
        <v>1</v>
      </c>
      <c r="V595">
        <f>IF(ISNUMBER(SEARCH("MIS",R595)),1,0)</f>
        <v>0</v>
      </c>
      <c r="W595">
        <f>IF(AND(V595,P595&lt;=3),1,0)</f>
        <v>0</v>
      </c>
    </row>
    <row r="596" spans="1:23" x14ac:dyDescent="0.2">
      <c r="A596">
        <v>2021</v>
      </c>
      <c r="B596" t="s">
        <v>72</v>
      </c>
      <c r="C596">
        <f t="shared" si="54"/>
        <v>0</v>
      </c>
      <c r="D596">
        <v>1</v>
      </c>
      <c r="E596">
        <v>1</v>
      </c>
      <c r="F596">
        <v>1</v>
      </c>
      <c r="G596" t="s">
        <v>1047</v>
      </c>
      <c r="H596" t="s">
        <v>1047</v>
      </c>
      <c r="I596">
        <v>1</v>
      </c>
      <c r="J596" t="s">
        <v>1047</v>
      </c>
      <c r="K596" t="s">
        <v>1047</v>
      </c>
      <c r="L596" t="s">
        <v>1047</v>
      </c>
      <c r="M596" t="s">
        <v>1047</v>
      </c>
      <c r="N596">
        <f t="shared" si="55"/>
        <v>4</v>
      </c>
      <c r="O596">
        <f t="shared" si="56"/>
        <v>0</v>
      </c>
      <c r="P596">
        <v>3</v>
      </c>
      <c r="Q596">
        <f t="shared" si="57"/>
        <v>0</v>
      </c>
      <c r="R596" t="s">
        <v>1024</v>
      </c>
      <c r="S596">
        <f t="shared" si="58"/>
        <v>1</v>
      </c>
      <c r="T596">
        <f>IF(S596,P596,"")</f>
        <v>3</v>
      </c>
      <c r="U596">
        <f t="shared" si="59"/>
        <v>0</v>
      </c>
      <c r="V596">
        <f>IF(ISNUMBER(SEARCH("MIS",R596)),1,0)</f>
        <v>0</v>
      </c>
      <c r="W596">
        <f>IF(AND(V596,P596&lt;=3),1,0)</f>
        <v>0</v>
      </c>
    </row>
    <row r="597" spans="1:23" x14ac:dyDescent="0.2">
      <c r="A597">
        <v>2021</v>
      </c>
      <c r="B597" t="s">
        <v>72</v>
      </c>
      <c r="C597">
        <f t="shared" si="54"/>
        <v>0</v>
      </c>
      <c r="D597">
        <v>1</v>
      </c>
      <c r="E597" t="s">
        <v>1047</v>
      </c>
      <c r="F597">
        <v>1</v>
      </c>
      <c r="G597">
        <v>1</v>
      </c>
      <c r="H597" t="s">
        <v>1047</v>
      </c>
      <c r="I597" t="s">
        <v>1047</v>
      </c>
      <c r="J597">
        <v>1</v>
      </c>
      <c r="K597">
        <v>1</v>
      </c>
      <c r="L597" t="s">
        <v>1047</v>
      </c>
      <c r="M597" t="s">
        <v>1047</v>
      </c>
      <c r="N597">
        <f t="shared" si="55"/>
        <v>5</v>
      </c>
      <c r="O597">
        <f t="shared" si="56"/>
        <v>0</v>
      </c>
      <c r="P597">
        <v>5</v>
      </c>
      <c r="Q597">
        <f t="shared" si="57"/>
        <v>0</v>
      </c>
      <c r="R597" t="s">
        <v>1029</v>
      </c>
      <c r="S597">
        <f t="shared" si="58"/>
        <v>0</v>
      </c>
      <c r="T597" t="str">
        <f>IF(S597,P597,"")</f>
        <v/>
      </c>
      <c r="U597">
        <f t="shared" si="59"/>
        <v>0</v>
      </c>
      <c r="V597">
        <f>IF(ISNUMBER(SEARCH("MIS",R597)),1,0)</f>
        <v>0</v>
      </c>
      <c r="W597">
        <f>IF(AND(V597,P597&lt;=3),1,0)</f>
        <v>0</v>
      </c>
    </row>
    <row r="598" spans="1:23" x14ac:dyDescent="0.2">
      <c r="A598">
        <v>2021</v>
      </c>
      <c r="B598" t="s">
        <v>72</v>
      </c>
      <c r="C598">
        <f t="shared" si="54"/>
        <v>0</v>
      </c>
      <c r="D598">
        <v>1</v>
      </c>
      <c r="E598" t="s">
        <v>1047</v>
      </c>
      <c r="F598">
        <v>1</v>
      </c>
      <c r="G598" t="s">
        <v>1047</v>
      </c>
      <c r="H598" t="s">
        <v>1047</v>
      </c>
      <c r="I598" t="s">
        <v>1047</v>
      </c>
      <c r="J598">
        <v>1</v>
      </c>
      <c r="K598">
        <v>1</v>
      </c>
      <c r="L598" t="s">
        <v>1047</v>
      </c>
      <c r="M598" t="s">
        <v>1047</v>
      </c>
      <c r="N598">
        <f t="shared" si="55"/>
        <v>4</v>
      </c>
      <c r="O598">
        <f t="shared" si="56"/>
        <v>0</v>
      </c>
      <c r="P598">
        <v>1</v>
      </c>
      <c r="Q598">
        <f t="shared" si="57"/>
        <v>0</v>
      </c>
      <c r="R598" t="s">
        <v>1024</v>
      </c>
      <c r="S598">
        <f t="shared" si="58"/>
        <v>1</v>
      </c>
      <c r="T598">
        <f>IF(S598,P598,"")</f>
        <v>1</v>
      </c>
      <c r="U598">
        <f t="shared" si="59"/>
        <v>0</v>
      </c>
      <c r="V598">
        <f>IF(ISNUMBER(SEARCH("MIS",R598)),1,0)</f>
        <v>0</v>
      </c>
      <c r="W598">
        <f>IF(AND(V598,P598&lt;=3),1,0)</f>
        <v>0</v>
      </c>
    </row>
    <row r="599" spans="1:23" x14ac:dyDescent="0.2">
      <c r="A599">
        <v>2021</v>
      </c>
      <c r="B599" t="s">
        <v>72</v>
      </c>
      <c r="C599">
        <f t="shared" si="54"/>
        <v>0</v>
      </c>
      <c r="D599" t="s">
        <v>1047</v>
      </c>
      <c r="E599" t="s">
        <v>1047</v>
      </c>
      <c r="F599" t="s">
        <v>1047</v>
      </c>
      <c r="G599" t="s">
        <v>1047</v>
      </c>
      <c r="H599" t="s">
        <v>1047</v>
      </c>
      <c r="I599" t="s">
        <v>1047</v>
      </c>
      <c r="J599" t="s">
        <v>1047</v>
      </c>
      <c r="K599" t="s">
        <v>1047</v>
      </c>
      <c r="L599" t="s">
        <v>1047</v>
      </c>
      <c r="M599">
        <v>1</v>
      </c>
      <c r="N599">
        <f t="shared" si="55"/>
        <v>1</v>
      </c>
      <c r="O599">
        <f t="shared" si="56"/>
        <v>0</v>
      </c>
      <c r="P599">
        <v>1</v>
      </c>
      <c r="Q599">
        <f t="shared" si="57"/>
        <v>0</v>
      </c>
      <c r="R599" t="s">
        <v>1024</v>
      </c>
      <c r="S599">
        <f t="shared" si="58"/>
        <v>1</v>
      </c>
      <c r="T599">
        <f>IF(S599,P599,"")</f>
        <v>1</v>
      </c>
      <c r="U599">
        <f t="shared" si="59"/>
        <v>0</v>
      </c>
      <c r="V599">
        <f>IF(ISNUMBER(SEARCH("MIS",R599)),1,0)</f>
        <v>0</v>
      </c>
      <c r="W599">
        <f>IF(AND(V599,P599&lt;=3),1,0)</f>
        <v>0</v>
      </c>
    </row>
    <row r="600" spans="1:23" x14ac:dyDescent="0.2">
      <c r="A600">
        <v>2021</v>
      </c>
      <c r="B600" t="s">
        <v>72</v>
      </c>
      <c r="C600">
        <f t="shared" si="54"/>
        <v>0</v>
      </c>
      <c r="D600">
        <v>1</v>
      </c>
      <c r="E600" t="s">
        <v>1047</v>
      </c>
      <c r="F600">
        <v>1</v>
      </c>
      <c r="G600" t="s">
        <v>1047</v>
      </c>
      <c r="H600">
        <v>1</v>
      </c>
      <c r="I600">
        <v>1</v>
      </c>
      <c r="J600" t="s">
        <v>1047</v>
      </c>
      <c r="K600" t="s">
        <v>1047</v>
      </c>
      <c r="L600" t="s">
        <v>1047</v>
      </c>
      <c r="M600" t="s">
        <v>1047</v>
      </c>
      <c r="N600">
        <f t="shared" si="55"/>
        <v>4</v>
      </c>
      <c r="O600">
        <f t="shared" si="56"/>
        <v>0</v>
      </c>
      <c r="P600">
        <v>5</v>
      </c>
      <c r="Q600">
        <f t="shared" si="57"/>
        <v>0</v>
      </c>
      <c r="R600" t="s">
        <v>1024</v>
      </c>
      <c r="S600">
        <f t="shared" si="58"/>
        <v>1</v>
      </c>
      <c r="T600">
        <f>IF(S600,P600,"")</f>
        <v>5</v>
      </c>
      <c r="U600">
        <f t="shared" si="59"/>
        <v>1</v>
      </c>
      <c r="V600">
        <f>IF(ISNUMBER(SEARCH("MIS",R600)),1,0)</f>
        <v>0</v>
      </c>
      <c r="W600">
        <f>IF(AND(V600,P600&lt;=3),1,0)</f>
        <v>0</v>
      </c>
    </row>
    <row r="601" spans="1:23" x14ac:dyDescent="0.2">
      <c r="A601">
        <v>2021</v>
      </c>
      <c r="B601" t="s">
        <v>72</v>
      </c>
      <c r="C601">
        <f t="shared" si="54"/>
        <v>0</v>
      </c>
      <c r="D601" t="s">
        <v>1047</v>
      </c>
      <c r="E601" t="s">
        <v>1047</v>
      </c>
      <c r="F601" t="s">
        <v>1047</v>
      </c>
      <c r="G601" t="s">
        <v>1047</v>
      </c>
      <c r="H601" t="s">
        <v>1047</v>
      </c>
      <c r="I601" t="s">
        <v>1047</v>
      </c>
      <c r="J601" t="s">
        <v>1047</v>
      </c>
      <c r="K601" t="s">
        <v>1047</v>
      </c>
      <c r="L601" t="s">
        <v>1047</v>
      </c>
      <c r="M601" t="s">
        <v>1047</v>
      </c>
      <c r="N601">
        <f t="shared" si="55"/>
        <v>0</v>
      </c>
      <c r="O601">
        <f t="shared" si="56"/>
        <v>0</v>
      </c>
      <c r="P601">
        <v>3</v>
      </c>
      <c r="Q601">
        <f t="shared" si="57"/>
        <v>0</v>
      </c>
      <c r="R601" t="s">
        <v>1029</v>
      </c>
      <c r="S601">
        <f t="shared" si="58"/>
        <v>0</v>
      </c>
      <c r="T601" t="str">
        <f>IF(S601,P601,"")</f>
        <v/>
      </c>
      <c r="U601">
        <f t="shared" si="59"/>
        <v>0</v>
      </c>
      <c r="V601">
        <f>IF(ISNUMBER(SEARCH("MIS",R601)),1,0)</f>
        <v>0</v>
      </c>
      <c r="W601">
        <f>IF(AND(V601,P601&lt;=3),1,0)</f>
        <v>0</v>
      </c>
    </row>
    <row r="602" spans="1:23" x14ac:dyDescent="0.2">
      <c r="A602">
        <v>2021</v>
      </c>
      <c r="B602" t="s">
        <v>72</v>
      </c>
      <c r="C602">
        <f t="shared" si="54"/>
        <v>0</v>
      </c>
      <c r="D602" t="s">
        <v>1047</v>
      </c>
      <c r="E602" t="s">
        <v>1047</v>
      </c>
      <c r="F602" t="s">
        <v>1047</v>
      </c>
      <c r="G602" t="s">
        <v>1047</v>
      </c>
      <c r="H602" t="s">
        <v>1047</v>
      </c>
      <c r="I602" t="s">
        <v>1047</v>
      </c>
      <c r="J602" t="s">
        <v>1047</v>
      </c>
      <c r="K602">
        <v>1</v>
      </c>
      <c r="L602" t="s">
        <v>1047</v>
      </c>
      <c r="M602" t="s">
        <v>1047</v>
      </c>
      <c r="N602">
        <f t="shared" si="55"/>
        <v>1</v>
      </c>
      <c r="O602">
        <f t="shared" si="56"/>
        <v>0</v>
      </c>
      <c r="P602">
        <v>6</v>
      </c>
      <c r="Q602">
        <f t="shared" si="57"/>
        <v>0</v>
      </c>
      <c r="R602" t="s">
        <v>1032</v>
      </c>
      <c r="S602">
        <f t="shared" si="58"/>
        <v>0</v>
      </c>
      <c r="T602" t="str">
        <f>IF(S602,P602,"")</f>
        <v/>
      </c>
      <c r="U602">
        <f t="shared" si="59"/>
        <v>0</v>
      </c>
      <c r="V602">
        <f>IF(ISNUMBER(SEARCH("MIS",R602)),1,0)</f>
        <v>1</v>
      </c>
      <c r="W602">
        <f>IF(AND(V602,P602&lt;=3),1,0)</f>
        <v>0</v>
      </c>
    </row>
    <row r="603" spans="1:23" x14ac:dyDescent="0.2">
      <c r="A603">
        <v>2021</v>
      </c>
      <c r="B603" t="s">
        <v>72</v>
      </c>
      <c r="C603">
        <f t="shared" si="54"/>
        <v>0</v>
      </c>
      <c r="D603" t="s">
        <v>1047</v>
      </c>
      <c r="E603" t="s">
        <v>1047</v>
      </c>
      <c r="F603" t="s">
        <v>1047</v>
      </c>
      <c r="G603" t="s">
        <v>1047</v>
      </c>
      <c r="H603" t="s">
        <v>1047</v>
      </c>
      <c r="I603" t="s">
        <v>1047</v>
      </c>
      <c r="J603" t="s">
        <v>1047</v>
      </c>
      <c r="K603" t="s">
        <v>1047</v>
      </c>
      <c r="L603" t="s">
        <v>1047</v>
      </c>
      <c r="M603" t="s">
        <v>1047</v>
      </c>
      <c r="N603">
        <f t="shared" si="55"/>
        <v>0</v>
      </c>
      <c r="O603">
        <f t="shared" si="56"/>
        <v>0</v>
      </c>
      <c r="P603">
        <v>0</v>
      </c>
      <c r="Q603">
        <f t="shared" si="57"/>
        <v>0</v>
      </c>
      <c r="R603" t="s">
        <v>1024</v>
      </c>
      <c r="S603">
        <f t="shared" si="58"/>
        <v>1</v>
      </c>
      <c r="T603">
        <f>IF(S603,P603,"")</f>
        <v>0</v>
      </c>
      <c r="U603">
        <f t="shared" si="59"/>
        <v>0</v>
      </c>
      <c r="V603">
        <f>IF(ISNUMBER(SEARCH("MIS",R603)),1,0)</f>
        <v>0</v>
      </c>
      <c r="W603">
        <f>IF(AND(V603,P603&lt;=3),1,0)</f>
        <v>0</v>
      </c>
    </row>
    <row r="604" spans="1:23" x14ac:dyDescent="0.2">
      <c r="A604">
        <v>2021</v>
      </c>
      <c r="B604" t="s">
        <v>72</v>
      </c>
      <c r="C604">
        <f t="shared" si="54"/>
        <v>0</v>
      </c>
      <c r="D604" t="s">
        <v>1047</v>
      </c>
      <c r="E604" t="s">
        <v>1047</v>
      </c>
      <c r="F604" t="s">
        <v>1047</v>
      </c>
      <c r="G604" t="s">
        <v>1047</v>
      </c>
      <c r="H604">
        <v>1</v>
      </c>
      <c r="I604" t="s">
        <v>1047</v>
      </c>
      <c r="J604" t="s">
        <v>1047</v>
      </c>
      <c r="K604" t="s">
        <v>1047</v>
      </c>
      <c r="L604" t="s">
        <v>1047</v>
      </c>
      <c r="M604" t="s">
        <v>1047</v>
      </c>
      <c r="N604">
        <f t="shared" si="55"/>
        <v>1</v>
      </c>
      <c r="O604">
        <f t="shared" si="56"/>
        <v>0</v>
      </c>
      <c r="P604">
        <v>2</v>
      </c>
      <c r="Q604">
        <f t="shared" si="57"/>
        <v>0</v>
      </c>
      <c r="R604" t="s">
        <v>1032</v>
      </c>
      <c r="S604">
        <f t="shared" si="58"/>
        <v>0</v>
      </c>
      <c r="T604" t="str">
        <f>IF(S604,P604,"")</f>
        <v/>
      </c>
      <c r="U604">
        <f t="shared" si="59"/>
        <v>0</v>
      </c>
      <c r="V604">
        <f>IF(ISNUMBER(SEARCH("MIS",R604)),1,0)</f>
        <v>1</v>
      </c>
      <c r="W604">
        <f>IF(AND(V604,P604&lt;=3),1,0)</f>
        <v>1</v>
      </c>
    </row>
    <row r="605" spans="1:23" x14ac:dyDescent="0.2">
      <c r="A605">
        <v>2021</v>
      </c>
      <c r="B605" t="s">
        <v>72</v>
      </c>
      <c r="C605">
        <f t="shared" si="54"/>
        <v>0</v>
      </c>
      <c r="D605">
        <v>1</v>
      </c>
      <c r="E605" t="s">
        <v>1047</v>
      </c>
      <c r="F605">
        <v>1</v>
      </c>
      <c r="G605" t="s">
        <v>1047</v>
      </c>
      <c r="H605" t="s">
        <v>1047</v>
      </c>
      <c r="I605" t="s">
        <v>1047</v>
      </c>
      <c r="J605" t="s">
        <v>1047</v>
      </c>
      <c r="K605">
        <v>1</v>
      </c>
      <c r="L605" t="s">
        <v>1047</v>
      </c>
      <c r="M605" t="s">
        <v>1047</v>
      </c>
      <c r="N605">
        <f t="shared" si="55"/>
        <v>3</v>
      </c>
      <c r="O605">
        <f t="shared" si="56"/>
        <v>0</v>
      </c>
      <c r="P605">
        <v>10</v>
      </c>
      <c r="Q605">
        <f t="shared" si="57"/>
        <v>1</v>
      </c>
      <c r="R605" t="s">
        <v>1024</v>
      </c>
      <c r="S605">
        <f t="shared" si="58"/>
        <v>1</v>
      </c>
      <c r="T605">
        <f>IF(S605,P605,"")</f>
        <v>10</v>
      </c>
      <c r="U605">
        <f t="shared" si="59"/>
        <v>1</v>
      </c>
      <c r="V605">
        <f>IF(ISNUMBER(SEARCH("MIS",R605)),1,0)</f>
        <v>0</v>
      </c>
      <c r="W605">
        <f>IF(AND(V605,P605&lt;=3),1,0)</f>
        <v>0</v>
      </c>
    </row>
    <row r="606" spans="1:23" x14ac:dyDescent="0.2">
      <c r="A606">
        <v>2021</v>
      </c>
      <c r="B606" t="s">
        <v>72</v>
      </c>
      <c r="C606">
        <f t="shared" si="54"/>
        <v>0</v>
      </c>
      <c r="D606">
        <v>1</v>
      </c>
      <c r="E606" t="s">
        <v>1047</v>
      </c>
      <c r="F606">
        <v>1</v>
      </c>
      <c r="G606" t="s">
        <v>1047</v>
      </c>
      <c r="H606" t="s">
        <v>1047</v>
      </c>
      <c r="I606">
        <v>1</v>
      </c>
      <c r="J606" t="s">
        <v>1047</v>
      </c>
      <c r="K606">
        <v>1</v>
      </c>
      <c r="L606" t="s">
        <v>1047</v>
      </c>
      <c r="M606" t="s">
        <v>1047</v>
      </c>
      <c r="N606">
        <f t="shared" si="55"/>
        <v>4</v>
      </c>
      <c r="O606">
        <f t="shared" si="56"/>
        <v>0</v>
      </c>
      <c r="P606">
        <v>4</v>
      </c>
      <c r="Q606">
        <f t="shared" si="57"/>
        <v>0</v>
      </c>
      <c r="R606" t="s">
        <v>1024</v>
      </c>
      <c r="S606">
        <f t="shared" si="58"/>
        <v>1</v>
      </c>
      <c r="T606">
        <f>IF(S606,P606,"")</f>
        <v>4</v>
      </c>
      <c r="U606">
        <f t="shared" si="59"/>
        <v>1</v>
      </c>
      <c r="V606">
        <f>IF(ISNUMBER(SEARCH("MIS",R606)),1,0)</f>
        <v>0</v>
      </c>
      <c r="W606">
        <f>IF(AND(V606,P606&lt;=3),1,0)</f>
        <v>0</v>
      </c>
    </row>
    <row r="607" spans="1:23" x14ac:dyDescent="0.2">
      <c r="A607">
        <v>2021</v>
      </c>
      <c r="B607" t="s">
        <v>72</v>
      </c>
      <c r="C607">
        <f t="shared" si="54"/>
        <v>0</v>
      </c>
      <c r="D607">
        <v>1</v>
      </c>
      <c r="E607" t="s">
        <v>1047</v>
      </c>
      <c r="F607">
        <v>1</v>
      </c>
      <c r="G607" t="s">
        <v>1047</v>
      </c>
      <c r="H607" t="s">
        <v>1047</v>
      </c>
      <c r="I607" t="s">
        <v>1047</v>
      </c>
      <c r="J607" t="s">
        <v>1047</v>
      </c>
      <c r="K607">
        <v>1</v>
      </c>
      <c r="L607" t="s">
        <v>1047</v>
      </c>
      <c r="M607" t="s">
        <v>1047</v>
      </c>
      <c r="N607">
        <f t="shared" si="55"/>
        <v>3</v>
      </c>
      <c r="O607">
        <f t="shared" si="56"/>
        <v>0</v>
      </c>
      <c r="P607">
        <v>4</v>
      </c>
      <c r="Q607">
        <f t="shared" si="57"/>
        <v>0</v>
      </c>
      <c r="R607" t="s">
        <v>1024</v>
      </c>
      <c r="S607">
        <f t="shared" si="58"/>
        <v>1</v>
      </c>
      <c r="T607">
        <f>IF(S607,P607,"")</f>
        <v>4</v>
      </c>
      <c r="U607">
        <f t="shared" si="59"/>
        <v>1</v>
      </c>
      <c r="V607">
        <f>IF(ISNUMBER(SEARCH("MIS",R607)),1,0)</f>
        <v>0</v>
      </c>
      <c r="W607">
        <f>IF(AND(V607,P607&lt;=3),1,0)</f>
        <v>0</v>
      </c>
    </row>
    <row r="608" spans="1:23" x14ac:dyDescent="0.2">
      <c r="A608">
        <v>2021</v>
      </c>
      <c r="B608" t="s">
        <v>72</v>
      </c>
      <c r="C608">
        <f t="shared" si="54"/>
        <v>0</v>
      </c>
      <c r="D608">
        <v>1</v>
      </c>
      <c r="E608">
        <v>1</v>
      </c>
      <c r="F608">
        <v>1</v>
      </c>
      <c r="G608" t="s">
        <v>1047</v>
      </c>
      <c r="H608" t="s">
        <v>1047</v>
      </c>
      <c r="I608">
        <v>1</v>
      </c>
      <c r="J608" t="s">
        <v>1047</v>
      </c>
      <c r="K608">
        <v>1</v>
      </c>
      <c r="L608" t="s">
        <v>1047</v>
      </c>
      <c r="M608" t="s">
        <v>1047</v>
      </c>
      <c r="N608">
        <f t="shared" si="55"/>
        <v>5</v>
      </c>
      <c r="O608">
        <f t="shared" si="56"/>
        <v>0</v>
      </c>
      <c r="P608">
        <v>3</v>
      </c>
      <c r="Q608">
        <f t="shared" si="57"/>
        <v>0</v>
      </c>
      <c r="R608" t="s">
        <v>1033</v>
      </c>
      <c r="S608">
        <f t="shared" si="58"/>
        <v>0</v>
      </c>
      <c r="T608" t="str">
        <f>IF(S608,P608,"")</f>
        <v/>
      </c>
      <c r="U608">
        <f t="shared" si="59"/>
        <v>0</v>
      </c>
      <c r="V608">
        <f>IF(ISNUMBER(SEARCH("MIS",R608)),1,0)</f>
        <v>0</v>
      </c>
      <c r="W608">
        <f>IF(AND(V608,P608&lt;=3),1,0)</f>
        <v>0</v>
      </c>
    </row>
    <row r="609" spans="1:23" x14ac:dyDescent="0.2">
      <c r="A609">
        <v>2021</v>
      </c>
      <c r="B609" t="s">
        <v>72</v>
      </c>
      <c r="C609">
        <f t="shared" si="54"/>
        <v>0</v>
      </c>
      <c r="D609">
        <v>1</v>
      </c>
      <c r="E609" t="s">
        <v>1047</v>
      </c>
      <c r="F609">
        <v>1</v>
      </c>
      <c r="G609" t="s">
        <v>1047</v>
      </c>
      <c r="H609">
        <v>1</v>
      </c>
      <c r="I609">
        <v>1</v>
      </c>
      <c r="J609">
        <v>1</v>
      </c>
      <c r="K609">
        <v>1</v>
      </c>
      <c r="L609" t="s">
        <v>1047</v>
      </c>
      <c r="M609" t="s">
        <v>1047</v>
      </c>
      <c r="N609">
        <f t="shared" si="55"/>
        <v>6</v>
      </c>
      <c r="O609">
        <f t="shared" si="56"/>
        <v>0</v>
      </c>
      <c r="P609">
        <v>3</v>
      </c>
      <c r="Q609">
        <f t="shared" si="57"/>
        <v>0</v>
      </c>
      <c r="R609" t="s">
        <v>1024</v>
      </c>
      <c r="S609">
        <f t="shared" si="58"/>
        <v>1</v>
      </c>
      <c r="T609">
        <f>IF(S609,P609,"")</f>
        <v>3</v>
      </c>
      <c r="U609">
        <f t="shared" si="59"/>
        <v>0</v>
      </c>
      <c r="V609">
        <f>IF(ISNUMBER(SEARCH("MIS",R609)),1,0)</f>
        <v>0</v>
      </c>
      <c r="W609">
        <f>IF(AND(V609,P609&lt;=3),1,0)</f>
        <v>0</v>
      </c>
    </row>
    <row r="610" spans="1:23" x14ac:dyDescent="0.2">
      <c r="A610">
        <v>2021</v>
      </c>
      <c r="B610" t="s">
        <v>72</v>
      </c>
      <c r="C610">
        <f t="shared" si="54"/>
        <v>0</v>
      </c>
      <c r="D610">
        <v>1</v>
      </c>
      <c r="E610" t="s">
        <v>1047</v>
      </c>
      <c r="F610">
        <v>1</v>
      </c>
      <c r="G610" t="s">
        <v>1047</v>
      </c>
      <c r="H610" t="s">
        <v>1047</v>
      </c>
      <c r="I610" t="s">
        <v>1047</v>
      </c>
      <c r="J610" t="s">
        <v>1047</v>
      </c>
      <c r="K610">
        <v>1</v>
      </c>
      <c r="L610" t="s">
        <v>1047</v>
      </c>
      <c r="M610" t="s">
        <v>1047</v>
      </c>
      <c r="N610">
        <f t="shared" si="55"/>
        <v>3</v>
      </c>
      <c r="O610">
        <f t="shared" si="56"/>
        <v>0</v>
      </c>
      <c r="P610">
        <v>3</v>
      </c>
      <c r="Q610">
        <f t="shared" si="57"/>
        <v>0</v>
      </c>
      <c r="R610" t="s">
        <v>1024</v>
      </c>
      <c r="S610">
        <f t="shared" si="58"/>
        <v>1</v>
      </c>
      <c r="T610">
        <f>IF(S610,P610,"")</f>
        <v>3</v>
      </c>
      <c r="U610">
        <f t="shared" si="59"/>
        <v>0</v>
      </c>
      <c r="V610">
        <f>IF(ISNUMBER(SEARCH("MIS",R610)),1,0)</f>
        <v>0</v>
      </c>
      <c r="W610">
        <f>IF(AND(V610,P610&lt;=3),1,0)</f>
        <v>0</v>
      </c>
    </row>
    <row r="611" spans="1:23" x14ac:dyDescent="0.2">
      <c r="A611">
        <v>2021</v>
      </c>
      <c r="B611" t="s">
        <v>72</v>
      </c>
      <c r="C611">
        <f t="shared" si="54"/>
        <v>0</v>
      </c>
      <c r="D611" t="s">
        <v>1047</v>
      </c>
      <c r="E611" t="s">
        <v>1047</v>
      </c>
      <c r="F611" t="s">
        <v>1047</v>
      </c>
      <c r="G611" t="s">
        <v>1047</v>
      </c>
      <c r="H611" t="s">
        <v>1047</v>
      </c>
      <c r="I611" t="s">
        <v>1047</v>
      </c>
      <c r="J611" t="s">
        <v>1047</v>
      </c>
      <c r="K611" t="s">
        <v>1047</v>
      </c>
      <c r="L611" t="s">
        <v>1047</v>
      </c>
      <c r="M611" t="s">
        <v>1047</v>
      </c>
      <c r="N611">
        <f t="shared" si="55"/>
        <v>0</v>
      </c>
      <c r="O611">
        <f t="shared" si="56"/>
        <v>0</v>
      </c>
      <c r="P611">
        <v>0</v>
      </c>
      <c r="Q611">
        <f t="shared" si="57"/>
        <v>0</v>
      </c>
      <c r="R611" t="s">
        <v>1024</v>
      </c>
      <c r="S611">
        <f t="shared" si="58"/>
        <v>1</v>
      </c>
      <c r="T611">
        <f>IF(S611,P611,"")</f>
        <v>0</v>
      </c>
      <c r="U611">
        <f t="shared" si="59"/>
        <v>0</v>
      </c>
      <c r="V611">
        <f>IF(ISNUMBER(SEARCH("MIS",R611)),1,0)</f>
        <v>0</v>
      </c>
      <c r="W611">
        <f>IF(AND(V611,P611&lt;=3),1,0)</f>
        <v>0</v>
      </c>
    </row>
    <row r="612" spans="1:23" x14ac:dyDescent="0.2">
      <c r="A612">
        <v>2021</v>
      </c>
      <c r="B612" t="s">
        <v>72</v>
      </c>
      <c r="C612">
        <f t="shared" si="54"/>
        <v>0</v>
      </c>
      <c r="D612">
        <v>1</v>
      </c>
      <c r="E612">
        <v>1</v>
      </c>
      <c r="F612">
        <v>1</v>
      </c>
      <c r="G612" t="s">
        <v>1047</v>
      </c>
      <c r="H612" t="s">
        <v>1047</v>
      </c>
      <c r="I612">
        <v>1</v>
      </c>
      <c r="J612" t="s">
        <v>1047</v>
      </c>
      <c r="K612">
        <v>1</v>
      </c>
      <c r="L612" t="s">
        <v>1047</v>
      </c>
      <c r="M612">
        <v>1</v>
      </c>
      <c r="N612">
        <f t="shared" si="55"/>
        <v>6</v>
      </c>
      <c r="O612">
        <f t="shared" si="56"/>
        <v>0</v>
      </c>
      <c r="P612">
        <v>1</v>
      </c>
      <c r="Q612">
        <f t="shared" si="57"/>
        <v>0</v>
      </c>
      <c r="R612" t="s">
        <v>1024</v>
      </c>
      <c r="S612">
        <f t="shared" si="58"/>
        <v>1</v>
      </c>
      <c r="T612">
        <f>IF(S612,P612,"")</f>
        <v>1</v>
      </c>
      <c r="U612">
        <f t="shared" si="59"/>
        <v>0</v>
      </c>
      <c r="V612">
        <f>IF(ISNUMBER(SEARCH("MIS",R612)),1,0)</f>
        <v>0</v>
      </c>
      <c r="W612">
        <f>IF(AND(V612,P612&lt;=3),1,0)</f>
        <v>0</v>
      </c>
    </row>
    <row r="613" spans="1:23" x14ac:dyDescent="0.2">
      <c r="A613">
        <v>2021</v>
      </c>
      <c r="B613" t="s">
        <v>72</v>
      </c>
      <c r="C613">
        <f t="shared" si="54"/>
        <v>0</v>
      </c>
      <c r="D613" t="s">
        <v>1047</v>
      </c>
      <c r="E613" t="s">
        <v>1047</v>
      </c>
      <c r="F613" t="s">
        <v>1047</v>
      </c>
      <c r="G613" t="s">
        <v>1047</v>
      </c>
      <c r="H613" t="s">
        <v>1047</v>
      </c>
      <c r="I613" t="s">
        <v>1047</v>
      </c>
      <c r="J613" t="s">
        <v>1047</v>
      </c>
      <c r="K613">
        <v>1</v>
      </c>
      <c r="L613" t="s">
        <v>1047</v>
      </c>
      <c r="M613" t="s">
        <v>1047</v>
      </c>
      <c r="N613">
        <f t="shared" si="55"/>
        <v>1</v>
      </c>
      <c r="O613">
        <f t="shared" si="56"/>
        <v>0</v>
      </c>
      <c r="P613">
        <v>2</v>
      </c>
      <c r="Q613">
        <f t="shared" si="57"/>
        <v>0</v>
      </c>
      <c r="R613" t="s">
        <v>1033</v>
      </c>
      <c r="S613">
        <f t="shared" si="58"/>
        <v>0</v>
      </c>
      <c r="T613" t="str">
        <f>IF(S613,P613,"")</f>
        <v/>
      </c>
      <c r="U613">
        <f t="shared" si="59"/>
        <v>0</v>
      </c>
      <c r="V613">
        <f>IF(ISNUMBER(SEARCH("MIS",R613)),1,0)</f>
        <v>0</v>
      </c>
      <c r="W613">
        <f>IF(AND(V613,P613&lt;=3),1,0)</f>
        <v>0</v>
      </c>
    </row>
    <row r="614" spans="1:23" x14ac:dyDescent="0.2">
      <c r="A614">
        <v>2021</v>
      </c>
      <c r="B614" t="s">
        <v>72</v>
      </c>
      <c r="C614">
        <f t="shared" si="54"/>
        <v>0</v>
      </c>
      <c r="D614">
        <v>1</v>
      </c>
      <c r="E614" t="s">
        <v>1047</v>
      </c>
      <c r="F614">
        <v>1</v>
      </c>
      <c r="G614" t="s">
        <v>1047</v>
      </c>
      <c r="H614" t="s">
        <v>1047</v>
      </c>
      <c r="I614">
        <v>1</v>
      </c>
      <c r="J614" t="s">
        <v>1047</v>
      </c>
      <c r="K614" t="s">
        <v>1047</v>
      </c>
      <c r="L614" t="s">
        <v>1047</v>
      </c>
      <c r="M614" t="s">
        <v>1047</v>
      </c>
      <c r="N614">
        <f t="shared" si="55"/>
        <v>3</v>
      </c>
      <c r="O614">
        <f t="shared" si="56"/>
        <v>0</v>
      </c>
      <c r="P614">
        <v>4</v>
      </c>
      <c r="Q614">
        <f t="shared" si="57"/>
        <v>0</v>
      </c>
      <c r="R614" t="s">
        <v>1024</v>
      </c>
      <c r="S614">
        <f t="shared" si="58"/>
        <v>1</v>
      </c>
      <c r="T614">
        <f>IF(S614,P614,"")</f>
        <v>4</v>
      </c>
      <c r="U614">
        <f t="shared" si="59"/>
        <v>1</v>
      </c>
      <c r="V614">
        <f>IF(ISNUMBER(SEARCH("MIS",R614)),1,0)</f>
        <v>0</v>
      </c>
      <c r="W614">
        <f>IF(AND(V614,P614&lt;=3),1,0)</f>
        <v>0</v>
      </c>
    </row>
    <row r="615" spans="1:23" x14ac:dyDescent="0.2">
      <c r="A615">
        <v>2021</v>
      </c>
      <c r="B615" t="s">
        <v>72</v>
      </c>
      <c r="C615">
        <f t="shared" si="54"/>
        <v>0</v>
      </c>
      <c r="D615">
        <v>1</v>
      </c>
      <c r="E615" t="s">
        <v>1047</v>
      </c>
      <c r="F615">
        <v>1</v>
      </c>
      <c r="G615" t="s">
        <v>1047</v>
      </c>
      <c r="H615">
        <v>1</v>
      </c>
      <c r="I615">
        <v>1</v>
      </c>
      <c r="J615">
        <v>1</v>
      </c>
      <c r="K615">
        <v>1</v>
      </c>
      <c r="L615" t="s">
        <v>1047</v>
      </c>
      <c r="M615" t="s">
        <v>1047</v>
      </c>
      <c r="N615">
        <f t="shared" si="55"/>
        <v>6</v>
      </c>
      <c r="O615">
        <f t="shared" si="56"/>
        <v>0</v>
      </c>
      <c r="P615">
        <v>1</v>
      </c>
      <c r="Q615">
        <f t="shared" si="57"/>
        <v>0</v>
      </c>
      <c r="R615" t="s">
        <v>1029</v>
      </c>
      <c r="S615">
        <f t="shared" si="58"/>
        <v>0</v>
      </c>
      <c r="T615" t="str">
        <f>IF(S615,P615,"")</f>
        <v/>
      </c>
      <c r="U615">
        <f t="shared" si="59"/>
        <v>0</v>
      </c>
      <c r="V615">
        <f>IF(ISNUMBER(SEARCH("MIS",R615)),1,0)</f>
        <v>0</v>
      </c>
      <c r="W615">
        <f>IF(AND(V615,P615&lt;=3),1,0)</f>
        <v>0</v>
      </c>
    </row>
    <row r="616" spans="1:23" x14ac:dyDescent="0.2">
      <c r="A616">
        <v>2021</v>
      </c>
      <c r="B616" t="s">
        <v>72</v>
      </c>
      <c r="C616">
        <f t="shared" si="54"/>
        <v>0</v>
      </c>
      <c r="D616">
        <v>1</v>
      </c>
      <c r="E616" t="s">
        <v>1047</v>
      </c>
      <c r="F616">
        <v>1</v>
      </c>
      <c r="G616">
        <v>1</v>
      </c>
      <c r="H616" t="s">
        <v>1047</v>
      </c>
      <c r="I616">
        <v>1</v>
      </c>
      <c r="J616">
        <v>1</v>
      </c>
      <c r="K616" t="s">
        <v>1047</v>
      </c>
      <c r="L616" t="s">
        <v>1047</v>
      </c>
      <c r="M616" t="s">
        <v>1047</v>
      </c>
      <c r="N616">
        <f t="shared" si="55"/>
        <v>5</v>
      </c>
      <c r="O616">
        <f t="shared" si="56"/>
        <v>0</v>
      </c>
      <c r="P616">
        <v>5</v>
      </c>
      <c r="Q616">
        <f t="shared" si="57"/>
        <v>0</v>
      </c>
      <c r="R616" t="s">
        <v>1024</v>
      </c>
      <c r="S616">
        <f t="shared" si="58"/>
        <v>1</v>
      </c>
      <c r="T616">
        <f>IF(S616,P616,"")</f>
        <v>5</v>
      </c>
      <c r="U616">
        <f t="shared" si="59"/>
        <v>1</v>
      </c>
      <c r="V616">
        <f>IF(ISNUMBER(SEARCH("MIS",R616)),1,0)</f>
        <v>0</v>
      </c>
      <c r="W616">
        <f>IF(AND(V616,P616&lt;=3),1,0)</f>
        <v>0</v>
      </c>
    </row>
    <row r="617" spans="1:23" x14ac:dyDescent="0.2">
      <c r="A617">
        <v>2021</v>
      </c>
      <c r="B617" t="s">
        <v>72</v>
      </c>
      <c r="C617">
        <f t="shared" si="54"/>
        <v>0</v>
      </c>
      <c r="D617" t="s">
        <v>1047</v>
      </c>
      <c r="E617" t="s">
        <v>1047</v>
      </c>
      <c r="F617" t="s">
        <v>1047</v>
      </c>
      <c r="G617" t="s">
        <v>1047</v>
      </c>
      <c r="H617" t="s">
        <v>1047</v>
      </c>
      <c r="I617" t="s">
        <v>1047</v>
      </c>
      <c r="J617" t="s">
        <v>1047</v>
      </c>
      <c r="K617" t="s">
        <v>1047</v>
      </c>
      <c r="L617" t="s">
        <v>1047</v>
      </c>
      <c r="M617" t="s">
        <v>1047</v>
      </c>
      <c r="N617">
        <f t="shared" si="55"/>
        <v>0</v>
      </c>
      <c r="O617">
        <f t="shared" si="56"/>
        <v>0</v>
      </c>
      <c r="P617">
        <v>3</v>
      </c>
      <c r="Q617">
        <f t="shared" si="57"/>
        <v>0</v>
      </c>
      <c r="R617" t="s">
        <v>1024</v>
      </c>
      <c r="S617">
        <f t="shared" si="58"/>
        <v>1</v>
      </c>
      <c r="T617">
        <f>IF(S617,P617,"")</f>
        <v>3</v>
      </c>
      <c r="U617">
        <f t="shared" si="59"/>
        <v>0</v>
      </c>
      <c r="V617">
        <f>IF(ISNUMBER(SEARCH("MIS",R617)),1,0)</f>
        <v>0</v>
      </c>
      <c r="W617">
        <f>IF(AND(V617,P617&lt;=3),1,0)</f>
        <v>0</v>
      </c>
    </row>
    <row r="618" spans="1:23" x14ac:dyDescent="0.2">
      <c r="A618">
        <v>2021</v>
      </c>
      <c r="B618" t="s">
        <v>72</v>
      </c>
      <c r="C618">
        <f t="shared" si="54"/>
        <v>0</v>
      </c>
      <c r="D618">
        <v>1</v>
      </c>
      <c r="E618" t="s">
        <v>1047</v>
      </c>
      <c r="F618">
        <v>1</v>
      </c>
      <c r="G618" t="s">
        <v>1047</v>
      </c>
      <c r="H618" t="s">
        <v>1047</v>
      </c>
      <c r="I618" t="s">
        <v>1047</v>
      </c>
      <c r="J618" t="s">
        <v>1047</v>
      </c>
      <c r="K618">
        <v>1</v>
      </c>
      <c r="L618" t="s">
        <v>1047</v>
      </c>
      <c r="M618" t="s">
        <v>1047</v>
      </c>
      <c r="N618">
        <f t="shared" si="55"/>
        <v>3</v>
      </c>
      <c r="O618">
        <f t="shared" si="56"/>
        <v>0</v>
      </c>
      <c r="P618">
        <v>5</v>
      </c>
      <c r="Q618">
        <f t="shared" si="57"/>
        <v>0</v>
      </c>
      <c r="R618" t="s">
        <v>1024</v>
      </c>
      <c r="S618">
        <f t="shared" si="58"/>
        <v>1</v>
      </c>
      <c r="T618">
        <f>IF(S618,P618,"")</f>
        <v>5</v>
      </c>
      <c r="U618">
        <f t="shared" si="59"/>
        <v>1</v>
      </c>
      <c r="V618">
        <f>IF(ISNUMBER(SEARCH("MIS",R618)),1,0)</f>
        <v>0</v>
      </c>
      <c r="W618">
        <f>IF(AND(V618,P618&lt;=3),1,0)</f>
        <v>0</v>
      </c>
    </row>
    <row r="619" spans="1:23" x14ac:dyDescent="0.2">
      <c r="A619">
        <v>2021</v>
      </c>
      <c r="B619" t="s">
        <v>72</v>
      </c>
      <c r="C619">
        <f t="shared" si="54"/>
        <v>0</v>
      </c>
      <c r="D619">
        <v>1</v>
      </c>
      <c r="E619" t="s">
        <v>1047</v>
      </c>
      <c r="F619">
        <v>1</v>
      </c>
      <c r="G619" t="s">
        <v>1047</v>
      </c>
      <c r="H619" t="s">
        <v>1047</v>
      </c>
      <c r="I619" t="s">
        <v>1047</v>
      </c>
      <c r="J619" t="s">
        <v>1047</v>
      </c>
      <c r="K619" t="s">
        <v>1047</v>
      </c>
      <c r="L619" t="s">
        <v>1047</v>
      </c>
      <c r="M619">
        <v>1</v>
      </c>
      <c r="N619">
        <f t="shared" si="55"/>
        <v>3</v>
      </c>
      <c r="O619">
        <f t="shared" si="56"/>
        <v>0</v>
      </c>
      <c r="P619">
        <v>3</v>
      </c>
      <c r="Q619">
        <f t="shared" si="57"/>
        <v>0</v>
      </c>
      <c r="R619" t="s">
        <v>1024</v>
      </c>
      <c r="S619">
        <f t="shared" si="58"/>
        <v>1</v>
      </c>
      <c r="T619">
        <f>IF(S619,P619,"")</f>
        <v>3</v>
      </c>
      <c r="U619">
        <f t="shared" si="59"/>
        <v>0</v>
      </c>
      <c r="V619">
        <f>IF(ISNUMBER(SEARCH("MIS",R619)),1,0)</f>
        <v>0</v>
      </c>
      <c r="W619">
        <f>IF(AND(V619,P619&lt;=3),1,0)</f>
        <v>0</v>
      </c>
    </row>
    <row r="620" spans="1:23" x14ac:dyDescent="0.2">
      <c r="A620">
        <v>2021</v>
      </c>
      <c r="B620" t="s">
        <v>72</v>
      </c>
      <c r="C620">
        <f t="shared" si="54"/>
        <v>0</v>
      </c>
      <c r="D620">
        <v>1</v>
      </c>
      <c r="E620" t="s">
        <v>1047</v>
      </c>
      <c r="F620">
        <v>1</v>
      </c>
      <c r="G620" t="s">
        <v>1047</v>
      </c>
      <c r="H620" t="s">
        <v>1047</v>
      </c>
      <c r="I620" t="s">
        <v>1047</v>
      </c>
      <c r="J620" t="s">
        <v>1047</v>
      </c>
      <c r="K620" t="s">
        <v>1047</v>
      </c>
      <c r="L620" t="s">
        <v>1047</v>
      </c>
      <c r="M620" t="s">
        <v>1047</v>
      </c>
      <c r="N620">
        <f t="shared" si="55"/>
        <v>2</v>
      </c>
      <c r="O620">
        <f t="shared" si="56"/>
        <v>0</v>
      </c>
      <c r="P620">
        <v>2</v>
      </c>
      <c r="Q620">
        <f t="shared" si="57"/>
        <v>0</v>
      </c>
      <c r="R620" t="s">
        <v>1029</v>
      </c>
      <c r="S620">
        <f t="shared" si="58"/>
        <v>0</v>
      </c>
      <c r="T620" t="str">
        <f>IF(S620,P620,"")</f>
        <v/>
      </c>
      <c r="U620">
        <f t="shared" si="59"/>
        <v>0</v>
      </c>
      <c r="V620">
        <f>IF(ISNUMBER(SEARCH("MIS",R620)),1,0)</f>
        <v>0</v>
      </c>
      <c r="W620">
        <f>IF(AND(V620,P620&lt;=3),1,0)</f>
        <v>0</v>
      </c>
    </row>
    <row r="621" spans="1:23" x14ac:dyDescent="0.2">
      <c r="A621">
        <v>2021</v>
      </c>
      <c r="B621" t="s">
        <v>72</v>
      </c>
      <c r="C621">
        <f t="shared" si="54"/>
        <v>0</v>
      </c>
      <c r="D621">
        <v>1</v>
      </c>
      <c r="E621" t="s">
        <v>1047</v>
      </c>
      <c r="F621">
        <v>1</v>
      </c>
      <c r="G621" t="s">
        <v>1047</v>
      </c>
      <c r="H621" t="s">
        <v>1047</v>
      </c>
      <c r="I621" t="s">
        <v>1047</v>
      </c>
      <c r="J621" t="s">
        <v>1047</v>
      </c>
      <c r="K621" t="s">
        <v>1047</v>
      </c>
      <c r="L621" t="s">
        <v>1047</v>
      </c>
      <c r="M621" t="s">
        <v>1047</v>
      </c>
      <c r="N621">
        <f t="shared" si="55"/>
        <v>2</v>
      </c>
      <c r="O621">
        <f t="shared" si="56"/>
        <v>0</v>
      </c>
      <c r="P621">
        <v>6</v>
      </c>
      <c r="Q621">
        <f t="shared" si="57"/>
        <v>0</v>
      </c>
      <c r="R621" t="s">
        <v>1033</v>
      </c>
      <c r="S621">
        <f t="shared" si="58"/>
        <v>0</v>
      </c>
      <c r="T621" t="str">
        <f>IF(S621,P621,"")</f>
        <v/>
      </c>
      <c r="U621">
        <f t="shared" si="59"/>
        <v>0</v>
      </c>
      <c r="V621">
        <f>IF(ISNUMBER(SEARCH("MIS",R621)),1,0)</f>
        <v>0</v>
      </c>
      <c r="W621">
        <f>IF(AND(V621,P621&lt;=3),1,0)</f>
        <v>0</v>
      </c>
    </row>
    <row r="622" spans="1:23" x14ac:dyDescent="0.2">
      <c r="A622">
        <v>2021</v>
      </c>
      <c r="B622" t="s">
        <v>72</v>
      </c>
      <c r="C622">
        <f t="shared" si="54"/>
        <v>0</v>
      </c>
      <c r="D622" t="s">
        <v>1047</v>
      </c>
      <c r="E622" t="s">
        <v>1047</v>
      </c>
      <c r="F622" t="s">
        <v>1047</v>
      </c>
      <c r="G622" t="s">
        <v>1047</v>
      </c>
      <c r="H622">
        <v>1</v>
      </c>
      <c r="I622" t="s">
        <v>1047</v>
      </c>
      <c r="J622">
        <v>1</v>
      </c>
      <c r="K622">
        <v>1</v>
      </c>
      <c r="L622" t="s">
        <v>1047</v>
      </c>
      <c r="M622" t="s">
        <v>1047</v>
      </c>
      <c r="N622">
        <f t="shared" si="55"/>
        <v>3</v>
      </c>
      <c r="O622">
        <f t="shared" si="56"/>
        <v>0</v>
      </c>
      <c r="P622">
        <v>4</v>
      </c>
      <c r="Q622">
        <f t="shared" si="57"/>
        <v>0</v>
      </c>
      <c r="R622" t="s">
        <v>1029</v>
      </c>
      <c r="S622">
        <f t="shared" si="58"/>
        <v>0</v>
      </c>
      <c r="T622" t="str">
        <f>IF(S622,P622,"")</f>
        <v/>
      </c>
      <c r="U622">
        <f t="shared" si="59"/>
        <v>0</v>
      </c>
      <c r="V622">
        <f>IF(ISNUMBER(SEARCH("MIS",R622)),1,0)</f>
        <v>0</v>
      </c>
      <c r="W622">
        <f>IF(AND(V622,P622&lt;=3),1,0)</f>
        <v>0</v>
      </c>
    </row>
    <row r="623" spans="1:23" x14ac:dyDescent="0.2">
      <c r="A623">
        <v>2021</v>
      </c>
      <c r="B623" t="s">
        <v>72</v>
      </c>
      <c r="C623">
        <f t="shared" si="54"/>
        <v>0</v>
      </c>
      <c r="D623" t="s">
        <v>1047</v>
      </c>
      <c r="E623" t="s">
        <v>1047</v>
      </c>
      <c r="F623" t="s">
        <v>1047</v>
      </c>
      <c r="G623" t="s">
        <v>1047</v>
      </c>
      <c r="H623" t="s">
        <v>1047</v>
      </c>
      <c r="I623">
        <v>1</v>
      </c>
      <c r="J623" t="s">
        <v>1047</v>
      </c>
      <c r="K623">
        <v>1</v>
      </c>
      <c r="L623" t="s">
        <v>1047</v>
      </c>
      <c r="M623" t="s">
        <v>1047</v>
      </c>
      <c r="N623">
        <f t="shared" si="55"/>
        <v>2</v>
      </c>
      <c r="O623">
        <f t="shared" si="56"/>
        <v>0</v>
      </c>
      <c r="P623">
        <v>5</v>
      </c>
      <c r="Q623">
        <f t="shared" si="57"/>
        <v>0</v>
      </c>
      <c r="R623" t="s">
        <v>1024</v>
      </c>
      <c r="S623">
        <f t="shared" si="58"/>
        <v>1</v>
      </c>
      <c r="T623">
        <f>IF(S623,P623,"")</f>
        <v>5</v>
      </c>
      <c r="U623">
        <f t="shared" si="59"/>
        <v>1</v>
      </c>
      <c r="V623">
        <f>IF(ISNUMBER(SEARCH("MIS",R623)),1,0)</f>
        <v>0</v>
      </c>
      <c r="W623">
        <f>IF(AND(V623,P623&lt;=3),1,0)</f>
        <v>0</v>
      </c>
    </row>
    <row r="624" spans="1:23" x14ac:dyDescent="0.2">
      <c r="A624">
        <v>2021</v>
      </c>
      <c r="B624" t="s">
        <v>72</v>
      </c>
      <c r="C624">
        <f t="shared" si="54"/>
        <v>0</v>
      </c>
      <c r="D624" t="s">
        <v>1047</v>
      </c>
      <c r="E624" t="s">
        <v>1047</v>
      </c>
      <c r="F624" t="s">
        <v>1047</v>
      </c>
      <c r="G624" t="s">
        <v>1047</v>
      </c>
      <c r="H624" t="s">
        <v>1047</v>
      </c>
      <c r="I624" t="s">
        <v>1047</v>
      </c>
      <c r="J624" t="s">
        <v>1047</v>
      </c>
      <c r="K624" t="s">
        <v>1047</v>
      </c>
      <c r="L624" t="s">
        <v>1047</v>
      </c>
      <c r="M624" t="s">
        <v>1047</v>
      </c>
      <c r="N624">
        <f t="shared" si="55"/>
        <v>0</v>
      </c>
      <c r="O624">
        <f t="shared" si="56"/>
        <v>0</v>
      </c>
      <c r="P624">
        <v>1</v>
      </c>
      <c r="Q624">
        <f t="shared" si="57"/>
        <v>0</v>
      </c>
      <c r="R624" t="s">
        <v>1024</v>
      </c>
      <c r="S624">
        <f t="shared" si="58"/>
        <v>1</v>
      </c>
      <c r="T624">
        <f>IF(S624,P624,"")</f>
        <v>1</v>
      </c>
      <c r="U624">
        <f t="shared" si="59"/>
        <v>0</v>
      </c>
      <c r="V624">
        <f>IF(ISNUMBER(SEARCH("MIS",R624)),1,0)</f>
        <v>0</v>
      </c>
      <c r="W624">
        <f>IF(AND(V624,P624&lt;=3),1,0)</f>
        <v>0</v>
      </c>
    </row>
    <row r="625" spans="1:23" x14ac:dyDescent="0.2">
      <c r="A625">
        <v>2021</v>
      </c>
      <c r="B625" t="s">
        <v>72</v>
      </c>
      <c r="C625">
        <f t="shared" si="54"/>
        <v>0</v>
      </c>
      <c r="D625">
        <v>1</v>
      </c>
      <c r="E625" t="s">
        <v>1047</v>
      </c>
      <c r="F625">
        <v>1</v>
      </c>
      <c r="G625" t="s">
        <v>1047</v>
      </c>
      <c r="H625" t="s">
        <v>1047</v>
      </c>
      <c r="I625" t="s">
        <v>1047</v>
      </c>
      <c r="J625" t="s">
        <v>1047</v>
      </c>
      <c r="K625">
        <v>1</v>
      </c>
      <c r="L625" t="s">
        <v>1047</v>
      </c>
      <c r="M625" t="s">
        <v>1047</v>
      </c>
      <c r="N625">
        <f t="shared" si="55"/>
        <v>3</v>
      </c>
      <c r="O625">
        <f t="shared" si="56"/>
        <v>0</v>
      </c>
      <c r="P625">
        <v>3</v>
      </c>
      <c r="Q625">
        <f t="shared" si="57"/>
        <v>0</v>
      </c>
      <c r="R625" t="s">
        <v>1029</v>
      </c>
      <c r="S625">
        <f t="shared" si="58"/>
        <v>0</v>
      </c>
      <c r="T625" t="str">
        <f>IF(S625,P625,"")</f>
        <v/>
      </c>
      <c r="U625">
        <f t="shared" si="59"/>
        <v>0</v>
      </c>
      <c r="V625">
        <f>IF(ISNUMBER(SEARCH("MIS",R625)),1,0)</f>
        <v>0</v>
      </c>
      <c r="W625">
        <f>IF(AND(V625,P625&lt;=3),1,0)</f>
        <v>0</v>
      </c>
    </row>
    <row r="626" spans="1:23" x14ac:dyDescent="0.2">
      <c r="A626">
        <v>2021</v>
      </c>
      <c r="B626" t="s">
        <v>72</v>
      </c>
      <c r="C626">
        <f t="shared" si="54"/>
        <v>0</v>
      </c>
      <c r="D626">
        <v>1</v>
      </c>
      <c r="E626" t="s">
        <v>1047</v>
      </c>
      <c r="F626">
        <v>1</v>
      </c>
      <c r="G626" t="s">
        <v>1047</v>
      </c>
      <c r="H626">
        <v>1</v>
      </c>
      <c r="I626">
        <v>1</v>
      </c>
      <c r="J626">
        <v>1</v>
      </c>
      <c r="K626">
        <v>1</v>
      </c>
      <c r="L626" t="s">
        <v>1047</v>
      </c>
      <c r="M626" t="s">
        <v>1047</v>
      </c>
      <c r="N626">
        <f t="shared" si="55"/>
        <v>6</v>
      </c>
      <c r="O626">
        <f t="shared" si="56"/>
        <v>0</v>
      </c>
      <c r="P626">
        <v>4</v>
      </c>
      <c r="Q626">
        <f t="shared" si="57"/>
        <v>0</v>
      </c>
      <c r="R626" t="s">
        <v>1033</v>
      </c>
      <c r="S626">
        <f t="shared" si="58"/>
        <v>0</v>
      </c>
      <c r="T626" t="str">
        <f>IF(S626,P626,"")</f>
        <v/>
      </c>
      <c r="U626">
        <f t="shared" si="59"/>
        <v>0</v>
      </c>
      <c r="V626">
        <f>IF(ISNUMBER(SEARCH("MIS",R626)),1,0)</f>
        <v>0</v>
      </c>
      <c r="W626">
        <f>IF(AND(V626,P626&lt;=3),1,0)</f>
        <v>0</v>
      </c>
    </row>
    <row r="627" spans="1:23" x14ac:dyDescent="0.2">
      <c r="A627">
        <v>2021</v>
      </c>
      <c r="B627" t="s">
        <v>72</v>
      </c>
      <c r="C627">
        <f t="shared" si="54"/>
        <v>0</v>
      </c>
      <c r="D627">
        <v>1</v>
      </c>
      <c r="E627" t="s">
        <v>1047</v>
      </c>
      <c r="F627">
        <v>1</v>
      </c>
      <c r="G627" t="s">
        <v>1047</v>
      </c>
      <c r="H627" t="s">
        <v>1047</v>
      </c>
      <c r="I627">
        <v>1</v>
      </c>
      <c r="J627" t="s">
        <v>1047</v>
      </c>
      <c r="K627">
        <v>1</v>
      </c>
      <c r="L627" t="s">
        <v>1047</v>
      </c>
      <c r="M627" t="s">
        <v>1047</v>
      </c>
      <c r="N627">
        <f t="shared" si="55"/>
        <v>4</v>
      </c>
      <c r="O627">
        <f t="shared" si="56"/>
        <v>0</v>
      </c>
      <c r="P627">
        <v>6</v>
      </c>
      <c r="Q627">
        <f t="shared" si="57"/>
        <v>0</v>
      </c>
      <c r="R627" t="s">
        <v>1024</v>
      </c>
      <c r="S627">
        <f t="shared" si="58"/>
        <v>1</v>
      </c>
      <c r="T627">
        <f>IF(S627,P627,"")</f>
        <v>6</v>
      </c>
      <c r="U627">
        <f t="shared" si="59"/>
        <v>1</v>
      </c>
      <c r="V627">
        <f>IF(ISNUMBER(SEARCH("MIS",R627)),1,0)</f>
        <v>0</v>
      </c>
      <c r="W627">
        <f>IF(AND(V627,P627&lt;=3),1,0)</f>
        <v>0</v>
      </c>
    </row>
    <row r="628" spans="1:23" x14ac:dyDescent="0.2">
      <c r="A628">
        <v>2021</v>
      </c>
      <c r="B628" t="s">
        <v>72</v>
      </c>
      <c r="C628">
        <f t="shared" si="54"/>
        <v>0</v>
      </c>
      <c r="D628">
        <v>1</v>
      </c>
      <c r="E628" t="s">
        <v>1047</v>
      </c>
      <c r="F628">
        <v>1</v>
      </c>
      <c r="G628" t="s">
        <v>1047</v>
      </c>
      <c r="H628" t="s">
        <v>1047</v>
      </c>
      <c r="I628">
        <v>1</v>
      </c>
      <c r="J628">
        <v>1</v>
      </c>
      <c r="K628" t="s">
        <v>1047</v>
      </c>
      <c r="L628" t="s">
        <v>1047</v>
      </c>
      <c r="M628" t="s">
        <v>1047</v>
      </c>
      <c r="N628">
        <f t="shared" si="55"/>
        <v>4</v>
      </c>
      <c r="O628">
        <f t="shared" si="56"/>
        <v>0</v>
      </c>
      <c r="P628">
        <v>8</v>
      </c>
      <c r="Q628">
        <f t="shared" si="57"/>
        <v>1</v>
      </c>
      <c r="R628" t="s">
        <v>1024</v>
      </c>
      <c r="S628">
        <f t="shared" si="58"/>
        <v>1</v>
      </c>
      <c r="T628">
        <f>IF(S628,P628,"")</f>
        <v>8</v>
      </c>
      <c r="U628">
        <f t="shared" si="59"/>
        <v>1</v>
      </c>
      <c r="V628">
        <f>IF(ISNUMBER(SEARCH("MIS",R628)),1,0)</f>
        <v>0</v>
      </c>
      <c r="W628">
        <f>IF(AND(V628,P628&lt;=3),1,0)</f>
        <v>0</v>
      </c>
    </row>
    <row r="629" spans="1:23" x14ac:dyDescent="0.2">
      <c r="A629">
        <v>2021</v>
      </c>
      <c r="B629" t="s">
        <v>72</v>
      </c>
      <c r="C629">
        <f t="shared" si="54"/>
        <v>0</v>
      </c>
      <c r="D629">
        <v>1</v>
      </c>
      <c r="E629" t="s">
        <v>1047</v>
      </c>
      <c r="F629">
        <v>1</v>
      </c>
      <c r="G629" t="s">
        <v>1047</v>
      </c>
      <c r="H629" t="s">
        <v>1047</v>
      </c>
      <c r="I629" t="s">
        <v>1047</v>
      </c>
      <c r="J629" t="s">
        <v>1047</v>
      </c>
      <c r="K629">
        <v>1</v>
      </c>
      <c r="L629" t="s">
        <v>1047</v>
      </c>
      <c r="M629" t="s">
        <v>1047</v>
      </c>
      <c r="N629">
        <f t="shared" si="55"/>
        <v>3</v>
      </c>
      <c r="O629">
        <f t="shared" si="56"/>
        <v>0</v>
      </c>
      <c r="P629">
        <v>1</v>
      </c>
      <c r="Q629">
        <f t="shared" si="57"/>
        <v>0</v>
      </c>
      <c r="R629" t="s">
        <v>1024</v>
      </c>
      <c r="S629">
        <f t="shared" si="58"/>
        <v>1</v>
      </c>
      <c r="T629">
        <f>IF(S629,P629,"")</f>
        <v>1</v>
      </c>
      <c r="U629">
        <f t="shared" si="59"/>
        <v>0</v>
      </c>
      <c r="V629">
        <f>IF(ISNUMBER(SEARCH("MIS",R629)),1,0)</f>
        <v>0</v>
      </c>
      <c r="W629">
        <f>IF(AND(V629,P629&lt;=3),1,0)</f>
        <v>0</v>
      </c>
    </row>
    <row r="630" spans="1:23" x14ac:dyDescent="0.2">
      <c r="A630">
        <v>2021</v>
      </c>
      <c r="B630" t="s">
        <v>72</v>
      </c>
      <c r="C630">
        <f t="shared" si="54"/>
        <v>0</v>
      </c>
      <c r="D630" t="s">
        <v>1047</v>
      </c>
      <c r="E630" t="s">
        <v>1047</v>
      </c>
      <c r="F630" t="s">
        <v>1047</v>
      </c>
      <c r="G630" t="s">
        <v>1047</v>
      </c>
      <c r="H630" t="s">
        <v>1047</v>
      </c>
      <c r="I630" t="s">
        <v>1047</v>
      </c>
      <c r="J630" t="s">
        <v>1047</v>
      </c>
      <c r="K630">
        <v>1</v>
      </c>
      <c r="L630" t="s">
        <v>1047</v>
      </c>
      <c r="M630" t="s">
        <v>1047</v>
      </c>
      <c r="N630">
        <f t="shared" si="55"/>
        <v>1</v>
      </c>
      <c r="O630">
        <f t="shared" si="56"/>
        <v>0</v>
      </c>
      <c r="P630">
        <v>0</v>
      </c>
      <c r="Q630">
        <f t="shared" si="57"/>
        <v>0</v>
      </c>
      <c r="R630" t="s">
        <v>1033</v>
      </c>
      <c r="S630">
        <f t="shared" si="58"/>
        <v>0</v>
      </c>
      <c r="T630" t="str">
        <f>IF(S630,P630,"")</f>
        <v/>
      </c>
      <c r="U630">
        <f t="shared" si="59"/>
        <v>0</v>
      </c>
      <c r="V630">
        <f>IF(ISNUMBER(SEARCH("MIS",R630)),1,0)</f>
        <v>0</v>
      </c>
      <c r="W630">
        <f>IF(AND(V630,P630&lt;=3),1,0)</f>
        <v>0</v>
      </c>
    </row>
    <row r="631" spans="1:23" x14ac:dyDescent="0.2">
      <c r="A631">
        <v>2021</v>
      </c>
      <c r="B631" t="s">
        <v>72</v>
      </c>
      <c r="C631">
        <f t="shared" si="54"/>
        <v>0</v>
      </c>
      <c r="D631">
        <v>1</v>
      </c>
      <c r="E631" t="s">
        <v>1047</v>
      </c>
      <c r="F631">
        <v>1</v>
      </c>
      <c r="G631" t="s">
        <v>1047</v>
      </c>
      <c r="H631" t="s">
        <v>1047</v>
      </c>
      <c r="I631" t="s">
        <v>1047</v>
      </c>
      <c r="J631" t="s">
        <v>1047</v>
      </c>
      <c r="K631" t="s">
        <v>1047</v>
      </c>
      <c r="L631" t="s">
        <v>1047</v>
      </c>
      <c r="M631" t="s">
        <v>1047</v>
      </c>
      <c r="N631">
        <f t="shared" si="55"/>
        <v>2</v>
      </c>
      <c r="O631">
        <f t="shared" si="56"/>
        <v>0</v>
      </c>
      <c r="P631">
        <v>3</v>
      </c>
      <c r="Q631">
        <f t="shared" si="57"/>
        <v>0</v>
      </c>
      <c r="R631" t="s">
        <v>1024</v>
      </c>
      <c r="S631">
        <f t="shared" si="58"/>
        <v>1</v>
      </c>
      <c r="T631">
        <f>IF(S631,P631,"")</f>
        <v>3</v>
      </c>
      <c r="U631">
        <f t="shared" si="59"/>
        <v>0</v>
      </c>
      <c r="V631">
        <f>IF(ISNUMBER(SEARCH("MIS",R631)),1,0)</f>
        <v>0</v>
      </c>
      <c r="W631">
        <f>IF(AND(V631,P631&lt;=3),1,0)</f>
        <v>0</v>
      </c>
    </row>
    <row r="632" spans="1:23" x14ac:dyDescent="0.2">
      <c r="A632">
        <v>2021</v>
      </c>
      <c r="B632" t="s">
        <v>72</v>
      </c>
      <c r="C632">
        <f t="shared" si="54"/>
        <v>0</v>
      </c>
      <c r="D632" t="s">
        <v>1047</v>
      </c>
      <c r="E632" t="s">
        <v>1047</v>
      </c>
      <c r="F632" t="s">
        <v>1047</v>
      </c>
      <c r="G632" t="s">
        <v>1047</v>
      </c>
      <c r="H632" t="s">
        <v>1047</v>
      </c>
      <c r="I632" t="s">
        <v>1047</v>
      </c>
      <c r="J632" t="s">
        <v>1047</v>
      </c>
      <c r="K632" t="s">
        <v>1047</v>
      </c>
      <c r="L632" t="s">
        <v>1047</v>
      </c>
      <c r="M632" t="s">
        <v>1047</v>
      </c>
      <c r="N632">
        <f t="shared" si="55"/>
        <v>0</v>
      </c>
      <c r="O632">
        <f t="shared" si="56"/>
        <v>0</v>
      </c>
      <c r="P632">
        <v>4</v>
      </c>
      <c r="Q632">
        <f t="shared" si="57"/>
        <v>0</v>
      </c>
      <c r="R632" t="s">
        <v>1024</v>
      </c>
      <c r="S632">
        <f t="shared" si="58"/>
        <v>1</v>
      </c>
      <c r="T632">
        <f>IF(S632,P632,"")</f>
        <v>4</v>
      </c>
      <c r="U632">
        <f t="shared" si="59"/>
        <v>1</v>
      </c>
      <c r="V632">
        <f>IF(ISNUMBER(SEARCH("MIS",R632)),1,0)</f>
        <v>0</v>
      </c>
      <c r="W632">
        <f>IF(AND(V632,P632&lt;=3),1,0)</f>
        <v>0</v>
      </c>
    </row>
    <row r="633" spans="1:23" x14ac:dyDescent="0.2">
      <c r="A633">
        <v>2021</v>
      </c>
      <c r="B633" t="s">
        <v>72</v>
      </c>
      <c r="C633">
        <f t="shared" si="54"/>
        <v>0</v>
      </c>
      <c r="D633">
        <v>1</v>
      </c>
      <c r="E633" t="s">
        <v>1047</v>
      </c>
      <c r="F633">
        <v>1</v>
      </c>
      <c r="G633" t="s">
        <v>1047</v>
      </c>
      <c r="H633" t="s">
        <v>1047</v>
      </c>
      <c r="I633" t="s">
        <v>1047</v>
      </c>
      <c r="J633" t="s">
        <v>1047</v>
      </c>
      <c r="K633">
        <v>1</v>
      </c>
      <c r="L633" t="s">
        <v>1047</v>
      </c>
      <c r="M633" t="s">
        <v>1047</v>
      </c>
      <c r="N633">
        <f t="shared" si="55"/>
        <v>3</v>
      </c>
      <c r="O633">
        <f t="shared" si="56"/>
        <v>0</v>
      </c>
      <c r="P633">
        <v>0</v>
      </c>
      <c r="Q633">
        <f t="shared" si="57"/>
        <v>0</v>
      </c>
      <c r="R633" t="s">
        <v>1024</v>
      </c>
      <c r="S633">
        <f t="shared" si="58"/>
        <v>1</v>
      </c>
      <c r="T633">
        <f>IF(S633,P633,"")</f>
        <v>0</v>
      </c>
      <c r="U633">
        <f t="shared" si="59"/>
        <v>0</v>
      </c>
      <c r="V633">
        <f>IF(ISNUMBER(SEARCH("MIS",R633)),1,0)</f>
        <v>0</v>
      </c>
      <c r="W633">
        <f>IF(AND(V633,P633&lt;=3),1,0)</f>
        <v>0</v>
      </c>
    </row>
    <row r="634" spans="1:23" x14ac:dyDescent="0.2">
      <c r="A634">
        <v>2021</v>
      </c>
      <c r="B634" t="s">
        <v>72</v>
      </c>
      <c r="C634">
        <f t="shared" si="54"/>
        <v>0</v>
      </c>
      <c r="D634">
        <v>1</v>
      </c>
      <c r="E634" t="s">
        <v>1047</v>
      </c>
      <c r="F634">
        <v>1</v>
      </c>
      <c r="G634" t="s">
        <v>1047</v>
      </c>
      <c r="H634" t="s">
        <v>1047</v>
      </c>
      <c r="I634" t="s">
        <v>1047</v>
      </c>
      <c r="J634" t="s">
        <v>1047</v>
      </c>
      <c r="K634" t="s">
        <v>1047</v>
      </c>
      <c r="L634" t="s">
        <v>1047</v>
      </c>
      <c r="M634" t="s">
        <v>1047</v>
      </c>
      <c r="N634">
        <f t="shared" si="55"/>
        <v>2</v>
      </c>
      <c r="O634">
        <f t="shared" si="56"/>
        <v>0</v>
      </c>
      <c r="P634">
        <v>0</v>
      </c>
      <c r="Q634">
        <f t="shared" si="57"/>
        <v>0</v>
      </c>
      <c r="R634" t="s">
        <v>1033</v>
      </c>
      <c r="S634">
        <f t="shared" si="58"/>
        <v>0</v>
      </c>
      <c r="T634" t="str">
        <f>IF(S634,P634,"")</f>
        <v/>
      </c>
      <c r="U634">
        <f t="shared" si="59"/>
        <v>0</v>
      </c>
      <c r="V634">
        <f>IF(ISNUMBER(SEARCH("MIS",R634)),1,0)</f>
        <v>0</v>
      </c>
      <c r="W634">
        <f>IF(AND(V634,P634&lt;=3),1,0)</f>
        <v>0</v>
      </c>
    </row>
    <row r="635" spans="1:23" x14ac:dyDescent="0.2">
      <c r="A635">
        <v>2021</v>
      </c>
      <c r="B635" t="s">
        <v>72</v>
      </c>
      <c r="C635">
        <f t="shared" si="54"/>
        <v>0</v>
      </c>
      <c r="D635">
        <v>1</v>
      </c>
      <c r="E635" t="s">
        <v>1047</v>
      </c>
      <c r="F635">
        <v>1</v>
      </c>
      <c r="G635" t="s">
        <v>1047</v>
      </c>
      <c r="H635" t="s">
        <v>1047</v>
      </c>
      <c r="I635" t="s">
        <v>1047</v>
      </c>
      <c r="J635" t="s">
        <v>1047</v>
      </c>
      <c r="K635">
        <v>1</v>
      </c>
      <c r="L635" t="s">
        <v>1047</v>
      </c>
      <c r="M635" t="s">
        <v>1047</v>
      </c>
      <c r="N635">
        <f t="shared" si="55"/>
        <v>3</v>
      </c>
      <c r="O635">
        <f t="shared" si="56"/>
        <v>0</v>
      </c>
      <c r="P635">
        <v>8</v>
      </c>
      <c r="Q635">
        <f t="shared" si="57"/>
        <v>1</v>
      </c>
      <c r="R635" t="s">
        <v>1033</v>
      </c>
      <c r="S635">
        <f t="shared" si="58"/>
        <v>0</v>
      </c>
      <c r="T635" t="str">
        <f>IF(S635,P635,"")</f>
        <v/>
      </c>
      <c r="U635">
        <f t="shared" si="59"/>
        <v>0</v>
      </c>
      <c r="V635">
        <f>IF(ISNUMBER(SEARCH("MIS",R635)),1,0)</f>
        <v>0</v>
      </c>
      <c r="W635">
        <f>IF(AND(V635,P635&lt;=3),1,0)</f>
        <v>0</v>
      </c>
    </row>
    <row r="636" spans="1:23" x14ac:dyDescent="0.2">
      <c r="A636">
        <v>2021</v>
      </c>
      <c r="B636" t="s">
        <v>72</v>
      </c>
      <c r="C636">
        <f t="shared" si="54"/>
        <v>0</v>
      </c>
      <c r="D636" t="s">
        <v>1047</v>
      </c>
      <c r="E636" t="s">
        <v>1047</v>
      </c>
      <c r="F636" t="s">
        <v>1047</v>
      </c>
      <c r="G636" t="s">
        <v>1047</v>
      </c>
      <c r="H636" t="s">
        <v>1047</v>
      </c>
      <c r="I636" t="s">
        <v>1047</v>
      </c>
      <c r="J636">
        <v>1</v>
      </c>
      <c r="K636">
        <v>1</v>
      </c>
      <c r="L636" t="s">
        <v>1047</v>
      </c>
      <c r="M636">
        <v>1</v>
      </c>
      <c r="N636">
        <f t="shared" si="55"/>
        <v>3</v>
      </c>
      <c r="O636">
        <f t="shared" si="56"/>
        <v>0</v>
      </c>
      <c r="P636">
        <v>5</v>
      </c>
      <c r="Q636">
        <f t="shared" si="57"/>
        <v>0</v>
      </c>
      <c r="R636" t="s">
        <v>1032</v>
      </c>
      <c r="S636">
        <f t="shared" si="58"/>
        <v>0</v>
      </c>
      <c r="T636" t="str">
        <f>IF(S636,P636,"")</f>
        <v/>
      </c>
      <c r="U636">
        <f t="shared" si="59"/>
        <v>0</v>
      </c>
      <c r="V636">
        <f>IF(ISNUMBER(SEARCH("MIS",R636)),1,0)</f>
        <v>1</v>
      </c>
      <c r="W636">
        <f>IF(AND(V636,P636&lt;=3),1,0)</f>
        <v>0</v>
      </c>
    </row>
    <row r="637" spans="1:23" x14ac:dyDescent="0.2">
      <c r="A637">
        <v>2021</v>
      </c>
      <c r="B637" t="s">
        <v>72</v>
      </c>
      <c r="C637">
        <f t="shared" si="54"/>
        <v>0</v>
      </c>
      <c r="D637" t="s">
        <v>1047</v>
      </c>
      <c r="E637" t="s">
        <v>1047</v>
      </c>
      <c r="F637" t="s">
        <v>1047</v>
      </c>
      <c r="G637" t="s">
        <v>1047</v>
      </c>
      <c r="H637" t="s">
        <v>1047</v>
      </c>
      <c r="I637" t="s">
        <v>1047</v>
      </c>
      <c r="J637" t="s">
        <v>1047</v>
      </c>
      <c r="K637" t="s">
        <v>1047</v>
      </c>
      <c r="L637" t="s">
        <v>1047</v>
      </c>
      <c r="M637">
        <v>1</v>
      </c>
      <c r="N637">
        <f t="shared" si="55"/>
        <v>1</v>
      </c>
      <c r="O637">
        <f t="shared" si="56"/>
        <v>0</v>
      </c>
      <c r="P637">
        <v>6</v>
      </c>
      <c r="Q637">
        <f t="shared" si="57"/>
        <v>0</v>
      </c>
      <c r="R637" t="s">
        <v>1033</v>
      </c>
      <c r="S637">
        <f t="shared" si="58"/>
        <v>0</v>
      </c>
      <c r="T637" t="str">
        <f>IF(S637,P637,"")</f>
        <v/>
      </c>
      <c r="U637">
        <f t="shared" si="59"/>
        <v>0</v>
      </c>
      <c r="V637">
        <f>IF(ISNUMBER(SEARCH("MIS",R637)),1,0)</f>
        <v>0</v>
      </c>
      <c r="W637">
        <f>IF(AND(V637,P637&lt;=3),1,0)</f>
        <v>0</v>
      </c>
    </row>
    <row r="638" spans="1:23" x14ac:dyDescent="0.2">
      <c r="A638">
        <v>2021</v>
      </c>
      <c r="B638" t="s">
        <v>72</v>
      </c>
      <c r="C638">
        <f t="shared" si="54"/>
        <v>0</v>
      </c>
      <c r="D638">
        <v>1</v>
      </c>
      <c r="E638" t="s">
        <v>1047</v>
      </c>
      <c r="F638">
        <v>1</v>
      </c>
      <c r="G638">
        <v>1</v>
      </c>
      <c r="H638">
        <v>1</v>
      </c>
      <c r="I638">
        <v>1</v>
      </c>
      <c r="J638">
        <v>1</v>
      </c>
      <c r="K638">
        <v>1</v>
      </c>
      <c r="L638">
        <v>1</v>
      </c>
      <c r="M638" t="s">
        <v>1047</v>
      </c>
      <c r="N638">
        <f t="shared" si="55"/>
        <v>8</v>
      </c>
      <c r="O638">
        <f t="shared" si="56"/>
        <v>0</v>
      </c>
      <c r="P638">
        <v>7</v>
      </c>
      <c r="Q638">
        <f t="shared" si="57"/>
        <v>0</v>
      </c>
      <c r="R638" t="s">
        <v>1033</v>
      </c>
      <c r="S638">
        <f t="shared" si="58"/>
        <v>0</v>
      </c>
      <c r="T638" t="str">
        <f>IF(S638,P638,"")</f>
        <v/>
      </c>
      <c r="U638">
        <f t="shared" si="59"/>
        <v>0</v>
      </c>
      <c r="V638">
        <f>IF(ISNUMBER(SEARCH("MIS",R638)),1,0)</f>
        <v>0</v>
      </c>
      <c r="W638">
        <f>IF(AND(V638,P638&lt;=3),1,0)</f>
        <v>0</v>
      </c>
    </row>
    <row r="639" spans="1:23" x14ac:dyDescent="0.2">
      <c r="A639">
        <v>2021</v>
      </c>
      <c r="B639" t="s">
        <v>72</v>
      </c>
      <c r="C639">
        <f t="shared" si="54"/>
        <v>0</v>
      </c>
      <c r="D639" t="s">
        <v>1047</v>
      </c>
      <c r="E639" t="s">
        <v>1047</v>
      </c>
      <c r="F639" t="s">
        <v>1047</v>
      </c>
      <c r="G639" t="s">
        <v>1047</v>
      </c>
      <c r="H639" t="s">
        <v>1047</v>
      </c>
      <c r="I639" t="s">
        <v>1047</v>
      </c>
      <c r="J639" t="s">
        <v>1047</v>
      </c>
      <c r="K639">
        <v>1</v>
      </c>
      <c r="L639" t="s">
        <v>1047</v>
      </c>
      <c r="M639" t="s">
        <v>1047</v>
      </c>
      <c r="N639">
        <f t="shared" si="55"/>
        <v>1</v>
      </c>
      <c r="O639">
        <f t="shared" si="56"/>
        <v>0</v>
      </c>
      <c r="P639">
        <v>1</v>
      </c>
      <c r="Q639">
        <f t="shared" si="57"/>
        <v>0</v>
      </c>
      <c r="R639" t="s">
        <v>1034</v>
      </c>
      <c r="S639">
        <f t="shared" si="58"/>
        <v>0</v>
      </c>
      <c r="T639" t="str">
        <f>IF(S639,P639,"")</f>
        <v/>
      </c>
      <c r="U639">
        <f t="shared" si="59"/>
        <v>0</v>
      </c>
      <c r="V639">
        <f>IF(ISNUMBER(SEARCH("MIS",R639)),1,0)</f>
        <v>0</v>
      </c>
      <c r="W639">
        <f>IF(AND(V639,P639&lt;=3),1,0)</f>
        <v>0</v>
      </c>
    </row>
    <row r="640" spans="1:23" x14ac:dyDescent="0.2">
      <c r="A640">
        <v>2021</v>
      </c>
      <c r="B640" t="s">
        <v>72</v>
      </c>
      <c r="C640">
        <f t="shared" si="54"/>
        <v>0</v>
      </c>
      <c r="D640" t="s">
        <v>1047</v>
      </c>
      <c r="E640" t="s">
        <v>1047</v>
      </c>
      <c r="F640" t="s">
        <v>1047</v>
      </c>
      <c r="G640" t="s">
        <v>1047</v>
      </c>
      <c r="H640" t="s">
        <v>1047</v>
      </c>
      <c r="I640" t="s">
        <v>1047</v>
      </c>
      <c r="J640" t="s">
        <v>1047</v>
      </c>
      <c r="K640" t="s">
        <v>1047</v>
      </c>
      <c r="L640" t="s">
        <v>1047</v>
      </c>
      <c r="M640" t="s">
        <v>1047</v>
      </c>
      <c r="N640">
        <f t="shared" si="55"/>
        <v>0</v>
      </c>
      <c r="O640">
        <f t="shared" si="56"/>
        <v>0</v>
      </c>
      <c r="P640">
        <v>1</v>
      </c>
      <c r="Q640">
        <f t="shared" si="57"/>
        <v>0</v>
      </c>
      <c r="R640" t="s">
        <v>1033</v>
      </c>
      <c r="S640">
        <f t="shared" si="58"/>
        <v>0</v>
      </c>
      <c r="T640" t="str">
        <f>IF(S640,P640,"")</f>
        <v/>
      </c>
      <c r="U640">
        <f t="shared" si="59"/>
        <v>0</v>
      </c>
      <c r="V640">
        <f>IF(ISNUMBER(SEARCH("MIS",R640)),1,0)</f>
        <v>0</v>
      </c>
      <c r="W640">
        <f>IF(AND(V640,P640&lt;=3),1,0)</f>
        <v>0</v>
      </c>
    </row>
    <row r="641" spans="1:23" x14ac:dyDescent="0.2">
      <c r="A641">
        <v>2021</v>
      </c>
      <c r="B641" t="s">
        <v>72</v>
      </c>
      <c r="C641">
        <f t="shared" si="54"/>
        <v>0</v>
      </c>
      <c r="D641">
        <v>1</v>
      </c>
      <c r="E641" t="s">
        <v>1047</v>
      </c>
      <c r="F641">
        <v>1</v>
      </c>
      <c r="G641" t="s">
        <v>1047</v>
      </c>
      <c r="H641">
        <v>1</v>
      </c>
      <c r="I641" t="s">
        <v>1047</v>
      </c>
      <c r="J641" t="s">
        <v>1047</v>
      </c>
      <c r="K641">
        <v>1</v>
      </c>
      <c r="L641" t="s">
        <v>1047</v>
      </c>
      <c r="M641" t="s">
        <v>1047</v>
      </c>
      <c r="N641">
        <f t="shared" si="55"/>
        <v>4</v>
      </c>
      <c r="O641">
        <f t="shared" si="56"/>
        <v>0</v>
      </c>
      <c r="P641">
        <v>4</v>
      </c>
      <c r="Q641">
        <f t="shared" si="57"/>
        <v>0</v>
      </c>
      <c r="R641" t="s">
        <v>1033</v>
      </c>
      <c r="S641">
        <f t="shared" si="58"/>
        <v>0</v>
      </c>
      <c r="T641" t="str">
        <f>IF(S641,P641,"")</f>
        <v/>
      </c>
      <c r="U641">
        <f t="shared" si="59"/>
        <v>0</v>
      </c>
      <c r="V641">
        <f>IF(ISNUMBER(SEARCH("MIS",R641)),1,0)</f>
        <v>0</v>
      </c>
      <c r="W641">
        <f>IF(AND(V641,P641&lt;=3),1,0)</f>
        <v>0</v>
      </c>
    </row>
    <row r="642" spans="1:23" x14ac:dyDescent="0.2">
      <c r="A642">
        <v>2021</v>
      </c>
      <c r="B642" t="s">
        <v>72</v>
      </c>
      <c r="C642">
        <f t="shared" si="54"/>
        <v>0</v>
      </c>
      <c r="D642" t="s">
        <v>1047</v>
      </c>
      <c r="E642" t="s">
        <v>1047</v>
      </c>
      <c r="F642" t="s">
        <v>1047</v>
      </c>
      <c r="G642" t="s">
        <v>1047</v>
      </c>
      <c r="H642">
        <v>1</v>
      </c>
      <c r="I642" t="s">
        <v>1047</v>
      </c>
      <c r="J642" t="s">
        <v>1047</v>
      </c>
      <c r="K642" t="s">
        <v>1047</v>
      </c>
      <c r="L642" t="s">
        <v>1047</v>
      </c>
      <c r="M642" t="s">
        <v>1047</v>
      </c>
      <c r="N642">
        <f t="shared" si="55"/>
        <v>1</v>
      </c>
      <c r="O642">
        <f t="shared" si="56"/>
        <v>0</v>
      </c>
      <c r="P642">
        <v>5</v>
      </c>
      <c r="Q642">
        <f t="shared" si="57"/>
        <v>0</v>
      </c>
      <c r="R642" t="s">
        <v>1033</v>
      </c>
      <c r="S642">
        <f t="shared" si="58"/>
        <v>0</v>
      </c>
      <c r="T642" t="str">
        <f>IF(S642,P642,"")</f>
        <v/>
      </c>
      <c r="U642">
        <f t="shared" si="59"/>
        <v>0</v>
      </c>
      <c r="V642">
        <f>IF(ISNUMBER(SEARCH("MIS",R642)),1,0)</f>
        <v>0</v>
      </c>
      <c r="W642">
        <f>IF(AND(V642,P642&lt;=3),1,0)</f>
        <v>0</v>
      </c>
    </row>
    <row r="643" spans="1:23" x14ac:dyDescent="0.2">
      <c r="A643">
        <v>2021</v>
      </c>
      <c r="B643" t="s">
        <v>72</v>
      </c>
      <c r="C643">
        <f t="shared" ref="C643:C706" si="60">IF(AND(A643=2026,ISNUMBER(SEARCH("Freshman",B643))),1,0)</f>
        <v>0</v>
      </c>
      <c r="D643" t="s">
        <v>1047</v>
      </c>
      <c r="E643" t="s">
        <v>1047</v>
      </c>
      <c r="F643" t="s">
        <v>1047</v>
      </c>
      <c r="G643" t="s">
        <v>1047</v>
      </c>
      <c r="H643" t="s">
        <v>1047</v>
      </c>
      <c r="I643" t="s">
        <v>1047</v>
      </c>
      <c r="J643" t="s">
        <v>1047</v>
      </c>
      <c r="K643">
        <v>1</v>
      </c>
      <c r="L643" t="s">
        <v>1047</v>
      </c>
      <c r="M643">
        <v>1</v>
      </c>
      <c r="N643">
        <f t="shared" ref="N643:N706" si="61">COUNT(D643:M643)</f>
        <v>2</v>
      </c>
      <c r="O643">
        <f t="shared" ref="O643:O706" si="62">IF(AND(C643=1,N643&gt;2),1,0)</f>
        <v>0</v>
      </c>
      <c r="P643">
        <v>2</v>
      </c>
      <c r="Q643">
        <f t="shared" ref="Q643:Q706" si="63">IF(P643&gt;=8,1,0)</f>
        <v>0</v>
      </c>
      <c r="R643" t="s">
        <v>1024</v>
      </c>
      <c r="S643">
        <f t="shared" ref="S643:S706" si="64">IF(ISNUMBER(SEARCH("Finance",R643)),1,0)</f>
        <v>1</v>
      </c>
      <c r="T643">
        <f>IF(S643,P643,"")</f>
        <v>2</v>
      </c>
      <c r="U643">
        <f t="shared" ref="U643:U706" si="65">IF(AND(S643,T643&gt;=4),1,0)</f>
        <v>0</v>
      </c>
      <c r="V643">
        <f>IF(ISNUMBER(SEARCH("MIS",R643)),1,0)</f>
        <v>0</v>
      </c>
      <c r="W643">
        <f>IF(AND(V643,P643&lt;=3),1,0)</f>
        <v>0</v>
      </c>
    </row>
    <row r="644" spans="1:23" x14ac:dyDescent="0.2">
      <c r="A644">
        <v>2021</v>
      </c>
      <c r="B644" t="s">
        <v>72</v>
      </c>
      <c r="C644">
        <f t="shared" si="60"/>
        <v>0</v>
      </c>
      <c r="D644">
        <v>1</v>
      </c>
      <c r="E644">
        <v>1</v>
      </c>
      <c r="F644">
        <v>1</v>
      </c>
      <c r="G644" t="s">
        <v>1047</v>
      </c>
      <c r="H644" t="s">
        <v>1047</v>
      </c>
      <c r="I644">
        <v>1</v>
      </c>
      <c r="J644">
        <v>1</v>
      </c>
      <c r="K644">
        <v>1</v>
      </c>
      <c r="L644" t="s">
        <v>1047</v>
      </c>
      <c r="M644">
        <v>1</v>
      </c>
      <c r="N644">
        <f t="shared" si="61"/>
        <v>7</v>
      </c>
      <c r="O644">
        <f t="shared" si="62"/>
        <v>0</v>
      </c>
      <c r="P644">
        <v>5</v>
      </c>
      <c r="Q644">
        <f t="shared" si="63"/>
        <v>0</v>
      </c>
      <c r="R644" t="s">
        <v>1024</v>
      </c>
      <c r="S644">
        <f t="shared" si="64"/>
        <v>1</v>
      </c>
      <c r="T644">
        <f>IF(S644,P644,"")</f>
        <v>5</v>
      </c>
      <c r="U644">
        <f t="shared" si="65"/>
        <v>1</v>
      </c>
      <c r="V644">
        <f>IF(ISNUMBER(SEARCH("MIS",R644)),1,0)</f>
        <v>0</v>
      </c>
      <c r="W644">
        <f>IF(AND(V644,P644&lt;=3),1,0)</f>
        <v>0</v>
      </c>
    </row>
    <row r="645" spans="1:23" x14ac:dyDescent="0.2">
      <c r="A645">
        <v>2021</v>
      </c>
      <c r="B645" t="s">
        <v>72</v>
      </c>
      <c r="C645">
        <f t="shared" si="60"/>
        <v>0</v>
      </c>
      <c r="D645" t="s">
        <v>1047</v>
      </c>
      <c r="E645" t="s">
        <v>1047</v>
      </c>
      <c r="F645" t="s">
        <v>1047</v>
      </c>
      <c r="G645" t="s">
        <v>1047</v>
      </c>
      <c r="H645">
        <v>1</v>
      </c>
      <c r="I645" t="s">
        <v>1047</v>
      </c>
      <c r="J645">
        <v>1</v>
      </c>
      <c r="K645" t="s">
        <v>1047</v>
      </c>
      <c r="L645" t="s">
        <v>1047</v>
      </c>
      <c r="M645" t="s">
        <v>1047</v>
      </c>
      <c r="N645">
        <f t="shared" si="61"/>
        <v>2</v>
      </c>
      <c r="O645">
        <f t="shared" si="62"/>
        <v>0</v>
      </c>
      <c r="P645">
        <v>2</v>
      </c>
      <c r="Q645">
        <f t="shared" si="63"/>
        <v>0</v>
      </c>
      <c r="R645" t="s">
        <v>1033</v>
      </c>
      <c r="S645">
        <f t="shared" si="64"/>
        <v>0</v>
      </c>
      <c r="T645" t="str">
        <f>IF(S645,P645,"")</f>
        <v/>
      </c>
      <c r="U645">
        <f t="shared" si="65"/>
        <v>0</v>
      </c>
      <c r="V645">
        <f>IF(ISNUMBER(SEARCH("MIS",R645)),1,0)</f>
        <v>0</v>
      </c>
      <c r="W645">
        <f>IF(AND(V645,P645&lt;=3),1,0)</f>
        <v>0</v>
      </c>
    </row>
    <row r="646" spans="1:23" x14ac:dyDescent="0.2">
      <c r="A646">
        <v>2021</v>
      </c>
      <c r="B646" t="s">
        <v>72</v>
      </c>
      <c r="C646">
        <f t="shared" si="60"/>
        <v>0</v>
      </c>
      <c r="D646" t="s">
        <v>1047</v>
      </c>
      <c r="E646" t="s">
        <v>1047</v>
      </c>
      <c r="F646" t="s">
        <v>1047</v>
      </c>
      <c r="G646" t="s">
        <v>1047</v>
      </c>
      <c r="H646" t="s">
        <v>1047</v>
      </c>
      <c r="I646" t="s">
        <v>1047</v>
      </c>
      <c r="J646">
        <v>1</v>
      </c>
      <c r="K646" t="s">
        <v>1047</v>
      </c>
      <c r="L646" t="s">
        <v>1047</v>
      </c>
      <c r="M646" t="s">
        <v>1047</v>
      </c>
      <c r="N646">
        <f t="shared" si="61"/>
        <v>1</v>
      </c>
      <c r="O646">
        <f t="shared" si="62"/>
        <v>0</v>
      </c>
      <c r="P646">
        <v>4</v>
      </c>
      <c r="Q646">
        <f t="shared" si="63"/>
        <v>0</v>
      </c>
      <c r="R646" t="s">
        <v>1024</v>
      </c>
      <c r="S646">
        <f t="shared" si="64"/>
        <v>1</v>
      </c>
      <c r="T646">
        <f>IF(S646,P646,"")</f>
        <v>4</v>
      </c>
      <c r="U646">
        <f t="shared" si="65"/>
        <v>1</v>
      </c>
      <c r="V646">
        <f>IF(ISNUMBER(SEARCH("MIS",R646)),1,0)</f>
        <v>0</v>
      </c>
      <c r="W646">
        <f>IF(AND(V646,P646&lt;=3),1,0)</f>
        <v>0</v>
      </c>
    </row>
    <row r="647" spans="1:23" x14ac:dyDescent="0.2">
      <c r="A647">
        <v>2021</v>
      </c>
      <c r="B647" t="s">
        <v>72</v>
      </c>
      <c r="C647">
        <f t="shared" si="60"/>
        <v>0</v>
      </c>
      <c r="D647">
        <v>1</v>
      </c>
      <c r="E647" t="s">
        <v>1047</v>
      </c>
      <c r="F647">
        <v>1</v>
      </c>
      <c r="G647">
        <v>1</v>
      </c>
      <c r="H647">
        <v>1</v>
      </c>
      <c r="I647">
        <v>1</v>
      </c>
      <c r="J647">
        <v>1</v>
      </c>
      <c r="K647">
        <v>1</v>
      </c>
      <c r="L647" t="s">
        <v>1047</v>
      </c>
      <c r="M647">
        <v>1</v>
      </c>
      <c r="N647">
        <f t="shared" si="61"/>
        <v>8</v>
      </c>
      <c r="O647">
        <f t="shared" si="62"/>
        <v>0</v>
      </c>
      <c r="P647">
        <v>6</v>
      </c>
      <c r="Q647">
        <f t="shared" si="63"/>
        <v>0</v>
      </c>
      <c r="R647" t="s">
        <v>1029</v>
      </c>
      <c r="S647">
        <f t="shared" si="64"/>
        <v>0</v>
      </c>
      <c r="T647" t="str">
        <f>IF(S647,P647,"")</f>
        <v/>
      </c>
      <c r="U647">
        <f t="shared" si="65"/>
        <v>0</v>
      </c>
      <c r="V647">
        <f>IF(ISNUMBER(SEARCH("MIS",R647)),1,0)</f>
        <v>0</v>
      </c>
      <c r="W647">
        <f>IF(AND(V647,P647&lt;=3),1,0)</f>
        <v>0</v>
      </c>
    </row>
    <row r="648" spans="1:23" x14ac:dyDescent="0.2">
      <c r="A648">
        <v>2021</v>
      </c>
      <c r="B648" t="s">
        <v>72</v>
      </c>
      <c r="C648">
        <f t="shared" si="60"/>
        <v>0</v>
      </c>
      <c r="D648">
        <v>1</v>
      </c>
      <c r="E648" t="s">
        <v>1047</v>
      </c>
      <c r="F648">
        <v>1</v>
      </c>
      <c r="G648" t="s">
        <v>1047</v>
      </c>
      <c r="H648" t="s">
        <v>1047</v>
      </c>
      <c r="I648" t="s">
        <v>1047</v>
      </c>
      <c r="J648">
        <v>1</v>
      </c>
      <c r="K648" t="s">
        <v>1047</v>
      </c>
      <c r="L648" t="s">
        <v>1047</v>
      </c>
      <c r="M648" t="s">
        <v>1047</v>
      </c>
      <c r="N648">
        <f t="shared" si="61"/>
        <v>3</v>
      </c>
      <c r="O648">
        <f t="shared" si="62"/>
        <v>0</v>
      </c>
      <c r="P648">
        <v>4</v>
      </c>
      <c r="Q648">
        <f t="shared" si="63"/>
        <v>0</v>
      </c>
      <c r="R648" t="s">
        <v>1033</v>
      </c>
      <c r="S648">
        <f t="shared" si="64"/>
        <v>0</v>
      </c>
      <c r="T648" t="str">
        <f>IF(S648,P648,"")</f>
        <v/>
      </c>
      <c r="U648">
        <f t="shared" si="65"/>
        <v>0</v>
      </c>
      <c r="V648">
        <f>IF(ISNUMBER(SEARCH("MIS",R648)),1,0)</f>
        <v>0</v>
      </c>
      <c r="W648">
        <f>IF(AND(V648,P648&lt;=3),1,0)</f>
        <v>0</v>
      </c>
    </row>
    <row r="649" spans="1:23" x14ac:dyDescent="0.2">
      <c r="A649">
        <v>2021</v>
      </c>
      <c r="B649" t="s">
        <v>72</v>
      </c>
      <c r="C649">
        <f t="shared" si="60"/>
        <v>0</v>
      </c>
      <c r="D649">
        <v>1</v>
      </c>
      <c r="E649" t="s">
        <v>1047</v>
      </c>
      <c r="F649">
        <v>1</v>
      </c>
      <c r="G649" t="s">
        <v>1047</v>
      </c>
      <c r="H649">
        <v>1</v>
      </c>
      <c r="I649" t="s">
        <v>1047</v>
      </c>
      <c r="J649" t="s">
        <v>1047</v>
      </c>
      <c r="K649" t="s">
        <v>1047</v>
      </c>
      <c r="L649">
        <v>1</v>
      </c>
      <c r="M649" t="s">
        <v>1047</v>
      </c>
      <c r="N649">
        <f t="shared" si="61"/>
        <v>4</v>
      </c>
      <c r="O649">
        <f t="shared" si="62"/>
        <v>0</v>
      </c>
      <c r="P649">
        <v>4</v>
      </c>
      <c r="Q649">
        <f t="shared" si="63"/>
        <v>0</v>
      </c>
      <c r="R649" t="s">
        <v>1024</v>
      </c>
      <c r="S649">
        <f t="shared" si="64"/>
        <v>1</v>
      </c>
      <c r="T649">
        <f>IF(S649,P649,"")</f>
        <v>4</v>
      </c>
      <c r="U649">
        <f t="shared" si="65"/>
        <v>1</v>
      </c>
      <c r="V649">
        <f>IF(ISNUMBER(SEARCH("MIS",R649)),1,0)</f>
        <v>0</v>
      </c>
      <c r="W649">
        <f>IF(AND(V649,P649&lt;=3),1,0)</f>
        <v>0</v>
      </c>
    </row>
    <row r="650" spans="1:23" x14ac:dyDescent="0.2">
      <c r="A650">
        <v>2021</v>
      </c>
      <c r="B650" t="s">
        <v>72</v>
      </c>
      <c r="C650">
        <f t="shared" si="60"/>
        <v>0</v>
      </c>
      <c r="D650">
        <v>1</v>
      </c>
      <c r="E650" t="s">
        <v>1047</v>
      </c>
      <c r="F650">
        <v>1</v>
      </c>
      <c r="G650" t="s">
        <v>1047</v>
      </c>
      <c r="H650" t="s">
        <v>1047</v>
      </c>
      <c r="I650" t="s">
        <v>1047</v>
      </c>
      <c r="J650" t="s">
        <v>1047</v>
      </c>
      <c r="K650">
        <v>1</v>
      </c>
      <c r="L650" t="s">
        <v>1047</v>
      </c>
      <c r="M650" t="s">
        <v>1047</v>
      </c>
      <c r="N650">
        <f t="shared" si="61"/>
        <v>3</v>
      </c>
      <c r="O650">
        <f t="shared" si="62"/>
        <v>0</v>
      </c>
      <c r="P650">
        <v>2</v>
      </c>
      <c r="Q650">
        <f t="shared" si="63"/>
        <v>0</v>
      </c>
      <c r="R650" t="s">
        <v>1033</v>
      </c>
      <c r="S650">
        <f t="shared" si="64"/>
        <v>0</v>
      </c>
      <c r="T650" t="str">
        <f>IF(S650,P650,"")</f>
        <v/>
      </c>
      <c r="U650">
        <f t="shared" si="65"/>
        <v>0</v>
      </c>
      <c r="V650">
        <f>IF(ISNUMBER(SEARCH("MIS",R650)),1,0)</f>
        <v>0</v>
      </c>
      <c r="W650">
        <f>IF(AND(V650,P650&lt;=3),1,0)</f>
        <v>0</v>
      </c>
    </row>
    <row r="651" spans="1:23" x14ac:dyDescent="0.2">
      <c r="A651">
        <v>2021</v>
      </c>
      <c r="B651" t="s">
        <v>72</v>
      </c>
      <c r="C651">
        <f t="shared" si="60"/>
        <v>0</v>
      </c>
      <c r="D651" t="s">
        <v>1047</v>
      </c>
      <c r="E651" t="s">
        <v>1047</v>
      </c>
      <c r="F651" t="s">
        <v>1047</v>
      </c>
      <c r="G651" t="s">
        <v>1047</v>
      </c>
      <c r="H651" t="s">
        <v>1047</v>
      </c>
      <c r="I651" t="s">
        <v>1047</v>
      </c>
      <c r="J651" t="s">
        <v>1047</v>
      </c>
      <c r="K651" t="s">
        <v>1047</v>
      </c>
      <c r="L651" t="s">
        <v>1047</v>
      </c>
      <c r="M651" t="s">
        <v>1047</v>
      </c>
      <c r="N651">
        <f t="shared" si="61"/>
        <v>0</v>
      </c>
      <c r="O651">
        <f t="shared" si="62"/>
        <v>0</v>
      </c>
      <c r="P651">
        <v>4</v>
      </c>
      <c r="Q651">
        <f t="shared" si="63"/>
        <v>0</v>
      </c>
      <c r="R651" t="s">
        <v>1033</v>
      </c>
      <c r="S651">
        <f t="shared" si="64"/>
        <v>0</v>
      </c>
      <c r="T651" t="str">
        <f>IF(S651,P651,"")</f>
        <v/>
      </c>
      <c r="U651">
        <f t="shared" si="65"/>
        <v>0</v>
      </c>
      <c r="V651">
        <f>IF(ISNUMBER(SEARCH("MIS",R651)),1,0)</f>
        <v>0</v>
      </c>
      <c r="W651">
        <f>IF(AND(V651,P651&lt;=3),1,0)</f>
        <v>0</v>
      </c>
    </row>
    <row r="652" spans="1:23" x14ac:dyDescent="0.2">
      <c r="A652">
        <v>2021</v>
      </c>
      <c r="B652" t="s">
        <v>72</v>
      </c>
      <c r="C652">
        <f t="shared" si="60"/>
        <v>0</v>
      </c>
      <c r="D652" t="s">
        <v>1047</v>
      </c>
      <c r="E652" t="s">
        <v>1047</v>
      </c>
      <c r="F652" t="s">
        <v>1047</v>
      </c>
      <c r="G652" t="s">
        <v>1047</v>
      </c>
      <c r="H652" t="s">
        <v>1047</v>
      </c>
      <c r="I652" t="s">
        <v>1047</v>
      </c>
      <c r="J652" t="s">
        <v>1047</v>
      </c>
      <c r="K652">
        <v>1</v>
      </c>
      <c r="L652" t="s">
        <v>1047</v>
      </c>
      <c r="M652">
        <v>1</v>
      </c>
      <c r="N652">
        <f t="shared" si="61"/>
        <v>2</v>
      </c>
      <c r="O652">
        <f t="shared" si="62"/>
        <v>0</v>
      </c>
      <c r="P652">
        <v>2</v>
      </c>
      <c r="Q652">
        <f t="shared" si="63"/>
        <v>0</v>
      </c>
      <c r="R652" t="s">
        <v>1033</v>
      </c>
      <c r="S652">
        <f t="shared" si="64"/>
        <v>0</v>
      </c>
      <c r="T652" t="str">
        <f>IF(S652,P652,"")</f>
        <v/>
      </c>
      <c r="U652">
        <f t="shared" si="65"/>
        <v>0</v>
      </c>
      <c r="V652">
        <f>IF(ISNUMBER(SEARCH("MIS",R652)),1,0)</f>
        <v>0</v>
      </c>
      <c r="W652">
        <f>IF(AND(V652,P652&lt;=3),1,0)</f>
        <v>0</v>
      </c>
    </row>
    <row r="653" spans="1:23" x14ac:dyDescent="0.2">
      <c r="A653">
        <v>2021</v>
      </c>
      <c r="B653" t="s">
        <v>72</v>
      </c>
      <c r="C653">
        <f t="shared" si="60"/>
        <v>0</v>
      </c>
      <c r="D653">
        <v>1</v>
      </c>
      <c r="E653" t="s">
        <v>1047</v>
      </c>
      <c r="F653">
        <v>1</v>
      </c>
      <c r="G653" t="s">
        <v>1047</v>
      </c>
      <c r="H653" t="s">
        <v>1047</v>
      </c>
      <c r="I653">
        <v>1</v>
      </c>
      <c r="J653" t="s">
        <v>1047</v>
      </c>
      <c r="K653">
        <v>1</v>
      </c>
      <c r="L653" t="s">
        <v>1047</v>
      </c>
      <c r="M653" t="s">
        <v>1047</v>
      </c>
      <c r="N653">
        <f t="shared" si="61"/>
        <v>4</v>
      </c>
      <c r="O653">
        <f t="shared" si="62"/>
        <v>0</v>
      </c>
      <c r="P653">
        <v>2</v>
      </c>
      <c r="Q653">
        <f t="shared" si="63"/>
        <v>0</v>
      </c>
      <c r="R653" t="s">
        <v>1024</v>
      </c>
      <c r="S653">
        <f t="shared" si="64"/>
        <v>1</v>
      </c>
      <c r="T653">
        <f>IF(S653,P653,"")</f>
        <v>2</v>
      </c>
      <c r="U653">
        <f t="shared" si="65"/>
        <v>0</v>
      </c>
      <c r="V653">
        <f>IF(ISNUMBER(SEARCH("MIS",R653)),1,0)</f>
        <v>0</v>
      </c>
      <c r="W653">
        <f>IF(AND(V653,P653&lt;=3),1,0)</f>
        <v>0</v>
      </c>
    </row>
    <row r="654" spans="1:23" x14ac:dyDescent="0.2">
      <c r="A654">
        <v>2021</v>
      </c>
      <c r="B654" t="s">
        <v>72</v>
      </c>
      <c r="C654">
        <f t="shared" si="60"/>
        <v>0</v>
      </c>
      <c r="D654">
        <v>1</v>
      </c>
      <c r="E654" t="s">
        <v>1047</v>
      </c>
      <c r="F654">
        <v>1</v>
      </c>
      <c r="G654" t="s">
        <v>1047</v>
      </c>
      <c r="H654" t="s">
        <v>1047</v>
      </c>
      <c r="I654">
        <v>1</v>
      </c>
      <c r="J654">
        <v>1</v>
      </c>
      <c r="K654">
        <v>1</v>
      </c>
      <c r="L654" t="s">
        <v>1047</v>
      </c>
      <c r="M654" t="s">
        <v>1047</v>
      </c>
      <c r="N654">
        <f t="shared" si="61"/>
        <v>5</v>
      </c>
      <c r="O654">
        <f t="shared" si="62"/>
        <v>0</v>
      </c>
      <c r="P654">
        <v>4</v>
      </c>
      <c r="Q654">
        <f t="shared" si="63"/>
        <v>0</v>
      </c>
      <c r="R654" t="s">
        <v>1024</v>
      </c>
      <c r="S654">
        <f t="shared" si="64"/>
        <v>1</v>
      </c>
      <c r="T654">
        <f>IF(S654,P654,"")</f>
        <v>4</v>
      </c>
      <c r="U654">
        <f t="shared" si="65"/>
        <v>1</v>
      </c>
      <c r="V654">
        <f>IF(ISNUMBER(SEARCH("MIS",R654)),1,0)</f>
        <v>0</v>
      </c>
      <c r="W654">
        <f>IF(AND(V654,P654&lt;=3),1,0)</f>
        <v>0</v>
      </c>
    </row>
    <row r="655" spans="1:23" x14ac:dyDescent="0.2">
      <c r="A655">
        <v>2021</v>
      </c>
      <c r="B655" t="s">
        <v>110</v>
      </c>
      <c r="C655">
        <f t="shared" si="60"/>
        <v>0</v>
      </c>
      <c r="D655">
        <v>1</v>
      </c>
      <c r="E655" t="s">
        <v>1047</v>
      </c>
      <c r="F655">
        <v>1</v>
      </c>
      <c r="G655" t="s">
        <v>1047</v>
      </c>
      <c r="H655" t="s">
        <v>1047</v>
      </c>
      <c r="I655" t="s">
        <v>1047</v>
      </c>
      <c r="J655" t="s">
        <v>1047</v>
      </c>
      <c r="K655" t="s">
        <v>1047</v>
      </c>
      <c r="L655" t="s">
        <v>1047</v>
      </c>
      <c r="M655" t="s">
        <v>1047</v>
      </c>
      <c r="N655">
        <f t="shared" si="61"/>
        <v>2</v>
      </c>
      <c r="O655">
        <f t="shared" si="62"/>
        <v>0</v>
      </c>
      <c r="P655">
        <v>7</v>
      </c>
      <c r="Q655">
        <f t="shared" si="63"/>
        <v>0</v>
      </c>
      <c r="R655" t="s">
        <v>1033</v>
      </c>
      <c r="S655">
        <f t="shared" si="64"/>
        <v>0</v>
      </c>
      <c r="T655" t="str">
        <f>IF(S655,P655,"")</f>
        <v/>
      </c>
      <c r="U655">
        <f t="shared" si="65"/>
        <v>0</v>
      </c>
      <c r="V655">
        <f>IF(ISNUMBER(SEARCH("MIS",R655)),1,0)</f>
        <v>0</v>
      </c>
      <c r="W655">
        <f>IF(AND(V655,P655&lt;=3),1,0)</f>
        <v>0</v>
      </c>
    </row>
    <row r="656" spans="1:23" x14ac:dyDescent="0.2">
      <c r="A656">
        <v>2021</v>
      </c>
      <c r="B656" t="s">
        <v>72</v>
      </c>
      <c r="C656">
        <f t="shared" si="60"/>
        <v>0</v>
      </c>
      <c r="D656" t="s">
        <v>1047</v>
      </c>
      <c r="E656" t="s">
        <v>1047</v>
      </c>
      <c r="F656" t="s">
        <v>1047</v>
      </c>
      <c r="G656" t="s">
        <v>1047</v>
      </c>
      <c r="H656">
        <v>1</v>
      </c>
      <c r="I656" t="s">
        <v>1047</v>
      </c>
      <c r="J656" t="s">
        <v>1047</v>
      </c>
      <c r="K656" t="s">
        <v>1047</v>
      </c>
      <c r="L656" t="s">
        <v>1047</v>
      </c>
      <c r="M656" t="s">
        <v>1047</v>
      </c>
      <c r="N656">
        <f t="shared" si="61"/>
        <v>1</v>
      </c>
      <c r="O656">
        <f t="shared" si="62"/>
        <v>0</v>
      </c>
      <c r="P656">
        <v>1</v>
      </c>
      <c r="Q656">
        <f t="shared" si="63"/>
        <v>0</v>
      </c>
      <c r="R656" t="s">
        <v>1024</v>
      </c>
      <c r="S656">
        <f t="shared" si="64"/>
        <v>1</v>
      </c>
      <c r="T656">
        <f>IF(S656,P656,"")</f>
        <v>1</v>
      </c>
      <c r="U656">
        <f t="shared" si="65"/>
        <v>0</v>
      </c>
      <c r="V656">
        <f>IF(ISNUMBER(SEARCH("MIS",R656)),1,0)</f>
        <v>0</v>
      </c>
      <c r="W656">
        <f>IF(AND(V656,P656&lt;=3),1,0)</f>
        <v>0</v>
      </c>
    </row>
    <row r="657" spans="1:23" x14ac:dyDescent="0.2">
      <c r="A657">
        <v>2021</v>
      </c>
      <c r="B657" t="s">
        <v>72</v>
      </c>
      <c r="C657">
        <f t="shared" si="60"/>
        <v>0</v>
      </c>
      <c r="D657" t="s">
        <v>1047</v>
      </c>
      <c r="E657" t="s">
        <v>1047</v>
      </c>
      <c r="F657" t="s">
        <v>1047</v>
      </c>
      <c r="G657" t="s">
        <v>1047</v>
      </c>
      <c r="H657" t="s">
        <v>1047</v>
      </c>
      <c r="I657" t="s">
        <v>1047</v>
      </c>
      <c r="J657" t="s">
        <v>1047</v>
      </c>
      <c r="K657" t="s">
        <v>1047</v>
      </c>
      <c r="L657" t="s">
        <v>1047</v>
      </c>
      <c r="M657" t="s">
        <v>1047</v>
      </c>
      <c r="N657">
        <f t="shared" si="61"/>
        <v>0</v>
      </c>
      <c r="O657">
        <f t="shared" si="62"/>
        <v>0</v>
      </c>
      <c r="P657">
        <v>0</v>
      </c>
      <c r="Q657">
        <f t="shared" si="63"/>
        <v>0</v>
      </c>
      <c r="R657" t="s">
        <v>1032</v>
      </c>
      <c r="S657">
        <f t="shared" si="64"/>
        <v>0</v>
      </c>
      <c r="T657" t="str">
        <f>IF(S657,P657,"")</f>
        <v/>
      </c>
      <c r="U657">
        <f t="shared" si="65"/>
        <v>0</v>
      </c>
      <c r="V657">
        <f>IF(ISNUMBER(SEARCH("MIS",R657)),1,0)</f>
        <v>1</v>
      </c>
      <c r="W657">
        <f>IF(AND(V657,P657&lt;=3),1,0)</f>
        <v>1</v>
      </c>
    </row>
    <row r="658" spans="1:23" x14ac:dyDescent="0.2">
      <c r="A658">
        <v>2021</v>
      </c>
      <c r="B658" t="s">
        <v>72</v>
      </c>
      <c r="C658">
        <f t="shared" si="60"/>
        <v>0</v>
      </c>
      <c r="D658" t="s">
        <v>1047</v>
      </c>
      <c r="E658" t="s">
        <v>1047</v>
      </c>
      <c r="F658" t="s">
        <v>1047</v>
      </c>
      <c r="G658" t="s">
        <v>1047</v>
      </c>
      <c r="H658" t="s">
        <v>1047</v>
      </c>
      <c r="I658" t="s">
        <v>1047</v>
      </c>
      <c r="J658" t="s">
        <v>1047</v>
      </c>
      <c r="K658" t="s">
        <v>1047</v>
      </c>
      <c r="L658" t="s">
        <v>1047</v>
      </c>
      <c r="M658" t="s">
        <v>1047</v>
      </c>
      <c r="N658">
        <f t="shared" si="61"/>
        <v>0</v>
      </c>
      <c r="O658">
        <f t="shared" si="62"/>
        <v>0</v>
      </c>
      <c r="P658">
        <v>5</v>
      </c>
      <c r="Q658">
        <f t="shared" si="63"/>
        <v>0</v>
      </c>
      <c r="R658" t="s">
        <v>1050</v>
      </c>
      <c r="S658">
        <f t="shared" si="64"/>
        <v>0</v>
      </c>
      <c r="T658" t="str">
        <f>IF(S658,P658,"")</f>
        <v/>
      </c>
      <c r="U658">
        <f t="shared" si="65"/>
        <v>0</v>
      </c>
      <c r="V658">
        <f>IF(ISNUMBER(SEARCH("MIS",R658)),1,0)</f>
        <v>0</v>
      </c>
      <c r="W658">
        <f>IF(AND(V658,P658&lt;=3),1,0)</f>
        <v>0</v>
      </c>
    </row>
    <row r="659" spans="1:23" x14ac:dyDescent="0.2">
      <c r="A659">
        <v>2021</v>
      </c>
      <c r="B659" t="s">
        <v>72</v>
      </c>
      <c r="C659">
        <f t="shared" si="60"/>
        <v>0</v>
      </c>
      <c r="D659">
        <v>1</v>
      </c>
      <c r="E659" t="s">
        <v>1047</v>
      </c>
      <c r="F659">
        <v>1</v>
      </c>
      <c r="G659" t="s">
        <v>1047</v>
      </c>
      <c r="H659">
        <v>1</v>
      </c>
      <c r="I659" t="s">
        <v>1047</v>
      </c>
      <c r="J659">
        <v>1</v>
      </c>
      <c r="K659">
        <v>1</v>
      </c>
      <c r="L659" t="s">
        <v>1047</v>
      </c>
      <c r="M659" t="s">
        <v>1047</v>
      </c>
      <c r="N659">
        <f t="shared" si="61"/>
        <v>5</v>
      </c>
      <c r="O659">
        <f t="shared" si="62"/>
        <v>0</v>
      </c>
      <c r="P659">
        <v>0</v>
      </c>
      <c r="Q659">
        <f t="shared" si="63"/>
        <v>0</v>
      </c>
      <c r="R659" t="s">
        <v>1024</v>
      </c>
      <c r="S659">
        <f t="shared" si="64"/>
        <v>1</v>
      </c>
      <c r="T659">
        <f>IF(S659,P659,"")</f>
        <v>0</v>
      </c>
      <c r="U659">
        <f t="shared" si="65"/>
        <v>0</v>
      </c>
      <c r="V659">
        <f>IF(ISNUMBER(SEARCH("MIS",R659)),1,0)</f>
        <v>0</v>
      </c>
      <c r="W659">
        <f>IF(AND(V659,P659&lt;=3),1,0)</f>
        <v>0</v>
      </c>
    </row>
    <row r="660" spans="1:23" x14ac:dyDescent="0.2">
      <c r="A660">
        <v>2021</v>
      </c>
      <c r="B660" t="s">
        <v>72</v>
      </c>
      <c r="C660">
        <f t="shared" si="60"/>
        <v>0</v>
      </c>
      <c r="D660" t="s">
        <v>1047</v>
      </c>
      <c r="E660" t="s">
        <v>1047</v>
      </c>
      <c r="F660" t="s">
        <v>1047</v>
      </c>
      <c r="G660" t="s">
        <v>1047</v>
      </c>
      <c r="H660">
        <v>1</v>
      </c>
      <c r="I660" t="s">
        <v>1047</v>
      </c>
      <c r="J660" t="s">
        <v>1047</v>
      </c>
      <c r="K660">
        <v>1</v>
      </c>
      <c r="L660" t="s">
        <v>1047</v>
      </c>
      <c r="M660" t="s">
        <v>1047</v>
      </c>
      <c r="N660">
        <f t="shared" si="61"/>
        <v>2</v>
      </c>
      <c r="O660">
        <f t="shared" si="62"/>
        <v>0</v>
      </c>
      <c r="P660">
        <v>0</v>
      </c>
      <c r="Q660">
        <f t="shared" si="63"/>
        <v>0</v>
      </c>
      <c r="R660" t="s">
        <v>1033</v>
      </c>
      <c r="S660">
        <f t="shared" si="64"/>
        <v>0</v>
      </c>
      <c r="T660" t="str">
        <f>IF(S660,P660,"")</f>
        <v/>
      </c>
      <c r="U660">
        <f t="shared" si="65"/>
        <v>0</v>
      </c>
      <c r="V660">
        <f>IF(ISNUMBER(SEARCH("MIS",R660)),1,0)</f>
        <v>0</v>
      </c>
      <c r="W660">
        <f>IF(AND(V660,P660&lt;=3),1,0)</f>
        <v>0</v>
      </c>
    </row>
    <row r="661" spans="1:23" x14ac:dyDescent="0.2">
      <c r="A661">
        <v>2021</v>
      </c>
      <c r="B661" t="s">
        <v>72</v>
      </c>
      <c r="C661">
        <f t="shared" si="60"/>
        <v>0</v>
      </c>
      <c r="D661">
        <v>1</v>
      </c>
      <c r="E661" t="s">
        <v>1047</v>
      </c>
      <c r="F661">
        <v>1</v>
      </c>
      <c r="G661" t="s">
        <v>1047</v>
      </c>
      <c r="H661" t="s">
        <v>1047</v>
      </c>
      <c r="I661">
        <v>1</v>
      </c>
      <c r="J661" t="s">
        <v>1047</v>
      </c>
      <c r="K661" t="s">
        <v>1047</v>
      </c>
      <c r="L661" t="s">
        <v>1047</v>
      </c>
      <c r="M661" t="s">
        <v>1047</v>
      </c>
      <c r="N661">
        <f t="shared" si="61"/>
        <v>3</v>
      </c>
      <c r="O661">
        <f t="shared" si="62"/>
        <v>0</v>
      </c>
      <c r="P661">
        <v>5</v>
      </c>
      <c r="Q661">
        <f t="shared" si="63"/>
        <v>0</v>
      </c>
      <c r="R661" t="s">
        <v>1024</v>
      </c>
      <c r="S661">
        <f t="shared" si="64"/>
        <v>1</v>
      </c>
      <c r="T661">
        <f>IF(S661,P661,"")</f>
        <v>5</v>
      </c>
      <c r="U661">
        <f t="shared" si="65"/>
        <v>1</v>
      </c>
      <c r="V661">
        <f>IF(ISNUMBER(SEARCH("MIS",R661)),1,0)</f>
        <v>0</v>
      </c>
      <c r="W661">
        <f>IF(AND(V661,P661&lt;=3),1,0)</f>
        <v>0</v>
      </c>
    </row>
    <row r="662" spans="1:23" x14ac:dyDescent="0.2">
      <c r="A662">
        <v>2021</v>
      </c>
      <c r="B662" t="s">
        <v>72</v>
      </c>
      <c r="C662">
        <f t="shared" si="60"/>
        <v>0</v>
      </c>
      <c r="D662" t="s">
        <v>1047</v>
      </c>
      <c r="E662" t="s">
        <v>1047</v>
      </c>
      <c r="F662" t="s">
        <v>1047</v>
      </c>
      <c r="G662" t="s">
        <v>1047</v>
      </c>
      <c r="H662" t="s">
        <v>1047</v>
      </c>
      <c r="I662" t="s">
        <v>1047</v>
      </c>
      <c r="J662" t="s">
        <v>1047</v>
      </c>
      <c r="K662">
        <v>1</v>
      </c>
      <c r="L662" t="s">
        <v>1047</v>
      </c>
      <c r="M662" t="s">
        <v>1047</v>
      </c>
      <c r="N662">
        <f t="shared" si="61"/>
        <v>1</v>
      </c>
      <c r="O662">
        <f t="shared" si="62"/>
        <v>0</v>
      </c>
      <c r="P662">
        <v>5</v>
      </c>
      <c r="Q662">
        <f t="shared" si="63"/>
        <v>0</v>
      </c>
      <c r="R662" t="s">
        <v>1044</v>
      </c>
      <c r="S662">
        <f t="shared" si="64"/>
        <v>0</v>
      </c>
      <c r="T662" t="str">
        <f>IF(S662,P662,"")</f>
        <v/>
      </c>
      <c r="U662">
        <f t="shared" si="65"/>
        <v>0</v>
      </c>
      <c r="V662">
        <f>IF(ISNUMBER(SEARCH("MIS",R662)),1,0)</f>
        <v>0</v>
      </c>
      <c r="W662">
        <f>IF(AND(V662,P662&lt;=3),1,0)</f>
        <v>0</v>
      </c>
    </row>
    <row r="663" spans="1:23" x14ac:dyDescent="0.2">
      <c r="A663">
        <v>2021</v>
      </c>
      <c r="B663" t="s">
        <v>72</v>
      </c>
      <c r="C663">
        <f t="shared" si="60"/>
        <v>0</v>
      </c>
      <c r="D663">
        <v>1</v>
      </c>
      <c r="E663" t="s">
        <v>1047</v>
      </c>
      <c r="F663">
        <v>1</v>
      </c>
      <c r="G663" t="s">
        <v>1047</v>
      </c>
      <c r="H663" t="s">
        <v>1047</v>
      </c>
      <c r="I663" t="s">
        <v>1047</v>
      </c>
      <c r="J663" t="s">
        <v>1047</v>
      </c>
      <c r="K663">
        <v>1</v>
      </c>
      <c r="L663" t="s">
        <v>1047</v>
      </c>
      <c r="M663" t="s">
        <v>1047</v>
      </c>
      <c r="N663">
        <f t="shared" si="61"/>
        <v>3</v>
      </c>
      <c r="O663">
        <f t="shared" si="62"/>
        <v>0</v>
      </c>
      <c r="P663">
        <v>4</v>
      </c>
      <c r="Q663">
        <f t="shared" si="63"/>
        <v>0</v>
      </c>
      <c r="R663" t="s">
        <v>1024</v>
      </c>
      <c r="S663">
        <f t="shared" si="64"/>
        <v>1</v>
      </c>
      <c r="T663">
        <f>IF(S663,P663,"")</f>
        <v>4</v>
      </c>
      <c r="U663">
        <f t="shared" si="65"/>
        <v>1</v>
      </c>
      <c r="V663">
        <f>IF(ISNUMBER(SEARCH("MIS",R663)),1,0)</f>
        <v>0</v>
      </c>
      <c r="W663">
        <f>IF(AND(V663,P663&lt;=3),1,0)</f>
        <v>0</v>
      </c>
    </row>
    <row r="664" spans="1:23" x14ac:dyDescent="0.2">
      <c r="A664">
        <v>2021</v>
      </c>
      <c r="B664" t="s">
        <v>72</v>
      </c>
      <c r="C664">
        <f t="shared" si="60"/>
        <v>0</v>
      </c>
      <c r="D664">
        <v>1</v>
      </c>
      <c r="E664" t="s">
        <v>1047</v>
      </c>
      <c r="F664">
        <v>1</v>
      </c>
      <c r="G664" t="s">
        <v>1047</v>
      </c>
      <c r="H664" t="s">
        <v>1047</v>
      </c>
      <c r="I664" t="s">
        <v>1047</v>
      </c>
      <c r="J664">
        <v>1</v>
      </c>
      <c r="K664">
        <v>1</v>
      </c>
      <c r="L664" t="s">
        <v>1047</v>
      </c>
      <c r="M664">
        <v>1</v>
      </c>
      <c r="N664">
        <f t="shared" si="61"/>
        <v>5</v>
      </c>
      <c r="O664">
        <f t="shared" si="62"/>
        <v>0</v>
      </c>
      <c r="P664">
        <v>2</v>
      </c>
      <c r="Q664">
        <f t="shared" si="63"/>
        <v>0</v>
      </c>
      <c r="R664" t="s">
        <v>1033</v>
      </c>
      <c r="S664">
        <f t="shared" si="64"/>
        <v>0</v>
      </c>
      <c r="T664" t="str">
        <f>IF(S664,P664,"")</f>
        <v/>
      </c>
      <c r="U664">
        <f t="shared" si="65"/>
        <v>0</v>
      </c>
      <c r="V664">
        <f>IF(ISNUMBER(SEARCH("MIS",R664)),1,0)</f>
        <v>0</v>
      </c>
      <c r="W664">
        <f>IF(AND(V664,P664&lt;=3),1,0)</f>
        <v>0</v>
      </c>
    </row>
    <row r="665" spans="1:23" x14ac:dyDescent="0.2">
      <c r="A665">
        <v>2021</v>
      </c>
      <c r="B665" t="s">
        <v>72</v>
      </c>
      <c r="C665">
        <f t="shared" si="60"/>
        <v>0</v>
      </c>
      <c r="D665">
        <v>1</v>
      </c>
      <c r="E665" t="s">
        <v>1047</v>
      </c>
      <c r="F665">
        <v>1</v>
      </c>
      <c r="G665" t="s">
        <v>1047</v>
      </c>
      <c r="H665" t="s">
        <v>1047</v>
      </c>
      <c r="I665" t="s">
        <v>1047</v>
      </c>
      <c r="J665" t="s">
        <v>1047</v>
      </c>
      <c r="K665">
        <v>1</v>
      </c>
      <c r="L665" t="s">
        <v>1047</v>
      </c>
      <c r="M665" t="s">
        <v>1047</v>
      </c>
      <c r="N665">
        <f t="shared" si="61"/>
        <v>3</v>
      </c>
      <c r="O665">
        <f t="shared" si="62"/>
        <v>0</v>
      </c>
      <c r="P665">
        <v>4</v>
      </c>
      <c r="Q665">
        <f t="shared" si="63"/>
        <v>0</v>
      </c>
      <c r="R665" t="s">
        <v>1024</v>
      </c>
      <c r="S665">
        <f t="shared" si="64"/>
        <v>1</v>
      </c>
      <c r="T665">
        <f>IF(S665,P665,"")</f>
        <v>4</v>
      </c>
      <c r="U665">
        <f t="shared" si="65"/>
        <v>1</v>
      </c>
      <c r="V665">
        <f>IF(ISNUMBER(SEARCH("MIS",R665)),1,0)</f>
        <v>0</v>
      </c>
      <c r="W665">
        <f>IF(AND(V665,P665&lt;=3),1,0)</f>
        <v>0</v>
      </c>
    </row>
    <row r="666" spans="1:23" x14ac:dyDescent="0.2">
      <c r="A666">
        <v>2021</v>
      </c>
      <c r="B666" t="s">
        <v>72</v>
      </c>
      <c r="C666">
        <f t="shared" si="60"/>
        <v>0</v>
      </c>
      <c r="D666" t="s">
        <v>1047</v>
      </c>
      <c r="E666" t="s">
        <v>1047</v>
      </c>
      <c r="F666" t="s">
        <v>1047</v>
      </c>
      <c r="G666" t="s">
        <v>1047</v>
      </c>
      <c r="H666" t="s">
        <v>1047</v>
      </c>
      <c r="I666" t="s">
        <v>1047</v>
      </c>
      <c r="J666" t="s">
        <v>1047</v>
      </c>
      <c r="K666" t="s">
        <v>1047</v>
      </c>
      <c r="L666" t="s">
        <v>1047</v>
      </c>
      <c r="M666" t="s">
        <v>1047</v>
      </c>
      <c r="N666">
        <f t="shared" si="61"/>
        <v>0</v>
      </c>
      <c r="O666">
        <f t="shared" si="62"/>
        <v>0</v>
      </c>
      <c r="P666">
        <v>2</v>
      </c>
      <c r="Q666">
        <f t="shared" si="63"/>
        <v>0</v>
      </c>
      <c r="R666" t="s">
        <v>1032</v>
      </c>
      <c r="S666">
        <f t="shared" si="64"/>
        <v>0</v>
      </c>
      <c r="T666" t="str">
        <f>IF(S666,P666,"")</f>
        <v/>
      </c>
      <c r="U666">
        <f t="shared" si="65"/>
        <v>0</v>
      </c>
      <c r="V666">
        <f>IF(ISNUMBER(SEARCH("MIS",R666)),1,0)</f>
        <v>1</v>
      </c>
      <c r="W666">
        <f>IF(AND(V666,P666&lt;=3),1,0)</f>
        <v>1</v>
      </c>
    </row>
    <row r="667" spans="1:23" x14ac:dyDescent="0.2">
      <c r="A667">
        <v>2021</v>
      </c>
      <c r="B667" t="s">
        <v>72</v>
      </c>
      <c r="C667">
        <f t="shared" si="60"/>
        <v>0</v>
      </c>
      <c r="D667" t="s">
        <v>1047</v>
      </c>
      <c r="E667" t="s">
        <v>1047</v>
      </c>
      <c r="F667" t="s">
        <v>1047</v>
      </c>
      <c r="G667" t="s">
        <v>1047</v>
      </c>
      <c r="H667" t="s">
        <v>1047</v>
      </c>
      <c r="I667" t="s">
        <v>1047</v>
      </c>
      <c r="J667" t="s">
        <v>1047</v>
      </c>
      <c r="K667" t="s">
        <v>1047</v>
      </c>
      <c r="L667" t="s">
        <v>1047</v>
      </c>
      <c r="M667" t="s">
        <v>1047</v>
      </c>
      <c r="N667">
        <f t="shared" si="61"/>
        <v>0</v>
      </c>
      <c r="O667">
        <f t="shared" si="62"/>
        <v>0</v>
      </c>
      <c r="P667">
        <v>1</v>
      </c>
      <c r="Q667">
        <f t="shared" si="63"/>
        <v>0</v>
      </c>
      <c r="R667" t="s">
        <v>1044</v>
      </c>
      <c r="S667">
        <f t="shared" si="64"/>
        <v>0</v>
      </c>
      <c r="T667" t="str">
        <f>IF(S667,P667,"")</f>
        <v/>
      </c>
      <c r="U667">
        <f t="shared" si="65"/>
        <v>0</v>
      </c>
      <c r="V667">
        <f>IF(ISNUMBER(SEARCH("MIS",R667)),1,0)</f>
        <v>0</v>
      </c>
      <c r="W667">
        <f>IF(AND(V667,P667&lt;=3),1,0)</f>
        <v>0</v>
      </c>
    </row>
    <row r="668" spans="1:23" x14ac:dyDescent="0.2">
      <c r="A668">
        <v>2021</v>
      </c>
      <c r="B668" t="s">
        <v>72</v>
      </c>
      <c r="C668">
        <f t="shared" si="60"/>
        <v>0</v>
      </c>
      <c r="D668">
        <v>1</v>
      </c>
      <c r="E668" t="s">
        <v>1047</v>
      </c>
      <c r="F668">
        <v>1</v>
      </c>
      <c r="G668" t="s">
        <v>1047</v>
      </c>
      <c r="H668" t="s">
        <v>1047</v>
      </c>
      <c r="I668" t="s">
        <v>1047</v>
      </c>
      <c r="J668" t="s">
        <v>1047</v>
      </c>
      <c r="K668">
        <v>1</v>
      </c>
      <c r="L668" t="s">
        <v>1047</v>
      </c>
      <c r="M668" t="s">
        <v>1047</v>
      </c>
      <c r="N668">
        <f t="shared" si="61"/>
        <v>3</v>
      </c>
      <c r="O668">
        <f t="shared" si="62"/>
        <v>0</v>
      </c>
      <c r="P668">
        <v>2</v>
      </c>
      <c r="Q668">
        <f t="shared" si="63"/>
        <v>0</v>
      </c>
      <c r="R668" t="s">
        <v>1033</v>
      </c>
      <c r="S668">
        <f t="shared" si="64"/>
        <v>0</v>
      </c>
      <c r="T668" t="str">
        <f>IF(S668,P668,"")</f>
        <v/>
      </c>
      <c r="U668">
        <f t="shared" si="65"/>
        <v>0</v>
      </c>
      <c r="V668">
        <f>IF(ISNUMBER(SEARCH("MIS",R668)),1,0)</f>
        <v>0</v>
      </c>
      <c r="W668">
        <f>IF(AND(V668,P668&lt;=3),1,0)</f>
        <v>0</v>
      </c>
    </row>
    <row r="669" spans="1:23" x14ac:dyDescent="0.2">
      <c r="A669">
        <v>2021</v>
      </c>
      <c r="B669" t="s">
        <v>72</v>
      </c>
      <c r="C669">
        <f t="shared" si="60"/>
        <v>0</v>
      </c>
      <c r="D669" t="s">
        <v>1047</v>
      </c>
      <c r="E669" t="s">
        <v>1047</v>
      </c>
      <c r="F669" t="s">
        <v>1047</v>
      </c>
      <c r="G669" t="s">
        <v>1047</v>
      </c>
      <c r="H669" t="s">
        <v>1047</v>
      </c>
      <c r="I669" t="s">
        <v>1047</v>
      </c>
      <c r="J669" t="s">
        <v>1047</v>
      </c>
      <c r="K669">
        <v>1</v>
      </c>
      <c r="L669" t="s">
        <v>1047</v>
      </c>
      <c r="M669" t="s">
        <v>1047</v>
      </c>
      <c r="N669">
        <f t="shared" si="61"/>
        <v>1</v>
      </c>
      <c r="O669">
        <f t="shared" si="62"/>
        <v>0</v>
      </c>
      <c r="P669">
        <v>0</v>
      </c>
      <c r="Q669">
        <f t="shared" si="63"/>
        <v>0</v>
      </c>
      <c r="R669" t="s">
        <v>1033</v>
      </c>
      <c r="S669">
        <f t="shared" si="64"/>
        <v>0</v>
      </c>
      <c r="T669" t="str">
        <f>IF(S669,P669,"")</f>
        <v/>
      </c>
      <c r="U669">
        <f t="shared" si="65"/>
        <v>0</v>
      </c>
      <c r="V669">
        <f>IF(ISNUMBER(SEARCH("MIS",R669)),1,0)</f>
        <v>0</v>
      </c>
      <c r="W669">
        <f>IF(AND(V669,P669&lt;=3),1,0)</f>
        <v>0</v>
      </c>
    </row>
    <row r="670" spans="1:23" x14ac:dyDescent="0.2">
      <c r="A670">
        <v>2021</v>
      </c>
      <c r="B670" t="s">
        <v>72</v>
      </c>
      <c r="C670">
        <f t="shared" si="60"/>
        <v>0</v>
      </c>
      <c r="D670" t="s">
        <v>1047</v>
      </c>
      <c r="E670" t="s">
        <v>1047</v>
      </c>
      <c r="F670" t="s">
        <v>1047</v>
      </c>
      <c r="G670" t="s">
        <v>1047</v>
      </c>
      <c r="H670" t="s">
        <v>1047</v>
      </c>
      <c r="I670">
        <v>1</v>
      </c>
      <c r="J670" t="s">
        <v>1047</v>
      </c>
      <c r="K670">
        <v>1</v>
      </c>
      <c r="L670" t="s">
        <v>1047</v>
      </c>
      <c r="M670" t="s">
        <v>1047</v>
      </c>
      <c r="N670">
        <f t="shared" si="61"/>
        <v>2</v>
      </c>
      <c r="O670">
        <f t="shared" si="62"/>
        <v>0</v>
      </c>
      <c r="P670">
        <v>6</v>
      </c>
      <c r="Q670">
        <f t="shared" si="63"/>
        <v>0</v>
      </c>
      <c r="R670" t="s">
        <v>1032</v>
      </c>
      <c r="S670">
        <f t="shared" si="64"/>
        <v>0</v>
      </c>
      <c r="T670" t="str">
        <f>IF(S670,P670,"")</f>
        <v/>
      </c>
      <c r="U670">
        <f t="shared" si="65"/>
        <v>0</v>
      </c>
      <c r="V670">
        <f>IF(ISNUMBER(SEARCH("MIS",R670)),1,0)</f>
        <v>1</v>
      </c>
      <c r="W670">
        <f>IF(AND(V670,P670&lt;=3),1,0)</f>
        <v>0</v>
      </c>
    </row>
    <row r="671" spans="1:23" x14ac:dyDescent="0.2">
      <c r="A671">
        <v>2021</v>
      </c>
      <c r="B671" t="s">
        <v>72</v>
      </c>
      <c r="C671">
        <f t="shared" si="60"/>
        <v>0</v>
      </c>
      <c r="D671">
        <v>1</v>
      </c>
      <c r="E671" t="s">
        <v>1047</v>
      </c>
      <c r="F671">
        <v>1</v>
      </c>
      <c r="G671" t="s">
        <v>1047</v>
      </c>
      <c r="H671" t="s">
        <v>1047</v>
      </c>
      <c r="I671" t="s">
        <v>1047</v>
      </c>
      <c r="J671">
        <v>1</v>
      </c>
      <c r="K671">
        <v>1</v>
      </c>
      <c r="L671" t="s">
        <v>1047</v>
      </c>
      <c r="M671" t="s">
        <v>1047</v>
      </c>
      <c r="N671">
        <f t="shared" si="61"/>
        <v>4</v>
      </c>
      <c r="O671">
        <f t="shared" si="62"/>
        <v>0</v>
      </c>
      <c r="P671">
        <v>5</v>
      </c>
      <c r="Q671">
        <f t="shared" si="63"/>
        <v>0</v>
      </c>
      <c r="R671" t="s">
        <v>1024</v>
      </c>
      <c r="S671">
        <f t="shared" si="64"/>
        <v>1</v>
      </c>
      <c r="T671">
        <f>IF(S671,P671,"")</f>
        <v>5</v>
      </c>
      <c r="U671">
        <f t="shared" si="65"/>
        <v>1</v>
      </c>
      <c r="V671">
        <f>IF(ISNUMBER(SEARCH("MIS",R671)),1,0)</f>
        <v>0</v>
      </c>
      <c r="W671">
        <f>IF(AND(V671,P671&lt;=3),1,0)</f>
        <v>0</v>
      </c>
    </row>
    <row r="672" spans="1:23" x14ac:dyDescent="0.2">
      <c r="A672">
        <v>2021</v>
      </c>
      <c r="B672" t="s">
        <v>72</v>
      </c>
      <c r="C672">
        <f t="shared" si="60"/>
        <v>0</v>
      </c>
      <c r="D672">
        <v>1</v>
      </c>
      <c r="E672" t="s">
        <v>1047</v>
      </c>
      <c r="F672">
        <v>1</v>
      </c>
      <c r="G672" t="s">
        <v>1047</v>
      </c>
      <c r="H672" t="s">
        <v>1047</v>
      </c>
      <c r="I672" t="s">
        <v>1047</v>
      </c>
      <c r="J672" t="s">
        <v>1047</v>
      </c>
      <c r="K672">
        <v>1</v>
      </c>
      <c r="L672" t="s">
        <v>1047</v>
      </c>
      <c r="M672" t="s">
        <v>1047</v>
      </c>
      <c r="N672">
        <f t="shared" si="61"/>
        <v>3</v>
      </c>
      <c r="O672">
        <f t="shared" si="62"/>
        <v>0</v>
      </c>
      <c r="P672">
        <v>8</v>
      </c>
      <c r="Q672">
        <f t="shared" si="63"/>
        <v>1</v>
      </c>
      <c r="R672" t="s">
        <v>1024</v>
      </c>
      <c r="S672">
        <f t="shared" si="64"/>
        <v>1</v>
      </c>
      <c r="T672">
        <f>IF(S672,P672,"")</f>
        <v>8</v>
      </c>
      <c r="U672">
        <f t="shared" si="65"/>
        <v>1</v>
      </c>
      <c r="V672">
        <f>IF(ISNUMBER(SEARCH("MIS",R672)),1,0)</f>
        <v>0</v>
      </c>
      <c r="W672">
        <f>IF(AND(V672,P672&lt;=3),1,0)</f>
        <v>0</v>
      </c>
    </row>
    <row r="673" spans="1:23" x14ac:dyDescent="0.2">
      <c r="A673">
        <v>2021</v>
      </c>
      <c r="B673" t="s">
        <v>72</v>
      </c>
      <c r="C673">
        <f t="shared" si="60"/>
        <v>0</v>
      </c>
      <c r="D673">
        <v>1</v>
      </c>
      <c r="E673">
        <v>1</v>
      </c>
      <c r="F673">
        <v>1</v>
      </c>
      <c r="G673" t="s">
        <v>1047</v>
      </c>
      <c r="H673" t="s">
        <v>1047</v>
      </c>
      <c r="I673">
        <v>1</v>
      </c>
      <c r="J673" t="s">
        <v>1047</v>
      </c>
      <c r="K673" t="s">
        <v>1047</v>
      </c>
      <c r="L673" t="s">
        <v>1047</v>
      </c>
      <c r="M673" t="s">
        <v>1047</v>
      </c>
      <c r="N673">
        <f t="shared" si="61"/>
        <v>4</v>
      </c>
      <c r="O673">
        <f t="shared" si="62"/>
        <v>0</v>
      </c>
      <c r="P673">
        <v>10</v>
      </c>
      <c r="Q673">
        <f t="shared" si="63"/>
        <v>1</v>
      </c>
      <c r="R673" t="s">
        <v>1024</v>
      </c>
      <c r="S673">
        <f t="shared" si="64"/>
        <v>1</v>
      </c>
      <c r="T673">
        <f>IF(S673,P673,"")</f>
        <v>10</v>
      </c>
      <c r="U673">
        <f t="shared" si="65"/>
        <v>1</v>
      </c>
      <c r="V673">
        <f>IF(ISNUMBER(SEARCH("MIS",R673)),1,0)</f>
        <v>0</v>
      </c>
      <c r="W673">
        <f>IF(AND(V673,P673&lt;=3),1,0)</f>
        <v>0</v>
      </c>
    </row>
    <row r="674" spans="1:23" x14ac:dyDescent="0.2">
      <c r="A674">
        <v>2021</v>
      </c>
      <c r="B674" t="s">
        <v>72</v>
      </c>
      <c r="C674">
        <f t="shared" si="60"/>
        <v>0</v>
      </c>
      <c r="D674">
        <v>1</v>
      </c>
      <c r="E674" t="s">
        <v>1047</v>
      </c>
      <c r="F674">
        <v>1</v>
      </c>
      <c r="G674" t="s">
        <v>1047</v>
      </c>
      <c r="H674" t="s">
        <v>1047</v>
      </c>
      <c r="I674" t="s">
        <v>1047</v>
      </c>
      <c r="J674" t="s">
        <v>1047</v>
      </c>
      <c r="K674" t="s">
        <v>1047</v>
      </c>
      <c r="L674" t="s">
        <v>1047</v>
      </c>
      <c r="M674">
        <v>1</v>
      </c>
      <c r="N674">
        <f t="shared" si="61"/>
        <v>3</v>
      </c>
      <c r="O674">
        <f t="shared" si="62"/>
        <v>0</v>
      </c>
      <c r="P674">
        <v>2</v>
      </c>
      <c r="Q674">
        <f t="shared" si="63"/>
        <v>0</v>
      </c>
      <c r="R674" t="s">
        <v>1024</v>
      </c>
      <c r="S674">
        <f t="shared" si="64"/>
        <v>1</v>
      </c>
      <c r="T674">
        <f>IF(S674,P674,"")</f>
        <v>2</v>
      </c>
      <c r="U674">
        <f t="shared" si="65"/>
        <v>0</v>
      </c>
      <c r="V674">
        <f>IF(ISNUMBER(SEARCH("MIS",R674)),1,0)</f>
        <v>0</v>
      </c>
      <c r="W674">
        <f>IF(AND(V674,P674&lt;=3),1,0)</f>
        <v>0</v>
      </c>
    </row>
    <row r="675" spans="1:23" x14ac:dyDescent="0.2">
      <c r="A675">
        <v>2021</v>
      </c>
      <c r="B675" t="s">
        <v>72</v>
      </c>
      <c r="C675">
        <f t="shared" si="60"/>
        <v>0</v>
      </c>
      <c r="D675" t="s">
        <v>1047</v>
      </c>
      <c r="E675" t="s">
        <v>1047</v>
      </c>
      <c r="F675" t="s">
        <v>1047</v>
      </c>
      <c r="G675" t="s">
        <v>1047</v>
      </c>
      <c r="H675" t="s">
        <v>1047</v>
      </c>
      <c r="I675" t="s">
        <v>1047</v>
      </c>
      <c r="J675" t="s">
        <v>1047</v>
      </c>
      <c r="K675" t="s">
        <v>1047</v>
      </c>
      <c r="L675" t="s">
        <v>1047</v>
      </c>
      <c r="M675" t="s">
        <v>1047</v>
      </c>
      <c r="N675">
        <f t="shared" si="61"/>
        <v>0</v>
      </c>
      <c r="O675">
        <f t="shared" si="62"/>
        <v>0</v>
      </c>
      <c r="P675">
        <v>0</v>
      </c>
      <c r="Q675">
        <f t="shared" si="63"/>
        <v>0</v>
      </c>
      <c r="R675" t="s">
        <v>1029</v>
      </c>
      <c r="S675">
        <f t="shared" si="64"/>
        <v>0</v>
      </c>
      <c r="T675" t="str">
        <f>IF(S675,P675,"")</f>
        <v/>
      </c>
      <c r="U675">
        <f t="shared" si="65"/>
        <v>0</v>
      </c>
      <c r="V675">
        <f>IF(ISNUMBER(SEARCH("MIS",R675)),1,0)</f>
        <v>0</v>
      </c>
      <c r="W675">
        <f>IF(AND(V675,P675&lt;=3),1,0)</f>
        <v>0</v>
      </c>
    </row>
    <row r="676" spans="1:23" x14ac:dyDescent="0.2">
      <c r="A676">
        <v>2021</v>
      </c>
      <c r="B676" t="s">
        <v>72</v>
      </c>
      <c r="C676">
        <f t="shared" si="60"/>
        <v>0</v>
      </c>
      <c r="D676" t="s">
        <v>1047</v>
      </c>
      <c r="E676" t="s">
        <v>1047</v>
      </c>
      <c r="F676" t="s">
        <v>1047</v>
      </c>
      <c r="G676" t="s">
        <v>1047</v>
      </c>
      <c r="H676">
        <v>1</v>
      </c>
      <c r="I676" t="s">
        <v>1047</v>
      </c>
      <c r="J676">
        <v>1</v>
      </c>
      <c r="K676">
        <v>1</v>
      </c>
      <c r="L676" t="s">
        <v>1047</v>
      </c>
      <c r="M676" t="s">
        <v>1047</v>
      </c>
      <c r="N676">
        <f t="shared" si="61"/>
        <v>3</v>
      </c>
      <c r="O676">
        <f t="shared" si="62"/>
        <v>0</v>
      </c>
      <c r="P676">
        <v>3</v>
      </c>
      <c r="Q676">
        <f t="shared" si="63"/>
        <v>0</v>
      </c>
      <c r="R676" t="s">
        <v>1024</v>
      </c>
      <c r="S676">
        <f t="shared" si="64"/>
        <v>1</v>
      </c>
      <c r="T676">
        <f>IF(S676,P676,"")</f>
        <v>3</v>
      </c>
      <c r="U676">
        <f t="shared" si="65"/>
        <v>0</v>
      </c>
      <c r="V676">
        <f>IF(ISNUMBER(SEARCH("MIS",R676)),1,0)</f>
        <v>0</v>
      </c>
      <c r="W676">
        <f>IF(AND(V676,P676&lt;=3),1,0)</f>
        <v>0</v>
      </c>
    </row>
    <row r="677" spans="1:23" x14ac:dyDescent="0.2">
      <c r="A677">
        <v>2021</v>
      </c>
      <c r="B677" t="s">
        <v>72</v>
      </c>
      <c r="C677">
        <f t="shared" si="60"/>
        <v>0</v>
      </c>
      <c r="D677">
        <v>1</v>
      </c>
      <c r="E677" t="s">
        <v>1047</v>
      </c>
      <c r="F677">
        <v>1</v>
      </c>
      <c r="G677" t="s">
        <v>1047</v>
      </c>
      <c r="H677" t="s">
        <v>1047</v>
      </c>
      <c r="I677" t="s">
        <v>1047</v>
      </c>
      <c r="J677" t="s">
        <v>1047</v>
      </c>
      <c r="K677">
        <v>1</v>
      </c>
      <c r="L677" t="s">
        <v>1047</v>
      </c>
      <c r="M677">
        <v>1</v>
      </c>
      <c r="N677">
        <f t="shared" si="61"/>
        <v>4</v>
      </c>
      <c r="O677">
        <f t="shared" si="62"/>
        <v>0</v>
      </c>
      <c r="P677">
        <v>1</v>
      </c>
      <c r="Q677">
        <f t="shared" si="63"/>
        <v>0</v>
      </c>
      <c r="R677" t="s">
        <v>1032</v>
      </c>
      <c r="S677">
        <f t="shared" si="64"/>
        <v>0</v>
      </c>
      <c r="T677" t="str">
        <f>IF(S677,P677,"")</f>
        <v/>
      </c>
      <c r="U677">
        <f t="shared" si="65"/>
        <v>0</v>
      </c>
      <c r="V677">
        <f>IF(ISNUMBER(SEARCH("MIS",R677)),1,0)</f>
        <v>1</v>
      </c>
      <c r="W677">
        <f>IF(AND(V677,P677&lt;=3),1,0)</f>
        <v>1</v>
      </c>
    </row>
    <row r="678" spans="1:23" x14ac:dyDescent="0.2">
      <c r="A678">
        <v>2021</v>
      </c>
      <c r="B678" t="s">
        <v>72</v>
      </c>
      <c r="C678">
        <f t="shared" si="60"/>
        <v>0</v>
      </c>
      <c r="D678">
        <v>1</v>
      </c>
      <c r="E678" t="s">
        <v>1047</v>
      </c>
      <c r="F678">
        <v>1</v>
      </c>
      <c r="G678" t="s">
        <v>1047</v>
      </c>
      <c r="H678" t="s">
        <v>1047</v>
      </c>
      <c r="I678" t="s">
        <v>1047</v>
      </c>
      <c r="J678">
        <v>1</v>
      </c>
      <c r="K678">
        <v>1</v>
      </c>
      <c r="L678" t="s">
        <v>1047</v>
      </c>
      <c r="M678" t="s">
        <v>1047</v>
      </c>
      <c r="N678">
        <f t="shared" si="61"/>
        <v>4</v>
      </c>
      <c r="O678">
        <f t="shared" si="62"/>
        <v>0</v>
      </c>
      <c r="P678">
        <v>5</v>
      </c>
      <c r="Q678">
        <f t="shared" si="63"/>
        <v>0</v>
      </c>
      <c r="R678" t="s">
        <v>1024</v>
      </c>
      <c r="S678">
        <f t="shared" si="64"/>
        <v>1</v>
      </c>
      <c r="T678">
        <f>IF(S678,P678,"")</f>
        <v>5</v>
      </c>
      <c r="U678">
        <f t="shared" si="65"/>
        <v>1</v>
      </c>
      <c r="V678">
        <f>IF(ISNUMBER(SEARCH("MIS",R678)),1,0)</f>
        <v>0</v>
      </c>
      <c r="W678">
        <f>IF(AND(V678,P678&lt;=3),1,0)</f>
        <v>0</v>
      </c>
    </row>
    <row r="679" spans="1:23" x14ac:dyDescent="0.2">
      <c r="A679">
        <v>2021</v>
      </c>
      <c r="B679" t="s">
        <v>72</v>
      </c>
      <c r="C679">
        <f t="shared" si="60"/>
        <v>0</v>
      </c>
      <c r="D679">
        <v>1</v>
      </c>
      <c r="E679" t="s">
        <v>1047</v>
      </c>
      <c r="F679">
        <v>1</v>
      </c>
      <c r="G679" t="s">
        <v>1047</v>
      </c>
      <c r="H679" t="s">
        <v>1047</v>
      </c>
      <c r="I679" t="s">
        <v>1047</v>
      </c>
      <c r="J679">
        <v>1</v>
      </c>
      <c r="K679">
        <v>1</v>
      </c>
      <c r="L679" t="s">
        <v>1047</v>
      </c>
      <c r="M679">
        <v>1</v>
      </c>
      <c r="N679">
        <f t="shared" si="61"/>
        <v>5</v>
      </c>
      <c r="O679">
        <f t="shared" si="62"/>
        <v>0</v>
      </c>
      <c r="P679">
        <v>7</v>
      </c>
      <c r="Q679">
        <f t="shared" si="63"/>
        <v>0</v>
      </c>
      <c r="R679" t="s">
        <v>1024</v>
      </c>
      <c r="S679">
        <f t="shared" si="64"/>
        <v>1</v>
      </c>
      <c r="T679">
        <f>IF(S679,P679,"")</f>
        <v>7</v>
      </c>
      <c r="U679">
        <f t="shared" si="65"/>
        <v>1</v>
      </c>
      <c r="V679">
        <f>IF(ISNUMBER(SEARCH("MIS",R679)),1,0)</f>
        <v>0</v>
      </c>
      <c r="W679">
        <f>IF(AND(V679,P679&lt;=3),1,0)</f>
        <v>0</v>
      </c>
    </row>
    <row r="680" spans="1:23" x14ac:dyDescent="0.2">
      <c r="A680">
        <v>2021</v>
      </c>
      <c r="B680" t="s">
        <v>72</v>
      </c>
      <c r="C680">
        <f t="shared" si="60"/>
        <v>0</v>
      </c>
      <c r="D680" t="s">
        <v>1047</v>
      </c>
      <c r="E680" t="s">
        <v>1047</v>
      </c>
      <c r="F680" t="s">
        <v>1047</v>
      </c>
      <c r="G680" t="s">
        <v>1047</v>
      </c>
      <c r="H680" t="s">
        <v>1047</v>
      </c>
      <c r="I680">
        <v>1</v>
      </c>
      <c r="J680" t="s">
        <v>1047</v>
      </c>
      <c r="K680">
        <v>1</v>
      </c>
      <c r="L680" t="s">
        <v>1047</v>
      </c>
      <c r="M680" t="s">
        <v>1047</v>
      </c>
      <c r="N680">
        <f t="shared" si="61"/>
        <v>2</v>
      </c>
      <c r="O680">
        <f t="shared" si="62"/>
        <v>0</v>
      </c>
      <c r="P680">
        <v>2</v>
      </c>
      <c r="Q680">
        <f t="shared" si="63"/>
        <v>0</v>
      </c>
      <c r="R680" t="s">
        <v>1034</v>
      </c>
      <c r="S680">
        <f t="shared" si="64"/>
        <v>0</v>
      </c>
      <c r="T680" t="str">
        <f>IF(S680,P680,"")</f>
        <v/>
      </c>
      <c r="U680">
        <f t="shared" si="65"/>
        <v>0</v>
      </c>
      <c r="V680">
        <f>IF(ISNUMBER(SEARCH("MIS",R680)),1,0)</f>
        <v>0</v>
      </c>
      <c r="W680">
        <f>IF(AND(V680,P680&lt;=3),1,0)</f>
        <v>0</v>
      </c>
    </row>
    <row r="681" spans="1:23" x14ac:dyDescent="0.2">
      <c r="A681">
        <v>2021</v>
      </c>
      <c r="B681" t="s">
        <v>72</v>
      </c>
      <c r="C681">
        <f t="shared" si="60"/>
        <v>0</v>
      </c>
      <c r="D681" t="s">
        <v>1047</v>
      </c>
      <c r="E681" t="s">
        <v>1047</v>
      </c>
      <c r="F681" t="s">
        <v>1047</v>
      </c>
      <c r="G681" t="s">
        <v>1047</v>
      </c>
      <c r="H681" t="s">
        <v>1047</v>
      </c>
      <c r="I681" t="s">
        <v>1047</v>
      </c>
      <c r="J681" t="s">
        <v>1047</v>
      </c>
      <c r="K681" t="s">
        <v>1047</v>
      </c>
      <c r="L681" t="s">
        <v>1047</v>
      </c>
      <c r="M681" t="s">
        <v>1047</v>
      </c>
      <c r="N681">
        <f t="shared" si="61"/>
        <v>0</v>
      </c>
      <c r="O681">
        <f t="shared" si="62"/>
        <v>0</v>
      </c>
      <c r="P681">
        <v>4</v>
      </c>
      <c r="Q681">
        <f t="shared" si="63"/>
        <v>0</v>
      </c>
      <c r="R681" t="s">
        <v>1029</v>
      </c>
      <c r="S681">
        <f t="shared" si="64"/>
        <v>0</v>
      </c>
      <c r="T681" t="str">
        <f>IF(S681,P681,"")</f>
        <v/>
      </c>
      <c r="U681">
        <f t="shared" si="65"/>
        <v>0</v>
      </c>
      <c r="V681">
        <f>IF(ISNUMBER(SEARCH("MIS",R681)),1,0)</f>
        <v>0</v>
      </c>
      <c r="W681">
        <f>IF(AND(V681,P681&lt;=3),1,0)</f>
        <v>0</v>
      </c>
    </row>
    <row r="682" spans="1:23" x14ac:dyDescent="0.2">
      <c r="A682">
        <v>2021</v>
      </c>
      <c r="B682" t="s">
        <v>72</v>
      </c>
      <c r="C682">
        <f t="shared" si="60"/>
        <v>0</v>
      </c>
      <c r="D682" t="s">
        <v>1047</v>
      </c>
      <c r="E682" t="s">
        <v>1047</v>
      </c>
      <c r="F682" t="s">
        <v>1047</v>
      </c>
      <c r="G682" t="s">
        <v>1047</v>
      </c>
      <c r="H682" t="s">
        <v>1047</v>
      </c>
      <c r="I682" t="s">
        <v>1047</v>
      </c>
      <c r="J682" t="s">
        <v>1047</v>
      </c>
      <c r="K682" t="s">
        <v>1047</v>
      </c>
      <c r="L682" t="s">
        <v>1047</v>
      </c>
      <c r="M682" t="s">
        <v>1047</v>
      </c>
      <c r="N682">
        <f t="shared" si="61"/>
        <v>0</v>
      </c>
      <c r="O682">
        <f t="shared" si="62"/>
        <v>0</v>
      </c>
      <c r="P682">
        <v>3</v>
      </c>
      <c r="Q682">
        <f t="shared" si="63"/>
        <v>0</v>
      </c>
      <c r="R682" t="s">
        <v>1044</v>
      </c>
      <c r="S682">
        <f t="shared" si="64"/>
        <v>0</v>
      </c>
      <c r="T682" t="str">
        <f>IF(S682,P682,"")</f>
        <v/>
      </c>
      <c r="U682">
        <f t="shared" si="65"/>
        <v>0</v>
      </c>
      <c r="V682">
        <f>IF(ISNUMBER(SEARCH("MIS",R682)),1,0)</f>
        <v>0</v>
      </c>
      <c r="W682">
        <f>IF(AND(V682,P682&lt;=3),1,0)</f>
        <v>0</v>
      </c>
    </row>
    <row r="683" spans="1:23" x14ac:dyDescent="0.2">
      <c r="A683">
        <v>2021</v>
      </c>
      <c r="B683" t="s">
        <v>72</v>
      </c>
      <c r="C683">
        <f t="shared" si="60"/>
        <v>0</v>
      </c>
      <c r="D683">
        <v>1</v>
      </c>
      <c r="E683" t="s">
        <v>1047</v>
      </c>
      <c r="F683">
        <v>1</v>
      </c>
      <c r="G683" t="s">
        <v>1047</v>
      </c>
      <c r="H683">
        <v>1</v>
      </c>
      <c r="I683">
        <v>1</v>
      </c>
      <c r="J683" t="s">
        <v>1047</v>
      </c>
      <c r="K683">
        <v>1</v>
      </c>
      <c r="L683" t="s">
        <v>1047</v>
      </c>
      <c r="M683" t="s">
        <v>1047</v>
      </c>
      <c r="N683">
        <f t="shared" si="61"/>
        <v>5</v>
      </c>
      <c r="O683">
        <f t="shared" si="62"/>
        <v>0</v>
      </c>
      <c r="P683">
        <v>1</v>
      </c>
      <c r="Q683">
        <f t="shared" si="63"/>
        <v>0</v>
      </c>
      <c r="R683" t="s">
        <v>1024</v>
      </c>
      <c r="S683">
        <f t="shared" si="64"/>
        <v>1</v>
      </c>
      <c r="T683">
        <f>IF(S683,P683,"")</f>
        <v>1</v>
      </c>
      <c r="U683">
        <f t="shared" si="65"/>
        <v>0</v>
      </c>
      <c r="V683">
        <f>IF(ISNUMBER(SEARCH("MIS",R683)),1,0)</f>
        <v>0</v>
      </c>
      <c r="W683">
        <f>IF(AND(V683,P683&lt;=3),1,0)</f>
        <v>0</v>
      </c>
    </row>
    <row r="684" spans="1:23" x14ac:dyDescent="0.2">
      <c r="A684">
        <v>2021</v>
      </c>
      <c r="B684" t="s">
        <v>72</v>
      </c>
      <c r="C684">
        <f t="shared" si="60"/>
        <v>0</v>
      </c>
      <c r="D684" t="s">
        <v>1047</v>
      </c>
      <c r="E684" t="s">
        <v>1047</v>
      </c>
      <c r="F684" t="s">
        <v>1047</v>
      </c>
      <c r="G684" t="s">
        <v>1047</v>
      </c>
      <c r="H684" t="s">
        <v>1047</v>
      </c>
      <c r="I684" t="s">
        <v>1047</v>
      </c>
      <c r="J684" t="s">
        <v>1047</v>
      </c>
      <c r="K684" t="s">
        <v>1047</v>
      </c>
      <c r="L684" t="s">
        <v>1047</v>
      </c>
      <c r="M684" t="s">
        <v>1047</v>
      </c>
      <c r="N684">
        <f t="shared" si="61"/>
        <v>0</v>
      </c>
      <c r="O684">
        <f t="shared" si="62"/>
        <v>0</v>
      </c>
      <c r="P684">
        <v>0</v>
      </c>
      <c r="Q684">
        <f t="shared" si="63"/>
        <v>0</v>
      </c>
      <c r="R684" t="s">
        <v>1024</v>
      </c>
      <c r="S684">
        <f t="shared" si="64"/>
        <v>1</v>
      </c>
      <c r="T684">
        <f>IF(S684,P684,"")</f>
        <v>0</v>
      </c>
      <c r="U684">
        <f t="shared" si="65"/>
        <v>0</v>
      </c>
      <c r="V684">
        <f>IF(ISNUMBER(SEARCH("MIS",R684)),1,0)</f>
        <v>0</v>
      </c>
      <c r="W684">
        <f>IF(AND(V684,P684&lt;=3),1,0)</f>
        <v>0</v>
      </c>
    </row>
    <row r="685" spans="1:23" x14ac:dyDescent="0.2">
      <c r="A685">
        <v>2021</v>
      </c>
      <c r="B685" t="s">
        <v>72</v>
      </c>
      <c r="C685">
        <f t="shared" si="60"/>
        <v>0</v>
      </c>
      <c r="D685">
        <v>1</v>
      </c>
      <c r="E685" t="s">
        <v>1047</v>
      </c>
      <c r="F685">
        <v>1</v>
      </c>
      <c r="G685" t="s">
        <v>1047</v>
      </c>
      <c r="H685">
        <v>1</v>
      </c>
      <c r="I685" t="s">
        <v>1047</v>
      </c>
      <c r="J685" t="s">
        <v>1047</v>
      </c>
      <c r="K685">
        <v>1</v>
      </c>
      <c r="L685" t="s">
        <v>1047</v>
      </c>
      <c r="M685" t="s">
        <v>1047</v>
      </c>
      <c r="N685">
        <f t="shared" si="61"/>
        <v>4</v>
      </c>
      <c r="O685">
        <f t="shared" si="62"/>
        <v>0</v>
      </c>
      <c r="P685">
        <v>7</v>
      </c>
      <c r="Q685">
        <f t="shared" si="63"/>
        <v>0</v>
      </c>
      <c r="R685" t="s">
        <v>1024</v>
      </c>
      <c r="S685">
        <f t="shared" si="64"/>
        <v>1</v>
      </c>
      <c r="T685">
        <f>IF(S685,P685,"")</f>
        <v>7</v>
      </c>
      <c r="U685">
        <f t="shared" si="65"/>
        <v>1</v>
      </c>
      <c r="V685">
        <f>IF(ISNUMBER(SEARCH("MIS",R685)),1,0)</f>
        <v>0</v>
      </c>
      <c r="W685">
        <f>IF(AND(V685,P685&lt;=3),1,0)</f>
        <v>0</v>
      </c>
    </row>
    <row r="686" spans="1:23" x14ac:dyDescent="0.2">
      <c r="A686">
        <v>2021</v>
      </c>
      <c r="B686" t="s">
        <v>72</v>
      </c>
      <c r="C686">
        <f t="shared" si="60"/>
        <v>0</v>
      </c>
      <c r="D686">
        <v>1</v>
      </c>
      <c r="E686" t="s">
        <v>1047</v>
      </c>
      <c r="F686">
        <v>1</v>
      </c>
      <c r="G686">
        <v>1</v>
      </c>
      <c r="H686">
        <v>1</v>
      </c>
      <c r="I686" t="s">
        <v>1047</v>
      </c>
      <c r="J686">
        <v>1</v>
      </c>
      <c r="K686">
        <v>1</v>
      </c>
      <c r="L686" t="s">
        <v>1047</v>
      </c>
      <c r="M686" t="s">
        <v>1047</v>
      </c>
      <c r="N686">
        <f t="shared" si="61"/>
        <v>6</v>
      </c>
      <c r="O686">
        <f t="shared" si="62"/>
        <v>0</v>
      </c>
      <c r="P686">
        <v>1</v>
      </c>
      <c r="Q686">
        <f t="shared" si="63"/>
        <v>0</v>
      </c>
      <c r="R686" t="s">
        <v>1033</v>
      </c>
      <c r="S686">
        <f t="shared" si="64"/>
        <v>0</v>
      </c>
      <c r="T686" t="str">
        <f>IF(S686,P686,"")</f>
        <v/>
      </c>
      <c r="U686">
        <f t="shared" si="65"/>
        <v>0</v>
      </c>
      <c r="V686">
        <f>IF(ISNUMBER(SEARCH("MIS",R686)),1,0)</f>
        <v>0</v>
      </c>
      <c r="W686">
        <f>IF(AND(V686,P686&lt;=3),1,0)</f>
        <v>0</v>
      </c>
    </row>
    <row r="687" spans="1:23" x14ac:dyDescent="0.2">
      <c r="A687">
        <v>2021</v>
      </c>
      <c r="B687" t="s">
        <v>72</v>
      </c>
      <c r="C687">
        <f t="shared" si="60"/>
        <v>0</v>
      </c>
      <c r="D687">
        <v>1</v>
      </c>
      <c r="E687" t="s">
        <v>1047</v>
      </c>
      <c r="F687">
        <v>1</v>
      </c>
      <c r="G687" t="s">
        <v>1047</v>
      </c>
      <c r="H687" t="s">
        <v>1047</v>
      </c>
      <c r="I687">
        <v>1</v>
      </c>
      <c r="J687" t="s">
        <v>1047</v>
      </c>
      <c r="K687">
        <v>1</v>
      </c>
      <c r="L687" t="s">
        <v>1047</v>
      </c>
      <c r="M687" t="s">
        <v>1047</v>
      </c>
      <c r="N687">
        <f t="shared" si="61"/>
        <v>4</v>
      </c>
      <c r="O687">
        <f t="shared" si="62"/>
        <v>0</v>
      </c>
      <c r="P687">
        <v>2</v>
      </c>
      <c r="Q687">
        <f t="shared" si="63"/>
        <v>0</v>
      </c>
      <c r="R687" t="s">
        <v>1024</v>
      </c>
      <c r="S687">
        <f t="shared" si="64"/>
        <v>1</v>
      </c>
      <c r="T687">
        <f>IF(S687,P687,"")</f>
        <v>2</v>
      </c>
      <c r="U687">
        <f t="shared" si="65"/>
        <v>0</v>
      </c>
      <c r="V687">
        <f>IF(ISNUMBER(SEARCH("MIS",R687)),1,0)</f>
        <v>0</v>
      </c>
      <c r="W687">
        <f>IF(AND(V687,P687&lt;=3),1,0)</f>
        <v>0</v>
      </c>
    </row>
    <row r="688" spans="1:23" x14ac:dyDescent="0.2">
      <c r="A688">
        <v>2021</v>
      </c>
      <c r="B688" t="s">
        <v>72</v>
      </c>
      <c r="C688">
        <f t="shared" si="60"/>
        <v>0</v>
      </c>
      <c r="D688" t="s">
        <v>1047</v>
      </c>
      <c r="E688" t="s">
        <v>1047</v>
      </c>
      <c r="F688" t="s">
        <v>1047</v>
      </c>
      <c r="G688" t="s">
        <v>1047</v>
      </c>
      <c r="H688">
        <v>1</v>
      </c>
      <c r="I688" t="s">
        <v>1047</v>
      </c>
      <c r="J688" t="s">
        <v>1047</v>
      </c>
      <c r="K688">
        <v>1</v>
      </c>
      <c r="L688" t="s">
        <v>1047</v>
      </c>
      <c r="M688">
        <v>1</v>
      </c>
      <c r="N688">
        <f t="shared" si="61"/>
        <v>3</v>
      </c>
      <c r="O688">
        <f t="shared" si="62"/>
        <v>0</v>
      </c>
      <c r="P688">
        <v>9</v>
      </c>
      <c r="Q688">
        <f t="shared" si="63"/>
        <v>1</v>
      </c>
      <c r="R688" t="s">
        <v>1024</v>
      </c>
      <c r="S688">
        <f t="shared" si="64"/>
        <v>1</v>
      </c>
      <c r="T688">
        <f>IF(S688,P688,"")</f>
        <v>9</v>
      </c>
      <c r="U688">
        <f t="shared" si="65"/>
        <v>1</v>
      </c>
      <c r="V688">
        <f>IF(ISNUMBER(SEARCH("MIS",R688)),1,0)</f>
        <v>0</v>
      </c>
      <c r="W688">
        <f>IF(AND(V688,P688&lt;=3),1,0)</f>
        <v>0</v>
      </c>
    </row>
    <row r="689" spans="1:23" x14ac:dyDescent="0.2">
      <c r="A689">
        <v>2021</v>
      </c>
      <c r="B689" t="s">
        <v>72</v>
      </c>
      <c r="C689">
        <f t="shared" si="60"/>
        <v>0</v>
      </c>
      <c r="D689" t="s">
        <v>1047</v>
      </c>
      <c r="E689" t="s">
        <v>1047</v>
      </c>
      <c r="F689" t="s">
        <v>1047</v>
      </c>
      <c r="G689" t="s">
        <v>1047</v>
      </c>
      <c r="H689" t="s">
        <v>1047</v>
      </c>
      <c r="I689" t="s">
        <v>1047</v>
      </c>
      <c r="J689" t="s">
        <v>1047</v>
      </c>
      <c r="K689" t="s">
        <v>1047</v>
      </c>
      <c r="L689" t="s">
        <v>1047</v>
      </c>
      <c r="M689">
        <v>1</v>
      </c>
      <c r="N689">
        <f t="shared" si="61"/>
        <v>1</v>
      </c>
      <c r="O689">
        <f t="shared" si="62"/>
        <v>0</v>
      </c>
      <c r="P689">
        <v>4</v>
      </c>
      <c r="Q689">
        <f t="shared" si="63"/>
        <v>0</v>
      </c>
      <c r="R689" t="s">
        <v>1032</v>
      </c>
      <c r="S689">
        <f t="shared" si="64"/>
        <v>0</v>
      </c>
      <c r="T689" t="str">
        <f>IF(S689,P689,"")</f>
        <v/>
      </c>
      <c r="U689">
        <f t="shared" si="65"/>
        <v>0</v>
      </c>
      <c r="V689">
        <f>IF(ISNUMBER(SEARCH("MIS",R689)),1,0)</f>
        <v>1</v>
      </c>
      <c r="W689">
        <f>IF(AND(V689,P689&lt;=3),1,0)</f>
        <v>0</v>
      </c>
    </row>
    <row r="690" spans="1:23" x14ac:dyDescent="0.2">
      <c r="A690">
        <v>2021</v>
      </c>
      <c r="B690" t="s">
        <v>72</v>
      </c>
      <c r="C690">
        <f t="shared" si="60"/>
        <v>0</v>
      </c>
      <c r="D690">
        <v>1</v>
      </c>
      <c r="E690" t="s">
        <v>1047</v>
      </c>
      <c r="F690">
        <v>1</v>
      </c>
      <c r="G690" t="s">
        <v>1047</v>
      </c>
      <c r="H690" t="s">
        <v>1047</v>
      </c>
      <c r="I690" t="s">
        <v>1047</v>
      </c>
      <c r="J690" t="s">
        <v>1047</v>
      </c>
      <c r="K690">
        <v>1</v>
      </c>
      <c r="L690" t="s">
        <v>1047</v>
      </c>
      <c r="M690" t="s">
        <v>1047</v>
      </c>
      <c r="N690">
        <f t="shared" si="61"/>
        <v>3</v>
      </c>
      <c r="O690">
        <f t="shared" si="62"/>
        <v>0</v>
      </c>
      <c r="P690">
        <v>1</v>
      </c>
      <c r="Q690">
        <f t="shared" si="63"/>
        <v>0</v>
      </c>
      <c r="R690" t="s">
        <v>1033</v>
      </c>
      <c r="S690">
        <f t="shared" si="64"/>
        <v>0</v>
      </c>
      <c r="T690" t="str">
        <f>IF(S690,P690,"")</f>
        <v/>
      </c>
      <c r="U690">
        <f t="shared" si="65"/>
        <v>0</v>
      </c>
      <c r="V690">
        <f>IF(ISNUMBER(SEARCH("MIS",R690)),1,0)</f>
        <v>0</v>
      </c>
      <c r="W690">
        <f>IF(AND(V690,P690&lt;=3),1,0)</f>
        <v>0</v>
      </c>
    </row>
    <row r="691" spans="1:23" x14ac:dyDescent="0.2">
      <c r="A691">
        <v>2021</v>
      </c>
      <c r="B691" t="s">
        <v>72</v>
      </c>
      <c r="C691">
        <f t="shared" si="60"/>
        <v>0</v>
      </c>
      <c r="D691">
        <v>1</v>
      </c>
      <c r="E691" t="s">
        <v>1047</v>
      </c>
      <c r="F691">
        <v>1</v>
      </c>
      <c r="G691" t="s">
        <v>1047</v>
      </c>
      <c r="H691" t="s">
        <v>1047</v>
      </c>
      <c r="I691" t="s">
        <v>1047</v>
      </c>
      <c r="J691" t="s">
        <v>1047</v>
      </c>
      <c r="K691" t="s">
        <v>1047</v>
      </c>
      <c r="L691" t="s">
        <v>1047</v>
      </c>
      <c r="M691" t="s">
        <v>1047</v>
      </c>
      <c r="N691">
        <f t="shared" si="61"/>
        <v>2</v>
      </c>
      <c r="O691">
        <f t="shared" si="62"/>
        <v>0</v>
      </c>
      <c r="P691">
        <v>6</v>
      </c>
      <c r="Q691">
        <f t="shared" si="63"/>
        <v>0</v>
      </c>
      <c r="R691" t="s">
        <v>1024</v>
      </c>
      <c r="S691">
        <f t="shared" si="64"/>
        <v>1</v>
      </c>
      <c r="T691">
        <f>IF(S691,P691,"")</f>
        <v>6</v>
      </c>
      <c r="U691">
        <f t="shared" si="65"/>
        <v>1</v>
      </c>
      <c r="V691">
        <f>IF(ISNUMBER(SEARCH("MIS",R691)),1,0)</f>
        <v>0</v>
      </c>
      <c r="W691">
        <f>IF(AND(V691,P691&lt;=3),1,0)</f>
        <v>0</v>
      </c>
    </row>
    <row r="692" spans="1:23" x14ac:dyDescent="0.2">
      <c r="A692">
        <v>2021</v>
      </c>
      <c r="B692" t="s">
        <v>72</v>
      </c>
      <c r="C692">
        <f t="shared" si="60"/>
        <v>0</v>
      </c>
      <c r="D692">
        <v>1</v>
      </c>
      <c r="E692" t="s">
        <v>1047</v>
      </c>
      <c r="F692">
        <v>1</v>
      </c>
      <c r="G692" t="s">
        <v>1047</v>
      </c>
      <c r="H692" t="s">
        <v>1047</v>
      </c>
      <c r="I692">
        <v>1</v>
      </c>
      <c r="J692" t="s">
        <v>1047</v>
      </c>
      <c r="K692">
        <v>1</v>
      </c>
      <c r="L692" t="s">
        <v>1047</v>
      </c>
      <c r="M692" t="s">
        <v>1047</v>
      </c>
      <c r="N692">
        <f t="shared" si="61"/>
        <v>4</v>
      </c>
      <c r="O692">
        <f t="shared" si="62"/>
        <v>0</v>
      </c>
      <c r="P692">
        <v>1</v>
      </c>
      <c r="Q692">
        <f t="shared" si="63"/>
        <v>0</v>
      </c>
      <c r="R692" t="s">
        <v>1024</v>
      </c>
      <c r="S692">
        <f t="shared" si="64"/>
        <v>1</v>
      </c>
      <c r="T692">
        <f>IF(S692,P692,"")</f>
        <v>1</v>
      </c>
      <c r="U692">
        <f t="shared" si="65"/>
        <v>0</v>
      </c>
      <c r="V692">
        <f>IF(ISNUMBER(SEARCH("MIS",R692)),1,0)</f>
        <v>0</v>
      </c>
      <c r="W692">
        <f>IF(AND(V692,P692&lt;=3),1,0)</f>
        <v>0</v>
      </c>
    </row>
    <row r="693" spans="1:23" x14ac:dyDescent="0.2">
      <c r="A693">
        <v>2021</v>
      </c>
      <c r="B693" t="s">
        <v>110</v>
      </c>
      <c r="C693">
        <f t="shared" si="60"/>
        <v>0</v>
      </c>
      <c r="D693">
        <v>1</v>
      </c>
      <c r="E693" t="s">
        <v>1047</v>
      </c>
      <c r="F693">
        <v>1</v>
      </c>
      <c r="G693" t="s">
        <v>1047</v>
      </c>
      <c r="H693" t="s">
        <v>1047</v>
      </c>
      <c r="I693">
        <v>1</v>
      </c>
      <c r="J693" t="s">
        <v>1047</v>
      </c>
      <c r="K693" t="s">
        <v>1047</v>
      </c>
      <c r="L693" t="s">
        <v>1047</v>
      </c>
      <c r="M693">
        <v>1</v>
      </c>
      <c r="N693">
        <f t="shared" si="61"/>
        <v>4</v>
      </c>
      <c r="O693">
        <f t="shared" si="62"/>
        <v>0</v>
      </c>
      <c r="P693">
        <v>3</v>
      </c>
      <c r="Q693">
        <f t="shared" si="63"/>
        <v>0</v>
      </c>
      <c r="R693" t="s">
        <v>1024</v>
      </c>
      <c r="S693">
        <f t="shared" si="64"/>
        <v>1</v>
      </c>
      <c r="T693">
        <f>IF(S693,P693,"")</f>
        <v>3</v>
      </c>
      <c r="U693">
        <f t="shared" si="65"/>
        <v>0</v>
      </c>
      <c r="V693">
        <f>IF(ISNUMBER(SEARCH("MIS",R693)),1,0)</f>
        <v>0</v>
      </c>
      <c r="W693">
        <f>IF(AND(V693,P693&lt;=3),1,0)</f>
        <v>0</v>
      </c>
    </row>
    <row r="694" spans="1:23" x14ac:dyDescent="0.2">
      <c r="A694">
        <v>2021</v>
      </c>
      <c r="B694" t="s">
        <v>72</v>
      </c>
      <c r="C694">
        <f t="shared" si="60"/>
        <v>0</v>
      </c>
      <c r="D694" t="s">
        <v>1047</v>
      </c>
      <c r="E694" t="s">
        <v>1047</v>
      </c>
      <c r="F694" t="s">
        <v>1047</v>
      </c>
      <c r="G694" t="s">
        <v>1047</v>
      </c>
      <c r="H694" t="s">
        <v>1047</v>
      </c>
      <c r="I694" t="s">
        <v>1047</v>
      </c>
      <c r="J694" t="s">
        <v>1047</v>
      </c>
      <c r="K694" t="s">
        <v>1047</v>
      </c>
      <c r="L694" t="s">
        <v>1047</v>
      </c>
      <c r="M694">
        <v>1</v>
      </c>
      <c r="N694">
        <f t="shared" si="61"/>
        <v>1</v>
      </c>
      <c r="O694">
        <f t="shared" si="62"/>
        <v>0</v>
      </c>
      <c r="P694">
        <v>1</v>
      </c>
      <c r="Q694">
        <f t="shared" si="63"/>
        <v>0</v>
      </c>
      <c r="R694" t="s">
        <v>1029</v>
      </c>
      <c r="S694">
        <f t="shared" si="64"/>
        <v>0</v>
      </c>
      <c r="T694" t="str">
        <f>IF(S694,P694,"")</f>
        <v/>
      </c>
      <c r="U694">
        <f t="shared" si="65"/>
        <v>0</v>
      </c>
      <c r="V694">
        <f>IF(ISNUMBER(SEARCH("MIS",R694)),1,0)</f>
        <v>0</v>
      </c>
      <c r="W694">
        <f>IF(AND(V694,P694&lt;=3),1,0)</f>
        <v>0</v>
      </c>
    </row>
    <row r="695" spans="1:23" x14ac:dyDescent="0.2">
      <c r="A695">
        <v>2021</v>
      </c>
      <c r="B695" t="s">
        <v>72</v>
      </c>
      <c r="C695">
        <f t="shared" si="60"/>
        <v>0</v>
      </c>
      <c r="D695">
        <v>1</v>
      </c>
      <c r="E695" t="s">
        <v>1047</v>
      </c>
      <c r="F695">
        <v>1</v>
      </c>
      <c r="G695" t="s">
        <v>1047</v>
      </c>
      <c r="H695">
        <v>1</v>
      </c>
      <c r="I695" t="s">
        <v>1047</v>
      </c>
      <c r="J695" t="s">
        <v>1047</v>
      </c>
      <c r="K695">
        <v>1</v>
      </c>
      <c r="L695" t="s">
        <v>1047</v>
      </c>
      <c r="M695" t="s">
        <v>1047</v>
      </c>
      <c r="N695">
        <f t="shared" si="61"/>
        <v>4</v>
      </c>
      <c r="O695">
        <f t="shared" si="62"/>
        <v>0</v>
      </c>
      <c r="P695">
        <v>7</v>
      </c>
      <c r="Q695">
        <f t="shared" si="63"/>
        <v>0</v>
      </c>
      <c r="R695" t="s">
        <v>1033</v>
      </c>
      <c r="S695">
        <f t="shared" si="64"/>
        <v>0</v>
      </c>
      <c r="T695" t="str">
        <f>IF(S695,P695,"")</f>
        <v/>
      </c>
      <c r="U695">
        <f t="shared" si="65"/>
        <v>0</v>
      </c>
      <c r="V695">
        <f>IF(ISNUMBER(SEARCH("MIS",R695)),1,0)</f>
        <v>0</v>
      </c>
      <c r="W695">
        <f>IF(AND(V695,P695&lt;=3),1,0)</f>
        <v>0</v>
      </c>
    </row>
    <row r="696" spans="1:23" x14ac:dyDescent="0.2">
      <c r="A696">
        <v>2021</v>
      </c>
      <c r="B696" t="s">
        <v>72</v>
      </c>
      <c r="C696">
        <f t="shared" si="60"/>
        <v>0</v>
      </c>
      <c r="D696">
        <v>1</v>
      </c>
      <c r="E696">
        <v>1</v>
      </c>
      <c r="F696">
        <v>1</v>
      </c>
      <c r="G696" t="s">
        <v>1047</v>
      </c>
      <c r="H696" t="s">
        <v>1047</v>
      </c>
      <c r="I696">
        <v>1</v>
      </c>
      <c r="J696" t="s">
        <v>1047</v>
      </c>
      <c r="K696">
        <v>1</v>
      </c>
      <c r="L696" t="s">
        <v>1047</v>
      </c>
      <c r="M696" t="s">
        <v>1047</v>
      </c>
      <c r="N696">
        <f t="shared" si="61"/>
        <v>5</v>
      </c>
      <c r="O696">
        <f t="shared" si="62"/>
        <v>0</v>
      </c>
      <c r="P696">
        <v>0</v>
      </c>
      <c r="Q696">
        <f t="shared" si="63"/>
        <v>0</v>
      </c>
      <c r="R696" t="s">
        <v>1024</v>
      </c>
      <c r="S696">
        <f t="shared" si="64"/>
        <v>1</v>
      </c>
      <c r="T696">
        <f>IF(S696,P696,"")</f>
        <v>0</v>
      </c>
      <c r="U696">
        <f t="shared" si="65"/>
        <v>0</v>
      </c>
      <c r="V696">
        <f>IF(ISNUMBER(SEARCH("MIS",R696)),1,0)</f>
        <v>0</v>
      </c>
      <c r="W696">
        <f>IF(AND(V696,P696&lt;=3),1,0)</f>
        <v>0</v>
      </c>
    </row>
    <row r="697" spans="1:23" x14ac:dyDescent="0.2">
      <c r="A697">
        <v>2021</v>
      </c>
      <c r="B697" t="s">
        <v>72</v>
      </c>
      <c r="C697">
        <f t="shared" si="60"/>
        <v>0</v>
      </c>
      <c r="D697">
        <v>1</v>
      </c>
      <c r="E697" t="s">
        <v>1047</v>
      </c>
      <c r="F697">
        <v>1</v>
      </c>
      <c r="G697" t="s">
        <v>1047</v>
      </c>
      <c r="H697" t="s">
        <v>1047</v>
      </c>
      <c r="I697">
        <v>1</v>
      </c>
      <c r="J697" t="s">
        <v>1047</v>
      </c>
      <c r="K697">
        <v>1</v>
      </c>
      <c r="L697" t="s">
        <v>1047</v>
      </c>
      <c r="M697" t="s">
        <v>1047</v>
      </c>
      <c r="N697">
        <f t="shared" si="61"/>
        <v>4</v>
      </c>
      <c r="O697">
        <f t="shared" si="62"/>
        <v>0</v>
      </c>
      <c r="P697">
        <v>4</v>
      </c>
      <c r="Q697">
        <f t="shared" si="63"/>
        <v>0</v>
      </c>
      <c r="R697" t="s">
        <v>1024</v>
      </c>
      <c r="S697">
        <f t="shared" si="64"/>
        <v>1</v>
      </c>
      <c r="T697">
        <f>IF(S697,P697,"")</f>
        <v>4</v>
      </c>
      <c r="U697">
        <f t="shared" si="65"/>
        <v>1</v>
      </c>
      <c r="V697">
        <f>IF(ISNUMBER(SEARCH("MIS",R697)),1,0)</f>
        <v>0</v>
      </c>
      <c r="W697">
        <f>IF(AND(V697,P697&lt;=3),1,0)</f>
        <v>0</v>
      </c>
    </row>
    <row r="698" spans="1:23" x14ac:dyDescent="0.2">
      <c r="A698">
        <v>2021</v>
      </c>
      <c r="B698" t="s">
        <v>72</v>
      </c>
      <c r="C698">
        <f t="shared" si="60"/>
        <v>0</v>
      </c>
      <c r="D698" t="s">
        <v>1047</v>
      </c>
      <c r="E698" t="s">
        <v>1047</v>
      </c>
      <c r="F698" t="s">
        <v>1047</v>
      </c>
      <c r="G698" t="s">
        <v>1047</v>
      </c>
      <c r="H698" t="s">
        <v>1047</v>
      </c>
      <c r="I698" t="s">
        <v>1047</v>
      </c>
      <c r="J698" t="s">
        <v>1047</v>
      </c>
      <c r="K698" t="s">
        <v>1047</v>
      </c>
      <c r="L698" t="s">
        <v>1047</v>
      </c>
      <c r="M698" t="s">
        <v>1047</v>
      </c>
      <c r="N698">
        <f t="shared" si="61"/>
        <v>0</v>
      </c>
      <c r="O698">
        <f t="shared" si="62"/>
        <v>0</v>
      </c>
      <c r="P698">
        <v>2</v>
      </c>
      <c r="Q698">
        <f t="shared" si="63"/>
        <v>0</v>
      </c>
      <c r="R698" t="s">
        <v>1033</v>
      </c>
      <c r="S698">
        <f t="shared" si="64"/>
        <v>0</v>
      </c>
      <c r="T698" t="str">
        <f>IF(S698,P698,"")</f>
        <v/>
      </c>
      <c r="U698">
        <f t="shared" si="65"/>
        <v>0</v>
      </c>
      <c r="V698">
        <f>IF(ISNUMBER(SEARCH("MIS",R698)),1,0)</f>
        <v>0</v>
      </c>
      <c r="W698">
        <f>IF(AND(V698,P698&lt;=3),1,0)</f>
        <v>0</v>
      </c>
    </row>
    <row r="699" spans="1:23" x14ac:dyDescent="0.2">
      <c r="A699">
        <v>2021</v>
      </c>
      <c r="B699" t="s">
        <v>72</v>
      </c>
      <c r="C699">
        <f t="shared" si="60"/>
        <v>0</v>
      </c>
      <c r="D699">
        <v>1</v>
      </c>
      <c r="E699" t="s">
        <v>1047</v>
      </c>
      <c r="F699">
        <v>1</v>
      </c>
      <c r="G699" t="s">
        <v>1047</v>
      </c>
      <c r="H699" t="s">
        <v>1047</v>
      </c>
      <c r="I699" t="s">
        <v>1047</v>
      </c>
      <c r="J699" t="s">
        <v>1047</v>
      </c>
      <c r="K699" t="s">
        <v>1047</v>
      </c>
      <c r="L699" t="s">
        <v>1047</v>
      </c>
      <c r="M699" t="s">
        <v>1047</v>
      </c>
      <c r="N699">
        <f t="shared" si="61"/>
        <v>2</v>
      </c>
      <c r="O699">
        <f t="shared" si="62"/>
        <v>0</v>
      </c>
      <c r="P699">
        <v>5</v>
      </c>
      <c r="Q699">
        <f t="shared" si="63"/>
        <v>0</v>
      </c>
      <c r="R699" t="s">
        <v>1024</v>
      </c>
      <c r="S699">
        <f t="shared" si="64"/>
        <v>1</v>
      </c>
      <c r="T699">
        <f>IF(S699,P699,"")</f>
        <v>5</v>
      </c>
      <c r="U699">
        <f t="shared" si="65"/>
        <v>1</v>
      </c>
      <c r="V699">
        <f>IF(ISNUMBER(SEARCH("MIS",R699)),1,0)</f>
        <v>0</v>
      </c>
      <c r="W699">
        <f>IF(AND(V699,P699&lt;=3),1,0)</f>
        <v>0</v>
      </c>
    </row>
    <row r="700" spans="1:23" x14ac:dyDescent="0.2">
      <c r="A700">
        <v>2021</v>
      </c>
      <c r="B700" t="s">
        <v>72</v>
      </c>
      <c r="C700">
        <f t="shared" si="60"/>
        <v>0</v>
      </c>
      <c r="D700" t="s">
        <v>1047</v>
      </c>
      <c r="E700" t="s">
        <v>1047</v>
      </c>
      <c r="F700" t="s">
        <v>1047</v>
      </c>
      <c r="G700" t="s">
        <v>1047</v>
      </c>
      <c r="H700" t="s">
        <v>1047</v>
      </c>
      <c r="I700" t="s">
        <v>1047</v>
      </c>
      <c r="J700" t="s">
        <v>1047</v>
      </c>
      <c r="K700">
        <v>1</v>
      </c>
      <c r="L700" t="s">
        <v>1047</v>
      </c>
      <c r="M700" t="s">
        <v>1047</v>
      </c>
      <c r="N700">
        <f t="shared" si="61"/>
        <v>1</v>
      </c>
      <c r="O700">
        <f t="shared" si="62"/>
        <v>0</v>
      </c>
      <c r="P700">
        <v>7</v>
      </c>
      <c r="Q700">
        <f t="shared" si="63"/>
        <v>0</v>
      </c>
      <c r="R700" t="s">
        <v>1032</v>
      </c>
      <c r="S700">
        <f t="shared" si="64"/>
        <v>0</v>
      </c>
      <c r="T700" t="str">
        <f>IF(S700,P700,"")</f>
        <v/>
      </c>
      <c r="U700">
        <f t="shared" si="65"/>
        <v>0</v>
      </c>
      <c r="V700">
        <f>IF(ISNUMBER(SEARCH("MIS",R700)),1,0)</f>
        <v>1</v>
      </c>
      <c r="W700">
        <f>IF(AND(V700,P700&lt;=3),1,0)</f>
        <v>0</v>
      </c>
    </row>
    <row r="701" spans="1:23" x14ac:dyDescent="0.2">
      <c r="A701">
        <v>2021</v>
      </c>
      <c r="B701" t="s">
        <v>72</v>
      </c>
      <c r="C701">
        <f t="shared" si="60"/>
        <v>0</v>
      </c>
      <c r="D701" t="s">
        <v>1047</v>
      </c>
      <c r="E701" t="s">
        <v>1047</v>
      </c>
      <c r="F701" t="s">
        <v>1047</v>
      </c>
      <c r="G701" t="s">
        <v>1047</v>
      </c>
      <c r="H701" t="s">
        <v>1047</v>
      </c>
      <c r="I701" t="s">
        <v>1047</v>
      </c>
      <c r="J701" t="s">
        <v>1047</v>
      </c>
      <c r="K701" t="s">
        <v>1047</v>
      </c>
      <c r="L701" t="s">
        <v>1047</v>
      </c>
      <c r="M701" t="s">
        <v>1047</v>
      </c>
      <c r="N701">
        <f t="shared" si="61"/>
        <v>0</v>
      </c>
      <c r="O701">
        <f t="shared" si="62"/>
        <v>0</v>
      </c>
      <c r="P701">
        <v>0</v>
      </c>
      <c r="Q701">
        <f t="shared" si="63"/>
        <v>0</v>
      </c>
      <c r="R701" t="s">
        <v>1033</v>
      </c>
      <c r="S701">
        <f t="shared" si="64"/>
        <v>0</v>
      </c>
      <c r="T701" t="str">
        <f>IF(S701,P701,"")</f>
        <v/>
      </c>
      <c r="U701">
        <f t="shared" si="65"/>
        <v>0</v>
      </c>
      <c r="V701">
        <f>IF(ISNUMBER(SEARCH("MIS",R701)),1,0)</f>
        <v>0</v>
      </c>
      <c r="W701">
        <f>IF(AND(V701,P701&lt;=3),1,0)</f>
        <v>0</v>
      </c>
    </row>
    <row r="702" spans="1:23" x14ac:dyDescent="0.2">
      <c r="A702">
        <v>2021</v>
      </c>
      <c r="B702" t="s">
        <v>72</v>
      </c>
      <c r="C702">
        <f t="shared" si="60"/>
        <v>0</v>
      </c>
      <c r="D702" t="s">
        <v>1047</v>
      </c>
      <c r="E702" t="s">
        <v>1047</v>
      </c>
      <c r="F702" t="s">
        <v>1047</v>
      </c>
      <c r="G702" t="s">
        <v>1047</v>
      </c>
      <c r="H702" t="s">
        <v>1047</v>
      </c>
      <c r="I702" t="s">
        <v>1047</v>
      </c>
      <c r="J702" t="s">
        <v>1047</v>
      </c>
      <c r="K702">
        <v>1</v>
      </c>
      <c r="L702" t="s">
        <v>1047</v>
      </c>
      <c r="M702" t="s">
        <v>1047</v>
      </c>
      <c r="N702">
        <f t="shared" si="61"/>
        <v>1</v>
      </c>
      <c r="O702">
        <f t="shared" si="62"/>
        <v>0</v>
      </c>
      <c r="P702">
        <v>5</v>
      </c>
      <c r="Q702">
        <f t="shared" si="63"/>
        <v>0</v>
      </c>
      <c r="R702" t="s">
        <v>1029</v>
      </c>
      <c r="S702">
        <f t="shared" si="64"/>
        <v>0</v>
      </c>
      <c r="T702" t="str">
        <f>IF(S702,P702,"")</f>
        <v/>
      </c>
      <c r="U702">
        <f t="shared" si="65"/>
        <v>0</v>
      </c>
      <c r="V702">
        <f>IF(ISNUMBER(SEARCH("MIS",R702)),1,0)</f>
        <v>0</v>
      </c>
      <c r="W702">
        <f>IF(AND(V702,P702&lt;=3),1,0)</f>
        <v>0</v>
      </c>
    </row>
    <row r="703" spans="1:23" x14ac:dyDescent="0.2">
      <c r="A703">
        <v>2021</v>
      </c>
      <c r="B703" t="s">
        <v>72</v>
      </c>
      <c r="C703">
        <f t="shared" si="60"/>
        <v>0</v>
      </c>
      <c r="D703">
        <v>1</v>
      </c>
      <c r="E703" t="s">
        <v>1047</v>
      </c>
      <c r="F703">
        <v>1</v>
      </c>
      <c r="G703" t="s">
        <v>1047</v>
      </c>
      <c r="H703" t="s">
        <v>1047</v>
      </c>
      <c r="I703" t="s">
        <v>1047</v>
      </c>
      <c r="J703" t="s">
        <v>1047</v>
      </c>
      <c r="K703" t="s">
        <v>1047</v>
      </c>
      <c r="L703" t="s">
        <v>1047</v>
      </c>
      <c r="M703" t="s">
        <v>1047</v>
      </c>
      <c r="N703">
        <f t="shared" si="61"/>
        <v>2</v>
      </c>
      <c r="O703">
        <f t="shared" si="62"/>
        <v>0</v>
      </c>
      <c r="P703">
        <v>6</v>
      </c>
      <c r="Q703">
        <f t="shared" si="63"/>
        <v>0</v>
      </c>
      <c r="R703" t="s">
        <v>1024</v>
      </c>
      <c r="S703">
        <f t="shared" si="64"/>
        <v>1</v>
      </c>
      <c r="T703">
        <f>IF(S703,P703,"")</f>
        <v>6</v>
      </c>
      <c r="U703">
        <f t="shared" si="65"/>
        <v>1</v>
      </c>
      <c r="V703">
        <f>IF(ISNUMBER(SEARCH("MIS",R703)),1,0)</f>
        <v>0</v>
      </c>
      <c r="W703">
        <f>IF(AND(V703,P703&lt;=3),1,0)</f>
        <v>0</v>
      </c>
    </row>
    <row r="704" spans="1:23" x14ac:dyDescent="0.2">
      <c r="A704">
        <v>2021</v>
      </c>
      <c r="B704" t="s">
        <v>72</v>
      </c>
      <c r="C704">
        <f t="shared" si="60"/>
        <v>0</v>
      </c>
      <c r="D704" t="s">
        <v>1047</v>
      </c>
      <c r="E704" t="s">
        <v>1047</v>
      </c>
      <c r="F704" t="s">
        <v>1047</v>
      </c>
      <c r="G704" t="s">
        <v>1047</v>
      </c>
      <c r="H704" t="s">
        <v>1047</v>
      </c>
      <c r="I704" t="s">
        <v>1047</v>
      </c>
      <c r="J704" t="s">
        <v>1047</v>
      </c>
      <c r="K704" t="s">
        <v>1047</v>
      </c>
      <c r="L704" t="s">
        <v>1047</v>
      </c>
      <c r="M704" t="s">
        <v>1047</v>
      </c>
      <c r="N704">
        <f t="shared" si="61"/>
        <v>0</v>
      </c>
      <c r="O704">
        <f t="shared" si="62"/>
        <v>0</v>
      </c>
      <c r="P704">
        <v>6</v>
      </c>
      <c r="Q704">
        <f t="shared" si="63"/>
        <v>0</v>
      </c>
      <c r="R704" t="s">
        <v>1024</v>
      </c>
      <c r="S704">
        <f t="shared" si="64"/>
        <v>1</v>
      </c>
      <c r="T704">
        <f>IF(S704,P704,"")</f>
        <v>6</v>
      </c>
      <c r="U704">
        <f t="shared" si="65"/>
        <v>1</v>
      </c>
      <c r="V704">
        <f>IF(ISNUMBER(SEARCH("MIS",R704)),1,0)</f>
        <v>0</v>
      </c>
      <c r="W704">
        <f>IF(AND(V704,P704&lt;=3),1,0)</f>
        <v>0</v>
      </c>
    </row>
    <row r="705" spans="1:23" x14ac:dyDescent="0.2">
      <c r="A705">
        <v>2021</v>
      </c>
      <c r="B705" t="s">
        <v>72</v>
      </c>
      <c r="C705">
        <f t="shared" si="60"/>
        <v>0</v>
      </c>
      <c r="D705">
        <v>1</v>
      </c>
      <c r="E705" t="s">
        <v>1047</v>
      </c>
      <c r="F705">
        <v>1</v>
      </c>
      <c r="G705" t="s">
        <v>1047</v>
      </c>
      <c r="H705" t="s">
        <v>1047</v>
      </c>
      <c r="I705">
        <v>1</v>
      </c>
      <c r="J705">
        <v>1</v>
      </c>
      <c r="K705">
        <v>1</v>
      </c>
      <c r="L705" t="s">
        <v>1047</v>
      </c>
      <c r="M705" t="s">
        <v>1047</v>
      </c>
      <c r="N705">
        <f t="shared" si="61"/>
        <v>5</v>
      </c>
      <c r="O705">
        <f t="shared" si="62"/>
        <v>0</v>
      </c>
      <c r="P705">
        <v>8</v>
      </c>
      <c r="Q705">
        <f t="shared" si="63"/>
        <v>1</v>
      </c>
      <c r="R705" t="s">
        <v>1024</v>
      </c>
      <c r="S705">
        <f t="shared" si="64"/>
        <v>1</v>
      </c>
      <c r="T705">
        <f>IF(S705,P705,"")</f>
        <v>8</v>
      </c>
      <c r="U705">
        <f t="shared" si="65"/>
        <v>1</v>
      </c>
      <c r="V705">
        <f>IF(ISNUMBER(SEARCH("MIS",R705)),1,0)</f>
        <v>0</v>
      </c>
      <c r="W705">
        <f>IF(AND(V705,P705&lt;=3),1,0)</f>
        <v>0</v>
      </c>
    </row>
    <row r="706" spans="1:23" x14ac:dyDescent="0.2">
      <c r="A706">
        <v>2021</v>
      </c>
      <c r="B706" t="s">
        <v>72</v>
      </c>
      <c r="C706">
        <f t="shared" si="60"/>
        <v>0</v>
      </c>
      <c r="D706">
        <v>1</v>
      </c>
      <c r="E706" t="s">
        <v>1047</v>
      </c>
      <c r="F706">
        <v>1</v>
      </c>
      <c r="G706" t="s">
        <v>1047</v>
      </c>
      <c r="H706" t="s">
        <v>1047</v>
      </c>
      <c r="I706" t="s">
        <v>1047</v>
      </c>
      <c r="J706" t="s">
        <v>1047</v>
      </c>
      <c r="K706" t="s">
        <v>1047</v>
      </c>
      <c r="L706" t="s">
        <v>1047</v>
      </c>
      <c r="M706" t="s">
        <v>1047</v>
      </c>
      <c r="N706">
        <f t="shared" si="61"/>
        <v>2</v>
      </c>
      <c r="O706">
        <f t="shared" si="62"/>
        <v>0</v>
      </c>
      <c r="P706">
        <v>5</v>
      </c>
      <c r="Q706">
        <f t="shared" si="63"/>
        <v>0</v>
      </c>
      <c r="R706" t="s">
        <v>1024</v>
      </c>
      <c r="S706">
        <f t="shared" si="64"/>
        <v>1</v>
      </c>
      <c r="T706">
        <f>IF(S706,P706,"")</f>
        <v>5</v>
      </c>
      <c r="U706">
        <f t="shared" si="65"/>
        <v>1</v>
      </c>
      <c r="V706">
        <f>IF(ISNUMBER(SEARCH("MIS",R706)),1,0)</f>
        <v>0</v>
      </c>
      <c r="W706">
        <f>IF(AND(V706,P706&lt;=3),1,0)</f>
        <v>0</v>
      </c>
    </row>
    <row r="707" spans="1:23" x14ac:dyDescent="0.2">
      <c r="A707">
        <v>2021</v>
      </c>
      <c r="B707" t="s">
        <v>72</v>
      </c>
      <c r="C707">
        <f t="shared" ref="C707:C770" si="66">IF(AND(A707=2026,ISNUMBER(SEARCH("Freshman",B707))),1,0)</f>
        <v>0</v>
      </c>
      <c r="D707" t="s">
        <v>1047</v>
      </c>
      <c r="E707" t="s">
        <v>1047</v>
      </c>
      <c r="F707" t="s">
        <v>1047</v>
      </c>
      <c r="G707" t="s">
        <v>1047</v>
      </c>
      <c r="H707" t="s">
        <v>1047</v>
      </c>
      <c r="I707" t="s">
        <v>1047</v>
      </c>
      <c r="J707" t="s">
        <v>1047</v>
      </c>
      <c r="K707" t="s">
        <v>1047</v>
      </c>
      <c r="L707" t="s">
        <v>1047</v>
      </c>
      <c r="M707">
        <v>1</v>
      </c>
      <c r="N707">
        <f t="shared" ref="N707:N770" si="67">COUNT(D707:M707)</f>
        <v>1</v>
      </c>
      <c r="O707">
        <f t="shared" ref="O707:O770" si="68">IF(AND(C707=1,N707&gt;2),1,0)</f>
        <v>0</v>
      </c>
      <c r="P707">
        <v>3</v>
      </c>
      <c r="Q707">
        <f t="shared" ref="Q707:Q770" si="69">IF(P707&gt;=8,1,0)</f>
        <v>0</v>
      </c>
      <c r="R707" t="s">
        <v>1033</v>
      </c>
      <c r="S707">
        <f t="shared" ref="S707:S770" si="70">IF(ISNUMBER(SEARCH("Finance",R707)),1,0)</f>
        <v>0</v>
      </c>
      <c r="T707" t="str">
        <f>IF(S707,P707,"")</f>
        <v/>
      </c>
      <c r="U707">
        <f t="shared" ref="U707:U770" si="71">IF(AND(S707,T707&gt;=4),1,0)</f>
        <v>0</v>
      </c>
      <c r="V707">
        <f>IF(ISNUMBER(SEARCH("MIS",R707)),1,0)</f>
        <v>0</v>
      </c>
      <c r="W707">
        <f>IF(AND(V707,P707&lt;=3),1,0)</f>
        <v>0</v>
      </c>
    </row>
    <row r="708" spans="1:23" x14ac:dyDescent="0.2">
      <c r="A708">
        <v>2021</v>
      </c>
      <c r="B708" t="s">
        <v>72</v>
      </c>
      <c r="C708">
        <f t="shared" si="66"/>
        <v>0</v>
      </c>
      <c r="D708">
        <v>1</v>
      </c>
      <c r="E708" t="s">
        <v>1047</v>
      </c>
      <c r="F708">
        <v>1</v>
      </c>
      <c r="G708" t="s">
        <v>1047</v>
      </c>
      <c r="H708" t="s">
        <v>1047</v>
      </c>
      <c r="I708">
        <v>1</v>
      </c>
      <c r="J708" t="s">
        <v>1047</v>
      </c>
      <c r="K708">
        <v>1</v>
      </c>
      <c r="L708" t="s">
        <v>1047</v>
      </c>
      <c r="M708" t="s">
        <v>1047</v>
      </c>
      <c r="N708">
        <f t="shared" si="67"/>
        <v>4</v>
      </c>
      <c r="O708">
        <f t="shared" si="68"/>
        <v>0</v>
      </c>
      <c r="P708">
        <v>5</v>
      </c>
      <c r="Q708">
        <f t="shared" si="69"/>
        <v>0</v>
      </c>
      <c r="R708" t="s">
        <v>1024</v>
      </c>
      <c r="S708">
        <f t="shared" si="70"/>
        <v>1</v>
      </c>
      <c r="T708">
        <f>IF(S708,P708,"")</f>
        <v>5</v>
      </c>
      <c r="U708">
        <f t="shared" si="71"/>
        <v>1</v>
      </c>
      <c r="V708">
        <f>IF(ISNUMBER(SEARCH("MIS",R708)),1,0)</f>
        <v>0</v>
      </c>
      <c r="W708">
        <f>IF(AND(V708,P708&lt;=3),1,0)</f>
        <v>0</v>
      </c>
    </row>
    <row r="709" spans="1:23" x14ac:dyDescent="0.2">
      <c r="A709">
        <v>2021</v>
      </c>
      <c r="B709" t="s">
        <v>72</v>
      </c>
      <c r="C709">
        <f t="shared" si="66"/>
        <v>0</v>
      </c>
      <c r="D709" t="s">
        <v>1047</v>
      </c>
      <c r="E709" t="s">
        <v>1047</v>
      </c>
      <c r="F709" t="s">
        <v>1047</v>
      </c>
      <c r="G709" t="s">
        <v>1047</v>
      </c>
      <c r="H709" t="s">
        <v>1047</v>
      </c>
      <c r="I709" t="s">
        <v>1047</v>
      </c>
      <c r="J709" t="s">
        <v>1047</v>
      </c>
      <c r="K709" t="s">
        <v>1047</v>
      </c>
      <c r="L709" t="s">
        <v>1047</v>
      </c>
      <c r="M709" t="s">
        <v>1047</v>
      </c>
      <c r="N709">
        <f t="shared" si="67"/>
        <v>0</v>
      </c>
      <c r="O709">
        <f t="shared" si="68"/>
        <v>0</v>
      </c>
      <c r="P709">
        <v>4</v>
      </c>
      <c r="Q709">
        <f t="shared" si="69"/>
        <v>0</v>
      </c>
      <c r="R709" t="s">
        <v>1033</v>
      </c>
      <c r="S709">
        <f t="shared" si="70"/>
        <v>0</v>
      </c>
      <c r="T709" t="str">
        <f>IF(S709,P709,"")</f>
        <v/>
      </c>
      <c r="U709">
        <f t="shared" si="71"/>
        <v>0</v>
      </c>
      <c r="V709">
        <f>IF(ISNUMBER(SEARCH("MIS",R709)),1,0)</f>
        <v>0</v>
      </c>
      <c r="W709">
        <f>IF(AND(V709,P709&lt;=3),1,0)</f>
        <v>0</v>
      </c>
    </row>
    <row r="710" spans="1:23" x14ac:dyDescent="0.2">
      <c r="A710">
        <v>2021</v>
      </c>
      <c r="B710" t="s">
        <v>72</v>
      </c>
      <c r="C710">
        <f t="shared" si="66"/>
        <v>0</v>
      </c>
      <c r="D710">
        <v>1</v>
      </c>
      <c r="E710" t="s">
        <v>1047</v>
      </c>
      <c r="F710">
        <v>1</v>
      </c>
      <c r="G710" t="s">
        <v>1047</v>
      </c>
      <c r="H710">
        <v>1</v>
      </c>
      <c r="I710" t="s">
        <v>1047</v>
      </c>
      <c r="J710" t="s">
        <v>1047</v>
      </c>
      <c r="K710" t="s">
        <v>1047</v>
      </c>
      <c r="L710" t="s">
        <v>1047</v>
      </c>
      <c r="M710" t="s">
        <v>1047</v>
      </c>
      <c r="N710">
        <f t="shared" si="67"/>
        <v>3</v>
      </c>
      <c r="O710">
        <f t="shared" si="68"/>
        <v>0</v>
      </c>
      <c r="P710">
        <v>11</v>
      </c>
      <c r="Q710">
        <f t="shared" si="69"/>
        <v>1</v>
      </c>
      <c r="R710" t="s">
        <v>1033</v>
      </c>
      <c r="S710">
        <f t="shared" si="70"/>
        <v>0</v>
      </c>
      <c r="T710" t="str">
        <f>IF(S710,P710,"")</f>
        <v/>
      </c>
      <c r="U710">
        <f t="shared" si="71"/>
        <v>0</v>
      </c>
      <c r="V710">
        <f>IF(ISNUMBER(SEARCH("MIS",R710)),1,0)</f>
        <v>0</v>
      </c>
      <c r="W710">
        <f>IF(AND(V710,P710&lt;=3),1,0)</f>
        <v>0</v>
      </c>
    </row>
    <row r="711" spans="1:23" x14ac:dyDescent="0.2">
      <c r="A711">
        <v>2021</v>
      </c>
      <c r="B711" t="s">
        <v>72</v>
      </c>
      <c r="C711">
        <f t="shared" si="66"/>
        <v>0</v>
      </c>
      <c r="D711">
        <v>1</v>
      </c>
      <c r="E711" t="s">
        <v>1047</v>
      </c>
      <c r="F711">
        <v>1</v>
      </c>
      <c r="G711" t="s">
        <v>1047</v>
      </c>
      <c r="H711" t="s">
        <v>1047</v>
      </c>
      <c r="I711" t="s">
        <v>1047</v>
      </c>
      <c r="J711" t="s">
        <v>1047</v>
      </c>
      <c r="K711" t="s">
        <v>1047</v>
      </c>
      <c r="L711" t="s">
        <v>1047</v>
      </c>
      <c r="M711" t="s">
        <v>1047</v>
      </c>
      <c r="N711">
        <f t="shared" si="67"/>
        <v>2</v>
      </c>
      <c r="O711">
        <f t="shared" si="68"/>
        <v>0</v>
      </c>
      <c r="P711">
        <v>2</v>
      </c>
      <c r="Q711">
        <f t="shared" si="69"/>
        <v>0</v>
      </c>
      <c r="R711" t="s">
        <v>1024</v>
      </c>
      <c r="S711">
        <f t="shared" si="70"/>
        <v>1</v>
      </c>
      <c r="T711">
        <f>IF(S711,P711,"")</f>
        <v>2</v>
      </c>
      <c r="U711">
        <f t="shared" si="71"/>
        <v>0</v>
      </c>
      <c r="V711">
        <f>IF(ISNUMBER(SEARCH("MIS",R711)),1,0)</f>
        <v>0</v>
      </c>
      <c r="W711">
        <f>IF(AND(V711,P711&lt;=3),1,0)</f>
        <v>0</v>
      </c>
    </row>
    <row r="712" spans="1:23" x14ac:dyDescent="0.2">
      <c r="A712">
        <v>2022</v>
      </c>
      <c r="B712" t="s">
        <v>72</v>
      </c>
      <c r="C712">
        <f t="shared" si="66"/>
        <v>0</v>
      </c>
      <c r="M712">
        <v>1</v>
      </c>
      <c r="N712">
        <f t="shared" si="67"/>
        <v>1</v>
      </c>
      <c r="O712">
        <f t="shared" si="68"/>
        <v>0</v>
      </c>
      <c r="P712">
        <v>5</v>
      </c>
      <c r="Q712">
        <f t="shared" si="69"/>
        <v>0</v>
      </c>
      <c r="R712" t="s">
        <v>1024</v>
      </c>
      <c r="S712">
        <f t="shared" si="70"/>
        <v>1</v>
      </c>
      <c r="T712">
        <f>IF(S712,P712,"")</f>
        <v>5</v>
      </c>
      <c r="U712">
        <f t="shared" si="71"/>
        <v>1</v>
      </c>
      <c r="V712">
        <f>IF(ISNUMBER(SEARCH("MIS",R712)),1,0)</f>
        <v>0</v>
      </c>
      <c r="W712">
        <f>IF(AND(V712,P712&lt;=3),1,0)</f>
        <v>0</v>
      </c>
    </row>
    <row r="713" spans="1:23" x14ac:dyDescent="0.2">
      <c r="A713">
        <v>2022</v>
      </c>
      <c r="B713" t="s">
        <v>72</v>
      </c>
      <c r="C713">
        <f t="shared" si="66"/>
        <v>0</v>
      </c>
      <c r="J713">
        <v>1</v>
      </c>
      <c r="K713">
        <v>1</v>
      </c>
      <c r="M713">
        <v>1</v>
      </c>
      <c r="N713">
        <f t="shared" si="67"/>
        <v>3</v>
      </c>
      <c r="O713">
        <f t="shared" si="68"/>
        <v>0</v>
      </c>
      <c r="P713">
        <v>2</v>
      </c>
      <c r="Q713">
        <f t="shared" si="69"/>
        <v>0</v>
      </c>
      <c r="R713" t="s">
        <v>1029</v>
      </c>
      <c r="S713">
        <f t="shared" si="70"/>
        <v>0</v>
      </c>
      <c r="T713" t="str">
        <f>IF(S713,P713,"")</f>
        <v/>
      </c>
      <c r="U713">
        <f t="shared" si="71"/>
        <v>0</v>
      </c>
      <c r="V713">
        <f>IF(ISNUMBER(SEARCH("MIS",R713)),1,0)</f>
        <v>0</v>
      </c>
      <c r="W713">
        <f>IF(AND(V713,P713&lt;=3),1,0)</f>
        <v>0</v>
      </c>
    </row>
    <row r="714" spans="1:23" x14ac:dyDescent="0.2">
      <c r="A714">
        <v>2022</v>
      </c>
      <c r="B714" t="s">
        <v>72</v>
      </c>
      <c r="C714">
        <f t="shared" si="66"/>
        <v>0</v>
      </c>
      <c r="D714">
        <v>1</v>
      </c>
      <c r="K714">
        <v>1</v>
      </c>
      <c r="M714">
        <v>1</v>
      </c>
      <c r="N714">
        <f t="shared" si="67"/>
        <v>3</v>
      </c>
      <c r="O714">
        <f t="shared" si="68"/>
        <v>0</v>
      </c>
      <c r="P714">
        <v>2</v>
      </c>
      <c r="Q714">
        <f t="shared" si="69"/>
        <v>0</v>
      </c>
      <c r="R714" t="s">
        <v>1024</v>
      </c>
      <c r="S714">
        <f t="shared" si="70"/>
        <v>1</v>
      </c>
      <c r="T714">
        <f>IF(S714,P714,"")</f>
        <v>2</v>
      </c>
      <c r="U714">
        <f t="shared" si="71"/>
        <v>0</v>
      </c>
      <c r="V714">
        <f>IF(ISNUMBER(SEARCH("MIS",R714)),1,0)</f>
        <v>0</v>
      </c>
      <c r="W714">
        <f>IF(AND(V714,P714&lt;=3),1,0)</f>
        <v>0</v>
      </c>
    </row>
    <row r="715" spans="1:23" x14ac:dyDescent="0.2">
      <c r="A715">
        <v>2022</v>
      </c>
      <c r="B715" t="s">
        <v>72</v>
      </c>
      <c r="C715">
        <f t="shared" si="66"/>
        <v>0</v>
      </c>
      <c r="K715">
        <v>1</v>
      </c>
      <c r="N715">
        <f t="shared" si="67"/>
        <v>1</v>
      </c>
      <c r="O715">
        <f t="shared" si="68"/>
        <v>0</v>
      </c>
      <c r="P715">
        <v>1</v>
      </c>
      <c r="Q715">
        <f t="shared" si="69"/>
        <v>0</v>
      </c>
      <c r="R715" t="s">
        <v>1024</v>
      </c>
      <c r="S715">
        <f t="shared" si="70"/>
        <v>1</v>
      </c>
      <c r="T715">
        <f>IF(S715,P715,"")</f>
        <v>1</v>
      </c>
      <c r="U715">
        <f t="shared" si="71"/>
        <v>0</v>
      </c>
      <c r="V715">
        <f>IF(ISNUMBER(SEARCH("MIS",R715)),1,0)</f>
        <v>0</v>
      </c>
      <c r="W715">
        <f>IF(AND(V715,P715&lt;=3),1,0)</f>
        <v>0</v>
      </c>
    </row>
    <row r="716" spans="1:23" x14ac:dyDescent="0.2">
      <c r="A716">
        <v>2022</v>
      </c>
      <c r="B716" t="s">
        <v>72</v>
      </c>
      <c r="C716">
        <f t="shared" si="66"/>
        <v>0</v>
      </c>
      <c r="D716">
        <v>1</v>
      </c>
      <c r="K716">
        <v>1</v>
      </c>
      <c r="N716">
        <f t="shared" si="67"/>
        <v>2</v>
      </c>
      <c r="O716">
        <f t="shared" si="68"/>
        <v>0</v>
      </c>
      <c r="P716">
        <v>4</v>
      </c>
      <c r="Q716">
        <f t="shared" si="69"/>
        <v>0</v>
      </c>
      <c r="R716" t="s">
        <v>1024</v>
      </c>
      <c r="S716">
        <f t="shared" si="70"/>
        <v>1</v>
      </c>
      <c r="T716">
        <f>IF(S716,P716,"")</f>
        <v>4</v>
      </c>
      <c r="U716">
        <f t="shared" si="71"/>
        <v>1</v>
      </c>
      <c r="V716">
        <f>IF(ISNUMBER(SEARCH("MIS",R716)),1,0)</f>
        <v>0</v>
      </c>
      <c r="W716">
        <f>IF(AND(V716,P716&lt;=3),1,0)</f>
        <v>0</v>
      </c>
    </row>
    <row r="717" spans="1:23" x14ac:dyDescent="0.2">
      <c r="A717">
        <v>2022</v>
      </c>
      <c r="B717" t="s">
        <v>72</v>
      </c>
      <c r="C717">
        <f t="shared" si="66"/>
        <v>0</v>
      </c>
      <c r="D717">
        <v>1</v>
      </c>
      <c r="E717">
        <v>1</v>
      </c>
      <c r="G717">
        <v>1</v>
      </c>
      <c r="H717">
        <v>1</v>
      </c>
      <c r="I717">
        <v>1</v>
      </c>
      <c r="J717">
        <v>1</v>
      </c>
      <c r="K717">
        <v>1</v>
      </c>
      <c r="N717">
        <f t="shared" si="67"/>
        <v>7</v>
      </c>
      <c r="O717">
        <f t="shared" si="68"/>
        <v>0</v>
      </c>
      <c r="P717">
        <v>9</v>
      </c>
      <c r="Q717">
        <f t="shared" si="69"/>
        <v>1</v>
      </c>
      <c r="R717" t="s">
        <v>1032</v>
      </c>
      <c r="S717">
        <f t="shared" si="70"/>
        <v>0</v>
      </c>
      <c r="T717" t="str">
        <f>IF(S717,P717,"")</f>
        <v/>
      </c>
      <c r="U717">
        <f t="shared" si="71"/>
        <v>0</v>
      </c>
      <c r="V717">
        <f>IF(ISNUMBER(SEARCH("MIS",R717)),1,0)</f>
        <v>1</v>
      </c>
      <c r="W717">
        <f>IF(AND(V717,P717&lt;=3),1,0)</f>
        <v>0</v>
      </c>
    </row>
    <row r="718" spans="1:23" x14ac:dyDescent="0.2">
      <c r="A718">
        <v>2022</v>
      </c>
      <c r="B718" t="s">
        <v>72</v>
      </c>
      <c r="C718">
        <f t="shared" si="66"/>
        <v>0</v>
      </c>
      <c r="D718">
        <v>1</v>
      </c>
      <c r="H718">
        <v>1</v>
      </c>
      <c r="J718">
        <v>1</v>
      </c>
      <c r="K718">
        <v>1</v>
      </c>
      <c r="N718">
        <f t="shared" si="67"/>
        <v>4</v>
      </c>
      <c r="O718">
        <f t="shared" si="68"/>
        <v>0</v>
      </c>
      <c r="P718">
        <v>0</v>
      </c>
      <c r="Q718">
        <f t="shared" si="69"/>
        <v>0</v>
      </c>
      <c r="R718" t="s">
        <v>1033</v>
      </c>
      <c r="S718">
        <f t="shared" si="70"/>
        <v>0</v>
      </c>
      <c r="T718" t="str">
        <f>IF(S718,P718,"")</f>
        <v/>
      </c>
      <c r="U718">
        <f t="shared" si="71"/>
        <v>0</v>
      </c>
      <c r="V718">
        <f>IF(ISNUMBER(SEARCH("MIS",R718)),1,0)</f>
        <v>0</v>
      </c>
      <c r="W718">
        <f>IF(AND(V718,P718&lt;=3),1,0)</f>
        <v>0</v>
      </c>
    </row>
    <row r="719" spans="1:23" x14ac:dyDescent="0.2">
      <c r="A719">
        <v>2022</v>
      </c>
      <c r="B719" t="s">
        <v>72</v>
      </c>
      <c r="C719">
        <f t="shared" si="66"/>
        <v>0</v>
      </c>
      <c r="D719">
        <v>1</v>
      </c>
      <c r="J719">
        <v>1</v>
      </c>
      <c r="K719">
        <v>1</v>
      </c>
      <c r="N719">
        <f t="shared" si="67"/>
        <v>3</v>
      </c>
      <c r="O719">
        <f t="shared" si="68"/>
        <v>0</v>
      </c>
      <c r="P719">
        <v>4</v>
      </c>
      <c r="Q719">
        <f t="shared" si="69"/>
        <v>0</v>
      </c>
      <c r="R719" t="s">
        <v>1034</v>
      </c>
      <c r="S719">
        <f t="shared" si="70"/>
        <v>0</v>
      </c>
      <c r="T719" t="str">
        <f>IF(S719,P719,"")</f>
        <v/>
      </c>
      <c r="U719">
        <f t="shared" si="71"/>
        <v>0</v>
      </c>
      <c r="V719">
        <f>IF(ISNUMBER(SEARCH("MIS",R719)),1,0)</f>
        <v>0</v>
      </c>
      <c r="W719">
        <f>IF(AND(V719,P719&lt;=3),1,0)</f>
        <v>0</v>
      </c>
    </row>
    <row r="720" spans="1:23" x14ac:dyDescent="0.2">
      <c r="A720">
        <v>2022</v>
      </c>
      <c r="B720" t="s">
        <v>72</v>
      </c>
      <c r="C720">
        <f t="shared" si="66"/>
        <v>0</v>
      </c>
      <c r="H720">
        <v>1</v>
      </c>
      <c r="I720">
        <v>1</v>
      </c>
      <c r="J720">
        <v>1</v>
      </c>
      <c r="K720">
        <v>1</v>
      </c>
      <c r="N720">
        <f t="shared" si="67"/>
        <v>4</v>
      </c>
      <c r="O720">
        <f t="shared" si="68"/>
        <v>0</v>
      </c>
      <c r="P720">
        <v>2</v>
      </c>
      <c r="Q720">
        <f t="shared" si="69"/>
        <v>0</v>
      </c>
      <c r="R720" t="s">
        <v>1029</v>
      </c>
      <c r="S720">
        <f t="shared" si="70"/>
        <v>0</v>
      </c>
      <c r="T720" t="str">
        <f>IF(S720,P720,"")</f>
        <v/>
      </c>
      <c r="U720">
        <f t="shared" si="71"/>
        <v>0</v>
      </c>
      <c r="V720">
        <f>IF(ISNUMBER(SEARCH("MIS",R720)),1,0)</f>
        <v>0</v>
      </c>
      <c r="W720">
        <f>IF(AND(V720,P720&lt;=3),1,0)</f>
        <v>0</v>
      </c>
    </row>
    <row r="721" spans="1:23" x14ac:dyDescent="0.2">
      <c r="A721">
        <v>2022</v>
      </c>
      <c r="B721" t="s">
        <v>72</v>
      </c>
      <c r="C721">
        <f t="shared" si="66"/>
        <v>0</v>
      </c>
      <c r="N721">
        <f t="shared" si="67"/>
        <v>0</v>
      </c>
      <c r="O721">
        <f t="shared" si="68"/>
        <v>0</v>
      </c>
      <c r="P721">
        <v>2</v>
      </c>
      <c r="Q721">
        <f t="shared" si="69"/>
        <v>0</v>
      </c>
      <c r="R721" t="s">
        <v>1024</v>
      </c>
      <c r="S721">
        <f t="shared" si="70"/>
        <v>1</v>
      </c>
      <c r="T721">
        <f>IF(S721,P721,"")</f>
        <v>2</v>
      </c>
      <c r="U721">
        <f t="shared" si="71"/>
        <v>0</v>
      </c>
      <c r="V721">
        <f>IF(ISNUMBER(SEARCH("MIS",R721)),1,0)</f>
        <v>0</v>
      </c>
      <c r="W721">
        <f>IF(AND(V721,P721&lt;=3),1,0)</f>
        <v>0</v>
      </c>
    </row>
    <row r="722" spans="1:23" x14ac:dyDescent="0.2">
      <c r="A722">
        <v>2022</v>
      </c>
      <c r="B722" t="s">
        <v>72</v>
      </c>
      <c r="C722">
        <f t="shared" si="66"/>
        <v>0</v>
      </c>
      <c r="D722">
        <v>1</v>
      </c>
      <c r="N722">
        <f t="shared" si="67"/>
        <v>1</v>
      </c>
      <c r="O722">
        <f t="shared" si="68"/>
        <v>0</v>
      </c>
      <c r="P722">
        <v>3</v>
      </c>
      <c r="Q722">
        <f t="shared" si="69"/>
        <v>0</v>
      </c>
      <c r="R722" t="s">
        <v>1024</v>
      </c>
      <c r="S722">
        <f t="shared" si="70"/>
        <v>1</v>
      </c>
      <c r="T722">
        <f>IF(S722,P722,"")</f>
        <v>3</v>
      </c>
      <c r="U722">
        <f t="shared" si="71"/>
        <v>0</v>
      </c>
      <c r="V722">
        <f>IF(ISNUMBER(SEARCH("MIS",R722)),1,0)</f>
        <v>0</v>
      </c>
      <c r="W722">
        <f>IF(AND(V722,P722&lt;=3),1,0)</f>
        <v>0</v>
      </c>
    </row>
    <row r="723" spans="1:23" x14ac:dyDescent="0.2">
      <c r="A723">
        <v>2022</v>
      </c>
      <c r="B723" t="s">
        <v>72</v>
      </c>
      <c r="C723">
        <f t="shared" si="66"/>
        <v>0</v>
      </c>
      <c r="E723">
        <v>1</v>
      </c>
      <c r="F723">
        <v>1</v>
      </c>
      <c r="H723">
        <v>1</v>
      </c>
      <c r="K723">
        <v>1</v>
      </c>
      <c r="N723">
        <f t="shared" si="67"/>
        <v>4</v>
      </c>
      <c r="O723">
        <f t="shared" si="68"/>
        <v>0</v>
      </c>
      <c r="P723">
        <v>11</v>
      </c>
      <c r="Q723">
        <f t="shared" si="69"/>
        <v>1</v>
      </c>
      <c r="R723" t="s">
        <v>1024</v>
      </c>
      <c r="S723">
        <f t="shared" si="70"/>
        <v>1</v>
      </c>
      <c r="T723">
        <f>IF(S723,P723,"")</f>
        <v>11</v>
      </c>
      <c r="U723">
        <f t="shared" si="71"/>
        <v>1</v>
      </c>
      <c r="V723">
        <f>IF(ISNUMBER(SEARCH("MIS",R723)),1,0)</f>
        <v>0</v>
      </c>
      <c r="W723">
        <f>IF(AND(V723,P723&lt;=3),1,0)</f>
        <v>0</v>
      </c>
    </row>
    <row r="724" spans="1:23" x14ac:dyDescent="0.2">
      <c r="A724">
        <v>2022</v>
      </c>
      <c r="B724" t="s">
        <v>72</v>
      </c>
      <c r="C724">
        <f t="shared" si="66"/>
        <v>0</v>
      </c>
      <c r="D724">
        <v>1</v>
      </c>
      <c r="H724">
        <v>1</v>
      </c>
      <c r="K724">
        <v>1</v>
      </c>
      <c r="N724">
        <f t="shared" si="67"/>
        <v>3</v>
      </c>
      <c r="O724">
        <f t="shared" si="68"/>
        <v>0</v>
      </c>
      <c r="P724">
        <v>1</v>
      </c>
      <c r="Q724">
        <f t="shared" si="69"/>
        <v>0</v>
      </c>
      <c r="R724" t="s">
        <v>1033</v>
      </c>
      <c r="S724">
        <f t="shared" si="70"/>
        <v>0</v>
      </c>
      <c r="T724" t="str">
        <f>IF(S724,P724,"")</f>
        <v/>
      </c>
      <c r="U724">
        <f t="shared" si="71"/>
        <v>0</v>
      </c>
      <c r="V724">
        <f>IF(ISNUMBER(SEARCH("MIS",R724)),1,0)</f>
        <v>0</v>
      </c>
      <c r="W724">
        <f>IF(AND(V724,P724&lt;=3),1,0)</f>
        <v>0</v>
      </c>
    </row>
    <row r="725" spans="1:23" x14ac:dyDescent="0.2">
      <c r="A725">
        <v>2022</v>
      </c>
      <c r="B725" t="s">
        <v>72</v>
      </c>
      <c r="C725">
        <f t="shared" si="66"/>
        <v>0</v>
      </c>
      <c r="D725">
        <v>1</v>
      </c>
      <c r="E725">
        <v>1</v>
      </c>
      <c r="G725">
        <v>1</v>
      </c>
      <c r="H725">
        <v>1</v>
      </c>
      <c r="J725">
        <v>1</v>
      </c>
      <c r="K725">
        <v>1</v>
      </c>
      <c r="N725">
        <f t="shared" si="67"/>
        <v>6</v>
      </c>
      <c r="O725">
        <f t="shared" si="68"/>
        <v>0</v>
      </c>
      <c r="P725">
        <v>2</v>
      </c>
      <c r="Q725">
        <f t="shared" si="69"/>
        <v>0</v>
      </c>
      <c r="R725" t="s">
        <v>1024</v>
      </c>
      <c r="S725">
        <f t="shared" si="70"/>
        <v>1</v>
      </c>
      <c r="T725">
        <f>IF(S725,P725,"")</f>
        <v>2</v>
      </c>
      <c r="U725">
        <f t="shared" si="71"/>
        <v>0</v>
      </c>
      <c r="V725">
        <f>IF(ISNUMBER(SEARCH("MIS",R725)),1,0)</f>
        <v>0</v>
      </c>
      <c r="W725">
        <f>IF(AND(V725,P725&lt;=3),1,0)</f>
        <v>0</v>
      </c>
    </row>
    <row r="726" spans="1:23" x14ac:dyDescent="0.2">
      <c r="A726">
        <v>2022</v>
      </c>
      <c r="B726" t="s">
        <v>72</v>
      </c>
      <c r="C726">
        <f t="shared" si="66"/>
        <v>0</v>
      </c>
      <c r="H726">
        <v>1</v>
      </c>
      <c r="N726">
        <f t="shared" si="67"/>
        <v>1</v>
      </c>
      <c r="O726">
        <f t="shared" si="68"/>
        <v>0</v>
      </c>
      <c r="P726">
        <v>1</v>
      </c>
      <c r="Q726">
        <f t="shared" si="69"/>
        <v>0</v>
      </c>
      <c r="R726" t="s">
        <v>1033</v>
      </c>
      <c r="S726">
        <f t="shared" si="70"/>
        <v>0</v>
      </c>
      <c r="T726" t="str">
        <f>IF(S726,P726,"")</f>
        <v/>
      </c>
      <c r="U726">
        <f t="shared" si="71"/>
        <v>0</v>
      </c>
      <c r="V726">
        <f>IF(ISNUMBER(SEARCH("MIS",R726)),1,0)</f>
        <v>0</v>
      </c>
      <c r="W726">
        <f>IF(AND(V726,P726&lt;=3),1,0)</f>
        <v>0</v>
      </c>
    </row>
    <row r="727" spans="1:23" x14ac:dyDescent="0.2">
      <c r="A727">
        <v>2022</v>
      </c>
      <c r="B727" t="s">
        <v>72</v>
      </c>
      <c r="C727">
        <f t="shared" si="66"/>
        <v>0</v>
      </c>
      <c r="D727">
        <v>1</v>
      </c>
      <c r="G727">
        <v>1</v>
      </c>
      <c r="H727">
        <v>1</v>
      </c>
      <c r="K727">
        <v>1</v>
      </c>
      <c r="N727">
        <f t="shared" si="67"/>
        <v>4</v>
      </c>
      <c r="O727">
        <f t="shared" si="68"/>
        <v>0</v>
      </c>
      <c r="P727">
        <v>4</v>
      </c>
      <c r="Q727">
        <f t="shared" si="69"/>
        <v>0</v>
      </c>
      <c r="R727" t="s">
        <v>1024</v>
      </c>
      <c r="S727">
        <f t="shared" si="70"/>
        <v>1</v>
      </c>
      <c r="T727">
        <f>IF(S727,P727,"")</f>
        <v>4</v>
      </c>
      <c r="U727">
        <f t="shared" si="71"/>
        <v>1</v>
      </c>
      <c r="V727">
        <f>IF(ISNUMBER(SEARCH("MIS",R727)),1,0)</f>
        <v>0</v>
      </c>
      <c r="W727">
        <f>IF(AND(V727,P727&lt;=3),1,0)</f>
        <v>0</v>
      </c>
    </row>
    <row r="728" spans="1:23" x14ac:dyDescent="0.2">
      <c r="A728">
        <v>2022</v>
      </c>
      <c r="B728" t="s">
        <v>72</v>
      </c>
      <c r="C728">
        <f t="shared" si="66"/>
        <v>0</v>
      </c>
      <c r="K728">
        <v>1</v>
      </c>
      <c r="N728">
        <f t="shared" si="67"/>
        <v>1</v>
      </c>
      <c r="O728">
        <f t="shared" si="68"/>
        <v>0</v>
      </c>
      <c r="P728">
        <v>3</v>
      </c>
      <c r="Q728">
        <f t="shared" si="69"/>
        <v>0</v>
      </c>
      <c r="R728" t="s">
        <v>1024</v>
      </c>
      <c r="S728">
        <f t="shared" si="70"/>
        <v>1</v>
      </c>
      <c r="T728">
        <f>IF(S728,P728,"")</f>
        <v>3</v>
      </c>
      <c r="U728">
        <f t="shared" si="71"/>
        <v>0</v>
      </c>
      <c r="V728">
        <f>IF(ISNUMBER(SEARCH("MIS",R728)),1,0)</f>
        <v>0</v>
      </c>
      <c r="W728">
        <f>IF(AND(V728,P728&lt;=3),1,0)</f>
        <v>0</v>
      </c>
    </row>
    <row r="729" spans="1:23" x14ac:dyDescent="0.2">
      <c r="A729">
        <v>2022</v>
      </c>
      <c r="B729" t="s">
        <v>72</v>
      </c>
      <c r="C729">
        <f t="shared" si="66"/>
        <v>0</v>
      </c>
      <c r="F729">
        <v>1</v>
      </c>
      <c r="G729">
        <v>1</v>
      </c>
      <c r="J729">
        <v>1</v>
      </c>
      <c r="K729">
        <v>1</v>
      </c>
      <c r="N729">
        <f t="shared" si="67"/>
        <v>4</v>
      </c>
      <c r="O729">
        <f t="shared" si="68"/>
        <v>0</v>
      </c>
      <c r="P729">
        <v>4</v>
      </c>
      <c r="Q729">
        <f t="shared" si="69"/>
        <v>0</v>
      </c>
      <c r="R729" t="s">
        <v>1024</v>
      </c>
      <c r="S729">
        <f t="shared" si="70"/>
        <v>1</v>
      </c>
      <c r="T729">
        <f>IF(S729,P729,"")</f>
        <v>4</v>
      </c>
      <c r="U729">
        <f t="shared" si="71"/>
        <v>1</v>
      </c>
      <c r="V729">
        <f>IF(ISNUMBER(SEARCH("MIS",R729)),1,0)</f>
        <v>0</v>
      </c>
      <c r="W729">
        <f>IF(AND(V729,P729&lt;=3),1,0)</f>
        <v>0</v>
      </c>
    </row>
    <row r="730" spans="1:23" x14ac:dyDescent="0.2">
      <c r="A730">
        <v>2022</v>
      </c>
      <c r="B730" t="s">
        <v>72</v>
      </c>
      <c r="C730">
        <f t="shared" si="66"/>
        <v>0</v>
      </c>
      <c r="D730">
        <v>1</v>
      </c>
      <c r="G730">
        <v>1</v>
      </c>
      <c r="M730">
        <v>1</v>
      </c>
      <c r="N730">
        <f t="shared" si="67"/>
        <v>3</v>
      </c>
      <c r="O730">
        <f t="shared" si="68"/>
        <v>0</v>
      </c>
      <c r="P730">
        <v>0</v>
      </c>
      <c r="Q730">
        <f t="shared" si="69"/>
        <v>0</v>
      </c>
      <c r="R730" t="s">
        <v>1024</v>
      </c>
      <c r="S730">
        <f t="shared" si="70"/>
        <v>1</v>
      </c>
      <c r="T730">
        <f>IF(S730,P730,"")</f>
        <v>0</v>
      </c>
      <c r="U730">
        <f t="shared" si="71"/>
        <v>0</v>
      </c>
      <c r="V730">
        <f>IF(ISNUMBER(SEARCH("MIS",R730)),1,0)</f>
        <v>0</v>
      </c>
      <c r="W730">
        <f>IF(AND(V730,P730&lt;=3),1,0)</f>
        <v>0</v>
      </c>
    </row>
    <row r="731" spans="1:23" x14ac:dyDescent="0.2">
      <c r="A731">
        <v>2022</v>
      </c>
      <c r="B731" t="s">
        <v>72</v>
      </c>
      <c r="C731">
        <f t="shared" si="66"/>
        <v>0</v>
      </c>
      <c r="D731">
        <v>1</v>
      </c>
      <c r="G731">
        <v>1</v>
      </c>
      <c r="H731">
        <v>1</v>
      </c>
      <c r="I731">
        <v>1</v>
      </c>
      <c r="J731">
        <v>1</v>
      </c>
      <c r="K731">
        <v>1</v>
      </c>
      <c r="L731">
        <v>1</v>
      </c>
      <c r="N731">
        <f t="shared" si="67"/>
        <v>7</v>
      </c>
      <c r="O731">
        <f t="shared" si="68"/>
        <v>0</v>
      </c>
      <c r="P731">
        <v>4</v>
      </c>
      <c r="Q731">
        <f t="shared" si="69"/>
        <v>0</v>
      </c>
      <c r="R731" t="s">
        <v>1033</v>
      </c>
      <c r="S731">
        <f t="shared" si="70"/>
        <v>0</v>
      </c>
      <c r="T731" t="str">
        <f>IF(S731,P731,"")</f>
        <v/>
      </c>
      <c r="U731">
        <f t="shared" si="71"/>
        <v>0</v>
      </c>
      <c r="V731">
        <f>IF(ISNUMBER(SEARCH("MIS",R731)),1,0)</f>
        <v>0</v>
      </c>
      <c r="W731">
        <f>IF(AND(V731,P731&lt;=3),1,0)</f>
        <v>0</v>
      </c>
    </row>
    <row r="732" spans="1:23" x14ac:dyDescent="0.2">
      <c r="A732">
        <v>2022</v>
      </c>
      <c r="B732" t="s">
        <v>72</v>
      </c>
      <c r="C732">
        <f t="shared" si="66"/>
        <v>0</v>
      </c>
      <c r="D732">
        <v>1</v>
      </c>
      <c r="N732">
        <f t="shared" si="67"/>
        <v>1</v>
      </c>
      <c r="O732">
        <f t="shared" si="68"/>
        <v>0</v>
      </c>
      <c r="P732">
        <v>5</v>
      </c>
      <c r="Q732">
        <f t="shared" si="69"/>
        <v>0</v>
      </c>
      <c r="R732" t="s">
        <v>1032</v>
      </c>
      <c r="S732">
        <f t="shared" si="70"/>
        <v>0</v>
      </c>
      <c r="T732" t="str">
        <f>IF(S732,P732,"")</f>
        <v/>
      </c>
      <c r="U732">
        <f t="shared" si="71"/>
        <v>0</v>
      </c>
      <c r="V732">
        <f>IF(ISNUMBER(SEARCH("MIS",R732)),1,0)</f>
        <v>1</v>
      </c>
      <c r="W732">
        <f>IF(AND(V732,P732&lt;=3),1,0)</f>
        <v>0</v>
      </c>
    </row>
    <row r="733" spans="1:23" x14ac:dyDescent="0.2">
      <c r="A733">
        <v>2022</v>
      </c>
      <c r="B733" t="s">
        <v>72</v>
      </c>
      <c r="C733">
        <f t="shared" si="66"/>
        <v>0</v>
      </c>
      <c r="N733">
        <f t="shared" si="67"/>
        <v>0</v>
      </c>
      <c r="O733">
        <f t="shared" si="68"/>
        <v>0</v>
      </c>
      <c r="P733">
        <v>2</v>
      </c>
      <c r="Q733">
        <f t="shared" si="69"/>
        <v>0</v>
      </c>
      <c r="R733" t="s">
        <v>1024</v>
      </c>
      <c r="S733">
        <f t="shared" si="70"/>
        <v>1</v>
      </c>
      <c r="T733">
        <f>IF(S733,P733,"")</f>
        <v>2</v>
      </c>
      <c r="U733">
        <f t="shared" si="71"/>
        <v>0</v>
      </c>
      <c r="V733">
        <f>IF(ISNUMBER(SEARCH("MIS",R733)),1,0)</f>
        <v>0</v>
      </c>
      <c r="W733">
        <f>IF(AND(V733,P733&lt;=3),1,0)</f>
        <v>0</v>
      </c>
    </row>
    <row r="734" spans="1:23" x14ac:dyDescent="0.2">
      <c r="A734">
        <v>2022</v>
      </c>
      <c r="B734" t="s">
        <v>72</v>
      </c>
      <c r="C734">
        <f t="shared" si="66"/>
        <v>0</v>
      </c>
      <c r="K734">
        <v>1</v>
      </c>
      <c r="M734">
        <v>1</v>
      </c>
      <c r="N734">
        <f t="shared" si="67"/>
        <v>2</v>
      </c>
      <c r="O734">
        <f t="shared" si="68"/>
        <v>0</v>
      </c>
      <c r="P734">
        <v>3</v>
      </c>
      <c r="Q734">
        <f t="shared" si="69"/>
        <v>0</v>
      </c>
      <c r="R734" t="s">
        <v>1024</v>
      </c>
      <c r="S734">
        <f t="shared" si="70"/>
        <v>1</v>
      </c>
      <c r="T734">
        <f>IF(S734,P734,"")</f>
        <v>3</v>
      </c>
      <c r="U734">
        <f t="shared" si="71"/>
        <v>0</v>
      </c>
      <c r="V734">
        <f>IF(ISNUMBER(SEARCH("MIS",R734)),1,0)</f>
        <v>0</v>
      </c>
      <c r="W734">
        <f>IF(AND(V734,P734&lt;=3),1,0)</f>
        <v>0</v>
      </c>
    </row>
    <row r="735" spans="1:23" x14ac:dyDescent="0.2">
      <c r="A735">
        <v>2022</v>
      </c>
      <c r="B735" t="s">
        <v>72</v>
      </c>
      <c r="C735">
        <f t="shared" si="66"/>
        <v>0</v>
      </c>
      <c r="D735">
        <v>1</v>
      </c>
      <c r="N735">
        <f t="shared" si="67"/>
        <v>1</v>
      </c>
      <c r="O735">
        <f t="shared" si="68"/>
        <v>0</v>
      </c>
      <c r="P735">
        <v>6</v>
      </c>
      <c r="Q735">
        <f t="shared" si="69"/>
        <v>0</v>
      </c>
      <c r="R735" t="s">
        <v>1024</v>
      </c>
      <c r="S735">
        <f t="shared" si="70"/>
        <v>1</v>
      </c>
      <c r="T735">
        <f>IF(S735,P735,"")</f>
        <v>6</v>
      </c>
      <c r="U735">
        <f t="shared" si="71"/>
        <v>1</v>
      </c>
      <c r="V735">
        <f>IF(ISNUMBER(SEARCH("MIS",R735)),1,0)</f>
        <v>0</v>
      </c>
      <c r="W735">
        <f>IF(AND(V735,P735&lt;=3),1,0)</f>
        <v>0</v>
      </c>
    </row>
    <row r="736" spans="1:23" x14ac:dyDescent="0.2">
      <c r="A736">
        <v>2022</v>
      </c>
      <c r="B736" t="s">
        <v>72</v>
      </c>
      <c r="C736">
        <f t="shared" si="66"/>
        <v>0</v>
      </c>
      <c r="D736">
        <v>1</v>
      </c>
      <c r="I736">
        <v>1</v>
      </c>
      <c r="J736">
        <v>1</v>
      </c>
      <c r="K736">
        <v>1</v>
      </c>
      <c r="N736">
        <f t="shared" si="67"/>
        <v>4</v>
      </c>
      <c r="O736">
        <f t="shared" si="68"/>
        <v>0</v>
      </c>
      <c r="P736">
        <v>4</v>
      </c>
      <c r="Q736">
        <f t="shared" si="69"/>
        <v>0</v>
      </c>
      <c r="R736" t="s">
        <v>1024</v>
      </c>
      <c r="S736">
        <f t="shared" si="70"/>
        <v>1</v>
      </c>
      <c r="T736">
        <f>IF(S736,P736,"")</f>
        <v>4</v>
      </c>
      <c r="U736">
        <f t="shared" si="71"/>
        <v>1</v>
      </c>
      <c r="V736">
        <f>IF(ISNUMBER(SEARCH("MIS",R736)),1,0)</f>
        <v>0</v>
      </c>
      <c r="W736">
        <f>IF(AND(V736,P736&lt;=3),1,0)</f>
        <v>0</v>
      </c>
    </row>
    <row r="737" spans="1:23" x14ac:dyDescent="0.2">
      <c r="A737">
        <v>2022</v>
      </c>
      <c r="B737" t="s">
        <v>72</v>
      </c>
      <c r="C737">
        <f t="shared" si="66"/>
        <v>0</v>
      </c>
      <c r="I737">
        <v>1</v>
      </c>
      <c r="J737">
        <v>1</v>
      </c>
      <c r="K737">
        <v>1</v>
      </c>
      <c r="N737">
        <f t="shared" si="67"/>
        <v>3</v>
      </c>
      <c r="O737">
        <f t="shared" si="68"/>
        <v>0</v>
      </c>
      <c r="P737">
        <v>6</v>
      </c>
      <c r="Q737">
        <f t="shared" si="69"/>
        <v>0</v>
      </c>
      <c r="R737" t="s">
        <v>1024</v>
      </c>
      <c r="S737">
        <f t="shared" si="70"/>
        <v>1</v>
      </c>
      <c r="T737">
        <f>IF(S737,P737,"")</f>
        <v>6</v>
      </c>
      <c r="U737">
        <f t="shared" si="71"/>
        <v>1</v>
      </c>
      <c r="V737">
        <f>IF(ISNUMBER(SEARCH("MIS",R737)),1,0)</f>
        <v>0</v>
      </c>
      <c r="W737">
        <f>IF(AND(V737,P737&lt;=3),1,0)</f>
        <v>0</v>
      </c>
    </row>
    <row r="738" spans="1:23" x14ac:dyDescent="0.2">
      <c r="A738">
        <v>2022</v>
      </c>
      <c r="B738" t="s">
        <v>72</v>
      </c>
      <c r="C738">
        <f t="shared" si="66"/>
        <v>0</v>
      </c>
      <c r="K738">
        <v>1</v>
      </c>
      <c r="N738">
        <f t="shared" si="67"/>
        <v>1</v>
      </c>
      <c r="O738">
        <f t="shared" si="68"/>
        <v>0</v>
      </c>
      <c r="P738">
        <v>0</v>
      </c>
      <c r="Q738">
        <f t="shared" si="69"/>
        <v>0</v>
      </c>
      <c r="R738" t="s">
        <v>1033</v>
      </c>
      <c r="S738">
        <f t="shared" si="70"/>
        <v>0</v>
      </c>
      <c r="T738" t="str">
        <f>IF(S738,P738,"")</f>
        <v/>
      </c>
      <c r="U738">
        <f t="shared" si="71"/>
        <v>0</v>
      </c>
      <c r="V738">
        <f>IF(ISNUMBER(SEARCH("MIS",R738)),1,0)</f>
        <v>0</v>
      </c>
      <c r="W738">
        <f>IF(AND(V738,P738&lt;=3),1,0)</f>
        <v>0</v>
      </c>
    </row>
    <row r="739" spans="1:23" x14ac:dyDescent="0.2">
      <c r="A739">
        <v>2022</v>
      </c>
      <c r="B739" t="s">
        <v>72</v>
      </c>
      <c r="C739">
        <f t="shared" si="66"/>
        <v>0</v>
      </c>
      <c r="D739">
        <v>1</v>
      </c>
      <c r="I739">
        <v>1</v>
      </c>
      <c r="N739">
        <f t="shared" si="67"/>
        <v>2</v>
      </c>
      <c r="O739">
        <f t="shared" si="68"/>
        <v>0</v>
      </c>
      <c r="P739">
        <v>4</v>
      </c>
      <c r="Q739">
        <f t="shared" si="69"/>
        <v>0</v>
      </c>
      <c r="R739" t="s">
        <v>1024</v>
      </c>
      <c r="S739">
        <f t="shared" si="70"/>
        <v>1</v>
      </c>
      <c r="T739">
        <f>IF(S739,P739,"")</f>
        <v>4</v>
      </c>
      <c r="U739">
        <f t="shared" si="71"/>
        <v>1</v>
      </c>
      <c r="V739">
        <f>IF(ISNUMBER(SEARCH("MIS",R739)),1,0)</f>
        <v>0</v>
      </c>
      <c r="W739">
        <f>IF(AND(V739,P739&lt;=3),1,0)</f>
        <v>0</v>
      </c>
    </row>
    <row r="740" spans="1:23" x14ac:dyDescent="0.2">
      <c r="A740">
        <v>2022</v>
      </c>
      <c r="B740" t="s">
        <v>72</v>
      </c>
      <c r="C740">
        <f t="shared" si="66"/>
        <v>0</v>
      </c>
      <c r="N740">
        <f t="shared" si="67"/>
        <v>0</v>
      </c>
      <c r="O740">
        <f t="shared" si="68"/>
        <v>0</v>
      </c>
      <c r="P740">
        <v>8</v>
      </c>
      <c r="Q740">
        <f t="shared" si="69"/>
        <v>1</v>
      </c>
      <c r="R740" t="s">
        <v>1032</v>
      </c>
      <c r="S740">
        <f t="shared" si="70"/>
        <v>0</v>
      </c>
      <c r="T740" t="str">
        <f>IF(S740,P740,"")</f>
        <v/>
      </c>
      <c r="U740">
        <f t="shared" si="71"/>
        <v>0</v>
      </c>
      <c r="V740">
        <f>IF(ISNUMBER(SEARCH("MIS",R740)),1,0)</f>
        <v>1</v>
      </c>
      <c r="W740">
        <f>IF(AND(V740,P740&lt;=3),1,0)</f>
        <v>0</v>
      </c>
    </row>
    <row r="741" spans="1:23" x14ac:dyDescent="0.2">
      <c r="A741">
        <v>2022</v>
      </c>
      <c r="B741" t="s">
        <v>72</v>
      </c>
      <c r="C741">
        <f t="shared" si="66"/>
        <v>0</v>
      </c>
      <c r="M741">
        <v>1</v>
      </c>
      <c r="N741">
        <f t="shared" si="67"/>
        <v>1</v>
      </c>
      <c r="O741">
        <f t="shared" si="68"/>
        <v>0</v>
      </c>
      <c r="P741">
        <v>8</v>
      </c>
      <c r="Q741">
        <f t="shared" si="69"/>
        <v>1</v>
      </c>
      <c r="R741" t="s">
        <v>1044</v>
      </c>
      <c r="S741">
        <f t="shared" si="70"/>
        <v>0</v>
      </c>
      <c r="T741" t="str">
        <f>IF(S741,P741,"")</f>
        <v/>
      </c>
      <c r="U741">
        <f t="shared" si="71"/>
        <v>0</v>
      </c>
      <c r="V741">
        <f>IF(ISNUMBER(SEARCH("MIS",R741)),1,0)</f>
        <v>0</v>
      </c>
      <c r="W741">
        <f>IF(AND(V741,P741&lt;=3),1,0)</f>
        <v>0</v>
      </c>
    </row>
    <row r="742" spans="1:23" x14ac:dyDescent="0.2">
      <c r="A742">
        <v>2022</v>
      </c>
      <c r="B742" t="s">
        <v>72</v>
      </c>
      <c r="C742">
        <f t="shared" si="66"/>
        <v>0</v>
      </c>
      <c r="N742">
        <f t="shared" si="67"/>
        <v>0</v>
      </c>
      <c r="O742">
        <f t="shared" si="68"/>
        <v>0</v>
      </c>
      <c r="P742">
        <v>4</v>
      </c>
      <c r="Q742">
        <f t="shared" si="69"/>
        <v>0</v>
      </c>
      <c r="R742" t="s">
        <v>1044</v>
      </c>
      <c r="S742">
        <f t="shared" si="70"/>
        <v>0</v>
      </c>
      <c r="T742" t="str">
        <f>IF(S742,P742,"")</f>
        <v/>
      </c>
      <c r="U742">
        <f t="shared" si="71"/>
        <v>0</v>
      </c>
      <c r="V742">
        <f>IF(ISNUMBER(SEARCH("MIS",R742)),1,0)</f>
        <v>0</v>
      </c>
      <c r="W742">
        <f>IF(AND(V742,P742&lt;=3),1,0)</f>
        <v>0</v>
      </c>
    </row>
    <row r="743" spans="1:23" x14ac:dyDescent="0.2">
      <c r="A743">
        <v>2022</v>
      </c>
      <c r="B743" t="s">
        <v>72</v>
      </c>
      <c r="C743">
        <f t="shared" si="66"/>
        <v>0</v>
      </c>
      <c r="D743">
        <v>1</v>
      </c>
      <c r="H743">
        <v>1</v>
      </c>
      <c r="N743">
        <f t="shared" si="67"/>
        <v>2</v>
      </c>
      <c r="O743">
        <f t="shared" si="68"/>
        <v>0</v>
      </c>
      <c r="P743">
        <v>6</v>
      </c>
      <c r="Q743">
        <f t="shared" si="69"/>
        <v>0</v>
      </c>
      <c r="R743" t="s">
        <v>1033</v>
      </c>
      <c r="S743">
        <f t="shared" si="70"/>
        <v>0</v>
      </c>
      <c r="T743" t="str">
        <f>IF(S743,P743,"")</f>
        <v/>
      </c>
      <c r="U743">
        <f t="shared" si="71"/>
        <v>0</v>
      </c>
      <c r="V743">
        <f>IF(ISNUMBER(SEARCH("MIS",R743)),1,0)</f>
        <v>0</v>
      </c>
      <c r="W743">
        <f>IF(AND(V743,P743&lt;=3),1,0)</f>
        <v>0</v>
      </c>
    </row>
    <row r="744" spans="1:23" x14ac:dyDescent="0.2">
      <c r="A744">
        <v>2022</v>
      </c>
      <c r="B744" t="s">
        <v>72</v>
      </c>
      <c r="C744">
        <f t="shared" si="66"/>
        <v>0</v>
      </c>
      <c r="D744">
        <v>1</v>
      </c>
      <c r="I744">
        <v>1</v>
      </c>
      <c r="N744">
        <f t="shared" si="67"/>
        <v>2</v>
      </c>
      <c r="O744">
        <f t="shared" si="68"/>
        <v>0</v>
      </c>
      <c r="P744">
        <v>0</v>
      </c>
      <c r="Q744">
        <f t="shared" si="69"/>
        <v>0</v>
      </c>
      <c r="R744" t="s">
        <v>1024</v>
      </c>
      <c r="S744">
        <f t="shared" si="70"/>
        <v>1</v>
      </c>
      <c r="T744">
        <f>IF(S744,P744,"")</f>
        <v>0</v>
      </c>
      <c r="U744">
        <f t="shared" si="71"/>
        <v>0</v>
      </c>
      <c r="V744">
        <f>IF(ISNUMBER(SEARCH("MIS",R744)),1,0)</f>
        <v>0</v>
      </c>
      <c r="W744">
        <f>IF(AND(V744,P744&lt;=3),1,0)</f>
        <v>0</v>
      </c>
    </row>
    <row r="745" spans="1:23" x14ac:dyDescent="0.2">
      <c r="A745">
        <v>2022</v>
      </c>
      <c r="B745" t="s">
        <v>72</v>
      </c>
      <c r="C745">
        <f t="shared" si="66"/>
        <v>0</v>
      </c>
      <c r="M745">
        <v>1</v>
      </c>
      <c r="N745">
        <f t="shared" si="67"/>
        <v>1</v>
      </c>
      <c r="O745">
        <f t="shared" si="68"/>
        <v>0</v>
      </c>
      <c r="P745">
        <v>5</v>
      </c>
      <c r="Q745">
        <f t="shared" si="69"/>
        <v>0</v>
      </c>
      <c r="R745" t="s">
        <v>1032</v>
      </c>
      <c r="S745">
        <f t="shared" si="70"/>
        <v>0</v>
      </c>
      <c r="T745" t="str">
        <f>IF(S745,P745,"")</f>
        <v/>
      </c>
      <c r="U745">
        <f t="shared" si="71"/>
        <v>0</v>
      </c>
      <c r="V745">
        <f>IF(ISNUMBER(SEARCH("MIS",R745)),1,0)</f>
        <v>1</v>
      </c>
      <c r="W745">
        <f>IF(AND(V745,P745&lt;=3),1,0)</f>
        <v>0</v>
      </c>
    </row>
    <row r="746" spans="1:23" x14ac:dyDescent="0.2">
      <c r="A746">
        <v>2022</v>
      </c>
      <c r="B746" t="s">
        <v>72</v>
      </c>
      <c r="C746">
        <f t="shared" si="66"/>
        <v>0</v>
      </c>
      <c r="H746">
        <v>1</v>
      </c>
      <c r="K746">
        <v>1</v>
      </c>
      <c r="L746">
        <v>1</v>
      </c>
      <c r="N746">
        <f t="shared" si="67"/>
        <v>3</v>
      </c>
      <c r="O746">
        <f t="shared" si="68"/>
        <v>0</v>
      </c>
      <c r="P746">
        <v>3</v>
      </c>
      <c r="Q746">
        <f t="shared" si="69"/>
        <v>0</v>
      </c>
      <c r="R746" t="s">
        <v>1024</v>
      </c>
      <c r="S746">
        <f t="shared" si="70"/>
        <v>1</v>
      </c>
      <c r="T746">
        <f>IF(S746,P746,"")</f>
        <v>3</v>
      </c>
      <c r="U746">
        <f t="shared" si="71"/>
        <v>0</v>
      </c>
      <c r="V746">
        <f>IF(ISNUMBER(SEARCH("MIS",R746)),1,0)</f>
        <v>0</v>
      </c>
      <c r="W746">
        <f>IF(AND(V746,P746&lt;=3),1,0)</f>
        <v>0</v>
      </c>
    </row>
    <row r="747" spans="1:23" x14ac:dyDescent="0.2">
      <c r="A747">
        <v>2022</v>
      </c>
      <c r="B747" t="s">
        <v>72</v>
      </c>
      <c r="C747">
        <f t="shared" si="66"/>
        <v>0</v>
      </c>
      <c r="D747">
        <v>1</v>
      </c>
      <c r="H747">
        <v>1</v>
      </c>
      <c r="N747">
        <f t="shared" si="67"/>
        <v>2</v>
      </c>
      <c r="O747">
        <f t="shared" si="68"/>
        <v>0</v>
      </c>
      <c r="P747">
        <v>4</v>
      </c>
      <c r="Q747">
        <f t="shared" si="69"/>
        <v>0</v>
      </c>
      <c r="R747" t="s">
        <v>1044</v>
      </c>
      <c r="S747">
        <f t="shared" si="70"/>
        <v>0</v>
      </c>
      <c r="T747" t="str">
        <f>IF(S747,P747,"")</f>
        <v/>
      </c>
      <c r="U747">
        <f t="shared" si="71"/>
        <v>0</v>
      </c>
      <c r="V747">
        <f>IF(ISNUMBER(SEARCH("MIS",R747)),1,0)</f>
        <v>0</v>
      </c>
      <c r="W747">
        <f>IF(AND(V747,P747&lt;=3),1,0)</f>
        <v>0</v>
      </c>
    </row>
    <row r="748" spans="1:23" x14ac:dyDescent="0.2">
      <c r="A748">
        <v>2022</v>
      </c>
      <c r="B748" t="s">
        <v>72</v>
      </c>
      <c r="C748">
        <f t="shared" si="66"/>
        <v>0</v>
      </c>
      <c r="H748">
        <v>1</v>
      </c>
      <c r="K748">
        <v>1</v>
      </c>
      <c r="N748">
        <f t="shared" si="67"/>
        <v>2</v>
      </c>
      <c r="O748">
        <f t="shared" si="68"/>
        <v>0</v>
      </c>
      <c r="P748">
        <v>6</v>
      </c>
      <c r="Q748">
        <f t="shared" si="69"/>
        <v>0</v>
      </c>
      <c r="R748" t="s">
        <v>1033</v>
      </c>
      <c r="S748">
        <f t="shared" si="70"/>
        <v>0</v>
      </c>
      <c r="T748" t="str">
        <f>IF(S748,P748,"")</f>
        <v/>
      </c>
      <c r="U748">
        <f t="shared" si="71"/>
        <v>0</v>
      </c>
      <c r="V748">
        <f>IF(ISNUMBER(SEARCH("MIS",R748)),1,0)</f>
        <v>0</v>
      </c>
      <c r="W748">
        <f>IF(AND(V748,P748&lt;=3),1,0)</f>
        <v>0</v>
      </c>
    </row>
    <row r="749" spans="1:23" x14ac:dyDescent="0.2">
      <c r="A749">
        <v>2022</v>
      </c>
      <c r="B749" t="s">
        <v>110</v>
      </c>
      <c r="C749">
        <f t="shared" si="66"/>
        <v>0</v>
      </c>
      <c r="D749">
        <v>1</v>
      </c>
      <c r="J749">
        <v>1</v>
      </c>
      <c r="K749">
        <v>1</v>
      </c>
      <c r="L749">
        <v>1</v>
      </c>
      <c r="N749">
        <f t="shared" si="67"/>
        <v>4</v>
      </c>
      <c r="O749">
        <f t="shared" si="68"/>
        <v>0</v>
      </c>
      <c r="P749">
        <v>2</v>
      </c>
      <c r="Q749">
        <f t="shared" si="69"/>
        <v>0</v>
      </c>
      <c r="R749" t="s">
        <v>1024</v>
      </c>
      <c r="S749">
        <f t="shared" si="70"/>
        <v>1</v>
      </c>
      <c r="T749">
        <f>IF(S749,P749,"")</f>
        <v>2</v>
      </c>
      <c r="U749">
        <f t="shared" si="71"/>
        <v>0</v>
      </c>
      <c r="V749">
        <f>IF(ISNUMBER(SEARCH("MIS",R749)),1,0)</f>
        <v>0</v>
      </c>
      <c r="W749">
        <f>IF(AND(V749,P749&lt;=3),1,0)</f>
        <v>0</v>
      </c>
    </row>
    <row r="750" spans="1:23" x14ac:dyDescent="0.2">
      <c r="A750">
        <v>2022</v>
      </c>
      <c r="B750" t="s">
        <v>72</v>
      </c>
      <c r="C750">
        <f t="shared" si="66"/>
        <v>0</v>
      </c>
      <c r="N750">
        <f t="shared" si="67"/>
        <v>0</v>
      </c>
      <c r="O750">
        <f t="shared" si="68"/>
        <v>0</v>
      </c>
      <c r="P750">
        <v>8</v>
      </c>
      <c r="Q750">
        <f t="shared" si="69"/>
        <v>1</v>
      </c>
      <c r="R750" t="s">
        <v>1024</v>
      </c>
      <c r="S750">
        <f t="shared" si="70"/>
        <v>1</v>
      </c>
      <c r="T750">
        <f>IF(S750,P750,"")</f>
        <v>8</v>
      </c>
      <c r="U750">
        <f t="shared" si="71"/>
        <v>1</v>
      </c>
      <c r="V750">
        <f>IF(ISNUMBER(SEARCH("MIS",R750)),1,0)</f>
        <v>0</v>
      </c>
      <c r="W750">
        <f>IF(AND(V750,P750&lt;=3),1,0)</f>
        <v>0</v>
      </c>
    </row>
    <row r="751" spans="1:23" x14ac:dyDescent="0.2">
      <c r="A751">
        <v>2022</v>
      </c>
      <c r="B751" t="s">
        <v>72</v>
      </c>
      <c r="C751">
        <f t="shared" si="66"/>
        <v>0</v>
      </c>
      <c r="E751">
        <v>1</v>
      </c>
      <c r="H751">
        <v>1</v>
      </c>
      <c r="K751">
        <v>1</v>
      </c>
      <c r="N751">
        <f t="shared" si="67"/>
        <v>3</v>
      </c>
      <c r="O751">
        <f t="shared" si="68"/>
        <v>0</v>
      </c>
      <c r="P751">
        <v>2</v>
      </c>
      <c r="Q751">
        <f t="shared" si="69"/>
        <v>0</v>
      </c>
      <c r="R751" t="s">
        <v>1024</v>
      </c>
      <c r="S751">
        <f t="shared" si="70"/>
        <v>1</v>
      </c>
      <c r="T751">
        <f>IF(S751,P751,"")</f>
        <v>2</v>
      </c>
      <c r="U751">
        <f t="shared" si="71"/>
        <v>0</v>
      </c>
      <c r="V751">
        <f>IF(ISNUMBER(SEARCH("MIS",R751)),1,0)</f>
        <v>0</v>
      </c>
      <c r="W751">
        <f>IF(AND(V751,P751&lt;=3),1,0)</f>
        <v>0</v>
      </c>
    </row>
    <row r="752" spans="1:23" x14ac:dyDescent="0.2">
      <c r="A752">
        <v>2022</v>
      </c>
      <c r="B752" t="s">
        <v>72</v>
      </c>
      <c r="C752">
        <f t="shared" si="66"/>
        <v>0</v>
      </c>
      <c r="N752">
        <f t="shared" si="67"/>
        <v>0</v>
      </c>
      <c r="O752">
        <f t="shared" si="68"/>
        <v>0</v>
      </c>
      <c r="P752">
        <v>2</v>
      </c>
      <c r="Q752">
        <f t="shared" si="69"/>
        <v>0</v>
      </c>
      <c r="R752" t="s">
        <v>1024</v>
      </c>
      <c r="S752">
        <f t="shared" si="70"/>
        <v>1</v>
      </c>
      <c r="T752">
        <f>IF(S752,P752,"")</f>
        <v>2</v>
      </c>
      <c r="U752">
        <f t="shared" si="71"/>
        <v>0</v>
      </c>
      <c r="V752">
        <f>IF(ISNUMBER(SEARCH("MIS",R752)),1,0)</f>
        <v>0</v>
      </c>
      <c r="W752">
        <f>IF(AND(V752,P752&lt;=3),1,0)</f>
        <v>0</v>
      </c>
    </row>
    <row r="753" spans="1:23" x14ac:dyDescent="0.2">
      <c r="A753">
        <v>2022</v>
      </c>
      <c r="B753" t="s">
        <v>72</v>
      </c>
      <c r="C753">
        <f t="shared" si="66"/>
        <v>0</v>
      </c>
      <c r="D753">
        <v>1</v>
      </c>
      <c r="H753">
        <v>1</v>
      </c>
      <c r="N753">
        <f t="shared" si="67"/>
        <v>2</v>
      </c>
      <c r="O753">
        <f t="shared" si="68"/>
        <v>0</v>
      </c>
      <c r="P753">
        <v>0</v>
      </c>
      <c r="Q753">
        <f t="shared" si="69"/>
        <v>0</v>
      </c>
      <c r="R753" t="s">
        <v>1024</v>
      </c>
      <c r="S753">
        <f t="shared" si="70"/>
        <v>1</v>
      </c>
      <c r="T753">
        <f>IF(S753,P753,"")</f>
        <v>0</v>
      </c>
      <c r="U753">
        <f t="shared" si="71"/>
        <v>0</v>
      </c>
      <c r="V753">
        <f>IF(ISNUMBER(SEARCH("MIS",R753)),1,0)</f>
        <v>0</v>
      </c>
      <c r="W753">
        <f>IF(AND(V753,P753&lt;=3),1,0)</f>
        <v>0</v>
      </c>
    </row>
    <row r="754" spans="1:23" x14ac:dyDescent="0.2">
      <c r="A754">
        <v>2022</v>
      </c>
      <c r="B754" t="s">
        <v>72</v>
      </c>
      <c r="C754">
        <f t="shared" si="66"/>
        <v>0</v>
      </c>
      <c r="N754">
        <f t="shared" si="67"/>
        <v>0</v>
      </c>
      <c r="O754">
        <f t="shared" si="68"/>
        <v>0</v>
      </c>
      <c r="P754">
        <v>4</v>
      </c>
      <c r="Q754">
        <f t="shared" si="69"/>
        <v>0</v>
      </c>
      <c r="R754" t="s">
        <v>1033</v>
      </c>
      <c r="S754">
        <f t="shared" si="70"/>
        <v>0</v>
      </c>
      <c r="T754" t="str">
        <f>IF(S754,P754,"")</f>
        <v/>
      </c>
      <c r="U754">
        <f t="shared" si="71"/>
        <v>0</v>
      </c>
      <c r="V754">
        <f>IF(ISNUMBER(SEARCH("MIS",R754)),1,0)</f>
        <v>0</v>
      </c>
      <c r="W754">
        <f>IF(AND(V754,P754&lt;=3),1,0)</f>
        <v>0</v>
      </c>
    </row>
    <row r="755" spans="1:23" x14ac:dyDescent="0.2">
      <c r="A755">
        <v>2022</v>
      </c>
      <c r="B755" t="s">
        <v>72</v>
      </c>
      <c r="C755">
        <f t="shared" si="66"/>
        <v>0</v>
      </c>
      <c r="F755">
        <v>1</v>
      </c>
      <c r="J755">
        <v>1</v>
      </c>
      <c r="M755">
        <v>1</v>
      </c>
      <c r="N755">
        <f t="shared" si="67"/>
        <v>3</v>
      </c>
      <c r="O755">
        <f t="shared" si="68"/>
        <v>0</v>
      </c>
      <c r="P755">
        <v>5</v>
      </c>
      <c r="Q755">
        <f t="shared" si="69"/>
        <v>0</v>
      </c>
      <c r="R755" t="s">
        <v>1033</v>
      </c>
      <c r="S755">
        <f t="shared" si="70"/>
        <v>0</v>
      </c>
      <c r="T755" t="str">
        <f>IF(S755,P755,"")</f>
        <v/>
      </c>
      <c r="U755">
        <f t="shared" si="71"/>
        <v>0</v>
      </c>
      <c r="V755">
        <f>IF(ISNUMBER(SEARCH("MIS",R755)),1,0)</f>
        <v>0</v>
      </c>
      <c r="W755">
        <f>IF(AND(V755,P755&lt;=3),1,0)</f>
        <v>0</v>
      </c>
    </row>
    <row r="756" spans="1:23" x14ac:dyDescent="0.2">
      <c r="A756">
        <v>2022</v>
      </c>
      <c r="B756" t="s">
        <v>72</v>
      </c>
      <c r="C756">
        <f t="shared" si="66"/>
        <v>0</v>
      </c>
      <c r="D756">
        <v>1</v>
      </c>
      <c r="K756">
        <v>1</v>
      </c>
      <c r="N756">
        <f t="shared" si="67"/>
        <v>2</v>
      </c>
      <c r="O756">
        <f t="shared" si="68"/>
        <v>0</v>
      </c>
      <c r="P756">
        <v>6</v>
      </c>
      <c r="Q756">
        <f t="shared" si="69"/>
        <v>0</v>
      </c>
      <c r="R756" t="s">
        <v>1024</v>
      </c>
      <c r="S756">
        <f t="shared" si="70"/>
        <v>1</v>
      </c>
      <c r="T756">
        <f>IF(S756,P756,"")</f>
        <v>6</v>
      </c>
      <c r="U756">
        <f t="shared" si="71"/>
        <v>1</v>
      </c>
      <c r="V756">
        <f>IF(ISNUMBER(SEARCH("MIS",R756)),1,0)</f>
        <v>0</v>
      </c>
      <c r="W756">
        <f>IF(AND(V756,P756&lt;=3),1,0)</f>
        <v>0</v>
      </c>
    </row>
    <row r="757" spans="1:23" x14ac:dyDescent="0.2">
      <c r="A757">
        <v>2022</v>
      </c>
      <c r="B757" t="s">
        <v>72</v>
      </c>
      <c r="C757">
        <f t="shared" si="66"/>
        <v>0</v>
      </c>
      <c r="K757">
        <v>1</v>
      </c>
      <c r="M757">
        <v>1</v>
      </c>
      <c r="N757">
        <f t="shared" si="67"/>
        <v>2</v>
      </c>
      <c r="O757">
        <f t="shared" si="68"/>
        <v>0</v>
      </c>
      <c r="P757">
        <v>0</v>
      </c>
      <c r="Q757">
        <f t="shared" si="69"/>
        <v>0</v>
      </c>
      <c r="R757" t="s">
        <v>1024</v>
      </c>
      <c r="S757">
        <f t="shared" si="70"/>
        <v>1</v>
      </c>
      <c r="T757">
        <f>IF(S757,P757,"")</f>
        <v>0</v>
      </c>
      <c r="U757">
        <f t="shared" si="71"/>
        <v>0</v>
      </c>
      <c r="V757">
        <f>IF(ISNUMBER(SEARCH("MIS",R757)),1,0)</f>
        <v>0</v>
      </c>
      <c r="W757">
        <f>IF(AND(V757,P757&lt;=3),1,0)</f>
        <v>0</v>
      </c>
    </row>
    <row r="758" spans="1:23" x14ac:dyDescent="0.2">
      <c r="A758">
        <v>2022</v>
      </c>
      <c r="B758" t="s">
        <v>72</v>
      </c>
      <c r="C758">
        <f t="shared" si="66"/>
        <v>0</v>
      </c>
      <c r="D758">
        <v>1</v>
      </c>
      <c r="N758">
        <f t="shared" si="67"/>
        <v>1</v>
      </c>
      <c r="O758">
        <f t="shared" si="68"/>
        <v>0</v>
      </c>
      <c r="P758">
        <v>0</v>
      </c>
      <c r="Q758">
        <f t="shared" si="69"/>
        <v>0</v>
      </c>
      <c r="R758" t="s">
        <v>1024</v>
      </c>
      <c r="S758">
        <f t="shared" si="70"/>
        <v>1</v>
      </c>
      <c r="T758">
        <f>IF(S758,P758,"")</f>
        <v>0</v>
      </c>
      <c r="U758">
        <f t="shared" si="71"/>
        <v>0</v>
      </c>
      <c r="V758">
        <f>IF(ISNUMBER(SEARCH("MIS",R758)),1,0)</f>
        <v>0</v>
      </c>
      <c r="W758">
        <f>IF(AND(V758,P758&lt;=3),1,0)</f>
        <v>0</v>
      </c>
    </row>
    <row r="759" spans="1:23" x14ac:dyDescent="0.2">
      <c r="A759">
        <v>2022</v>
      </c>
      <c r="B759" t="s">
        <v>72</v>
      </c>
      <c r="C759">
        <f t="shared" si="66"/>
        <v>0</v>
      </c>
      <c r="N759">
        <f t="shared" si="67"/>
        <v>0</v>
      </c>
      <c r="O759">
        <f t="shared" si="68"/>
        <v>0</v>
      </c>
      <c r="P759">
        <v>7</v>
      </c>
      <c r="Q759">
        <f t="shared" si="69"/>
        <v>0</v>
      </c>
      <c r="R759" t="s">
        <v>1024</v>
      </c>
      <c r="S759">
        <f t="shared" si="70"/>
        <v>1</v>
      </c>
      <c r="T759">
        <f>IF(S759,P759,"")</f>
        <v>7</v>
      </c>
      <c r="U759">
        <f t="shared" si="71"/>
        <v>1</v>
      </c>
      <c r="V759">
        <f>IF(ISNUMBER(SEARCH("MIS",R759)),1,0)</f>
        <v>0</v>
      </c>
      <c r="W759">
        <f>IF(AND(V759,P759&lt;=3),1,0)</f>
        <v>0</v>
      </c>
    </row>
    <row r="760" spans="1:23" x14ac:dyDescent="0.2">
      <c r="A760">
        <v>2022</v>
      </c>
      <c r="B760" t="s">
        <v>72</v>
      </c>
      <c r="C760">
        <f t="shared" si="66"/>
        <v>0</v>
      </c>
      <c r="K760">
        <v>1</v>
      </c>
      <c r="N760">
        <f t="shared" si="67"/>
        <v>1</v>
      </c>
      <c r="O760">
        <f t="shared" si="68"/>
        <v>0</v>
      </c>
      <c r="P760">
        <v>1</v>
      </c>
      <c r="Q760">
        <f t="shared" si="69"/>
        <v>0</v>
      </c>
      <c r="R760" t="s">
        <v>1044</v>
      </c>
      <c r="S760">
        <f t="shared" si="70"/>
        <v>0</v>
      </c>
      <c r="T760" t="str">
        <f>IF(S760,P760,"")</f>
        <v/>
      </c>
      <c r="U760">
        <f t="shared" si="71"/>
        <v>0</v>
      </c>
      <c r="V760">
        <f>IF(ISNUMBER(SEARCH("MIS",R760)),1,0)</f>
        <v>0</v>
      </c>
      <c r="W760">
        <f>IF(AND(V760,P760&lt;=3),1,0)</f>
        <v>0</v>
      </c>
    </row>
    <row r="761" spans="1:23" x14ac:dyDescent="0.2">
      <c r="A761">
        <v>2022</v>
      </c>
      <c r="B761" t="s">
        <v>72</v>
      </c>
      <c r="C761">
        <f t="shared" si="66"/>
        <v>0</v>
      </c>
      <c r="N761">
        <f t="shared" si="67"/>
        <v>0</v>
      </c>
      <c r="O761">
        <f t="shared" si="68"/>
        <v>0</v>
      </c>
      <c r="P761">
        <v>4</v>
      </c>
      <c r="Q761">
        <f t="shared" si="69"/>
        <v>0</v>
      </c>
      <c r="R761" t="s">
        <v>1033</v>
      </c>
      <c r="S761">
        <f t="shared" si="70"/>
        <v>0</v>
      </c>
      <c r="T761" t="str">
        <f>IF(S761,P761,"")</f>
        <v/>
      </c>
      <c r="U761">
        <f t="shared" si="71"/>
        <v>0</v>
      </c>
      <c r="V761">
        <f>IF(ISNUMBER(SEARCH("MIS",R761)),1,0)</f>
        <v>0</v>
      </c>
      <c r="W761">
        <f>IF(AND(V761,P761&lt;=3),1,0)</f>
        <v>0</v>
      </c>
    </row>
    <row r="762" spans="1:23" x14ac:dyDescent="0.2">
      <c r="A762">
        <v>2022</v>
      </c>
      <c r="B762" t="s">
        <v>72</v>
      </c>
      <c r="C762">
        <f t="shared" si="66"/>
        <v>0</v>
      </c>
      <c r="K762">
        <v>1</v>
      </c>
      <c r="N762">
        <f t="shared" si="67"/>
        <v>1</v>
      </c>
      <c r="O762">
        <f t="shared" si="68"/>
        <v>0</v>
      </c>
      <c r="P762">
        <v>0</v>
      </c>
      <c r="Q762">
        <f t="shared" si="69"/>
        <v>0</v>
      </c>
      <c r="R762" t="s">
        <v>1033</v>
      </c>
      <c r="S762">
        <f t="shared" si="70"/>
        <v>0</v>
      </c>
      <c r="T762" t="str">
        <f>IF(S762,P762,"")</f>
        <v/>
      </c>
      <c r="U762">
        <f t="shared" si="71"/>
        <v>0</v>
      </c>
      <c r="V762">
        <f>IF(ISNUMBER(SEARCH("MIS",R762)),1,0)</f>
        <v>0</v>
      </c>
      <c r="W762">
        <f>IF(AND(V762,P762&lt;=3),1,0)</f>
        <v>0</v>
      </c>
    </row>
    <row r="763" spans="1:23" x14ac:dyDescent="0.2">
      <c r="A763">
        <v>2022</v>
      </c>
      <c r="B763" t="s">
        <v>72</v>
      </c>
      <c r="C763">
        <f t="shared" si="66"/>
        <v>0</v>
      </c>
      <c r="D763">
        <v>1</v>
      </c>
      <c r="N763">
        <f t="shared" si="67"/>
        <v>1</v>
      </c>
      <c r="O763">
        <f t="shared" si="68"/>
        <v>0</v>
      </c>
      <c r="P763">
        <v>4</v>
      </c>
      <c r="Q763">
        <f t="shared" si="69"/>
        <v>0</v>
      </c>
      <c r="R763" t="s">
        <v>1024</v>
      </c>
      <c r="S763">
        <f t="shared" si="70"/>
        <v>1</v>
      </c>
      <c r="T763">
        <f>IF(S763,P763,"")</f>
        <v>4</v>
      </c>
      <c r="U763">
        <f t="shared" si="71"/>
        <v>1</v>
      </c>
      <c r="V763">
        <f>IF(ISNUMBER(SEARCH("MIS",R763)),1,0)</f>
        <v>0</v>
      </c>
      <c r="W763">
        <f>IF(AND(V763,P763&lt;=3),1,0)</f>
        <v>0</v>
      </c>
    </row>
    <row r="764" spans="1:23" x14ac:dyDescent="0.2">
      <c r="A764">
        <v>2022</v>
      </c>
      <c r="B764" t="s">
        <v>72</v>
      </c>
      <c r="C764">
        <f t="shared" si="66"/>
        <v>0</v>
      </c>
      <c r="N764">
        <f t="shared" si="67"/>
        <v>0</v>
      </c>
      <c r="O764">
        <f t="shared" si="68"/>
        <v>0</v>
      </c>
      <c r="P764">
        <v>0</v>
      </c>
      <c r="Q764">
        <f t="shared" si="69"/>
        <v>0</v>
      </c>
      <c r="R764" t="s">
        <v>1024</v>
      </c>
      <c r="S764">
        <f t="shared" si="70"/>
        <v>1</v>
      </c>
      <c r="T764">
        <f>IF(S764,P764,"")</f>
        <v>0</v>
      </c>
      <c r="U764">
        <f t="shared" si="71"/>
        <v>0</v>
      </c>
      <c r="V764">
        <f>IF(ISNUMBER(SEARCH("MIS",R764)),1,0)</f>
        <v>0</v>
      </c>
      <c r="W764">
        <f>IF(AND(V764,P764&lt;=3),1,0)</f>
        <v>0</v>
      </c>
    </row>
    <row r="765" spans="1:23" x14ac:dyDescent="0.2">
      <c r="A765">
        <v>2022</v>
      </c>
      <c r="B765" t="s">
        <v>72</v>
      </c>
      <c r="C765">
        <f t="shared" si="66"/>
        <v>0</v>
      </c>
      <c r="H765">
        <v>1</v>
      </c>
      <c r="J765">
        <v>1</v>
      </c>
      <c r="K765">
        <v>1</v>
      </c>
      <c r="N765">
        <f t="shared" si="67"/>
        <v>3</v>
      </c>
      <c r="O765">
        <f t="shared" si="68"/>
        <v>0</v>
      </c>
      <c r="P765">
        <v>2</v>
      </c>
      <c r="Q765">
        <f t="shared" si="69"/>
        <v>0</v>
      </c>
      <c r="R765" t="s">
        <v>1029</v>
      </c>
      <c r="S765">
        <f t="shared" si="70"/>
        <v>0</v>
      </c>
      <c r="T765" t="str">
        <f>IF(S765,P765,"")</f>
        <v/>
      </c>
      <c r="U765">
        <f t="shared" si="71"/>
        <v>0</v>
      </c>
      <c r="V765">
        <f>IF(ISNUMBER(SEARCH("MIS",R765)),1,0)</f>
        <v>0</v>
      </c>
      <c r="W765">
        <f>IF(AND(V765,P765&lt;=3),1,0)</f>
        <v>0</v>
      </c>
    </row>
    <row r="766" spans="1:23" x14ac:dyDescent="0.2">
      <c r="A766">
        <v>2022</v>
      </c>
      <c r="B766" t="s">
        <v>110</v>
      </c>
      <c r="C766">
        <f t="shared" si="66"/>
        <v>0</v>
      </c>
      <c r="I766">
        <v>1</v>
      </c>
      <c r="J766">
        <v>1</v>
      </c>
      <c r="N766">
        <f t="shared" si="67"/>
        <v>2</v>
      </c>
      <c r="O766">
        <f t="shared" si="68"/>
        <v>0</v>
      </c>
      <c r="P766">
        <v>5</v>
      </c>
      <c r="Q766">
        <f t="shared" si="69"/>
        <v>0</v>
      </c>
      <c r="R766" t="s">
        <v>1024</v>
      </c>
      <c r="S766">
        <f t="shared" si="70"/>
        <v>1</v>
      </c>
      <c r="T766">
        <f>IF(S766,P766,"")</f>
        <v>5</v>
      </c>
      <c r="U766">
        <f t="shared" si="71"/>
        <v>1</v>
      </c>
      <c r="V766">
        <f>IF(ISNUMBER(SEARCH("MIS",R766)),1,0)</f>
        <v>0</v>
      </c>
      <c r="W766">
        <f>IF(AND(V766,P766&lt;=3),1,0)</f>
        <v>0</v>
      </c>
    </row>
    <row r="767" spans="1:23" x14ac:dyDescent="0.2">
      <c r="A767">
        <v>2022</v>
      </c>
      <c r="B767" t="s">
        <v>72</v>
      </c>
      <c r="C767">
        <f t="shared" si="66"/>
        <v>0</v>
      </c>
      <c r="D767">
        <v>1</v>
      </c>
      <c r="N767">
        <f t="shared" si="67"/>
        <v>1</v>
      </c>
      <c r="O767">
        <f t="shared" si="68"/>
        <v>0</v>
      </c>
      <c r="P767">
        <v>9</v>
      </c>
      <c r="Q767">
        <f t="shared" si="69"/>
        <v>1</v>
      </c>
      <c r="R767" t="s">
        <v>1033</v>
      </c>
      <c r="S767">
        <f t="shared" si="70"/>
        <v>0</v>
      </c>
      <c r="T767" t="str">
        <f>IF(S767,P767,"")</f>
        <v/>
      </c>
      <c r="U767">
        <f t="shared" si="71"/>
        <v>0</v>
      </c>
      <c r="V767">
        <f>IF(ISNUMBER(SEARCH("MIS",R767)),1,0)</f>
        <v>0</v>
      </c>
      <c r="W767">
        <f>IF(AND(V767,P767&lt;=3),1,0)</f>
        <v>0</v>
      </c>
    </row>
    <row r="768" spans="1:23" x14ac:dyDescent="0.2">
      <c r="A768">
        <v>2022</v>
      </c>
      <c r="B768" t="s">
        <v>72</v>
      </c>
      <c r="C768">
        <f t="shared" si="66"/>
        <v>0</v>
      </c>
      <c r="I768">
        <v>1</v>
      </c>
      <c r="K768">
        <v>1</v>
      </c>
      <c r="N768">
        <f t="shared" si="67"/>
        <v>2</v>
      </c>
      <c r="O768">
        <f t="shared" si="68"/>
        <v>0</v>
      </c>
      <c r="P768">
        <v>4</v>
      </c>
      <c r="Q768">
        <f t="shared" si="69"/>
        <v>0</v>
      </c>
      <c r="R768" t="s">
        <v>1032</v>
      </c>
      <c r="S768">
        <f t="shared" si="70"/>
        <v>0</v>
      </c>
      <c r="T768" t="str">
        <f>IF(S768,P768,"")</f>
        <v/>
      </c>
      <c r="U768">
        <f t="shared" si="71"/>
        <v>0</v>
      </c>
      <c r="V768">
        <f>IF(ISNUMBER(SEARCH("MIS",R768)),1,0)</f>
        <v>1</v>
      </c>
      <c r="W768">
        <f>IF(AND(V768,P768&lt;=3),1,0)</f>
        <v>0</v>
      </c>
    </row>
    <row r="769" spans="1:23" x14ac:dyDescent="0.2">
      <c r="A769">
        <v>2022</v>
      </c>
      <c r="B769" t="s">
        <v>72</v>
      </c>
      <c r="C769">
        <f t="shared" si="66"/>
        <v>0</v>
      </c>
      <c r="D769">
        <v>1</v>
      </c>
      <c r="G769">
        <v>1</v>
      </c>
      <c r="H769">
        <v>1</v>
      </c>
      <c r="J769">
        <v>1</v>
      </c>
      <c r="N769">
        <f t="shared" si="67"/>
        <v>4</v>
      </c>
      <c r="O769">
        <f t="shared" si="68"/>
        <v>0</v>
      </c>
      <c r="P769">
        <v>3</v>
      </c>
      <c r="Q769">
        <f t="shared" si="69"/>
        <v>0</v>
      </c>
      <c r="R769" t="s">
        <v>1024</v>
      </c>
      <c r="S769">
        <f t="shared" si="70"/>
        <v>1</v>
      </c>
      <c r="T769">
        <f>IF(S769,P769,"")</f>
        <v>3</v>
      </c>
      <c r="U769">
        <f t="shared" si="71"/>
        <v>0</v>
      </c>
      <c r="V769">
        <f>IF(ISNUMBER(SEARCH("MIS",R769)),1,0)</f>
        <v>0</v>
      </c>
      <c r="W769">
        <f>IF(AND(V769,P769&lt;=3),1,0)</f>
        <v>0</v>
      </c>
    </row>
    <row r="770" spans="1:23" x14ac:dyDescent="0.2">
      <c r="A770">
        <v>2022</v>
      </c>
      <c r="B770" t="s">
        <v>72</v>
      </c>
      <c r="C770">
        <f t="shared" si="66"/>
        <v>0</v>
      </c>
      <c r="D770">
        <v>1</v>
      </c>
      <c r="I770">
        <v>1</v>
      </c>
      <c r="M770">
        <v>1</v>
      </c>
      <c r="N770">
        <f t="shared" si="67"/>
        <v>3</v>
      </c>
      <c r="O770">
        <f t="shared" si="68"/>
        <v>0</v>
      </c>
      <c r="P770">
        <v>9</v>
      </c>
      <c r="Q770">
        <f t="shared" si="69"/>
        <v>1</v>
      </c>
      <c r="R770" t="s">
        <v>1033</v>
      </c>
      <c r="S770">
        <f t="shared" si="70"/>
        <v>0</v>
      </c>
      <c r="T770" t="str">
        <f>IF(S770,P770,"")</f>
        <v/>
      </c>
      <c r="U770">
        <f t="shared" si="71"/>
        <v>0</v>
      </c>
      <c r="V770">
        <f>IF(ISNUMBER(SEARCH("MIS",R770)),1,0)</f>
        <v>0</v>
      </c>
      <c r="W770">
        <f>IF(AND(V770,P770&lt;=3),1,0)</f>
        <v>0</v>
      </c>
    </row>
    <row r="771" spans="1:23" x14ac:dyDescent="0.2">
      <c r="A771">
        <v>2022</v>
      </c>
      <c r="B771" t="s">
        <v>72</v>
      </c>
      <c r="C771">
        <f t="shared" ref="C771:C834" si="72">IF(AND(A771=2026,ISNUMBER(SEARCH("Freshman",B771))),1,0)</f>
        <v>0</v>
      </c>
      <c r="D771">
        <v>1</v>
      </c>
      <c r="E771">
        <v>1</v>
      </c>
      <c r="H771">
        <v>1</v>
      </c>
      <c r="I771">
        <v>1</v>
      </c>
      <c r="J771">
        <v>1</v>
      </c>
      <c r="K771">
        <v>1</v>
      </c>
      <c r="N771">
        <f t="shared" ref="N771:N834" si="73">COUNT(D771:M771)</f>
        <v>6</v>
      </c>
      <c r="O771">
        <f t="shared" ref="O771:O834" si="74">IF(AND(C771=1,N771&gt;2),1,0)</f>
        <v>0</v>
      </c>
      <c r="P771">
        <v>8</v>
      </c>
      <c r="Q771">
        <f t="shared" ref="Q771:Q834" si="75">IF(P771&gt;=8,1,0)</f>
        <v>1</v>
      </c>
      <c r="R771" t="s">
        <v>1024</v>
      </c>
      <c r="S771">
        <f t="shared" ref="S771:S834" si="76">IF(ISNUMBER(SEARCH("Finance",R771)),1,0)</f>
        <v>1</v>
      </c>
      <c r="T771">
        <f>IF(S771,P771,"")</f>
        <v>8</v>
      </c>
      <c r="U771">
        <f t="shared" ref="U771:U834" si="77">IF(AND(S771,T771&gt;=4),1,0)</f>
        <v>1</v>
      </c>
      <c r="V771">
        <f>IF(ISNUMBER(SEARCH("MIS",R771)),1,0)</f>
        <v>0</v>
      </c>
      <c r="W771">
        <f>IF(AND(V771,P771&lt;=3),1,0)</f>
        <v>0</v>
      </c>
    </row>
    <row r="772" spans="1:23" x14ac:dyDescent="0.2">
      <c r="A772">
        <v>2022</v>
      </c>
      <c r="B772" t="s">
        <v>72</v>
      </c>
      <c r="C772">
        <f t="shared" si="72"/>
        <v>0</v>
      </c>
      <c r="D772">
        <v>1</v>
      </c>
      <c r="J772">
        <v>1</v>
      </c>
      <c r="K772">
        <v>1</v>
      </c>
      <c r="N772">
        <f t="shared" si="73"/>
        <v>3</v>
      </c>
      <c r="O772">
        <f t="shared" si="74"/>
        <v>0</v>
      </c>
      <c r="P772">
        <v>6</v>
      </c>
      <c r="Q772">
        <f t="shared" si="75"/>
        <v>0</v>
      </c>
      <c r="R772" t="s">
        <v>1024</v>
      </c>
      <c r="S772">
        <f t="shared" si="76"/>
        <v>1</v>
      </c>
      <c r="T772">
        <f>IF(S772,P772,"")</f>
        <v>6</v>
      </c>
      <c r="U772">
        <f t="shared" si="77"/>
        <v>1</v>
      </c>
      <c r="V772">
        <f>IF(ISNUMBER(SEARCH("MIS",R772)),1,0)</f>
        <v>0</v>
      </c>
      <c r="W772">
        <f>IF(AND(V772,P772&lt;=3),1,0)</f>
        <v>0</v>
      </c>
    </row>
    <row r="773" spans="1:23" x14ac:dyDescent="0.2">
      <c r="A773">
        <v>2022</v>
      </c>
      <c r="B773" t="s">
        <v>72</v>
      </c>
      <c r="C773">
        <f t="shared" si="72"/>
        <v>0</v>
      </c>
      <c r="D773">
        <v>1</v>
      </c>
      <c r="K773">
        <v>1</v>
      </c>
      <c r="M773">
        <v>1</v>
      </c>
      <c r="N773">
        <f t="shared" si="73"/>
        <v>3</v>
      </c>
      <c r="O773">
        <f t="shared" si="74"/>
        <v>0</v>
      </c>
      <c r="P773">
        <v>3</v>
      </c>
      <c r="Q773">
        <f t="shared" si="75"/>
        <v>0</v>
      </c>
      <c r="R773" t="s">
        <v>1024</v>
      </c>
      <c r="S773">
        <f t="shared" si="76"/>
        <v>1</v>
      </c>
      <c r="T773">
        <f>IF(S773,P773,"")</f>
        <v>3</v>
      </c>
      <c r="U773">
        <f t="shared" si="77"/>
        <v>0</v>
      </c>
      <c r="V773">
        <f>IF(ISNUMBER(SEARCH("MIS",R773)),1,0)</f>
        <v>0</v>
      </c>
      <c r="W773">
        <f>IF(AND(V773,P773&lt;=3),1,0)</f>
        <v>0</v>
      </c>
    </row>
    <row r="774" spans="1:23" x14ac:dyDescent="0.2">
      <c r="A774">
        <v>2022</v>
      </c>
      <c r="B774" t="s">
        <v>72</v>
      </c>
      <c r="C774">
        <f t="shared" si="72"/>
        <v>0</v>
      </c>
      <c r="D774">
        <v>1</v>
      </c>
      <c r="K774">
        <v>1</v>
      </c>
      <c r="M774">
        <v>1</v>
      </c>
      <c r="N774">
        <f t="shared" si="73"/>
        <v>3</v>
      </c>
      <c r="O774">
        <f t="shared" si="74"/>
        <v>0</v>
      </c>
      <c r="P774">
        <v>7</v>
      </c>
      <c r="Q774">
        <f t="shared" si="75"/>
        <v>0</v>
      </c>
      <c r="R774" t="s">
        <v>1024</v>
      </c>
      <c r="S774">
        <f t="shared" si="76"/>
        <v>1</v>
      </c>
      <c r="T774">
        <f>IF(S774,P774,"")</f>
        <v>7</v>
      </c>
      <c r="U774">
        <f t="shared" si="77"/>
        <v>1</v>
      </c>
      <c r="V774">
        <f>IF(ISNUMBER(SEARCH("MIS",R774)),1,0)</f>
        <v>0</v>
      </c>
      <c r="W774">
        <f>IF(AND(V774,P774&lt;=3),1,0)</f>
        <v>0</v>
      </c>
    </row>
    <row r="775" spans="1:23" x14ac:dyDescent="0.2">
      <c r="A775">
        <v>2022</v>
      </c>
      <c r="B775" t="s">
        <v>72</v>
      </c>
      <c r="C775">
        <f t="shared" si="72"/>
        <v>0</v>
      </c>
      <c r="N775">
        <f t="shared" si="73"/>
        <v>0</v>
      </c>
      <c r="O775">
        <f t="shared" si="74"/>
        <v>0</v>
      </c>
      <c r="P775">
        <v>2</v>
      </c>
      <c r="Q775">
        <f t="shared" si="75"/>
        <v>0</v>
      </c>
      <c r="R775" t="s">
        <v>1024</v>
      </c>
      <c r="S775">
        <f t="shared" si="76"/>
        <v>1</v>
      </c>
      <c r="T775">
        <f>IF(S775,P775,"")</f>
        <v>2</v>
      </c>
      <c r="U775">
        <f t="shared" si="77"/>
        <v>0</v>
      </c>
      <c r="V775">
        <f>IF(ISNUMBER(SEARCH("MIS",R775)),1,0)</f>
        <v>0</v>
      </c>
      <c r="W775">
        <f>IF(AND(V775,P775&lt;=3),1,0)</f>
        <v>0</v>
      </c>
    </row>
    <row r="776" spans="1:23" x14ac:dyDescent="0.2">
      <c r="A776">
        <v>2022</v>
      </c>
      <c r="B776" t="s">
        <v>72</v>
      </c>
      <c r="C776">
        <f t="shared" si="72"/>
        <v>0</v>
      </c>
      <c r="D776">
        <v>1</v>
      </c>
      <c r="G776">
        <v>1</v>
      </c>
      <c r="H776">
        <v>1</v>
      </c>
      <c r="I776">
        <v>1</v>
      </c>
      <c r="J776">
        <v>1</v>
      </c>
      <c r="K776">
        <v>1</v>
      </c>
      <c r="N776">
        <f t="shared" si="73"/>
        <v>6</v>
      </c>
      <c r="O776">
        <f t="shared" si="74"/>
        <v>0</v>
      </c>
      <c r="P776">
        <v>7</v>
      </c>
      <c r="Q776">
        <f t="shared" si="75"/>
        <v>0</v>
      </c>
      <c r="R776" t="s">
        <v>1024</v>
      </c>
      <c r="S776">
        <f t="shared" si="76"/>
        <v>1</v>
      </c>
      <c r="T776">
        <f>IF(S776,P776,"")</f>
        <v>7</v>
      </c>
      <c r="U776">
        <f t="shared" si="77"/>
        <v>1</v>
      </c>
      <c r="V776">
        <f>IF(ISNUMBER(SEARCH("MIS",R776)),1,0)</f>
        <v>0</v>
      </c>
      <c r="W776">
        <f>IF(AND(V776,P776&lt;=3),1,0)</f>
        <v>0</v>
      </c>
    </row>
    <row r="777" spans="1:23" x14ac:dyDescent="0.2">
      <c r="A777">
        <v>2022</v>
      </c>
      <c r="B777" t="s">
        <v>72</v>
      </c>
      <c r="C777">
        <f t="shared" si="72"/>
        <v>0</v>
      </c>
      <c r="D777">
        <v>1</v>
      </c>
      <c r="J777">
        <v>1</v>
      </c>
      <c r="K777">
        <v>1</v>
      </c>
      <c r="N777">
        <f t="shared" si="73"/>
        <v>3</v>
      </c>
      <c r="O777">
        <f t="shared" si="74"/>
        <v>0</v>
      </c>
      <c r="P777">
        <v>3</v>
      </c>
      <c r="Q777">
        <f t="shared" si="75"/>
        <v>0</v>
      </c>
      <c r="R777" t="s">
        <v>1033</v>
      </c>
      <c r="S777">
        <f t="shared" si="76"/>
        <v>0</v>
      </c>
      <c r="T777" t="str">
        <f>IF(S777,P777,"")</f>
        <v/>
      </c>
      <c r="U777">
        <f t="shared" si="77"/>
        <v>0</v>
      </c>
      <c r="V777">
        <f>IF(ISNUMBER(SEARCH("MIS",R777)),1,0)</f>
        <v>0</v>
      </c>
      <c r="W777">
        <f>IF(AND(V777,P777&lt;=3),1,0)</f>
        <v>0</v>
      </c>
    </row>
    <row r="778" spans="1:23" x14ac:dyDescent="0.2">
      <c r="A778">
        <v>2022</v>
      </c>
      <c r="B778" t="s">
        <v>72</v>
      </c>
      <c r="C778">
        <f t="shared" si="72"/>
        <v>0</v>
      </c>
      <c r="N778">
        <f t="shared" si="73"/>
        <v>0</v>
      </c>
      <c r="O778">
        <f t="shared" si="74"/>
        <v>0</v>
      </c>
      <c r="P778">
        <v>3</v>
      </c>
      <c r="Q778">
        <f t="shared" si="75"/>
        <v>0</v>
      </c>
      <c r="R778" t="s">
        <v>1029</v>
      </c>
      <c r="S778">
        <f t="shared" si="76"/>
        <v>0</v>
      </c>
      <c r="T778" t="str">
        <f>IF(S778,P778,"")</f>
        <v/>
      </c>
      <c r="U778">
        <f t="shared" si="77"/>
        <v>0</v>
      </c>
      <c r="V778">
        <f>IF(ISNUMBER(SEARCH("MIS",R778)),1,0)</f>
        <v>0</v>
      </c>
      <c r="W778">
        <f>IF(AND(V778,P778&lt;=3),1,0)</f>
        <v>0</v>
      </c>
    </row>
    <row r="779" spans="1:23" x14ac:dyDescent="0.2">
      <c r="A779">
        <v>2022</v>
      </c>
      <c r="B779" t="s">
        <v>72</v>
      </c>
      <c r="C779">
        <f t="shared" si="72"/>
        <v>0</v>
      </c>
      <c r="N779">
        <f t="shared" si="73"/>
        <v>0</v>
      </c>
      <c r="O779">
        <f t="shared" si="74"/>
        <v>0</v>
      </c>
      <c r="P779">
        <v>4</v>
      </c>
      <c r="Q779">
        <f t="shared" si="75"/>
        <v>0</v>
      </c>
      <c r="R779" t="s">
        <v>1024</v>
      </c>
      <c r="S779">
        <f t="shared" si="76"/>
        <v>1</v>
      </c>
      <c r="T779">
        <f>IF(S779,P779,"")</f>
        <v>4</v>
      </c>
      <c r="U779">
        <f t="shared" si="77"/>
        <v>1</v>
      </c>
      <c r="V779">
        <f>IF(ISNUMBER(SEARCH("MIS",R779)),1,0)</f>
        <v>0</v>
      </c>
      <c r="W779">
        <f>IF(AND(V779,P779&lt;=3),1,0)</f>
        <v>0</v>
      </c>
    </row>
    <row r="780" spans="1:23" x14ac:dyDescent="0.2">
      <c r="A780">
        <v>2022</v>
      </c>
      <c r="B780" t="s">
        <v>72</v>
      </c>
      <c r="C780">
        <f t="shared" si="72"/>
        <v>0</v>
      </c>
      <c r="N780">
        <f t="shared" si="73"/>
        <v>0</v>
      </c>
      <c r="O780">
        <f t="shared" si="74"/>
        <v>0</v>
      </c>
      <c r="P780">
        <v>0</v>
      </c>
      <c r="Q780">
        <f t="shared" si="75"/>
        <v>0</v>
      </c>
      <c r="R780" t="s">
        <v>1024</v>
      </c>
      <c r="S780">
        <f t="shared" si="76"/>
        <v>1</v>
      </c>
      <c r="T780">
        <f>IF(S780,P780,"")</f>
        <v>0</v>
      </c>
      <c r="U780">
        <f t="shared" si="77"/>
        <v>0</v>
      </c>
      <c r="V780">
        <f>IF(ISNUMBER(SEARCH("MIS",R780)),1,0)</f>
        <v>0</v>
      </c>
      <c r="W780">
        <f>IF(AND(V780,P780&lt;=3),1,0)</f>
        <v>0</v>
      </c>
    </row>
    <row r="781" spans="1:23" x14ac:dyDescent="0.2">
      <c r="A781">
        <v>2022</v>
      </c>
      <c r="B781" t="s">
        <v>72</v>
      </c>
      <c r="C781">
        <f t="shared" si="72"/>
        <v>0</v>
      </c>
      <c r="H781">
        <v>1</v>
      </c>
      <c r="K781">
        <v>1</v>
      </c>
      <c r="N781">
        <f t="shared" si="73"/>
        <v>2</v>
      </c>
      <c r="O781">
        <f t="shared" si="74"/>
        <v>0</v>
      </c>
      <c r="P781">
        <v>5</v>
      </c>
      <c r="Q781">
        <f t="shared" si="75"/>
        <v>0</v>
      </c>
      <c r="R781" t="s">
        <v>1029</v>
      </c>
      <c r="S781">
        <f t="shared" si="76"/>
        <v>0</v>
      </c>
      <c r="T781" t="str">
        <f>IF(S781,P781,"")</f>
        <v/>
      </c>
      <c r="U781">
        <f t="shared" si="77"/>
        <v>0</v>
      </c>
      <c r="V781">
        <f>IF(ISNUMBER(SEARCH("MIS",R781)),1,0)</f>
        <v>0</v>
      </c>
      <c r="W781">
        <f>IF(AND(V781,P781&lt;=3),1,0)</f>
        <v>0</v>
      </c>
    </row>
    <row r="782" spans="1:23" x14ac:dyDescent="0.2">
      <c r="A782">
        <v>2022</v>
      </c>
      <c r="B782" t="s">
        <v>72</v>
      </c>
      <c r="C782">
        <f t="shared" si="72"/>
        <v>0</v>
      </c>
      <c r="I782">
        <v>1</v>
      </c>
      <c r="K782">
        <v>1</v>
      </c>
      <c r="L782">
        <v>1</v>
      </c>
      <c r="N782">
        <f t="shared" si="73"/>
        <v>3</v>
      </c>
      <c r="O782">
        <f t="shared" si="74"/>
        <v>0</v>
      </c>
      <c r="P782">
        <v>9</v>
      </c>
      <c r="Q782">
        <f t="shared" si="75"/>
        <v>1</v>
      </c>
      <c r="R782" t="s">
        <v>1033</v>
      </c>
      <c r="S782">
        <f t="shared" si="76"/>
        <v>0</v>
      </c>
      <c r="T782" t="str">
        <f>IF(S782,P782,"")</f>
        <v/>
      </c>
      <c r="U782">
        <f t="shared" si="77"/>
        <v>0</v>
      </c>
      <c r="V782">
        <f>IF(ISNUMBER(SEARCH("MIS",R782)),1,0)</f>
        <v>0</v>
      </c>
      <c r="W782">
        <f>IF(AND(V782,P782&lt;=3),1,0)</f>
        <v>0</v>
      </c>
    </row>
    <row r="783" spans="1:23" x14ac:dyDescent="0.2">
      <c r="A783">
        <v>2022</v>
      </c>
      <c r="B783" t="s">
        <v>72</v>
      </c>
      <c r="C783">
        <f t="shared" si="72"/>
        <v>0</v>
      </c>
      <c r="K783">
        <v>1</v>
      </c>
      <c r="N783">
        <f t="shared" si="73"/>
        <v>1</v>
      </c>
      <c r="O783">
        <f t="shared" si="74"/>
        <v>0</v>
      </c>
      <c r="P783">
        <v>4</v>
      </c>
      <c r="Q783">
        <f t="shared" si="75"/>
        <v>0</v>
      </c>
      <c r="R783" t="s">
        <v>1024</v>
      </c>
      <c r="S783">
        <f t="shared" si="76"/>
        <v>1</v>
      </c>
      <c r="T783">
        <f>IF(S783,P783,"")</f>
        <v>4</v>
      </c>
      <c r="U783">
        <f t="shared" si="77"/>
        <v>1</v>
      </c>
      <c r="V783">
        <f>IF(ISNUMBER(SEARCH("MIS",R783)),1,0)</f>
        <v>0</v>
      </c>
      <c r="W783">
        <f>IF(AND(V783,P783&lt;=3),1,0)</f>
        <v>0</v>
      </c>
    </row>
    <row r="784" spans="1:23" x14ac:dyDescent="0.2">
      <c r="A784">
        <v>2022</v>
      </c>
      <c r="B784" t="s">
        <v>72</v>
      </c>
      <c r="C784">
        <f t="shared" si="72"/>
        <v>0</v>
      </c>
      <c r="D784">
        <v>1</v>
      </c>
      <c r="F784">
        <v>1</v>
      </c>
      <c r="N784">
        <f t="shared" si="73"/>
        <v>2</v>
      </c>
      <c r="O784">
        <f t="shared" si="74"/>
        <v>0</v>
      </c>
      <c r="P784">
        <v>7</v>
      </c>
      <c r="Q784">
        <f t="shared" si="75"/>
        <v>0</v>
      </c>
      <c r="R784" t="s">
        <v>1024</v>
      </c>
      <c r="S784">
        <f t="shared" si="76"/>
        <v>1</v>
      </c>
      <c r="T784">
        <f>IF(S784,P784,"")</f>
        <v>7</v>
      </c>
      <c r="U784">
        <f t="shared" si="77"/>
        <v>1</v>
      </c>
      <c r="V784">
        <f>IF(ISNUMBER(SEARCH("MIS",R784)),1,0)</f>
        <v>0</v>
      </c>
      <c r="W784">
        <f>IF(AND(V784,P784&lt;=3),1,0)</f>
        <v>0</v>
      </c>
    </row>
    <row r="785" spans="1:23" x14ac:dyDescent="0.2">
      <c r="A785">
        <v>2022</v>
      </c>
      <c r="B785" t="s">
        <v>72</v>
      </c>
      <c r="C785">
        <f t="shared" si="72"/>
        <v>0</v>
      </c>
      <c r="I785">
        <v>1</v>
      </c>
      <c r="J785">
        <v>1</v>
      </c>
      <c r="K785">
        <v>1</v>
      </c>
      <c r="N785">
        <f t="shared" si="73"/>
        <v>3</v>
      </c>
      <c r="O785">
        <f t="shared" si="74"/>
        <v>0</v>
      </c>
      <c r="P785">
        <v>4</v>
      </c>
      <c r="Q785">
        <f t="shared" si="75"/>
        <v>0</v>
      </c>
      <c r="R785" t="s">
        <v>1024</v>
      </c>
      <c r="S785">
        <f t="shared" si="76"/>
        <v>1</v>
      </c>
      <c r="T785">
        <f>IF(S785,P785,"")</f>
        <v>4</v>
      </c>
      <c r="U785">
        <f t="shared" si="77"/>
        <v>1</v>
      </c>
      <c r="V785">
        <f>IF(ISNUMBER(SEARCH("MIS",R785)),1,0)</f>
        <v>0</v>
      </c>
      <c r="W785">
        <f>IF(AND(V785,P785&lt;=3),1,0)</f>
        <v>0</v>
      </c>
    </row>
    <row r="786" spans="1:23" x14ac:dyDescent="0.2">
      <c r="A786">
        <v>2022</v>
      </c>
      <c r="B786" t="s">
        <v>72</v>
      </c>
      <c r="C786">
        <f t="shared" si="72"/>
        <v>0</v>
      </c>
      <c r="D786">
        <v>1</v>
      </c>
      <c r="K786">
        <v>1</v>
      </c>
      <c r="N786">
        <f t="shared" si="73"/>
        <v>2</v>
      </c>
      <c r="O786">
        <f t="shared" si="74"/>
        <v>0</v>
      </c>
      <c r="P786">
        <v>1</v>
      </c>
      <c r="Q786">
        <f t="shared" si="75"/>
        <v>0</v>
      </c>
      <c r="R786" t="s">
        <v>1033</v>
      </c>
      <c r="S786">
        <f t="shared" si="76"/>
        <v>0</v>
      </c>
      <c r="T786" t="str">
        <f>IF(S786,P786,"")</f>
        <v/>
      </c>
      <c r="U786">
        <f t="shared" si="77"/>
        <v>0</v>
      </c>
      <c r="V786">
        <f>IF(ISNUMBER(SEARCH("MIS",R786)),1,0)</f>
        <v>0</v>
      </c>
      <c r="W786">
        <f>IF(AND(V786,P786&lt;=3),1,0)</f>
        <v>0</v>
      </c>
    </row>
    <row r="787" spans="1:23" x14ac:dyDescent="0.2">
      <c r="A787">
        <v>2022</v>
      </c>
      <c r="B787" t="s">
        <v>72</v>
      </c>
      <c r="C787">
        <f t="shared" si="72"/>
        <v>0</v>
      </c>
      <c r="D787">
        <v>1</v>
      </c>
      <c r="M787">
        <v>1</v>
      </c>
      <c r="N787">
        <f t="shared" si="73"/>
        <v>2</v>
      </c>
      <c r="O787">
        <f t="shared" si="74"/>
        <v>0</v>
      </c>
      <c r="P787">
        <v>4</v>
      </c>
      <c r="Q787">
        <f t="shared" si="75"/>
        <v>0</v>
      </c>
      <c r="R787" t="s">
        <v>1044</v>
      </c>
      <c r="S787">
        <f t="shared" si="76"/>
        <v>0</v>
      </c>
      <c r="T787" t="str">
        <f>IF(S787,P787,"")</f>
        <v/>
      </c>
      <c r="U787">
        <f t="shared" si="77"/>
        <v>0</v>
      </c>
      <c r="V787">
        <f>IF(ISNUMBER(SEARCH("MIS",R787)),1,0)</f>
        <v>0</v>
      </c>
      <c r="W787">
        <f>IF(AND(V787,P787&lt;=3),1,0)</f>
        <v>0</v>
      </c>
    </row>
    <row r="788" spans="1:23" x14ac:dyDescent="0.2">
      <c r="A788">
        <v>2022</v>
      </c>
      <c r="B788" t="s">
        <v>72</v>
      </c>
      <c r="C788">
        <f t="shared" si="72"/>
        <v>0</v>
      </c>
      <c r="K788">
        <v>1</v>
      </c>
      <c r="N788">
        <f t="shared" si="73"/>
        <v>1</v>
      </c>
      <c r="O788">
        <f t="shared" si="74"/>
        <v>0</v>
      </c>
      <c r="P788">
        <v>2</v>
      </c>
      <c r="Q788">
        <f t="shared" si="75"/>
        <v>0</v>
      </c>
      <c r="R788" t="s">
        <v>1024</v>
      </c>
      <c r="S788">
        <f t="shared" si="76"/>
        <v>1</v>
      </c>
      <c r="T788">
        <f>IF(S788,P788,"")</f>
        <v>2</v>
      </c>
      <c r="U788">
        <f t="shared" si="77"/>
        <v>0</v>
      </c>
      <c r="V788">
        <f>IF(ISNUMBER(SEARCH("MIS",R788)),1,0)</f>
        <v>0</v>
      </c>
      <c r="W788">
        <f>IF(AND(V788,P788&lt;=3),1,0)</f>
        <v>0</v>
      </c>
    </row>
    <row r="789" spans="1:23" x14ac:dyDescent="0.2">
      <c r="A789">
        <v>2022</v>
      </c>
      <c r="B789" t="s">
        <v>72</v>
      </c>
      <c r="C789">
        <f t="shared" si="72"/>
        <v>0</v>
      </c>
      <c r="K789">
        <v>1</v>
      </c>
      <c r="L789">
        <v>1</v>
      </c>
      <c r="N789">
        <f t="shared" si="73"/>
        <v>2</v>
      </c>
      <c r="O789">
        <f t="shared" si="74"/>
        <v>0</v>
      </c>
      <c r="P789">
        <v>1</v>
      </c>
      <c r="Q789">
        <f t="shared" si="75"/>
        <v>0</v>
      </c>
      <c r="R789" t="s">
        <v>1032</v>
      </c>
      <c r="S789">
        <f t="shared" si="76"/>
        <v>0</v>
      </c>
      <c r="T789" t="str">
        <f>IF(S789,P789,"")</f>
        <v/>
      </c>
      <c r="U789">
        <f t="shared" si="77"/>
        <v>0</v>
      </c>
      <c r="V789">
        <f>IF(ISNUMBER(SEARCH("MIS",R789)),1,0)</f>
        <v>1</v>
      </c>
      <c r="W789">
        <f>IF(AND(V789,P789&lt;=3),1,0)</f>
        <v>1</v>
      </c>
    </row>
    <row r="790" spans="1:23" x14ac:dyDescent="0.2">
      <c r="A790">
        <v>2022</v>
      </c>
      <c r="B790" t="s">
        <v>72</v>
      </c>
      <c r="C790">
        <f t="shared" si="72"/>
        <v>0</v>
      </c>
      <c r="D790">
        <v>1</v>
      </c>
      <c r="G790">
        <v>1</v>
      </c>
      <c r="J790">
        <v>1</v>
      </c>
      <c r="N790">
        <f t="shared" si="73"/>
        <v>3</v>
      </c>
      <c r="O790">
        <f t="shared" si="74"/>
        <v>0</v>
      </c>
      <c r="P790">
        <v>3</v>
      </c>
      <c r="Q790">
        <f t="shared" si="75"/>
        <v>0</v>
      </c>
      <c r="R790" t="s">
        <v>1032</v>
      </c>
      <c r="S790">
        <f t="shared" si="76"/>
        <v>0</v>
      </c>
      <c r="T790" t="str">
        <f>IF(S790,P790,"")</f>
        <v/>
      </c>
      <c r="U790">
        <f t="shared" si="77"/>
        <v>0</v>
      </c>
      <c r="V790">
        <f>IF(ISNUMBER(SEARCH("MIS",R790)),1,0)</f>
        <v>1</v>
      </c>
      <c r="W790">
        <f>IF(AND(V790,P790&lt;=3),1,0)</f>
        <v>1</v>
      </c>
    </row>
    <row r="791" spans="1:23" x14ac:dyDescent="0.2">
      <c r="A791">
        <v>2022</v>
      </c>
      <c r="B791" t="s">
        <v>72</v>
      </c>
      <c r="C791">
        <f t="shared" si="72"/>
        <v>0</v>
      </c>
      <c r="D791">
        <v>1</v>
      </c>
      <c r="K791">
        <v>1</v>
      </c>
      <c r="N791">
        <f t="shared" si="73"/>
        <v>2</v>
      </c>
      <c r="O791">
        <f t="shared" si="74"/>
        <v>0</v>
      </c>
      <c r="P791">
        <v>0</v>
      </c>
      <c r="Q791">
        <f t="shared" si="75"/>
        <v>0</v>
      </c>
      <c r="R791" t="s">
        <v>1024</v>
      </c>
      <c r="S791">
        <f t="shared" si="76"/>
        <v>1</v>
      </c>
      <c r="T791">
        <f>IF(S791,P791,"")</f>
        <v>0</v>
      </c>
      <c r="U791">
        <f t="shared" si="77"/>
        <v>0</v>
      </c>
      <c r="V791">
        <f>IF(ISNUMBER(SEARCH("MIS",R791)),1,0)</f>
        <v>0</v>
      </c>
      <c r="W791">
        <f>IF(AND(V791,P791&lt;=3),1,0)</f>
        <v>0</v>
      </c>
    </row>
    <row r="792" spans="1:23" x14ac:dyDescent="0.2">
      <c r="A792">
        <v>2022</v>
      </c>
      <c r="B792" t="s">
        <v>72</v>
      </c>
      <c r="C792">
        <f t="shared" si="72"/>
        <v>0</v>
      </c>
      <c r="D792">
        <v>1</v>
      </c>
      <c r="N792">
        <f t="shared" si="73"/>
        <v>1</v>
      </c>
      <c r="O792">
        <f t="shared" si="74"/>
        <v>0</v>
      </c>
      <c r="P792">
        <v>3</v>
      </c>
      <c r="Q792">
        <f t="shared" si="75"/>
        <v>0</v>
      </c>
      <c r="R792" t="s">
        <v>1024</v>
      </c>
      <c r="S792">
        <f t="shared" si="76"/>
        <v>1</v>
      </c>
      <c r="T792">
        <f>IF(S792,P792,"")</f>
        <v>3</v>
      </c>
      <c r="U792">
        <f t="shared" si="77"/>
        <v>0</v>
      </c>
      <c r="V792">
        <f>IF(ISNUMBER(SEARCH("MIS",R792)),1,0)</f>
        <v>0</v>
      </c>
      <c r="W792">
        <f>IF(AND(V792,P792&lt;=3),1,0)</f>
        <v>0</v>
      </c>
    </row>
    <row r="793" spans="1:23" x14ac:dyDescent="0.2">
      <c r="A793">
        <v>2022</v>
      </c>
      <c r="B793" t="s">
        <v>72</v>
      </c>
      <c r="C793">
        <f t="shared" si="72"/>
        <v>0</v>
      </c>
      <c r="D793">
        <v>1</v>
      </c>
      <c r="J793">
        <v>1</v>
      </c>
      <c r="K793">
        <v>1</v>
      </c>
      <c r="N793">
        <f t="shared" si="73"/>
        <v>3</v>
      </c>
      <c r="O793">
        <f t="shared" si="74"/>
        <v>0</v>
      </c>
      <c r="P793">
        <v>5</v>
      </c>
      <c r="Q793">
        <f t="shared" si="75"/>
        <v>0</v>
      </c>
      <c r="R793" t="s">
        <v>1024</v>
      </c>
      <c r="S793">
        <f t="shared" si="76"/>
        <v>1</v>
      </c>
      <c r="T793">
        <f>IF(S793,P793,"")</f>
        <v>5</v>
      </c>
      <c r="U793">
        <f t="shared" si="77"/>
        <v>1</v>
      </c>
      <c r="V793">
        <f>IF(ISNUMBER(SEARCH("MIS",R793)),1,0)</f>
        <v>0</v>
      </c>
      <c r="W793">
        <f>IF(AND(V793,P793&lt;=3),1,0)</f>
        <v>0</v>
      </c>
    </row>
    <row r="794" spans="1:23" x14ac:dyDescent="0.2">
      <c r="A794">
        <v>2022</v>
      </c>
      <c r="B794" t="s">
        <v>72</v>
      </c>
      <c r="C794">
        <f t="shared" si="72"/>
        <v>0</v>
      </c>
      <c r="D794">
        <v>1</v>
      </c>
      <c r="I794">
        <v>1</v>
      </c>
      <c r="J794">
        <v>1</v>
      </c>
      <c r="K794">
        <v>1</v>
      </c>
      <c r="N794">
        <f t="shared" si="73"/>
        <v>4</v>
      </c>
      <c r="O794">
        <f t="shared" si="74"/>
        <v>0</v>
      </c>
      <c r="P794">
        <v>0</v>
      </c>
      <c r="Q794">
        <f t="shared" si="75"/>
        <v>0</v>
      </c>
      <c r="R794" t="s">
        <v>1024</v>
      </c>
      <c r="S794">
        <f t="shared" si="76"/>
        <v>1</v>
      </c>
      <c r="T794">
        <f>IF(S794,P794,"")</f>
        <v>0</v>
      </c>
      <c r="U794">
        <f t="shared" si="77"/>
        <v>0</v>
      </c>
      <c r="V794">
        <f>IF(ISNUMBER(SEARCH("MIS",R794)),1,0)</f>
        <v>0</v>
      </c>
      <c r="W794">
        <f>IF(AND(V794,P794&lt;=3),1,0)</f>
        <v>0</v>
      </c>
    </row>
    <row r="795" spans="1:23" x14ac:dyDescent="0.2">
      <c r="A795">
        <v>2022</v>
      </c>
      <c r="B795" t="s">
        <v>72</v>
      </c>
      <c r="C795">
        <f t="shared" si="72"/>
        <v>0</v>
      </c>
      <c r="K795">
        <v>1</v>
      </c>
      <c r="N795">
        <f t="shared" si="73"/>
        <v>1</v>
      </c>
      <c r="O795">
        <f t="shared" si="74"/>
        <v>0</v>
      </c>
      <c r="P795">
        <v>1</v>
      </c>
      <c r="Q795">
        <f t="shared" si="75"/>
        <v>0</v>
      </c>
      <c r="R795" t="s">
        <v>1033</v>
      </c>
      <c r="S795">
        <f t="shared" si="76"/>
        <v>0</v>
      </c>
      <c r="T795" t="str">
        <f>IF(S795,P795,"")</f>
        <v/>
      </c>
      <c r="U795">
        <f t="shared" si="77"/>
        <v>0</v>
      </c>
      <c r="V795">
        <f>IF(ISNUMBER(SEARCH("MIS",R795)),1,0)</f>
        <v>0</v>
      </c>
      <c r="W795">
        <f>IF(AND(V795,P795&lt;=3),1,0)</f>
        <v>0</v>
      </c>
    </row>
    <row r="796" spans="1:23" x14ac:dyDescent="0.2">
      <c r="A796">
        <v>2022</v>
      </c>
      <c r="B796" t="s">
        <v>72</v>
      </c>
      <c r="C796">
        <f t="shared" si="72"/>
        <v>0</v>
      </c>
      <c r="K796">
        <v>1</v>
      </c>
      <c r="N796">
        <f t="shared" si="73"/>
        <v>1</v>
      </c>
      <c r="O796">
        <f t="shared" si="74"/>
        <v>0</v>
      </c>
      <c r="P796">
        <v>5</v>
      </c>
      <c r="Q796">
        <f t="shared" si="75"/>
        <v>0</v>
      </c>
      <c r="R796" t="s">
        <v>1033</v>
      </c>
      <c r="S796">
        <f t="shared" si="76"/>
        <v>0</v>
      </c>
      <c r="T796" t="str">
        <f>IF(S796,P796,"")</f>
        <v/>
      </c>
      <c r="U796">
        <f t="shared" si="77"/>
        <v>0</v>
      </c>
      <c r="V796">
        <f>IF(ISNUMBER(SEARCH("MIS",R796)),1,0)</f>
        <v>0</v>
      </c>
      <c r="W796">
        <f>IF(AND(V796,P796&lt;=3),1,0)</f>
        <v>0</v>
      </c>
    </row>
    <row r="797" spans="1:23" x14ac:dyDescent="0.2">
      <c r="A797">
        <v>2022</v>
      </c>
      <c r="B797" t="s">
        <v>72</v>
      </c>
      <c r="C797">
        <f t="shared" si="72"/>
        <v>0</v>
      </c>
      <c r="N797">
        <f t="shared" si="73"/>
        <v>0</v>
      </c>
      <c r="O797">
        <f t="shared" si="74"/>
        <v>0</v>
      </c>
      <c r="P797">
        <v>0</v>
      </c>
      <c r="Q797">
        <f t="shared" si="75"/>
        <v>0</v>
      </c>
      <c r="R797" t="s">
        <v>1029</v>
      </c>
      <c r="S797">
        <f t="shared" si="76"/>
        <v>0</v>
      </c>
      <c r="T797" t="str">
        <f>IF(S797,P797,"")</f>
        <v/>
      </c>
      <c r="U797">
        <f t="shared" si="77"/>
        <v>0</v>
      </c>
      <c r="V797">
        <f>IF(ISNUMBER(SEARCH("MIS",R797)),1,0)</f>
        <v>0</v>
      </c>
      <c r="W797">
        <f>IF(AND(V797,P797&lt;=3),1,0)</f>
        <v>0</v>
      </c>
    </row>
    <row r="798" spans="1:23" x14ac:dyDescent="0.2">
      <c r="A798">
        <v>2022</v>
      </c>
      <c r="B798" t="s">
        <v>72</v>
      </c>
      <c r="C798">
        <f t="shared" si="72"/>
        <v>0</v>
      </c>
      <c r="D798">
        <v>1</v>
      </c>
      <c r="H798">
        <v>1</v>
      </c>
      <c r="I798">
        <v>1</v>
      </c>
      <c r="N798">
        <f t="shared" si="73"/>
        <v>3</v>
      </c>
      <c r="O798">
        <f t="shared" si="74"/>
        <v>0</v>
      </c>
      <c r="P798">
        <v>1</v>
      </c>
      <c r="Q798">
        <f t="shared" si="75"/>
        <v>0</v>
      </c>
      <c r="R798" t="s">
        <v>1029</v>
      </c>
      <c r="S798">
        <f t="shared" si="76"/>
        <v>0</v>
      </c>
      <c r="T798" t="str">
        <f>IF(S798,P798,"")</f>
        <v/>
      </c>
      <c r="U798">
        <f t="shared" si="77"/>
        <v>0</v>
      </c>
      <c r="V798">
        <f>IF(ISNUMBER(SEARCH("MIS",R798)),1,0)</f>
        <v>0</v>
      </c>
      <c r="W798">
        <f>IF(AND(V798,P798&lt;=3),1,0)</f>
        <v>0</v>
      </c>
    </row>
    <row r="799" spans="1:23" x14ac:dyDescent="0.2">
      <c r="A799">
        <v>2022</v>
      </c>
      <c r="B799" t="s">
        <v>72</v>
      </c>
      <c r="C799">
        <f t="shared" si="72"/>
        <v>0</v>
      </c>
      <c r="D799">
        <v>1</v>
      </c>
      <c r="J799">
        <v>1</v>
      </c>
      <c r="K799">
        <v>1</v>
      </c>
      <c r="N799">
        <f t="shared" si="73"/>
        <v>3</v>
      </c>
      <c r="O799">
        <f t="shared" si="74"/>
        <v>0</v>
      </c>
      <c r="P799">
        <v>4</v>
      </c>
      <c r="Q799">
        <f t="shared" si="75"/>
        <v>0</v>
      </c>
      <c r="R799" t="s">
        <v>1032</v>
      </c>
      <c r="S799">
        <f t="shared" si="76"/>
        <v>0</v>
      </c>
      <c r="T799" t="str">
        <f>IF(S799,P799,"")</f>
        <v/>
      </c>
      <c r="U799">
        <f t="shared" si="77"/>
        <v>0</v>
      </c>
      <c r="V799">
        <f>IF(ISNUMBER(SEARCH("MIS",R799)),1,0)</f>
        <v>1</v>
      </c>
      <c r="W799">
        <f>IF(AND(V799,P799&lt;=3),1,0)</f>
        <v>0</v>
      </c>
    </row>
    <row r="800" spans="1:23" x14ac:dyDescent="0.2">
      <c r="A800">
        <v>2022</v>
      </c>
      <c r="B800" t="s">
        <v>72</v>
      </c>
      <c r="C800">
        <f t="shared" si="72"/>
        <v>0</v>
      </c>
      <c r="D800">
        <v>1</v>
      </c>
      <c r="K800">
        <v>1</v>
      </c>
      <c r="N800">
        <f t="shared" si="73"/>
        <v>2</v>
      </c>
      <c r="O800">
        <f t="shared" si="74"/>
        <v>0</v>
      </c>
      <c r="P800">
        <v>3</v>
      </c>
      <c r="Q800">
        <f t="shared" si="75"/>
        <v>0</v>
      </c>
      <c r="R800" t="s">
        <v>1024</v>
      </c>
      <c r="S800">
        <f t="shared" si="76"/>
        <v>1</v>
      </c>
      <c r="T800">
        <f>IF(S800,P800,"")</f>
        <v>3</v>
      </c>
      <c r="U800">
        <f t="shared" si="77"/>
        <v>0</v>
      </c>
      <c r="V800">
        <f>IF(ISNUMBER(SEARCH("MIS",R800)),1,0)</f>
        <v>0</v>
      </c>
      <c r="W800">
        <f>IF(AND(V800,P800&lt;=3),1,0)</f>
        <v>0</v>
      </c>
    </row>
    <row r="801" spans="1:23" x14ac:dyDescent="0.2">
      <c r="A801">
        <v>2022</v>
      </c>
      <c r="B801" t="s">
        <v>72</v>
      </c>
      <c r="C801">
        <f t="shared" si="72"/>
        <v>0</v>
      </c>
      <c r="D801">
        <v>1</v>
      </c>
      <c r="K801">
        <v>1</v>
      </c>
      <c r="M801">
        <v>1</v>
      </c>
      <c r="N801">
        <f t="shared" si="73"/>
        <v>3</v>
      </c>
      <c r="O801">
        <f t="shared" si="74"/>
        <v>0</v>
      </c>
      <c r="P801">
        <v>3</v>
      </c>
      <c r="Q801">
        <f t="shared" si="75"/>
        <v>0</v>
      </c>
      <c r="R801" t="s">
        <v>1033</v>
      </c>
      <c r="S801">
        <f t="shared" si="76"/>
        <v>0</v>
      </c>
      <c r="T801" t="str">
        <f>IF(S801,P801,"")</f>
        <v/>
      </c>
      <c r="U801">
        <f t="shared" si="77"/>
        <v>0</v>
      </c>
      <c r="V801">
        <f>IF(ISNUMBER(SEARCH("MIS",R801)),1,0)</f>
        <v>0</v>
      </c>
      <c r="W801">
        <f>IF(AND(V801,P801&lt;=3),1,0)</f>
        <v>0</v>
      </c>
    </row>
    <row r="802" spans="1:23" x14ac:dyDescent="0.2">
      <c r="A802">
        <v>2022</v>
      </c>
      <c r="B802" t="s">
        <v>72</v>
      </c>
      <c r="C802">
        <f t="shared" si="72"/>
        <v>0</v>
      </c>
      <c r="N802">
        <f t="shared" si="73"/>
        <v>0</v>
      </c>
      <c r="O802">
        <f t="shared" si="74"/>
        <v>0</v>
      </c>
      <c r="P802">
        <v>0</v>
      </c>
      <c r="Q802">
        <f t="shared" si="75"/>
        <v>0</v>
      </c>
      <c r="R802" t="s">
        <v>1044</v>
      </c>
      <c r="S802">
        <f t="shared" si="76"/>
        <v>0</v>
      </c>
      <c r="T802" t="str">
        <f>IF(S802,P802,"")</f>
        <v/>
      </c>
      <c r="U802">
        <f t="shared" si="77"/>
        <v>0</v>
      </c>
      <c r="V802">
        <f>IF(ISNUMBER(SEARCH("MIS",R802)),1,0)</f>
        <v>0</v>
      </c>
      <c r="W802">
        <f>IF(AND(V802,P802&lt;=3),1,0)</f>
        <v>0</v>
      </c>
    </row>
    <row r="803" spans="1:23" x14ac:dyDescent="0.2">
      <c r="A803">
        <v>2022</v>
      </c>
      <c r="B803" t="s">
        <v>72</v>
      </c>
      <c r="C803">
        <f t="shared" si="72"/>
        <v>0</v>
      </c>
      <c r="D803">
        <v>1</v>
      </c>
      <c r="I803">
        <v>1</v>
      </c>
      <c r="K803">
        <v>1</v>
      </c>
      <c r="N803">
        <f t="shared" si="73"/>
        <v>3</v>
      </c>
      <c r="O803">
        <f t="shared" si="74"/>
        <v>0</v>
      </c>
      <c r="P803">
        <v>4</v>
      </c>
      <c r="Q803">
        <f t="shared" si="75"/>
        <v>0</v>
      </c>
      <c r="R803" t="s">
        <v>1024</v>
      </c>
      <c r="S803">
        <f t="shared" si="76"/>
        <v>1</v>
      </c>
      <c r="T803">
        <f>IF(S803,P803,"")</f>
        <v>4</v>
      </c>
      <c r="U803">
        <f t="shared" si="77"/>
        <v>1</v>
      </c>
      <c r="V803">
        <f>IF(ISNUMBER(SEARCH("MIS",R803)),1,0)</f>
        <v>0</v>
      </c>
      <c r="W803">
        <f>IF(AND(V803,P803&lt;=3),1,0)</f>
        <v>0</v>
      </c>
    </row>
    <row r="804" spans="1:23" x14ac:dyDescent="0.2">
      <c r="A804">
        <v>2022</v>
      </c>
      <c r="B804" t="s">
        <v>72</v>
      </c>
      <c r="C804">
        <f t="shared" si="72"/>
        <v>0</v>
      </c>
      <c r="D804">
        <v>1</v>
      </c>
      <c r="K804">
        <v>1</v>
      </c>
      <c r="N804">
        <f t="shared" si="73"/>
        <v>2</v>
      </c>
      <c r="O804">
        <f t="shared" si="74"/>
        <v>0</v>
      </c>
      <c r="P804">
        <v>7</v>
      </c>
      <c r="Q804">
        <f t="shared" si="75"/>
        <v>0</v>
      </c>
      <c r="S804">
        <f t="shared" si="76"/>
        <v>0</v>
      </c>
      <c r="T804" t="str">
        <f>IF(S804,P804,"")</f>
        <v/>
      </c>
      <c r="U804">
        <f t="shared" si="77"/>
        <v>0</v>
      </c>
      <c r="V804">
        <f>IF(ISNUMBER(SEARCH("MIS",R804)),1,0)</f>
        <v>0</v>
      </c>
      <c r="W804">
        <f>IF(AND(V804,P804&lt;=3),1,0)</f>
        <v>0</v>
      </c>
    </row>
    <row r="805" spans="1:23" x14ac:dyDescent="0.2">
      <c r="A805">
        <v>2022</v>
      </c>
      <c r="B805" t="s">
        <v>72</v>
      </c>
      <c r="C805">
        <f t="shared" si="72"/>
        <v>0</v>
      </c>
      <c r="D805">
        <v>1</v>
      </c>
      <c r="E805">
        <v>1</v>
      </c>
      <c r="J805">
        <v>1</v>
      </c>
      <c r="L805">
        <v>1</v>
      </c>
      <c r="N805">
        <f t="shared" si="73"/>
        <v>4</v>
      </c>
      <c r="O805">
        <f t="shared" si="74"/>
        <v>0</v>
      </c>
      <c r="P805">
        <v>5</v>
      </c>
      <c r="Q805">
        <f t="shared" si="75"/>
        <v>0</v>
      </c>
      <c r="R805" t="s">
        <v>1033</v>
      </c>
      <c r="S805">
        <f t="shared" si="76"/>
        <v>0</v>
      </c>
      <c r="T805" t="str">
        <f>IF(S805,P805,"")</f>
        <v/>
      </c>
      <c r="U805">
        <f t="shared" si="77"/>
        <v>0</v>
      </c>
      <c r="V805">
        <f>IF(ISNUMBER(SEARCH("MIS",R805)),1,0)</f>
        <v>0</v>
      </c>
      <c r="W805">
        <f>IF(AND(V805,P805&lt;=3),1,0)</f>
        <v>0</v>
      </c>
    </row>
    <row r="806" spans="1:23" x14ac:dyDescent="0.2">
      <c r="A806">
        <v>2022</v>
      </c>
      <c r="B806" t="s">
        <v>72</v>
      </c>
      <c r="C806">
        <f t="shared" si="72"/>
        <v>0</v>
      </c>
      <c r="J806">
        <v>1</v>
      </c>
      <c r="M806">
        <v>1</v>
      </c>
      <c r="N806">
        <f t="shared" si="73"/>
        <v>2</v>
      </c>
      <c r="O806">
        <f t="shared" si="74"/>
        <v>0</v>
      </c>
      <c r="P806">
        <v>2</v>
      </c>
      <c r="Q806">
        <f t="shared" si="75"/>
        <v>0</v>
      </c>
      <c r="R806" t="s">
        <v>1024</v>
      </c>
      <c r="S806">
        <f t="shared" si="76"/>
        <v>1</v>
      </c>
      <c r="T806">
        <f>IF(S806,P806,"")</f>
        <v>2</v>
      </c>
      <c r="U806">
        <f t="shared" si="77"/>
        <v>0</v>
      </c>
      <c r="V806">
        <f>IF(ISNUMBER(SEARCH("MIS",R806)),1,0)</f>
        <v>0</v>
      </c>
      <c r="W806">
        <f>IF(AND(V806,P806&lt;=3),1,0)</f>
        <v>0</v>
      </c>
    </row>
    <row r="807" spans="1:23" x14ac:dyDescent="0.2">
      <c r="A807">
        <v>2022</v>
      </c>
      <c r="B807" t="s">
        <v>72</v>
      </c>
      <c r="C807">
        <f t="shared" si="72"/>
        <v>0</v>
      </c>
      <c r="D807">
        <v>1</v>
      </c>
      <c r="J807">
        <v>1</v>
      </c>
      <c r="K807">
        <v>1</v>
      </c>
      <c r="N807">
        <f t="shared" si="73"/>
        <v>3</v>
      </c>
      <c r="O807">
        <f t="shared" si="74"/>
        <v>0</v>
      </c>
      <c r="P807">
        <v>5</v>
      </c>
      <c r="Q807">
        <f t="shared" si="75"/>
        <v>0</v>
      </c>
      <c r="R807" t="s">
        <v>1024</v>
      </c>
      <c r="S807">
        <f t="shared" si="76"/>
        <v>1</v>
      </c>
      <c r="T807">
        <f>IF(S807,P807,"")</f>
        <v>5</v>
      </c>
      <c r="U807">
        <f t="shared" si="77"/>
        <v>1</v>
      </c>
      <c r="V807">
        <f>IF(ISNUMBER(SEARCH("MIS",R807)),1,0)</f>
        <v>0</v>
      </c>
      <c r="W807">
        <f>IF(AND(V807,P807&lt;=3),1,0)</f>
        <v>0</v>
      </c>
    </row>
    <row r="808" spans="1:23" x14ac:dyDescent="0.2">
      <c r="A808">
        <v>2022</v>
      </c>
      <c r="B808" t="s">
        <v>72</v>
      </c>
      <c r="C808">
        <f t="shared" si="72"/>
        <v>0</v>
      </c>
      <c r="N808">
        <f t="shared" si="73"/>
        <v>0</v>
      </c>
      <c r="O808">
        <f t="shared" si="74"/>
        <v>0</v>
      </c>
      <c r="P808">
        <v>1</v>
      </c>
      <c r="Q808">
        <f t="shared" si="75"/>
        <v>0</v>
      </c>
      <c r="R808" t="s">
        <v>1029</v>
      </c>
      <c r="S808">
        <f t="shared" si="76"/>
        <v>0</v>
      </c>
      <c r="T808" t="str">
        <f>IF(S808,P808,"")</f>
        <v/>
      </c>
      <c r="U808">
        <f t="shared" si="77"/>
        <v>0</v>
      </c>
      <c r="V808">
        <f>IF(ISNUMBER(SEARCH("MIS",R808)),1,0)</f>
        <v>0</v>
      </c>
      <c r="W808">
        <f>IF(AND(V808,P808&lt;=3),1,0)</f>
        <v>0</v>
      </c>
    </row>
    <row r="809" spans="1:23" x14ac:dyDescent="0.2">
      <c r="A809">
        <v>2022</v>
      </c>
      <c r="B809" t="s">
        <v>72</v>
      </c>
      <c r="C809">
        <f t="shared" si="72"/>
        <v>0</v>
      </c>
      <c r="D809">
        <v>1</v>
      </c>
      <c r="I809">
        <v>1</v>
      </c>
      <c r="J809">
        <v>1</v>
      </c>
      <c r="K809">
        <v>1</v>
      </c>
      <c r="N809">
        <f t="shared" si="73"/>
        <v>4</v>
      </c>
      <c r="O809">
        <f t="shared" si="74"/>
        <v>0</v>
      </c>
      <c r="P809">
        <v>5</v>
      </c>
      <c r="Q809">
        <f t="shared" si="75"/>
        <v>0</v>
      </c>
      <c r="R809" t="s">
        <v>1024</v>
      </c>
      <c r="S809">
        <f t="shared" si="76"/>
        <v>1</v>
      </c>
      <c r="T809">
        <f>IF(S809,P809,"")</f>
        <v>5</v>
      </c>
      <c r="U809">
        <f t="shared" si="77"/>
        <v>1</v>
      </c>
      <c r="V809">
        <f>IF(ISNUMBER(SEARCH("MIS",R809)),1,0)</f>
        <v>0</v>
      </c>
      <c r="W809">
        <f>IF(AND(V809,P809&lt;=3),1,0)</f>
        <v>0</v>
      </c>
    </row>
    <row r="810" spans="1:23" x14ac:dyDescent="0.2">
      <c r="A810">
        <v>2022</v>
      </c>
      <c r="B810" t="s">
        <v>72</v>
      </c>
      <c r="C810">
        <f t="shared" si="72"/>
        <v>0</v>
      </c>
      <c r="K810">
        <v>1</v>
      </c>
      <c r="M810">
        <v>1</v>
      </c>
      <c r="N810">
        <f t="shared" si="73"/>
        <v>2</v>
      </c>
      <c r="O810">
        <f t="shared" si="74"/>
        <v>0</v>
      </c>
      <c r="P810">
        <v>2</v>
      </c>
      <c r="Q810">
        <f t="shared" si="75"/>
        <v>0</v>
      </c>
      <c r="R810" t="s">
        <v>1044</v>
      </c>
      <c r="S810">
        <f t="shared" si="76"/>
        <v>0</v>
      </c>
      <c r="T810" t="str">
        <f>IF(S810,P810,"")</f>
        <v/>
      </c>
      <c r="U810">
        <f t="shared" si="77"/>
        <v>0</v>
      </c>
      <c r="V810">
        <f>IF(ISNUMBER(SEARCH("MIS",R810)),1,0)</f>
        <v>0</v>
      </c>
      <c r="W810">
        <f>IF(AND(V810,P810&lt;=3),1,0)</f>
        <v>0</v>
      </c>
    </row>
    <row r="811" spans="1:23" x14ac:dyDescent="0.2">
      <c r="A811">
        <v>2022</v>
      </c>
      <c r="B811" t="s">
        <v>72</v>
      </c>
      <c r="C811">
        <f t="shared" si="72"/>
        <v>0</v>
      </c>
      <c r="D811">
        <v>1</v>
      </c>
      <c r="N811">
        <f t="shared" si="73"/>
        <v>1</v>
      </c>
      <c r="O811">
        <f t="shared" si="74"/>
        <v>0</v>
      </c>
      <c r="P811">
        <v>0</v>
      </c>
      <c r="Q811">
        <f t="shared" si="75"/>
        <v>0</v>
      </c>
      <c r="R811" t="s">
        <v>1024</v>
      </c>
      <c r="S811">
        <f t="shared" si="76"/>
        <v>1</v>
      </c>
      <c r="T811">
        <f>IF(S811,P811,"")</f>
        <v>0</v>
      </c>
      <c r="U811">
        <f t="shared" si="77"/>
        <v>0</v>
      </c>
      <c r="V811">
        <f>IF(ISNUMBER(SEARCH("MIS",R811)),1,0)</f>
        <v>0</v>
      </c>
      <c r="W811">
        <f>IF(AND(V811,P811&lt;=3),1,0)</f>
        <v>0</v>
      </c>
    </row>
    <row r="812" spans="1:23" x14ac:dyDescent="0.2">
      <c r="A812">
        <v>2022</v>
      </c>
      <c r="B812" t="s">
        <v>72</v>
      </c>
      <c r="C812">
        <f t="shared" si="72"/>
        <v>0</v>
      </c>
      <c r="N812">
        <f t="shared" si="73"/>
        <v>0</v>
      </c>
      <c r="O812">
        <f t="shared" si="74"/>
        <v>0</v>
      </c>
      <c r="P812">
        <v>0</v>
      </c>
      <c r="Q812">
        <f t="shared" si="75"/>
        <v>0</v>
      </c>
      <c r="R812" t="s">
        <v>1033</v>
      </c>
      <c r="S812">
        <f t="shared" si="76"/>
        <v>0</v>
      </c>
      <c r="T812" t="str">
        <f>IF(S812,P812,"")</f>
        <v/>
      </c>
      <c r="U812">
        <f t="shared" si="77"/>
        <v>0</v>
      </c>
      <c r="V812">
        <f>IF(ISNUMBER(SEARCH("MIS",R812)),1,0)</f>
        <v>0</v>
      </c>
      <c r="W812">
        <f>IF(AND(V812,P812&lt;=3),1,0)</f>
        <v>0</v>
      </c>
    </row>
    <row r="813" spans="1:23" x14ac:dyDescent="0.2">
      <c r="A813">
        <v>2022</v>
      </c>
      <c r="B813" t="s">
        <v>72</v>
      </c>
      <c r="C813">
        <f t="shared" si="72"/>
        <v>0</v>
      </c>
      <c r="J813">
        <v>1</v>
      </c>
      <c r="K813">
        <v>1</v>
      </c>
      <c r="M813">
        <v>1</v>
      </c>
      <c r="N813">
        <f t="shared" si="73"/>
        <v>3</v>
      </c>
      <c r="O813">
        <f t="shared" si="74"/>
        <v>0</v>
      </c>
      <c r="P813">
        <v>5</v>
      </c>
      <c r="Q813">
        <f t="shared" si="75"/>
        <v>0</v>
      </c>
      <c r="R813" t="s">
        <v>1032</v>
      </c>
      <c r="S813">
        <f t="shared" si="76"/>
        <v>0</v>
      </c>
      <c r="T813" t="str">
        <f>IF(S813,P813,"")</f>
        <v/>
      </c>
      <c r="U813">
        <f t="shared" si="77"/>
        <v>0</v>
      </c>
      <c r="V813">
        <f>IF(ISNUMBER(SEARCH("MIS",R813)),1,0)</f>
        <v>1</v>
      </c>
      <c r="W813">
        <f>IF(AND(V813,P813&lt;=3),1,0)</f>
        <v>0</v>
      </c>
    </row>
    <row r="814" spans="1:23" x14ac:dyDescent="0.2">
      <c r="A814">
        <v>2022</v>
      </c>
      <c r="B814" t="s">
        <v>72</v>
      </c>
      <c r="C814">
        <f t="shared" si="72"/>
        <v>0</v>
      </c>
      <c r="M814">
        <v>1</v>
      </c>
      <c r="N814">
        <f t="shared" si="73"/>
        <v>1</v>
      </c>
      <c r="O814">
        <f t="shared" si="74"/>
        <v>0</v>
      </c>
      <c r="P814">
        <v>2</v>
      </c>
      <c r="Q814">
        <f t="shared" si="75"/>
        <v>0</v>
      </c>
      <c r="R814" t="s">
        <v>1029</v>
      </c>
      <c r="S814">
        <f t="shared" si="76"/>
        <v>0</v>
      </c>
      <c r="T814" t="str">
        <f>IF(S814,P814,"")</f>
        <v/>
      </c>
      <c r="U814">
        <f t="shared" si="77"/>
        <v>0</v>
      </c>
      <c r="V814">
        <f>IF(ISNUMBER(SEARCH("MIS",R814)),1,0)</f>
        <v>0</v>
      </c>
      <c r="W814">
        <f>IF(AND(V814,P814&lt;=3),1,0)</f>
        <v>0</v>
      </c>
    </row>
    <row r="815" spans="1:23" x14ac:dyDescent="0.2">
      <c r="A815">
        <v>2022</v>
      </c>
      <c r="B815" t="s">
        <v>72</v>
      </c>
      <c r="C815">
        <f t="shared" si="72"/>
        <v>0</v>
      </c>
      <c r="D815">
        <v>1</v>
      </c>
      <c r="K815">
        <v>1</v>
      </c>
      <c r="N815">
        <f t="shared" si="73"/>
        <v>2</v>
      </c>
      <c r="O815">
        <f t="shared" si="74"/>
        <v>0</v>
      </c>
      <c r="P815">
        <v>8</v>
      </c>
      <c r="Q815">
        <f t="shared" si="75"/>
        <v>1</v>
      </c>
      <c r="R815" t="s">
        <v>1024</v>
      </c>
      <c r="S815">
        <f t="shared" si="76"/>
        <v>1</v>
      </c>
      <c r="T815">
        <f>IF(S815,P815,"")</f>
        <v>8</v>
      </c>
      <c r="U815">
        <f t="shared" si="77"/>
        <v>1</v>
      </c>
      <c r="V815">
        <f>IF(ISNUMBER(SEARCH("MIS",R815)),1,0)</f>
        <v>0</v>
      </c>
      <c r="W815">
        <f>IF(AND(V815,P815&lt;=3),1,0)</f>
        <v>0</v>
      </c>
    </row>
    <row r="816" spans="1:23" x14ac:dyDescent="0.2">
      <c r="A816">
        <v>2022</v>
      </c>
      <c r="B816" t="s">
        <v>72</v>
      </c>
      <c r="C816">
        <f t="shared" si="72"/>
        <v>0</v>
      </c>
      <c r="D816">
        <v>1</v>
      </c>
      <c r="I816">
        <v>1</v>
      </c>
      <c r="K816">
        <v>1</v>
      </c>
      <c r="N816">
        <f t="shared" si="73"/>
        <v>3</v>
      </c>
      <c r="O816">
        <f t="shared" si="74"/>
        <v>0</v>
      </c>
      <c r="P816">
        <v>6</v>
      </c>
      <c r="Q816">
        <f t="shared" si="75"/>
        <v>0</v>
      </c>
      <c r="R816" t="s">
        <v>1032</v>
      </c>
      <c r="S816">
        <f t="shared" si="76"/>
        <v>0</v>
      </c>
      <c r="T816" t="str">
        <f>IF(S816,P816,"")</f>
        <v/>
      </c>
      <c r="U816">
        <f t="shared" si="77"/>
        <v>0</v>
      </c>
      <c r="V816">
        <f>IF(ISNUMBER(SEARCH("MIS",R816)),1,0)</f>
        <v>1</v>
      </c>
      <c r="W816">
        <f>IF(AND(V816,P816&lt;=3),1,0)</f>
        <v>0</v>
      </c>
    </row>
    <row r="817" spans="1:23" x14ac:dyDescent="0.2">
      <c r="A817">
        <v>2022</v>
      </c>
      <c r="B817" t="s">
        <v>72</v>
      </c>
      <c r="C817">
        <f t="shared" si="72"/>
        <v>0</v>
      </c>
      <c r="J817">
        <v>1</v>
      </c>
      <c r="K817">
        <v>1</v>
      </c>
      <c r="N817">
        <f t="shared" si="73"/>
        <v>2</v>
      </c>
      <c r="O817">
        <f t="shared" si="74"/>
        <v>0</v>
      </c>
      <c r="P817">
        <v>3</v>
      </c>
      <c r="Q817">
        <f t="shared" si="75"/>
        <v>0</v>
      </c>
      <c r="R817" t="s">
        <v>1024</v>
      </c>
      <c r="S817">
        <f t="shared" si="76"/>
        <v>1</v>
      </c>
      <c r="T817">
        <f>IF(S817,P817,"")</f>
        <v>3</v>
      </c>
      <c r="U817">
        <f t="shared" si="77"/>
        <v>0</v>
      </c>
      <c r="V817">
        <f>IF(ISNUMBER(SEARCH("MIS",R817)),1,0)</f>
        <v>0</v>
      </c>
      <c r="W817">
        <f>IF(AND(V817,P817&lt;=3),1,0)</f>
        <v>0</v>
      </c>
    </row>
    <row r="818" spans="1:23" x14ac:dyDescent="0.2">
      <c r="A818">
        <v>2022</v>
      </c>
      <c r="B818" t="s">
        <v>72</v>
      </c>
      <c r="C818">
        <f t="shared" si="72"/>
        <v>0</v>
      </c>
      <c r="D818">
        <v>1</v>
      </c>
      <c r="I818">
        <v>1</v>
      </c>
      <c r="N818">
        <f t="shared" si="73"/>
        <v>2</v>
      </c>
      <c r="O818">
        <f t="shared" si="74"/>
        <v>0</v>
      </c>
      <c r="P818">
        <v>7</v>
      </c>
      <c r="Q818">
        <f t="shared" si="75"/>
        <v>0</v>
      </c>
      <c r="R818" t="s">
        <v>1024</v>
      </c>
      <c r="S818">
        <f t="shared" si="76"/>
        <v>1</v>
      </c>
      <c r="T818">
        <f>IF(S818,P818,"")</f>
        <v>7</v>
      </c>
      <c r="U818">
        <f t="shared" si="77"/>
        <v>1</v>
      </c>
      <c r="V818">
        <f>IF(ISNUMBER(SEARCH("MIS",R818)),1,0)</f>
        <v>0</v>
      </c>
      <c r="W818">
        <f>IF(AND(V818,P818&lt;=3),1,0)</f>
        <v>0</v>
      </c>
    </row>
    <row r="819" spans="1:23" x14ac:dyDescent="0.2">
      <c r="A819">
        <v>2022</v>
      </c>
      <c r="B819" t="s">
        <v>72</v>
      </c>
      <c r="C819">
        <f t="shared" si="72"/>
        <v>0</v>
      </c>
      <c r="D819">
        <v>1</v>
      </c>
      <c r="K819">
        <v>1</v>
      </c>
      <c r="N819">
        <f t="shared" si="73"/>
        <v>2</v>
      </c>
      <c r="O819">
        <f t="shared" si="74"/>
        <v>0</v>
      </c>
      <c r="P819">
        <v>0</v>
      </c>
      <c r="Q819">
        <f t="shared" si="75"/>
        <v>0</v>
      </c>
      <c r="R819" t="s">
        <v>1033</v>
      </c>
      <c r="S819">
        <f t="shared" si="76"/>
        <v>0</v>
      </c>
      <c r="T819" t="str">
        <f>IF(S819,P819,"")</f>
        <v/>
      </c>
      <c r="U819">
        <f t="shared" si="77"/>
        <v>0</v>
      </c>
      <c r="V819">
        <f>IF(ISNUMBER(SEARCH("MIS",R819)),1,0)</f>
        <v>0</v>
      </c>
      <c r="W819">
        <f>IF(AND(V819,P819&lt;=3),1,0)</f>
        <v>0</v>
      </c>
    </row>
    <row r="820" spans="1:23" x14ac:dyDescent="0.2">
      <c r="A820">
        <v>2022</v>
      </c>
      <c r="B820" t="s">
        <v>72</v>
      </c>
      <c r="C820">
        <f t="shared" si="72"/>
        <v>0</v>
      </c>
      <c r="N820">
        <f t="shared" si="73"/>
        <v>0</v>
      </c>
      <c r="O820">
        <f t="shared" si="74"/>
        <v>0</v>
      </c>
      <c r="P820">
        <v>10</v>
      </c>
      <c r="Q820">
        <f t="shared" si="75"/>
        <v>1</v>
      </c>
      <c r="R820" t="s">
        <v>1044</v>
      </c>
      <c r="S820">
        <f t="shared" si="76"/>
        <v>0</v>
      </c>
      <c r="T820" t="str">
        <f>IF(S820,P820,"")</f>
        <v/>
      </c>
      <c r="U820">
        <f t="shared" si="77"/>
        <v>0</v>
      </c>
      <c r="V820">
        <f>IF(ISNUMBER(SEARCH("MIS",R820)),1,0)</f>
        <v>0</v>
      </c>
      <c r="W820">
        <f>IF(AND(V820,P820&lt;=3),1,0)</f>
        <v>0</v>
      </c>
    </row>
    <row r="821" spans="1:23" x14ac:dyDescent="0.2">
      <c r="A821">
        <v>2022</v>
      </c>
      <c r="B821" t="s">
        <v>72</v>
      </c>
      <c r="C821">
        <f t="shared" si="72"/>
        <v>0</v>
      </c>
      <c r="D821">
        <v>1</v>
      </c>
      <c r="I821">
        <v>1</v>
      </c>
      <c r="N821">
        <f t="shared" si="73"/>
        <v>2</v>
      </c>
      <c r="O821">
        <f t="shared" si="74"/>
        <v>0</v>
      </c>
      <c r="P821">
        <v>2</v>
      </c>
      <c r="Q821">
        <f t="shared" si="75"/>
        <v>0</v>
      </c>
      <c r="R821" t="s">
        <v>1024</v>
      </c>
      <c r="S821">
        <f t="shared" si="76"/>
        <v>1</v>
      </c>
      <c r="T821">
        <f>IF(S821,P821,"")</f>
        <v>2</v>
      </c>
      <c r="U821">
        <f t="shared" si="77"/>
        <v>0</v>
      </c>
      <c r="V821">
        <f>IF(ISNUMBER(SEARCH("MIS",R821)),1,0)</f>
        <v>0</v>
      </c>
      <c r="W821">
        <f>IF(AND(V821,P821&lt;=3),1,0)</f>
        <v>0</v>
      </c>
    </row>
    <row r="822" spans="1:23" x14ac:dyDescent="0.2">
      <c r="A822">
        <v>2022</v>
      </c>
      <c r="B822" t="s">
        <v>72</v>
      </c>
      <c r="C822">
        <f t="shared" si="72"/>
        <v>0</v>
      </c>
      <c r="D822">
        <v>1</v>
      </c>
      <c r="N822">
        <f t="shared" si="73"/>
        <v>1</v>
      </c>
      <c r="O822">
        <f t="shared" si="74"/>
        <v>0</v>
      </c>
      <c r="P822">
        <v>5</v>
      </c>
      <c r="Q822">
        <f t="shared" si="75"/>
        <v>0</v>
      </c>
      <c r="R822" t="s">
        <v>1024</v>
      </c>
      <c r="S822">
        <f t="shared" si="76"/>
        <v>1</v>
      </c>
      <c r="T822">
        <f>IF(S822,P822,"")</f>
        <v>5</v>
      </c>
      <c r="U822">
        <f t="shared" si="77"/>
        <v>1</v>
      </c>
      <c r="V822">
        <f>IF(ISNUMBER(SEARCH("MIS",R822)),1,0)</f>
        <v>0</v>
      </c>
      <c r="W822">
        <f>IF(AND(V822,P822&lt;=3),1,0)</f>
        <v>0</v>
      </c>
    </row>
    <row r="823" spans="1:23" x14ac:dyDescent="0.2">
      <c r="A823">
        <v>2022</v>
      </c>
      <c r="B823" t="s">
        <v>72</v>
      </c>
      <c r="C823">
        <f t="shared" si="72"/>
        <v>0</v>
      </c>
      <c r="D823">
        <v>1</v>
      </c>
      <c r="G823">
        <v>1</v>
      </c>
      <c r="H823">
        <v>1</v>
      </c>
      <c r="J823">
        <v>1</v>
      </c>
      <c r="K823">
        <v>1</v>
      </c>
      <c r="N823">
        <f t="shared" si="73"/>
        <v>5</v>
      </c>
      <c r="O823">
        <f t="shared" si="74"/>
        <v>0</v>
      </c>
      <c r="P823">
        <v>2</v>
      </c>
      <c r="Q823">
        <f t="shared" si="75"/>
        <v>0</v>
      </c>
      <c r="R823" t="s">
        <v>1024</v>
      </c>
      <c r="S823">
        <f t="shared" si="76"/>
        <v>1</v>
      </c>
      <c r="T823">
        <f>IF(S823,P823,"")</f>
        <v>2</v>
      </c>
      <c r="U823">
        <f t="shared" si="77"/>
        <v>0</v>
      </c>
      <c r="V823">
        <f>IF(ISNUMBER(SEARCH("MIS",R823)),1,0)</f>
        <v>0</v>
      </c>
      <c r="W823">
        <f>IF(AND(V823,P823&lt;=3),1,0)</f>
        <v>0</v>
      </c>
    </row>
    <row r="824" spans="1:23" x14ac:dyDescent="0.2">
      <c r="A824">
        <v>2022</v>
      </c>
      <c r="B824" t="s">
        <v>72</v>
      </c>
      <c r="C824">
        <f t="shared" si="72"/>
        <v>0</v>
      </c>
      <c r="K824">
        <v>1</v>
      </c>
      <c r="N824">
        <f t="shared" si="73"/>
        <v>1</v>
      </c>
      <c r="O824">
        <f t="shared" si="74"/>
        <v>0</v>
      </c>
      <c r="P824">
        <v>7</v>
      </c>
      <c r="Q824">
        <f t="shared" si="75"/>
        <v>0</v>
      </c>
      <c r="R824" t="s">
        <v>1024</v>
      </c>
      <c r="S824">
        <f t="shared" si="76"/>
        <v>1</v>
      </c>
      <c r="T824">
        <f>IF(S824,P824,"")</f>
        <v>7</v>
      </c>
      <c r="U824">
        <f t="shared" si="77"/>
        <v>1</v>
      </c>
      <c r="V824">
        <f>IF(ISNUMBER(SEARCH("MIS",R824)),1,0)</f>
        <v>0</v>
      </c>
      <c r="W824">
        <f>IF(AND(V824,P824&lt;=3),1,0)</f>
        <v>0</v>
      </c>
    </row>
    <row r="825" spans="1:23" x14ac:dyDescent="0.2">
      <c r="A825">
        <v>2022</v>
      </c>
      <c r="B825" t="s">
        <v>72</v>
      </c>
      <c r="C825">
        <f t="shared" si="72"/>
        <v>0</v>
      </c>
      <c r="N825">
        <f t="shared" si="73"/>
        <v>0</v>
      </c>
      <c r="O825">
        <f t="shared" si="74"/>
        <v>0</v>
      </c>
      <c r="P825">
        <v>6</v>
      </c>
      <c r="Q825">
        <f t="shared" si="75"/>
        <v>0</v>
      </c>
      <c r="R825" t="s">
        <v>1032</v>
      </c>
      <c r="S825">
        <f t="shared" si="76"/>
        <v>0</v>
      </c>
      <c r="T825" t="str">
        <f>IF(S825,P825,"")</f>
        <v/>
      </c>
      <c r="U825">
        <f t="shared" si="77"/>
        <v>0</v>
      </c>
      <c r="V825">
        <f>IF(ISNUMBER(SEARCH("MIS",R825)),1,0)</f>
        <v>1</v>
      </c>
      <c r="W825">
        <f>IF(AND(V825,P825&lt;=3),1,0)</f>
        <v>0</v>
      </c>
    </row>
    <row r="826" spans="1:23" x14ac:dyDescent="0.2">
      <c r="A826">
        <v>2022</v>
      </c>
      <c r="B826" t="s">
        <v>72</v>
      </c>
      <c r="C826">
        <f t="shared" si="72"/>
        <v>0</v>
      </c>
      <c r="D826">
        <v>1</v>
      </c>
      <c r="N826">
        <f t="shared" si="73"/>
        <v>1</v>
      </c>
      <c r="O826">
        <f t="shared" si="74"/>
        <v>0</v>
      </c>
      <c r="P826">
        <v>0</v>
      </c>
      <c r="Q826">
        <f t="shared" si="75"/>
        <v>0</v>
      </c>
      <c r="R826" t="s">
        <v>1044</v>
      </c>
      <c r="S826">
        <f t="shared" si="76"/>
        <v>0</v>
      </c>
      <c r="T826" t="str">
        <f>IF(S826,P826,"")</f>
        <v/>
      </c>
      <c r="U826">
        <f t="shared" si="77"/>
        <v>0</v>
      </c>
      <c r="V826">
        <f>IF(ISNUMBER(SEARCH("MIS",R826)),1,0)</f>
        <v>0</v>
      </c>
      <c r="W826">
        <f>IF(AND(V826,P826&lt;=3),1,0)</f>
        <v>0</v>
      </c>
    </row>
    <row r="827" spans="1:23" x14ac:dyDescent="0.2">
      <c r="A827">
        <v>2022</v>
      </c>
      <c r="B827" t="s">
        <v>72</v>
      </c>
      <c r="C827">
        <f t="shared" si="72"/>
        <v>0</v>
      </c>
      <c r="D827">
        <v>1</v>
      </c>
      <c r="N827">
        <f t="shared" si="73"/>
        <v>1</v>
      </c>
      <c r="O827">
        <f t="shared" si="74"/>
        <v>0</v>
      </c>
      <c r="P827">
        <v>3</v>
      </c>
      <c r="Q827">
        <f t="shared" si="75"/>
        <v>0</v>
      </c>
      <c r="R827" t="s">
        <v>1033</v>
      </c>
      <c r="S827">
        <f t="shared" si="76"/>
        <v>0</v>
      </c>
      <c r="T827" t="str">
        <f>IF(S827,P827,"")</f>
        <v/>
      </c>
      <c r="U827">
        <f t="shared" si="77"/>
        <v>0</v>
      </c>
      <c r="V827">
        <f>IF(ISNUMBER(SEARCH("MIS",R827)),1,0)</f>
        <v>0</v>
      </c>
      <c r="W827">
        <f>IF(AND(V827,P827&lt;=3),1,0)</f>
        <v>0</v>
      </c>
    </row>
    <row r="828" spans="1:23" x14ac:dyDescent="0.2">
      <c r="A828">
        <v>2022</v>
      </c>
      <c r="B828" t="s">
        <v>72</v>
      </c>
      <c r="C828">
        <f t="shared" si="72"/>
        <v>0</v>
      </c>
      <c r="D828">
        <v>1</v>
      </c>
      <c r="K828">
        <v>1</v>
      </c>
      <c r="M828">
        <v>1</v>
      </c>
      <c r="N828">
        <f t="shared" si="73"/>
        <v>3</v>
      </c>
      <c r="O828">
        <f t="shared" si="74"/>
        <v>0</v>
      </c>
      <c r="P828">
        <v>7</v>
      </c>
      <c r="Q828">
        <f t="shared" si="75"/>
        <v>0</v>
      </c>
      <c r="R828" t="s">
        <v>1024</v>
      </c>
      <c r="S828">
        <f t="shared" si="76"/>
        <v>1</v>
      </c>
      <c r="T828">
        <f>IF(S828,P828,"")</f>
        <v>7</v>
      </c>
      <c r="U828">
        <f t="shared" si="77"/>
        <v>1</v>
      </c>
      <c r="V828">
        <f>IF(ISNUMBER(SEARCH("MIS",R828)),1,0)</f>
        <v>0</v>
      </c>
      <c r="W828">
        <f>IF(AND(V828,P828&lt;=3),1,0)</f>
        <v>0</v>
      </c>
    </row>
    <row r="829" spans="1:23" x14ac:dyDescent="0.2">
      <c r="A829">
        <v>2022</v>
      </c>
      <c r="B829" t="s">
        <v>110</v>
      </c>
      <c r="C829">
        <f t="shared" si="72"/>
        <v>0</v>
      </c>
      <c r="K829">
        <v>1</v>
      </c>
      <c r="N829">
        <f t="shared" si="73"/>
        <v>1</v>
      </c>
      <c r="O829">
        <f t="shared" si="74"/>
        <v>0</v>
      </c>
      <c r="P829">
        <v>5</v>
      </c>
      <c r="Q829">
        <f t="shared" si="75"/>
        <v>0</v>
      </c>
      <c r="R829" t="s">
        <v>1029</v>
      </c>
      <c r="S829">
        <f t="shared" si="76"/>
        <v>0</v>
      </c>
      <c r="T829" t="str">
        <f>IF(S829,P829,"")</f>
        <v/>
      </c>
      <c r="U829">
        <f t="shared" si="77"/>
        <v>0</v>
      </c>
      <c r="V829">
        <f>IF(ISNUMBER(SEARCH("MIS",R829)),1,0)</f>
        <v>0</v>
      </c>
      <c r="W829">
        <f>IF(AND(V829,P829&lt;=3),1,0)</f>
        <v>0</v>
      </c>
    </row>
    <row r="830" spans="1:23" x14ac:dyDescent="0.2">
      <c r="A830">
        <v>2022</v>
      </c>
      <c r="B830" t="s">
        <v>72</v>
      </c>
      <c r="C830">
        <f t="shared" si="72"/>
        <v>0</v>
      </c>
      <c r="N830">
        <f t="shared" si="73"/>
        <v>0</v>
      </c>
      <c r="O830">
        <f t="shared" si="74"/>
        <v>0</v>
      </c>
      <c r="P830">
        <v>1</v>
      </c>
      <c r="Q830">
        <f t="shared" si="75"/>
        <v>0</v>
      </c>
      <c r="R830" t="s">
        <v>1044</v>
      </c>
      <c r="S830">
        <f t="shared" si="76"/>
        <v>0</v>
      </c>
      <c r="T830" t="str">
        <f>IF(S830,P830,"")</f>
        <v/>
      </c>
      <c r="U830">
        <f t="shared" si="77"/>
        <v>0</v>
      </c>
      <c r="V830">
        <f>IF(ISNUMBER(SEARCH("MIS",R830)),1,0)</f>
        <v>0</v>
      </c>
      <c r="W830">
        <f>IF(AND(V830,P830&lt;=3),1,0)</f>
        <v>0</v>
      </c>
    </row>
    <row r="831" spans="1:23" x14ac:dyDescent="0.2">
      <c r="A831">
        <v>2022</v>
      </c>
      <c r="B831" t="s">
        <v>72</v>
      </c>
      <c r="C831">
        <f t="shared" si="72"/>
        <v>0</v>
      </c>
      <c r="D831">
        <v>1</v>
      </c>
      <c r="K831">
        <v>1</v>
      </c>
      <c r="N831">
        <f t="shared" si="73"/>
        <v>2</v>
      </c>
      <c r="O831">
        <f t="shared" si="74"/>
        <v>0</v>
      </c>
      <c r="P831">
        <v>4</v>
      </c>
      <c r="Q831">
        <f t="shared" si="75"/>
        <v>0</v>
      </c>
      <c r="R831" t="s">
        <v>1024</v>
      </c>
      <c r="S831">
        <f t="shared" si="76"/>
        <v>1</v>
      </c>
      <c r="T831">
        <f>IF(S831,P831,"")</f>
        <v>4</v>
      </c>
      <c r="U831">
        <f t="shared" si="77"/>
        <v>1</v>
      </c>
      <c r="V831">
        <f>IF(ISNUMBER(SEARCH("MIS",R831)),1,0)</f>
        <v>0</v>
      </c>
      <c r="W831">
        <f>IF(AND(V831,P831&lt;=3),1,0)</f>
        <v>0</v>
      </c>
    </row>
    <row r="832" spans="1:23" x14ac:dyDescent="0.2">
      <c r="A832">
        <v>2022</v>
      </c>
      <c r="B832" t="s">
        <v>72</v>
      </c>
      <c r="C832">
        <f t="shared" si="72"/>
        <v>0</v>
      </c>
      <c r="D832">
        <v>1</v>
      </c>
      <c r="K832">
        <v>1</v>
      </c>
      <c r="N832">
        <f t="shared" si="73"/>
        <v>2</v>
      </c>
      <c r="O832">
        <f t="shared" si="74"/>
        <v>0</v>
      </c>
      <c r="P832">
        <v>0</v>
      </c>
      <c r="Q832">
        <f t="shared" si="75"/>
        <v>0</v>
      </c>
      <c r="R832" t="s">
        <v>1032</v>
      </c>
      <c r="S832">
        <f t="shared" si="76"/>
        <v>0</v>
      </c>
      <c r="T832" t="str">
        <f>IF(S832,P832,"")</f>
        <v/>
      </c>
      <c r="U832">
        <f t="shared" si="77"/>
        <v>0</v>
      </c>
      <c r="V832">
        <f>IF(ISNUMBER(SEARCH("MIS",R832)),1,0)</f>
        <v>1</v>
      </c>
      <c r="W832">
        <f>IF(AND(V832,P832&lt;=3),1,0)</f>
        <v>1</v>
      </c>
    </row>
    <row r="833" spans="1:23" x14ac:dyDescent="0.2">
      <c r="A833">
        <v>2022</v>
      </c>
      <c r="B833" t="s">
        <v>72</v>
      </c>
      <c r="C833">
        <f t="shared" si="72"/>
        <v>0</v>
      </c>
      <c r="D833">
        <v>1</v>
      </c>
      <c r="N833">
        <f t="shared" si="73"/>
        <v>1</v>
      </c>
      <c r="O833">
        <f t="shared" si="74"/>
        <v>0</v>
      </c>
      <c r="P833">
        <v>0</v>
      </c>
      <c r="Q833">
        <f t="shared" si="75"/>
        <v>0</v>
      </c>
      <c r="R833" t="s">
        <v>1024</v>
      </c>
      <c r="S833">
        <f t="shared" si="76"/>
        <v>1</v>
      </c>
      <c r="T833">
        <f>IF(S833,P833,"")</f>
        <v>0</v>
      </c>
      <c r="U833">
        <f t="shared" si="77"/>
        <v>0</v>
      </c>
      <c r="V833">
        <f>IF(ISNUMBER(SEARCH("MIS",R833)),1,0)</f>
        <v>0</v>
      </c>
      <c r="W833">
        <f>IF(AND(V833,P833&lt;=3),1,0)</f>
        <v>0</v>
      </c>
    </row>
    <row r="834" spans="1:23" x14ac:dyDescent="0.2">
      <c r="A834">
        <v>2022</v>
      </c>
      <c r="B834" t="s">
        <v>72</v>
      </c>
      <c r="C834">
        <f t="shared" si="72"/>
        <v>0</v>
      </c>
      <c r="D834">
        <v>1</v>
      </c>
      <c r="J834">
        <v>1</v>
      </c>
      <c r="K834">
        <v>1</v>
      </c>
      <c r="N834">
        <f t="shared" si="73"/>
        <v>3</v>
      </c>
      <c r="O834">
        <f t="shared" si="74"/>
        <v>0</v>
      </c>
      <c r="P834">
        <v>2</v>
      </c>
      <c r="Q834">
        <f t="shared" si="75"/>
        <v>0</v>
      </c>
      <c r="R834" t="s">
        <v>1033</v>
      </c>
      <c r="S834">
        <f t="shared" si="76"/>
        <v>0</v>
      </c>
      <c r="T834" t="str">
        <f>IF(S834,P834,"")</f>
        <v/>
      </c>
      <c r="U834">
        <f t="shared" si="77"/>
        <v>0</v>
      </c>
      <c r="V834">
        <f>IF(ISNUMBER(SEARCH("MIS",R834)),1,0)</f>
        <v>0</v>
      </c>
      <c r="W834">
        <f>IF(AND(V834,P834&lt;=3),1,0)</f>
        <v>0</v>
      </c>
    </row>
    <row r="835" spans="1:23" x14ac:dyDescent="0.2">
      <c r="A835">
        <v>2022</v>
      </c>
      <c r="B835" t="s">
        <v>72</v>
      </c>
      <c r="C835">
        <f t="shared" ref="C835:C898" si="78">IF(AND(A835=2026,ISNUMBER(SEARCH("Freshman",B835))),1,0)</f>
        <v>0</v>
      </c>
      <c r="H835">
        <v>1</v>
      </c>
      <c r="N835">
        <f t="shared" ref="N835:N898" si="79">COUNT(D835:M835)</f>
        <v>1</v>
      </c>
      <c r="O835">
        <f t="shared" ref="O835:O898" si="80">IF(AND(C835=1,N835&gt;2),1,0)</f>
        <v>0</v>
      </c>
      <c r="P835">
        <v>4</v>
      </c>
      <c r="Q835">
        <f t="shared" ref="Q835:Q898" si="81">IF(P835&gt;=8,1,0)</f>
        <v>0</v>
      </c>
      <c r="R835" t="s">
        <v>1024</v>
      </c>
      <c r="S835">
        <f t="shared" ref="S835:S898" si="82">IF(ISNUMBER(SEARCH("Finance",R835)),1,0)</f>
        <v>1</v>
      </c>
      <c r="T835">
        <f>IF(S835,P835,"")</f>
        <v>4</v>
      </c>
      <c r="U835">
        <f t="shared" ref="U835:U898" si="83">IF(AND(S835,T835&gt;=4),1,0)</f>
        <v>1</v>
      </c>
      <c r="V835">
        <f>IF(ISNUMBER(SEARCH("MIS",R835)),1,0)</f>
        <v>0</v>
      </c>
      <c r="W835">
        <f>IF(AND(V835,P835&lt;=3),1,0)</f>
        <v>0</v>
      </c>
    </row>
    <row r="836" spans="1:23" x14ac:dyDescent="0.2">
      <c r="A836">
        <v>2022</v>
      </c>
      <c r="B836" t="s">
        <v>72</v>
      </c>
      <c r="C836">
        <f t="shared" si="78"/>
        <v>0</v>
      </c>
      <c r="N836">
        <f t="shared" si="79"/>
        <v>0</v>
      </c>
      <c r="O836">
        <f t="shared" si="80"/>
        <v>0</v>
      </c>
      <c r="P836">
        <v>0</v>
      </c>
      <c r="Q836">
        <f t="shared" si="81"/>
        <v>0</v>
      </c>
      <c r="R836" t="s">
        <v>1024</v>
      </c>
      <c r="S836">
        <f t="shared" si="82"/>
        <v>1</v>
      </c>
      <c r="T836">
        <f>IF(S836,P836,"")</f>
        <v>0</v>
      </c>
      <c r="U836">
        <f t="shared" si="83"/>
        <v>0</v>
      </c>
      <c r="V836">
        <f>IF(ISNUMBER(SEARCH("MIS",R836)),1,0)</f>
        <v>0</v>
      </c>
      <c r="W836">
        <f>IF(AND(V836,P836&lt;=3),1,0)</f>
        <v>0</v>
      </c>
    </row>
    <row r="837" spans="1:23" x14ac:dyDescent="0.2">
      <c r="A837">
        <v>2022</v>
      </c>
      <c r="B837" t="s">
        <v>72</v>
      </c>
      <c r="C837">
        <f t="shared" si="78"/>
        <v>0</v>
      </c>
      <c r="D837">
        <v>1</v>
      </c>
      <c r="I837">
        <v>1</v>
      </c>
      <c r="K837">
        <v>1</v>
      </c>
      <c r="N837">
        <f t="shared" si="79"/>
        <v>3</v>
      </c>
      <c r="O837">
        <f t="shared" si="80"/>
        <v>0</v>
      </c>
      <c r="P837">
        <v>2</v>
      </c>
      <c r="Q837">
        <f t="shared" si="81"/>
        <v>0</v>
      </c>
      <c r="R837" t="s">
        <v>1033</v>
      </c>
      <c r="S837">
        <f t="shared" si="82"/>
        <v>0</v>
      </c>
      <c r="T837" t="str">
        <f>IF(S837,P837,"")</f>
        <v/>
      </c>
      <c r="U837">
        <f t="shared" si="83"/>
        <v>0</v>
      </c>
      <c r="V837">
        <f>IF(ISNUMBER(SEARCH("MIS",R837)),1,0)</f>
        <v>0</v>
      </c>
      <c r="W837">
        <f>IF(AND(V837,P837&lt;=3),1,0)</f>
        <v>0</v>
      </c>
    </row>
    <row r="838" spans="1:23" x14ac:dyDescent="0.2">
      <c r="A838">
        <v>2022</v>
      </c>
      <c r="B838" t="s">
        <v>72</v>
      </c>
      <c r="C838">
        <f t="shared" si="78"/>
        <v>0</v>
      </c>
      <c r="N838">
        <f t="shared" si="79"/>
        <v>0</v>
      </c>
      <c r="O838">
        <f t="shared" si="80"/>
        <v>0</v>
      </c>
      <c r="P838">
        <v>3</v>
      </c>
      <c r="Q838">
        <f t="shared" si="81"/>
        <v>0</v>
      </c>
      <c r="R838" t="s">
        <v>1033</v>
      </c>
      <c r="S838">
        <f t="shared" si="82"/>
        <v>0</v>
      </c>
      <c r="T838" t="str">
        <f>IF(S838,P838,"")</f>
        <v/>
      </c>
      <c r="U838">
        <f t="shared" si="83"/>
        <v>0</v>
      </c>
      <c r="V838">
        <f>IF(ISNUMBER(SEARCH("MIS",R838)),1,0)</f>
        <v>0</v>
      </c>
      <c r="W838">
        <f>IF(AND(V838,P838&lt;=3),1,0)</f>
        <v>0</v>
      </c>
    </row>
    <row r="839" spans="1:23" x14ac:dyDescent="0.2">
      <c r="A839">
        <v>2022</v>
      </c>
      <c r="B839" t="s">
        <v>72</v>
      </c>
      <c r="C839">
        <f t="shared" si="78"/>
        <v>0</v>
      </c>
      <c r="M839">
        <v>1</v>
      </c>
      <c r="N839">
        <f t="shared" si="79"/>
        <v>1</v>
      </c>
      <c r="O839">
        <f t="shared" si="80"/>
        <v>0</v>
      </c>
      <c r="P839">
        <v>0</v>
      </c>
      <c r="Q839">
        <f t="shared" si="81"/>
        <v>0</v>
      </c>
      <c r="R839" t="s">
        <v>1033</v>
      </c>
      <c r="S839">
        <f t="shared" si="82"/>
        <v>0</v>
      </c>
      <c r="T839" t="str">
        <f>IF(S839,P839,"")</f>
        <v/>
      </c>
      <c r="U839">
        <f t="shared" si="83"/>
        <v>0</v>
      </c>
      <c r="V839">
        <f>IF(ISNUMBER(SEARCH("MIS",R839)),1,0)</f>
        <v>0</v>
      </c>
      <c r="W839">
        <f>IF(AND(V839,P839&lt;=3),1,0)</f>
        <v>0</v>
      </c>
    </row>
    <row r="840" spans="1:23" x14ac:dyDescent="0.2">
      <c r="A840">
        <v>2022</v>
      </c>
      <c r="B840" t="s">
        <v>72</v>
      </c>
      <c r="C840">
        <f t="shared" si="78"/>
        <v>0</v>
      </c>
      <c r="D840">
        <v>1</v>
      </c>
      <c r="M840">
        <v>1</v>
      </c>
      <c r="N840">
        <f t="shared" si="79"/>
        <v>2</v>
      </c>
      <c r="O840">
        <f t="shared" si="80"/>
        <v>0</v>
      </c>
      <c r="P840">
        <v>8</v>
      </c>
      <c r="Q840">
        <f t="shared" si="81"/>
        <v>1</v>
      </c>
      <c r="R840" t="s">
        <v>1024</v>
      </c>
      <c r="S840">
        <f t="shared" si="82"/>
        <v>1</v>
      </c>
      <c r="T840">
        <f>IF(S840,P840,"")</f>
        <v>8</v>
      </c>
      <c r="U840">
        <f t="shared" si="83"/>
        <v>1</v>
      </c>
      <c r="V840">
        <f>IF(ISNUMBER(SEARCH("MIS",R840)),1,0)</f>
        <v>0</v>
      </c>
      <c r="W840">
        <f>IF(AND(V840,P840&lt;=3),1,0)</f>
        <v>0</v>
      </c>
    </row>
    <row r="841" spans="1:23" x14ac:dyDescent="0.2">
      <c r="A841">
        <v>2022</v>
      </c>
      <c r="B841" t="s">
        <v>72</v>
      </c>
      <c r="C841">
        <f t="shared" si="78"/>
        <v>0</v>
      </c>
      <c r="D841">
        <v>1</v>
      </c>
      <c r="F841">
        <v>1</v>
      </c>
      <c r="I841">
        <v>1</v>
      </c>
      <c r="J841">
        <v>1</v>
      </c>
      <c r="K841">
        <v>1</v>
      </c>
      <c r="N841">
        <f t="shared" si="79"/>
        <v>5</v>
      </c>
      <c r="O841">
        <f t="shared" si="80"/>
        <v>0</v>
      </c>
      <c r="P841">
        <v>0</v>
      </c>
      <c r="Q841">
        <f t="shared" si="81"/>
        <v>0</v>
      </c>
      <c r="R841" t="s">
        <v>1024</v>
      </c>
      <c r="S841">
        <f t="shared" si="82"/>
        <v>1</v>
      </c>
      <c r="T841">
        <f>IF(S841,P841,"")</f>
        <v>0</v>
      </c>
      <c r="U841">
        <f t="shared" si="83"/>
        <v>0</v>
      </c>
      <c r="V841">
        <f>IF(ISNUMBER(SEARCH("MIS",R841)),1,0)</f>
        <v>0</v>
      </c>
      <c r="W841">
        <f>IF(AND(V841,P841&lt;=3),1,0)</f>
        <v>0</v>
      </c>
    </row>
    <row r="842" spans="1:23" x14ac:dyDescent="0.2">
      <c r="A842">
        <v>2022</v>
      </c>
      <c r="B842" t="s">
        <v>72</v>
      </c>
      <c r="C842">
        <f t="shared" si="78"/>
        <v>0</v>
      </c>
      <c r="D842">
        <v>1</v>
      </c>
      <c r="N842">
        <f t="shared" si="79"/>
        <v>1</v>
      </c>
      <c r="O842">
        <f t="shared" si="80"/>
        <v>0</v>
      </c>
      <c r="P842">
        <v>5</v>
      </c>
      <c r="Q842">
        <f t="shared" si="81"/>
        <v>0</v>
      </c>
      <c r="R842" t="s">
        <v>1032</v>
      </c>
      <c r="S842">
        <f t="shared" si="82"/>
        <v>0</v>
      </c>
      <c r="T842" t="str">
        <f>IF(S842,P842,"")</f>
        <v/>
      </c>
      <c r="U842">
        <f t="shared" si="83"/>
        <v>0</v>
      </c>
      <c r="V842">
        <f>IF(ISNUMBER(SEARCH("MIS",R842)),1,0)</f>
        <v>1</v>
      </c>
      <c r="W842">
        <f>IF(AND(V842,P842&lt;=3),1,0)</f>
        <v>0</v>
      </c>
    </row>
    <row r="843" spans="1:23" x14ac:dyDescent="0.2">
      <c r="A843">
        <v>2022</v>
      </c>
      <c r="B843" t="s">
        <v>72</v>
      </c>
      <c r="C843">
        <f t="shared" si="78"/>
        <v>0</v>
      </c>
      <c r="D843">
        <v>1</v>
      </c>
      <c r="N843">
        <f t="shared" si="79"/>
        <v>1</v>
      </c>
      <c r="O843">
        <f t="shared" si="80"/>
        <v>0</v>
      </c>
      <c r="P843">
        <v>6</v>
      </c>
      <c r="Q843">
        <f t="shared" si="81"/>
        <v>0</v>
      </c>
      <c r="R843" t="s">
        <v>1033</v>
      </c>
      <c r="S843">
        <f t="shared" si="82"/>
        <v>0</v>
      </c>
      <c r="T843" t="str">
        <f>IF(S843,P843,"")</f>
        <v/>
      </c>
      <c r="U843">
        <f t="shared" si="83"/>
        <v>0</v>
      </c>
      <c r="V843">
        <f>IF(ISNUMBER(SEARCH("MIS",R843)),1,0)</f>
        <v>0</v>
      </c>
      <c r="W843">
        <f>IF(AND(V843,P843&lt;=3),1,0)</f>
        <v>0</v>
      </c>
    </row>
    <row r="844" spans="1:23" x14ac:dyDescent="0.2">
      <c r="A844">
        <v>2022</v>
      </c>
      <c r="B844" t="s">
        <v>72</v>
      </c>
      <c r="C844">
        <f t="shared" si="78"/>
        <v>0</v>
      </c>
      <c r="D844">
        <v>1</v>
      </c>
      <c r="J844">
        <v>1</v>
      </c>
      <c r="K844">
        <v>1</v>
      </c>
      <c r="N844">
        <f t="shared" si="79"/>
        <v>3</v>
      </c>
      <c r="O844">
        <f t="shared" si="80"/>
        <v>0</v>
      </c>
      <c r="P844">
        <v>5</v>
      </c>
      <c r="Q844">
        <f t="shared" si="81"/>
        <v>0</v>
      </c>
      <c r="R844" t="s">
        <v>1024</v>
      </c>
      <c r="S844">
        <f t="shared" si="82"/>
        <v>1</v>
      </c>
      <c r="T844">
        <f>IF(S844,P844,"")</f>
        <v>5</v>
      </c>
      <c r="U844">
        <f t="shared" si="83"/>
        <v>1</v>
      </c>
      <c r="V844">
        <f>IF(ISNUMBER(SEARCH("MIS",R844)),1,0)</f>
        <v>0</v>
      </c>
      <c r="W844">
        <f>IF(AND(V844,P844&lt;=3),1,0)</f>
        <v>0</v>
      </c>
    </row>
    <row r="845" spans="1:23" x14ac:dyDescent="0.2">
      <c r="A845">
        <v>2022</v>
      </c>
      <c r="B845" t="s">
        <v>110</v>
      </c>
      <c r="C845">
        <f t="shared" si="78"/>
        <v>0</v>
      </c>
      <c r="K845">
        <v>1</v>
      </c>
      <c r="N845">
        <f t="shared" si="79"/>
        <v>1</v>
      </c>
      <c r="O845">
        <f t="shared" si="80"/>
        <v>0</v>
      </c>
      <c r="P845">
        <v>0</v>
      </c>
      <c r="Q845">
        <f t="shared" si="81"/>
        <v>0</v>
      </c>
      <c r="R845" t="s">
        <v>1024</v>
      </c>
      <c r="S845">
        <f t="shared" si="82"/>
        <v>1</v>
      </c>
      <c r="T845">
        <f>IF(S845,P845,"")</f>
        <v>0</v>
      </c>
      <c r="U845">
        <f t="shared" si="83"/>
        <v>0</v>
      </c>
      <c r="V845">
        <f>IF(ISNUMBER(SEARCH("MIS",R845)),1,0)</f>
        <v>0</v>
      </c>
      <c r="W845">
        <f>IF(AND(V845,P845&lt;=3),1,0)</f>
        <v>0</v>
      </c>
    </row>
    <row r="846" spans="1:23" x14ac:dyDescent="0.2">
      <c r="A846">
        <v>2022</v>
      </c>
      <c r="B846" t="s">
        <v>72</v>
      </c>
      <c r="C846">
        <f t="shared" si="78"/>
        <v>0</v>
      </c>
      <c r="D846">
        <v>1</v>
      </c>
      <c r="I846">
        <v>1</v>
      </c>
      <c r="K846">
        <v>1</v>
      </c>
      <c r="N846">
        <f t="shared" si="79"/>
        <v>3</v>
      </c>
      <c r="O846">
        <f t="shared" si="80"/>
        <v>0</v>
      </c>
      <c r="P846">
        <v>0</v>
      </c>
      <c r="Q846">
        <f t="shared" si="81"/>
        <v>0</v>
      </c>
      <c r="R846" t="s">
        <v>1024</v>
      </c>
      <c r="S846">
        <f t="shared" si="82"/>
        <v>1</v>
      </c>
      <c r="T846">
        <f>IF(S846,P846,"")</f>
        <v>0</v>
      </c>
      <c r="U846">
        <f t="shared" si="83"/>
        <v>0</v>
      </c>
      <c r="V846">
        <f>IF(ISNUMBER(SEARCH("MIS",R846)),1,0)</f>
        <v>0</v>
      </c>
      <c r="W846">
        <f>IF(AND(V846,P846&lt;=3),1,0)</f>
        <v>0</v>
      </c>
    </row>
    <row r="847" spans="1:23" x14ac:dyDescent="0.2">
      <c r="A847">
        <v>2022</v>
      </c>
      <c r="B847" t="s">
        <v>72</v>
      </c>
      <c r="C847">
        <f t="shared" si="78"/>
        <v>0</v>
      </c>
      <c r="I847">
        <v>1</v>
      </c>
      <c r="J847">
        <v>1</v>
      </c>
      <c r="K847">
        <v>1</v>
      </c>
      <c r="N847">
        <f t="shared" si="79"/>
        <v>3</v>
      </c>
      <c r="O847">
        <f t="shared" si="80"/>
        <v>0</v>
      </c>
      <c r="P847">
        <v>11</v>
      </c>
      <c r="Q847">
        <f t="shared" si="81"/>
        <v>1</v>
      </c>
      <c r="R847" t="s">
        <v>1024</v>
      </c>
      <c r="S847">
        <f t="shared" si="82"/>
        <v>1</v>
      </c>
      <c r="T847">
        <f>IF(S847,P847,"")</f>
        <v>11</v>
      </c>
      <c r="U847">
        <f t="shared" si="83"/>
        <v>1</v>
      </c>
      <c r="V847">
        <f>IF(ISNUMBER(SEARCH("MIS",R847)),1,0)</f>
        <v>0</v>
      </c>
      <c r="W847">
        <f>IF(AND(V847,P847&lt;=3),1,0)</f>
        <v>0</v>
      </c>
    </row>
    <row r="848" spans="1:23" x14ac:dyDescent="0.2">
      <c r="A848">
        <v>2022</v>
      </c>
      <c r="B848" t="s">
        <v>72</v>
      </c>
      <c r="C848">
        <f t="shared" si="78"/>
        <v>0</v>
      </c>
      <c r="J848">
        <v>1</v>
      </c>
      <c r="K848">
        <v>1</v>
      </c>
      <c r="N848">
        <f t="shared" si="79"/>
        <v>2</v>
      </c>
      <c r="O848">
        <f t="shared" si="80"/>
        <v>0</v>
      </c>
      <c r="P848">
        <v>0</v>
      </c>
      <c r="Q848">
        <f t="shared" si="81"/>
        <v>0</v>
      </c>
      <c r="R848" t="s">
        <v>1024</v>
      </c>
      <c r="S848">
        <f t="shared" si="82"/>
        <v>1</v>
      </c>
      <c r="T848">
        <f>IF(S848,P848,"")</f>
        <v>0</v>
      </c>
      <c r="U848">
        <f t="shared" si="83"/>
        <v>0</v>
      </c>
      <c r="V848">
        <f>IF(ISNUMBER(SEARCH("MIS",R848)),1,0)</f>
        <v>0</v>
      </c>
      <c r="W848">
        <f>IF(AND(V848,P848&lt;=3),1,0)</f>
        <v>0</v>
      </c>
    </row>
    <row r="849" spans="1:23" x14ac:dyDescent="0.2">
      <c r="A849">
        <v>2022</v>
      </c>
      <c r="B849" t="s">
        <v>72</v>
      </c>
      <c r="C849">
        <f t="shared" si="78"/>
        <v>0</v>
      </c>
      <c r="H849">
        <v>1</v>
      </c>
      <c r="N849">
        <f t="shared" si="79"/>
        <v>1</v>
      </c>
      <c r="O849">
        <f t="shared" si="80"/>
        <v>0</v>
      </c>
      <c r="P849">
        <v>0</v>
      </c>
      <c r="Q849">
        <f t="shared" si="81"/>
        <v>0</v>
      </c>
      <c r="R849" t="s">
        <v>1024</v>
      </c>
      <c r="S849">
        <f t="shared" si="82"/>
        <v>1</v>
      </c>
      <c r="T849">
        <f>IF(S849,P849,"")</f>
        <v>0</v>
      </c>
      <c r="U849">
        <f t="shared" si="83"/>
        <v>0</v>
      </c>
      <c r="V849">
        <f>IF(ISNUMBER(SEARCH("MIS",R849)),1,0)</f>
        <v>0</v>
      </c>
      <c r="W849">
        <f>IF(AND(V849,P849&lt;=3),1,0)</f>
        <v>0</v>
      </c>
    </row>
    <row r="850" spans="1:23" x14ac:dyDescent="0.2">
      <c r="A850">
        <v>2022</v>
      </c>
      <c r="B850" t="s">
        <v>72</v>
      </c>
      <c r="C850">
        <f t="shared" si="78"/>
        <v>0</v>
      </c>
      <c r="D850">
        <v>1</v>
      </c>
      <c r="M850">
        <v>1</v>
      </c>
      <c r="N850">
        <f t="shared" si="79"/>
        <v>2</v>
      </c>
      <c r="O850">
        <f t="shared" si="80"/>
        <v>0</v>
      </c>
      <c r="P850">
        <v>8</v>
      </c>
      <c r="Q850">
        <f t="shared" si="81"/>
        <v>1</v>
      </c>
      <c r="R850" t="s">
        <v>1024</v>
      </c>
      <c r="S850">
        <f t="shared" si="82"/>
        <v>1</v>
      </c>
      <c r="T850">
        <f>IF(S850,P850,"")</f>
        <v>8</v>
      </c>
      <c r="U850">
        <f t="shared" si="83"/>
        <v>1</v>
      </c>
      <c r="V850">
        <f>IF(ISNUMBER(SEARCH("MIS",R850)),1,0)</f>
        <v>0</v>
      </c>
      <c r="W850">
        <f>IF(AND(V850,P850&lt;=3),1,0)</f>
        <v>0</v>
      </c>
    </row>
    <row r="851" spans="1:23" x14ac:dyDescent="0.2">
      <c r="A851">
        <v>2023</v>
      </c>
      <c r="B851" t="s">
        <v>72</v>
      </c>
      <c r="C851">
        <f t="shared" si="78"/>
        <v>0</v>
      </c>
      <c r="E851">
        <v>1</v>
      </c>
      <c r="N851">
        <f t="shared" si="79"/>
        <v>1</v>
      </c>
      <c r="O851">
        <f t="shared" si="80"/>
        <v>0</v>
      </c>
      <c r="P851">
        <v>1</v>
      </c>
      <c r="Q851">
        <f t="shared" si="81"/>
        <v>0</v>
      </c>
      <c r="R851" t="s">
        <v>1033</v>
      </c>
      <c r="S851">
        <f t="shared" si="82"/>
        <v>0</v>
      </c>
      <c r="T851" t="str">
        <f>IF(S851,P851,"")</f>
        <v/>
      </c>
      <c r="U851">
        <f t="shared" si="83"/>
        <v>0</v>
      </c>
      <c r="V851">
        <f>IF(ISNUMBER(SEARCH("MIS",R851)),1,0)</f>
        <v>0</v>
      </c>
      <c r="W851">
        <f>IF(AND(V851,P851&lt;=3),1,0)</f>
        <v>0</v>
      </c>
    </row>
    <row r="852" spans="1:23" x14ac:dyDescent="0.2">
      <c r="A852">
        <v>2023</v>
      </c>
      <c r="B852" t="s">
        <v>72</v>
      </c>
      <c r="C852">
        <f t="shared" si="78"/>
        <v>0</v>
      </c>
      <c r="D852">
        <v>1</v>
      </c>
      <c r="H852">
        <v>1</v>
      </c>
      <c r="J852">
        <v>1</v>
      </c>
      <c r="K852">
        <v>1</v>
      </c>
      <c r="N852">
        <f t="shared" si="79"/>
        <v>4</v>
      </c>
      <c r="O852">
        <f t="shared" si="80"/>
        <v>0</v>
      </c>
      <c r="P852">
        <v>4</v>
      </c>
      <c r="Q852">
        <f t="shared" si="81"/>
        <v>0</v>
      </c>
      <c r="R852" t="s">
        <v>1033</v>
      </c>
      <c r="S852">
        <f t="shared" si="82"/>
        <v>0</v>
      </c>
      <c r="T852" t="str">
        <f>IF(S852,P852,"")</f>
        <v/>
      </c>
      <c r="U852">
        <f t="shared" si="83"/>
        <v>0</v>
      </c>
      <c r="V852">
        <f>IF(ISNUMBER(SEARCH("MIS",R852)),1,0)</f>
        <v>0</v>
      </c>
      <c r="W852">
        <f>IF(AND(V852,P852&lt;=3),1,0)</f>
        <v>0</v>
      </c>
    </row>
    <row r="853" spans="1:23" x14ac:dyDescent="0.2">
      <c r="A853">
        <v>2023</v>
      </c>
      <c r="B853" t="s">
        <v>72</v>
      </c>
      <c r="C853">
        <f t="shared" si="78"/>
        <v>0</v>
      </c>
      <c r="D853">
        <v>1</v>
      </c>
      <c r="K853">
        <v>1</v>
      </c>
      <c r="N853">
        <f t="shared" si="79"/>
        <v>2</v>
      </c>
      <c r="O853">
        <f t="shared" si="80"/>
        <v>0</v>
      </c>
      <c r="P853">
        <v>2</v>
      </c>
      <c r="Q853">
        <f t="shared" si="81"/>
        <v>0</v>
      </c>
      <c r="R853" t="s">
        <v>1024</v>
      </c>
      <c r="S853">
        <f t="shared" si="82"/>
        <v>1</v>
      </c>
      <c r="T853">
        <f>IF(S853,P853,"")</f>
        <v>2</v>
      </c>
      <c r="U853">
        <f t="shared" si="83"/>
        <v>0</v>
      </c>
      <c r="V853">
        <f>IF(ISNUMBER(SEARCH("MIS",R853)),1,0)</f>
        <v>0</v>
      </c>
      <c r="W853">
        <f>IF(AND(V853,P853&lt;=3),1,0)</f>
        <v>0</v>
      </c>
    </row>
    <row r="854" spans="1:23" x14ac:dyDescent="0.2">
      <c r="A854">
        <v>2023</v>
      </c>
      <c r="B854" t="s">
        <v>72</v>
      </c>
      <c r="C854">
        <f t="shared" si="78"/>
        <v>0</v>
      </c>
      <c r="K854">
        <v>1</v>
      </c>
      <c r="N854">
        <f t="shared" si="79"/>
        <v>1</v>
      </c>
      <c r="O854">
        <f t="shared" si="80"/>
        <v>0</v>
      </c>
      <c r="P854">
        <v>0</v>
      </c>
      <c r="Q854">
        <f t="shared" si="81"/>
        <v>0</v>
      </c>
      <c r="R854" t="s">
        <v>1033</v>
      </c>
      <c r="S854">
        <f t="shared" si="82"/>
        <v>0</v>
      </c>
      <c r="T854" t="str">
        <f>IF(S854,P854,"")</f>
        <v/>
      </c>
      <c r="U854">
        <f t="shared" si="83"/>
        <v>0</v>
      </c>
      <c r="V854">
        <f>IF(ISNUMBER(SEARCH("MIS",R854)),1,0)</f>
        <v>0</v>
      </c>
      <c r="W854">
        <f>IF(AND(V854,P854&lt;=3),1,0)</f>
        <v>0</v>
      </c>
    </row>
    <row r="855" spans="1:23" x14ac:dyDescent="0.2">
      <c r="A855">
        <v>2023</v>
      </c>
      <c r="B855" t="s">
        <v>72</v>
      </c>
      <c r="C855">
        <f t="shared" si="78"/>
        <v>0</v>
      </c>
      <c r="D855">
        <v>1</v>
      </c>
      <c r="J855">
        <v>1</v>
      </c>
      <c r="K855">
        <v>1</v>
      </c>
      <c r="N855">
        <f t="shared" si="79"/>
        <v>3</v>
      </c>
      <c r="O855">
        <f t="shared" si="80"/>
        <v>0</v>
      </c>
      <c r="P855">
        <v>2</v>
      </c>
      <c r="Q855">
        <f t="shared" si="81"/>
        <v>0</v>
      </c>
      <c r="R855" t="s">
        <v>1024</v>
      </c>
      <c r="S855">
        <f t="shared" si="82"/>
        <v>1</v>
      </c>
      <c r="T855">
        <f>IF(S855,P855,"")</f>
        <v>2</v>
      </c>
      <c r="U855">
        <f t="shared" si="83"/>
        <v>0</v>
      </c>
      <c r="V855">
        <f>IF(ISNUMBER(SEARCH("MIS",R855)),1,0)</f>
        <v>0</v>
      </c>
      <c r="W855">
        <f>IF(AND(V855,P855&lt;=3),1,0)</f>
        <v>0</v>
      </c>
    </row>
    <row r="856" spans="1:23" x14ac:dyDescent="0.2">
      <c r="A856">
        <v>2023</v>
      </c>
      <c r="B856" t="s">
        <v>72</v>
      </c>
      <c r="C856">
        <f t="shared" si="78"/>
        <v>0</v>
      </c>
      <c r="D856">
        <v>1</v>
      </c>
      <c r="K856">
        <v>1</v>
      </c>
      <c r="N856">
        <f t="shared" si="79"/>
        <v>2</v>
      </c>
      <c r="O856">
        <f t="shared" si="80"/>
        <v>0</v>
      </c>
      <c r="P856">
        <v>0</v>
      </c>
      <c r="Q856">
        <f t="shared" si="81"/>
        <v>0</v>
      </c>
      <c r="R856" t="s">
        <v>1024</v>
      </c>
      <c r="S856">
        <f t="shared" si="82"/>
        <v>1</v>
      </c>
      <c r="T856">
        <f>IF(S856,P856,"")</f>
        <v>0</v>
      </c>
      <c r="U856">
        <f t="shared" si="83"/>
        <v>0</v>
      </c>
      <c r="V856">
        <f>IF(ISNUMBER(SEARCH("MIS",R856)),1,0)</f>
        <v>0</v>
      </c>
      <c r="W856">
        <f>IF(AND(V856,P856&lt;=3),1,0)</f>
        <v>0</v>
      </c>
    </row>
    <row r="857" spans="1:23" x14ac:dyDescent="0.2">
      <c r="A857">
        <v>2023</v>
      </c>
      <c r="B857" t="s">
        <v>72</v>
      </c>
      <c r="C857">
        <f t="shared" si="78"/>
        <v>0</v>
      </c>
      <c r="D857">
        <v>1</v>
      </c>
      <c r="H857">
        <v>1</v>
      </c>
      <c r="J857">
        <v>1</v>
      </c>
      <c r="K857">
        <v>1</v>
      </c>
      <c r="N857">
        <f t="shared" si="79"/>
        <v>4</v>
      </c>
      <c r="O857">
        <f t="shared" si="80"/>
        <v>0</v>
      </c>
      <c r="P857">
        <v>5</v>
      </c>
      <c r="Q857">
        <f t="shared" si="81"/>
        <v>0</v>
      </c>
      <c r="R857" t="s">
        <v>1024</v>
      </c>
      <c r="S857">
        <f t="shared" si="82"/>
        <v>1</v>
      </c>
      <c r="T857">
        <f>IF(S857,P857,"")</f>
        <v>5</v>
      </c>
      <c r="U857">
        <f t="shared" si="83"/>
        <v>1</v>
      </c>
      <c r="V857">
        <f>IF(ISNUMBER(SEARCH("MIS",R857)),1,0)</f>
        <v>0</v>
      </c>
      <c r="W857">
        <f>IF(AND(V857,P857&lt;=3),1,0)</f>
        <v>0</v>
      </c>
    </row>
    <row r="858" spans="1:23" x14ac:dyDescent="0.2">
      <c r="A858">
        <v>2023</v>
      </c>
      <c r="B858" t="s">
        <v>72</v>
      </c>
      <c r="C858">
        <f t="shared" si="78"/>
        <v>0</v>
      </c>
      <c r="D858">
        <v>1</v>
      </c>
      <c r="K858">
        <v>1</v>
      </c>
      <c r="N858">
        <f t="shared" si="79"/>
        <v>2</v>
      </c>
      <c r="O858">
        <f t="shared" si="80"/>
        <v>0</v>
      </c>
      <c r="P858">
        <v>11</v>
      </c>
      <c r="Q858">
        <f t="shared" si="81"/>
        <v>1</v>
      </c>
      <c r="R858" t="s">
        <v>1033</v>
      </c>
      <c r="S858">
        <f t="shared" si="82"/>
        <v>0</v>
      </c>
      <c r="T858" t="str">
        <f>IF(S858,P858,"")</f>
        <v/>
      </c>
      <c r="U858">
        <f t="shared" si="83"/>
        <v>0</v>
      </c>
      <c r="V858">
        <f>IF(ISNUMBER(SEARCH("MIS",R858)),1,0)</f>
        <v>0</v>
      </c>
      <c r="W858">
        <f>IF(AND(V858,P858&lt;=3),1,0)</f>
        <v>0</v>
      </c>
    </row>
    <row r="859" spans="1:23" x14ac:dyDescent="0.2">
      <c r="A859">
        <v>2023</v>
      </c>
      <c r="B859" t="s">
        <v>72</v>
      </c>
      <c r="C859">
        <f t="shared" si="78"/>
        <v>0</v>
      </c>
      <c r="E859">
        <v>1</v>
      </c>
      <c r="K859">
        <v>1</v>
      </c>
      <c r="N859">
        <f t="shared" si="79"/>
        <v>2</v>
      </c>
      <c r="O859">
        <f t="shared" si="80"/>
        <v>0</v>
      </c>
      <c r="P859">
        <v>3</v>
      </c>
      <c r="Q859">
        <f t="shared" si="81"/>
        <v>0</v>
      </c>
      <c r="R859" t="s">
        <v>1024</v>
      </c>
      <c r="S859">
        <f t="shared" si="82"/>
        <v>1</v>
      </c>
      <c r="T859">
        <f>IF(S859,P859,"")</f>
        <v>3</v>
      </c>
      <c r="U859">
        <f t="shared" si="83"/>
        <v>0</v>
      </c>
      <c r="V859">
        <f>IF(ISNUMBER(SEARCH("MIS",R859)),1,0)</f>
        <v>0</v>
      </c>
      <c r="W859">
        <f>IF(AND(V859,P859&lt;=3),1,0)</f>
        <v>0</v>
      </c>
    </row>
    <row r="860" spans="1:23" x14ac:dyDescent="0.2">
      <c r="A860">
        <v>2023</v>
      </c>
      <c r="B860" t="s">
        <v>72</v>
      </c>
      <c r="C860">
        <f t="shared" si="78"/>
        <v>0</v>
      </c>
      <c r="M860">
        <v>1</v>
      </c>
      <c r="N860">
        <f t="shared" si="79"/>
        <v>1</v>
      </c>
      <c r="O860">
        <f t="shared" si="80"/>
        <v>0</v>
      </c>
      <c r="P860">
        <v>4</v>
      </c>
      <c r="Q860">
        <f t="shared" si="81"/>
        <v>0</v>
      </c>
      <c r="R860" t="s">
        <v>1029</v>
      </c>
      <c r="S860">
        <f t="shared" si="82"/>
        <v>0</v>
      </c>
      <c r="T860" t="str">
        <f>IF(S860,P860,"")</f>
        <v/>
      </c>
      <c r="U860">
        <f t="shared" si="83"/>
        <v>0</v>
      </c>
      <c r="V860">
        <f>IF(ISNUMBER(SEARCH("MIS",R860)),1,0)</f>
        <v>0</v>
      </c>
      <c r="W860">
        <f>IF(AND(V860,P860&lt;=3),1,0)</f>
        <v>0</v>
      </c>
    </row>
    <row r="861" spans="1:23" x14ac:dyDescent="0.2">
      <c r="A861">
        <v>2023</v>
      </c>
      <c r="B861" t="s">
        <v>72</v>
      </c>
      <c r="C861">
        <f t="shared" si="78"/>
        <v>0</v>
      </c>
      <c r="D861">
        <v>1</v>
      </c>
      <c r="H861">
        <v>1</v>
      </c>
      <c r="J861">
        <v>1</v>
      </c>
      <c r="K861">
        <v>1</v>
      </c>
      <c r="M861">
        <v>1</v>
      </c>
      <c r="N861">
        <f t="shared" si="79"/>
        <v>5</v>
      </c>
      <c r="O861">
        <f t="shared" si="80"/>
        <v>0</v>
      </c>
      <c r="P861">
        <v>6</v>
      </c>
      <c r="Q861">
        <f t="shared" si="81"/>
        <v>0</v>
      </c>
      <c r="R861" t="s">
        <v>1024</v>
      </c>
      <c r="S861">
        <f t="shared" si="82"/>
        <v>1</v>
      </c>
      <c r="T861">
        <f>IF(S861,P861,"")</f>
        <v>6</v>
      </c>
      <c r="U861">
        <f t="shared" si="83"/>
        <v>1</v>
      </c>
      <c r="V861">
        <f>IF(ISNUMBER(SEARCH("MIS",R861)),1,0)</f>
        <v>0</v>
      </c>
      <c r="W861">
        <f>IF(AND(V861,P861&lt;=3),1,0)</f>
        <v>0</v>
      </c>
    </row>
    <row r="862" spans="1:23" x14ac:dyDescent="0.2">
      <c r="A862">
        <v>2023</v>
      </c>
      <c r="B862" t="s">
        <v>72</v>
      </c>
      <c r="C862">
        <f t="shared" si="78"/>
        <v>0</v>
      </c>
      <c r="D862">
        <v>1</v>
      </c>
      <c r="I862">
        <v>1</v>
      </c>
      <c r="K862">
        <v>1</v>
      </c>
      <c r="N862">
        <f t="shared" si="79"/>
        <v>3</v>
      </c>
      <c r="O862">
        <f t="shared" si="80"/>
        <v>0</v>
      </c>
      <c r="P862">
        <v>3</v>
      </c>
      <c r="Q862">
        <f t="shared" si="81"/>
        <v>0</v>
      </c>
      <c r="R862" t="s">
        <v>1024</v>
      </c>
      <c r="S862">
        <f t="shared" si="82"/>
        <v>1</v>
      </c>
      <c r="T862">
        <f>IF(S862,P862,"")</f>
        <v>3</v>
      </c>
      <c r="U862">
        <f t="shared" si="83"/>
        <v>0</v>
      </c>
      <c r="V862">
        <f>IF(ISNUMBER(SEARCH("MIS",R862)),1,0)</f>
        <v>0</v>
      </c>
      <c r="W862">
        <f>IF(AND(V862,P862&lt;=3),1,0)</f>
        <v>0</v>
      </c>
    </row>
    <row r="863" spans="1:23" x14ac:dyDescent="0.2">
      <c r="A863">
        <v>2023</v>
      </c>
      <c r="B863" t="s">
        <v>72</v>
      </c>
      <c r="C863">
        <f t="shared" si="78"/>
        <v>0</v>
      </c>
      <c r="N863">
        <f t="shared" si="79"/>
        <v>0</v>
      </c>
      <c r="O863">
        <f t="shared" si="80"/>
        <v>0</v>
      </c>
      <c r="P863">
        <v>3</v>
      </c>
      <c r="Q863">
        <f t="shared" si="81"/>
        <v>0</v>
      </c>
      <c r="R863" t="s">
        <v>1034</v>
      </c>
      <c r="S863">
        <f t="shared" si="82"/>
        <v>0</v>
      </c>
      <c r="T863" t="str">
        <f>IF(S863,P863,"")</f>
        <v/>
      </c>
      <c r="U863">
        <f t="shared" si="83"/>
        <v>0</v>
      </c>
      <c r="V863">
        <f>IF(ISNUMBER(SEARCH("MIS",R863)),1,0)</f>
        <v>0</v>
      </c>
      <c r="W863">
        <f>IF(AND(V863,P863&lt;=3),1,0)</f>
        <v>0</v>
      </c>
    </row>
    <row r="864" spans="1:23" x14ac:dyDescent="0.2">
      <c r="A864">
        <v>2023</v>
      </c>
      <c r="B864" t="s">
        <v>72</v>
      </c>
      <c r="C864">
        <f t="shared" si="78"/>
        <v>0</v>
      </c>
      <c r="M864">
        <v>1</v>
      </c>
      <c r="N864">
        <f t="shared" si="79"/>
        <v>1</v>
      </c>
      <c r="O864">
        <f t="shared" si="80"/>
        <v>0</v>
      </c>
      <c r="P864">
        <v>3</v>
      </c>
      <c r="Q864">
        <f t="shared" si="81"/>
        <v>0</v>
      </c>
      <c r="R864" t="s">
        <v>1024</v>
      </c>
      <c r="S864">
        <f t="shared" si="82"/>
        <v>1</v>
      </c>
      <c r="T864">
        <f>IF(S864,P864,"")</f>
        <v>3</v>
      </c>
      <c r="U864">
        <f t="shared" si="83"/>
        <v>0</v>
      </c>
      <c r="V864">
        <f>IF(ISNUMBER(SEARCH("MIS",R864)),1,0)</f>
        <v>0</v>
      </c>
      <c r="W864">
        <f>IF(AND(V864,P864&lt;=3),1,0)</f>
        <v>0</v>
      </c>
    </row>
    <row r="865" spans="1:23" x14ac:dyDescent="0.2">
      <c r="A865">
        <v>2023</v>
      </c>
      <c r="B865" t="s">
        <v>72</v>
      </c>
      <c r="C865">
        <f t="shared" si="78"/>
        <v>0</v>
      </c>
      <c r="D865">
        <v>1</v>
      </c>
      <c r="F865">
        <v>1</v>
      </c>
      <c r="J865">
        <v>1</v>
      </c>
      <c r="K865">
        <v>1</v>
      </c>
      <c r="M865">
        <v>1</v>
      </c>
      <c r="N865">
        <f t="shared" si="79"/>
        <v>5</v>
      </c>
      <c r="O865">
        <f t="shared" si="80"/>
        <v>0</v>
      </c>
      <c r="P865">
        <v>3</v>
      </c>
      <c r="Q865">
        <f t="shared" si="81"/>
        <v>0</v>
      </c>
      <c r="R865" t="s">
        <v>1024</v>
      </c>
      <c r="S865">
        <f t="shared" si="82"/>
        <v>1</v>
      </c>
      <c r="T865">
        <f>IF(S865,P865,"")</f>
        <v>3</v>
      </c>
      <c r="U865">
        <f t="shared" si="83"/>
        <v>0</v>
      </c>
      <c r="V865">
        <f>IF(ISNUMBER(SEARCH("MIS",R865)),1,0)</f>
        <v>0</v>
      </c>
      <c r="W865">
        <f>IF(AND(V865,P865&lt;=3),1,0)</f>
        <v>0</v>
      </c>
    </row>
    <row r="866" spans="1:23" x14ac:dyDescent="0.2">
      <c r="A866">
        <v>2023</v>
      </c>
      <c r="B866" t="s">
        <v>72</v>
      </c>
      <c r="C866">
        <f t="shared" si="78"/>
        <v>0</v>
      </c>
      <c r="M866">
        <v>1</v>
      </c>
      <c r="N866">
        <f t="shared" si="79"/>
        <v>1</v>
      </c>
      <c r="O866">
        <f t="shared" si="80"/>
        <v>0</v>
      </c>
      <c r="P866">
        <v>1</v>
      </c>
      <c r="Q866">
        <f t="shared" si="81"/>
        <v>0</v>
      </c>
      <c r="R866" t="s">
        <v>1024</v>
      </c>
      <c r="S866">
        <f t="shared" si="82"/>
        <v>1</v>
      </c>
      <c r="T866">
        <f>IF(S866,P866,"")</f>
        <v>1</v>
      </c>
      <c r="U866">
        <f t="shared" si="83"/>
        <v>0</v>
      </c>
      <c r="V866">
        <f>IF(ISNUMBER(SEARCH("MIS",R866)),1,0)</f>
        <v>0</v>
      </c>
      <c r="W866">
        <f>IF(AND(V866,P866&lt;=3),1,0)</f>
        <v>0</v>
      </c>
    </row>
    <row r="867" spans="1:23" x14ac:dyDescent="0.2">
      <c r="A867">
        <v>2023</v>
      </c>
      <c r="B867" t="s">
        <v>72</v>
      </c>
      <c r="C867">
        <f t="shared" si="78"/>
        <v>0</v>
      </c>
      <c r="H867">
        <v>1</v>
      </c>
      <c r="K867">
        <v>1</v>
      </c>
      <c r="N867">
        <f t="shared" si="79"/>
        <v>2</v>
      </c>
      <c r="O867">
        <f t="shared" si="80"/>
        <v>0</v>
      </c>
      <c r="P867">
        <v>2</v>
      </c>
      <c r="Q867">
        <f t="shared" si="81"/>
        <v>0</v>
      </c>
      <c r="R867" t="s">
        <v>1024</v>
      </c>
      <c r="S867">
        <f t="shared" si="82"/>
        <v>1</v>
      </c>
      <c r="T867">
        <f>IF(S867,P867,"")</f>
        <v>2</v>
      </c>
      <c r="U867">
        <f t="shared" si="83"/>
        <v>0</v>
      </c>
      <c r="V867">
        <f>IF(ISNUMBER(SEARCH("MIS",R867)),1,0)</f>
        <v>0</v>
      </c>
      <c r="W867">
        <f>IF(AND(V867,P867&lt;=3),1,0)</f>
        <v>0</v>
      </c>
    </row>
    <row r="868" spans="1:23" x14ac:dyDescent="0.2">
      <c r="A868">
        <v>2023</v>
      </c>
      <c r="B868" t="s">
        <v>72</v>
      </c>
      <c r="C868">
        <f t="shared" si="78"/>
        <v>0</v>
      </c>
      <c r="E868">
        <v>1</v>
      </c>
      <c r="K868">
        <v>1</v>
      </c>
      <c r="N868">
        <f t="shared" si="79"/>
        <v>2</v>
      </c>
      <c r="O868">
        <f t="shared" si="80"/>
        <v>0</v>
      </c>
      <c r="P868">
        <v>3</v>
      </c>
      <c r="Q868">
        <f t="shared" si="81"/>
        <v>0</v>
      </c>
      <c r="R868" t="s">
        <v>1024</v>
      </c>
      <c r="S868">
        <f t="shared" si="82"/>
        <v>1</v>
      </c>
      <c r="T868">
        <f>IF(S868,P868,"")</f>
        <v>3</v>
      </c>
      <c r="U868">
        <f t="shared" si="83"/>
        <v>0</v>
      </c>
      <c r="V868">
        <f>IF(ISNUMBER(SEARCH("MIS",R868)),1,0)</f>
        <v>0</v>
      </c>
      <c r="W868">
        <f>IF(AND(V868,P868&lt;=3),1,0)</f>
        <v>0</v>
      </c>
    </row>
    <row r="869" spans="1:23" x14ac:dyDescent="0.2">
      <c r="A869">
        <v>2023</v>
      </c>
      <c r="B869" t="s">
        <v>72</v>
      </c>
      <c r="C869">
        <f t="shared" si="78"/>
        <v>0</v>
      </c>
      <c r="K869">
        <v>1</v>
      </c>
      <c r="N869">
        <f t="shared" si="79"/>
        <v>1</v>
      </c>
      <c r="O869">
        <f t="shared" si="80"/>
        <v>0</v>
      </c>
      <c r="P869">
        <v>4</v>
      </c>
      <c r="Q869">
        <f t="shared" si="81"/>
        <v>0</v>
      </c>
      <c r="R869" t="s">
        <v>1029</v>
      </c>
      <c r="S869">
        <f t="shared" si="82"/>
        <v>0</v>
      </c>
      <c r="T869" t="str">
        <f>IF(S869,P869,"")</f>
        <v/>
      </c>
      <c r="U869">
        <f t="shared" si="83"/>
        <v>0</v>
      </c>
      <c r="V869">
        <f>IF(ISNUMBER(SEARCH("MIS",R869)),1,0)</f>
        <v>0</v>
      </c>
      <c r="W869">
        <f>IF(AND(V869,P869&lt;=3),1,0)</f>
        <v>0</v>
      </c>
    </row>
    <row r="870" spans="1:23" x14ac:dyDescent="0.2">
      <c r="A870">
        <v>2023</v>
      </c>
      <c r="B870" t="s">
        <v>72</v>
      </c>
      <c r="C870">
        <f t="shared" si="78"/>
        <v>0</v>
      </c>
      <c r="K870">
        <v>1</v>
      </c>
      <c r="N870">
        <f t="shared" si="79"/>
        <v>1</v>
      </c>
      <c r="O870">
        <f t="shared" si="80"/>
        <v>0</v>
      </c>
      <c r="P870">
        <v>3</v>
      </c>
      <c r="Q870">
        <f t="shared" si="81"/>
        <v>0</v>
      </c>
      <c r="R870" t="s">
        <v>1024</v>
      </c>
      <c r="S870">
        <f t="shared" si="82"/>
        <v>1</v>
      </c>
      <c r="T870">
        <f>IF(S870,P870,"")</f>
        <v>3</v>
      </c>
      <c r="U870">
        <f t="shared" si="83"/>
        <v>0</v>
      </c>
      <c r="V870">
        <f>IF(ISNUMBER(SEARCH("MIS",R870)),1,0)</f>
        <v>0</v>
      </c>
      <c r="W870">
        <f>IF(AND(V870,P870&lt;=3),1,0)</f>
        <v>0</v>
      </c>
    </row>
    <row r="871" spans="1:23" x14ac:dyDescent="0.2">
      <c r="A871">
        <v>2023</v>
      </c>
      <c r="B871" t="s">
        <v>72</v>
      </c>
      <c r="C871">
        <f t="shared" si="78"/>
        <v>0</v>
      </c>
      <c r="D871">
        <v>1</v>
      </c>
      <c r="E871">
        <v>1</v>
      </c>
      <c r="I871">
        <v>1</v>
      </c>
      <c r="N871">
        <f t="shared" si="79"/>
        <v>3</v>
      </c>
      <c r="O871">
        <f t="shared" si="80"/>
        <v>0</v>
      </c>
      <c r="P871">
        <v>4</v>
      </c>
      <c r="Q871">
        <f t="shared" si="81"/>
        <v>0</v>
      </c>
      <c r="R871" t="s">
        <v>1024</v>
      </c>
      <c r="S871">
        <f t="shared" si="82"/>
        <v>1</v>
      </c>
      <c r="T871">
        <f>IF(S871,P871,"")</f>
        <v>4</v>
      </c>
      <c r="U871">
        <f t="shared" si="83"/>
        <v>1</v>
      </c>
      <c r="V871">
        <f>IF(ISNUMBER(SEARCH("MIS",R871)),1,0)</f>
        <v>0</v>
      </c>
      <c r="W871">
        <f>IF(AND(V871,P871&lt;=3),1,0)</f>
        <v>0</v>
      </c>
    </row>
    <row r="872" spans="1:23" x14ac:dyDescent="0.2">
      <c r="A872">
        <v>2023</v>
      </c>
      <c r="B872" t="s">
        <v>72</v>
      </c>
      <c r="C872">
        <f t="shared" si="78"/>
        <v>0</v>
      </c>
      <c r="D872">
        <v>1</v>
      </c>
      <c r="M872">
        <v>1</v>
      </c>
      <c r="N872">
        <f t="shared" si="79"/>
        <v>2</v>
      </c>
      <c r="O872">
        <f t="shared" si="80"/>
        <v>0</v>
      </c>
      <c r="P872">
        <v>0</v>
      </c>
      <c r="Q872">
        <f t="shared" si="81"/>
        <v>0</v>
      </c>
      <c r="R872" t="s">
        <v>1024</v>
      </c>
      <c r="S872">
        <f t="shared" si="82"/>
        <v>1</v>
      </c>
      <c r="T872">
        <f>IF(S872,P872,"")</f>
        <v>0</v>
      </c>
      <c r="U872">
        <f t="shared" si="83"/>
        <v>0</v>
      </c>
      <c r="V872">
        <f>IF(ISNUMBER(SEARCH("MIS",R872)),1,0)</f>
        <v>0</v>
      </c>
      <c r="W872">
        <f>IF(AND(V872,P872&lt;=3),1,0)</f>
        <v>0</v>
      </c>
    </row>
    <row r="873" spans="1:23" x14ac:dyDescent="0.2">
      <c r="A873">
        <v>2023</v>
      </c>
      <c r="B873" t="s">
        <v>72</v>
      </c>
      <c r="C873">
        <f t="shared" si="78"/>
        <v>0</v>
      </c>
      <c r="D873">
        <v>1</v>
      </c>
      <c r="G873">
        <v>1</v>
      </c>
      <c r="H873">
        <v>1</v>
      </c>
      <c r="I873">
        <v>1</v>
      </c>
      <c r="J873">
        <v>1</v>
      </c>
      <c r="K873">
        <v>1</v>
      </c>
      <c r="L873">
        <v>1</v>
      </c>
      <c r="N873">
        <f t="shared" si="79"/>
        <v>7</v>
      </c>
      <c r="O873">
        <f t="shared" si="80"/>
        <v>0</v>
      </c>
      <c r="P873">
        <v>5</v>
      </c>
      <c r="Q873">
        <f t="shared" si="81"/>
        <v>0</v>
      </c>
      <c r="R873" t="s">
        <v>1024</v>
      </c>
      <c r="S873">
        <f t="shared" si="82"/>
        <v>1</v>
      </c>
      <c r="T873">
        <f>IF(S873,P873,"")</f>
        <v>5</v>
      </c>
      <c r="U873">
        <f t="shared" si="83"/>
        <v>1</v>
      </c>
      <c r="V873">
        <f>IF(ISNUMBER(SEARCH("MIS",R873)),1,0)</f>
        <v>0</v>
      </c>
      <c r="W873">
        <f>IF(AND(V873,P873&lt;=3),1,0)</f>
        <v>0</v>
      </c>
    </row>
    <row r="874" spans="1:23" x14ac:dyDescent="0.2">
      <c r="A874">
        <v>2023</v>
      </c>
      <c r="B874" t="s">
        <v>72</v>
      </c>
      <c r="C874">
        <f t="shared" si="78"/>
        <v>0</v>
      </c>
      <c r="D874">
        <v>1</v>
      </c>
      <c r="M874">
        <v>1</v>
      </c>
      <c r="N874">
        <f t="shared" si="79"/>
        <v>2</v>
      </c>
      <c r="O874">
        <f t="shared" si="80"/>
        <v>0</v>
      </c>
      <c r="P874">
        <v>7</v>
      </c>
      <c r="Q874">
        <f t="shared" si="81"/>
        <v>0</v>
      </c>
      <c r="R874" t="s">
        <v>1024</v>
      </c>
      <c r="S874">
        <f t="shared" si="82"/>
        <v>1</v>
      </c>
      <c r="T874">
        <f>IF(S874,P874,"")</f>
        <v>7</v>
      </c>
      <c r="U874">
        <f t="shared" si="83"/>
        <v>1</v>
      </c>
      <c r="V874">
        <f>IF(ISNUMBER(SEARCH("MIS",R874)),1,0)</f>
        <v>0</v>
      </c>
      <c r="W874">
        <f>IF(AND(V874,P874&lt;=3),1,0)</f>
        <v>0</v>
      </c>
    </row>
    <row r="875" spans="1:23" x14ac:dyDescent="0.2">
      <c r="A875">
        <v>2023</v>
      </c>
      <c r="B875" t="s">
        <v>72</v>
      </c>
      <c r="C875">
        <f t="shared" si="78"/>
        <v>0</v>
      </c>
      <c r="J875">
        <v>1</v>
      </c>
      <c r="K875">
        <v>1</v>
      </c>
      <c r="N875">
        <f t="shared" si="79"/>
        <v>2</v>
      </c>
      <c r="O875">
        <f t="shared" si="80"/>
        <v>0</v>
      </c>
      <c r="P875">
        <v>0</v>
      </c>
      <c r="Q875">
        <f t="shared" si="81"/>
        <v>0</v>
      </c>
      <c r="R875" t="s">
        <v>1024</v>
      </c>
      <c r="S875">
        <f t="shared" si="82"/>
        <v>1</v>
      </c>
      <c r="T875">
        <f>IF(S875,P875,"")</f>
        <v>0</v>
      </c>
      <c r="U875">
        <f t="shared" si="83"/>
        <v>0</v>
      </c>
      <c r="V875">
        <f>IF(ISNUMBER(SEARCH("MIS",R875)),1,0)</f>
        <v>0</v>
      </c>
      <c r="W875">
        <f>IF(AND(V875,P875&lt;=3),1,0)</f>
        <v>0</v>
      </c>
    </row>
    <row r="876" spans="1:23" x14ac:dyDescent="0.2">
      <c r="A876">
        <v>2023</v>
      </c>
      <c r="B876" t="s">
        <v>72</v>
      </c>
      <c r="C876">
        <f t="shared" si="78"/>
        <v>0</v>
      </c>
      <c r="D876">
        <v>1</v>
      </c>
      <c r="G876">
        <v>1</v>
      </c>
      <c r="H876">
        <v>1</v>
      </c>
      <c r="J876">
        <v>1</v>
      </c>
      <c r="K876">
        <v>1</v>
      </c>
      <c r="N876">
        <f t="shared" si="79"/>
        <v>5</v>
      </c>
      <c r="O876">
        <f t="shared" si="80"/>
        <v>0</v>
      </c>
      <c r="P876">
        <v>7</v>
      </c>
      <c r="Q876">
        <f t="shared" si="81"/>
        <v>0</v>
      </c>
      <c r="R876" t="s">
        <v>1024</v>
      </c>
      <c r="S876">
        <f t="shared" si="82"/>
        <v>1</v>
      </c>
      <c r="T876">
        <f>IF(S876,P876,"")</f>
        <v>7</v>
      </c>
      <c r="U876">
        <f t="shared" si="83"/>
        <v>1</v>
      </c>
      <c r="V876">
        <f>IF(ISNUMBER(SEARCH("MIS",R876)),1,0)</f>
        <v>0</v>
      </c>
      <c r="W876">
        <f>IF(AND(V876,P876&lt;=3),1,0)</f>
        <v>0</v>
      </c>
    </row>
    <row r="877" spans="1:23" x14ac:dyDescent="0.2">
      <c r="A877">
        <v>2023</v>
      </c>
      <c r="B877" t="s">
        <v>72</v>
      </c>
      <c r="C877">
        <f t="shared" si="78"/>
        <v>0</v>
      </c>
      <c r="I877">
        <v>1</v>
      </c>
      <c r="J877">
        <v>1</v>
      </c>
      <c r="K877">
        <v>1</v>
      </c>
      <c r="L877">
        <v>1</v>
      </c>
      <c r="N877">
        <f t="shared" si="79"/>
        <v>4</v>
      </c>
      <c r="O877">
        <f t="shared" si="80"/>
        <v>0</v>
      </c>
      <c r="P877">
        <v>3</v>
      </c>
      <c r="Q877">
        <f t="shared" si="81"/>
        <v>0</v>
      </c>
      <c r="R877" t="s">
        <v>1033</v>
      </c>
      <c r="S877">
        <f t="shared" si="82"/>
        <v>0</v>
      </c>
      <c r="T877" t="str">
        <f>IF(S877,P877,"")</f>
        <v/>
      </c>
      <c r="U877">
        <f t="shared" si="83"/>
        <v>0</v>
      </c>
      <c r="V877">
        <f>IF(ISNUMBER(SEARCH("MIS",R877)),1,0)</f>
        <v>0</v>
      </c>
      <c r="W877">
        <f>IF(AND(V877,P877&lt;=3),1,0)</f>
        <v>0</v>
      </c>
    </row>
    <row r="878" spans="1:23" x14ac:dyDescent="0.2">
      <c r="A878">
        <v>2023</v>
      </c>
      <c r="B878" t="s">
        <v>72</v>
      </c>
      <c r="C878">
        <f t="shared" si="78"/>
        <v>0</v>
      </c>
      <c r="D878">
        <v>1</v>
      </c>
      <c r="H878">
        <v>1</v>
      </c>
      <c r="J878">
        <v>1</v>
      </c>
      <c r="N878">
        <f t="shared" si="79"/>
        <v>3</v>
      </c>
      <c r="O878">
        <f t="shared" si="80"/>
        <v>0</v>
      </c>
      <c r="P878">
        <v>2</v>
      </c>
      <c r="Q878">
        <f t="shared" si="81"/>
        <v>0</v>
      </c>
      <c r="R878" t="s">
        <v>1024</v>
      </c>
      <c r="S878">
        <f t="shared" si="82"/>
        <v>1</v>
      </c>
      <c r="T878">
        <f>IF(S878,P878,"")</f>
        <v>2</v>
      </c>
      <c r="U878">
        <f t="shared" si="83"/>
        <v>0</v>
      </c>
      <c r="V878">
        <f>IF(ISNUMBER(SEARCH("MIS",R878)),1,0)</f>
        <v>0</v>
      </c>
      <c r="W878">
        <f>IF(AND(V878,P878&lt;=3),1,0)</f>
        <v>0</v>
      </c>
    </row>
    <row r="879" spans="1:23" x14ac:dyDescent="0.2">
      <c r="A879">
        <v>2023</v>
      </c>
      <c r="B879" t="s">
        <v>72</v>
      </c>
      <c r="C879">
        <f t="shared" si="78"/>
        <v>0</v>
      </c>
      <c r="D879">
        <v>1</v>
      </c>
      <c r="K879">
        <v>1</v>
      </c>
      <c r="N879">
        <f t="shared" si="79"/>
        <v>2</v>
      </c>
      <c r="O879">
        <f t="shared" si="80"/>
        <v>0</v>
      </c>
      <c r="P879">
        <v>2</v>
      </c>
      <c r="Q879">
        <f t="shared" si="81"/>
        <v>0</v>
      </c>
      <c r="R879" t="s">
        <v>1032</v>
      </c>
      <c r="S879">
        <f t="shared" si="82"/>
        <v>0</v>
      </c>
      <c r="T879" t="str">
        <f>IF(S879,P879,"")</f>
        <v/>
      </c>
      <c r="U879">
        <f t="shared" si="83"/>
        <v>0</v>
      </c>
      <c r="V879">
        <f>IF(ISNUMBER(SEARCH("MIS",R879)),1,0)</f>
        <v>1</v>
      </c>
      <c r="W879">
        <f>IF(AND(V879,P879&lt;=3),1,0)</f>
        <v>1</v>
      </c>
    </row>
    <row r="880" spans="1:23" x14ac:dyDescent="0.2">
      <c r="A880">
        <v>2023</v>
      </c>
      <c r="B880" t="s">
        <v>72</v>
      </c>
      <c r="C880">
        <f t="shared" si="78"/>
        <v>0</v>
      </c>
      <c r="D880">
        <v>1</v>
      </c>
      <c r="H880">
        <v>1</v>
      </c>
      <c r="N880">
        <f t="shared" si="79"/>
        <v>2</v>
      </c>
      <c r="O880">
        <f t="shared" si="80"/>
        <v>0</v>
      </c>
      <c r="P880">
        <v>2</v>
      </c>
      <c r="Q880">
        <f t="shared" si="81"/>
        <v>0</v>
      </c>
      <c r="R880" t="s">
        <v>1024</v>
      </c>
      <c r="S880">
        <f t="shared" si="82"/>
        <v>1</v>
      </c>
      <c r="T880">
        <f>IF(S880,P880,"")</f>
        <v>2</v>
      </c>
      <c r="U880">
        <f t="shared" si="83"/>
        <v>0</v>
      </c>
      <c r="V880">
        <f>IF(ISNUMBER(SEARCH("MIS",R880)),1,0)</f>
        <v>0</v>
      </c>
      <c r="W880">
        <f>IF(AND(V880,P880&lt;=3),1,0)</f>
        <v>0</v>
      </c>
    </row>
    <row r="881" spans="1:23" x14ac:dyDescent="0.2">
      <c r="A881">
        <v>2023</v>
      </c>
      <c r="B881" t="s">
        <v>72</v>
      </c>
      <c r="C881">
        <f t="shared" si="78"/>
        <v>0</v>
      </c>
      <c r="D881">
        <v>1</v>
      </c>
      <c r="K881">
        <v>1</v>
      </c>
      <c r="M881">
        <v>1</v>
      </c>
      <c r="N881">
        <f t="shared" si="79"/>
        <v>3</v>
      </c>
      <c r="O881">
        <f t="shared" si="80"/>
        <v>0</v>
      </c>
      <c r="P881">
        <v>2</v>
      </c>
      <c r="Q881">
        <f t="shared" si="81"/>
        <v>0</v>
      </c>
      <c r="R881" t="s">
        <v>1033</v>
      </c>
      <c r="S881">
        <f t="shared" si="82"/>
        <v>0</v>
      </c>
      <c r="T881" t="str">
        <f>IF(S881,P881,"")</f>
        <v/>
      </c>
      <c r="U881">
        <f t="shared" si="83"/>
        <v>0</v>
      </c>
      <c r="V881">
        <f>IF(ISNUMBER(SEARCH("MIS",R881)),1,0)</f>
        <v>0</v>
      </c>
      <c r="W881">
        <f>IF(AND(V881,P881&lt;=3),1,0)</f>
        <v>0</v>
      </c>
    </row>
    <row r="882" spans="1:23" x14ac:dyDescent="0.2">
      <c r="A882">
        <v>2023</v>
      </c>
      <c r="B882" t="s">
        <v>72</v>
      </c>
      <c r="C882">
        <f t="shared" si="78"/>
        <v>0</v>
      </c>
      <c r="N882">
        <f t="shared" si="79"/>
        <v>0</v>
      </c>
      <c r="O882">
        <f t="shared" si="80"/>
        <v>0</v>
      </c>
      <c r="P882">
        <v>0</v>
      </c>
      <c r="Q882">
        <f t="shared" si="81"/>
        <v>0</v>
      </c>
      <c r="R882" t="s">
        <v>1044</v>
      </c>
      <c r="S882">
        <f t="shared" si="82"/>
        <v>0</v>
      </c>
      <c r="T882" t="str">
        <f>IF(S882,P882,"")</f>
        <v/>
      </c>
      <c r="U882">
        <f t="shared" si="83"/>
        <v>0</v>
      </c>
      <c r="V882">
        <f>IF(ISNUMBER(SEARCH("MIS",R882)),1,0)</f>
        <v>0</v>
      </c>
      <c r="W882">
        <f>IF(AND(V882,P882&lt;=3),1,0)</f>
        <v>0</v>
      </c>
    </row>
    <row r="883" spans="1:23" x14ac:dyDescent="0.2">
      <c r="A883">
        <v>2023</v>
      </c>
      <c r="B883" t="s">
        <v>72</v>
      </c>
      <c r="C883">
        <f t="shared" si="78"/>
        <v>0</v>
      </c>
      <c r="N883">
        <f t="shared" si="79"/>
        <v>0</v>
      </c>
      <c r="O883">
        <f t="shared" si="80"/>
        <v>0</v>
      </c>
      <c r="P883">
        <v>0</v>
      </c>
      <c r="Q883">
        <f t="shared" si="81"/>
        <v>0</v>
      </c>
      <c r="R883" t="s">
        <v>1034</v>
      </c>
      <c r="S883">
        <f t="shared" si="82"/>
        <v>0</v>
      </c>
      <c r="T883" t="str">
        <f>IF(S883,P883,"")</f>
        <v/>
      </c>
      <c r="U883">
        <f t="shared" si="83"/>
        <v>0</v>
      </c>
      <c r="V883">
        <f>IF(ISNUMBER(SEARCH("MIS",R883)),1,0)</f>
        <v>0</v>
      </c>
      <c r="W883">
        <f>IF(AND(V883,P883&lt;=3),1,0)</f>
        <v>0</v>
      </c>
    </row>
    <row r="884" spans="1:23" x14ac:dyDescent="0.2">
      <c r="A884">
        <v>2023</v>
      </c>
      <c r="B884" t="s">
        <v>72</v>
      </c>
      <c r="C884">
        <f t="shared" si="78"/>
        <v>0</v>
      </c>
      <c r="D884">
        <v>1</v>
      </c>
      <c r="K884">
        <v>1</v>
      </c>
      <c r="N884">
        <f t="shared" si="79"/>
        <v>2</v>
      </c>
      <c r="O884">
        <f t="shared" si="80"/>
        <v>0</v>
      </c>
      <c r="P884">
        <v>9</v>
      </c>
      <c r="Q884">
        <f t="shared" si="81"/>
        <v>1</v>
      </c>
      <c r="R884" t="s">
        <v>1032</v>
      </c>
      <c r="S884">
        <f t="shared" si="82"/>
        <v>0</v>
      </c>
      <c r="T884" t="str">
        <f>IF(S884,P884,"")</f>
        <v/>
      </c>
      <c r="U884">
        <f t="shared" si="83"/>
        <v>0</v>
      </c>
      <c r="V884">
        <f>IF(ISNUMBER(SEARCH("MIS",R884)),1,0)</f>
        <v>1</v>
      </c>
      <c r="W884">
        <f>IF(AND(V884,P884&lt;=3),1,0)</f>
        <v>0</v>
      </c>
    </row>
    <row r="885" spans="1:23" x14ac:dyDescent="0.2">
      <c r="A885">
        <v>2023</v>
      </c>
      <c r="B885" t="s">
        <v>72</v>
      </c>
      <c r="C885">
        <f t="shared" si="78"/>
        <v>0</v>
      </c>
      <c r="I885">
        <v>1</v>
      </c>
      <c r="N885">
        <f t="shared" si="79"/>
        <v>1</v>
      </c>
      <c r="O885">
        <f t="shared" si="80"/>
        <v>0</v>
      </c>
      <c r="P885">
        <v>0</v>
      </c>
      <c r="Q885">
        <f t="shared" si="81"/>
        <v>0</v>
      </c>
      <c r="R885" t="s">
        <v>1024</v>
      </c>
      <c r="S885">
        <f t="shared" si="82"/>
        <v>1</v>
      </c>
      <c r="T885">
        <f>IF(S885,P885,"")</f>
        <v>0</v>
      </c>
      <c r="U885">
        <f t="shared" si="83"/>
        <v>0</v>
      </c>
      <c r="V885">
        <f>IF(ISNUMBER(SEARCH("MIS",R885)),1,0)</f>
        <v>0</v>
      </c>
      <c r="W885">
        <f>IF(AND(V885,P885&lt;=3),1,0)</f>
        <v>0</v>
      </c>
    </row>
    <row r="886" spans="1:23" x14ac:dyDescent="0.2">
      <c r="A886">
        <v>2023</v>
      </c>
      <c r="B886" t="s">
        <v>72</v>
      </c>
      <c r="C886">
        <f t="shared" si="78"/>
        <v>0</v>
      </c>
      <c r="D886">
        <v>1</v>
      </c>
      <c r="H886">
        <v>1</v>
      </c>
      <c r="I886">
        <v>1</v>
      </c>
      <c r="J886">
        <v>1</v>
      </c>
      <c r="K886">
        <v>1</v>
      </c>
      <c r="M886">
        <v>1</v>
      </c>
      <c r="N886">
        <f t="shared" si="79"/>
        <v>6</v>
      </c>
      <c r="O886">
        <f t="shared" si="80"/>
        <v>0</v>
      </c>
      <c r="P886">
        <v>1</v>
      </c>
      <c r="Q886">
        <f t="shared" si="81"/>
        <v>0</v>
      </c>
      <c r="R886" t="s">
        <v>1050</v>
      </c>
      <c r="S886">
        <f t="shared" si="82"/>
        <v>0</v>
      </c>
      <c r="T886" t="str">
        <f>IF(S886,P886,"")</f>
        <v/>
      </c>
      <c r="U886">
        <f t="shared" si="83"/>
        <v>0</v>
      </c>
      <c r="V886">
        <f>IF(ISNUMBER(SEARCH("MIS",R886)),1,0)</f>
        <v>0</v>
      </c>
      <c r="W886">
        <f>IF(AND(V886,P886&lt;=3),1,0)</f>
        <v>0</v>
      </c>
    </row>
    <row r="887" spans="1:23" x14ac:dyDescent="0.2">
      <c r="A887">
        <v>2023</v>
      </c>
      <c r="B887" t="s">
        <v>72</v>
      </c>
      <c r="C887">
        <f t="shared" si="78"/>
        <v>0</v>
      </c>
      <c r="D887">
        <v>1</v>
      </c>
      <c r="H887">
        <v>1</v>
      </c>
      <c r="M887">
        <v>1</v>
      </c>
      <c r="N887">
        <f t="shared" si="79"/>
        <v>3</v>
      </c>
      <c r="O887">
        <f t="shared" si="80"/>
        <v>0</v>
      </c>
      <c r="P887">
        <v>3</v>
      </c>
      <c r="Q887">
        <f t="shared" si="81"/>
        <v>0</v>
      </c>
      <c r="R887" t="s">
        <v>1024</v>
      </c>
      <c r="S887">
        <f t="shared" si="82"/>
        <v>1</v>
      </c>
      <c r="T887">
        <f>IF(S887,P887,"")</f>
        <v>3</v>
      </c>
      <c r="U887">
        <f t="shared" si="83"/>
        <v>0</v>
      </c>
      <c r="V887">
        <f>IF(ISNUMBER(SEARCH("MIS",R887)),1,0)</f>
        <v>0</v>
      </c>
      <c r="W887">
        <f>IF(AND(V887,P887&lt;=3),1,0)</f>
        <v>0</v>
      </c>
    </row>
    <row r="888" spans="1:23" x14ac:dyDescent="0.2">
      <c r="A888">
        <v>2023</v>
      </c>
      <c r="B888" t="s">
        <v>72</v>
      </c>
      <c r="C888">
        <f t="shared" si="78"/>
        <v>0</v>
      </c>
      <c r="N888">
        <f t="shared" si="79"/>
        <v>0</v>
      </c>
      <c r="O888">
        <f t="shared" si="80"/>
        <v>0</v>
      </c>
      <c r="P888">
        <v>6</v>
      </c>
      <c r="Q888">
        <f t="shared" si="81"/>
        <v>0</v>
      </c>
      <c r="R888" t="s">
        <v>1033</v>
      </c>
      <c r="S888">
        <f t="shared" si="82"/>
        <v>0</v>
      </c>
      <c r="T888" t="str">
        <f>IF(S888,P888,"")</f>
        <v/>
      </c>
      <c r="U888">
        <f t="shared" si="83"/>
        <v>0</v>
      </c>
      <c r="V888">
        <f>IF(ISNUMBER(SEARCH("MIS",R888)),1,0)</f>
        <v>0</v>
      </c>
      <c r="W888">
        <f>IF(AND(V888,P888&lt;=3),1,0)</f>
        <v>0</v>
      </c>
    </row>
    <row r="889" spans="1:23" x14ac:dyDescent="0.2">
      <c r="A889">
        <v>2023</v>
      </c>
      <c r="B889" t="s">
        <v>72</v>
      </c>
      <c r="C889">
        <f t="shared" si="78"/>
        <v>0</v>
      </c>
      <c r="N889">
        <f t="shared" si="79"/>
        <v>0</v>
      </c>
      <c r="O889">
        <f t="shared" si="80"/>
        <v>0</v>
      </c>
      <c r="P889">
        <v>1</v>
      </c>
      <c r="Q889">
        <f t="shared" si="81"/>
        <v>0</v>
      </c>
      <c r="R889" t="s">
        <v>1024</v>
      </c>
      <c r="S889">
        <f t="shared" si="82"/>
        <v>1</v>
      </c>
      <c r="T889">
        <f>IF(S889,P889,"")</f>
        <v>1</v>
      </c>
      <c r="U889">
        <f t="shared" si="83"/>
        <v>0</v>
      </c>
      <c r="V889">
        <f>IF(ISNUMBER(SEARCH("MIS",R889)),1,0)</f>
        <v>0</v>
      </c>
      <c r="W889">
        <f>IF(AND(V889,P889&lt;=3),1,0)</f>
        <v>0</v>
      </c>
    </row>
    <row r="890" spans="1:23" x14ac:dyDescent="0.2">
      <c r="A890">
        <v>2023</v>
      </c>
      <c r="B890" t="s">
        <v>72</v>
      </c>
      <c r="C890">
        <f t="shared" si="78"/>
        <v>0</v>
      </c>
      <c r="N890">
        <f t="shared" si="79"/>
        <v>0</v>
      </c>
      <c r="O890">
        <f t="shared" si="80"/>
        <v>0</v>
      </c>
      <c r="P890">
        <v>3</v>
      </c>
      <c r="Q890">
        <f t="shared" si="81"/>
        <v>0</v>
      </c>
      <c r="R890" t="s">
        <v>1034</v>
      </c>
      <c r="S890">
        <f t="shared" si="82"/>
        <v>0</v>
      </c>
      <c r="T890" t="str">
        <f>IF(S890,P890,"")</f>
        <v/>
      </c>
      <c r="U890">
        <f t="shared" si="83"/>
        <v>0</v>
      </c>
      <c r="V890">
        <f>IF(ISNUMBER(SEARCH("MIS",R890)),1,0)</f>
        <v>0</v>
      </c>
      <c r="W890">
        <f>IF(AND(V890,P890&lt;=3),1,0)</f>
        <v>0</v>
      </c>
    </row>
    <row r="891" spans="1:23" x14ac:dyDescent="0.2">
      <c r="A891">
        <v>2023</v>
      </c>
      <c r="B891" t="s">
        <v>72</v>
      </c>
      <c r="C891">
        <f t="shared" si="78"/>
        <v>0</v>
      </c>
      <c r="D891">
        <v>1</v>
      </c>
      <c r="E891">
        <v>1</v>
      </c>
      <c r="I891">
        <v>1</v>
      </c>
      <c r="J891">
        <v>1</v>
      </c>
      <c r="K891">
        <v>1</v>
      </c>
      <c r="N891">
        <f t="shared" si="79"/>
        <v>5</v>
      </c>
      <c r="O891">
        <f t="shared" si="80"/>
        <v>0</v>
      </c>
      <c r="P891">
        <v>0</v>
      </c>
      <c r="Q891">
        <f t="shared" si="81"/>
        <v>0</v>
      </c>
      <c r="R891" t="s">
        <v>1033</v>
      </c>
      <c r="S891">
        <f t="shared" si="82"/>
        <v>0</v>
      </c>
      <c r="T891" t="str">
        <f>IF(S891,P891,"")</f>
        <v/>
      </c>
      <c r="U891">
        <f t="shared" si="83"/>
        <v>0</v>
      </c>
      <c r="V891">
        <f>IF(ISNUMBER(SEARCH("MIS",R891)),1,0)</f>
        <v>0</v>
      </c>
      <c r="W891">
        <f>IF(AND(V891,P891&lt;=3),1,0)</f>
        <v>0</v>
      </c>
    </row>
    <row r="892" spans="1:23" x14ac:dyDescent="0.2">
      <c r="A892">
        <v>2023</v>
      </c>
      <c r="B892" t="s">
        <v>72</v>
      </c>
      <c r="C892">
        <f t="shared" si="78"/>
        <v>0</v>
      </c>
      <c r="M892">
        <v>1</v>
      </c>
      <c r="N892">
        <f t="shared" si="79"/>
        <v>1</v>
      </c>
      <c r="O892">
        <f t="shared" si="80"/>
        <v>0</v>
      </c>
      <c r="P892">
        <v>2</v>
      </c>
      <c r="Q892">
        <f t="shared" si="81"/>
        <v>0</v>
      </c>
      <c r="R892" t="s">
        <v>1024</v>
      </c>
      <c r="S892">
        <f t="shared" si="82"/>
        <v>1</v>
      </c>
      <c r="T892">
        <f>IF(S892,P892,"")</f>
        <v>2</v>
      </c>
      <c r="U892">
        <f t="shared" si="83"/>
        <v>0</v>
      </c>
      <c r="V892">
        <f>IF(ISNUMBER(SEARCH("MIS",R892)),1,0)</f>
        <v>0</v>
      </c>
      <c r="W892">
        <f>IF(AND(V892,P892&lt;=3),1,0)</f>
        <v>0</v>
      </c>
    </row>
    <row r="893" spans="1:23" x14ac:dyDescent="0.2">
      <c r="A893">
        <v>2023</v>
      </c>
      <c r="B893" t="s">
        <v>72</v>
      </c>
      <c r="C893">
        <f t="shared" si="78"/>
        <v>0</v>
      </c>
      <c r="K893">
        <v>1</v>
      </c>
      <c r="N893">
        <f t="shared" si="79"/>
        <v>1</v>
      </c>
      <c r="O893">
        <f t="shared" si="80"/>
        <v>0</v>
      </c>
      <c r="P893">
        <v>6</v>
      </c>
      <c r="Q893">
        <f t="shared" si="81"/>
        <v>0</v>
      </c>
      <c r="R893" t="s">
        <v>1029</v>
      </c>
      <c r="S893">
        <f t="shared" si="82"/>
        <v>0</v>
      </c>
      <c r="T893" t="str">
        <f>IF(S893,P893,"")</f>
        <v/>
      </c>
      <c r="U893">
        <f t="shared" si="83"/>
        <v>0</v>
      </c>
      <c r="V893">
        <f>IF(ISNUMBER(SEARCH("MIS",R893)),1,0)</f>
        <v>0</v>
      </c>
      <c r="W893">
        <f>IF(AND(V893,P893&lt;=3),1,0)</f>
        <v>0</v>
      </c>
    </row>
    <row r="894" spans="1:23" x14ac:dyDescent="0.2">
      <c r="A894">
        <v>2023</v>
      </c>
      <c r="B894" t="s">
        <v>72</v>
      </c>
      <c r="C894">
        <f t="shared" si="78"/>
        <v>0</v>
      </c>
      <c r="D894">
        <v>1</v>
      </c>
      <c r="H894">
        <v>1</v>
      </c>
      <c r="J894">
        <v>1</v>
      </c>
      <c r="K894">
        <v>1</v>
      </c>
      <c r="N894">
        <f t="shared" si="79"/>
        <v>4</v>
      </c>
      <c r="O894">
        <f t="shared" si="80"/>
        <v>0</v>
      </c>
      <c r="P894">
        <v>3</v>
      </c>
      <c r="Q894">
        <f t="shared" si="81"/>
        <v>0</v>
      </c>
      <c r="R894" t="s">
        <v>1033</v>
      </c>
      <c r="S894">
        <f t="shared" si="82"/>
        <v>0</v>
      </c>
      <c r="T894" t="str">
        <f>IF(S894,P894,"")</f>
        <v/>
      </c>
      <c r="U894">
        <f t="shared" si="83"/>
        <v>0</v>
      </c>
      <c r="V894">
        <f>IF(ISNUMBER(SEARCH("MIS",R894)),1,0)</f>
        <v>0</v>
      </c>
      <c r="W894">
        <f>IF(AND(V894,P894&lt;=3),1,0)</f>
        <v>0</v>
      </c>
    </row>
    <row r="895" spans="1:23" x14ac:dyDescent="0.2">
      <c r="A895">
        <v>2023</v>
      </c>
      <c r="B895" t="s">
        <v>72</v>
      </c>
      <c r="C895">
        <f t="shared" si="78"/>
        <v>0</v>
      </c>
      <c r="N895">
        <f t="shared" si="79"/>
        <v>0</v>
      </c>
      <c r="O895">
        <f t="shared" si="80"/>
        <v>0</v>
      </c>
      <c r="P895">
        <v>1</v>
      </c>
      <c r="Q895">
        <f t="shared" si="81"/>
        <v>0</v>
      </c>
      <c r="R895" t="s">
        <v>1033</v>
      </c>
      <c r="S895">
        <f t="shared" si="82"/>
        <v>0</v>
      </c>
      <c r="T895" t="str">
        <f>IF(S895,P895,"")</f>
        <v/>
      </c>
      <c r="U895">
        <f t="shared" si="83"/>
        <v>0</v>
      </c>
      <c r="V895">
        <f>IF(ISNUMBER(SEARCH("MIS",R895)),1,0)</f>
        <v>0</v>
      </c>
      <c r="W895">
        <f>IF(AND(V895,P895&lt;=3),1,0)</f>
        <v>0</v>
      </c>
    </row>
    <row r="896" spans="1:23" x14ac:dyDescent="0.2">
      <c r="A896">
        <v>2023</v>
      </c>
      <c r="B896" t="s">
        <v>72</v>
      </c>
      <c r="C896">
        <f t="shared" si="78"/>
        <v>0</v>
      </c>
      <c r="D896">
        <v>1</v>
      </c>
      <c r="K896">
        <v>1</v>
      </c>
      <c r="N896">
        <f t="shared" si="79"/>
        <v>2</v>
      </c>
      <c r="O896">
        <f t="shared" si="80"/>
        <v>0</v>
      </c>
      <c r="P896">
        <v>2</v>
      </c>
      <c r="Q896">
        <f t="shared" si="81"/>
        <v>0</v>
      </c>
      <c r="R896" t="s">
        <v>1024</v>
      </c>
      <c r="S896">
        <f t="shared" si="82"/>
        <v>1</v>
      </c>
      <c r="T896">
        <f>IF(S896,P896,"")</f>
        <v>2</v>
      </c>
      <c r="U896">
        <f t="shared" si="83"/>
        <v>0</v>
      </c>
      <c r="V896">
        <f>IF(ISNUMBER(SEARCH("MIS",R896)),1,0)</f>
        <v>0</v>
      </c>
      <c r="W896">
        <f>IF(AND(V896,P896&lt;=3),1,0)</f>
        <v>0</v>
      </c>
    </row>
    <row r="897" spans="1:23" x14ac:dyDescent="0.2">
      <c r="A897">
        <v>2023</v>
      </c>
      <c r="B897" t="s">
        <v>72</v>
      </c>
      <c r="C897">
        <f t="shared" si="78"/>
        <v>0</v>
      </c>
      <c r="D897">
        <v>1</v>
      </c>
      <c r="L897">
        <v>1</v>
      </c>
      <c r="N897">
        <f t="shared" si="79"/>
        <v>2</v>
      </c>
      <c r="O897">
        <f t="shared" si="80"/>
        <v>0</v>
      </c>
      <c r="P897">
        <v>2</v>
      </c>
      <c r="Q897">
        <f t="shared" si="81"/>
        <v>0</v>
      </c>
      <c r="R897" t="s">
        <v>1024</v>
      </c>
      <c r="S897">
        <f t="shared" si="82"/>
        <v>1</v>
      </c>
      <c r="T897">
        <f>IF(S897,P897,"")</f>
        <v>2</v>
      </c>
      <c r="U897">
        <f t="shared" si="83"/>
        <v>0</v>
      </c>
      <c r="V897">
        <f>IF(ISNUMBER(SEARCH("MIS",R897)),1,0)</f>
        <v>0</v>
      </c>
      <c r="W897">
        <f>IF(AND(V897,P897&lt;=3),1,0)</f>
        <v>0</v>
      </c>
    </row>
    <row r="898" spans="1:23" x14ac:dyDescent="0.2">
      <c r="A898">
        <v>2023</v>
      </c>
      <c r="B898" t="s">
        <v>72</v>
      </c>
      <c r="C898">
        <f t="shared" si="78"/>
        <v>0</v>
      </c>
      <c r="N898">
        <f t="shared" si="79"/>
        <v>0</v>
      </c>
      <c r="O898">
        <f t="shared" si="80"/>
        <v>0</v>
      </c>
      <c r="P898">
        <v>0</v>
      </c>
      <c r="Q898">
        <f t="shared" si="81"/>
        <v>0</v>
      </c>
      <c r="R898" t="s">
        <v>1034</v>
      </c>
      <c r="S898">
        <f t="shared" si="82"/>
        <v>0</v>
      </c>
      <c r="T898" t="str">
        <f>IF(S898,P898,"")</f>
        <v/>
      </c>
      <c r="U898">
        <f t="shared" si="83"/>
        <v>0</v>
      </c>
      <c r="V898">
        <f>IF(ISNUMBER(SEARCH("MIS",R898)),1,0)</f>
        <v>0</v>
      </c>
      <c r="W898">
        <f>IF(AND(V898,P898&lt;=3),1,0)</f>
        <v>0</v>
      </c>
    </row>
    <row r="899" spans="1:23" x14ac:dyDescent="0.2">
      <c r="A899">
        <v>2023</v>
      </c>
      <c r="B899" t="s">
        <v>72</v>
      </c>
      <c r="C899">
        <f t="shared" ref="C899:C962" si="84">IF(AND(A899=2026,ISNUMBER(SEARCH("Freshman",B899))),1,0)</f>
        <v>0</v>
      </c>
      <c r="D899">
        <v>1</v>
      </c>
      <c r="E899">
        <v>1</v>
      </c>
      <c r="F899">
        <v>1</v>
      </c>
      <c r="K899">
        <v>1</v>
      </c>
      <c r="M899">
        <v>1</v>
      </c>
      <c r="N899">
        <f t="shared" ref="N899:N962" si="85">COUNT(D899:M899)</f>
        <v>5</v>
      </c>
      <c r="O899">
        <f t="shared" ref="O899:O962" si="86">IF(AND(C899=1,N899&gt;2),1,0)</f>
        <v>0</v>
      </c>
      <c r="P899">
        <v>0</v>
      </c>
      <c r="Q899">
        <f t="shared" ref="Q899:Q962" si="87">IF(P899&gt;=8,1,0)</f>
        <v>0</v>
      </c>
      <c r="R899" t="s">
        <v>1024</v>
      </c>
      <c r="S899">
        <f t="shared" ref="S899:S962" si="88">IF(ISNUMBER(SEARCH("Finance",R899)),1,0)</f>
        <v>1</v>
      </c>
      <c r="T899">
        <f>IF(S899,P899,"")</f>
        <v>0</v>
      </c>
      <c r="U899">
        <f t="shared" ref="U899:U962" si="89">IF(AND(S899,T899&gt;=4),1,0)</f>
        <v>0</v>
      </c>
      <c r="V899">
        <f>IF(ISNUMBER(SEARCH("MIS",R899)),1,0)</f>
        <v>0</v>
      </c>
      <c r="W899">
        <f>IF(AND(V899,P899&lt;=3),1,0)</f>
        <v>0</v>
      </c>
    </row>
    <row r="900" spans="1:23" x14ac:dyDescent="0.2">
      <c r="A900">
        <v>2023</v>
      </c>
      <c r="B900" t="s">
        <v>72</v>
      </c>
      <c r="C900">
        <f t="shared" si="84"/>
        <v>0</v>
      </c>
      <c r="N900">
        <f t="shared" si="85"/>
        <v>0</v>
      </c>
      <c r="O900">
        <f t="shared" si="86"/>
        <v>0</v>
      </c>
      <c r="P900">
        <v>0</v>
      </c>
      <c r="Q900">
        <f t="shared" si="87"/>
        <v>0</v>
      </c>
      <c r="R900" t="s">
        <v>1033</v>
      </c>
      <c r="S900">
        <f t="shared" si="88"/>
        <v>0</v>
      </c>
      <c r="T900" t="str">
        <f>IF(S900,P900,"")</f>
        <v/>
      </c>
      <c r="U900">
        <f t="shared" si="89"/>
        <v>0</v>
      </c>
      <c r="V900">
        <f>IF(ISNUMBER(SEARCH("MIS",R900)),1,0)</f>
        <v>0</v>
      </c>
      <c r="W900">
        <f>IF(AND(V900,P900&lt;=3),1,0)</f>
        <v>0</v>
      </c>
    </row>
    <row r="901" spans="1:23" x14ac:dyDescent="0.2">
      <c r="A901">
        <v>2023</v>
      </c>
      <c r="B901" t="s">
        <v>72</v>
      </c>
      <c r="C901">
        <f t="shared" si="84"/>
        <v>0</v>
      </c>
      <c r="H901">
        <v>1</v>
      </c>
      <c r="J901">
        <v>1</v>
      </c>
      <c r="K901">
        <v>1</v>
      </c>
      <c r="N901">
        <f t="shared" si="85"/>
        <v>3</v>
      </c>
      <c r="O901">
        <f t="shared" si="86"/>
        <v>0</v>
      </c>
      <c r="P901">
        <v>7</v>
      </c>
      <c r="Q901">
        <f t="shared" si="87"/>
        <v>0</v>
      </c>
      <c r="R901" t="s">
        <v>1024</v>
      </c>
      <c r="S901">
        <f t="shared" si="88"/>
        <v>1</v>
      </c>
      <c r="T901">
        <f>IF(S901,P901,"")</f>
        <v>7</v>
      </c>
      <c r="U901">
        <f t="shared" si="89"/>
        <v>1</v>
      </c>
      <c r="V901">
        <f>IF(ISNUMBER(SEARCH("MIS",R901)),1,0)</f>
        <v>0</v>
      </c>
      <c r="W901">
        <f>IF(AND(V901,P901&lt;=3),1,0)</f>
        <v>0</v>
      </c>
    </row>
    <row r="902" spans="1:23" x14ac:dyDescent="0.2">
      <c r="A902">
        <v>2023</v>
      </c>
      <c r="B902" t="s">
        <v>72</v>
      </c>
      <c r="C902">
        <f t="shared" si="84"/>
        <v>0</v>
      </c>
      <c r="D902">
        <v>1</v>
      </c>
      <c r="H902">
        <v>1</v>
      </c>
      <c r="J902">
        <v>1</v>
      </c>
      <c r="K902">
        <v>1</v>
      </c>
      <c r="N902">
        <f t="shared" si="85"/>
        <v>4</v>
      </c>
      <c r="O902">
        <f t="shared" si="86"/>
        <v>0</v>
      </c>
      <c r="P902">
        <v>5</v>
      </c>
      <c r="Q902">
        <f t="shared" si="87"/>
        <v>0</v>
      </c>
      <c r="R902" t="s">
        <v>1033</v>
      </c>
      <c r="S902">
        <f t="shared" si="88"/>
        <v>0</v>
      </c>
      <c r="T902" t="str">
        <f>IF(S902,P902,"")</f>
        <v/>
      </c>
      <c r="U902">
        <f t="shared" si="89"/>
        <v>0</v>
      </c>
      <c r="V902">
        <f>IF(ISNUMBER(SEARCH("MIS",R902)),1,0)</f>
        <v>0</v>
      </c>
      <c r="W902">
        <f>IF(AND(V902,P902&lt;=3),1,0)</f>
        <v>0</v>
      </c>
    </row>
    <row r="903" spans="1:23" x14ac:dyDescent="0.2">
      <c r="A903">
        <v>2023</v>
      </c>
      <c r="B903" t="s">
        <v>72</v>
      </c>
      <c r="C903">
        <f t="shared" si="84"/>
        <v>0</v>
      </c>
      <c r="N903">
        <f t="shared" si="85"/>
        <v>0</v>
      </c>
      <c r="O903">
        <f t="shared" si="86"/>
        <v>0</v>
      </c>
      <c r="P903">
        <v>5</v>
      </c>
      <c r="Q903">
        <f t="shared" si="87"/>
        <v>0</v>
      </c>
      <c r="R903" t="s">
        <v>1033</v>
      </c>
      <c r="S903">
        <f t="shared" si="88"/>
        <v>0</v>
      </c>
      <c r="T903" t="str">
        <f>IF(S903,P903,"")</f>
        <v/>
      </c>
      <c r="U903">
        <f t="shared" si="89"/>
        <v>0</v>
      </c>
      <c r="V903">
        <f>IF(ISNUMBER(SEARCH("MIS",R903)),1,0)</f>
        <v>0</v>
      </c>
      <c r="W903">
        <f>IF(AND(V903,P903&lt;=3),1,0)</f>
        <v>0</v>
      </c>
    </row>
    <row r="904" spans="1:23" x14ac:dyDescent="0.2">
      <c r="A904">
        <v>2023</v>
      </c>
      <c r="B904" t="s">
        <v>72</v>
      </c>
      <c r="C904">
        <f t="shared" si="84"/>
        <v>0</v>
      </c>
      <c r="M904">
        <v>1</v>
      </c>
      <c r="N904">
        <f t="shared" si="85"/>
        <v>1</v>
      </c>
      <c r="O904">
        <f t="shared" si="86"/>
        <v>0</v>
      </c>
      <c r="P904">
        <v>8</v>
      </c>
      <c r="Q904">
        <f t="shared" si="87"/>
        <v>1</v>
      </c>
      <c r="R904" t="s">
        <v>1033</v>
      </c>
      <c r="S904">
        <f t="shared" si="88"/>
        <v>0</v>
      </c>
      <c r="T904" t="str">
        <f>IF(S904,P904,"")</f>
        <v/>
      </c>
      <c r="U904">
        <f t="shared" si="89"/>
        <v>0</v>
      </c>
      <c r="V904">
        <f>IF(ISNUMBER(SEARCH("MIS",R904)),1,0)</f>
        <v>0</v>
      </c>
      <c r="W904">
        <f>IF(AND(V904,P904&lt;=3),1,0)</f>
        <v>0</v>
      </c>
    </row>
    <row r="905" spans="1:23" x14ac:dyDescent="0.2">
      <c r="A905">
        <v>2023</v>
      </c>
      <c r="B905" t="s">
        <v>72</v>
      </c>
      <c r="C905">
        <f t="shared" si="84"/>
        <v>0</v>
      </c>
      <c r="N905">
        <f t="shared" si="85"/>
        <v>0</v>
      </c>
      <c r="O905">
        <f t="shared" si="86"/>
        <v>0</v>
      </c>
      <c r="P905">
        <v>2</v>
      </c>
      <c r="Q905">
        <f t="shared" si="87"/>
        <v>0</v>
      </c>
      <c r="R905" t="s">
        <v>1033</v>
      </c>
      <c r="S905">
        <f t="shared" si="88"/>
        <v>0</v>
      </c>
      <c r="T905" t="str">
        <f>IF(S905,P905,"")</f>
        <v/>
      </c>
      <c r="U905">
        <f t="shared" si="89"/>
        <v>0</v>
      </c>
      <c r="V905">
        <f>IF(ISNUMBER(SEARCH("MIS",R905)),1,0)</f>
        <v>0</v>
      </c>
      <c r="W905">
        <f>IF(AND(V905,P905&lt;=3),1,0)</f>
        <v>0</v>
      </c>
    </row>
    <row r="906" spans="1:23" x14ac:dyDescent="0.2">
      <c r="A906">
        <v>2023</v>
      </c>
      <c r="B906" t="s">
        <v>72</v>
      </c>
      <c r="C906">
        <f t="shared" si="84"/>
        <v>0</v>
      </c>
      <c r="D906">
        <v>1</v>
      </c>
      <c r="H906">
        <v>1</v>
      </c>
      <c r="J906">
        <v>1</v>
      </c>
      <c r="K906">
        <v>1</v>
      </c>
      <c r="N906">
        <f t="shared" si="85"/>
        <v>4</v>
      </c>
      <c r="O906">
        <f t="shared" si="86"/>
        <v>0</v>
      </c>
      <c r="P906">
        <v>3</v>
      </c>
      <c r="Q906">
        <f t="shared" si="87"/>
        <v>0</v>
      </c>
      <c r="R906" t="s">
        <v>1029</v>
      </c>
      <c r="S906">
        <f t="shared" si="88"/>
        <v>0</v>
      </c>
      <c r="T906" t="str">
        <f>IF(S906,P906,"")</f>
        <v/>
      </c>
      <c r="U906">
        <f t="shared" si="89"/>
        <v>0</v>
      </c>
      <c r="V906">
        <f>IF(ISNUMBER(SEARCH("MIS",R906)),1,0)</f>
        <v>0</v>
      </c>
      <c r="W906">
        <f>IF(AND(V906,P906&lt;=3),1,0)</f>
        <v>0</v>
      </c>
    </row>
    <row r="907" spans="1:23" x14ac:dyDescent="0.2">
      <c r="A907">
        <v>2023</v>
      </c>
      <c r="B907" t="s">
        <v>72</v>
      </c>
      <c r="C907">
        <f t="shared" si="84"/>
        <v>0</v>
      </c>
      <c r="M907">
        <v>1</v>
      </c>
      <c r="N907">
        <f t="shared" si="85"/>
        <v>1</v>
      </c>
      <c r="O907">
        <f t="shared" si="86"/>
        <v>0</v>
      </c>
      <c r="P907">
        <v>4</v>
      </c>
      <c r="Q907">
        <f t="shared" si="87"/>
        <v>0</v>
      </c>
      <c r="R907" t="s">
        <v>1024</v>
      </c>
      <c r="S907">
        <f t="shared" si="88"/>
        <v>1</v>
      </c>
      <c r="T907">
        <f>IF(S907,P907,"")</f>
        <v>4</v>
      </c>
      <c r="U907">
        <f t="shared" si="89"/>
        <v>1</v>
      </c>
      <c r="V907">
        <f>IF(ISNUMBER(SEARCH("MIS",R907)),1,0)</f>
        <v>0</v>
      </c>
      <c r="W907">
        <f>IF(AND(V907,P907&lt;=3),1,0)</f>
        <v>0</v>
      </c>
    </row>
    <row r="908" spans="1:23" x14ac:dyDescent="0.2">
      <c r="A908">
        <v>2023</v>
      </c>
      <c r="B908" t="s">
        <v>72</v>
      </c>
      <c r="C908">
        <f t="shared" si="84"/>
        <v>0</v>
      </c>
      <c r="D908">
        <v>1</v>
      </c>
      <c r="J908">
        <v>1</v>
      </c>
      <c r="N908">
        <f t="shared" si="85"/>
        <v>2</v>
      </c>
      <c r="O908">
        <f t="shared" si="86"/>
        <v>0</v>
      </c>
      <c r="P908">
        <v>4</v>
      </c>
      <c r="Q908">
        <f t="shared" si="87"/>
        <v>0</v>
      </c>
      <c r="R908" t="s">
        <v>1029</v>
      </c>
      <c r="S908">
        <f t="shared" si="88"/>
        <v>0</v>
      </c>
      <c r="T908" t="str">
        <f>IF(S908,P908,"")</f>
        <v/>
      </c>
      <c r="U908">
        <f t="shared" si="89"/>
        <v>0</v>
      </c>
      <c r="V908">
        <f>IF(ISNUMBER(SEARCH("MIS",R908)),1,0)</f>
        <v>0</v>
      </c>
      <c r="W908">
        <f>IF(AND(V908,P908&lt;=3),1,0)</f>
        <v>0</v>
      </c>
    </row>
    <row r="909" spans="1:23" x14ac:dyDescent="0.2">
      <c r="A909">
        <v>2023</v>
      </c>
      <c r="B909" t="s">
        <v>72</v>
      </c>
      <c r="C909">
        <f t="shared" si="84"/>
        <v>0</v>
      </c>
      <c r="N909">
        <f t="shared" si="85"/>
        <v>0</v>
      </c>
      <c r="O909">
        <f t="shared" si="86"/>
        <v>0</v>
      </c>
      <c r="P909">
        <v>0</v>
      </c>
      <c r="Q909">
        <f t="shared" si="87"/>
        <v>0</v>
      </c>
      <c r="R909" t="s">
        <v>1029</v>
      </c>
      <c r="S909">
        <f t="shared" si="88"/>
        <v>0</v>
      </c>
      <c r="T909" t="str">
        <f>IF(S909,P909,"")</f>
        <v/>
      </c>
      <c r="U909">
        <f t="shared" si="89"/>
        <v>0</v>
      </c>
      <c r="V909">
        <f>IF(ISNUMBER(SEARCH("MIS",R909)),1,0)</f>
        <v>0</v>
      </c>
      <c r="W909">
        <f>IF(AND(V909,P909&lt;=3),1,0)</f>
        <v>0</v>
      </c>
    </row>
    <row r="910" spans="1:23" x14ac:dyDescent="0.2">
      <c r="A910">
        <v>2023</v>
      </c>
      <c r="B910" t="s">
        <v>72</v>
      </c>
      <c r="C910">
        <f t="shared" si="84"/>
        <v>0</v>
      </c>
      <c r="N910">
        <f t="shared" si="85"/>
        <v>0</v>
      </c>
      <c r="O910">
        <f t="shared" si="86"/>
        <v>0</v>
      </c>
      <c r="P910">
        <v>0</v>
      </c>
      <c r="Q910">
        <f t="shared" si="87"/>
        <v>0</v>
      </c>
      <c r="R910" t="s">
        <v>1024</v>
      </c>
      <c r="S910">
        <f t="shared" si="88"/>
        <v>1</v>
      </c>
      <c r="T910">
        <f>IF(S910,P910,"")</f>
        <v>0</v>
      </c>
      <c r="U910">
        <f t="shared" si="89"/>
        <v>0</v>
      </c>
      <c r="V910">
        <f>IF(ISNUMBER(SEARCH("MIS",R910)),1,0)</f>
        <v>0</v>
      </c>
      <c r="W910">
        <f>IF(AND(V910,P910&lt;=3),1,0)</f>
        <v>0</v>
      </c>
    </row>
    <row r="911" spans="1:23" x14ac:dyDescent="0.2">
      <c r="A911">
        <v>2023</v>
      </c>
      <c r="B911" t="s">
        <v>72</v>
      </c>
      <c r="C911">
        <f t="shared" si="84"/>
        <v>0</v>
      </c>
      <c r="D911">
        <v>1</v>
      </c>
      <c r="J911">
        <v>1</v>
      </c>
      <c r="K911">
        <v>1</v>
      </c>
      <c r="M911">
        <v>1</v>
      </c>
      <c r="N911">
        <f t="shared" si="85"/>
        <v>4</v>
      </c>
      <c r="O911">
        <f t="shared" si="86"/>
        <v>0</v>
      </c>
      <c r="P911">
        <v>4</v>
      </c>
      <c r="Q911">
        <f t="shared" si="87"/>
        <v>0</v>
      </c>
      <c r="R911" t="s">
        <v>1024</v>
      </c>
      <c r="S911">
        <f t="shared" si="88"/>
        <v>1</v>
      </c>
      <c r="T911">
        <f>IF(S911,P911,"")</f>
        <v>4</v>
      </c>
      <c r="U911">
        <f t="shared" si="89"/>
        <v>1</v>
      </c>
      <c r="V911">
        <f>IF(ISNUMBER(SEARCH("MIS",R911)),1,0)</f>
        <v>0</v>
      </c>
      <c r="W911">
        <f>IF(AND(V911,P911&lt;=3),1,0)</f>
        <v>0</v>
      </c>
    </row>
    <row r="912" spans="1:23" x14ac:dyDescent="0.2">
      <c r="A912">
        <v>2023</v>
      </c>
      <c r="B912" t="s">
        <v>72</v>
      </c>
      <c r="C912">
        <f t="shared" si="84"/>
        <v>0</v>
      </c>
      <c r="D912">
        <v>1</v>
      </c>
      <c r="K912">
        <v>1</v>
      </c>
      <c r="N912">
        <f t="shared" si="85"/>
        <v>2</v>
      </c>
      <c r="O912">
        <f t="shared" si="86"/>
        <v>0</v>
      </c>
      <c r="P912">
        <v>1</v>
      </c>
      <c r="Q912">
        <f t="shared" si="87"/>
        <v>0</v>
      </c>
      <c r="R912" t="s">
        <v>1032</v>
      </c>
      <c r="S912">
        <f t="shared" si="88"/>
        <v>0</v>
      </c>
      <c r="T912" t="str">
        <f>IF(S912,P912,"")</f>
        <v/>
      </c>
      <c r="U912">
        <f t="shared" si="89"/>
        <v>0</v>
      </c>
      <c r="V912">
        <f>IF(ISNUMBER(SEARCH("MIS",R912)),1,0)</f>
        <v>1</v>
      </c>
      <c r="W912">
        <f>IF(AND(V912,P912&lt;=3),1,0)</f>
        <v>1</v>
      </c>
    </row>
    <row r="913" spans="1:23" x14ac:dyDescent="0.2">
      <c r="A913">
        <v>2023</v>
      </c>
      <c r="B913" t="s">
        <v>72</v>
      </c>
      <c r="C913">
        <f t="shared" si="84"/>
        <v>0</v>
      </c>
      <c r="N913">
        <f t="shared" si="85"/>
        <v>0</v>
      </c>
      <c r="O913">
        <f t="shared" si="86"/>
        <v>0</v>
      </c>
      <c r="P913">
        <v>1</v>
      </c>
      <c r="Q913">
        <f t="shared" si="87"/>
        <v>0</v>
      </c>
      <c r="R913" t="s">
        <v>1034</v>
      </c>
      <c r="S913">
        <f t="shared" si="88"/>
        <v>0</v>
      </c>
      <c r="T913" t="str">
        <f>IF(S913,P913,"")</f>
        <v/>
      </c>
      <c r="U913">
        <f t="shared" si="89"/>
        <v>0</v>
      </c>
      <c r="V913">
        <f>IF(ISNUMBER(SEARCH("MIS",R913)),1,0)</f>
        <v>0</v>
      </c>
      <c r="W913">
        <f>IF(AND(V913,P913&lt;=3),1,0)</f>
        <v>0</v>
      </c>
    </row>
    <row r="914" spans="1:23" x14ac:dyDescent="0.2">
      <c r="A914">
        <v>2023</v>
      </c>
      <c r="B914" t="s">
        <v>72</v>
      </c>
      <c r="C914">
        <f t="shared" si="84"/>
        <v>0</v>
      </c>
      <c r="H914">
        <v>1</v>
      </c>
      <c r="K914">
        <v>1</v>
      </c>
      <c r="N914">
        <f t="shared" si="85"/>
        <v>2</v>
      </c>
      <c r="O914">
        <f t="shared" si="86"/>
        <v>0</v>
      </c>
      <c r="P914">
        <v>3</v>
      </c>
      <c r="Q914">
        <f t="shared" si="87"/>
        <v>0</v>
      </c>
      <c r="R914" t="s">
        <v>1044</v>
      </c>
      <c r="S914">
        <f t="shared" si="88"/>
        <v>0</v>
      </c>
      <c r="T914" t="str">
        <f>IF(S914,P914,"")</f>
        <v/>
      </c>
      <c r="U914">
        <f t="shared" si="89"/>
        <v>0</v>
      </c>
      <c r="V914">
        <f>IF(ISNUMBER(SEARCH("MIS",R914)),1,0)</f>
        <v>0</v>
      </c>
      <c r="W914">
        <f>IF(AND(V914,P914&lt;=3),1,0)</f>
        <v>0</v>
      </c>
    </row>
    <row r="915" spans="1:23" x14ac:dyDescent="0.2">
      <c r="A915">
        <v>2023</v>
      </c>
      <c r="B915" t="s">
        <v>72</v>
      </c>
      <c r="C915">
        <f t="shared" si="84"/>
        <v>0</v>
      </c>
      <c r="K915">
        <v>1</v>
      </c>
      <c r="N915">
        <f t="shared" si="85"/>
        <v>1</v>
      </c>
      <c r="O915">
        <f t="shared" si="86"/>
        <v>0</v>
      </c>
      <c r="P915">
        <v>2</v>
      </c>
      <c r="Q915">
        <f t="shared" si="87"/>
        <v>0</v>
      </c>
      <c r="R915" t="s">
        <v>1024</v>
      </c>
      <c r="S915">
        <f t="shared" si="88"/>
        <v>1</v>
      </c>
      <c r="T915">
        <f>IF(S915,P915,"")</f>
        <v>2</v>
      </c>
      <c r="U915">
        <f t="shared" si="89"/>
        <v>0</v>
      </c>
      <c r="V915">
        <f>IF(ISNUMBER(SEARCH("MIS",R915)),1,0)</f>
        <v>0</v>
      </c>
      <c r="W915">
        <f>IF(AND(V915,P915&lt;=3),1,0)</f>
        <v>0</v>
      </c>
    </row>
    <row r="916" spans="1:23" x14ac:dyDescent="0.2">
      <c r="A916">
        <v>2023</v>
      </c>
      <c r="B916" t="s">
        <v>72</v>
      </c>
      <c r="C916">
        <f t="shared" si="84"/>
        <v>0</v>
      </c>
      <c r="D916">
        <v>1</v>
      </c>
      <c r="N916">
        <f t="shared" si="85"/>
        <v>1</v>
      </c>
      <c r="O916">
        <f t="shared" si="86"/>
        <v>0</v>
      </c>
      <c r="P916">
        <v>1</v>
      </c>
      <c r="Q916">
        <f t="shared" si="87"/>
        <v>0</v>
      </c>
      <c r="R916" t="s">
        <v>1033</v>
      </c>
      <c r="S916">
        <f t="shared" si="88"/>
        <v>0</v>
      </c>
      <c r="T916" t="str">
        <f>IF(S916,P916,"")</f>
        <v/>
      </c>
      <c r="U916">
        <f t="shared" si="89"/>
        <v>0</v>
      </c>
      <c r="V916">
        <f>IF(ISNUMBER(SEARCH("MIS",R916)),1,0)</f>
        <v>0</v>
      </c>
      <c r="W916">
        <f>IF(AND(V916,P916&lt;=3),1,0)</f>
        <v>0</v>
      </c>
    </row>
    <row r="917" spans="1:23" x14ac:dyDescent="0.2">
      <c r="A917">
        <v>2023</v>
      </c>
      <c r="B917" t="s">
        <v>72</v>
      </c>
      <c r="C917">
        <f t="shared" si="84"/>
        <v>0</v>
      </c>
      <c r="N917">
        <f t="shared" si="85"/>
        <v>0</v>
      </c>
      <c r="O917">
        <f t="shared" si="86"/>
        <v>0</v>
      </c>
      <c r="P917">
        <v>4</v>
      </c>
      <c r="Q917">
        <f t="shared" si="87"/>
        <v>0</v>
      </c>
      <c r="R917" t="s">
        <v>1034</v>
      </c>
      <c r="S917">
        <f t="shared" si="88"/>
        <v>0</v>
      </c>
      <c r="T917" t="str">
        <f>IF(S917,P917,"")</f>
        <v/>
      </c>
      <c r="U917">
        <f t="shared" si="89"/>
        <v>0</v>
      </c>
      <c r="V917">
        <f>IF(ISNUMBER(SEARCH("MIS",R917)),1,0)</f>
        <v>0</v>
      </c>
      <c r="W917">
        <f>IF(AND(V917,P917&lt;=3),1,0)</f>
        <v>0</v>
      </c>
    </row>
    <row r="918" spans="1:23" x14ac:dyDescent="0.2">
      <c r="A918">
        <v>2023</v>
      </c>
      <c r="B918" t="s">
        <v>72</v>
      </c>
      <c r="C918">
        <f t="shared" si="84"/>
        <v>0</v>
      </c>
      <c r="D918">
        <v>1</v>
      </c>
      <c r="H918">
        <v>1</v>
      </c>
      <c r="J918">
        <v>1</v>
      </c>
      <c r="K918">
        <v>1</v>
      </c>
      <c r="N918">
        <f t="shared" si="85"/>
        <v>4</v>
      </c>
      <c r="O918">
        <f t="shared" si="86"/>
        <v>0</v>
      </c>
      <c r="P918">
        <v>4</v>
      </c>
      <c r="Q918">
        <f t="shared" si="87"/>
        <v>0</v>
      </c>
      <c r="R918" t="s">
        <v>1024</v>
      </c>
      <c r="S918">
        <f t="shared" si="88"/>
        <v>1</v>
      </c>
      <c r="T918">
        <f>IF(S918,P918,"")</f>
        <v>4</v>
      </c>
      <c r="U918">
        <f t="shared" si="89"/>
        <v>1</v>
      </c>
      <c r="V918">
        <f>IF(ISNUMBER(SEARCH("MIS",R918)),1,0)</f>
        <v>0</v>
      </c>
      <c r="W918">
        <f>IF(AND(V918,P918&lt;=3),1,0)</f>
        <v>0</v>
      </c>
    </row>
    <row r="919" spans="1:23" x14ac:dyDescent="0.2">
      <c r="A919">
        <v>2023</v>
      </c>
      <c r="B919" t="s">
        <v>72</v>
      </c>
      <c r="C919">
        <f t="shared" si="84"/>
        <v>0</v>
      </c>
      <c r="J919">
        <v>1</v>
      </c>
      <c r="K919">
        <v>1</v>
      </c>
      <c r="N919">
        <f t="shared" si="85"/>
        <v>2</v>
      </c>
      <c r="O919">
        <f t="shared" si="86"/>
        <v>0</v>
      </c>
      <c r="P919">
        <v>1</v>
      </c>
      <c r="Q919">
        <f t="shared" si="87"/>
        <v>0</v>
      </c>
      <c r="R919" t="s">
        <v>1024</v>
      </c>
      <c r="S919">
        <f t="shared" si="88"/>
        <v>1</v>
      </c>
      <c r="T919">
        <f>IF(S919,P919,"")</f>
        <v>1</v>
      </c>
      <c r="U919">
        <f t="shared" si="89"/>
        <v>0</v>
      </c>
      <c r="V919">
        <f>IF(ISNUMBER(SEARCH("MIS",R919)),1,0)</f>
        <v>0</v>
      </c>
      <c r="W919">
        <f>IF(AND(V919,P919&lt;=3),1,0)</f>
        <v>0</v>
      </c>
    </row>
    <row r="920" spans="1:23" x14ac:dyDescent="0.2">
      <c r="A920">
        <v>2023</v>
      </c>
      <c r="B920" t="s">
        <v>72</v>
      </c>
      <c r="C920">
        <f t="shared" si="84"/>
        <v>0</v>
      </c>
      <c r="D920">
        <v>1</v>
      </c>
      <c r="I920">
        <v>1</v>
      </c>
      <c r="K920">
        <v>1</v>
      </c>
      <c r="N920">
        <f t="shared" si="85"/>
        <v>3</v>
      </c>
      <c r="O920">
        <f t="shared" si="86"/>
        <v>0</v>
      </c>
      <c r="P920">
        <v>7</v>
      </c>
      <c r="Q920">
        <f t="shared" si="87"/>
        <v>0</v>
      </c>
      <c r="R920" t="s">
        <v>1024</v>
      </c>
      <c r="S920">
        <f t="shared" si="88"/>
        <v>1</v>
      </c>
      <c r="T920">
        <f>IF(S920,P920,"")</f>
        <v>7</v>
      </c>
      <c r="U920">
        <f t="shared" si="89"/>
        <v>1</v>
      </c>
      <c r="V920">
        <f>IF(ISNUMBER(SEARCH("MIS",R920)),1,0)</f>
        <v>0</v>
      </c>
      <c r="W920">
        <f>IF(AND(V920,P920&lt;=3),1,0)</f>
        <v>0</v>
      </c>
    </row>
    <row r="921" spans="1:23" x14ac:dyDescent="0.2">
      <c r="A921">
        <v>2023</v>
      </c>
      <c r="B921" t="s">
        <v>72</v>
      </c>
      <c r="C921">
        <f t="shared" si="84"/>
        <v>0</v>
      </c>
      <c r="D921">
        <v>1</v>
      </c>
      <c r="N921">
        <f t="shared" si="85"/>
        <v>1</v>
      </c>
      <c r="O921">
        <f t="shared" si="86"/>
        <v>0</v>
      </c>
      <c r="P921">
        <v>9</v>
      </c>
      <c r="Q921">
        <f t="shared" si="87"/>
        <v>1</v>
      </c>
      <c r="R921" t="s">
        <v>1033</v>
      </c>
      <c r="S921">
        <f t="shared" si="88"/>
        <v>0</v>
      </c>
      <c r="T921" t="str">
        <f>IF(S921,P921,"")</f>
        <v/>
      </c>
      <c r="U921">
        <f t="shared" si="89"/>
        <v>0</v>
      </c>
      <c r="V921">
        <f>IF(ISNUMBER(SEARCH("MIS",R921)),1,0)</f>
        <v>0</v>
      </c>
      <c r="W921">
        <f>IF(AND(V921,P921&lt;=3),1,0)</f>
        <v>0</v>
      </c>
    </row>
    <row r="922" spans="1:23" x14ac:dyDescent="0.2">
      <c r="A922">
        <v>2023</v>
      </c>
      <c r="B922" t="s">
        <v>72</v>
      </c>
      <c r="C922">
        <f t="shared" si="84"/>
        <v>0</v>
      </c>
      <c r="D922">
        <v>1</v>
      </c>
      <c r="N922">
        <f t="shared" si="85"/>
        <v>1</v>
      </c>
      <c r="O922">
        <f t="shared" si="86"/>
        <v>0</v>
      </c>
      <c r="P922">
        <v>7</v>
      </c>
      <c r="Q922">
        <f t="shared" si="87"/>
        <v>0</v>
      </c>
      <c r="R922" t="s">
        <v>1033</v>
      </c>
      <c r="S922">
        <f t="shared" si="88"/>
        <v>0</v>
      </c>
      <c r="T922" t="str">
        <f>IF(S922,P922,"")</f>
        <v/>
      </c>
      <c r="U922">
        <f t="shared" si="89"/>
        <v>0</v>
      </c>
      <c r="V922">
        <f>IF(ISNUMBER(SEARCH("MIS",R922)),1,0)</f>
        <v>0</v>
      </c>
      <c r="W922">
        <f>IF(AND(V922,P922&lt;=3),1,0)</f>
        <v>0</v>
      </c>
    </row>
    <row r="923" spans="1:23" x14ac:dyDescent="0.2">
      <c r="A923">
        <v>2023</v>
      </c>
      <c r="B923" t="s">
        <v>72</v>
      </c>
      <c r="C923">
        <f t="shared" si="84"/>
        <v>0</v>
      </c>
      <c r="D923">
        <v>1</v>
      </c>
      <c r="I923">
        <v>1</v>
      </c>
      <c r="K923">
        <v>1</v>
      </c>
      <c r="N923">
        <f t="shared" si="85"/>
        <v>3</v>
      </c>
      <c r="O923">
        <f t="shared" si="86"/>
        <v>0</v>
      </c>
      <c r="P923">
        <v>7</v>
      </c>
      <c r="Q923">
        <f t="shared" si="87"/>
        <v>0</v>
      </c>
      <c r="R923" t="s">
        <v>1024</v>
      </c>
      <c r="S923">
        <f t="shared" si="88"/>
        <v>1</v>
      </c>
      <c r="T923">
        <f>IF(S923,P923,"")</f>
        <v>7</v>
      </c>
      <c r="U923">
        <f t="shared" si="89"/>
        <v>1</v>
      </c>
      <c r="V923">
        <f>IF(ISNUMBER(SEARCH("MIS",R923)),1,0)</f>
        <v>0</v>
      </c>
      <c r="W923">
        <f>IF(AND(V923,P923&lt;=3),1,0)</f>
        <v>0</v>
      </c>
    </row>
    <row r="924" spans="1:23" x14ac:dyDescent="0.2">
      <c r="A924">
        <v>2023</v>
      </c>
      <c r="B924" t="s">
        <v>72</v>
      </c>
      <c r="C924">
        <f t="shared" si="84"/>
        <v>0</v>
      </c>
      <c r="D924">
        <v>1</v>
      </c>
      <c r="K924">
        <v>1</v>
      </c>
      <c r="N924">
        <f t="shared" si="85"/>
        <v>2</v>
      </c>
      <c r="O924">
        <f t="shared" si="86"/>
        <v>0</v>
      </c>
      <c r="P924">
        <v>5</v>
      </c>
      <c r="Q924">
        <f t="shared" si="87"/>
        <v>0</v>
      </c>
      <c r="R924" t="s">
        <v>1024</v>
      </c>
      <c r="S924">
        <f t="shared" si="88"/>
        <v>1</v>
      </c>
      <c r="T924">
        <f>IF(S924,P924,"")</f>
        <v>5</v>
      </c>
      <c r="U924">
        <f t="shared" si="89"/>
        <v>1</v>
      </c>
      <c r="V924">
        <f>IF(ISNUMBER(SEARCH("MIS",R924)),1,0)</f>
        <v>0</v>
      </c>
      <c r="W924">
        <f>IF(AND(V924,P924&lt;=3),1,0)</f>
        <v>0</v>
      </c>
    </row>
    <row r="925" spans="1:23" x14ac:dyDescent="0.2">
      <c r="A925">
        <v>2023</v>
      </c>
      <c r="B925" t="s">
        <v>72</v>
      </c>
      <c r="C925">
        <f t="shared" si="84"/>
        <v>0</v>
      </c>
      <c r="D925">
        <v>1</v>
      </c>
      <c r="E925">
        <v>1</v>
      </c>
      <c r="F925">
        <v>1</v>
      </c>
      <c r="G925">
        <v>1</v>
      </c>
      <c r="H925">
        <v>1</v>
      </c>
      <c r="I925">
        <v>1</v>
      </c>
      <c r="J925">
        <v>1</v>
      </c>
      <c r="K925">
        <v>1</v>
      </c>
      <c r="L925">
        <v>1</v>
      </c>
      <c r="N925">
        <f t="shared" si="85"/>
        <v>9</v>
      </c>
      <c r="O925">
        <f t="shared" si="86"/>
        <v>0</v>
      </c>
      <c r="P925">
        <v>3</v>
      </c>
      <c r="Q925">
        <f t="shared" si="87"/>
        <v>0</v>
      </c>
      <c r="R925" t="s">
        <v>1024</v>
      </c>
      <c r="S925">
        <f t="shared" si="88"/>
        <v>1</v>
      </c>
      <c r="T925">
        <f>IF(S925,P925,"")</f>
        <v>3</v>
      </c>
      <c r="U925">
        <f t="shared" si="89"/>
        <v>0</v>
      </c>
      <c r="V925">
        <f>IF(ISNUMBER(SEARCH("MIS",R925)),1,0)</f>
        <v>0</v>
      </c>
      <c r="W925">
        <f>IF(AND(V925,P925&lt;=3),1,0)</f>
        <v>0</v>
      </c>
    </row>
    <row r="926" spans="1:23" x14ac:dyDescent="0.2">
      <c r="A926">
        <v>2023</v>
      </c>
      <c r="B926" t="s">
        <v>72</v>
      </c>
      <c r="C926">
        <f t="shared" si="84"/>
        <v>0</v>
      </c>
      <c r="D926">
        <v>1</v>
      </c>
      <c r="H926">
        <v>1</v>
      </c>
      <c r="J926">
        <v>1</v>
      </c>
      <c r="K926">
        <v>1</v>
      </c>
      <c r="N926">
        <f t="shared" si="85"/>
        <v>4</v>
      </c>
      <c r="O926">
        <f t="shared" si="86"/>
        <v>0</v>
      </c>
      <c r="P926">
        <v>3</v>
      </c>
      <c r="Q926">
        <f t="shared" si="87"/>
        <v>0</v>
      </c>
      <c r="R926" t="s">
        <v>1033</v>
      </c>
      <c r="S926">
        <f t="shared" si="88"/>
        <v>0</v>
      </c>
      <c r="T926" t="str">
        <f>IF(S926,P926,"")</f>
        <v/>
      </c>
      <c r="U926">
        <f t="shared" si="89"/>
        <v>0</v>
      </c>
      <c r="V926">
        <f>IF(ISNUMBER(SEARCH("MIS",R926)),1,0)</f>
        <v>0</v>
      </c>
      <c r="W926">
        <f>IF(AND(V926,P926&lt;=3),1,0)</f>
        <v>0</v>
      </c>
    </row>
    <row r="927" spans="1:23" x14ac:dyDescent="0.2">
      <c r="A927">
        <v>2023</v>
      </c>
      <c r="B927" t="s">
        <v>72</v>
      </c>
      <c r="C927">
        <f t="shared" si="84"/>
        <v>0</v>
      </c>
      <c r="N927">
        <f t="shared" si="85"/>
        <v>0</v>
      </c>
      <c r="O927">
        <f t="shared" si="86"/>
        <v>0</v>
      </c>
      <c r="P927">
        <v>4</v>
      </c>
      <c r="Q927">
        <f t="shared" si="87"/>
        <v>0</v>
      </c>
      <c r="R927" t="s">
        <v>1033</v>
      </c>
      <c r="S927">
        <f t="shared" si="88"/>
        <v>0</v>
      </c>
      <c r="T927" t="str">
        <f>IF(S927,P927,"")</f>
        <v/>
      </c>
      <c r="U927">
        <f t="shared" si="89"/>
        <v>0</v>
      </c>
      <c r="V927">
        <f>IF(ISNUMBER(SEARCH("MIS",R927)),1,0)</f>
        <v>0</v>
      </c>
      <c r="W927">
        <f>IF(AND(V927,P927&lt;=3),1,0)</f>
        <v>0</v>
      </c>
    </row>
    <row r="928" spans="1:23" x14ac:dyDescent="0.2">
      <c r="A928">
        <v>2023</v>
      </c>
      <c r="B928" t="s">
        <v>72</v>
      </c>
      <c r="C928">
        <f t="shared" si="84"/>
        <v>0</v>
      </c>
      <c r="D928">
        <v>1</v>
      </c>
      <c r="K928">
        <v>1</v>
      </c>
      <c r="N928">
        <f t="shared" si="85"/>
        <v>2</v>
      </c>
      <c r="O928">
        <f t="shared" si="86"/>
        <v>0</v>
      </c>
      <c r="P928">
        <v>4</v>
      </c>
      <c r="Q928">
        <f t="shared" si="87"/>
        <v>0</v>
      </c>
      <c r="R928" t="s">
        <v>1024</v>
      </c>
      <c r="S928">
        <f t="shared" si="88"/>
        <v>1</v>
      </c>
      <c r="T928">
        <f>IF(S928,P928,"")</f>
        <v>4</v>
      </c>
      <c r="U928">
        <f t="shared" si="89"/>
        <v>1</v>
      </c>
      <c r="V928">
        <f>IF(ISNUMBER(SEARCH("MIS",R928)),1,0)</f>
        <v>0</v>
      </c>
      <c r="W928">
        <f>IF(AND(V928,P928&lt;=3),1,0)</f>
        <v>0</v>
      </c>
    </row>
    <row r="929" spans="1:23" x14ac:dyDescent="0.2">
      <c r="A929">
        <v>2023</v>
      </c>
      <c r="B929" t="s">
        <v>72</v>
      </c>
      <c r="C929">
        <f t="shared" si="84"/>
        <v>0</v>
      </c>
      <c r="D929">
        <v>1</v>
      </c>
      <c r="E929">
        <v>1</v>
      </c>
      <c r="K929">
        <v>1</v>
      </c>
      <c r="N929">
        <f t="shared" si="85"/>
        <v>3</v>
      </c>
      <c r="O929">
        <f t="shared" si="86"/>
        <v>0</v>
      </c>
      <c r="P929">
        <v>5</v>
      </c>
      <c r="Q929">
        <f t="shared" si="87"/>
        <v>0</v>
      </c>
      <c r="R929" t="s">
        <v>1024</v>
      </c>
      <c r="S929">
        <f t="shared" si="88"/>
        <v>1</v>
      </c>
      <c r="T929">
        <f>IF(S929,P929,"")</f>
        <v>5</v>
      </c>
      <c r="U929">
        <f t="shared" si="89"/>
        <v>1</v>
      </c>
      <c r="V929">
        <f>IF(ISNUMBER(SEARCH("MIS",R929)),1,0)</f>
        <v>0</v>
      </c>
      <c r="W929">
        <f>IF(AND(V929,P929&lt;=3),1,0)</f>
        <v>0</v>
      </c>
    </row>
    <row r="930" spans="1:23" x14ac:dyDescent="0.2">
      <c r="A930">
        <v>2023</v>
      </c>
      <c r="B930" t="s">
        <v>72</v>
      </c>
      <c r="C930">
        <f t="shared" si="84"/>
        <v>0</v>
      </c>
      <c r="N930">
        <f t="shared" si="85"/>
        <v>0</v>
      </c>
      <c r="O930">
        <f t="shared" si="86"/>
        <v>0</v>
      </c>
      <c r="P930">
        <v>3</v>
      </c>
      <c r="Q930">
        <f t="shared" si="87"/>
        <v>0</v>
      </c>
      <c r="R930" t="s">
        <v>1024</v>
      </c>
      <c r="S930">
        <f t="shared" si="88"/>
        <v>1</v>
      </c>
      <c r="T930">
        <f>IF(S930,P930,"")</f>
        <v>3</v>
      </c>
      <c r="U930">
        <f t="shared" si="89"/>
        <v>0</v>
      </c>
      <c r="V930">
        <f>IF(ISNUMBER(SEARCH("MIS",R930)),1,0)</f>
        <v>0</v>
      </c>
      <c r="W930">
        <f>IF(AND(V930,P930&lt;=3),1,0)</f>
        <v>0</v>
      </c>
    </row>
    <row r="931" spans="1:23" x14ac:dyDescent="0.2">
      <c r="A931">
        <v>2023</v>
      </c>
      <c r="B931" t="s">
        <v>72</v>
      </c>
      <c r="C931">
        <f t="shared" si="84"/>
        <v>0</v>
      </c>
      <c r="D931">
        <v>1</v>
      </c>
      <c r="E931">
        <v>1</v>
      </c>
      <c r="K931">
        <v>1</v>
      </c>
      <c r="N931">
        <f t="shared" si="85"/>
        <v>3</v>
      </c>
      <c r="O931">
        <f t="shared" si="86"/>
        <v>0</v>
      </c>
      <c r="P931">
        <v>3</v>
      </c>
      <c r="Q931">
        <f t="shared" si="87"/>
        <v>0</v>
      </c>
      <c r="R931" t="s">
        <v>1024</v>
      </c>
      <c r="S931">
        <f t="shared" si="88"/>
        <v>1</v>
      </c>
      <c r="T931">
        <f>IF(S931,P931,"")</f>
        <v>3</v>
      </c>
      <c r="U931">
        <f t="shared" si="89"/>
        <v>0</v>
      </c>
      <c r="V931">
        <f>IF(ISNUMBER(SEARCH("MIS",R931)),1,0)</f>
        <v>0</v>
      </c>
      <c r="W931">
        <f>IF(AND(V931,P931&lt;=3),1,0)</f>
        <v>0</v>
      </c>
    </row>
    <row r="932" spans="1:23" x14ac:dyDescent="0.2">
      <c r="A932">
        <v>2023</v>
      </c>
      <c r="B932" t="s">
        <v>72</v>
      </c>
      <c r="C932">
        <f t="shared" si="84"/>
        <v>0</v>
      </c>
      <c r="D932">
        <v>1</v>
      </c>
      <c r="K932">
        <v>1</v>
      </c>
      <c r="N932">
        <f t="shared" si="85"/>
        <v>2</v>
      </c>
      <c r="O932">
        <f t="shared" si="86"/>
        <v>0</v>
      </c>
      <c r="P932">
        <v>3</v>
      </c>
      <c r="Q932">
        <f t="shared" si="87"/>
        <v>0</v>
      </c>
      <c r="R932" t="s">
        <v>1024</v>
      </c>
      <c r="S932">
        <f t="shared" si="88"/>
        <v>1</v>
      </c>
      <c r="T932">
        <f>IF(S932,P932,"")</f>
        <v>3</v>
      </c>
      <c r="U932">
        <f t="shared" si="89"/>
        <v>0</v>
      </c>
      <c r="V932">
        <f>IF(ISNUMBER(SEARCH("MIS",R932)),1,0)</f>
        <v>0</v>
      </c>
      <c r="W932">
        <f>IF(AND(V932,P932&lt;=3),1,0)</f>
        <v>0</v>
      </c>
    </row>
    <row r="933" spans="1:23" x14ac:dyDescent="0.2">
      <c r="A933">
        <v>2023</v>
      </c>
      <c r="B933" t="s">
        <v>72</v>
      </c>
      <c r="C933">
        <f t="shared" si="84"/>
        <v>0</v>
      </c>
      <c r="D933">
        <v>1</v>
      </c>
      <c r="M933">
        <v>1</v>
      </c>
      <c r="N933">
        <f t="shared" si="85"/>
        <v>2</v>
      </c>
      <c r="O933">
        <f t="shared" si="86"/>
        <v>0</v>
      </c>
      <c r="P933">
        <v>2</v>
      </c>
      <c r="Q933">
        <f t="shared" si="87"/>
        <v>0</v>
      </c>
      <c r="R933" t="s">
        <v>1024</v>
      </c>
      <c r="S933">
        <f t="shared" si="88"/>
        <v>1</v>
      </c>
      <c r="T933">
        <f>IF(S933,P933,"")</f>
        <v>2</v>
      </c>
      <c r="U933">
        <f t="shared" si="89"/>
        <v>0</v>
      </c>
      <c r="V933">
        <f>IF(ISNUMBER(SEARCH("MIS",R933)),1,0)</f>
        <v>0</v>
      </c>
      <c r="W933">
        <f>IF(AND(V933,P933&lt;=3),1,0)</f>
        <v>0</v>
      </c>
    </row>
    <row r="934" spans="1:23" x14ac:dyDescent="0.2">
      <c r="A934">
        <v>2023</v>
      </c>
      <c r="B934" t="s">
        <v>110</v>
      </c>
      <c r="C934">
        <f t="shared" si="84"/>
        <v>0</v>
      </c>
      <c r="D934">
        <v>1</v>
      </c>
      <c r="H934">
        <v>1</v>
      </c>
      <c r="K934">
        <v>1</v>
      </c>
      <c r="N934">
        <f t="shared" si="85"/>
        <v>3</v>
      </c>
      <c r="O934">
        <f t="shared" si="86"/>
        <v>0</v>
      </c>
      <c r="P934">
        <v>0</v>
      </c>
      <c r="Q934">
        <f t="shared" si="87"/>
        <v>0</v>
      </c>
      <c r="R934" t="s">
        <v>1033</v>
      </c>
      <c r="S934">
        <f t="shared" si="88"/>
        <v>0</v>
      </c>
      <c r="T934" t="str">
        <f>IF(S934,P934,"")</f>
        <v/>
      </c>
      <c r="U934">
        <f t="shared" si="89"/>
        <v>0</v>
      </c>
      <c r="V934">
        <f>IF(ISNUMBER(SEARCH("MIS",R934)),1,0)</f>
        <v>0</v>
      </c>
      <c r="W934">
        <f>IF(AND(V934,P934&lt;=3),1,0)</f>
        <v>0</v>
      </c>
    </row>
    <row r="935" spans="1:23" x14ac:dyDescent="0.2">
      <c r="A935">
        <v>2023</v>
      </c>
      <c r="B935" t="s">
        <v>72</v>
      </c>
      <c r="C935">
        <f t="shared" si="84"/>
        <v>0</v>
      </c>
      <c r="D935">
        <v>1</v>
      </c>
      <c r="E935">
        <v>1</v>
      </c>
      <c r="F935">
        <v>1</v>
      </c>
      <c r="G935">
        <v>1</v>
      </c>
      <c r="H935">
        <v>1</v>
      </c>
      <c r="I935">
        <v>1</v>
      </c>
      <c r="J935">
        <v>1</v>
      </c>
      <c r="K935">
        <v>1</v>
      </c>
      <c r="N935">
        <f t="shared" si="85"/>
        <v>8</v>
      </c>
      <c r="O935">
        <f t="shared" si="86"/>
        <v>0</v>
      </c>
      <c r="P935">
        <v>3</v>
      </c>
      <c r="Q935">
        <f t="shared" si="87"/>
        <v>0</v>
      </c>
      <c r="R935" t="s">
        <v>1024</v>
      </c>
      <c r="S935">
        <f t="shared" si="88"/>
        <v>1</v>
      </c>
      <c r="T935">
        <f>IF(S935,P935,"")</f>
        <v>3</v>
      </c>
      <c r="U935">
        <f t="shared" si="89"/>
        <v>0</v>
      </c>
      <c r="V935">
        <f>IF(ISNUMBER(SEARCH("MIS",R935)),1,0)</f>
        <v>0</v>
      </c>
      <c r="W935">
        <f>IF(AND(V935,P935&lt;=3),1,0)</f>
        <v>0</v>
      </c>
    </row>
    <row r="936" spans="1:23" x14ac:dyDescent="0.2">
      <c r="A936">
        <v>2023</v>
      </c>
      <c r="B936" t="s">
        <v>72</v>
      </c>
      <c r="C936">
        <f t="shared" si="84"/>
        <v>0</v>
      </c>
      <c r="K936">
        <v>1</v>
      </c>
      <c r="N936">
        <f t="shared" si="85"/>
        <v>1</v>
      </c>
      <c r="O936">
        <f t="shared" si="86"/>
        <v>0</v>
      </c>
      <c r="P936">
        <v>1</v>
      </c>
      <c r="Q936">
        <f t="shared" si="87"/>
        <v>0</v>
      </c>
      <c r="R936" t="s">
        <v>1033</v>
      </c>
      <c r="S936">
        <f t="shared" si="88"/>
        <v>0</v>
      </c>
      <c r="T936" t="str">
        <f>IF(S936,P936,"")</f>
        <v/>
      </c>
      <c r="U936">
        <f t="shared" si="89"/>
        <v>0</v>
      </c>
      <c r="V936">
        <f>IF(ISNUMBER(SEARCH("MIS",R936)),1,0)</f>
        <v>0</v>
      </c>
      <c r="W936">
        <f>IF(AND(V936,P936&lt;=3),1,0)</f>
        <v>0</v>
      </c>
    </row>
    <row r="937" spans="1:23" x14ac:dyDescent="0.2">
      <c r="A937">
        <v>2023</v>
      </c>
      <c r="B937" t="s">
        <v>72</v>
      </c>
      <c r="C937">
        <f t="shared" si="84"/>
        <v>0</v>
      </c>
      <c r="D937">
        <v>1</v>
      </c>
      <c r="E937">
        <v>1</v>
      </c>
      <c r="I937">
        <v>1</v>
      </c>
      <c r="J937">
        <v>1</v>
      </c>
      <c r="K937">
        <v>1</v>
      </c>
      <c r="N937">
        <f t="shared" si="85"/>
        <v>5</v>
      </c>
      <c r="O937">
        <f t="shared" si="86"/>
        <v>0</v>
      </c>
      <c r="P937">
        <v>3</v>
      </c>
      <c r="Q937">
        <f t="shared" si="87"/>
        <v>0</v>
      </c>
      <c r="R937" t="s">
        <v>1024</v>
      </c>
      <c r="S937">
        <f t="shared" si="88"/>
        <v>1</v>
      </c>
      <c r="T937">
        <f>IF(S937,P937,"")</f>
        <v>3</v>
      </c>
      <c r="U937">
        <f t="shared" si="89"/>
        <v>0</v>
      </c>
      <c r="V937">
        <f>IF(ISNUMBER(SEARCH("MIS",R937)),1,0)</f>
        <v>0</v>
      </c>
      <c r="W937">
        <f>IF(AND(V937,P937&lt;=3),1,0)</f>
        <v>0</v>
      </c>
    </row>
    <row r="938" spans="1:23" x14ac:dyDescent="0.2">
      <c r="A938">
        <v>2023</v>
      </c>
      <c r="B938" t="s">
        <v>72</v>
      </c>
      <c r="C938">
        <f t="shared" si="84"/>
        <v>0</v>
      </c>
      <c r="D938">
        <v>1</v>
      </c>
      <c r="K938">
        <v>1</v>
      </c>
      <c r="N938">
        <f t="shared" si="85"/>
        <v>2</v>
      </c>
      <c r="O938">
        <f t="shared" si="86"/>
        <v>0</v>
      </c>
      <c r="P938">
        <v>0</v>
      </c>
      <c r="Q938">
        <f t="shared" si="87"/>
        <v>0</v>
      </c>
      <c r="R938" t="s">
        <v>1032</v>
      </c>
      <c r="S938">
        <f t="shared" si="88"/>
        <v>0</v>
      </c>
      <c r="T938" t="str">
        <f>IF(S938,P938,"")</f>
        <v/>
      </c>
      <c r="U938">
        <f t="shared" si="89"/>
        <v>0</v>
      </c>
      <c r="V938">
        <f>IF(ISNUMBER(SEARCH("MIS",R938)),1,0)</f>
        <v>1</v>
      </c>
      <c r="W938">
        <f>IF(AND(V938,P938&lt;=3),1,0)</f>
        <v>1</v>
      </c>
    </row>
    <row r="939" spans="1:23" x14ac:dyDescent="0.2">
      <c r="A939">
        <v>2023</v>
      </c>
      <c r="B939" t="s">
        <v>72</v>
      </c>
      <c r="C939">
        <f t="shared" si="84"/>
        <v>0</v>
      </c>
      <c r="D939">
        <v>1</v>
      </c>
      <c r="K939">
        <v>1</v>
      </c>
      <c r="N939">
        <f t="shared" si="85"/>
        <v>2</v>
      </c>
      <c r="O939">
        <f t="shared" si="86"/>
        <v>0</v>
      </c>
      <c r="P939">
        <v>3</v>
      </c>
      <c r="Q939">
        <f t="shared" si="87"/>
        <v>0</v>
      </c>
      <c r="R939" t="s">
        <v>1024</v>
      </c>
      <c r="S939">
        <f t="shared" si="88"/>
        <v>1</v>
      </c>
      <c r="T939">
        <f>IF(S939,P939,"")</f>
        <v>3</v>
      </c>
      <c r="U939">
        <f t="shared" si="89"/>
        <v>0</v>
      </c>
      <c r="V939">
        <f>IF(ISNUMBER(SEARCH("MIS",R939)),1,0)</f>
        <v>0</v>
      </c>
      <c r="W939">
        <f>IF(AND(V939,P939&lt;=3),1,0)</f>
        <v>0</v>
      </c>
    </row>
    <row r="940" spans="1:23" x14ac:dyDescent="0.2">
      <c r="A940">
        <v>2023</v>
      </c>
      <c r="B940" t="s">
        <v>72</v>
      </c>
      <c r="C940">
        <f t="shared" si="84"/>
        <v>0</v>
      </c>
      <c r="D940">
        <v>1</v>
      </c>
      <c r="I940">
        <v>1</v>
      </c>
      <c r="J940">
        <v>1</v>
      </c>
      <c r="K940">
        <v>1</v>
      </c>
      <c r="N940">
        <f t="shared" si="85"/>
        <v>4</v>
      </c>
      <c r="O940">
        <f t="shared" si="86"/>
        <v>0</v>
      </c>
      <c r="P940">
        <v>6</v>
      </c>
      <c r="Q940">
        <f t="shared" si="87"/>
        <v>0</v>
      </c>
      <c r="R940" t="s">
        <v>1024</v>
      </c>
      <c r="S940">
        <f t="shared" si="88"/>
        <v>1</v>
      </c>
      <c r="T940">
        <f>IF(S940,P940,"")</f>
        <v>6</v>
      </c>
      <c r="U940">
        <f t="shared" si="89"/>
        <v>1</v>
      </c>
      <c r="V940">
        <f>IF(ISNUMBER(SEARCH("MIS",R940)),1,0)</f>
        <v>0</v>
      </c>
      <c r="W940">
        <f>IF(AND(V940,P940&lt;=3),1,0)</f>
        <v>0</v>
      </c>
    </row>
    <row r="941" spans="1:23" x14ac:dyDescent="0.2">
      <c r="A941">
        <v>2023</v>
      </c>
      <c r="B941" t="s">
        <v>72</v>
      </c>
      <c r="C941">
        <f t="shared" si="84"/>
        <v>0</v>
      </c>
      <c r="D941">
        <v>1</v>
      </c>
      <c r="H941">
        <v>1</v>
      </c>
      <c r="J941">
        <v>1</v>
      </c>
      <c r="K941">
        <v>1</v>
      </c>
      <c r="N941">
        <f t="shared" si="85"/>
        <v>4</v>
      </c>
      <c r="O941">
        <f t="shared" si="86"/>
        <v>0</v>
      </c>
      <c r="P941">
        <v>3</v>
      </c>
      <c r="Q941">
        <f t="shared" si="87"/>
        <v>0</v>
      </c>
      <c r="R941" t="s">
        <v>1029</v>
      </c>
      <c r="S941">
        <f t="shared" si="88"/>
        <v>0</v>
      </c>
      <c r="T941" t="str">
        <f>IF(S941,P941,"")</f>
        <v/>
      </c>
      <c r="U941">
        <f t="shared" si="89"/>
        <v>0</v>
      </c>
      <c r="V941">
        <f>IF(ISNUMBER(SEARCH("MIS",R941)),1,0)</f>
        <v>0</v>
      </c>
      <c r="W941">
        <f>IF(AND(V941,P941&lt;=3),1,0)</f>
        <v>0</v>
      </c>
    </row>
    <row r="942" spans="1:23" x14ac:dyDescent="0.2">
      <c r="A942">
        <v>2024</v>
      </c>
      <c r="B942" t="s">
        <v>72</v>
      </c>
      <c r="C942">
        <f t="shared" si="84"/>
        <v>0</v>
      </c>
      <c r="I942">
        <v>1</v>
      </c>
      <c r="K942">
        <v>1</v>
      </c>
      <c r="N942">
        <f t="shared" si="85"/>
        <v>2</v>
      </c>
      <c r="O942">
        <f t="shared" si="86"/>
        <v>0</v>
      </c>
      <c r="P942">
        <v>0</v>
      </c>
      <c r="Q942">
        <f t="shared" si="87"/>
        <v>0</v>
      </c>
      <c r="R942" t="s">
        <v>1024</v>
      </c>
      <c r="S942">
        <f t="shared" si="88"/>
        <v>1</v>
      </c>
      <c r="T942">
        <f>IF(S942,P942,"")</f>
        <v>0</v>
      </c>
      <c r="U942">
        <f t="shared" si="89"/>
        <v>0</v>
      </c>
      <c r="V942">
        <f>IF(ISNUMBER(SEARCH("MIS",R942)),1,0)</f>
        <v>0</v>
      </c>
      <c r="W942">
        <f>IF(AND(V942,P942&lt;=3),1,0)</f>
        <v>0</v>
      </c>
    </row>
    <row r="943" spans="1:23" x14ac:dyDescent="0.2">
      <c r="A943">
        <v>2024</v>
      </c>
      <c r="B943" t="s">
        <v>72</v>
      </c>
      <c r="C943">
        <f t="shared" si="84"/>
        <v>0</v>
      </c>
      <c r="D943">
        <v>1</v>
      </c>
      <c r="I943">
        <v>1</v>
      </c>
      <c r="J943">
        <v>1</v>
      </c>
      <c r="K943">
        <v>1</v>
      </c>
      <c r="N943">
        <f t="shared" si="85"/>
        <v>4</v>
      </c>
      <c r="O943">
        <f t="shared" si="86"/>
        <v>0</v>
      </c>
      <c r="P943">
        <v>3</v>
      </c>
      <c r="Q943">
        <f t="shared" si="87"/>
        <v>0</v>
      </c>
      <c r="R943" t="s">
        <v>1024</v>
      </c>
      <c r="S943">
        <f t="shared" si="88"/>
        <v>1</v>
      </c>
      <c r="T943">
        <f>IF(S943,P943,"")</f>
        <v>3</v>
      </c>
      <c r="U943">
        <f t="shared" si="89"/>
        <v>0</v>
      </c>
      <c r="V943">
        <f>IF(ISNUMBER(SEARCH("MIS",R943)),1,0)</f>
        <v>0</v>
      </c>
      <c r="W943">
        <f>IF(AND(V943,P943&lt;=3),1,0)</f>
        <v>0</v>
      </c>
    </row>
    <row r="944" spans="1:23" x14ac:dyDescent="0.2">
      <c r="A944">
        <v>2024</v>
      </c>
      <c r="B944" t="s">
        <v>110</v>
      </c>
      <c r="C944">
        <f t="shared" si="84"/>
        <v>0</v>
      </c>
      <c r="K944">
        <v>1</v>
      </c>
      <c r="N944">
        <f t="shared" si="85"/>
        <v>1</v>
      </c>
      <c r="O944">
        <f t="shared" si="86"/>
        <v>0</v>
      </c>
      <c r="P944">
        <v>8</v>
      </c>
      <c r="Q944">
        <f t="shared" si="87"/>
        <v>1</v>
      </c>
      <c r="R944" t="s">
        <v>1033</v>
      </c>
      <c r="S944">
        <f t="shared" si="88"/>
        <v>0</v>
      </c>
      <c r="T944" t="str">
        <f>IF(S944,P944,"")</f>
        <v/>
      </c>
      <c r="U944">
        <f t="shared" si="89"/>
        <v>0</v>
      </c>
      <c r="V944">
        <f>IF(ISNUMBER(SEARCH("MIS",R944)),1,0)</f>
        <v>0</v>
      </c>
      <c r="W944">
        <f>IF(AND(V944,P944&lt;=3),1,0)</f>
        <v>0</v>
      </c>
    </row>
    <row r="945" spans="1:23" x14ac:dyDescent="0.2">
      <c r="A945">
        <v>2024</v>
      </c>
      <c r="B945" t="s">
        <v>72</v>
      </c>
      <c r="C945">
        <f t="shared" si="84"/>
        <v>0</v>
      </c>
      <c r="D945">
        <v>1</v>
      </c>
      <c r="K945">
        <v>1</v>
      </c>
      <c r="N945">
        <f t="shared" si="85"/>
        <v>2</v>
      </c>
      <c r="O945">
        <f t="shared" si="86"/>
        <v>0</v>
      </c>
      <c r="P945">
        <v>3</v>
      </c>
      <c r="Q945">
        <f t="shared" si="87"/>
        <v>0</v>
      </c>
      <c r="R945" t="s">
        <v>1024</v>
      </c>
      <c r="S945">
        <f t="shared" si="88"/>
        <v>1</v>
      </c>
      <c r="T945">
        <f>IF(S945,P945,"")</f>
        <v>3</v>
      </c>
      <c r="U945">
        <f t="shared" si="89"/>
        <v>0</v>
      </c>
      <c r="V945">
        <f>IF(ISNUMBER(SEARCH("MIS",R945)),1,0)</f>
        <v>0</v>
      </c>
      <c r="W945">
        <f>IF(AND(V945,P945&lt;=3),1,0)</f>
        <v>0</v>
      </c>
    </row>
    <row r="946" spans="1:23" x14ac:dyDescent="0.2">
      <c r="A946">
        <v>2024</v>
      </c>
      <c r="B946" t="s">
        <v>72</v>
      </c>
      <c r="C946">
        <f t="shared" si="84"/>
        <v>0</v>
      </c>
      <c r="D946">
        <v>1</v>
      </c>
      <c r="N946">
        <f t="shared" si="85"/>
        <v>1</v>
      </c>
      <c r="O946">
        <f t="shared" si="86"/>
        <v>0</v>
      </c>
      <c r="P946">
        <v>8</v>
      </c>
      <c r="Q946">
        <f t="shared" si="87"/>
        <v>1</v>
      </c>
      <c r="R946" t="s">
        <v>1024</v>
      </c>
      <c r="S946">
        <f t="shared" si="88"/>
        <v>1</v>
      </c>
      <c r="T946">
        <f>IF(S946,P946,"")</f>
        <v>8</v>
      </c>
      <c r="U946">
        <f t="shared" si="89"/>
        <v>1</v>
      </c>
      <c r="V946">
        <f>IF(ISNUMBER(SEARCH("MIS",R946)),1,0)</f>
        <v>0</v>
      </c>
      <c r="W946">
        <f>IF(AND(V946,P946&lt;=3),1,0)</f>
        <v>0</v>
      </c>
    </row>
    <row r="947" spans="1:23" x14ac:dyDescent="0.2">
      <c r="A947">
        <v>2024</v>
      </c>
      <c r="B947" t="s">
        <v>72</v>
      </c>
      <c r="C947">
        <f t="shared" si="84"/>
        <v>0</v>
      </c>
      <c r="D947">
        <v>1</v>
      </c>
      <c r="K947">
        <v>1</v>
      </c>
      <c r="N947">
        <f t="shared" si="85"/>
        <v>2</v>
      </c>
      <c r="O947">
        <f t="shared" si="86"/>
        <v>0</v>
      </c>
      <c r="P947">
        <v>11</v>
      </c>
      <c r="Q947">
        <f t="shared" si="87"/>
        <v>1</v>
      </c>
      <c r="R947" t="s">
        <v>1024</v>
      </c>
      <c r="S947">
        <f t="shared" si="88"/>
        <v>1</v>
      </c>
      <c r="T947">
        <f>IF(S947,P947,"")</f>
        <v>11</v>
      </c>
      <c r="U947">
        <f t="shared" si="89"/>
        <v>1</v>
      </c>
      <c r="V947">
        <f>IF(ISNUMBER(SEARCH("MIS",R947)),1,0)</f>
        <v>0</v>
      </c>
      <c r="W947">
        <f>IF(AND(V947,P947&lt;=3),1,0)</f>
        <v>0</v>
      </c>
    </row>
    <row r="948" spans="1:23" x14ac:dyDescent="0.2">
      <c r="A948">
        <v>2024</v>
      </c>
      <c r="B948" t="s">
        <v>72</v>
      </c>
      <c r="C948">
        <f t="shared" si="84"/>
        <v>0</v>
      </c>
      <c r="M948">
        <v>1</v>
      </c>
      <c r="N948">
        <f t="shared" si="85"/>
        <v>1</v>
      </c>
      <c r="O948">
        <f t="shared" si="86"/>
        <v>0</v>
      </c>
      <c r="P948">
        <v>4</v>
      </c>
      <c r="Q948">
        <f t="shared" si="87"/>
        <v>0</v>
      </c>
      <c r="R948" t="s">
        <v>1024</v>
      </c>
      <c r="S948">
        <f t="shared" si="88"/>
        <v>1</v>
      </c>
      <c r="T948">
        <f>IF(S948,P948,"")</f>
        <v>4</v>
      </c>
      <c r="U948">
        <f t="shared" si="89"/>
        <v>1</v>
      </c>
      <c r="V948">
        <f>IF(ISNUMBER(SEARCH("MIS",R948)),1,0)</f>
        <v>0</v>
      </c>
      <c r="W948">
        <f>IF(AND(V948,P948&lt;=3),1,0)</f>
        <v>0</v>
      </c>
    </row>
    <row r="949" spans="1:23" x14ac:dyDescent="0.2">
      <c r="A949">
        <v>2024</v>
      </c>
      <c r="B949" t="s">
        <v>72</v>
      </c>
      <c r="C949">
        <f t="shared" si="84"/>
        <v>0</v>
      </c>
      <c r="D949">
        <v>1</v>
      </c>
      <c r="I949">
        <v>1</v>
      </c>
      <c r="J949">
        <v>1</v>
      </c>
      <c r="N949">
        <f t="shared" si="85"/>
        <v>3</v>
      </c>
      <c r="O949">
        <f t="shared" si="86"/>
        <v>0</v>
      </c>
      <c r="P949">
        <v>4</v>
      </c>
      <c r="Q949">
        <f t="shared" si="87"/>
        <v>0</v>
      </c>
      <c r="R949" t="s">
        <v>1024</v>
      </c>
      <c r="S949">
        <f t="shared" si="88"/>
        <v>1</v>
      </c>
      <c r="T949">
        <f>IF(S949,P949,"")</f>
        <v>4</v>
      </c>
      <c r="U949">
        <f t="shared" si="89"/>
        <v>1</v>
      </c>
      <c r="V949">
        <f>IF(ISNUMBER(SEARCH("MIS",R949)),1,0)</f>
        <v>0</v>
      </c>
      <c r="W949">
        <f>IF(AND(V949,P949&lt;=3),1,0)</f>
        <v>0</v>
      </c>
    </row>
    <row r="950" spans="1:23" x14ac:dyDescent="0.2">
      <c r="A950">
        <v>2024</v>
      </c>
      <c r="B950" t="s">
        <v>72</v>
      </c>
      <c r="C950">
        <f t="shared" si="84"/>
        <v>0</v>
      </c>
      <c r="N950">
        <f t="shared" si="85"/>
        <v>0</v>
      </c>
      <c r="O950">
        <f t="shared" si="86"/>
        <v>0</v>
      </c>
      <c r="P950">
        <v>1</v>
      </c>
      <c r="Q950">
        <f t="shared" si="87"/>
        <v>0</v>
      </c>
      <c r="R950" t="s">
        <v>1024</v>
      </c>
      <c r="S950">
        <f t="shared" si="88"/>
        <v>1</v>
      </c>
      <c r="T950">
        <f>IF(S950,P950,"")</f>
        <v>1</v>
      </c>
      <c r="U950">
        <f t="shared" si="89"/>
        <v>0</v>
      </c>
      <c r="V950">
        <f>IF(ISNUMBER(SEARCH("MIS",R950)),1,0)</f>
        <v>0</v>
      </c>
      <c r="W950">
        <f>IF(AND(V950,P950&lt;=3),1,0)</f>
        <v>0</v>
      </c>
    </row>
    <row r="951" spans="1:23" x14ac:dyDescent="0.2">
      <c r="A951">
        <v>2024</v>
      </c>
      <c r="B951" t="s">
        <v>72</v>
      </c>
      <c r="C951">
        <f t="shared" si="84"/>
        <v>0</v>
      </c>
      <c r="D951">
        <v>1</v>
      </c>
      <c r="I951">
        <v>1</v>
      </c>
      <c r="K951">
        <v>1</v>
      </c>
      <c r="M951">
        <v>1</v>
      </c>
      <c r="N951">
        <f t="shared" si="85"/>
        <v>4</v>
      </c>
      <c r="O951">
        <f t="shared" si="86"/>
        <v>0</v>
      </c>
      <c r="P951">
        <v>5</v>
      </c>
      <c r="Q951">
        <f t="shared" si="87"/>
        <v>0</v>
      </c>
      <c r="R951" t="s">
        <v>1024</v>
      </c>
      <c r="S951">
        <f t="shared" si="88"/>
        <v>1</v>
      </c>
      <c r="T951">
        <f>IF(S951,P951,"")</f>
        <v>5</v>
      </c>
      <c r="U951">
        <f t="shared" si="89"/>
        <v>1</v>
      </c>
      <c r="V951">
        <f>IF(ISNUMBER(SEARCH("MIS",R951)),1,0)</f>
        <v>0</v>
      </c>
      <c r="W951">
        <f>IF(AND(V951,P951&lt;=3),1,0)</f>
        <v>0</v>
      </c>
    </row>
    <row r="952" spans="1:23" x14ac:dyDescent="0.2">
      <c r="A952">
        <v>2024</v>
      </c>
      <c r="B952" t="s">
        <v>72</v>
      </c>
      <c r="C952">
        <f t="shared" si="84"/>
        <v>0</v>
      </c>
      <c r="D952">
        <v>1</v>
      </c>
      <c r="H952">
        <v>1</v>
      </c>
      <c r="I952">
        <v>1</v>
      </c>
      <c r="K952">
        <v>1</v>
      </c>
      <c r="N952">
        <f t="shared" si="85"/>
        <v>4</v>
      </c>
      <c r="O952">
        <f t="shared" si="86"/>
        <v>0</v>
      </c>
      <c r="P952">
        <v>4</v>
      </c>
      <c r="Q952">
        <f t="shared" si="87"/>
        <v>0</v>
      </c>
      <c r="R952" t="s">
        <v>1044</v>
      </c>
      <c r="S952">
        <f t="shared" si="88"/>
        <v>0</v>
      </c>
      <c r="T952" t="str">
        <f>IF(S952,P952,"")</f>
        <v/>
      </c>
      <c r="U952">
        <f t="shared" si="89"/>
        <v>0</v>
      </c>
      <c r="V952">
        <f>IF(ISNUMBER(SEARCH("MIS",R952)),1,0)</f>
        <v>0</v>
      </c>
      <c r="W952">
        <f>IF(AND(V952,P952&lt;=3),1,0)</f>
        <v>0</v>
      </c>
    </row>
    <row r="953" spans="1:23" x14ac:dyDescent="0.2">
      <c r="A953">
        <v>2024</v>
      </c>
      <c r="B953" t="s">
        <v>72</v>
      </c>
      <c r="C953">
        <f t="shared" si="84"/>
        <v>0</v>
      </c>
      <c r="K953">
        <v>1</v>
      </c>
      <c r="N953">
        <f t="shared" si="85"/>
        <v>1</v>
      </c>
      <c r="O953">
        <f t="shared" si="86"/>
        <v>0</v>
      </c>
      <c r="P953">
        <v>3</v>
      </c>
      <c r="Q953">
        <f t="shared" si="87"/>
        <v>0</v>
      </c>
      <c r="R953" t="s">
        <v>1044</v>
      </c>
      <c r="S953">
        <f t="shared" si="88"/>
        <v>0</v>
      </c>
      <c r="T953" t="str">
        <f>IF(S953,P953,"")</f>
        <v/>
      </c>
      <c r="U953">
        <f t="shared" si="89"/>
        <v>0</v>
      </c>
      <c r="V953">
        <f>IF(ISNUMBER(SEARCH("MIS",R953)),1,0)</f>
        <v>0</v>
      </c>
      <c r="W953">
        <f>IF(AND(V953,P953&lt;=3),1,0)</f>
        <v>0</v>
      </c>
    </row>
    <row r="954" spans="1:23" x14ac:dyDescent="0.2">
      <c r="A954">
        <v>2024</v>
      </c>
      <c r="B954" t="s">
        <v>72</v>
      </c>
      <c r="C954">
        <f t="shared" si="84"/>
        <v>0</v>
      </c>
      <c r="D954">
        <v>1</v>
      </c>
      <c r="G954">
        <v>1</v>
      </c>
      <c r="H954">
        <v>1</v>
      </c>
      <c r="J954">
        <v>1</v>
      </c>
      <c r="K954">
        <v>1</v>
      </c>
      <c r="N954">
        <f t="shared" si="85"/>
        <v>5</v>
      </c>
      <c r="O954">
        <f t="shared" si="86"/>
        <v>0</v>
      </c>
      <c r="P954">
        <v>3</v>
      </c>
      <c r="Q954">
        <f t="shared" si="87"/>
        <v>0</v>
      </c>
      <c r="R954" t="s">
        <v>1033</v>
      </c>
      <c r="S954">
        <f t="shared" si="88"/>
        <v>0</v>
      </c>
      <c r="T954" t="str">
        <f>IF(S954,P954,"")</f>
        <v/>
      </c>
      <c r="U954">
        <f t="shared" si="89"/>
        <v>0</v>
      </c>
      <c r="V954">
        <f>IF(ISNUMBER(SEARCH("MIS",R954)),1,0)</f>
        <v>0</v>
      </c>
      <c r="W954">
        <f>IF(AND(V954,P954&lt;=3),1,0)</f>
        <v>0</v>
      </c>
    </row>
    <row r="955" spans="1:23" x14ac:dyDescent="0.2">
      <c r="A955">
        <v>2024</v>
      </c>
      <c r="B955" t="s">
        <v>72</v>
      </c>
      <c r="C955">
        <f t="shared" si="84"/>
        <v>0</v>
      </c>
      <c r="K955">
        <v>1</v>
      </c>
      <c r="N955">
        <f t="shared" si="85"/>
        <v>1</v>
      </c>
      <c r="O955">
        <f t="shared" si="86"/>
        <v>0</v>
      </c>
      <c r="P955">
        <v>5</v>
      </c>
      <c r="Q955">
        <f t="shared" si="87"/>
        <v>0</v>
      </c>
      <c r="R955" t="s">
        <v>1024</v>
      </c>
      <c r="S955">
        <f t="shared" si="88"/>
        <v>1</v>
      </c>
      <c r="T955">
        <f>IF(S955,P955,"")</f>
        <v>5</v>
      </c>
      <c r="U955">
        <f t="shared" si="89"/>
        <v>1</v>
      </c>
      <c r="V955">
        <f>IF(ISNUMBER(SEARCH("MIS",R955)),1,0)</f>
        <v>0</v>
      </c>
      <c r="W955">
        <f>IF(AND(V955,P955&lt;=3),1,0)</f>
        <v>0</v>
      </c>
    </row>
    <row r="956" spans="1:23" x14ac:dyDescent="0.2">
      <c r="A956">
        <v>2024</v>
      </c>
      <c r="B956" t="s">
        <v>72</v>
      </c>
      <c r="C956">
        <f t="shared" si="84"/>
        <v>0</v>
      </c>
      <c r="M956">
        <v>1</v>
      </c>
      <c r="N956">
        <f t="shared" si="85"/>
        <v>1</v>
      </c>
      <c r="O956">
        <f t="shared" si="86"/>
        <v>0</v>
      </c>
      <c r="P956">
        <v>0</v>
      </c>
      <c r="Q956">
        <f t="shared" si="87"/>
        <v>0</v>
      </c>
      <c r="R956" t="s">
        <v>1024</v>
      </c>
      <c r="S956">
        <f t="shared" si="88"/>
        <v>1</v>
      </c>
      <c r="T956">
        <f>IF(S956,P956,"")</f>
        <v>0</v>
      </c>
      <c r="U956">
        <f t="shared" si="89"/>
        <v>0</v>
      </c>
      <c r="V956">
        <f>IF(ISNUMBER(SEARCH("MIS",R956)),1,0)</f>
        <v>0</v>
      </c>
      <c r="W956">
        <f>IF(AND(V956,P956&lt;=3),1,0)</f>
        <v>0</v>
      </c>
    </row>
    <row r="957" spans="1:23" x14ac:dyDescent="0.2">
      <c r="A957">
        <v>2024</v>
      </c>
      <c r="B957" t="s">
        <v>72</v>
      </c>
      <c r="C957">
        <f t="shared" si="84"/>
        <v>0</v>
      </c>
      <c r="D957">
        <v>1</v>
      </c>
      <c r="E957">
        <v>1</v>
      </c>
      <c r="K957">
        <v>1</v>
      </c>
      <c r="N957">
        <f t="shared" si="85"/>
        <v>3</v>
      </c>
      <c r="O957">
        <f t="shared" si="86"/>
        <v>0</v>
      </c>
      <c r="P957">
        <v>2</v>
      </c>
      <c r="Q957">
        <f t="shared" si="87"/>
        <v>0</v>
      </c>
      <c r="R957" t="s">
        <v>1024</v>
      </c>
      <c r="S957">
        <f t="shared" si="88"/>
        <v>1</v>
      </c>
      <c r="T957">
        <f>IF(S957,P957,"")</f>
        <v>2</v>
      </c>
      <c r="U957">
        <f t="shared" si="89"/>
        <v>0</v>
      </c>
      <c r="V957">
        <f>IF(ISNUMBER(SEARCH("MIS",R957)),1,0)</f>
        <v>0</v>
      </c>
      <c r="W957">
        <f>IF(AND(V957,P957&lt;=3),1,0)</f>
        <v>0</v>
      </c>
    </row>
    <row r="958" spans="1:23" x14ac:dyDescent="0.2">
      <c r="A958">
        <v>2024</v>
      </c>
      <c r="B958" t="s">
        <v>72</v>
      </c>
      <c r="C958">
        <f t="shared" si="84"/>
        <v>0</v>
      </c>
      <c r="D958">
        <v>1</v>
      </c>
      <c r="E958">
        <v>1</v>
      </c>
      <c r="F958">
        <v>1</v>
      </c>
      <c r="H958">
        <v>1</v>
      </c>
      <c r="I958">
        <v>1</v>
      </c>
      <c r="J958">
        <v>1</v>
      </c>
      <c r="K958">
        <v>1</v>
      </c>
      <c r="N958">
        <f t="shared" si="85"/>
        <v>7</v>
      </c>
      <c r="O958">
        <f t="shared" si="86"/>
        <v>0</v>
      </c>
      <c r="P958">
        <v>4</v>
      </c>
      <c r="Q958">
        <f t="shared" si="87"/>
        <v>0</v>
      </c>
      <c r="R958" t="s">
        <v>1033</v>
      </c>
      <c r="S958">
        <f t="shared" si="88"/>
        <v>0</v>
      </c>
      <c r="T958" t="str">
        <f>IF(S958,P958,"")</f>
        <v/>
      </c>
      <c r="U958">
        <f t="shared" si="89"/>
        <v>0</v>
      </c>
      <c r="V958">
        <f>IF(ISNUMBER(SEARCH("MIS",R958)),1,0)</f>
        <v>0</v>
      </c>
      <c r="W958">
        <f>IF(AND(V958,P958&lt;=3),1,0)</f>
        <v>0</v>
      </c>
    </row>
    <row r="959" spans="1:23" x14ac:dyDescent="0.2">
      <c r="A959">
        <v>2024</v>
      </c>
      <c r="B959" t="s">
        <v>72</v>
      </c>
      <c r="C959">
        <f t="shared" si="84"/>
        <v>0</v>
      </c>
      <c r="N959">
        <f t="shared" si="85"/>
        <v>0</v>
      </c>
      <c r="O959">
        <f t="shared" si="86"/>
        <v>0</v>
      </c>
      <c r="P959">
        <v>0</v>
      </c>
      <c r="Q959">
        <f t="shared" si="87"/>
        <v>0</v>
      </c>
      <c r="R959" t="s">
        <v>1024</v>
      </c>
      <c r="S959">
        <f t="shared" si="88"/>
        <v>1</v>
      </c>
      <c r="T959">
        <f>IF(S959,P959,"")</f>
        <v>0</v>
      </c>
      <c r="U959">
        <f t="shared" si="89"/>
        <v>0</v>
      </c>
      <c r="V959">
        <f>IF(ISNUMBER(SEARCH("MIS",R959)),1,0)</f>
        <v>0</v>
      </c>
      <c r="W959">
        <f>IF(AND(V959,P959&lt;=3),1,0)</f>
        <v>0</v>
      </c>
    </row>
    <row r="960" spans="1:23" x14ac:dyDescent="0.2">
      <c r="A960">
        <v>2024</v>
      </c>
      <c r="B960" t="s">
        <v>72</v>
      </c>
      <c r="C960">
        <f t="shared" si="84"/>
        <v>0</v>
      </c>
      <c r="D960">
        <v>1</v>
      </c>
      <c r="N960">
        <f t="shared" si="85"/>
        <v>1</v>
      </c>
      <c r="O960">
        <f t="shared" si="86"/>
        <v>0</v>
      </c>
      <c r="P960">
        <v>1</v>
      </c>
      <c r="Q960">
        <f t="shared" si="87"/>
        <v>0</v>
      </c>
      <c r="R960" t="s">
        <v>1033</v>
      </c>
      <c r="S960">
        <f t="shared" si="88"/>
        <v>0</v>
      </c>
      <c r="T960" t="str">
        <f>IF(S960,P960,"")</f>
        <v/>
      </c>
      <c r="U960">
        <f t="shared" si="89"/>
        <v>0</v>
      </c>
      <c r="V960">
        <f>IF(ISNUMBER(SEARCH("MIS",R960)),1,0)</f>
        <v>0</v>
      </c>
      <c r="W960">
        <f>IF(AND(V960,P960&lt;=3),1,0)</f>
        <v>0</v>
      </c>
    </row>
    <row r="961" spans="1:23" x14ac:dyDescent="0.2">
      <c r="A961">
        <v>2024</v>
      </c>
      <c r="B961" t="s">
        <v>72</v>
      </c>
      <c r="C961">
        <f t="shared" si="84"/>
        <v>0</v>
      </c>
      <c r="D961">
        <v>1</v>
      </c>
      <c r="I961">
        <v>1</v>
      </c>
      <c r="N961">
        <f t="shared" si="85"/>
        <v>2</v>
      </c>
      <c r="O961">
        <f t="shared" si="86"/>
        <v>0</v>
      </c>
      <c r="P961">
        <v>3</v>
      </c>
      <c r="Q961">
        <f t="shared" si="87"/>
        <v>0</v>
      </c>
      <c r="R961" t="s">
        <v>1024</v>
      </c>
      <c r="S961">
        <f t="shared" si="88"/>
        <v>1</v>
      </c>
      <c r="T961">
        <f>IF(S961,P961,"")</f>
        <v>3</v>
      </c>
      <c r="U961">
        <f t="shared" si="89"/>
        <v>0</v>
      </c>
      <c r="V961">
        <f>IF(ISNUMBER(SEARCH("MIS",R961)),1,0)</f>
        <v>0</v>
      </c>
      <c r="W961">
        <f>IF(AND(V961,P961&lt;=3),1,0)</f>
        <v>0</v>
      </c>
    </row>
    <row r="962" spans="1:23" x14ac:dyDescent="0.2">
      <c r="A962">
        <v>2024</v>
      </c>
      <c r="B962" t="s">
        <v>72</v>
      </c>
      <c r="C962">
        <f t="shared" si="84"/>
        <v>0</v>
      </c>
      <c r="N962">
        <f t="shared" si="85"/>
        <v>0</v>
      </c>
      <c r="O962">
        <f t="shared" si="86"/>
        <v>0</v>
      </c>
      <c r="P962">
        <v>6</v>
      </c>
      <c r="Q962">
        <f t="shared" si="87"/>
        <v>0</v>
      </c>
      <c r="R962" t="s">
        <v>1024</v>
      </c>
      <c r="S962">
        <f t="shared" si="88"/>
        <v>1</v>
      </c>
      <c r="T962">
        <f>IF(S962,P962,"")</f>
        <v>6</v>
      </c>
      <c r="U962">
        <f t="shared" si="89"/>
        <v>1</v>
      </c>
      <c r="V962">
        <f>IF(ISNUMBER(SEARCH("MIS",R962)),1,0)</f>
        <v>0</v>
      </c>
      <c r="W962">
        <f>IF(AND(V962,P962&lt;=3),1,0)</f>
        <v>0</v>
      </c>
    </row>
    <row r="963" spans="1:23" x14ac:dyDescent="0.2">
      <c r="A963">
        <v>2024</v>
      </c>
      <c r="B963" t="s">
        <v>72</v>
      </c>
      <c r="C963">
        <f t="shared" ref="C963:C1026" si="90">IF(AND(A963=2026,ISNUMBER(SEARCH("Freshman",B963))),1,0)</f>
        <v>0</v>
      </c>
      <c r="D963">
        <v>1</v>
      </c>
      <c r="N963">
        <f t="shared" ref="N963:N1026" si="91">COUNT(D963:M963)</f>
        <v>1</v>
      </c>
      <c r="O963">
        <f t="shared" ref="O963:O1026" si="92">IF(AND(C963=1,N963&gt;2),1,0)</f>
        <v>0</v>
      </c>
      <c r="P963">
        <v>5</v>
      </c>
      <c r="Q963">
        <f t="shared" ref="Q963:Q1026" si="93">IF(P963&gt;=8,1,0)</f>
        <v>0</v>
      </c>
      <c r="R963" t="s">
        <v>1024</v>
      </c>
      <c r="S963">
        <f t="shared" ref="S963:S1026" si="94">IF(ISNUMBER(SEARCH("Finance",R963)),1,0)</f>
        <v>1</v>
      </c>
      <c r="T963">
        <f>IF(S963,P963,"")</f>
        <v>5</v>
      </c>
      <c r="U963">
        <f t="shared" ref="U963:U1026" si="95">IF(AND(S963,T963&gt;=4),1,0)</f>
        <v>1</v>
      </c>
      <c r="V963">
        <f>IF(ISNUMBER(SEARCH("MIS",R963)),1,0)</f>
        <v>0</v>
      </c>
      <c r="W963">
        <f>IF(AND(V963,P963&lt;=3),1,0)</f>
        <v>0</v>
      </c>
    </row>
    <row r="964" spans="1:23" x14ac:dyDescent="0.2">
      <c r="A964">
        <v>2024</v>
      </c>
      <c r="B964" t="s">
        <v>72</v>
      </c>
      <c r="C964">
        <f t="shared" si="90"/>
        <v>0</v>
      </c>
      <c r="N964">
        <f t="shared" si="91"/>
        <v>0</v>
      </c>
      <c r="O964">
        <f t="shared" si="92"/>
        <v>0</v>
      </c>
      <c r="P964">
        <v>4</v>
      </c>
      <c r="Q964">
        <f t="shared" si="93"/>
        <v>0</v>
      </c>
      <c r="R964" t="s">
        <v>1033</v>
      </c>
      <c r="S964">
        <f t="shared" si="94"/>
        <v>0</v>
      </c>
      <c r="T964" t="str">
        <f>IF(S964,P964,"")</f>
        <v/>
      </c>
      <c r="U964">
        <f t="shared" si="95"/>
        <v>0</v>
      </c>
      <c r="V964">
        <f>IF(ISNUMBER(SEARCH("MIS",R964)),1,0)</f>
        <v>0</v>
      </c>
      <c r="W964">
        <f>IF(AND(V964,P964&lt;=3),1,0)</f>
        <v>0</v>
      </c>
    </row>
    <row r="965" spans="1:23" x14ac:dyDescent="0.2">
      <c r="A965">
        <v>2024</v>
      </c>
      <c r="B965" t="s">
        <v>110</v>
      </c>
      <c r="C965">
        <f t="shared" si="90"/>
        <v>0</v>
      </c>
      <c r="N965">
        <f t="shared" si="91"/>
        <v>0</v>
      </c>
      <c r="O965">
        <f t="shared" si="92"/>
        <v>0</v>
      </c>
      <c r="P965">
        <v>1</v>
      </c>
      <c r="Q965">
        <f t="shared" si="93"/>
        <v>0</v>
      </c>
      <c r="R965" t="s">
        <v>1050</v>
      </c>
      <c r="S965">
        <f t="shared" si="94"/>
        <v>0</v>
      </c>
      <c r="T965" t="str">
        <f>IF(S965,P965,"")</f>
        <v/>
      </c>
      <c r="U965">
        <f t="shared" si="95"/>
        <v>0</v>
      </c>
      <c r="V965">
        <f>IF(ISNUMBER(SEARCH("MIS",R965)),1,0)</f>
        <v>0</v>
      </c>
      <c r="W965">
        <f>IF(AND(V965,P965&lt;=3),1,0)</f>
        <v>0</v>
      </c>
    </row>
    <row r="966" spans="1:23" x14ac:dyDescent="0.2">
      <c r="A966">
        <v>2024</v>
      </c>
      <c r="B966" t="s">
        <v>72</v>
      </c>
      <c r="C966">
        <f t="shared" si="90"/>
        <v>0</v>
      </c>
      <c r="D966">
        <v>1</v>
      </c>
      <c r="K966">
        <v>1</v>
      </c>
      <c r="N966">
        <f t="shared" si="91"/>
        <v>2</v>
      </c>
      <c r="O966">
        <f t="shared" si="92"/>
        <v>0</v>
      </c>
      <c r="P966">
        <v>4</v>
      </c>
      <c r="Q966">
        <f t="shared" si="93"/>
        <v>0</v>
      </c>
      <c r="R966" t="s">
        <v>1024</v>
      </c>
      <c r="S966">
        <f t="shared" si="94"/>
        <v>1</v>
      </c>
      <c r="T966">
        <f>IF(S966,P966,"")</f>
        <v>4</v>
      </c>
      <c r="U966">
        <f t="shared" si="95"/>
        <v>1</v>
      </c>
      <c r="V966">
        <f>IF(ISNUMBER(SEARCH("MIS",R966)),1,0)</f>
        <v>0</v>
      </c>
      <c r="W966">
        <f>IF(AND(V966,P966&lt;=3),1,0)</f>
        <v>0</v>
      </c>
    </row>
    <row r="967" spans="1:23" x14ac:dyDescent="0.2">
      <c r="A967">
        <v>2024</v>
      </c>
      <c r="B967" t="s">
        <v>72</v>
      </c>
      <c r="C967">
        <f t="shared" si="90"/>
        <v>0</v>
      </c>
      <c r="H967">
        <v>1</v>
      </c>
      <c r="K967">
        <v>1</v>
      </c>
      <c r="N967">
        <f t="shared" si="91"/>
        <v>2</v>
      </c>
      <c r="O967">
        <f t="shared" si="92"/>
        <v>0</v>
      </c>
      <c r="P967">
        <v>5</v>
      </c>
      <c r="Q967">
        <f t="shared" si="93"/>
        <v>0</v>
      </c>
      <c r="R967" t="s">
        <v>1029</v>
      </c>
      <c r="S967">
        <f t="shared" si="94"/>
        <v>0</v>
      </c>
      <c r="T967" t="str">
        <f>IF(S967,P967,"")</f>
        <v/>
      </c>
      <c r="U967">
        <f t="shared" si="95"/>
        <v>0</v>
      </c>
      <c r="V967">
        <f>IF(ISNUMBER(SEARCH("MIS",R967)),1,0)</f>
        <v>0</v>
      </c>
      <c r="W967">
        <f>IF(AND(V967,P967&lt;=3),1,0)</f>
        <v>0</v>
      </c>
    </row>
    <row r="968" spans="1:23" x14ac:dyDescent="0.2">
      <c r="A968">
        <v>2024</v>
      </c>
      <c r="B968" t="s">
        <v>72</v>
      </c>
      <c r="C968">
        <f t="shared" si="90"/>
        <v>0</v>
      </c>
      <c r="D968">
        <v>1</v>
      </c>
      <c r="K968">
        <v>1</v>
      </c>
      <c r="N968">
        <f t="shared" si="91"/>
        <v>2</v>
      </c>
      <c r="O968">
        <f t="shared" si="92"/>
        <v>0</v>
      </c>
      <c r="P968">
        <v>4</v>
      </c>
      <c r="Q968">
        <f t="shared" si="93"/>
        <v>0</v>
      </c>
      <c r="R968" t="s">
        <v>1024</v>
      </c>
      <c r="S968">
        <f t="shared" si="94"/>
        <v>1</v>
      </c>
      <c r="T968">
        <f>IF(S968,P968,"")</f>
        <v>4</v>
      </c>
      <c r="U968">
        <f t="shared" si="95"/>
        <v>1</v>
      </c>
      <c r="V968">
        <f>IF(ISNUMBER(SEARCH("MIS",R968)),1,0)</f>
        <v>0</v>
      </c>
      <c r="W968">
        <f>IF(AND(V968,P968&lt;=3),1,0)</f>
        <v>0</v>
      </c>
    </row>
    <row r="969" spans="1:23" x14ac:dyDescent="0.2">
      <c r="A969">
        <v>2024</v>
      </c>
      <c r="B969" t="s">
        <v>72</v>
      </c>
      <c r="C969">
        <f t="shared" si="90"/>
        <v>0</v>
      </c>
      <c r="D969">
        <v>1</v>
      </c>
      <c r="E969">
        <v>1</v>
      </c>
      <c r="G969">
        <v>1</v>
      </c>
      <c r="I969">
        <v>1</v>
      </c>
      <c r="K969">
        <v>1</v>
      </c>
      <c r="N969">
        <f t="shared" si="91"/>
        <v>5</v>
      </c>
      <c r="O969">
        <f t="shared" si="92"/>
        <v>0</v>
      </c>
      <c r="P969">
        <v>10</v>
      </c>
      <c r="Q969">
        <f t="shared" si="93"/>
        <v>1</v>
      </c>
      <c r="R969" t="s">
        <v>1033</v>
      </c>
      <c r="S969">
        <f t="shared" si="94"/>
        <v>0</v>
      </c>
      <c r="T969" t="str">
        <f>IF(S969,P969,"")</f>
        <v/>
      </c>
      <c r="U969">
        <f t="shared" si="95"/>
        <v>0</v>
      </c>
      <c r="V969">
        <f>IF(ISNUMBER(SEARCH("MIS",R969)),1,0)</f>
        <v>0</v>
      </c>
      <c r="W969">
        <f>IF(AND(V969,P969&lt;=3),1,0)</f>
        <v>0</v>
      </c>
    </row>
    <row r="970" spans="1:23" x14ac:dyDescent="0.2">
      <c r="A970">
        <v>2024</v>
      </c>
      <c r="B970" t="s">
        <v>72</v>
      </c>
      <c r="C970">
        <f t="shared" si="90"/>
        <v>0</v>
      </c>
      <c r="K970">
        <v>1</v>
      </c>
      <c r="N970">
        <f t="shared" si="91"/>
        <v>1</v>
      </c>
      <c r="O970">
        <f t="shared" si="92"/>
        <v>0</v>
      </c>
      <c r="P970">
        <v>7</v>
      </c>
      <c r="Q970">
        <f t="shared" si="93"/>
        <v>0</v>
      </c>
      <c r="R970" t="s">
        <v>1024</v>
      </c>
      <c r="S970">
        <f t="shared" si="94"/>
        <v>1</v>
      </c>
      <c r="T970">
        <f>IF(S970,P970,"")</f>
        <v>7</v>
      </c>
      <c r="U970">
        <f t="shared" si="95"/>
        <v>1</v>
      </c>
      <c r="V970">
        <f>IF(ISNUMBER(SEARCH("MIS",R970)),1,0)</f>
        <v>0</v>
      </c>
      <c r="W970">
        <f>IF(AND(V970,P970&lt;=3),1,0)</f>
        <v>0</v>
      </c>
    </row>
    <row r="971" spans="1:23" x14ac:dyDescent="0.2">
      <c r="A971">
        <v>2024</v>
      </c>
      <c r="B971" t="s">
        <v>72</v>
      </c>
      <c r="C971">
        <f t="shared" si="90"/>
        <v>0</v>
      </c>
      <c r="D971">
        <v>1</v>
      </c>
      <c r="J971">
        <v>1</v>
      </c>
      <c r="K971">
        <v>1</v>
      </c>
      <c r="N971">
        <f t="shared" si="91"/>
        <v>3</v>
      </c>
      <c r="O971">
        <f t="shared" si="92"/>
        <v>0</v>
      </c>
      <c r="P971">
        <v>3</v>
      </c>
      <c r="Q971">
        <f t="shared" si="93"/>
        <v>0</v>
      </c>
      <c r="R971" t="s">
        <v>1024</v>
      </c>
      <c r="S971">
        <f t="shared" si="94"/>
        <v>1</v>
      </c>
      <c r="T971">
        <f>IF(S971,P971,"")</f>
        <v>3</v>
      </c>
      <c r="U971">
        <f t="shared" si="95"/>
        <v>0</v>
      </c>
      <c r="V971">
        <f>IF(ISNUMBER(SEARCH("MIS",R971)),1,0)</f>
        <v>0</v>
      </c>
      <c r="W971">
        <f>IF(AND(V971,P971&lt;=3),1,0)</f>
        <v>0</v>
      </c>
    </row>
    <row r="972" spans="1:23" x14ac:dyDescent="0.2">
      <c r="A972">
        <v>2024</v>
      </c>
      <c r="B972" t="s">
        <v>72</v>
      </c>
      <c r="C972">
        <f t="shared" si="90"/>
        <v>0</v>
      </c>
      <c r="D972">
        <v>1</v>
      </c>
      <c r="J972">
        <v>1</v>
      </c>
      <c r="N972">
        <f t="shared" si="91"/>
        <v>2</v>
      </c>
      <c r="O972">
        <f t="shared" si="92"/>
        <v>0</v>
      </c>
      <c r="P972">
        <v>4</v>
      </c>
      <c r="Q972">
        <f t="shared" si="93"/>
        <v>0</v>
      </c>
      <c r="R972" t="s">
        <v>1033</v>
      </c>
      <c r="S972">
        <f t="shared" si="94"/>
        <v>0</v>
      </c>
      <c r="T972" t="str">
        <f>IF(S972,P972,"")</f>
        <v/>
      </c>
      <c r="U972">
        <f t="shared" si="95"/>
        <v>0</v>
      </c>
      <c r="V972">
        <f>IF(ISNUMBER(SEARCH("MIS",R972)),1,0)</f>
        <v>0</v>
      </c>
      <c r="W972">
        <f>IF(AND(V972,P972&lt;=3),1,0)</f>
        <v>0</v>
      </c>
    </row>
    <row r="973" spans="1:23" x14ac:dyDescent="0.2">
      <c r="A973">
        <v>2024</v>
      </c>
      <c r="B973" t="s">
        <v>72</v>
      </c>
      <c r="C973">
        <f t="shared" si="90"/>
        <v>0</v>
      </c>
      <c r="D973">
        <v>1</v>
      </c>
      <c r="E973">
        <v>1</v>
      </c>
      <c r="K973">
        <v>1</v>
      </c>
      <c r="N973">
        <f t="shared" si="91"/>
        <v>3</v>
      </c>
      <c r="O973">
        <f t="shared" si="92"/>
        <v>0</v>
      </c>
      <c r="P973">
        <v>4</v>
      </c>
      <c r="Q973">
        <f t="shared" si="93"/>
        <v>0</v>
      </c>
      <c r="R973" t="s">
        <v>1024</v>
      </c>
      <c r="S973">
        <f t="shared" si="94"/>
        <v>1</v>
      </c>
      <c r="T973">
        <f>IF(S973,P973,"")</f>
        <v>4</v>
      </c>
      <c r="U973">
        <f t="shared" si="95"/>
        <v>1</v>
      </c>
      <c r="V973">
        <f>IF(ISNUMBER(SEARCH("MIS",R973)),1,0)</f>
        <v>0</v>
      </c>
      <c r="W973">
        <f>IF(AND(V973,P973&lt;=3),1,0)</f>
        <v>0</v>
      </c>
    </row>
    <row r="974" spans="1:23" x14ac:dyDescent="0.2">
      <c r="A974">
        <v>2024</v>
      </c>
      <c r="B974" t="s">
        <v>72</v>
      </c>
      <c r="C974">
        <f t="shared" si="90"/>
        <v>0</v>
      </c>
      <c r="N974">
        <f t="shared" si="91"/>
        <v>0</v>
      </c>
      <c r="O974">
        <f t="shared" si="92"/>
        <v>0</v>
      </c>
      <c r="P974">
        <v>4</v>
      </c>
      <c r="Q974">
        <f t="shared" si="93"/>
        <v>0</v>
      </c>
      <c r="R974" t="s">
        <v>1024</v>
      </c>
      <c r="S974">
        <f t="shared" si="94"/>
        <v>1</v>
      </c>
      <c r="T974">
        <f>IF(S974,P974,"")</f>
        <v>4</v>
      </c>
      <c r="U974">
        <f t="shared" si="95"/>
        <v>1</v>
      </c>
      <c r="V974">
        <f>IF(ISNUMBER(SEARCH("MIS",R974)),1,0)</f>
        <v>0</v>
      </c>
      <c r="W974">
        <f>IF(AND(V974,P974&lt;=3),1,0)</f>
        <v>0</v>
      </c>
    </row>
    <row r="975" spans="1:23" x14ac:dyDescent="0.2">
      <c r="A975">
        <v>2024</v>
      </c>
      <c r="B975" t="s">
        <v>72</v>
      </c>
      <c r="C975">
        <f t="shared" si="90"/>
        <v>0</v>
      </c>
      <c r="D975">
        <v>1</v>
      </c>
      <c r="E975">
        <v>1</v>
      </c>
      <c r="H975">
        <v>1</v>
      </c>
      <c r="K975">
        <v>1</v>
      </c>
      <c r="N975">
        <f t="shared" si="91"/>
        <v>4</v>
      </c>
      <c r="O975">
        <f t="shared" si="92"/>
        <v>0</v>
      </c>
      <c r="P975">
        <v>0</v>
      </c>
      <c r="Q975">
        <f t="shared" si="93"/>
        <v>0</v>
      </c>
      <c r="R975" t="s">
        <v>1029</v>
      </c>
      <c r="S975">
        <f t="shared" si="94"/>
        <v>0</v>
      </c>
      <c r="T975" t="str">
        <f>IF(S975,P975,"")</f>
        <v/>
      </c>
      <c r="U975">
        <f t="shared" si="95"/>
        <v>0</v>
      </c>
      <c r="V975">
        <f>IF(ISNUMBER(SEARCH("MIS",R975)),1,0)</f>
        <v>0</v>
      </c>
      <c r="W975">
        <f>IF(AND(V975,P975&lt;=3),1,0)</f>
        <v>0</v>
      </c>
    </row>
    <row r="976" spans="1:23" x14ac:dyDescent="0.2">
      <c r="A976">
        <v>2024</v>
      </c>
      <c r="B976" t="s">
        <v>72</v>
      </c>
      <c r="C976">
        <f t="shared" si="90"/>
        <v>0</v>
      </c>
      <c r="D976">
        <v>1</v>
      </c>
      <c r="I976">
        <v>1</v>
      </c>
      <c r="K976">
        <v>1</v>
      </c>
      <c r="M976">
        <v>1</v>
      </c>
      <c r="N976">
        <f t="shared" si="91"/>
        <v>4</v>
      </c>
      <c r="O976">
        <f t="shared" si="92"/>
        <v>0</v>
      </c>
      <c r="P976">
        <v>6</v>
      </c>
      <c r="Q976">
        <f t="shared" si="93"/>
        <v>0</v>
      </c>
      <c r="R976" t="s">
        <v>1024</v>
      </c>
      <c r="S976">
        <f t="shared" si="94"/>
        <v>1</v>
      </c>
      <c r="T976">
        <f>IF(S976,P976,"")</f>
        <v>6</v>
      </c>
      <c r="U976">
        <f t="shared" si="95"/>
        <v>1</v>
      </c>
      <c r="V976">
        <f>IF(ISNUMBER(SEARCH("MIS",R976)),1,0)</f>
        <v>0</v>
      </c>
      <c r="W976">
        <f>IF(AND(V976,P976&lt;=3),1,0)</f>
        <v>0</v>
      </c>
    </row>
    <row r="977" spans="1:23" x14ac:dyDescent="0.2">
      <c r="A977">
        <v>2024</v>
      </c>
      <c r="B977" t="s">
        <v>72</v>
      </c>
      <c r="C977">
        <f t="shared" si="90"/>
        <v>0</v>
      </c>
      <c r="H977">
        <v>1</v>
      </c>
      <c r="J977">
        <v>1</v>
      </c>
      <c r="K977">
        <v>1</v>
      </c>
      <c r="N977">
        <f t="shared" si="91"/>
        <v>3</v>
      </c>
      <c r="O977">
        <f t="shared" si="92"/>
        <v>0</v>
      </c>
      <c r="P977">
        <v>3</v>
      </c>
      <c r="Q977">
        <f t="shared" si="93"/>
        <v>0</v>
      </c>
      <c r="R977" t="s">
        <v>1029</v>
      </c>
      <c r="S977">
        <f t="shared" si="94"/>
        <v>0</v>
      </c>
      <c r="T977" t="str">
        <f>IF(S977,P977,"")</f>
        <v/>
      </c>
      <c r="U977">
        <f t="shared" si="95"/>
        <v>0</v>
      </c>
      <c r="V977">
        <f>IF(ISNUMBER(SEARCH("MIS",R977)),1,0)</f>
        <v>0</v>
      </c>
      <c r="W977">
        <f>IF(AND(V977,P977&lt;=3),1,0)</f>
        <v>0</v>
      </c>
    </row>
    <row r="978" spans="1:23" x14ac:dyDescent="0.2">
      <c r="A978">
        <v>2024</v>
      </c>
      <c r="B978" t="s">
        <v>72</v>
      </c>
      <c r="C978">
        <f t="shared" si="90"/>
        <v>0</v>
      </c>
      <c r="D978">
        <v>1</v>
      </c>
      <c r="K978">
        <v>1</v>
      </c>
      <c r="N978">
        <f t="shared" si="91"/>
        <v>2</v>
      </c>
      <c r="O978">
        <f t="shared" si="92"/>
        <v>0</v>
      </c>
      <c r="P978">
        <v>3</v>
      </c>
      <c r="Q978">
        <f t="shared" si="93"/>
        <v>0</v>
      </c>
      <c r="R978" t="s">
        <v>1024</v>
      </c>
      <c r="S978">
        <f t="shared" si="94"/>
        <v>1</v>
      </c>
      <c r="T978">
        <f>IF(S978,P978,"")</f>
        <v>3</v>
      </c>
      <c r="U978">
        <f t="shared" si="95"/>
        <v>0</v>
      </c>
      <c r="V978">
        <f>IF(ISNUMBER(SEARCH("MIS",R978)),1,0)</f>
        <v>0</v>
      </c>
      <c r="W978">
        <f>IF(AND(V978,P978&lt;=3),1,0)</f>
        <v>0</v>
      </c>
    </row>
    <row r="979" spans="1:23" x14ac:dyDescent="0.2">
      <c r="A979">
        <v>2024</v>
      </c>
      <c r="B979" t="s">
        <v>72</v>
      </c>
      <c r="C979">
        <f t="shared" si="90"/>
        <v>0</v>
      </c>
      <c r="D979">
        <v>1</v>
      </c>
      <c r="K979">
        <v>1</v>
      </c>
      <c r="N979">
        <f t="shared" si="91"/>
        <v>2</v>
      </c>
      <c r="O979">
        <f t="shared" si="92"/>
        <v>0</v>
      </c>
      <c r="P979">
        <v>7</v>
      </c>
      <c r="Q979">
        <f t="shared" si="93"/>
        <v>0</v>
      </c>
      <c r="R979" t="s">
        <v>1044</v>
      </c>
      <c r="S979">
        <f t="shared" si="94"/>
        <v>0</v>
      </c>
      <c r="T979" t="str">
        <f>IF(S979,P979,"")</f>
        <v/>
      </c>
      <c r="U979">
        <f t="shared" si="95"/>
        <v>0</v>
      </c>
      <c r="V979">
        <f>IF(ISNUMBER(SEARCH("MIS",R979)),1,0)</f>
        <v>0</v>
      </c>
      <c r="W979">
        <f>IF(AND(V979,P979&lt;=3),1,0)</f>
        <v>0</v>
      </c>
    </row>
    <row r="980" spans="1:23" x14ac:dyDescent="0.2">
      <c r="A980">
        <v>2024</v>
      </c>
      <c r="B980" t="s">
        <v>72</v>
      </c>
      <c r="C980">
        <f t="shared" si="90"/>
        <v>0</v>
      </c>
      <c r="D980">
        <v>1</v>
      </c>
      <c r="N980">
        <f t="shared" si="91"/>
        <v>1</v>
      </c>
      <c r="O980">
        <f t="shared" si="92"/>
        <v>0</v>
      </c>
      <c r="P980">
        <v>4</v>
      </c>
      <c r="Q980">
        <f t="shared" si="93"/>
        <v>0</v>
      </c>
      <c r="R980" t="s">
        <v>1024</v>
      </c>
      <c r="S980">
        <f t="shared" si="94"/>
        <v>1</v>
      </c>
      <c r="T980">
        <f>IF(S980,P980,"")</f>
        <v>4</v>
      </c>
      <c r="U980">
        <f t="shared" si="95"/>
        <v>1</v>
      </c>
      <c r="V980">
        <f>IF(ISNUMBER(SEARCH("MIS",R980)),1,0)</f>
        <v>0</v>
      </c>
      <c r="W980">
        <f>IF(AND(V980,P980&lt;=3),1,0)</f>
        <v>0</v>
      </c>
    </row>
    <row r="981" spans="1:23" x14ac:dyDescent="0.2">
      <c r="A981">
        <v>2024</v>
      </c>
      <c r="B981" t="s">
        <v>72</v>
      </c>
      <c r="C981">
        <f t="shared" si="90"/>
        <v>0</v>
      </c>
      <c r="D981">
        <v>1</v>
      </c>
      <c r="N981">
        <f t="shared" si="91"/>
        <v>1</v>
      </c>
      <c r="O981">
        <f t="shared" si="92"/>
        <v>0</v>
      </c>
      <c r="P981">
        <v>1</v>
      </c>
      <c r="Q981">
        <f t="shared" si="93"/>
        <v>0</v>
      </c>
      <c r="R981" t="s">
        <v>1024</v>
      </c>
      <c r="S981">
        <f t="shared" si="94"/>
        <v>1</v>
      </c>
      <c r="T981">
        <f>IF(S981,P981,"")</f>
        <v>1</v>
      </c>
      <c r="U981">
        <f t="shared" si="95"/>
        <v>0</v>
      </c>
      <c r="V981">
        <f>IF(ISNUMBER(SEARCH("MIS",R981)),1,0)</f>
        <v>0</v>
      </c>
      <c r="W981">
        <f>IF(AND(V981,P981&lt;=3),1,0)</f>
        <v>0</v>
      </c>
    </row>
    <row r="982" spans="1:23" x14ac:dyDescent="0.2">
      <c r="A982">
        <v>2024</v>
      </c>
      <c r="B982" t="s">
        <v>72</v>
      </c>
      <c r="C982">
        <f t="shared" si="90"/>
        <v>0</v>
      </c>
      <c r="M982">
        <v>1</v>
      </c>
      <c r="N982">
        <f t="shared" si="91"/>
        <v>1</v>
      </c>
      <c r="O982">
        <f t="shared" si="92"/>
        <v>0</v>
      </c>
      <c r="P982">
        <v>5</v>
      </c>
      <c r="Q982">
        <f t="shared" si="93"/>
        <v>0</v>
      </c>
      <c r="R982" t="s">
        <v>1033</v>
      </c>
      <c r="S982">
        <f t="shared" si="94"/>
        <v>0</v>
      </c>
      <c r="T982" t="str">
        <f>IF(S982,P982,"")</f>
        <v/>
      </c>
      <c r="U982">
        <f t="shared" si="95"/>
        <v>0</v>
      </c>
      <c r="V982">
        <f>IF(ISNUMBER(SEARCH("MIS",R982)),1,0)</f>
        <v>0</v>
      </c>
      <c r="W982">
        <f>IF(AND(V982,P982&lt;=3),1,0)</f>
        <v>0</v>
      </c>
    </row>
    <row r="983" spans="1:23" x14ac:dyDescent="0.2">
      <c r="A983">
        <v>2024</v>
      </c>
      <c r="B983" t="s">
        <v>72</v>
      </c>
      <c r="C983">
        <f t="shared" si="90"/>
        <v>0</v>
      </c>
      <c r="D983">
        <v>1</v>
      </c>
      <c r="I983">
        <v>1</v>
      </c>
      <c r="K983">
        <v>1</v>
      </c>
      <c r="N983">
        <f t="shared" si="91"/>
        <v>3</v>
      </c>
      <c r="O983">
        <f t="shared" si="92"/>
        <v>0</v>
      </c>
      <c r="P983">
        <v>2</v>
      </c>
      <c r="Q983">
        <f t="shared" si="93"/>
        <v>0</v>
      </c>
      <c r="R983" t="s">
        <v>1024</v>
      </c>
      <c r="S983">
        <f t="shared" si="94"/>
        <v>1</v>
      </c>
      <c r="T983">
        <f>IF(S983,P983,"")</f>
        <v>2</v>
      </c>
      <c r="U983">
        <f t="shared" si="95"/>
        <v>0</v>
      </c>
      <c r="V983">
        <f>IF(ISNUMBER(SEARCH("MIS",R983)),1,0)</f>
        <v>0</v>
      </c>
      <c r="W983">
        <f>IF(AND(V983,P983&lt;=3),1,0)</f>
        <v>0</v>
      </c>
    </row>
    <row r="984" spans="1:23" x14ac:dyDescent="0.2">
      <c r="A984">
        <v>2024</v>
      </c>
      <c r="B984" t="s">
        <v>72</v>
      </c>
      <c r="C984">
        <f t="shared" si="90"/>
        <v>0</v>
      </c>
      <c r="H984">
        <v>1</v>
      </c>
      <c r="K984">
        <v>1</v>
      </c>
      <c r="N984">
        <f t="shared" si="91"/>
        <v>2</v>
      </c>
      <c r="O984">
        <f t="shared" si="92"/>
        <v>0</v>
      </c>
      <c r="P984">
        <v>4</v>
      </c>
      <c r="Q984">
        <f t="shared" si="93"/>
        <v>0</v>
      </c>
      <c r="R984" t="s">
        <v>1024</v>
      </c>
      <c r="S984">
        <f t="shared" si="94"/>
        <v>1</v>
      </c>
      <c r="T984">
        <f>IF(S984,P984,"")</f>
        <v>4</v>
      </c>
      <c r="U984">
        <f t="shared" si="95"/>
        <v>1</v>
      </c>
      <c r="V984">
        <f>IF(ISNUMBER(SEARCH("MIS",R984)),1,0)</f>
        <v>0</v>
      </c>
      <c r="W984">
        <f>IF(AND(V984,P984&lt;=3),1,0)</f>
        <v>0</v>
      </c>
    </row>
    <row r="985" spans="1:23" x14ac:dyDescent="0.2">
      <c r="A985">
        <v>2024</v>
      </c>
      <c r="B985" t="s">
        <v>72</v>
      </c>
      <c r="C985">
        <f t="shared" si="90"/>
        <v>0</v>
      </c>
      <c r="D985">
        <v>1</v>
      </c>
      <c r="J985">
        <v>1</v>
      </c>
      <c r="K985">
        <v>1</v>
      </c>
      <c r="N985">
        <f t="shared" si="91"/>
        <v>3</v>
      </c>
      <c r="O985">
        <f t="shared" si="92"/>
        <v>0</v>
      </c>
      <c r="P985">
        <v>6</v>
      </c>
      <c r="Q985">
        <f t="shared" si="93"/>
        <v>0</v>
      </c>
      <c r="R985" t="s">
        <v>1033</v>
      </c>
      <c r="S985">
        <f t="shared" si="94"/>
        <v>0</v>
      </c>
      <c r="T985" t="str">
        <f>IF(S985,P985,"")</f>
        <v/>
      </c>
      <c r="U985">
        <f t="shared" si="95"/>
        <v>0</v>
      </c>
      <c r="V985">
        <f>IF(ISNUMBER(SEARCH("MIS",R985)),1,0)</f>
        <v>0</v>
      </c>
      <c r="W985">
        <f>IF(AND(V985,P985&lt;=3),1,0)</f>
        <v>0</v>
      </c>
    </row>
    <row r="986" spans="1:23" x14ac:dyDescent="0.2">
      <c r="A986">
        <v>2024</v>
      </c>
      <c r="B986" t="s">
        <v>72</v>
      </c>
      <c r="C986">
        <f t="shared" si="90"/>
        <v>0</v>
      </c>
      <c r="D986">
        <v>1</v>
      </c>
      <c r="N986">
        <f t="shared" si="91"/>
        <v>1</v>
      </c>
      <c r="O986">
        <f t="shared" si="92"/>
        <v>0</v>
      </c>
      <c r="P986">
        <v>8</v>
      </c>
      <c r="Q986">
        <f t="shared" si="93"/>
        <v>1</v>
      </c>
      <c r="R986" t="s">
        <v>1024</v>
      </c>
      <c r="S986">
        <f t="shared" si="94"/>
        <v>1</v>
      </c>
      <c r="T986">
        <f>IF(S986,P986,"")</f>
        <v>8</v>
      </c>
      <c r="U986">
        <f t="shared" si="95"/>
        <v>1</v>
      </c>
      <c r="V986">
        <f>IF(ISNUMBER(SEARCH("MIS",R986)),1,0)</f>
        <v>0</v>
      </c>
      <c r="W986">
        <f>IF(AND(V986,P986&lt;=3),1,0)</f>
        <v>0</v>
      </c>
    </row>
    <row r="987" spans="1:23" x14ac:dyDescent="0.2">
      <c r="A987">
        <v>2024</v>
      </c>
      <c r="B987" t="s">
        <v>72</v>
      </c>
      <c r="C987">
        <f t="shared" si="90"/>
        <v>0</v>
      </c>
      <c r="D987">
        <v>1</v>
      </c>
      <c r="K987">
        <v>1</v>
      </c>
      <c r="N987">
        <f t="shared" si="91"/>
        <v>2</v>
      </c>
      <c r="O987">
        <f t="shared" si="92"/>
        <v>0</v>
      </c>
      <c r="P987">
        <v>11</v>
      </c>
      <c r="Q987">
        <f t="shared" si="93"/>
        <v>1</v>
      </c>
      <c r="R987" t="s">
        <v>1024</v>
      </c>
      <c r="S987">
        <f t="shared" si="94"/>
        <v>1</v>
      </c>
      <c r="T987">
        <f>IF(S987,P987,"")</f>
        <v>11</v>
      </c>
      <c r="U987">
        <f t="shared" si="95"/>
        <v>1</v>
      </c>
      <c r="V987">
        <f>IF(ISNUMBER(SEARCH("MIS",R987)),1,0)</f>
        <v>0</v>
      </c>
      <c r="W987">
        <f>IF(AND(V987,P987&lt;=3),1,0)</f>
        <v>0</v>
      </c>
    </row>
    <row r="988" spans="1:23" x14ac:dyDescent="0.2">
      <c r="A988">
        <v>2024</v>
      </c>
      <c r="B988" t="s">
        <v>72</v>
      </c>
      <c r="C988">
        <f t="shared" si="90"/>
        <v>0</v>
      </c>
      <c r="D988">
        <v>1</v>
      </c>
      <c r="E988">
        <v>1</v>
      </c>
      <c r="I988">
        <v>1</v>
      </c>
      <c r="N988">
        <f t="shared" si="91"/>
        <v>3</v>
      </c>
      <c r="O988">
        <f t="shared" si="92"/>
        <v>0</v>
      </c>
      <c r="P988">
        <v>7</v>
      </c>
      <c r="Q988">
        <f t="shared" si="93"/>
        <v>0</v>
      </c>
      <c r="R988" t="s">
        <v>1024</v>
      </c>
      <c r="S988">
        <f t="shared" si="94"/>
        <v>1</v>
      </c>
      <c r="T988">
        <f>IF(S988,P988,"")</f>
        <v>7</v>
      </c>
      <c r="U988">
        <f t="shared" si="95"/>
        <v>1</v>
      </c>
      <c r="V988">
        <f>IF(ISNUMBER(SEARCH("MIS",R988)),1,0)</f>
        <v>0</v>
      </c>
      <c r="W988">
        <f>IF(AND(V988,P988&lt;=3),1,0)</f>
        <v>0</v>
      </c>
    </row>
    <row r="989" spans="1:23" x14ac:dyDescent="0.2">
      <c r="A989">
        <v>2024</v>
      </c>
      <c r="B989" t="s">
        <v>72</v>
      </c>
      <c r="C989">
        <f t="shared" si="90"/>
        <v>0</v>
      </c>
      <c r="N989">
        <f t="shared" si="91"/>
        <v>0</v>
      </c>
      <c r="O989">
        <f t="shared" si="92"/>
        <v>0</v>
      </c>
      <c r="P989">
        <v>2</v>
      </c>
      <c r="Q989">
        <f t="shared" si="93"/>
        <v>0</v>
      </c>
      <c r="R989" t="s">
        <v>1032</v>
      </c>
      <c r="S989">
        <f t="shared" si="94"/>
        <v>0</v>
      </c>
      <c r="T989" t="str">
        <f>IF(S989,P989,"")</f>
        <v/>
      </c>
      <c r="U989">
        <f t="shared" si="95"/>
        <v>0</v>
      </c>
      <c r="V989">
        <f>IF(ISNUMBER(SEARCH("MIS",R989)),1,0)</f>
        <v>1</v>
      </c>
      <c r="W989">
        <f>IF(AND(V989,P989&lt;=3),1,0)</f>
        <v>1</v>
      </c>
    </row>
    <row r="990" spans="1:23" x14ac:dyDescent="0.2">
      <c r="A990">
        <v>2024</v>
      </c>
      <c r="B990" t="s">
        <v>72</v>
      </c>
      <c r="C990">
        <f t="shared" si="90"/>
        <v>0</v>
      </c>
      <c r="K990">
        <v>1</v>
      </c>
      <c r="N990">
        <f t="shared" si="91"/>
        <v>1</v>
      </c>
      <c r="O990">
        <f t="shared" si="92"/>
        <v>0</v>
      </c>
      <c r="P990">
        <v>4</v>
      </c>
      <c r="Q990">
        <f t="shared" si="93"/>
        <v>0</v>
      </c>
      <c r="R990" t="s">
        <v>1033</v>
      </c>
      <c r="S990">
        <f t="shared" si="94"/>
        <v>0</v>
      </c>
      <c r="T990" t="str">
        <f>IF(S990,P990,"")</f>
        <v/>
      </c>
      <c r="U990">
        <f t="shared" si="95"/>
        <v>0</v>
      </c>
      <c r="V990">
        <f>IF(ISNUMBER(SEARCH("MIS",R990)),1,0)</f>
        <v>0</v>
      </c>
      <c r="W990">
        <f>IF(AND(V990,P990&lt;=3),1,0)</f>
        <v>0</v>
      </c>
    </row>
    <row r="991" spans="1:23" x14ac:dyDescent="0.2">
      <c r="A991">
        <v>2024</v>
      </c>
      <c r="B991" t="s">
        <v>72</v>
      </c>
      <c r="C991">
        <f t="shared" si="90"/>
        <v>0</v>
      </c>
      <c r="K991">
        <v>1</v>
      </c>
      <c r="N991">
        <f t="shared" si="91"/>
        <v>1</v>
      </c>
      <c r="O991">
        <f t="shared" si="92"/>
        <v>0</v>
      </c>
      <c r="P991">
        <v>4</v>
      </c>
      <c r="Q991">
        <f t="shared" si="93"/>
        <v>0</v>
      </c>
      <c r="R991" t="s">
        <v>1024</v>
      </c>
      <c r="S991">
        <f t="shared" si="94"/>
        <v>1</v>
      </c>
      <c r="T991">
        <f>IF(S991,P991,"")</f>
        <v>4</v>
      </c>
      <c r="U991">
        <f t="shared" si="95"/>
        <v>1</v>
      </c>
      <c r="V991">
        <f>IF(ISNUMBER(SEARCH("MIS",R991)),1,0)</f>
        <v>0</v>
      </c>
      <c r="W991">
        <f>IF(AND(V991,P991&lt;=3),1,0)</f>
        <v>0</v>
      </c>
    </row>
    <row r="992" spans="1:23" x14ac:dyDescent="0.2">
      <c r="A992">
        <v>2024</v>
      </c>
      <c r="B992" t="s">
        <v>72</v>
      </c>
      <c r="C992">
        <f t="shared" si="90"/>
        <v>0</v>
      </c>
      <c r="D992">
        <v>1</v>
      </c>
      <c r="J992">
        <v>1</v>
      </c>
      <c r="K992">
        <v>1</v>
      </c>
      <c r="L992">
        <v>1</v>
      </c>
      <c r="N992">
        <f t="shared" si="91"/>
        <v>4</v>
      </c>
      <c r="O992">
        <f t="shared" si="92"/>
        <v>0</v>
      </c>
      <c r="P992">
        <v>3</v>
      </c>
      <c r="Q992">
        <f t="shared" si="93"/>
        <v>0</v>
      </c>
      <c r="R992" t="s">
        <v>1024</v>
      </c>
      <c r="S992">
        <f t="shared" si="94"/>
        <v>1</v>
      </c>
      <c r="T992">
        <f>IF(S992,P992,"")</f>
        <v>3</v>
      </c>
      <c r="U992">
        <f t="shared" si="95"/>
        <v>0</v>
      </c>
      <c r="V992">
        <f>IF(ISNUMBER(SEARCH("MIS",R992)),1,0)</f>
        <v>0</v>
      </c>
      <c r="W992">
        <f>IF(AND(V992,P992&lt;=3),1,0)</f>
        <v>0</v>
      </c>
    </row>
    <row r="993" spans="1:23" x14ac:dyDescent="0.2">
      <c r="A993">
        <v>2024</v>
      </c>
      <c r="B993" t="s">
        <v>72</v>
      </c>
      <c r="C993">
        <f t="shared" si="90"/>
        <v>0</v>
      </c>
      <c r="H993">
        <v>1</v>
      </c>
      <c r="I993">
        <v>1</v>
      </c>
      <c r="K993">
        <v>1</v>
      </c>
      <c r="N993">
        <f t="shared" si="91"/>
        <v>3</v>
      </c>
      <c r="O993">
        <f t="shared" si="92"/>
        <v>0</v>
      </c>
      <c r="P993">
        <v>4</v>
      </c>
      <c r="Q993">
        <f t="shared" si="93"/>
        <v>0</v>
      </c>
      <c r="R993" t="s">
        <v>1033</v>
      </c>
      <c r="S993">
        <f t="shared" si="94"/>
        <v>0</v>
      </c>
      <c r="T993" t="str">
        <f>IF(S993,P993,"")</f>
        <v/>
      </c>
      <c r="U993">
        <f t="shared" si="95"/>
        <v>0</v>
      </c>
      <c r="V993">
        <f>IF(ISNUMBER(SEARCH("MIS",R993)),1,0)</f>
        <v>0</v>
      </c>
      <c r="W993">
        <f>IF(AND(V993,P993&lt;=3),1,0)</f>
        <v>0</v>
      </c>
    </row>
    <row r="994" spans="1:23" x14ac:dyDescent="0.2">
      <c r="A994">
        <v>2024</v>
      </c>
      <c r="B994" t="s">
        <v>72</v>
      </c>
      <c r="C994">
        <f t="shared" si="90"/>
        <v>0</v>
      </c>
      <c r="D994">
        <v>1</v>
      </c>
      <c r="J994">
        <v>1</v>
      </c>
      <c r="N994">
        <f t="shared" si="91"/>
        <v>2</v>
      </c>
      <c r="O994">
        <f t="shared" si="92"/>
        <v>0</v>
      </c>
      <c r="P994">
        <v>8</v>
      </c>
      <c r="Q994">
        <f t="shared" si="93"/>
        <v>1</v>
      </c>
      <c r="R994" t="s">
        <v>1033</v>
      </c>
      <c r="S994">
        <f t="shared" si="94"/>
        <v>0</v>
      </c>
      <c r="T994" t="str">
        <f>IF(S994,P994,"")</f>
        <v/>
      </c>
      <c r="U994">
        <f t="shared" si="95"/>
        <v>0</v>
      </c>
      <c r="V994">
        <f>IF(ISNUMBER(SEARCH("MIS",R994)),1,0)</f>
        <v>0</v>
      </c>
      <c r="W994">
        <f>IF(AND(V994,P994&lt;=3),1,0)</f>
        <v>0</v>
      </c>
    </row>
    <row r="995" spans="1:23" x14ac:dyDescent="0.2">
      <c r="A995">
        <v>2024</v>
      </c>
      <c r="B995" t="s">
        <v>72</v>
      </c>
      <c r="C995">
        <f t="shared" si="90"/>
        <v>0</v>
      </c>
      <c r="K995">
        <v>1</v>
      </c>
      <c r="N995">
        <f t="shared" si="91"/>
        <v>1</v>
      </c>
      <c r="O995">
        <f t="shared" si="92"/>
        <v>0</v>
      </c>
      <c r="P995">
        <v>2</v>
      </c>
      <c r="Q995">
        <f t="shared" si="93"/>
        <v>0</v>
      </c>
      <c r="R995" t="s">
        <v>1029</v>
      </c>
      <c r="S995">
        <f t="shared" si="94"/>
        <v>0</v>
      </c>
      <c r="T995" t="str">
        <f>IF(S995,P995,"")</f>
        <v/>
      </c>
      <c r="U995">
        <f t="shared" si="95"/>
        <v>0</v>
      </c>
      <c r="V995">
        <f>IF(ISNUMBER(SEARCH("MIS",R995)),1,0)</f>
        <v>0</v>
      </c>
      <c r="W995">
        <f>IF(AND(V995,P995&lt;=3),1,0)</f>
        <v>0</v>
      </c>
    </row>
    <row r="996" spans="1:23" x14ac:dyDescent="0.2">
      <c r="A996">
        <v>2024</v>
      </c>
      <c r="B996" t="s">
        <v>72</v>
      </c>
      <c r="C996">
        <f t="shared" si="90"/>
        <v>0</v>
      </c>
      <c r="K996">
        <v>1</v>
      </c>
      <c r="N996">
        <f t="shared" si="91"/>
        <v>1</v>
      </c>
      <c r="O996">
        <f t="shared" si="92"/>
        <v>0</v>
      </c>
      <c r="P996">
        <v>3</v>
      </c>
      <c r="Q996">
        <f t="shared" si="93"/>
        <v>0</v>
      </c>
      <c r="R996" t="s">
        <v>1033</v>
      </c>
      <c r="S996">
        <f t="shared" si="94"/>
        <v>0</v>
      </c>
      <c r="T996" t="str">
        <f>IF(S996,P996,"")</f>
        <v/>
      </c>
      <c r="U996">
        <f t="shared" si="95"/>
        <v>0</v>
      </c>
      <c r="V996">
        <f>IF(ISNUMBER(SEARCH("MIS",R996)),1,0)</f>
        <v>0</v>
      </c>
      <c r="W996">
        <f>IF(AND(V996,P996&lt;=3),1,0)</f>
        <v>0</v>
      </c>
    </row>
    <row r="997" spans="1:23" x14ac:dyDescent="0.2">
      <c r="A997">
        <v>2024</v>
      </c>
      <c r="B997" t="s">
        <v>72</v>
      </c>
      <c r="C997">
        <f t="shared" si="90"/>
        <v>0</v>
      </c>
      <c r="D997">
        <v>1</v>
      </c>
      <c r="G997">
        <v>1</v>
      </c>
      <c r="H997">
        <v>1</v>
      </c>
      <c r="J997">
        <v>1</v>
      </c>
      <c r="K997">
        <v>1</v>
      </c>
      <c r="N997">
        <f t="shared" si="91"/>
        <v>5</v>
      </c>
      <c r="O997">
        <f t="shared" si="92"/>
        <v>0</v>
      </c>
      <c r="P997">
        <v>5</v>
      </c>
      <c r="Q997">
        <f t="shared" si="93"/>
        <v>0</v>
      </c>
      <c r="R997" t="s">
        <v>1033</v>
      </c>
      <c r="S997">
        <f t="shared" si="94"/>
        <v>0</v>
      </c>
      <c r="T997" t="str">
        <f>IF(S997,P997,"")</f>
        <v/>
      </c>
      <c r="U997">
        <f t="shared" si="95"/>
        <v>0</v>
      </c>
      <c r="V997">
        <f>IF(ISNUMBER(SEARCH("MIS",R997)),1,0)</f>
        <v>0</v>
      </c>
      <c r="W997">
        <f>IF(AND(V997,P997&lt;=3),1,0)</f>
        <v>0</v>
      </c>
    </row>
    <row r="998" spans="1:23" x14ac:dyDescent="0.2">
      <c r="A998">
        <v>2024</v>
      </c>
      <c r="B998" t="s">
        <v>72</v>
      </c>
      <c r="C998">
        <f t="shared" si="90"/>
        <v>0</v>
      </c>
      <c r="D998">
        <v>1</v>
      </c>
      <c r="K998">
        <v>1</v>
      </c>
      <c r="N998">
        <f t="shared" si="91"/>
        <v>2</v>
      </c>
      <c r="O998">
        <f t="shared" si="92"/>
        <v>0</v>
      </c>
      <c r="P998">
        <v>0</v>
      </c>
      <c r="Q998">
        <f t="shared" si="93"/>
        <v>0</v>
      </c>
      <c r="R998" t="s">
        <v>1033</v>
      </c>
      <c r="S998">
        <f t="shared" si="94"/>
        <v>0</v>
      </c>
      <c r="T998" t="str">
        <f>IF(S998,P998,"")</f>
        <v/>
      </c>
      <c r="U998">
        <f t="shared" si="95"/>
        <v>0</v>
      </c>
      <c r="V998">
        <f>IF(ISNUMBER(SEARCH("MIS",R998)),1,0)</f>
        <v>0</v>
      </c>
      <c r="W998">
        <f>IF(AND(V998,P998&lt;=3),1,0)</f>
        <v>0</v>
      </c>
    </row>
    <row r="999" spans="1:23" x14ac:dyDescent="0.2">
      <c r="A999">
        <v>2024</v>
      </c>
      <c r="B999" t="s">
        <v>72</v>
      </c>
      <c r="C999">
        <f t="shared" si="90"/>
        <v>0</v>
      </c>
      <c r="K999">
        <v>1</v>
      </c>
      <c r="N999">
        <f t="shared" si="91"/>
        <v>1</v>
      </c>
      <c r="O999">
        <f t="shared" si="92"/>
        <v>0</v>
      </c>
      <c r="P999">
        <v>2</v>
      </c>
      <c r="Q999">
        <f t="shared" si="93"/>
        <v>0</v>
      </c>
      <c r="R999" t="s">
        <v>1033</v>
      </c>
      <c r="S999">
        <f t="shared" si="94"/>
        <v>0</v>
      </c>
      <c r="T999" t="str">
        <f>IF(S999,P999,"")</f>
        <v/>
      </c>
      <c r="U999">
        <f t="shared" si="95"/>
        <v>0</v>
      </c>
      <c r="V999">
        <f>IF(ISNUMBER(SEARCH("MIS",R999)),1,0)</f>
        <v>0</v>
      </c>
      <c r="W999">
        <f>IF(AND(V999,P999&lt;=3),1,0)</f>
        <v>0</v>
      </c>
    </row>
    <row r="1000" spans="1:23" x14ac:dyDescent="0.2">
      <c r="A1000">
        <v>2024</v>
      </c>
      <c r="B1000" t="s">
        <v>72</v>
      </c>
      <c r="C1000">
        <f t="shared" si="90"/>
        <v>0</v>
      </c>
      <c r="N1000">
        <f t="shared" si="91"/>
        <v>0</v>
      </c>
      <c r="O1000">
        <f t="shared" si="92"/>
        <v>0</v>
      </c>
      <c r="P1000">
        <v>1</v>
      </c>
      <c r="Q1000">
        <f t="shared" si="93"/>
        <v>0</v>
      </c>
      <c r="R1000" t="s">
        <v>1033</v>
      </c>
      <c r="S1000">
        <f t="shared" si="94"/>
        <v>0</v>
      </c>
      <c r="T1000" t="str">
        <f>IF(S1000,P1000,"")</f>
        <v/>
      </c>
      <c r="U1000">
        <f t="shared" si="95"/>
        <v>0</v>
      </c>
      <c r="V1000">
        <f>IF(ISNUMBER(SEARCH("MIS",R1000)),1,0)</f>
        <v>0</v>
      </c>
      <c r="W1000">
        <f>IF(AND(V1000,P1000&lt;=3),1,0)</f>
        <v>0</v>
      </c>
    </row>
    <row r="1001" spans="1:23" x14ac:dyDescent="0.2">
      <c r="A1001">
        <v>2024</v>
      </c>
      <c r="B1001" t="s">
        <v>72</v>
      </c>
      <c r="C1001">
        <f t="shared" si="90"/>
        <v>0</v>
      </c>
      <c r="D1001">
        <v>1</v>
      </c>
      <c r="H1001">
        <v>1</v>
      </c>
      <c r="I1001">
        <v>1</v>
      </c>
      <c r="K1001">
        <v>1</v>
      </c>
      <c r="N1001">
        <f t="shared" si="91"/>
        <v>4</v>
      </c>
      <c r="O1001">
        <f t="shared" si="92"/>
        <v>0</v>
      </c>
      <c r="P1001">
        <v>5</v>
      </c>
      <c r="Q1001">
        <f t="shared" si="93"/>
        <v>0</v>
      </c>
      <c r="R1001" t="s">
        <v>1024</v>
      </c>
      <c r="S1001">
        <f t="shared" si="94"/>
        <v>1</v>
      </c>
      <c r="T1001">
        <f>IF(S1001,P1001,"")</f>
        <v>5</v>
      </c>
      <c r="U1001">
        <f t="shared" si="95"/>
        <v>1</v>
      </c>
      <c r="V1001">
        <f>IF(ISNUMBER(SEARCH("MIS",R1001)),1,0)</f>
        <v>0</v>
      </c>
      <c r="W1001">
        <f>IF(AND(V1001,P1001&lt;=3),1,0)</f>
        <v>0</v>
      </c>
    </row>
    <row r="1002" spans="1:23" x14ac:dyDescent="0.2">
      <c r="A1002">
        <v>2024</v>
      </c>
      <c r="B1002" t="s">
        <v>72</v>
      </c>
      <c r="C1002">
        <f t="shared" si="90"/>
        <v>0</v>
      </c>
      <c r="D1002">
        <v>1</v>
      </c>
      <c r="E1002">
        <v>1</v>
      </c>
      <c r="F1002">
        <v>1</v>
      </c>
      <c r="G1002">
        <v>1</v>
      </c>
      <c r="I1002">
        <v>1</v>
      </c>
      <c r="K1002">
        <v>1</v>
      </c>
      <c r="N1002">
        <f t="shared" si="91"/>
        <v>6</v>
      </c>
      <c r="O1002">
        <f t="shared" si="92"/>
        <v>0</v>
      </c>
      <c r="P1002">
        <v>3</v>
      </c>
      <c r="Q1002">
        <f t="shared" si="93"/>
        <v>0</v>
      </c>
      <c r="R1002" t="s">
        <v>1024</v>
      </c>
      <c r="S1002">
        <f t="shared" si="94"/>
        <v>1</v>
      </c>
      <c r="T1002">
        <f>IF(S1002,P1002,"")</f>
        <v>3</v>
      </c>
      <c r="U1002">
        <f t="shared" si="95"/>
        <v>0</v>
      </c>
      <c r="V1002">
        <f>IF(ISNUMBER(SEARCH("MIS",R1002)),1,0)</f>
        <v>0</v>
      </c>
      <c r="W1002">
        <f>IF(AND(V1002,P1002&lt;=3),1,0)</f>
        <v>0</v>
      </c>
    </row>
    <row r="1003" spans="1:23" x14ac:dyDescent="0.2">
      <c r="A1003">
        <v>2024</v>
      </c>
      <c r="B1003" t="s">
        <v>72</v>
      </c>
      <c r="C1003">
        <f t="shared" si="90"/>
        <v>0</v>
      </c>
      <c r="H1003">
        <v>1</v>
      </c>
      <c r="K1003">
        <v>1</v>
      </c>
      <c r="N1003">
        <f t="shared" si="91"/>
        <v>2</v>
      </c>
      <c r="O1003">
        <f t="shared" si="92"/>
        <v>0</v>
      </c>
      <c r="P1003">
        <v>8</v>
      </c>
      <c r="Q1003">
        <f t="shared" si="93"/>
        <v>1</v>
      </c>
      <c r="R1003" t="s">
        <v>1033</v>
      </c>
      <c r="S1003">
        <f t="shared" si="94"/>
        <v>0</v>
      </c>
      <c r="T1003" t="str">
        <f>IF(S1003,P1003,"")</f>
        <v/>
      </c>
      <c r="U1003">
        <f t="shared" si="95"/>
        <v>0</v>
      </c>
      <c r="V1003">
        <f>IF(ISNUMBER(SEARCH("MIS",R1003)),1,0)</f>
        <v>0</v>
      </c>
      <c r="W1003">
        <f>IF(AND(V1003,P1003&lt;=3),1,0)</f>
        <v>0</v>
      </c>
    </row>
    <row r="1004" spans="1:23" x14ac:dyDescent="0.2">
      <c r="A1004">
        <v>2024</v>
      </c>
      <c r="B1004" t="s">
        <v>72</v>
      </c>
      <c r="C1004">
        <f t="shared" si="90"/>
        <v>0</v>
      </c>
      <c r="K1004">
        <v>1</v>
      </c>
      <c r="N1004">
        <f t="shared" si="91"/>
        <v>1</v>
      </c>
      <c r="O1004">
        <f t="shared" si="92"/>
        <v>0</v>
      </c>
      <c r="P1004">
        <v>1</v>
      </c>
      <c r="Q1004">
        <f t="shared" si="93"/>
        <v>0</v>
      </c>
      <c r="R1004" t="s">
        <v>1033</v>
      </c>
      <c r="S1004">
        <f t="shared" si="94"/>
        <v>0</v>
      </c>
      <c r="T1004" t="str">
        <f>IF(S1004,P1004,"")</f>
        <v/>
      </c>
      <c r="U1004">
        <f t="shared" si="95"/>
        <v>0</v>
      </c>
      <c r="V1004">
        <f>IF(ISNUMBER(SEARCH("MIS",R1004)),1,0)</f>
        <v>0</v>
      </c>
      <c r="W1004">
        <f>IF(AND(V1004,P1004&lt;=3),1,0)</f>
        <v>0</v>
      </c>
    </row>
    <row r="1005" spans="1:23" x14ac:dyDescent="0.2">
      <c r="A1005">
        <v>2024</v>
      </c>
      <c r="B1005" t="s">
        <v>72</v>
      </c>
      <c r="C1005">
        <f t="shared" si="90"/>
        <v>0</v>
      </c>
      <c r="N1005">
        <f t="shared" si="91"/>
        <v>0</v>
      </c>
      <c r="O1005">
        <f t="shared" si="92"/>
        <v>0</v>
      </c>
      <c r="P1005">
        <v>4</v>
      </c>
      <c r="Q1005">
        <f t="shared" si="93"/>
        <v>0</v>
      </c>
      <c r="R1005" t="s">
        <v>1032</v>
      </c>
      <c r="S1005">
        <f t="shared" si="94"/>
        <v>0</v>
      </c>
      <c r="T1005" t="str">
        <f>IF(S1005,P1005,"")</f>
        <v/>
      </c>
      <c r="U1005">
        <f t="shared" si="95"/>
        <v>0</v>
      </c>
      <c r="V1005">
        <f>IF(ISNUMBER(SEARCH("MIS",R1005)),1,0)</f>
        <v>1</v>
      </c>
      <c r="W1005">
        <f>IF(AND(V1005,P1005&lt;=3),1,0)</f>
        <v>0</v>
      </c>
    </row>
    <row r="1006" spans="1:23" x14ac:dyDescent="0.2">
      <c r="A1006">
        <v>2024</v>
      </c>
      <c r="B1006" t="s">
        <v>72</v>
      </c>
      <c r="C1006">
        <f t="shared" si="90"/>
        <v>0</v>
      </c>
      <c r="I1006">
        <v>1</v>
      </c>
      <c r="K1006">
        <v>1</v>
      </c>
      <c r="N1006">
        <f t="shared" si="91"/>
        <v>2</v>
      </c>
      <c r="O1006">
        <f t="shared" si="92"/>
        <v>0</v>
      </c>
      <c r="P1006">
        <v>5</v>
      </c>
      <c r="Q1006">
        <f t="shared" si="93"/>
        <v>0</v>
      </c>
      <c r="R1006" t="s">
        <v>1033</v>
      </c>
      <c r="S1006">
        <f t="shared" si="94"/>
        <v>0</v>
      </c>
      <c r="T1006" t="str">
        <f>IF(S1006,P1006,"")</f>
        <v/>
      </c>
      <c r="U1006">
        <f t="shared" si="95"/>
        <v>0</v>
      </c>
      <c r="V1006">
        <f>IF(ISNUMBER(SEARCH("MIS",R1006)),1,0)</f>
        <v>0</v>
      </c>
      <c r="W1006">
        <f>IF(AND(V1006,P1006&lt;=3),1,0)</f>
        <v>0</v>
      </c>
    </row>
    <row r="1007" spans="1:23" x14ac:dyDescent="0.2">
      <c r="A1007">
        <v>2024</v>
      </c>
      <c r="B1007" t="s">
        <v>72</v>
      </c>
      <c r="C1007">
        <f t="shared" si="90"/>
        <v>0</v>
      </c>
      <c r="D1007">
        <v>1</v>
      </c>
      <c r="K1007">
        <v>1</v>
      </c>
      <c r="N1007">
        <f t="shared" si="91"/>
        <v>2</v>
      </c>
      <c r="O1007">
        <f t="shared" si="92"/>
        <v>0</v>
      </c>
      <c r="P1007">
        <v>2</v>
      </c>
      <c r="Q1007">
        <f t="shared" si="93"/>
        <v>0</v>
      </c>
      <c r="R1007" t="s">
        <v>1024</v>
      </c>
      <c r="S1007">
        <f t="shared" si="94"/>
        <v>1</v>
      </c>
      <c r="T1007">
        <f>IF(S1007,P1007,"")</f>
        <v>2</v>
      </c>
      <c r="U1007">
        <f t="shared" si="95"/>
        <v>0</v>
      </c>
      <c r="V1007">
        <f>IF(ISNUMBER(SEARCH("MIS",R1007)),1,0)</f>
        <v>0</v>
      </c>
      <c r="W1007">
        <f>IF(AND(V1007,P1007&lt;=3),1,0)</f>
        <v>0</v>
      </c>
    </row>
    <row r="1008" spans="1:23" x14ac:dyDescent="0.2">
      <c r="A1008">
        <v>2024</v>
      </c>
      <c r="B1008" t="s">
        <v>72</v>
      </c>
      <c r="C1008">
        <f t="shared" si="90"/>
        <v>0</v>
      </c>
      <c r="D1008">
        <v>1</v>
      </c>
      <c r="I1008">
        <v>1</v>
      </c>
      <c r="K1008">
        <v>1</v>
      </c>
      <c r="N1008">
        <f t="shared" si="91"/>
        <v>3</v>
      </c>
      <c r="O1008">
        <f t="shared" si="92"/>
        <v>0</v>
      </c>
      <c r="P1008">
        <v>7</v>
      </c>
      <c r="Q1008">
        <f t="shared" si="93"/>
        <v>0</v>
      </c>
      <c r="R1008" t="s">
        <v>1024</v>
      </c>
      <c r="S1008">
        <f t="shared" si="94"/>
        <v>1</v>
      </c>
      <c r="T1008">
        <f>IF(S1008,P1008,"")</f>
        <v>7</v>
      </c>
      <c r="U1008">
        <f t="shared" si="95"/>
        <v>1</v>
      </c>
      <c r="V1008">
        <f>IF(ISNUMBER(SEARCH("MIS",R1008)),1,0)</f>
        <v>0</v>
      </c>
      <c r="W1008">
        <f>IF(AND(V1008,P1008&lt;=3),1,0)</f>
        <v>0</v>
      </c>
    </row>
    <row r="1009" spans="1:23" x14ac:dyDescent="0.2">
      <c r="A1009">
        <v>2024</v>
      </c>
      <c r="B1009" t="s">
        <v>72</v>
      </c>
      <c r="C1009">
        <f t="shared" si="90"/>
        <v>0</v>
      </c>
      <c r="D1009">
        <v>1</v>
      </c>
      <c r="K1009">
        <v>1</v>
      </c>
      <c r="N1009">
        <f t="shared" si="91"/>
        <v>2</v>
      </c>
      <c r="O1009">
        <f t="shared" si="92"/>
        <v>0</v>
      </c>
      <c r="P1009">
        <v>1</v>
      </c>
      <c r="Q1009">
        <f t="shared" si="93"/>
        <v>0</v>
      </c>
      <c r="R1009" t="s">
        <v>1033</v>
      </c>
      <c r="S1009">
        <f t="shared" si="94"/>
        <v>0</v>
      </c>
      <c r="T1009" t="str">
        <f>IF(S1009,P1009,"")</f>
        <v/>
      </c>
      <c r="U1009">
        <f t="shared" si="95"/>
        <v>0</v>
      </c>
      <c r="V1009">
        <f>IF(ISNUMBER(SEARCH("MIS",R1009)),1,0)</f>
        <v>0</v>
      </c>
      <c r="W1009">
        <f>IF(AND(V1009,P1009&lt;=3),1,0)</f>
        <v>0</v>
      </c>
    </row>
    <row r="1010" spans="1:23" x14ac:dyDescent="0.2">
      <c r="A1010">
        <v>2024</v>
      </c>
      <c r="B1010" t="s">
        <v>72</v>
      </c>
      <c r="C1010">
        <f t="shared" si="90"/>
        <v>0</v>
      </c>
      <c r="N1010">
        <f t="shared" si="91"/>
        <v>0</v>
      </c>
      <c r="O1010">
        <f t="shared" si="92"/>
        <v>0</v>
      </c>
      <c r="P1010">
        <v>1</v>
      </c>
      <c r="Q1010">
        <f t="shared" si="93"/>
        <v>0</v>
      </c>
      <c r="R1010" t="s">
        <v>1033</v>
      </c>
      <c r="S1010">
        <f t="shared" si="94"/>
        <v>0</v>
      </c>
      <c r="T1010" t="str">
        <f>IF(S1010,P1010,"")</f>
        <v/>
      </c>
      <c r="U1010">
        <f t="shared" si="95"/>
        <v>0</v>
      </c>
      <c r="V1010">
        <f>IF(ISNUMBER(SEARCH("MIS",R1010)),1,0)</f>
        <v>0</v>
      </c>
      <c r="W1010">
        <f>IF(AND(V1010,P1010&lt;=3),1,0)</f>
        <v>0</v>
      </c>
    </row>
    <row r="1011" spans="1:23" x14ac:dyDescent="0.2">
      <c r="A1011">
        <v>2024</v>
      </c>
      <c r="B1011" t="s">
        <v>72</v>
      </c>
      <c r="C1011">
        <f t="shared" si="90"/>
        <v>0</v>
      </c>
      <c r="K1011">
        <v>1</v>
      </c>
      <c r="N1011">
        <f t="shared" si="91"/>
        <v>1</v>
      </c>
      <c r="O1011">
        <f t="shared" si="92"/>
        <v>0</v>
      </c>
      <c r="P1011">
        <v>0</v>
      </c>
      <c r="Q1011">
        <f t="shared" si="93"/>
        <v>0</v>
      </c>
      <c r="R1011" t="s">
        <v>1033</v>
      </c>
      <c r="S1011">
        <f t="shared" si="94"/>
        <v>0</v>
      </c>
      <c r="T1011" t="str">
        <f>IF(S1011,P1011,"")</f>
        <v/>
      </c>
      <c r="U1011">
        <f t="shared" si="95"/>
        <v>0</v>
      </c>
      <c r="V1011">
        <f>IF(ISNUMBER(SEARCH("MIS",R1011)),1,0)</f>
        <v>0</v>
      </c>
      <c r="W1011">
        <f>IF(AND(V1011,P1011&lt;=3),1,0)</f>
        <v>0</v>
      </c>
    </row>
    <row r="1012" spans="1:23" x14ac:dyDescent="0.2">
      <c r="A1012">
        <v>2024</v>
      </c>
      <c r="B1012" t="s">
        <v>72</v>
      </c>
      <c r="C1012">
        <f t="shared" si="90"/>
        <v>0</v>
      </c>
      <c r="H1012">
        <v>1</v>
      </c>
      <c r="K1012">
        <v>1</v>
      </c>
      <c r="L1012">
        <v>1</v>
      </c>
      <c r="N1012">
        <f t="shared" si="91"/>
        <v>3</v>
      </c>
      <c r="O1012">
        <f t="shared" si="92"/>
        <v>0</v>
      </c>
      <c r="P1012">
        <v>4</v>
      </c>
      <c r="Q1012">
        <f t="shared" si="93"/>
        <v>0</v>
      </c>
      <c r="R1012" t="s">
        <v>1032</v>
      </c>
      <c r="S1012">
        <f t="shared" si="94"/>
        <v>0</v>
      </c>
      <c r="T1012" t="str">
        <f>IF(S1012,P1012,"")</f>
        <v/>
      </c>
      <c r="U1012">
        <f t="shared" si="95"/>
        <v>0</v>
      </c>
      <c r="V1012">
        <f>IF(ISNUMBER(SEARCH("MIS",R1012)),1,0)</f>
        <v>1</v>
      </c>
      <c r="W1012">
        <f>IF(AND(V1012,P1012&lt;=3),1,0)</f>
        <v>0</v>
      </c>
    </row>
    <row r="1013" spans="1:23" x14ac:dyDescent="0.2">
      <c r="A1013">
        <v>2024</v>
      </c>
      <c r="B1013" t="s">
        <v>72</v>
      </c>
      <c r="C1013">
        <f t="shared" si="90"/>
        <v>0</v>
      </c>
      <c r="D1013">
        <v>1</v>
      </c>
      <c r="G1013">
        <v>1</v>
      </c>
      <c r="K1013">
        <v>1</v>
      </c>
      <c r="N1013">
        <f t="shared" si="91"/>
        <v>3</v>
      </c>
      <c r="O1013">
        <f t="shared" si="92"/>
        <v>0</v>
      </c>
      <c r="P1013">
        <v>5</v>
      </c>
      <c r="Q1013">
        <f t="shared" si="93"/>
        <v>0</v>
      </c>
      <c r="R1013" t="s">
        <v>1033</v>
      </c>
      <c r="S1013">
        <f t="shared" si="94"/>
        <v>0</v>
      </c>
      <c r="T1013" t="str">
        <f>IF(S1013,P1013,"")</f>
        <v/>
      </c>
      <c r="U1013">
        <f t="shared" si="95"/>
        <v>0</v>
      </c>
      <c r="V1013">
        <f>IF(ISNUMBER(SEARCH("MIS",R1013)),1,0)</f>
        <v>0</v>
      </c>
      <c r="W1013">
        <f>IF(AND(V1013,P1013&lt;=3),1,0)</f>
        <v>0</v>
      </c>
    </row>
    <row r="1014" spans="1:23" x14ac:dyDescent="0.2">
      <c r="A1014">
        <v>2024</v>
      </c>
      <c r="B1014" t="s">
        <v>72</v>
      </c>
      <c r="C1014">
        <f t="shared" si="90"/>
        <v>0</v>
      </c>
      <c r="N1014">
        <f t="shared" si="91"/>
        <v>0</v>
      </c>
      <c r="O1014">
        <f t="shared" si="92"/>
        <v>0</v>
      </c>
      <c r="P1014">
        <v>1</v>
      </c>
      <c r="Q1014">
        <f t="shared" si="93"/>
        <v>0</v>
      </c>
      <c r="R1014" t="s">
        <v>1024</v>
      </c>
      <c r="S1014">
        <f t="shared" si="94"/>
        <v>1</v>
      </c>
      <c r="T1014">
        <f>IF(S1014,P1014,"")</f>
        <v>1</v>
      </c>
      <c r="U1014">
        <f t="shared" si="95"/>
        <v>0</v>
      </c>
      <c r="V1014">
        <f>IF(ISNUMBER(SEARCH("MIS",R1014)),1,0)</f>
        <v>0</v>
      </c>
      <c r="W1014">
        <f>IF(AND(V1014,P1014&lt;=3),1,0)</f>
        <v>0</v>
      </c>
    </row>
    <row r="1015" spans="1:23" x14ac:dyDescent="0.2">
      <c r="A1015">
        <v>2024</v>
      </c>
      <c r="B1015" t="s">
        <v>72</v>
      </c>
      <c r="C1015">
        <f t="shared" si="90"/>
        <v>0</v>
      </c>
      <c r="D1015">
        <v>1</v>
      </c>
      <c r="I1015">
        <v>1</v>
      </c>
      <c r="N1015">
        <f t="shared" si="91"/>
        <v>2</v>
      </c>
      <c r="O1015">
        <f t="shared" si="92"/>
        <v>0</v>
      </c>
      <c r="P1015">
        <v>4</v>
      </c>
      <c r="Q1015">
        <f t="shared" si="93"/>
        <v>0</v>
      </c>
      <c r="R1015" t="s">
        <v>1033</v>
      </c>
      <c r="S1015">
        <f t="shared" si="94"/>
        <v>0</v>
      </c>
      <c r="T1015" t="str">
        <f>IF(S1015,P1015,"")</f>
        <v/>
      </c>
      <c r="U1015">
        <f t="shared" si="95"/>
        <v>0</v>
      </c>
      <c r="V1015">
        <f>IF(ISNUMBER(SEARCH("MIS",R1015)),1,0)</f>
        <v>0</v>
      </c>
      <c r="W1015">
        <f>IF(AND(V1015,P1015&lt;=3),1,0)</f>
        <v>0</v>
      </c>
    </row>
    <row r="1016" spans="1:23" x14ac:dyDescent="0.2">
      <c r="A1016">
        <v>2024</v>
      </c>
      <c r="B1016" t="s">
        <v>72</v>
      </c>
      <c r="C1016">
        <f t="shared" si="90"/>
        <v>0</v>
      </c>
      <c r="D1016">
        <v>1</v>
      </c>
      <c r="K1016">
        <v>1</v>
      </c>
      <c r="N1016">
        <f t="shared" si="91"/>
        <v>2</v>
      </c>
      <c r="O1016">
        <f t="shared" si="92"/>
        <v>0</v>
      </c>
      <c r="P1016">
        <v>3</v>
      </c>
      <c r="Q1016">
        <f t="shared" si="93"/>
        <v>0</v>
      </c>
      <c r="R1016" t="s">
        <v>1024</v>
      </c>
      <c r="S1016">
        <f t="shared" si="94"/>
        <v>1</v>
      </c>
      <c r="T1016">
        <f>IF(S1016,P1016,"")</f>
        <v>3</v>
      </c>
      <c r="U1016">
        <f t="shared" si="95"/>
        <v>0</v>
      </c>
      <c r="V1016">
        <f>IF(ISNUMBER(SEARCH("MIS",R1016)),1,0)</f>
        <v>0</v>
      </c>
      <c r="W1016">
        <f>IF(AND(V1016,P1016&lt;=3),1,0)</f>
        <v>0</v>
      </c>
    </row>
    <row r="1017" spans="1:23" x14ac:dyDescent="0.2">
      <c r="A1017">
        <v>2024</v>
      </c>
      <c r="B1017" t="s">
        <v>72</v>
      </c>
      <c r="C1017">
        <f t="shared" si="90"/>
        <v>0</v>
      </c>
      <c r="K1017">
        <v>1</v>
      </c>
      <c r="N1017">
        <f t="shared" si="91"/>
        <v>1</v>
      </c>
      <c r="O1017">
        <f t="shared" si="92"/>
        <v>0</v>
      </c>
      <c r="P1017">
        <v>1</v>
      </c>
      <c r="Q1017">
        <f t="shared" si="93"/>
        <v>0</v>
      </c>
      <c r="R1017" t="s">
        <v>1033</v>
      </c>
      <c r="S1017">
        <f t="shared" si="94"/>
        <v>0</v>
      </c>
      <c r="T1017" t="str">
        <f>IF(S1017,P1017,"")</f>
        <v/>
      </c>
      <c r="U1017">
        <f t="shared" si="95"/>
        <v>0</v>
      </c>
      <c r="V1017">
        <f>IF(ISNUMBER(SEARCH("MIS",R1017)),1,0)</f>
        <v>0</v>
      </c>
      <c r="W1017">
        <f>IF(AND(V1017,P1017&lt;=3),1,0)</f>
        <v>0</v>
      </c>
    </row>
    <row r="1018" spans="1:23" x14ac:dyDescent="0.2">
      <c r="A1018">
        <v>2024</v>
      </c>
      <c r="B1018" t="s">
        <v>72</v>
      </c>
      <c r="C1018">
        <f t="shared" si="90"/>
        <v>0</v>
      </c>
      <c r="D1018">
        <v>1</v>
      </c>
      <c r="H1018">
        <v>1</v>
      </c>
      <c r="K1018">
        <v>1</v>
      </c>
      <c r="N1018">
        <f t="shared" si="91"/>
        <v>3</v>
      </c>
      <c r="O1018">
        <f t="shared" si="92"/>
        <v>0</v>
      </c>
      <c r="P1018">
        <v>4</v>
      </c>
      <c r="Q1018">
        <f t="shared" si="93"/>
        <v>0</v>
      </c>
      <c r="R1018" t="s">
        <v>1032</v>
      </c>
      <c r="S1018">
        <f t="shared" si="94"/>
        <v>0</v>
      </c>
      <c r="T1018" t="str">
        <f>IF(S1018,P1018,"")</f>
        <v/>
      </c>
      <c r="U1018">
        <f t="shared" si="95"/>
        <v>0</v>
      </c>
      <c r="V1018">
        <f>IF(ISNUMBER(SEARCH("MIS",R1018)),1,0)</f>
        <v>1</v>
      </c>
      <c r="W1018">
        <f>IF(AND(V1018,P1018&lt;=3),1,0)</f>
        <v>0</v>
      </c>
    </row>
    <row r="1019" spans="1:23" x14ac:dyDescent="0.2">
      <c r="A1019">
        <v>2024</v>
      </c>
      <c r="B1019" t="s">
        <v>72</v>
      </c>
      <c r="C1019">
        <f t="shared" si="90"/>
        <v>0</v>
      </c>
      <c r="D1019">
        <v>1</v>
      </c>
      <c r="H1019">
        <v>1</v>
      </c>
      <c r="I1019">
        <v>1</v>
      </c>
      <c r="J1019">
        <v>1</v>
      </c>
      <c r="K1019">
        <v>1</v>
      </c>
      <c r="N1019">
        <f t="shared" si="91"/>
        <v>5</v>
      </c>
      <c r="O1019">
        <f t="shared" si="92"/>
        <v>0</v>
      </c>
      <c r="P1019">
        <v>5</v>
      </c>
      <c r="Q1019">
        <f t="shared" si="93"/>
        <v>0</v>
      </c>
      <c r="R1019" t="s">
        <v>1033</v>
      </c>
      <c r="S1019">
        <f t="shared" si="94"/>
        <v>0</v>
      </c>
      <c r="T1019" t="str">
        <f>IF(S1019,P1019,"")</f>
        <v/>
      </c>
      <c r="U1019">
        <f t="shared" si="95"/>
        <v>0</v>
      </c>
      <c r="V1019">
        <f>IF(ISNUMBER(SEARCH("MIS",R1019)),1,0)</f>
        <v>0</v>
      </c>
      <c r="W1019">
        <f>IF(AND(V1019,P1019&lt;=3),1,0)</f>
        <v>0</v>
      </c>
    </row>
    <row r="1020" spans="1:23" x14ac:dyDescent="0.2">
      <c r="A1020">
        <v>2024</v>
      </c>
      <c r="B1020" t="s">
        <v>72</v>
      </c>
      <c r="C1020">
        <f t="shared" si="90"/>
        <v>0</v>
      </c>
      <c r="D1020">
        <v>1</v>
      </c>
      <c r="K1020">
        <v>1</v>
      </c>
      <c r="N1020">
        <f t="shared" si="91"/>
        <v>2</v>
      </c>
      <c r="O1020">
        <f t="shared" si="92"/>
        <v>0</v>
      </c>
      <c r="P1020">
        <v>7</v>
      </c>
      <c r="Q1020">
        <f t="shared" si="93"/>
        <v>0</v>
      </c>
      <c r="R1020" t="s">
        <v>1024</v>
      </c>
      <c r="S1020">
        <f t="shared" si="94"/>
        <v>1</v>
      </c>
      <c r="T1020">
        <f>IF(S1020,P1020,"")</f>
        <v>7</v>
      </c>
      <c r="U1020">
        <f t="shared" si="95"/>
        <v>1</v>
      </c>
      <c r="V1020">
        <f>IF(ISNUMBER(SEARCH("MIS",R1020)),1,0)</f>
        <v>0</v>
      </c>
      <c r="W1020">
        <f>IF(AND(V1020,P1020&lt;=3),1,0)</f>
        <v>0</v>
      </c>
    </row>
    <row r="1021" spans="1:23" x14ac:dyDescent="0.2">
      <c r="A1021">
        <v>2024</v>
      </c>
      <c r="B1021" t="s">
        <v>72</v>
      </c>
      <c r="C1021">
        <f t="shared" si="90"/>
        <v>0</v>
      </c>
      <c r="K1021">
        <v>1</v>
      </c>
      <c r="N1021">
        <f t="shared" si="91"/>
        <v>1</v>
      </c>
      <c r="O1021">
        <f t="shared" si="92"/>
        <v>0</v>
      </c>
      <c r="P1021">
        <v>0</v>
      </c>
      <c r="Q1021">
        <f t="shared" si="93"/>
        <v>0</v>
      </c>
      <c r="R1021" t="s">
        <v>1033</v>
      </c>
      <c r="S1021">
        <f t="shared" si="94"/>
        <v>0</v>
      </c>
      <c r="T1021" t="str">
        <f>IF(S1021,P1021,"")</f>
        <v/>
      </c>
      <c r="U1021">
        <f t="shared" si="95"/>
        <v>0</v>
      </c>
      <c r="V1021">
        <f>IF(ISNUMBER(SEARCH("MIS",R1021)),1,0)</f>
        <v>0</v>
      </c>
      <c r="W1021">
        <f>IF(AND(V1021,P1021&lt;=3),1,0)</f>
        <v>0</v>
      </c>
    </row>
    <row r="1022" spans="1:23" x14ac:dyDescent="0.2">
      <c r="A1022">
        <v>2024</v>
      </c>
      <c r="B1022" t="s">
        <v>72</v>
      </c>
      <c r="C1022">
        <f t="shared" si="90"/>
        <v>0</v>
      </c>
      <c r="M1022">
        <v>1</v>
      </c>
      <c r="N1022">
        <f t="shared" si="91"/>
        <v>1</v>
      </c>
      <c r="O1022">
        <f t="shared" si="92"/>
        <v>0</v>
      </c>
      <c r="P1022">
        <v>4</v>
      </c>
      <c r="Q1022">
        <f t="shared" si="93"/>
        <v>0</v>
      </c>
      <c r="R1022" t="s">
        <v>1033</v>
      </c>
      <c r="S1022">
        <f t="shared" si="94"/>
        <v>0</v>
      </c>
      <c r="T1022" t="str">
        <f>IF(S1022,P1022,"")</f>
        <v/>
      </c>
      <c r="U1022">
        <f t="shared" si="95"/>
        <v>0</v>
      </c>
      <c r="V1022">
        <f>IF(ISNUMBER(SEARCH("MIS",R1022)),1,0)</f>
        <v>0</v>
      </c>
      <c r="W1022">
        <f>IF(AND(V1022,P1022&lt;=3),1,0)</f>
        <v>0</v>
      </c>
    </row>
    <row r="1023" spans="1:23" x14ac:dyDescent="0.2">
      <c r="A1023">
        <v>2024</v>
      </c>
      <c r="B1023" t="s">
        <v>72</v>
      </c>
      <c r="C1023">
        <f t="shared" si="90"/>
        <v>0</v>
      </c>
      <c r="N1023">
        <f t="shared" si="91"/>
        <v>0</v>
      </c>
      <c r="O1023">
        <f t="shared" si="92"/>
        <v>0</v>
      </c>
      <c r="P1023">
        <v>4</v>
      </c>
      <c r="Q1023">
        <f t="shared" si="93"/>
        <v>0</v>
      </c>
      <c r="R1023" t="s">
        <v>1024</v>
      </c>
      <c r="S1023">
        <f t="shared" si="94"/>
        <v>1</v>
      </c>
      <c r="T1023">
        <f>IF(S1023,P1023,"")</f>
        <v>4</v>
      </c>
      <c r="U1023">
        <f t="shared" si="95"/>
        <v>1</v>
      </c>
      <c r="V1023">
        <f>IF(ISNUMBER(SEARCH("MIS",R1023)),1,0)</f>
        <v>0</v>
      </c>
      <c r="W1023">
        <f>IF(AND(V1023,P1023&lt;=3),1,0)</f>
        <v>0</v>
      </c>
    </row>
    <row r="1024" spans="1:23" x14ac:dyDescent="0.2">
      <c r="A1024">
        <v>2024</v>
      </c>
      <c r="B1024" t="s">
        <v>72</v>
      </c>
      <c r="C1024">
        <f t="shared" si="90"/>
        <v>0</v>
      </c>
      <c r="K1024">
        <v>1</v>
      </c>
      <c r="N1024">
        <f t="shared" si="91"/>
        <v>1</v>
      </c>
      <c r="O1024">
        <f t="shared" si="92"/>
        <v>0</v>
      </c>
      <c r="P1024">
        <v>2</v>
      </c>
      <c r="Q1024">
        <f t="shared" si="93"/>
        <v>0</v>
      </c>
      <c r="R1024" t="s">
        <v>1024</v>
      </c>
      <c r="S1024">
        <f t="shared" si="94"/>
        <v>1</v>
      </c>
      <c r="T1024">
        <f>IF(S1024,P1024,"")</f>
        <v>2</v>
      </c>
      <c r="U1024">
        <f t="shared" si="95"/>
        <v>0</v>
      </c>
      <c r="V1024">
        <f>IF(ISNUMBER(SEARCH("MIS",R1024)),1,0)</f>
        <v>0</v>
      </c>
      <c r="W1024">
        <f>IF(AND(V1024,P1024&lt;=3),1,0)</f>
        <v>0</v>
      </c>
    </row>
    <row r="1025" spans="1:23" x14ac:dyDescent="0.2">
      <c r="A1025">
        <v>2024</v>
      </c>
      <c r="B1025" t="s">
        <v>72</v>
      </c>
      <c r="C1025">
        <f t="shared" si="90"/>
        <v>0</v>
      </c>
      <c r="D1025">
        <v>1</v>
      </c>
      <c r="K1025">
        <v>1</v>
      </c>
      <c r="N1025">
        <f t="shared" si="91"/>
        <v>2</v>
      </c>
      <c r="O1025">
        <f t="shared" si="92"/>
        <v>0</v>
      </c>
      <c r="P1025">
        <v>4</v>
      </c>
      <c r="Q1025">
        <f t="shared" si="93"/>
        <v>0</v>
      </c>
      <c r="R1025" t="s">
        <v>1033</v>
      </c>
      <c r="S1025">
        <f t="shared" si="94"/>
        <v>0</v>
      </c>
      <c r="T1025" t="str">
        <f>IF(S1025,P1025,"")</f>
        <v/>
      </c>
      <c r="U1025">
        <f t="shared" si="95"/>
        <v>0</v>
      </c>
      <c r="V1025">
        <f>IF(ISNUMBER(SEARCH("MIS",R1025)),1,0)</f>
        <v>0</v>
      </c>
      <c r="W1025">
        <f>IF(AND(V1025,P1025&lt;=3),1,0)</f>
        <v>0</v>
      </c>
    </row>
    <row r="1026" spans="1:23" x14ac:dyDescent="0.2">
      <c r="A1026">
        <v>2024</v>
      </c>
      <c r="B1026" t="s">
        <v>72</v>
      </c>
      <c r="C1026">
        <f t="shared" si="90"/>
        <v>0</v>
      </c>
      <c r="N1026">
        <f t="shared" si="91"/>
        <v>0</v>
      </c>
      <c r="O1026">
        <f t="shared" si="92"/>
        <v>0</v>
      </c>
      <c r="P1026">
        <v>1</v>
      </c>
      <c r="Q1026">
        <f t="shared" si="93"/>
        <v>0</v>
      </c>
      <c r="R1026" t="s">
        <v>1024</v>
      </c>
      <c r="S1026">
        <f t="shared" si="94"/>
        <v>1</v>
      </c>
      <c r="T1026">
        <f>IF(S1026,P1026,"")</f>
        <v>1</v>
      </c>
      <c r="U1026">
        <f t="shared" si="95"/>
        <v>0</v>
      </c>
      <c r="V1026">
        <f>IF(ISNUMBER(SEARCH("MIS",R1026)),1,0)</f>
        <v>0</v>
      </c>
      <c r="W1026">
        <f>IF(AND(V1026,P1026&lt;=3),1,0)</f>
        <v>0</v>
      </c>
    </row>
    <row r="1027" spans="1:23" x14ac:dyDescent="0.2">
      <c r="A1027">
        <v>2024</v>
      </c>
      <c r="B1027" t="s">
        <v>72</v>
      </c>
      <c r="C1027">
        <f t="shared" ref="C1027:C1090" si="96">IF(AND(A1027=2026,ISNUMBER(SEARCH("Freshman",B1027))),1,0)</f>
        <v>0</v>
      </c>
      <c r="D1027">
        <v>1</v>
      </c>
      <c r="I1027">
        <v>1</v>
      </c>
      <c r="J1027">
        <v>1</v>
      </c>
      <c r="N1027">
        <f t="shared" ref="N1027:N1090" si="97">COUNT(D1027:M1027)</f>
        <v>3</v>
      </c>
      <c r="O1027">
        <f t="shared" ref="O1027:O1090" si="98">IF(AND(C1027=1,N1027&gt;2),1,0)</f>
        <v>0</v>
      </c>
      <c r="P1027">
        <v>4</v>
      </c>
      <c r="Q1027">
        <f t="shared" ref="Q1027:Q1090" si="99">IF(P1027&gt;=8,1,0)</f>
        <v>0</v>
      </c>
      <c r="R1027" t="s">
        <v>1033</v>
      </c>
      <c r="S1027">
        <f t="shared" ref="S1027:S1090" si="100">IF(ISNUMBER(SEARCH("Finance",R1027)),1,0)</f>
        <v>0</v>
      </c>
      <c r="T1027" t="str">
        <f>IF(S1027,P1027,"")</f>
        <v/>
      </c>
      <c r="U1027">
        <f t="shared" ref="U1027:U1090" si="101">IF(AND(S1027,T1027&gt;=4),1,0)</f>
        <v>0</v>
      </c>
      <c r="V1027">
        <f>IF(ISNUMBER(SEARCH("MIS",R1027)),1,0)</f>
        <v>0</v>
      </c>
      <c r="W1027">
        <f>IF(AND(V1027,P1027&lt;=3),1,0)</f>
        <v>0</v>
      </c>
    </row>
    <row r="1028" spans="1:23" x14ac:dyDescent="0.2">
      <c r="A1028">
        <v>2024</v>
      </c>
      <c r="B1028" t="s">
        <v>72</v>
      </c>
      <c r="C1028">
        <f t="shared" si="96"/>
        <v>0</v>
      </c>
      <c r="D1028">
        <v>1</v>
      </c>
      <c r="N1028">
        <f t="shared" si="97"/>
        <v>1</v>
      </c>
      <c r="O1028">
        <f t="shared" si="98"/>
        <v>0</v>
      </c>
      <c r="P1028">
        <v>1</v>
      </c>
      <c r="Q1028">
        <f t="shared" si="99"/>
        <v>0</v>
      </c>
      <c r="R1028" t="s">
        <v>1033</v>
      </c>
      <c r="S1028">
        <f t="shared" si="100"/>
        <v>0</v>
      </c>
      <c r="T1028" t="str">
        <f>IF(S1028,P1028,"")</f>
        <v/>
      </c>
      <c r="U1028">
        <f t="shared" si="101"/>
        <v>0</v>
      </c>
      <c r="V1028">
        <f>IF(ISNUMBER(SEARCH("MIS",R1028)),1,0)</f>
        <v>0</v>
      </c>
      <c r="W1028">
        <f>IF(AND(V1028,P1028&lt;=3),1,0)</f>
        <v>0</v>
      </c>
    </row>
    <row r="1029" spans="1:23" x14ac:dyDescent="0.2">
      <c r="A1029">
        <v>2024</v>
      </c>
      <c r="B1029" t="s">
        <v>72</v>
      </c>
      <c r="C1029">
        <f t="shared" si="96"/>
        <v>0</v>
      </c>
      <c r="D1029">
        <v>1</v>
      </c>
      <c r="K1029">
        <v>1</v>
      </c>
      <c r="N1029">
        <f t="shared" si="97"/>
        <v>2</v>
      </c>
      <c r="O1029">
        <f t="shared" si="98"/>
        <v>0</v>
      </c>
      <c r="P1029">
        <v>7</v>
      </c>
      <c r="Q1029">
        <f t="shared" si="99"/>
        <v>0</v>
      </c>
      <c r="R1029" t="s">
        <v>1044</v>
      </c>
      <c r="S1029">
        <f t="shared" si="100"/>
        <v>0</v>
      </c>
      <c r="T1029" t="str">
        <f>IF(S1029,P1029,"")</f>
        <v/>
      </c>
      <c r="U1029">
        <f t="shared" si="101"/>
        <v>0</v>
      </c>
      <c r="V1029">
        <f>IF(ISNUMBER(SEARCH("MIS",R1029)),1,0)</f>
        <v>0</v>
      </c>
      <c r="W1029">
        <f>IF(AND(V1029,P1029&lt;=3),1,0)</f>
        <v>0</v>
      </c>
    </row>
    <row r="1030" spans="1:23" x14ac:dyDescent="0.2">
      <c r="A1030">
        <v>2024</v>
      </c>
      <c r="B1030" t="s">
        <v>72</v>
      </c>
      <c r="C1030">
        <f t="shared" si="96"/>
        <v>0</v>
      </c>
      <c r="N1030">
        <f t="shared" si="97"/>
        <v>0</v>
      </c>
      <c r="O1030">
        <f t="shared" si="98"/>
        <v>0</v>
      </c>
      <c r="P1030">
        <v>0</v>
      </c>
      <c r="Q1030">
        <f t="shared" si="99"/>
        <v>0</v>
      </c>
      <c r="R1030" t="s">
        <v>1033</v>
      </c>
      <c r="S1030">
        <f t="shared" si="100"/>
        <v>0</v>
      </c>
      <c r="T1030" t="str">
        <f>IF(S1030,P1030,"")</f>
        <v/>
      </c>
      <c r="U1030">
        <f t="shared" si="101"/>
        <v>0</v>
      </c>
      <c r="V1030">
        <f>IF(ISNUMBER(SEARCH("MIS",R1030)),1,0)</f>
        <v>0</v>
      </c>
      <c r="W1030">
        <f>IF(AND(V1030,P1030&lt;=3),1,0)</f>
        <v>0</v>
      </c>
    </row>
    <row r="1031" spans="1:23" x14ac:dyDescent="0.2">
      <c r="A1031">
        <v>2024</v>
      </c>
      <c r="B1031" t="s">
        <v>72</v>
      </c>
      <c r="C1031">
        <f t="shared" si="96"/>
        <v>0</v>
      </c>
      <c r="D1031">
        <v>1</v>
      </c>
      <c r="H1031">
        <v>1</v>
      </c>
      <c r="K1031">
        <v>1</v>
      </c>
      <c r="N1031">
        <f t="shared" si="97"/>
        <v>3</v>
      </c>
      <c r="O1031">
        <f t="shared" si="98"/>
        <v>0</v>
      </c>
      <c r="P1031">
        <v>2</v>
      </c>
      <c r="Q1031">
        <f t="shared" si="99"/>
        <v>0</v>
      </c>
      <c r="R1031" t="s">
        <v>1024</v>
      </c>
      <c r="S1031">
        <f t="shared" si="100"/>
        <v>1</v>
      </c>
      <c r="T1031">
        <f>IF(S1031,P1031,"")</f>
        <v>2</v>
      </c>
      <c r="U1031">
        <f t="shared" si="101"/>
        <v>0</v>
      </c>
      <c r="V1031">
        <f>IF(ISNUMBER(SEARCH("MIS",R1031)),1,0)</f>
        <v>0</v>
      </c>
      <c r="W1031">
        <f>IF(AND(V1031,P1031&lt;=3),1,0)</f>
        <v>0</v>
      </c>
    </row>
    <row r="1032" spans="1:23" x14ac:dyDescent="0.2">
      <c r="A1032">
        <v>2024</v>
      </c>
      <c r="B1032" t="s">
        <v>72</v>
      </c>
      <c r="C1032">
        <f t="shared" si="96"/>
        <v>0</v>
      </c>
      <c r="N1032">
        <f t="shared" si="97"/>
        <v>0</v>
      </c>
      <c r="O1032">
        <f t="shared" si="98"/>
        <v>0</v>
      </c>
      <c r="P1032">
        <v>7</v>
      </c>
      <c r="Q1032">
        <f t="shared" si="99"/>
        <v>0</v>
      </c>
      <c r="R1032" t="s">
        <v>1044</v>
      </c>
      <c r="S1032">
        <f t="shared" si="100"/>
        <v>0</v>
      </c>
      <c r="T1032" t="str">
        <f>IF(S1032,P1032,"")</f>
        <v/>
      </c>
      <c r="U1032">
        <f t="shared" si="101"/>
        <v>0</v>
      </c>
      <c r="V1032">
        <f>IF(ISNUMBER(SEARCH("MIS",R1032)),1,0)</f>
        <v>0</v>
      </c>
      <c r="W1032">
        <f>IF(AND(V1032,P1032&lt;=3),1,0)</f>
        <v>0</v>
      </c>
    </row>
    <row r="1033" spans="1:23" x14ac:dyDescent="0.2">
      <c r="A1033">
        <v>2024</v>
      </c>
      <c r="B1033" t="s">
        <v>72</v>
      </c>
      <c r="C1033">
        <f t="shared" si="96"/>
        <v>0</v>
      </c>
      <c r="D1033">
        <v>1</v>
      </c>
      <c r="I1033">
        <v>1</v>
      </c>
      <c r="K1033">
        <v>1</v>
      </c>
      <c r="N1033">
        <f t="shared" si="97"/>
        <v>3</v>
      </c>
      <c r="O1033">
        <f t="shared" si="98"/>
        <v>0</v>
      </c>
      <c r="P1033">
        <v>0</v>
      </c>
      <c r="Q1033">
        <f t="shared" si="99"/>
        <v>0</v>
      </c>
      <c r="R1033" t="s">
        <v>1024</v>
      </c>
      <c r="S1033">
        <f t="shared" si="100"/>
        <v>1</v>
      </c>
      <c r="T1033">
        <f>IF(S1033,P1033,"")</f>
        <v>0</v>
      </c>
      <c r="U1033">
        <f t="shared" si="101"/>
        <v>0</v>
      </c>
      <c r="V1033">
        <f>IF(ISNUMBER(SEARCH("MIS",R1033)),1,0)</f>
        <v>0</v>
      </c>
      <c r="W1033">
        <f>IF(AND(V1033,P1033&lt;=3),1,0)</f>
        <v>0</v>
      </c>
    </row>
    <row r="1034" spans="1:23" x14ac:dyDescent="0.2">
      <c r="A1034">
        <v>2024</v>
      </c>
      <c r="B1034" t="s">
        <v>72</v>
      </c>
      <c r="C1034">
        <f t="shared" si="96"/>
        <v>0</v>
      </c>
      <c r="F1034">
        <v>1</v>
      </c>
      <c r="N1034">
        <f t="shared" si="97"/>
        <v>1</v>
      </c>
      <c r="O1034">
        <f t="shared" si="98"/>
        <v>0</v>
      </c>
      <c r="P1034">
        <v>0</v>
      </c>
      <c r="Q1034">
        <f t="shared" si="99"/>
        <v>0</v>
      </c>
      <c r="R1034" t="s">
        <v>1033</v>
      </c>
      <c r="S1034">
        <f t="shared" si="100"/>
        <v>0</v>
      </c>
      <c r="T1034" t="str">
        <f>IF(S1034,P1034,"")</f>
        <v/>
      </c>
      <c r="U1034">
        <f t="shared" si="101"/>
        <v>0</v>
      </c>
      <c r="V1034">
        <f>IF(ISNUMBER(SEARCH("MIS",R1034)),1,0)</f>
        <v>0</v>
      </c>
      <c r="W1034">
        <f>IF(AND(V1034,P1034&lt;=3),1,0)</f>
        <v>0</v>
      </c>
    </row>
    <row r="1035" spans="1:23" x14ac:dyDescent="0.2">
      <c r="A1035">
        <v>2024</v>
      </c>
      <c r="B1035" t="s">
        <v>72</v>
      </c>
      <c r="C1035">
        <f t="shared" si="96"/>
        <v>0</v>
      </c>
      <c r="D1035">
        <v>1</v>
      </c>
      <c r="K1035">
        <v>1</v>
      </c>
      <c r="N1035">
        <f t="shared" si="97"/>
        <v>2</v>
      </c>
      <c r="O1035">
        <f t="shared" si="98"/>
        <v>0</v>
      </c>
      <c r="P1035">
        <v>2</v>
      </c>
      <c r="Q1035">
        <f t="shared" si="99"/>
        <v>0</v>
      </c>
      <c r="R1035" t="s">
        <v>1033</v>
      </c>
      <c r="S1035">
        <f t="shared" si="100"/>
        <v>0</v>
      </c>
      <c r="T1035" t="str">
        <f>IF(S1035,P1035,"")</f>
        <v/>
      </c>
      <c r="U1035">
        <f t="shared" si="101"/>
        <v>0</v>
      </c>
      <c r="V1035">
        <f>IF(ISNUMBER(SEARCH("MIS",R1035)),1,0)</f>
        <v>0</v>
      </c>
      <c r="W1035">
        <f>IF(AND(V1035,P1035&lt;=3),1,0)</f>
        <v>0</v>
      </c>
    </row>
    <row r="1036" spans="1:23" x14ac:dyDescent="0.2">
      <c r="A1036">
        <v>2024</v>
      </c>
      <c r="B1036" t="s">
        <v>72</v>
      </c>
      <c r="C1036">
        <f t="shared" si="96"/>
        <v>0</v>
      </c>
      <c r="D1036">
        <v>1</v>
      </c>
      <c r="I1036">
        <v>1</v>
      </c>
      <c r="K1036">
        <v>1</v>
      </c>
      <c r="N1036">
        <f t="shared" si="97"/>
        <v>3</v>
      </c>
      <c r="O1036">
        <f t="shared" si="98"/>
        <v>0</v>
      </c>
      <c r="P1036">
        <v>0</v>
      </c>
      <c r="Q1036">
        <f t="shared" si="99"/>
        <v>0</v>
      </c>
      <c r="R1036" t="s">
        <v>1024</v>
      </c>
      <c r="S1036">
        <f t="shared" si="100"/>
        <v>1</v>
      </c>
      <c r="T1036">
        <f>IF(S1036,P1036,"")</f>
        <v>0</v>
      </c>
      <c r="U1036">
        <f t="shared" si="101"/>
        <v>0</v>
      </c>
      <c r="V1036">
        <f>IF(ISNUMBER(SEARCH("MIS",R1036)),1,0)</f>
        <v>0</v>
      </c>
      <c r="W1036">
        <f>IF(AND(V1036,P1036&lt;=3),1,0)</f>
        <v>0</v>
      </c>
    </row>
    <row r="1037" spans="1:23" x14ac:dyDescent="0.2">
      <c r="A1037">
        <v>2024</v>
      </c>
      <c r="B1037" t="s">
        <v>72</v>
      </c>
      <c r="C1037">
        <f t="shared" si="96"/>
        <v>0</v>
      </c>
      <c r="K1037">
        <v>1</v>
      </c>
      <c r="N1037">
        <f t="shared" si="97"/>
        <v>1</v>
      </c>
      <c r="O1037">
        <f t="shared" si="98"/>
        <v>0</v>
      </c>
      <c r="P1037">
        <v>0</v>
      </c>
      <c r="Q1037">
        <f t="shared" si="99"/>
        <v>0</v>
      </c>
      <c r="R1037" t="s">
        <v>1024</v>
      </c>
      <c r="S1037">
        <f t="shared" si="100"/>
        <v>1</v>
      </c>
      <c r="T1037">
        <f>IF(S1037,P1037,"")</f>
        <v>0</v>
      </c>
      <c r="U1037">
        <f t="shared" si="101"/>
        <v>0</v>
      </c>
      <c r="V1037">
        <f>IF(ISNUMBER(SEARCH("MIS",R1037)),1,0)</f>
        <v>0</v>
      </c>
      <c r="W1037">
        <f>IF(AND(V1037,P1037&lt;=3),1,0)</f>
        <v>0</v>
      </c>
    </row>
    <row r="1038" spans="1:23" x14ac:dyDescent="0.2">
      <c r="A1038">
        <v>2024</v>
      </c>
      <c r="B1038" t="s">
        <v>72</v>
      </c>
      <c r="C1038">
        <f t="shared" si="96"/>
        <v>0</v>
      </c>
      <c r="K1038">
        <v>1</v>
      </c>
      <c r="N1038">
        <f t="shared" si="97"/>
        <v>1</v>
      </c>
      <c r="O1038">
        <f t="shared" si="98"/>
        <v>0</v>
      </c>
      <c r="P1038">
        <v>2</v>
      </c>
      <c r="Q1038">
        <f t="shared" si="99"/>
        <v>0</v>
      </c>
      <c r="R1038" t="s">
        <v>1033</v>
      </c>
      <c r="S1038">
        <f t="shared" si="100"/>
        <v>0</v>
      </c>
      <c r="T1038" t="str">
        <f>IF(S1038,P1038,"")</f>
        <v/>
      </c>
      <c r="U1038">
        <f t="shared" si="101"/>
        <v>0</v>
      </c>
      <c r="V1038">
        <f>IF(ISNUMBER(SEARCH("MIS",R1038)),1,0)</f>
        <v>0</v>
      </c>
      <c r="W1038">
        <f>IF(AND(V1038,P1038&lt;=3),1,0)</f>
        <v>0</v>
      </c>
    </row>
    <row r="1039" spans="1:23" x14ac:dyDescent="0.2">
      <c r="A1039">
        <v>2024</v>
      </c>
      <c r="B1039" t="s">
        <v>72</v>
      </c>
      <c r="C1039">
        <f t="shared" si="96"/>
        <v>0</v>
      </c>
      <c r="D1039">
        <v>1</v>
      </c>
      <c r="N1039">
        <f t="shared" si="97"/>
        <v>1</v>
      </c>
      <c r="O1039">
        <f t="shared" si="98"/>
        <v>0</v>
      </c>
      <c r="P1039">
        <v>0</v>
      </c>
      <c r="Q1039">
        <f t="shared" si="99"/>
        <v>0</v>
      </c>
      <c r="R1039" t="s">
        <v>1024</v>
      </c>
      <c r="S1039">
        <f t="shared" si="100"/>
        <v>1</v>
      </c>
      <c r="T1039">
        <f>IF(S1039,P1039,"")</f>
        <v>0</v>
      </c>
      <c r="U1039">
        <f t="shared" si="101"/>
        <v>0</v>
      </c>
      <c r="V1039">
        <f>IF(ISNUMBER(SEARCH("MIS",R1039)),1,0)</f>
        <v>0</v>
      </c>
      <c r="W1039">
        <f>IF(AND(V1039,P1039&lt;=3),1,0)</f>
        <v>0</v>
      </c>
    </row>
    <row r="1040" spans="1:23" x14ac:dyDescent="0.2">
      <c r="A1040">
        <v>2024</v>
      </c>
      <c r="B1040" t="s">
        <v>72</v>
      </c>
      <c r="C1040">
        <f t="shared" si="96"/>
        <v>0</v>
      </c>
      <c r="D1040">
        <v>1</v>
      </c>
      <c r="N1040">
        <f t="shared" si="97"/>
        <v>1</v>
      </c>
      <c r="O1040">
        <f t="shared" si="98"/>
        <v>0</v>
      </c>
      <c r="P1040">
        <v>2</v>
      </c>
      <c r="Q1040">
        <f t="shared" si="99"/>
        <v>0</v>
      </c>
      <c r="R1040" t="s">
        <v>1024</v>
      </c>
      <c r="S1040">
        <f t="shared" si="100"/>
        <v>1</v>
      </c>
      <c r="T1040">
        <f>IF(S1040,P1040,"")</f>
        <v>2</v>
      </c>
      <c r="U1040">
        <f t="shared" si="101"/>
        <v>0</v>
      </c>
      <c r="V1040">
        <f>IF(ISNUMBER(SEARCH("MIS",R1040)),1,0)</f>
        <v>0</v>
      </c>
      <c r="W1040">
        <f>IF(AND(V1040,P1040&lt;=3),1,0)</f>
        <v>0</v>
      </c>
    </row>
    <row r="1041" spans="1:23" x14ac:dyDescent="0.2">
      <c r="A1041">
        <v>2024</v>
      </c>
      <c r="B1041" t="s">
        <v>72</v>
      </c>
      <c r="C1041">
        <f t="shared" si="96"/>
        <v>0</v>
      </c>
      <c r="D1041">
        <v>1</v>
      </c>
      <c r="N1041">
        <f t="shared" si="97"/>
        <v>1</v>
      </c>
      <c r="O1041">
        <f t="shared" si="98"/>
        <v>0</v>
      </c>
      <c r="P1041">
        <v>5</v>
      </c>
      <c r="Q1041">
        <f t="shared" si="99"/>
        <v>0</v>
      </c>
      <c r="R1041" t="s">
        <v>1024</v>
      </c>
      <c r="S1041">
        <f t="shared" si="100"/>
        <v>1</v>
      </c>
      <c r="T1041">
        <f>IF(S1041,P1041,"")</f>
        <v>5</v>
      </c>
      <c r="U1041">
        <f t="shared" si="101"/>
        <v>1</v>
      </c>
      <c r="V1041">
        <f>IF(ISNUMBER(SEARCH("MIS",R1041)),1,0)</f>
        <v>0</v>
      </c>
      <c r="W1041">
        <f>IF(AND(V1041,P1041&lt;=3),1,0)</f>
        <v>0</v>
      </c>
    </row>
    <row r="1042" spans="1:23" x14ac:dyDescent="0.2">
      <c r="A1042">
        <v>2024</v>
      </c>
      <c r="B1042" t="s">
        <v>72</v>
      </c>
      <c r="C1042">
        <f t="shared" si="96"/>
        <v>0</v>
      </c>
      <c r="D1042">
        <v>1</v>
      </c>
      <c r="E1042">
        <v>1</v>
      </c>
      <c r="I1042">
        <v>1</v>
      </c>
      <c r="K1042">
        <v>1</v>
      </c>
      <c r="N1042">
        <f t="shared" si="97"/>
        <v>4</v>
      </c>
      <c r="O1042">
        <f t="shared" si="98"/>
        <v>0</v>
      </c>
      <c r="P1042">
        <v>11</v>
      </c>
      <c r="Q1042">
        <f t="shared" si="99"/>
        <v>1</v>
      </c>
      <c r="R1042" t="s">
        <v>1024</v>
      </c>
      <c r="S1042">
        <f t="shared" si="100"/>
        <v>1</v>
      </c>
      <c r="T1042">
        <f>IF(S1042,P1042,"")</f>
        <v>11</v>
      </c>
      <c r="U1042">
        <f t="shared" si="101"/>
        <v>1</v>
      </c>
      <c r="V1042">
        <f>IF(ISNUMBER(SEARCH("MIS",R1042)),1,0)</f>
        <v>0</v>
      </c>
      <c r="W1042">
        <f>IF(AND(V1042,P1042&lt;=3),1,0)</f>
        <v>0</v>
      </c>
    </row>
    <row r="1043" spans="1:23" x14ac:dyDescent="0.2">
      <c r="A1043">
        <v>2024</v>
      </c>
      <c r="B1043" t="s">
        <v>72</v>
      </c>
      <c r="C1043">
        <f t="shared" si="96"/>
        <v>0</v>
      </c>
      <c r="N1043">
        <f t="shared" si="97"/>
        <v>0</v>
      </c>
      <c r="O1043">
        <f t="shared" si="98"/>
        <v>0</v>
      </c>
      <c r="P1043">
        <v>3</v>
      </c>
      <c r="Q1043">
        <f t="shared" si="99"/>
        <v>0</v>
      </c>
      <c r="R1043" t="s">
        <v>1033</v>
      </c>
      <c r="S1043">
        <f t="shared" si="100"/>
        <v>0</v>
      </c>
      <c r="T1043" t="str">
        <f>IF(S1043,P1043,"")</f>
        <v/>
      </c>
      <c r="U1043">
        <f t="shared" si="101"/>
        <v>0</v>
      </c>
      <c r="V1043">
        <f>IF(ISNUMBER(SEARCH("MIS",R1043)),1,0)</f>
        <v>0</v>
      </c>
      <c r="W1043">
        <f>IF(AND(V1043,P1043&lt;=3),1,0)</f>
        <v>0</v>
      </c>
    </row>
    <row r="1044" spans="1:23" x14ac:dyDescent="0.2">
      <c r="A1044">
        <v>2024</v>
      </c>
      <c r="B1044" t="s">
        <v>72</v>
      </c>
      <c r="C1044">
        <f t="shared" si="96"/>
        <v>0</v>
      </c>
      <c r="M1044">
        <v>1</v>
      </c>
      <c r="N1044">
        <f t="shared" si="97"/>
        <v>1</v>
      </c>
      <c r="O1044">
        <f t="shared" si="98"/>
        <v>0</v>
      </c>
      <c r="P1044">
        <v>6</v>
      </c>
      <c r="Q1044">
        <f t="shared" si="99"/>
        <v>0</v>
      </c>
      <c r="R1044" t="s">
        <v>1044</v>
      </c>
      <c r="S1044">
        <f t="shared" si="100"/>
        <v>0</v>
      </c>
      <c r="T1044" t="str">
        <f>IF(S1044,P1044,"")</f>
        <v/>
      </c>
      <c r="U1044">
        <f t="shared" si="101"/>
        <v>0</v>
      </c>
      <c r="V1044">
        <f>IF(ISNUMBER(SEARCH("MIS",R1044)),1,0)</f>
        <v>0</v>
      </c>
      <c r="W1044">
        <f>IF(AND(V1044,P1044&lt;=3),1,0)</f>
        <v>0</v>
      </c>
    </row>
    <row r="1045" spans="1:23" x14ac:dyDescent="0.2">
      <c r="A1045">
        <v>2024</v>
      </c>
      <c r="B1045" t="s">
        <v>72</v>
      </c>
      <c r="C1045">
        <f t="shared" si="96"/>
        <v>0</v>
      </c>
      <c r="D1045">
        <v>1</v>
      </c>
      <c r="J1045">
        <v>1</v>
      </c>
      <c r="K1045">
        <v>1</v>
      </c>
      <c r="N1045">
        <f t="shared" si="97"/>
        <v>3</v>
      </c>
      <c r="O1045">
        <f t="shared" si="98"/>
        <v>0</v>
      </c>
      <c r="P1045">
        <v>7</v>
      </c>
      <c r="Q1045">
        <f t="shared" si="99"/>
        <v>0</v>
      </c>
      <c r="R1045" t="s">
        <v>1024</v>
      </c>
      <c r="S1045">
        <f t="shared" si="100"/>
        <v>1</v>
      </c>
      <c r="T1045">
        <f>IF(S1045,P1045,"")</f>
        <v>7</v>
      </c>
      <c r="U1045">
        <f t="shared" si="101"/>
        <v>1</v>
      </c>
      <c r="V1045">
        <f>IF(ISNUMBER(SEARCH("MIS",R1045)),1,0)</f>
        <v>0</v>
      </c>
      <c r="W1045">
        <f>IF(AND(V1045,P1045&lt;=3),1,0)</f>
        <v>0</v>
      </c>
    </row>
    <row r="1046" spans="1:23" x14ac:dyDescent="0.2">
      <c r="A1046">
        <v>2024</v>
      </c>
      <c r="B1046" t="s">
        <v>72</v>
      </c>
      <c r="C1046">
        <f t="shared" si="96"/>
        <v>0</v>
      </c>
      <c r="D1046">
        <v>1</v>
      </c>
      <c r="K1046">
        <v>1</v>
      </c>
      <c r="N1046">
        <f t="shared" si="97"/>
        <v>2</v>
      </c>
      <c r="O1046">
        <f t="shared" si="98"/>
        <v>0</v>
      </c>
      <c r="P1046">
        <v>4</v>
      </c>
      <c r="Q1046">
        <f t="shared" si="99"/>
        <v>0</v>
      </c>
      <c r="R1046" t="s">
        <v>1024</v>
      </c>
      <c r="S1046">
        <f t="shared" si="100"/>
        <v>1</v>
      </c>
      <c r="T1046">
        <f>IF(S1046,P1046,"")</f>
        <v>4</v>
      </c>
      <c r="U1046">
        <f t="shared" si="101"/>
        <v>1</v>
      </c>
      <c r="V1046">
        <f>IF(ISNUMBER(SEARCH("MIS",R1046)),1,0)</f>
        <v>0</v>
      </c>
      <c r="W1046">
        <f>IF(AND(V1046,P1046&lt;=3),1,0)</f>
        <v>0</v>
      </c>
    </row>
    <row r="1047" spans="1:23" x14ac:dyDescent="0.2">
      <c r="A1047">
        <v>2024</v>
      </c>
      <c r="B1047" t="s">
        <v>72</v>
      </c>
      <c r="C1047">
        <f t="shared" si="96"/>
        <v>0</v>
      </c>
      <c r="H1047">
        <v>1</v>
      </c>
      <c r="J1047">
        <v>1</v>
      </c>
      <c r="K1047">
        <v>1</v>
      </c>
      <c r="N1047">
        <f t="shared" si="97"/>
        <v>3</v>
      </c>
      <c r="O1047">
        <f t="shared" si="98"/>
        <v>0</v>
      </c>
      <c r="P1047">
        <v>1</v>
      </c>
      <c r="Q1047">
        <f t="shared" si="99"/>
        <v>0</v>
      </c>
      <c r="R1047" t="s">
        <v>1033</v>
      </c>
      <c r="S1047">
        <f t="shared" si="100"/>
        <v>0</v>
      </c>
      <c r="T1047" t="str">
        <f>IF(S1047,P1047,"")</f>
        <v/>
      </c>
      <c r="U1047">
        <f t="shared" si="101"/>
        <v>0</v>
      </c>
      <c r="V1047">
        <f>IF(ISNUMBER(SEARCH("MIS",R1047)),1,0)</f>
        <v>0</v>
      </c>
      <c r="W1047">
        <f>IF(AND(V1047,P1047&lt;=3),1,0)</f>
        <v>0</v>
      </c>
    </row>
    <row r="1048" spans="1:23" x14ac:dyDescent="0.2">
      <c r="A1048">
        <v>2024</v>
      </c>
      <c r="B1048" t="s">
        <v>72</v>
      </c>
      <c r="C1048">
        <f t="shared" si="96"/>
        <v>0</v>
      </c>
      <c r="D1048">
        <v>1</v>
      </c>
      <c r="N1048">
        <f t="shared" si="97"/>
        <v>1</v>
      </c>
      <c r="O1048">
        <f t="shared" si="98"/>
        <v>0</v>
      </c>
      <c r="P1048">
        <v>2</v>
      </c>
      <c r="Q1048">
        <f t="shared" si="99"/>
        <v>0</v>
      </c>
      <c r="R1048" t="s">
        <v>1024</v>
      </c>
      <c r="S1048">
        <f t="shared" si="100"/>
        <v>1</v>
      </c>
      <c r="T1048">
        <f>IF(S1048,P1048,"")</f>
        <v>2</v>
      </c>
      <c r="U1048">
        <f t="shared" si="101"/>
        <v>0</v>
      </c>
      <c r="V1048">
        <f>IF(ISNUMBER(SEARCH("MIS",R1048)),1,0)</f>
        <v>0</v>
      </c>
      <c r="W1048">
        <f>IF(AND(V1048,P1048&lt;=3),1,0)</f>
        <v>0</v>
      </c>
    </row>
    <row r="1049" spans="1:23" x14ac:dyDescent="0.2">
      <c r="A1049">
        <v>2025</v>
      </c>
      <c r="B1049" t="s">
        <v>72</v>
      </c>
      <c r="C1049">
        <f t="shared" si="96"/>
        <v>0</v>
      </c>
      <c r="D1049">
        <v>1</v>
      </c>
      <c r="N1049">
        <f t="shared" si="97"/>
        <v>1</v>
      </c>
      <c r="O1049">
        <f t="shared" si="98"/>
        <v>0</v>
      </c>
      <c r="P1049">
        <v>3</v>
      </c>
      <c r="Q1049">
        <f t="shared" si="99"/>
        <v>0</v>
      </c>
      <c r="R1049" t="s">
        <v>1024</v>
      </c>
      <c r="S1049">
        <f t="shared" si="100"/>
        <v>1</v>
      </c>
      <c r="T1049">
        <f>IF(S1049,P1049,"")</f>
        <v>3</v>
      </c>
      <c r="U1049">
        <f t="shared" si="101"/>
        <v>0</v>
      </c>
      <c r="V1049">
        <f>IF(ISNUMBER(SEARCH("MIS",R1049)),1,0)</f>
        <v>0</v>
      </c>
      <c r="W1049">
        <f>IF(AND(V1049,P1049&lt;=3),1,0)</f>
        <v>0</v>
      </c>
    </row>
    <row r="1050" spans="1:23" x14ac:dyDescent="0.2">
      <c r="A1050">
        <v>2025</v>
      </c>
      <c r="B1050" t="s">
        <v>72</v>
      </c>
      <c r="C1050">
        <f t="shared" si="96"/>
        <v>0</v>
      </c>
      <c r="D1050">
        <v>1</v>
      </c>
      <c r="I1050">
        <v>1</v>
      </c>
      <c r="J1050">
        <v>1</v>
      </c>
      <c r="K1050">
        <v>1</v>
      </c>
      <c r="N1050">
        <f t="shared" si="97"/>
        <v>4</v>
      </c>
      <c r="O1050">
        <f t="shared" si="98"/>
        <v>0</v>
      </c>
      <c r="P1050">
        <v>3</v>
      </c>
      <c r="Q1050">
        <f t="shared" si="99"/>
        <v>0</v>
      </c>
      <c r="R1050" t="s">
        <v>1033</v>
      </c>
      <c r="S1050">
        <f t="shared" si="100"/>
        <v>0</v>
      </c>
      <c r="T1050" t="str">
        <f>IF(S1050,P1050,"")</f>
        <v/>
      </c>
      <c r="U1050">
        <f t="shared" si="101"/>
        <v>0</v>
      </c>
      <c r="V1050">
        <f>IF(ISNUMBER(SEARCH("MIS",R1050)),1,0)</f>
        <v>0</v>
      </c>
      <c r="W1050">
        <f>IF(AND(V1050,P1050&lt;=3),1,0)</f>
        <v>0</v>
      </c>
    </row>
    <row r="1051" spans="1:23" x14ac:dyDescent="0.2">
      <c r="A1051">
        <v>2025</v>
      </c>
      <c r="B1051" t="s">
        <v>72</v>
      </c>
      <c r="C1051">
        <f t="shared" si="96"/>
        <v>0</v>
      </c>
      <c r="D1051">
        <v>1</v>
      </c>
      <c r="N1051">
        <f t="shared" si="97"/>
        <v>1</v>
      </c>
      <c r="O1051">
        <f t="shared" si="98"/>
        <v>0</v>
      </c>
      <c r="P1051">
        <v>4</v>
      </c>
      <c r="Q1051">
        <f t="shared" si="99"/>
        <v>0</v>
      </c>
      <c r="R1051" t="s">
        <v>1024</v>
      </c>
      <c r="S1051">
        <f t="shared" si="100"/>
        <v>1</v>
      </c>
      <c r="T1051">
        <f>IF(S1051,P1051,"")</f>
        <v>4</v>
      </c>
      <c r="U1051">
        <f t="shared" si="101"/>
        <v>1</v>
      </c>
      <c r="V1051">
        <f>IF(ISNUMBER(SEARCH("MIS",R1051)),1,0)</f>
        <v>0</v>
      </c>
      <c r="W1051">
        <f>IF(AND(V1051,P1051&lt;=3),1,0)</f>
        <v>0</v>
      </c>
    </row>
    <row r="1052" spans="1:23" x14ac:dyDescent="0.2">
      <c r="A1052">
        <v>2025</v>
      </c>
      <c r="B1052" t="s">
        <v>72</v>
      </c>
      <c r="C1052">
        <f t="shared" si="96"/>
        <v>0</v>
      </c>
      <c r="N1052">
        <f t="shared" si="97"/>
        <v>0</v>
      </c>
      <c r="O1052">
        <f t="shared" si="98"/>
        <v>0</v>
      </c>
      <c r="P1052">
        <v>0</v>
      </c>
      <c r="Q1052">
        <f t="shared" si="99"/>
        <v>0</v>
      </c>
      <c r="R1052" t="s">
        <v>1024</v>
      </c>
      <c r="S1052">
        <f t="shared" si="100"/>
        <v>1</v>
      </c>
      <c r="T1052">
        <f>IF(S1052,P1052,"")</f>
        <v>0</v>
      </c>
      <c r="U1052">
        <f t="shared" si="101"/>
        <v>0</v>
      </c>
      <c r="V1052">
        <f>IF(ISNUMBER(SEARCH("MIS",R1052)),1,0)</f>
        <v>0</v>
      </c>
      <c r="W1052">
        <f>IF(AND(V1052,P1052&lt;=3),1,0)</f>
        <v>0</v>
      </c>
    </row>
    <row r="1053" spans="1:23" x14ac:dyDescent="0.2">
      <c r="A1053">
        <v>2025</v>
      </c>
      <c r="B1053" t="s">
        <v>72</v>
      </c>
      <c r="C1053">
        <f t="shared" si="96"/>
        <v>0</v>
      </c>
      <c r="D1053">
        <v>1</v>
      </c>
      <c r="E1053">
        <v>1</v>
      </c>
      <c r="H1053">
        <v>1</v>
      </c>
      <c r="I1053">
        <v>1</v>
      </c>
      <c r="J1053">
        <v>1</v>
      </c>
      <c r="K1053">
        <v>1</v>
      </c>
      <c r="L1053">
        <v>1</v>
      </c>
      <c r="M1053">
        <v>1</v>
      </c>
      <c r="N1053">
        <f t="shared" si="97"/>
        <v>8</v>
      </c>
      <c r="O1053">
        <f t="shared" si="98"/>
        <v>0</v>
      </c>
      <c r="P1053">
        <v>2</v>
      </c>
      <c r="Q1053">
        <f t="shared" si="99"/>
        <v>0</v>
      </c>
      <c r="R1053" t="s">
        <v>1044</v>
      </c>
      <c r="S1053">
        <f t="shared" si="100"/>
        <v>0</v>
      </c>
      <c r="T1053" t="str">
        <f>IF(S1053,P1053,"")</f>
        <v/>
      </c>
      <c r="U1053">
        <f t="shared" si="101"/>
        <v>0</v>
      </c>
      <c r="V1053">
        <f>IF(ISNUMBER(SEARCH("MIS",R1053)),1,0)</f>
        <v>0</v>
      </c>
      <c r="W1053">
        <f>IF(AND(V1053,P1053&lt;=3),1,0)</f>
        <v>0</v>
      </c>
    </row>
    <row r="1054" spans="1:23" x14ac:dyDescent="0.2">
      <c r="A1054">
        <v>2025</v>
      </c>
      <c r="B1054" t="s">
        <v>72</v>
      </c>
      <c r="C1054">
        <f t="shared" si="96"/>
        <v>0</v>
      </c>
      <c r="D1054">
        <v>1</v>
      </c>
      <c r="N1054">
        <f t="shared" si="97"/>
        <v>1</v>
      </c>
      <c r="O1054">
        <f t="shared" si="98"/>
        <v>0</v>
      </c>
      <c r="P1054">
        <v>1</v>
      </c>
      <c r="Q1054">
        <f t="shared" si="99"/>
        <v>0</v>
      </c>
      <c r="R1054" t="s">
        <v>1024</v>
      </c>
      <c r="S1054">
        <f t="shared" si="100"/>
        <v>1</v>
      </c>
      <c r="T1054">
        <f>IF(S1054,P1054,"")</f>
        <v>1</v>
      </c>
      <c r="U1054">
        <f t="shared" si="101"/>
        <v>0</v>
      </c>
      <c r="V1054">
        <f>IF(ISNUMBER(SEARCH("MIS",R1054)),1,0)</f>
        <v>0</v>
      </c>
      <c r="W1054">
        <f>IF(AND(V1054,P1054&lt;=3),1,0)</f>
        <v>0</v>
      </c>
    </row>
    <row r="1055" spans="1:23" x14ac:dyDescent="0.2">
      <c r="A1055">
        <v>2025</v>
      </c>
      <c r="B1055" t="s">
        <v>72</v>
      </c>
      <c r="C1055">
        <f t="shared" si="96"/>
        <v>0</v>
      </c>
      <c r="N1055">
        <f t="shared" si="97"/>
        <v>0</v>
      </c>
      <c r="O1055">
        <f t="shared" si="98"/>
        <v>0</v>
      </c>
      <c r="P1055">
        <v>1</v>
      </c>
      <c r="Q1055">
        <f t="shared" si="99"/>
        <v>0</v>
      </c>
      <c r="R1055" t="s">
        <v>1024</v>
      </c>
      <c r="S1055">
        <f t="shared" si="100"/>
        <v>1</v>
      </c>
      <c r="T1055">
        <f>IF(S1055,P1055,"")</f>
        <v>1</v>
      </c>
      <c r="U1055">
        <f t="shared" si="101"/>
        <v>0</v>
      </c>
      <c r="V1055">
        <f>IF(ISNUMBER(SEARCH("MIS",R1055)),1,0)</f>
        <v>0</v>
      </c>
      <c r="W1055">
        <f>IF(AND(V1055,P1055&lt;=3),1,0)</f>
        <v>0</v>
      </c>
    </row>
    <row r="1056" spans="1:23" x14ac:dyDescent="0.2">
      <c r="A1056">
        <v>2025</v>
      </c>
      <c r="B1056" t="s">
        <v>72</v>
      </c>
      <c r="C1056">
        <f t="shared" si="96"/>
        <v>0</v>
      </c>
      <c r="D1056">
        <v>1</v>
      </c>
      <c r="K1056">
        <v>1</v>
      </c>
      <c r="N1056">
        <f t="shared" si="97"/>
        <v>2</v>
      </c>
      <c r="O1056">
        <f t="shared" si="98"/>
        <v>0</v>
      </c>
      <c r="P1056">
        <v>3</v>
      </c>
      <c r="Q1056">
        <f t="shared" si="99"/>
        <v>0</v>
      </c>
      <c r="R1056" t="s">
        <v>1033</v>
      </c>
      <c r="S1056">
        <f t="shared" si="100"/>
        <v>0</v>
      </c>
      <c r="T1056" t="str">
        <f>IF(S1056,P1056,"")</f>
        <v/>
      </c>
      <c r="U1056">
        <f t="shared" si="101"/>
        <v>0</v>
      </c>
      <c r="V1056">
        <f>IF(ISNUMBER(SEARCH("MIS",R1056)),1,0)</f>
        <v>0</v>
      </c>
      <c r="W1056">
        <f>IF(AND(V1056,P1056&lt;=3),1,0)</f>
        <v>0</v>
      </c>
    </row>
    <row r="1057" spans="1:23" x14ac:dyDescent="0.2">
      <c r="A1057">
        <v>2025</v>
      </c>
      <c r="B1057" t="s">
        <v>72</v>
      </c>
      <c r="C1057">
        <f t="shared" si="96"/>
        <v>0</v>
      </c>
      <c r="D1057">
        <v>1</v>
      </c>
      <c r="K1057">
        <v>1</v>
      </c>
      <c r="N1057">
        <f t="shared" si="97"/>
        <v>2</v>
      </c>
      <c r="O1057">
        <f t="shared" si="98"/>
        <v>0</v>
      </c>
      <c r="P1057">
        <v>5</v>
      </c>
      <c r="Q1057">
        <f t="shared" si="99"/>
        <v>0</v>
      </c>
      <c r="R1057" t="s">
        <v>1029</v>
      </c>
      <c r="S1057">
        <f t="shared" si="100"/>
        <v>0</v>
      </c>
      <c r="T1057" t="str">
        <f>IF(S1057,P1057,"")</f>
        <v/>
      </c>
      <c r="U1057">
        <f t="shared" si="101"/>
        <v>0</v>
      </c>
      <c r="V1057">
        <f>IF(ISNUMBER(SEARCH("MIS",R1057)),1,0)</f>
        <v>0</v>
      </c>
      <c r="W1057">
        <f>IF(AND(V1057,P1057&lt;=3),1,0)</f>
        <v>0</v>
      </c>
    </row>
    <row r="1058" spans="1:23" x14ac:dyDescent="0.2">
      <c r="A1058">
        <v>2025</v>
      </c>
      <c r="B1058" t="s">
        <v>72</v>
      </c>
      <c r="C1058">
        <f t="shared" si="96"/>
        <v>0</v>
      </c>
      <c r="D1058">
        <v>1</v>
      </c>
      <c r="K1058">
        <v>1</v>
      </c>
      <c r="N1058">
        <f t="shared" si="97"/>
        <v>2</v>
      </c>
      <c r="O1058">
        <f t="shared" si="98"/>
        <v>0</v>
      </c>
      <c r="P1058">
        <v>4</v>
      </c>
      <c r="Q1058">
        <f t="shared" si="99"/>
        <v>0</v>
      </c>
      <c r="R1058" t="s">
        <v>1024</v>
      </c>
      <c r="S1058">
        <f t="shared" si="100"/>
        <v>1</v>
      </c>
      <c r="T1058">
        <f>IF(S1058,P1058,"")</f>
        <v>4</v>
      </c>
      <c r="U1058">
        <f t="shared" si="101"/>
        <v>1</v>
      </c>
      <c r="V1058">
        <f>IF(ISNUMBER(SEARCH("MIS",R1058)),1,0)</f>
        <v>0</v>
      </c>
      <c r="W1058">
        <f>IF(AND(V1058,P1058&lt;=3),1,0)</f>
        <v>0</v>
      </c>
    </row>
    <row r="1059" spans="1:23" x14ac:dyDescent="0.2">
      <c r="A1059">
        <v>2025</v>
      </c>
      <c r="B1059" t="s">
        <v>72</v>
      </c>
      <c r="C1059">
        <f t="shared" si="96"/>
        <v>0</v>
      </c>
      <c r="K1059">
        <v>1</v>
      </c>
      <c r="N1059">
        <f t="shared" si="97"/>
        <v>1</v>
      </c>
      <c r="O1059">
        <f t="shared" si="98"/>
        <v>0</v>
      </c>
      <c r="P1059">
        <v>3</v>
      </c>
      <c r="Q1059">
        <f t="shared" si="99"/>
        <v>0</v>
      </c>
      <c r="R1059" t="s">
        <v>1033</v>
      </c>
      <c r="S1059">
        <f t="shared" si="100"/>
        <v>0</v>
      </c>
      <c r="T1059" t="str">
        <f>IF(S1059,P1059,"")</f>
        <v/>
      </c>
      <c r="U1059">
        <f t="shared" si="101"/>
        <v>0</v>
      </c>
      <c r="V1059">
        <f>IF(ISNUMBER(SEARCH("MIS",R1059)),1,0)</f>
        <v>0</v>
      </c>
      <c r="W1059">
        <f>IF(AND(V1059,P1059&lt;=3),1,0)</f>
        <v>0</v>
      </c>
    </row>
    <row r="1060" spans="1:23" x14ac:dyDescent="0.2">
      <c r="A1060">
        <v>2025</v>
      </c>
      <c r="B1060" t="s">
        <v>72</v>
      </c>
      <c r="C1060">
        <f t="shared" si="96"/>
        <v>0</v>
      </c>
      <c r="D1060">
        <v>1</v>
      </c>
      <c r="K1060">
        <v>1</v>
      </c>
      <c r="N1060">
        <f t="shared" si="97"/>
        <v>2</v>
      </c>
      <c r="O1060">
        <f t="shared" si="98"/>
        <v>0</v>
      </c>
      <c r="P1060">
        <v>7</v>
      </c>
      <c r="Q1060">
        <f t="shared" si="99"/>
        <v>0</v>
      </c>
      <c r="R1060" t="s">
        <v>1024</v>
      </c>
      <c r="S1060">
        <f t="shared" si="100"/>
        <v>1</v>
      </c>
      <c r="T1060">
        <f>IF(S1060,P1060,"")</f>
        <v>7</v>
      </c>
      <c r="U1060">
        <f t="shared" si="101"/>
        <v>1</v>
      </c>
      <c r="V1060">
        <f>IF(ISNUMBER(SEARCH("MIS",R1060)),1,0)</f>
        <v>0</v>
      </c>
      <c r="W1060">
        <f>IF(AND(V1060,P1060&lt;=3),1,0)</f>
        <v>0</v>
      </c>
    </row>
    <row r="1061" spans="1:23" x14ac:dyDescent="0.2">
      <c r="A1061">
        <v>2025</v>
      </c>
      <c r="B1061" t="s">
        <v>72</v>
      </c>
      <c r="C1061">
        <f t="shared" si="96"/>
        <v>0</v>
      </c>
      <c r="N1061">
        <f t="shared" si="97"/>
        <v>0</v>
      </c>
      <c r="O1061">
        <f t="shared" si="98"/>
        <v>0</v>
      </c>
      <c r="P1061">
        <v>0</v>
      </c>
      <c r="Q1061">
        <f t="shared" si="99"/>
        <v>0</v>
      </c>
      <c r="R1061" t="s">
        <v>1029</v>
      </c>
      <c r="S1061">
        <f t="shared" si="100"/>
        <v>0</v>
      </c>
      <c r="T1061" t="str">
        <f>IF(S1061,P1061,"")</f>
        <v/>
      </c>
      <c r="U1061">
        <f t="shared" si="101"/>
        <v>0</v>
      </c>
      <c r="V1061">
        <f>IF(ISNUMBER(SEARCH("MIS",R1061)),1,0)</f>
        <v>0</v>
      </c>
      <c r="W1061">
        <f>IF(AND(V1061,P1061&lt;=3),1,0)</f>
        <v>0</v>
      </c>
    </row>
    <row r="1062" spans="1:23" x14ac:dyDescent="0.2">
      <c r="A1062">
        <v>2025</v>
      </c>
      <c r="B1062" t="s">
        <v>72</v>
      </c>
      <c r="C1062">
        <f t="shared" si="96"/>
        <v>0</v>
      </c>
      <c r="N1062">
        <f t="shared" si="97"/>
        <v>0</v>
      </c>
      <c r="O1062">
        <f t="shared" si="98"/>
        <v>0</v>
      </c>
      <c r="P1062">
        <v>3</v>
      </c>
      <c r="Q1062">
        <f t="shared" si="99"/>
        <v>0</v>
      </c>
      <c r="R1062" t="s">
        <v>1033</v>
      </c>
      <c r="S1062">
        <f t="shared" si="100"/>
        <v>0</v>
      </c>
      <c r="T1062" t="str">
        <f>IF(S1062,P1062,"")</f>
        <v/>
      </c>
      <c r="U1062">
        <f t="shared" si="101"/>
        <v>0</v>
      </c>
      <c r="V1062">
        <f>IF(ISNUMBER(SEARCH("MIS",R1062)),1,0)</f>
        <v>0</v>
      </c>
      <c r="W1062">
        <f>IF(AND(V1062,P1062&lt;=3),1,0)</f>
        <v>0</v>
      </c>
    </row>
    <row r="1063" spans="1:23" x14ac:dyDescent="0.2">
      <c r="A1063">
        <v>2025</v>
      </c>
      <c r="B1063" t="s">
        <v>72</v>
      </c>
      <c r="C1063">
        <f t="shared" si="96"/>
        <v>0</v>
      </c>
      <c r="K1063">
        <v>1</v>
      </c>
      <c r="N1063">
        <f t="shared" si="97"/>
        <v>1</v>
      </c>
      <c r="O1063">
        <f t="shared" si="98"/>
        <v>0</v>
      </c>
      <c r="P1063">
        <v>1</v>
      </c>
      <c r="Q1063">
        <f t="shared" si="99"/>
        <v>0</v>
      </c>
      <c r="R1063" t="s">
        <v>1024</v>
      </c>
      <c r="S1063">
        <f t="shared" si="100"/>
        <v>1</v>
      </c>
      <c r="T1063">
        <f>IF(S1063,P1063,"")</f>
        <v>1</v>
      </c>
      <c r="U1063">
        <f t="shared" si="101"/>
        <v>0</v>
      </c>
      <c r="V1063">
        <f>IF(ISNUMBER(SEARCH("MIS",R1063)),1,0)</f>
        <v>0</v>
      </c>
      <c r="W1063">
        <f>IF(AND(V1063,P1063&lt;=3),1,0)</f>
        <v>0</v>
      </c>
    </row>
    <row r="1064" spans="1:23" x14ac:dyDescent="0.2">
      <c r="A1064">
        <v>2025</v>
      </c>
      <c r="B1064" t="s">
        <v>72</v>
      </c>
      <c r="C1064">
        <f t="shared" si="96"/>
        <v>0</v>
      </c>
      <c r="D1064">
        <v>1</v>
      </c>
      <c r="I1064">
        <v>1</v>
      </c>
      <c r="J1064">
        <v>1</v>
      </c>
      <c r="K1064">
        <v>1</v>
      </c>
      <c r="N1064">
        <f t="shared" si="97"/>
        <v>4</v>
      </c>
      <c r="O1064">
        <f t="shared" si="98"/>
        <v>0</v>
      </c>
      <c r="P1064">
        <v>8</v>
      </c>
      <c r="Q1064">
        <f t="shared" si="99"/>
        <v>1</v>
      </c>
      <c r="R1064" t="s">
        <v>1024</v>
      </c>
      <c r="S1064">
        <f t="shared" si="100"/>
        <v>1</v>
      </c>
      <c r="T1064">
        <f>IF(S1064,P1064,"")</f>
        <v>8</v>
      </c>
      <c r="U1064">
        <f t="shared" si="101"/>
        <v>1</v>
      </c>
      <c r="V1064">
        <f>IF(ISNUMBER(SEARCH("MIS",R1064)),1,0)</f>
        <v>0</v>
      </c>
      <c r="W1064">
        <f>IF(AND(V1064,P1064&lt;=3),1,0)</f>
        <v>0</v>
      </c>
    </row>
    <row r="1065" spans="1:23" x14ac:dyDescent="0.2">
      <c r="A1065">
        <v>2025</v>
      </c>
      <c r="B1065" t="s">
        <v>72</v>
      </c>
      <c r="C1065">
        <f t="shared" si="96"/>
        <v>0</v>
      </c>
      <c r="D1065">
        <v>1</v>
      </c>
      <c r="N1065">
        <f t="shared" si="97"/>
        <v>1</v>
      </c>
      <c r="O1065">
        <f t="shared" si="98"/>
        <v>0</v>
      </c>
      <c r="P1065">
        <v>4</v>
      </c>
      <c r="Q1065">
        <f t="shared" si="99"/>
        <v>0</v>
      </c>
      <c r="R1065" t="s">
        <v>1024</v>
      </c>
      <c r="S1065">
        <f t="shared" si="100"/>
        <v>1</v>
      </c>
      <c r="T1065">
        <f>IF(S1065,P1065,"")</f>
        <v>4</v>
      </c>
      <c r="U1065">
        <f t="shared" si="101"/>
        <v>1</v>
      </c>
      <c r="V1065">
        <f>IF(ISNUMBER(SEARCH("MIS",R1065)),1,0)</f>
        <v>0</v>
      </c>
      <c r="W1065">
        <f>IF(AND(V1065,P1065&lt;=3),1,0)</f>
        <v>0</v>
      </c>
    </row>
    <row r="1066" spans="1:23" x14ac:dyDescent="0.2">
      <c r="A1066">
        <v>2025</v>
      </c>
      <c r="B1066" t="s">
        <v>72</v>
      </c>
      <c r="C1066">
        <f t="shared" si="96"/>
        <v>0</v>
      </c>
      <c r="D1066">
        <v>1</v>
      </c>
      <c r="G1066">
        <v>1</v>
      </c>
      <c r="H1066">
        <v>1</v>
      </c>
      <c r="K1066">
        <v>1</v>
      </c>
      <c r="N1066">
        <f t="shared" si="97"/>
        <v>4</v>
      </c>
      <c r="O1066">
        <f t="shared" si="98"/>
        <v>0</v>
      </c>
      <c r="P1066">
        <v>4</v>
      </c>
      <c r="Q1066">
        <f t="shared" si="99"/>
        <v>0</v>
      </c>
      <c r="R1066" t="s">
        <v>1033</v>
      </c>
      <c r="S1066">
        <f t="shared" si="100"/>
        <v>0</v>
      </c>
      <c r="T1066" t="str">
        <f>IF(S1066,P1066,"")</f>
        <v/>
      </c>
      <c r="U1066">
        <f t="shared" si="101"/>
        <v>0</v>
      </c>
      <c r="V1066">
        <f>IF(ISNUMBER(SEARCH("MIS",R1066)),1,0)</f>
        <v>0</v>
      </c>
      <c r="W1066">
        <f>IF(AND(V1066,P1066&lt;=3),1,0)</f>
        <v>0</v>
      </c>
    </row>
    <row r="1067" spans="1:23" x14ac:dyDescent="0.2">
      <c r="A1067">
        <v>2025</v>
      </c>
      <c r="B1067" t="s">
        <v>72</v>
      </c>
      <c r="C1067">
        <f t="shared" si="96"/>
        <v>0</v>
      </c>
      <c r="G1067">
        <v>1</v>
      </c>
      <c r="H1067">
        <v>1</v>
      </c>
      <c r="J1067">
        <v>1</v>
      </c>
      <c r="K1067">
        <v>1</v>
      </c>
      <c r="N1067">
        <f t="shared" si="97"/>
        <v>4</v>
      </c>
      <c r="O1067">
        <f t="shared" si="98"/>
        <v>0</v>
      </c>
      <c r="P1067">
        <v>2</v>
      </c>
      <c r="Q1067">
        <f t="shared" si="99"/>
        <v>0</v>
      </c>
      <c r="R1067" t="s">
        <v>1032</v>
      </c>
      <c r="S1067">
        <f t="shared" si="100"/>
        <v>0</v>
      </c>
      <c r="T1067" t="str">
        <f>IF(S1067,P1067,"")</f>
        <v/>
      </c>
      <c r="U1067">
        <f t="shared" si="101"/>
        <v>0</v>
      </c>
      <c r="V1067">
        <f>IF(ISNUMBER(SEARCH("MIS",R1067)),1,0)</f>
        <v>1</v>
      </c>
      <c r="W1067">
        <f>IF(AND(V1067,P1067&lt;=3),1,0)</f>
        <v>1</v>
      </c>
    </row>
    <row r="1068" spans="1:23" x14ac:dyDescent="0.2">
      <c r="A1068">
        <v>2025</v>
      </c>
      <c r="B1068" t="s">
        <v>72</v>
      </c>
      <c r="C1068">
        <f t="shared" si="96"/>
        <v>0</v>
      </c>
      <c r="N1068">
        <f t="shared" si="97"/>
        <v>0</v>
      </c>
      <c r="O1068">
        <f t="shared" si="98"/>
        <v>0</v>
      </c>
      <c r="P1068">
        <v>1</v>
      </c>
      <c r="Q1068">
        <f t="shared" si="99"/>
        <v>0</v>
      </c>
      <c r="R1068" t="s">
        <v>1024</v>
      </c>
      <c r="S1068">
        <f t="shared" si="100"/>
        <v>1</v>
      </c>
      <c r="T1068">
        <f>IF(S1068,P1068,"")</f>
        <v>1</v>
      </c>
      <c r="U1068">
        <f t="shared" si="101"/>
        <v>0</v>
      </c>
      <c r="V1068">
        <f>IF(ISNUMBER(SEARCH("MIS",R1068)),1,0)</f>
        <v>0</v>
      </c>
      <c r="W1068">
        <f>IF(AND(V1068,P1068&lt;=3),1,0)</f>
        <v>0</v>
      </c>
    </row>
    <row r="1069" spans="1:23" x14ac:dyDescent="0.2">
      <c r="A1069">
        <v>2025</v>
      </c>
      <c r="B1069" t="s">
        <v>72</v>
      </c>
      <c r="C1069">
        <f t="shared" si="96"/>
        <v>0</v>
      </c>
      <c r="K1069">
        <v>1</v>
      </c>
      <c r="N1069">
        <f t="shared" si="97"/>
        <v>1</v>
      </c>
      <c r="O1069">
        <f t="shared" si="98"/>
        <v>0</v>
      </c>
      <c r="P1069">
        <v>3</v>
      </c>
      <c r="Q1069">
        <f t="shared" si="99"/>
        <v>0</v>
      </c>
      <c r="R1069" t="s">
        <v>1024</v>
      </c>
      <c r="S1069">
        <f t="shared" si="100"/>
        <v>1</v>
      </c>
      <c r="T1069">
        <f>IF(S1069,P1069,"")</f>
        <v>3</v>
      </c>
      <c r="U1069">
        <f t="shared" si="101"/>
        <v>0</v>
      </c>
      <c r="V1069">
        <f>IF(ISNUMBER(SEARCH("MIS",R1069)),1,0)</f>
        <v>0</v>
      </c>
      <c r="W1069">
        <f>IF(AND(V1069,P1069&lt;=3),1,0)</f>
        <v>0</v>
      </c>
    </row>
    <row r="1070" spans="1:23" x14ac:dyDescent="0.2">
      <c r="A1070">
        <v>2025</v>
      </c>
      <c r="B1070" t="s">
        <v>72</v>
      </c>
      <c r="C1070">
        <f t="shared" si="96"/>
        <v>0</v>
      </c>
      <c r="D1070">
        <v>1</v>
      </c>
      <c r="I1070">
        <v>1</v>
      </c>
      <c r="K1070">
        <v>1</v>
      </c>
      <c r="M1070">
        <v>1</v>
      </c>
      <c r="N1070">
        <f t="shared" si="97"/>
        <v>4</v>
      </c>
      <c r="O1070">
        <f t="shared" si="98"/>
        <v>0</v>
      </c>
      <c r="P1070">
        <v>6</v>
      </c>
      <c r="Q1070">
        <f t="shared" si="99"/>
        <v>0</v>
      </c>
      <c r="R1070" t="s">
        <v>1024</v>
      </c>
      <c r="S1070">
        <f t="shared" si="100"/>
        <v>1</v>
      </c>
      <c r="T1070">
        <f>IF(S1070,P1070,"")</f>
        <v>6</v>
      </c>
      <c r="U1070">
        <f t="shared" si="101"/>
        <v>1</v>
      </c>
      <c r="V1070">
        <f>IF(ISNUMBER(SEARCH("MIS",R1070)),1,0)</f>
        <v>0</v>
      </c>
      <c r="W1070">
        <f>IF(AND(V1070,P1070&lt;=3),1,0)</f>
        <v>0</v>
      </c>
    </row>
    <row r="1071" spans="1:23" x14ac:dyDescent="0.2">
      <c r="A1071">
        <v>2025</v>
      </c>
      <c r="B1071" t="s">
        <v>72</v>
      </c>
      <c r="C1071">
        <f t="shared" si="96"/>
        <v>0</v>
      </c>
      <c r="D1071">
        <v>1</v>
      </c>
      <c r="K1071">
        <v>1</v>
      </c>
      <c r="N1071">
        <f t="shared" si="97"/>
        <v>2</v>
      </c>
      <c r="O1071">
        <f t="shared" si="98"/>
        <v>0</v>
      </c>
      <c r="P1071">
        <v>8</v>
      </c>
      <c r="Q1071">
        <f t="shared" si="99"/>
        <v>1</v>
      </c>
      <c r="R1071" t="s">
        <v>1024</v>
      </c>
      <c r="S1071">
        <f t="shared" si="100"/>
        <v>1</v>
      </c>
      <c r="T1071">
        <f>IF(S1071,P1071,"")</f>
        <v>8</v>
      </c>
      <c r="U1071">
        <f t="shared" si="101"/>
        <v>1</v>
      </c>
      <c r="V1071">
        <f>IF(ISNUMBER(SEARCH("MIS",R1071)),1,0)</f>
        <v>0</v>
      </c>
      <c r="W1071">
        <f>IF(AND(V1071,P1071&lt;=3),1,0)</f>
        <v>0</v>
      </c>
    </row>
    <row r="1072" spans="1:23" x14ac:dyDescent="0.2">
      <c r="A1072">
        <v>2025</v>
      </c>
      <c r="C1072">
        <f t="shared" si="96"/>
        <v>0</v>
      </c>
      <c r="D1072">
        <v>1</v>
      </c>
      <c r="I1072">
        <v>1</v>
      </c>
      <c r="K1072">
        <v>1</v>
      </c>
      <c r="N1072">
        <f t="shared" si="97"/>
        <v>3</v>
      </c>
      <c r="O1072">
        <f t="shared" si="98"/>
        <v>0</v>
      </c>
      <c r="P1072">
        <v>5</v>
      </c>
      <c r="Q1072">
        <f t="shared" si="99"/>
        <v>0</v>
      </c>
      <c r="R1072" t="s">
        <v>1024</v>
      </c>
      <c r="S1072">
        <f t="shared" si="100"/>
        <v>1</v>
      </c>
      <c r="T1072">
        <f>IF(S1072,P1072,"")</f>
        <v>5</v>
      </c>
      <c r="U1072">
        <f t="shared" si="101"/>
        <v>1</v>
      </c>
      <c r="V1072">
        <f>IF(ISNUMBER(SEARCH("MIS",R1072)),1,0)</f>
        <v>0</v>
      </c>
      <c r="W1072">
        <f>IF(AND(V1072,P1072&lt;=3),1,0)</f>
        <v>0</v>
      </c>
    </row>
    <row r="1073" spans="1:23" x14ac:dyDescent="0.2">
      <c r="A1073">
        <v>2025</v>
      </c>
      <c r="B1073" t="s">
        <v>72</v>
      </c>
      <c r="C1073">
        <f t="shared" si="96"/>
        <v>0</v>
      </c>
      <c r="F1073">
        <v>1</v>
      </c>
      <c r="J1073">
        <v>1</v>
      </c>
      <c r="K1073">
        <v>1</v>
      </c>
      <c r="N1073">
        <f t="shared" si="97"/>
        <v>3</v>
      </c>
      <c r="O1073">
        <f t="shared" si="98"/>
        <v>0</v>
      </c>
      <c r="P1073">
        <v>5</v>
      </c>
      <c r="Q1073">
        <f t="shared" si="99"/>
        <v>0</v>
      </c>
      <c r="R1073" t="s">
        <v>1033</v>
      </c>
      <c r="S1073">
        <f t="shared" si="100"/>
        <v>0</v>
      </c>
      <c r="T1073" t="str">
        <f>IF(S1073,P1073,"")</f>
        <v/>
      </c>
      <c r="U1073">
        <f t="shared" si="101"/>
        <v>0</v>
      </c>
      <c r="V1073">
        <f>IF(ISNUMBER(SEARCH("MIS",R1073)),1,0)</f>
        <v>0</v>
      </c>
      <c r="W1073">
        <f>IF(AND(V1073,P1073&lt;=3),1,0)</f>
        <v>0</v>
      </c>
    </row>
    <row r="1074" spans="1:23" x14ac:dyDescent="0.2">
      <c r="A1074">
        <v>2025</v>
      </c>
      <c r="B1074" t="s">
        <v>72</v>
      </c>
      <c r="C1074">
        <f t="shared" si="96"/>
        <v>0</v>
      </c>
      <c r="K1074">
        <v>1</v>
      </c>
      <c r="N1074">
        <f t="shared" si="97"/>
        <v>1</v>
      </c>
      <c r="O1074">
        <f t="shared" si="98"/>
        <v>0</v>
      </c>
      <c r="P1074">
        <v>7</v>
      </c>
      <c r="Q1074">
        <f t="shared" si="99"/>
        <v>0</v>
      </c>
      <c r="R1074" t="s">
        <v>1033</v>
      </c>
      <c r="S1074">
        <f t="shared" si="100"/>
        <v>0</v>
      </c>
      <c r="T1074" t="str">
        <f>IF(S1074,P1074,"")</f>
        <v/>
      </c>
      <c r="U1074">
        <f t="shared" si="101"/>
        <v>0</v>
      </c>
      <c r="V1074">
        <f>IF(ISNUMBER(SEARCH("MIS",R1074)),1,0)</f>
        <v>0</v>
      </c>
      <c r="W1074">
        <f>IF(AND(V1074,P1074&lt;=3),1,0)</f>
        <v>0</v>
      </c>
    </row>
    <row r="1075" spans="1:23" x14ac:dyDescent="0.2">
      <c r="A1075">
        <v>2025</v>
      </c>
      <c r="B1075" t="s">
        <v>72</v>
      </c>
      <c r="C1075">
        <f t="shared" si="96"/>
        <v>0</v>
      </c>
      <c r="M1075">
        <v>1</v>
      </c>
      <c r="N1075">
        <f t="shared" si="97"/>
        <v>1</v>
      </c>
      <c r="O1075">
        <f t="shared" si="98"/>
        <v>0</v>
      </c>
      <c r="P1075">
        <v>2</v>
      </c>
      <c r="Q1075">
        <f t="shared" si="99"/>
        <v>0</v>
      </c>
      <c r="R1075" t="s">
        <v>1033</v>
      </c>
      <c r="S1075">
        <f t="shared" si="100"/>
        <v>0</v>
      </c>
      <c r="T1075" t="str">
        <f>IF(S1075,P1075,"")</f>
        <v/>
      </c>
      <c r="U1075">
        <f t="shared" si="101"/>
        <v>0</v>
      </c>
      <c r="V1075">
        <f>IF(ISNUMBER(SEARCH("MIS",R1075)),1,0)</f>
        <v>0</v>
      </c>
      <c r="W1075">
        <f>IF(AND(V1075,P1075&lt;=3),1,0)</f>
        <v>0</v>
      </c>
    </row>
    <row r="1076" spans="1:23" x14ac:dyDescent="0.2">
      <c r="A1076">
        <v>2025</v>
      </c>
      <c r="B1076" t="s">
        <v>72</v>
      </c>
      <c r="C1076">
        <f t="shared" si="96"/>
        <v>0</v>
      </c>
      <c r="D1076">
        <v>1</v>
      </c>
      <c r="E1076">
        <v>1</v>
      </c>
      <c r="G1076">
        <v>1</v>
      </c>
      <c r="H1076">
        <v>1</v>
      </c>
      <c r="J1076">
        <v>1</v>
      </c>
      <c r="K1076">
        <v>1</v>
      </c>
      <c r="N1076">
        <f t="shared" si="97"/>
        <v>6</v>
      </c>
      <c r="O1076">
        <f t="shared" si="98"/>
        <v>0</v>
      </c>
      <c r="P1076">
        <v>4</v>
      </c>
      <c r="Q1076">
        <f t="shared" si="99"/>
        <v>0</v>
      </c>
      <c r="R1076" t="s">
        <v>1024</v>
      </c>
      <c r="S1076">
        <f t="shared" si="100"/>
        <v>1</v>
      </c>
      <c r="T1076">
        <f>IF(S1076,P1076,"")</f>
        <v>4</v>
      </c>
      <c r="U1076">
        <f t="shared" si="101"/>
        <v>1</v>
      </c>
      <c r="V1076">
        <f>IF(ISNUMBER(SEARCH("MIS",R1076)),1,0)</f>
        <v>0</v>
      </c>
      <c r="W1076">
        <f>IF(AND(V1076,P1076&lt;=3),1,0)</f>
        <v>0</v>
      </c>
    </row>
    <row r="1077" spans="1:23" x14ac:dyDescent="0.2">
      <c r="A1077">
        <v>2025</v>
      </c>
      <c r="B1077" t="s">
        <v>72</v>
      </c>
      <c r="C1077">
        <f t="shared" si="96"/>
        <v>0</v>
      </c>
      <c r="D1077">
        <v>1</v>
      </c>
      <c r="N1077">
        <f t="shared" si="97"/>
        <v>1</v>
      </c>
      <c r="O1077">
        <f t="shared" si="98"/>
        <v>0</v>
      </c>
      <c r="P1077">
        <v>3</v>
      </c>
      <c r="Q1077">
        <f t="shared" si="99"/>
        <v>0</v>
      </c>
      <c r="R1077" t="s">
        <v>1024</v>
      </c>
      <c r="S1077">
        <f t="shared" si="100"/>
        <v>1</v>
      </c>
      <c r="T1077">
        <f>IF(S1077,P1077,"")</f>
        <v>3</v>
      </c>
      <c r="U1077">
        <f t="shared" si="101"/>
        <v>0</v>
      </c>
      <c r="V1077">
        <f>IF(ISNUMBER(SEARCH("MIS",R1077)),1,0)</f>
        <v>0</v>
      </c>
      <c r="W1077">
        <f>IF(AND(V1077,P1077&lt;=3),1,0)</f>
        <v>0</v>
      </c>
    </row>
    <row r="1078" spans="1:23" x14ac:dyDescent="0.2">
      <c r="A1078">
        <v>2025</v>
      </c>
      <c r="B1078" t="s">
        <v>72</v>
      </c>
      <c r="C1078">
        <f t="shared" si="96"/>
        <v>0</v>
      </c>
      <c r="D1078">
        <v>1</v>
      </c>
      <c r="N1078">
        <f t="shared" si="97"/>
        <v>1</v>
      </c>
      <c r="O1078">
        <f t="shared" si="98"/>
        <v>0</v>
      </c>
      <c r="P1078">
        <v>5</v>
      </c>
      <c r="Q1078">
        <f t="shared" si="99"/>
        <v>0</v>
      </c>
      <c r="R1078" t="s">
        <v>1024</v>
      </c>
      <c r="S1078">
        <f t="shared" si="100"/>
        <v>1</v>
      </c>
      <c r="T1078">
        <f>IF(S1078,P1078,"")</f>
        <v>5</v>
      </c>
      <c r="U1078">
        <f t="shared" si="101"/>
        <v>1</v>
      </c>
      <c r="V1078">
        <f>IF(ISNUMBER(SEARCH("MIS",R1078)),1,0)</f>
        <v>0</v>
      </c>
      <c r="W1078">
        <f>IF(AND(V1078,P1078&lt;=3),1,0)</f>
        <v>0</v>
      </c>
    </row>
    <row r="1079" spans="1:23" x14ac:dyDescent="0.2">
      <c r="A1079">
        <v>2025</v>
      </c>
      <c r="B1079" t="s">
        <v>72</v>
      </c>
      <c r="C1079">
        <f t="shared" si="96"/>
        <v>0</v>
      </c>
      <c r="D1079">
        <v>1</v>
      </c>
      <c r="K1079">
        <v>1</v>
      </c>
      <c r="N1079">
        <f t="shared" si="97"/>
        <v>2</v>
      </c>
      <c r="O1079">
        <f t="shared" si="98"/>
        <v>0</v>
      </c>
      <c r="P1079">
        <v>3</v>
      </c>
      <c r="Q1079">
        <f t="shared" si="99"/>
        <v>0</v>
      </c>
      <c r="R1079" t="s">
        <v>1033</v>
      </c>
      <c r="S1079">
        <f t="shared" si="100"/>
        <v>0</v>
      </c>
      <c r="T1079" t="str">
        <f>IF(S1079,P1079,"")</f>
        <v/>
      </c>
      <c r="U1079">
        <f t="shared" si="101"/>
        <v>0</v>
      </c>
      <c r="V1079">
        <f>IF(ISNUMBER(SEARCH("MIS",R1079)),1,0)</f>
        <v>0</v>
      </c>
      <c r="W1079">
        <f>IF(AND(V1079,P1079&lt;=3),1,0)</f>
        <v>0</v>
      </c>
    </row>
    <row r="1080" spans="1:23" x14ac:dyDescent="0.2">
      <c r="A1080">
        <v>2025</v>
      </c>
      <c r="B1080" t="s">
        <v>72</v>
      </c>
      <c r="C1080">
        <f t="shared" si="96"/>
        <v>0</v>
      </c>
      <c r="D1080">
        <v>1</v>
      </c>
      <c r="K1080">
        <v>1</v>
      </c>
      <c r="N1080">
        <f t="shared" si="97"/>
        <v>2</v>
      </c>
      <c r="O1080">
        <f t="shared" si="98"/>
        <v>0</v>
      </c>
      <c r="P1080">
        <v>4</v>
      </c>
      <c r="Q1080">
        <f t="shared" si="99"/>
        <v>0</v>
      </c>
      <c r="R1080" t="s">
        <v>1024</v>
      </c>
      <c r="S1080">
        <f t="shared" si="100"/>
        <v>1</v>
      </c>
      <c r="T1080">
        <f>IF(S1080,P1080,"")</f>
        <v>4</v>
      </c>
      <c r="U1080">
        <f t="shared" si="101"/>
        <v>1</v>
      </c>
      <c r="V1080">
        <f>IF(ISNUMBER(SEARCH("MIS",R1080)),1,0)</f>
        <v>0</v>
      </c>
      <c r="W1080">
        <f>IF(AND(V1080,P1080&lt;=3),1,0)</f>
        <v>0</v>
      </c>
    </row>
    <row r="1081" spans="1:23" x14ac:dyDescent="0.2">
      <c r="A1081">
        <v>2025</v>
      </c>
      <c r="B1081" t="s">
        <v>72</v>
      </c>
      <c r="C1081">
        <f t="shared" si="96"/>
        <v>0</v>
      </c>
      <c r="K1081">
        <v>1</v>
      </c>
      <c r="N1081">
        <f t="shared" si="97"/>
        <v>1</v>
      </c>
      <c r="O1081">
        <f t="shared" si="98"/>
        <v>0</v>
      </c>
      <c r="P1081">
        <v>5</v>
      </c>
      <c r="Q1081">
        <f t="shared" si="99"/>
        <v>0</v>
      </c>
      <c r="R1081" t="s">
        <v>1033</v>
      </c>
      <c r="S1081">
        <f t="shared" si="100"/>
        <v>0</v>
      </c>
      <c r="T1081" t="str">
        <f>IF(S1081,P1081,"")</f>
        <v/>
      </c>
      <c r="U1081">
        <f t="shared" si="101"/>
        <v>0</v>
      </c>
      <c r="V1081">
        <f>IF(ISNUMBER(SEARCH("MIS",R1081)),1,0)</f>
        <v>0</v>
      </c>
      <c r="W1081">
        <f>IF(AND(V1081,P1081&lt;=3),1,0)</f>
        <v>0</v>
      </c>
    </row>
    <row r="1082" spans="1:23" x14ac:dyDescent="0.2">
      <c r="A1082">
        <v>2025</v>
      </c>
      <c r="B1082" t="s">
        <v>72</v>
      </c>
      <c r="C1082">
        <f t="shared" si="96"/>
        <v>0</v>
      </c>
      <c r="K1082">
        <v>1</v>
      </c>
      <c r="N1082">
        <f t="shared" si="97"/>
        <v>1</v>
      </c>
      <c r="O1082">
        <f t="shared" si="98"/>
        <v>0</v>
      </c>
      <c r="P1082">
        <v>3</v>
      </c>
      <c r="Q1082">
        <f t="shared" si="99"/>
        <v>0</v>
      </c>
      <c r="R1082" t="s">
        <v>1033</v>
      </c>
      <c r="S1082">
        <f t="shared" si="100"/>
        <v>0</v>
      </c>
      <c r="T1082" t="str">
        <f>IF(S1082,P1082,"")</f>
        <v/>
      </c>
      <c r="U1082">
        <f t="shared" si="101"/>
        <v>0</v>
      </c>
      <c r="V1082">
        <f>IF(ISNUMBER(SEARCH("MIS",R1082)),1,0)</f>
        <v>0</v>
      </c>
      <c r="W1082">
        <f>IF(AND(V1082,P1082&lt;=3),1,0)</f>
        <v>0</v>
      </c>
    </row>
    <row r="1083" spans="1:23" x14ac:dyDescent="0.2">
      <c r="A1083">
        <v>2025</v>
      </c>
      <c r="B1083" t="s">
        <v>72</v>
      </c>
      <c r="C1083">
        <f t="shared" si="96"/>
        <v>0</v>
      </c>
      <c r="N1083">
        <f t="shared" si="97"/>
        <v>0</v>
      </c>
      <c r="O1083">
        <f t="shared" si="98"/>
        <v>0</v>
      </c>
      <c r="P1083">
        <v>5</v>
      </c>
      <c r="Q1083">
        <f t="shared" si="99"/>
        <v>0</v>
      </c>
      <c r="R1083" t="s">
        <v>1024</v>
      </c>
      <c r="S1083">
        <f t="shared" si="100"/>
        <v>1</v>
      </c>
      <c r="T1083">
        <f>IF(S1083,P1083,"")</f>
        <v>5</v>
      </c>
      <c r="U1083">
        <f t="shared" si="101"/>
        <v>1</v>
      </c>
      <c r="V1083">
        <f>IF(ISNUMBER(SEARCH("MIS",R1083)),1,0)</f>
        <v>0</v>
      </c>
      <c r="W1083">
        <f>IF(AND(V1083,P1083&lt;=3),1,0)</f>
        <v>0</v>
      </c>
    </row>
    <row r="1084" spans="1:23" x14ac:dyDescent="0.2">
      <c r="A1084">
        <v>2025</v>
      </c>
      <c r="B1084" t="s">
        <v>72</v>
      </c>
      <c r="C1084">
        <f t="shared" si="96"/>
        <v>0</v>
      </c>
      <c r="D1084">
        <v>1</v>
      </c>
      <c r="K1084">
        <v>1</v>
      </c>
      <c r="N1084">
        <f t="shared" si="97"/>
        <v>2</v>
      </c>
      <c r="O1084">
        <f t="shared" si="98"/>
        <v>0</v>
      </c>
      <c r="P1084">
        <v>8</v>
      </c>
      <c r="Q1084">
        <f t="shared" si="99"/>
        <v>1</v>
      </c>
      <c r="R1084" t="s">
        <v>1024</v>
      </c>
      <c r="S1084">
        <f t="shared" si="100"/>
        <v>1</v>
      </c>
      <c r="T1084">
        <f>IF(S1084,P1084,"")</f>
        <v>8</v>
      </c>
      <c r="U1084">
        <f t="shared" si="101"/>
        <v>1</v>
      </c>
      <c r="V1084">
        <f>IF(ISNUMBER(SEARCH("MIS",R1084)),1,0)</f>
        <v>0</v>
      </c>
      <c r="W1084">
        <f>IF(AND(V1084,P1084&lt;=3),1,0)</f>
        <v>0</v>
      </c>
    </row>
    <row r="1085" spans="1:23" x14ac:dyDescent="0.2">
      <c r="A1085">
        <v>2025</v>
      </c>
      <c r="B1085" t="s">
        <v>72</v>
      </c>
      <c r="C1085">
        <f t="shared" si="96"/>
        <v>0</v>
      </c>
      <c r="D1085">
        <v>1</v>
      </c>
      <c r="H1085">
        <v>1</v>
      </c>
      <c r="I1085">
        <v>1</v>
      </c>
      <c r="J1085">
        <v>1</v>
      </c>
      <c r="K1085">
        <v>1</v>
      </c>
      <c r="N1085">
        <f t="shared" si="97"/>
        <v>5</v>
      </c>
      <c r="O1085">
        <f t="shared" si="98"/>
        <v>0</v>
      </c>
      <c r="P1085">
        <v>2</v>
      </c>
      <c r="Q1085">
        <f t="shared" si="99"/>
        <v>0</v>
      </c>
      <c r="R1085" t="s">
        <v>1032</v>
      </c>
      <c r="S1085">
        <f t="shared" si="100"/>
        <v>0</v>
      </c>
      <c r="T1085" t="str">
        <f>IF(S1085,P1085,"")</f>
        <v/>
      </c>
      <c r="U1085">
        <f t="shared" si="101"/>
        <v>0</v>
      </c>
      <c r="V1085">
        <f>IF(ISNUMBER(SEARCH("MIS",R1085)),1,0)</f>
        <v>1</v>
      </c>
      <c r="W1085">
        <f>IF(AND(V1085,P1085&lt;=3),1,0)</f>
        <v>1</v>
      </c>
    </row>
    <row r="1086" spans="1:23" x14ac:dyDescent="0.2">
      <c r="A1086">
        <v>2025</v>
      </c>
      <c r="B1086" t="s">
        <v>72</v>
      </c>
      <c r="C1086">
        <f t="shared" si="96"/>
        <v>0</v>
      </c>
      <c r="N1086">
        <f t="shared" si="97"/>
        <v>0</v>
      </c>
      <c r="O1086">
        <f t="shared" si="98"/>
        <v>0</v>
      </c>
      <c r="P1086">
        <v>5</v>
      </c>
      <c r="Q1086">
        <f t="shared" si="99"/>
        <v>0</v>
      </c>
      <c r="R1086" t="s">
        <v>1024</v>
      </c>
      <c r="S1086">
        <f t="shared" si="100"/>
        <v>1</v>
      </c>
      <c r="T1086">
        <f>IF(S1086,P1086,"")</f>
        <v>5</v>
      </c>
      <c r="U1086">
        <f t="shared" si="101"/>
        <v>1</v>
      </c>
      <c r="V1086">
        <f>IF(ISNUMBER(SEARCH("MIS",R1086)),1,0)</f>
        <v>0</v>
      </c>
      <c r="W1086">
        <f>IF(AND(V1086,P1086&lt;=3),1,0)</f>
        <v>0</v>
      </c>
    </row>
    <row r="1087" spans="1:23" x14ac:dyDescent="0.2">
      <c r="A1087">
        <v>2025</v>
      </c>
      <c r="B1087" t="s">
        <v>72</v>
      </c>
      <c r="C1087">
        <f t="shared" si="96"/>
        <v>0</v>
      </c>
      <c r="H1087">
        <v>1</v>
      </c>
      <c r="N1087">
        <f t="shared" si="97"/>
        <v>1</v>
      </c>
      <c r="O1087">
        <f t="shared" si="98"/>
        <v>0</v>
      </c>
      <c r="P1087">
        <v>4</v>
      </c>
      <c r="Q1087">
        <f t="shared" si="99"/>
        <v>0</v>
      </c>
      <c r="R1087" t="s">
        <v>1024</v>
      </c>
      <c r="S1087">
        <f t="shared" si="100"/>
        <v>1</v>
      </c>
      <c r="T1087">
        <f>IF(S1087,P1087,"")</f>
        <v>4</v>
      </c>
      <c r="U1087">
        <f t="shared" si="101"/>
        <v>1</v>
      </c>
      <c r="V1087">
        <f>IF(ISNUMBER(SEARCH("MIS",R1087)),1,0)</f>
        <v>0</v>
      </c>
      <c r="W1087">
        <f>IF(AND(V1087,P1087&lt;=3),1,0)</f>
        <v>0</v>
      </c>
    </row>
    <row r="1088" spans="1:23" x14ac:dyDescent="0.2">
      <c r="A1088">
        <v>2025</v>
      </c>
      <c r="B1088" t="s">
        <v>72</v>
      </c>
      <c r="C1088">
        <f t="shared" si="96"/>
        <v>0</v>
      </c>
      <c r="K1088">
        <v>1</v>
      </c>
      <c r="N1088">
        <f t="shared" si="97"/>
        <v>1</v>
      </c>
      <c r="O1088">
        <f t="shared" si="98"/>
        <v>0</v>
      </c>
      <c r="P1088">
        <v>8</v>
      </c>
      <c r="Q1088">
        <f t="shared" si="99"/>
        <v>1</v>
      </c>
      <c r="R1088" t="s">
        <v>1032</v>
      </c>
      <c r="S1088">
        <f t="shared" si="100"/>
        <v>0</v>
      </c>
      <c r="T1088" t="str">
        <f>IF(S1088,P1088,"")</f>
        <v/>
      </c>
      <c r="U1088">
        <f t="shared" si="101"/>
        <v>0</v>
      </c>
      <c r="V1088">
        <f>IF(ISNUMBER(SEARCH("MIS",R1088)),1,0)</f>
        <v>1</v>
      </c>
      <c r="W1088">
        <f>IF(AND(V1088,P1088&lt;=3),1,0)</f>
        <v>0</v>
      </c>
    </row>
    <row r="1089" spans="1:23" x14ac:dyDescent="0.2">
      <c r="A1089">
        <v>2025</v>
      </c>
      <c r="B1089" t="s">
        <v>72</v>
      </c>
      <c r="C1089">
        <f t="shared" si="96"/>
        <v>0</v>
      </c>
      <c r="N1089">
        <f t="shared" si="97"/>
        <v>0</v>
      </c>
      <c r="O1089">
        <f t="shared" si="98"/>
        <v>0</v>
      </c>
      <c r="P1089">
        <v>8</v>
      </c>
      <c r="Q1089">
        <f t="shared" si="99"/>
        <v>1</v>
      </c>
      <c r="R1089" t="s">
        <v>1024</v>
      </c>
      <c r="S1089">
        <f t="shared" si="100"/>
        <v>1</v>
      </c>
      <c r="T1089">
        <f>IF(S1089,P1089,"")</f>
        <v>8</v>
      </c>
      <c r="U1089">
        <f t="shared" si="101"/>
        <v>1</v>
      </c>
      <c r="V1089">
        <f>IF(ISNUMBER(SEARCH("MIS",R1089)),1,0)</f>
        <v>0</v>
      </c>
      <c r="W1089">
        <f>IF(AND(V1089,P1089&lt;=3),1,0)</f>
        <v>0</v>
      </c>
    </row>
    <row r="1090" spans="1:23" x14ac:dyDescent="0.2">
      <c r="A1090">
        <v>2025</v>
      </c>
      <c r="B1090" t="s">
        <v>72</v>
      </c>
      <c r="C1090">
        <f t="shared" si="96"/>
        <v>0</v>
      </c>
      <c r="D1090">
        <v>1</v>
      </c>
      <c r="N1090">
        <f t="shared" si="97"/>
        <v>1</v>
      </c>
      <c r="O1090">
        <f t="shared" si="98"/>
        <v>0</v>
      </c>
      <c r="P1090">
        <v>0</v>
      </c>
      <c r="Q1090">
        <f t="shared" si="99"/>
        <v>0</v>
      </c>
      <c r="R1090" t="s">
        <v>1024</v>
      </c>
      <c r="S1090">
        <f t="shared" si="100"/>
        <v>1</v>
      </c>
      <c r="T1090">
        <f>IF(S1090,P1090,"")</f>
        <v>0</v>
      </c>
      <c r="U1090">
        <f t="shared" si="101"/>
        <v>0</v>
      </c>
      <c r="V1090">
        <f>IF(ISNUMBER(SEARCH("MIS",R1090)),1,0)</f>
        <v>0</v>
      </c>
      <c r="W1090">
        <f>IF(AND(V1090,P1090&lt;=3),1,0)</f>
        <v>0</v>
      </c>
    </row>
    <row r="1091" spans="1:23" x14ac:dyDescent="0.2">
      <c r="A1091">
        <v>2025</v>
      </c>
      <c r="B1091" t="s">
        <v>72</v>
      </c>
      <c r="C1091">
        <f t="shared" ref="C1091:C1154" si="102">IF(AND(A1091=2026,ISNUMBER(SEARCH("Freshman",B1091))),1,0)</f>
        <v>0</v>
      </c>
      <c r="D1091">
        <v>1</v>
      </c>
      <c r="J1091">
        <v>1</v>
      </c>
      <c r="K1091">
        <v>1</v>
      </c>
      <c r="M1091">
        <v>1</v>
      </c>
      <c r="N1091">
        <f t="shared" ref="N1091:N1154" si="103">COUNT(D1091:M1091)</f>
        <v>4</v>
      </c>
      <c r="O1091">
        <f t="shared" ref="O1091:O1154" si="104">IF(AND(C1091=1,N1091&gt;2),1,0)</f>
        <v>0</v>
      </c>
      <c r="P1091">
        <v>6</v>
      </c>
      <c r="Q1091">
        <f t="shared" ref="Q1091:Q1154" si="105">IF(P1091&gt;=8,1,0)</f>
        <v>0</v>
      </c>
      <c r="R1091" t="s">
        <v>1024</v>
      </c>
      <c r="S1091">
        <f t="shared" ref="S1091:S1154" si="106">IF(ISNUMBER(SEARCH("Finance",R1091)),1,0)</f>
        <v>1</v>
      </c>
      <c r="T1091">
        <f>IF(S1091,P1091,"")</f>
        <v>6</v>
      </c>
      <c r="U1091">
        <f t="shared" ref="U1091:U1154" si="107">IF(AND(S1091,T1091&gt;=4),1,0)</f>
        <v>1</v>
      </c>
      <c r="V1091">
        <f>IF(ISNUMBER(SEARCH("MIS",R1091)),1,0)</f>
        <v>0</v>
      </c>
      <c r="W1091">
        <f>IF(AND(V1091,P1091&lt;=3),1,0)</f>
        <v>0</v>
      </c>
    </row>
    <row r="1092" spans="1:23" x14ac:dyDescent="0.2">
      <c r="A1092">
        <v>2025</v>
      </c>
      <c r="B1092" t="s">
        <v>72</v>
      </c>
      <c r="C1092">
        <f t="shared" si="102"/>
        <v>0</v>
      </c>
      <c r="N1092">
        <f t="shared" si="103"/>
        <v>0</v>
      </c>
      <c r="O1092">
        <f t="shared" si="104"/>
        <v>0</v>
      </c>
      <c r="P1092">
        <v>0</v>
      </c>
      <c r="Q1092">
        <f t="shared" si="105"/>
        <v>0</v>
      </c>
      <c r="R1092" t="s">
        <v>1033</v>
      </c>
      <c r="S1092">
        <f t="shared" si="106"/>
        <v>0</v>
      </c>
      <c r="T1092" t="str">
        <f>IF(S1092,P1092,"")</f>
        <v/>
      </c>
      <c r="U1092">
        <f t="shared" si="107"/>
        <v>0</v>
      </c>
      <c r="V1092">
        <f>IF(ISNUMBER(SEARCH("MIS",R1092)),1,0)</f>
        <v>0</v>
      </c>
      <c r="W1092">
        <f>IF(AND(V1092,P1092&lt;=3),1,0)</f>
        <v>0</v>
      </c>
    </row>
    <row r="1093" spans="1:23" x14ac:dyDescent="0.2">
      <c r="A1093">
        <v>2025</v>
      </c>
      <c r="B1093" t="s">
        <v>72</v>
      </c>
      <c r="C1093">
        <f t="shared" si="102"/>
        <v>0</v>
      </c>
      <c r="N1093">
        <f t="shared" si="103"/>
        <v>0</v>
      </c>
      <c r="O1093">
        <f t="shared" si="104"/>
        <v>0</v>
      </c>
      <c r="P1093">
        <v>4</v>
      </c>
      <c r="Q1093">
        <f t="shared" si="105"/>
        <v>0</v>
      </c>
      <c r="R1093" t="s">
        <v>1032</v>
      </c>
      <c r="S1093">
        <f t="shared" si="106"/>
        <v>0</v>
      </c>
      <c r="T1093" t="str">
        <f>IF(S1093,P1093,"")</f>
        <v/>
      </c>
      <c r="U1093">
        <f t="shared" si="107"/>
        <v>0</v>
      </c>
      <c r="V1093">
        <f>IF(ISNUMBER(SEARCH("MIS",R1093)),1,0)</f>
        <v>1</v>
      </c>
      <c r="W1093">
        <f>IF(AND(V1093,P1093&lt;=3),1,0)</f>
        <v>0</v>
      </c>
    </row>
    <row r="1094" spans="1:23" x14ac:dyDescent="0.2">
      <c r="A1094">
        <v>2025</v>
      </c>
      <c r="B1094" t="s">
        <v>72</v>
      </c>
      <c r="C1094">
        <f t="shared" si="102"/>
        <v>0</v>
      </c>
      <c r="M1094">
        <v>1</v>
      </c>
      <c r="N1094">
        <f t="shared" si="103"/>
        <v>1</v>
      </c>
      <c r="O1094">
        <f t="shared" si="104"/>
        <v>0</v>
      </c>
      <c r="P1094">
        <v>3</v>
      </c>
      <c r="Q1094">
        <f t="shared" si="105"/>
        <v>0</v>
      </c>
      <c r="R1094" t="s">
        <v>1034</v>
      </c>
      <c r="S1094">
        <f t="shared" si="106"/>
        <v>0</v>
      </c>
      <c r="T1094" t="str">
        <f>IF(S1094,P1094,"")</f>
        <v/>
      </c>
      <c r="U1094">
        <f t="shared" si="107"/>
        <v>0</v>
      </c>
      <c r="V1094">
        <f>IF(ISNUMBER(SEARCH("MIS",R1094)),1,0)</f>
        <v>0</v>
      </c>
      <c r="W1094">
        <f>IF(AND(V1094,P1094&lt;=3),1,0)</f>
        <v>0</v>
      </c>
    </row>
    <row r="1095" spans="1:23" x14ac:dyDescent="0.2">
      <c r="A1095">
        <v>2025</v>
      </c>
      <c r="B1095" t="s">
        <v>72</v>
      </c>
      <c r="C1095">
        <f t="shared" si="102"/>
        <v>0</v>
      </c>
      <c r="K1095">
        <v>1</v>
      </c>
      <c r="N1095">
        <f t="shared" si="103"/>
        <v>1</v>
      </c>
      <c r="O1095">
        <f t="shared" si="104"/>
        <v>0</v>
      </c>
      <c r="P1095">
        <v>4</v>
      </c>
      <c r="Q1095">
        <f t="shared" si="105"/>
        <v>0</v>
      </c>
      <c r="R1095" t="s">
        <v>1033</v>
      </c>
      <c r="S1095">
        <f t="shared" si="106"/>
        <v>0</v>
      </c>
      <c r="T1095" t="str">
        <f>IF(S1095,P1095,"")</f>
        <v/>
      </c>
      <c r="U1095">
        <f t="shared" si="107"/>
        <v>0</v>
      </c>
      <c r="V1095">
        <f>IF(ISNUMBER(SEARCH("MIS",R1095)),1,0)</f>
        <v>0</v>
      </c>
      <c r="W1095">
        <f>IF(AND(V1095,P1095&lt;=3),1,0)</f>
        <v>0</v>
      </c>
    </row>
    <row r="1096" spans="1:23" x14ac:dyDescent="0.2">
      <c r="A1096">
        <v>2025</v>
      </c>
      <c r="B1096" t="s">
        <v>72</v>
      </c>
      <c r="C1096">
        <f t="shared" si="102"/>
        <v>0</v>
      </c>
      <c r="K1096">
        <v>1</v>
      </c>
      <c r="N1096">
        <f t="shared" si="103"/>
        <v>1</v>
      </c>
      <c r="O1096">
        <f t="shared" si="104"/>
        <v>0</v>
      </c>
      <c r="P1096">
        <v>4</v>
      </c>
      <c r="Q1096">
        <f t="shared" si="105"/>
        <v>0</v>
      </c>
      <c r="R1096" t="s">
        <v>1024</v>
      </c>
      <c r="S1096">
        <f t="shared" si="106"/>
        <v>1</v>
      </c>
      <c r="T1096">
        <f>IF(S1096,P1096,"")</f>
        <v>4</v>
      </c>
      <c r="U1096">
        <f t="shared" si="107"/>
        <v>1</v>
      </c>
      <c r="V1096">
        <f>IF(ISNUMBER(SEARCH("MIS",R1096)),1,0)</f>
        <v>0</v>
      </c>
      <c r="W1096">
        <f>IF(AND(V1096,P1096&lt;=3),1,0)</f>
        <v>0</v>
      </c>
    </row>
    <row r="1097" spans="1:23" x14ac:dyDescent="0.2">
      <c r="A1097">
        <v>2025</v>
      </c>
      <c r="B1097" t="s">
        <v>72</v>
      </c>
      <c r="C1097">
        <f t="shared" si="102"/>
        <v>0</v>
      </c>
      <c r="K1097">
        <v>1</v>
      </c>
      <c r="N1097">
        <f t="shared" si="103"/>
        <v>1</v>
      </c>
      <c r="O1097">
        <f t="shared" si="104"/>
        <v>0</v>
      </c>
      <c r="P1097">
        <v>3</v>
      </c>
      <c r="Q1097">
        <f t="shared" si="105"/>
        <v>0</v>
      </c>
      <c r="R1097" t="s">
        <v>1024</v>
      </c>
      <c r="S1097">
        <f t="shared" si="106"/>
        <v>1</v>
      </c>
      <c r="T1097">
        <f>IF(S1097,P1097,"")</f>
        <v>3</v>
      </c>
      <c r="U1097">
        <f t="shared" si="107"/>
        <v>0</v>
      </c>
      <c r="V1097">
        <f>IF(ISNUMBER(SEARCH("MIS",R1097)),1,0)</f>
        <v>0</v>
      </c>
      <c r="W1097">
        <f>IF(AND(V1097,P1097&lt;=3),1,0)</f>
        <v>0</v>
      </c>
    </row>
    <row r="1098" spans="1:23" x14ac:dyDescent="0.2">
      <c r="A1098">
        <v>2025</v>
      </c>
      <c r="B1098" t="s">
        <v>72</v>
      </c>
      <c r="C1098">
        <f t="shared" si="102"/>
        <v>0</v>
      </c>
      <c r="D1098">
        <v>1</v>
      </c>
      <c r="K1098">
        <v>1</v>
      </c>
      <c r="N1098">
        <f t="shared" si="103"/>
        <v>2</v>
      </c>
      <c r="O1098">
        <f t="shared" si="104"/>
        <v>0</v>
      </c>
      <c r="P1098">
        <v>2</v>
      </c>
      <c r="Q1098">
        <f t="shared" si="105"/>
        <v>0</v>
      </c>
      <c r="R1098" t="s">
        <v>1024</v>
      </c>
      <c r="S1098">
        <f t="shared" si="106"/>
        <v>1</v>
      </c>
      <c r="T1098">
        <f>IF(S1098,P1098,"")</f>
        <v>2</v>
      </c>
      <c r="U1098">
        <f t="shared" si="107"/>
        <v>0</v>
      </c>
      <c r="V1098">
        <f>IF(ISNUMBER(SEARCH("MIS",R1098)),1,0)</f>
        <v>0</v>
      </c>
      <c r="W1098">
        <f>IF(AND(V1098,P1098&lt;=3),1,0)</f>
        <v>0</v>
      </c>
    </row>
    <row r="1099" spans="1:23" x14ac:dyDescent="0.2">
      <c r="A1099">
        <v>2025</v>
      </c>
      <c r="B1099" t="s">
        <v>72</v>
      </c>
      <c r="C1099">
        <f t="shared" si="102"/>
        <v>0</v>
      </c>
      <c r="D1099">
        <v>1</v>
      </c>
      <c r="K1099">
        <v>1</v>
      </c>
      <c r="N1099">
        <f t="shared" si="103"/>
        <v>2</v>
      </c>
      <c r="O1099">
        <f t="shared" si="104"/>
        <v>0</v>
      </c>
      <c r="P1099">
        <v>5</v>
      </c>
      <c r="Q1099">
        <f t="shared" si="105"/>
        <v>0</v>
      </c>
      <c r="R1099" t="s">
        <v>1024</v>
      </c>
      <c r="S1099">
        <f t="shared" si="106"/>
        <v>1</v>
      </c>
      <c r="T1099">
        <f>IF(S1099,P1099,"")</f>
        <v>5</v>
      </c>
      <c r="U1099">
        <f t="shared" si="107"/>
        <v>1</v>
      </c>
      <c r="V1099">
        <f>IF(ISNUMBER(SEARCH("MIS",R1099)),1,0)</f>
        <v>0</v>
      </c>
      <c r="W1099">
        <f>IF(AND(V1099,P1099&lt;=3),1,0)</f>
        <v>0</v>
      </c>
    </row>
    <row r="1100" spans="1:23" x14ac:dyDescent="0.2">
      <c r="A1100">
        <v>2025</v>
      </c>
      <c r="B1100" t="s">
        <v>72</v>
      </c>
      <c r="C1100">
        <f t="shared" si="102"/>
        <v>0</v>
      </c>
      <c r="L1100">
        <v>1</v>
      </c>
      <c r="N1100">
        <f t="shared" si="103"/>
        <v>1</v>
      </c>
      <c r="O1100">
        <f t="shared" si="104"/>
        <v>0</v>
      </c>
      <c r="P1100">
        <v>6</v>
      </c>
      <c r="Q1100">
        <f t="shared" si="105"/>
        <v>0</v>
      </c>
      <c r="R1100" t="s">
        <v>1033</v>
      </c>
      <c r="S1100">
        <f t="shared" si="106"/>
        <v>0</v>
      </c>
      <c r="T1100" t="str">
        <f>IF(S1100,P1100,"")</f>
        <v/>
      </c>
      <c r="U1100">
        <f t="shared" si="107"/>
        <v>0</v>
      </c>
      <c r="V1100">
        <f>IF(ISNUMBER(SEARCH("MIS",R1100)),1,0)</f>
        <v>0</v>
      </c>
      <c r="W1100">
        <f>IF(AND(V1100,P1100&lt;=3),1,0)</f>
        <v>0</v>
      </c>
    </row>
    <row r="1101" spans="1:23" x14ac:dyDescent="0.2">
      <c r="A1101">
        <v>2025</v>
      </c>
      <c r="B1101" t="s">
        <v>72</v>
      </c>
      <c r="C1101">
        <f t="shared" si="102"/>
        <v>0</v>
      </c>
      <c r="D1101">
        <v>1</v>
      </c>
      <c r="H1101">
        <v>1</v>
      </c>
      <c r="K1101">
        <v>1</v>
      </c>
      <c r="N1101">
        <f t="shared" si="103"/>
        <v>3</v>
      </c>
      <c r="O1101">
        <f t="shared" si="104"/>
        <v>0</v>
      </c>
      <c r="P1101">
        <v>5</v>
      </c>
      <c r="Q1101">
        <f t="shared" si="105"/>
        <v>0</v>
      </c>
      <c r="R1101" t="s">
        <v>1024</v>
      </c>
      <c r="S1101">
        <f t="shared" si="106"/>
        <v>1</v>
      </c>
      <c r="T1101">
        <f>IF(S1101,P1101,"")</f>
        <v>5</v>
      </c>
      <c r="U1101">
        <f t="shared" si="107"/>
        <v>1</v>
      </c>
      <c r="V1101">
        <f>IF(ISNUMBER(SEARCH("MIS",R1101)),1,0)</f>
        <v>0</v>
      </c>
      <c r="W1101">
        <f>IF(AND(V1101,P1101&lt;=3),1,0)</f>
        <v>0</v>
      </c>
    </row>
    <row r="1102" spans="1:23" x14ac:dyDescent="0.2">
      <c r="A1102">
        <v>2025</v>
      </c>
      <c r="B1102" t="s">
        <v>72</v>
      </c>
      <c r="C1102">
        <f t="shared" si="102"/>
        <v>0</v>
      </c>
      <c r="M1102">
        <v>1</v>
      </c>
      <c r="N1102">
        <f t="shared" si="103"/>
        <v>1</v>
      </c>
      <c r="O1102">
        <f t="shared" si="104"/>
        <v>0</v>
      </c>
      <c r="P1102">
        <v>3</v>
      </c>
      <c r="Q1102">
        <f t="shared" si="105"/>
        <v>0</v>
      </c>
      <c r="R1102" t="s">
        <v>1033</v>
      </c>
      <c r="S1102">
        <f t="shared" si="106"/>
        <v>0</v>
      </c>
      <c r="T1102" t="str">
        <f>IF(S1102,P1102,"")</f>
        <v/>
      </c>
      <c r="U1102">
        <f t="shared" si="107"/>
        <v>0</v>
      </c>
      <c r="V1102">
        <f>IF(ISNUMBER(SEARCH("MIS",R1102)),1,0)</f>
        <v>0</v>
      </c>
      <c r="W1102">
        <f>IF(AND(V1102,P1102&lt;=3),1,0)</f>
        <v>0</v>
      </c>
    </row>
    <row r="1103" spans="1:23" x14ac:dyDescent="0.2">
      <c r="A1103">
        <v>2025</v>
      </c>
      <c r="B1103" t="s">
        <v>72</v>
      </c>
      <c r="C1103">
        <f t="shared" si="102"/>
        <v>0</v>
      </c>
      <c r="D1103">
        <v>1</v>
      </c>
      <c r="N1103">
        <f t="shared" si="103"/>
        <v>1</v>
      </c>
      <c r="O1103">
        <f t="shared" si="104"/>
        <v>0</v>
      </c>
      <c r="P1103">
        <v>6</v>
      </c>
      <c r="Q1103">
        <f t="shared" si="105"/>
        <v>0</v>
      </c>
      <c r="R1103" t="s">
        <v>1033</v>
      </c>
      <c r="S1103">
        <f t="shared" si="106"/>
        <v>0</v>
      </c>
      <c r="T1103" t="str">
        <f>IF(S1103,P1103,"")</f>
        <v/>
      </c>
      <c r="U1103">
        <f t="shared" si="107"/>
        <v>0</v>
      </c>
      <c r="V1103">
        <f>IF(ISNUMBER(SEARCH("MIS",R1103)),1,0)</f>
        <v>0</v>
      </c>
      <c r="W1103">
        <f>IF(AND(V1103,P1103&lt;=3),1,0)</f>
        <v>0</v>
      </c>
    </row>
    <row r="1104" spans="1:23" x14ac:dyDescent="0.2">
      <c r="A1104">
        <v>2025</v>
      </c>
      <c r="B1104" t="s">
        <v>72</v>
      </c>
      <c r="C1104">
        <f t="shared" si="102"/>
        <v>0</v>
      </c>
      <c r="D1104">
        <v>1</v>
      </c>
      <c r="H1104">
        <v>1</v>
      </c>
      <c r="K1104">
        <v>1</v>
      </c>
      <c r="N1104">
        <f t="shared" si="103"/>
        <v>3</v>
      </c>
      <c r="O1104">
        <f t="shared" si="104"/>
        <v>0</v>
      </c>
      <c r="P1104">
        <v>2</v>
      </c>
      <c r="Q1104">
        <f t="shared" si="105"/>
        <v>0</v>
      </c>
      <c r="R1104" t="s">
        <v>1033</v>
      </c>
      <c r="S1104">
        <f t="shared" si="106"/>
        <v>0</v>
      </c>
      <c r="T1104" t="str">
        <f>IF(S1104,P1104,"")</f>
        <v/>
      </c>
      <c r="U1104">
        <f t="shared" si="107"/>
        <v>0</v>
      </c>
      <c r="V1104">
        <f>IF(ISNUMBER(SEARCH("MIS",R1104)),1,0)</f>
        <v>0</v>
      </c>
      <c r="W1104">
        <f>IF(AND(V1104,P1104&lt;=3),1,0)</f>
        <v>0</v>
      </c>
    </row>
    <row r="1105" spans="1:23" x14ac:dyDescent="0.2">
      <c r="A1105">
        <v>2025</v>
      </c>
      <c r="B1105" t="s">
        <v>72</v>
      </c>
      <c r="C1105">
        <f t="shared" si="102"/>
        <v>0</v>
      </c>
      <c r="D1105">
        <v>1</v>
      </c>
      <c r="N1105">
        <f t="shared" si="103"/>
        <v>1</v>
      </c>
      <c r="O1105">
        <f t="shared" si="104"/>
        <v>0</v>
      </c>
      <c r="P1105">
        <v>2</v>
      </c>
      <c r="Q1105">
        <f t="shared" si="105"/>
        <v>0</v>
      </c>
      <c r="R1105" t="s">
        <v>1024</v>
      </c>
      <c r="S1105">
        <f t="shared" si="106"/>
        <v>1</v>
      </c>
      <c r="T1105">
        <f>IF(S1105,P1105,"")</f>
        <v>2</v>
      </c>
      <c r="U1105">
        <f t="shared" si="107"/>
        <v>0</v>
      </c>
      <c r="V1105">
        <f>IF(ISNUMBER(SEARCH("MIS",R1105)),1,0)</f>
        <v>0</v>
      </c>
      <c r="W1105">
        <f>IF(AND(V1105,P1105&lt;=3),1,0)</f>
        <v>0</v>
      </c>
    </row>
    <row r="1106" spans="1:23" x14ac:dyDescent="0.2">
      <c r="A1106">
        <v>2025</v>
      </c>
      <c r="B1106" t="s">
        <v>72</v>
      </c>
      <c r="C1106">
        <f t="shared" si="102"/>
        <v>0</v>
      </c>
      <c r="D1106">
        <v>1</v>
      </c>
      <c r="J1106">
        <v>1</v>
      </c>
      <c r="K1106">
        <v>1</v>
      </c>
      <c r="N1106">
        <f t="shared" si="103"/>
        <v>3</v>
      </c>
      <c r="O1106">
        <f t="shared" si="104"/>
        <v>0</v>
      </c>
      <c r="P1106">
        <v>3</v>
      </c>
      <c r="Q1106">
        <f t="shared" si="105"/>
        <v>0</v>
      </c>
      <c r="R1106" t="s">
        <v>1024</v>
      </c>
      <c r="S1106">
        <f t="shared" si="106"/>
        <v>1</v>
      </c>
      <c r="T1106">
        <f>IF(S1106,P1106,"")</f>
        <v>3</v>
      </c>
      <c r="U1106">
        <f t="shared" si="107"/>
        <v>0</v>
      </c>
      <c r="V1106">
        <f>IF(ISNUMBER(SEARCH("MIS",R1106)),1,0)</f>
        <v>0</v>
      </c>
      <c r="W1106">
        <f>IF(AND(V1106,P1106&lt;=3),1,0)</f>
        <v>0</v>
      </c>
    </row>
    <row r="1107" spans="1:23" x14ac:dyDescent="0.2">
      <c r="A1107">
        <v>2025</v>
      </c>
      <c r="B1107" t="s">
        <v>72</v>
      </c>
      <c r="C1107">
        <f t="shared" si="102"/>
        <v>0</v>
      </c>
      <c r="D1107">
        <v>1</v>
      </c>
      <c r="H1107">
        <v>1</v>
      </c>
      <c r="J1107">
        <v>1</v>
      </c>
      <c r="K1107">
        <v>1</v>
      </c>
      <c r="N1107">
        <f t="shared" si="103"/>
        <v>4</v>
      </c>
      <c r="O1107">
        <f t="shared" si="104"/>
        <v>0</v>
      </c>
      <c r="P1107">
        <v>6</v>
      </c>
      <c r="Q1107">
        <f t="shared" si="105"/>
        <v>0</v>
      </c>
      <c r="R1107" t="s">
        <v>1033</v>
      </c>
      <c r="S1107">
        <f t="shared" si="106"/>
        <v>0</v>
      </c>
      <c r="T1107" t="str">
        <f>IF(S1107,P1107,"")</f>
        <v/>
      </c>
      <c r="U1107">
        <f t="shared" si="107"/>
        <v>0</v>
      </c>
      <c r="V1107">
        <f>IF(ISNUMBER(SEARCH("MIS",R1107)),1,0)</f>
        <v>0</v>
      </c>
      <c r="W1107">
        <f>IF(AND(V1107,P1107&lt;=3),1,0)</f>
        <v>0</v>
      </c>
    </row>
    <row r="1108" spans="1:23" x14ac:dyDescent="0.2">
      <c r="A1108">
        <v>2025</v>
      </c>
      <c r="B1108" t="s">
        <v>72</v>
      </c>
      <c r="C1108">
        <f t="shared" si="102"/>
        <v>0</v>
      </c>
      <c r="D1108">
        <v>1</v>
      </c>
      <c r="F1108">
        <v>1</v>
      </c>
      <c r="H1108">
        <v>1</v>
      </c>
      <c r="I1108">
        <v>1</v>
      </c>
      <c r="J1108">
        <v>1</v>
      </c>
      <c r="K1108">
        <v>1</v>
      </c>
      <c r="N1108">
        <f t="shared" si="103"/>
        <v>6</v>
      </c>
      <c r="O1108">
        <f t="shared" si="104"/>
        <v>0</v>
      </c>
      <c r="P1108">
        <v>5</v>
      </c>
      <c r="Q1108">
        <f t="shared" si="105"/>
        <v>0</v>
      </c>
      <c r="R1108" t="s">
        <v>1024</v>
      </c>
      <c r="S1108">
        <f t="shared" si="106"/>
        <v>1</v>
      </c>
      <c r="T1108">
        <f>IF(S1108,P1108,"")</f>
        <v>5</v>
      </c>
      <c r="U1108">
        <f t="shared" si="107"/>
        <v>1</v>
      </c>
      <c r="V1108">
        <f>IF(ISNUMBER(SEARCH("MIS",R1108)),1,0)</f>
        <v>0</v>
      </c>
      <c r="W1108">
        <f>IF(AND(V1108,P1108&lt;=3),1,0)</f>
        <v>0</v>
      </c>
    </row>
    <row r="1109" spans="1:23" x14ac:dyDescent="0.2">
      <c r="A1109">
        <v>2025</v>
      </c>
      <c r="B1109" t="s">
        <v>72</v>
      </c>
      <c r="C1109">
        <f t="shared" si="102"/>
        <v>0</v>
      </c>
      <c r="K1109">
        <v>1</v>
      </c>
      <c r="M1109">
        <v>1</v>
      </c>
      <c r="N1109">
        <f t="shared" si="103"/>
        <v>2</v>
      </c>
      <c r="O1109">
        <f t="shared" si="104"/>
        <v>0</v>
      </c>
      <c r="P1109">
        <v>5</v>
      </c>
      <c r="Q1109">
        <f t="shared" si="105"/>
        <v>0</v>
      </c>
      <c r="R1109" t="s">
        <v>1024</v>
      </c>
      <c r="S1109">
        <f t="shared" si="106"/>
        <v>1</v>
      </c>
      <c r="T1109">
        <f>IF(S1109,P1109,"")</f>
        <v>5</v>
      </c>
      <c r="U1109">
        <f t="shared" si="107"/>
        <v>1</v>
      </c>
      <c r="V1109">
        <f>IF(ISNUMBER(SEARCH("MIS",R1109)),1,0)</f>
        <v>0</v>
      </c>
      <c r="W1109">
        <f>IF(AND(V1109,P1109&lt;=3),1,0)</f>
        <v>0</v>
      </c>
    </row>
    <row r="1110" spans="1:23" x14ac:dyDescent="0.2">
      <c r="A1110">
        <v>2025</v>
      </c>
      <c r="B1110" t="s">
        <v>72</v>
      </c>
      <c r="C1110">
        <f t="shared" si="102"/>
        <v>0</v>
      </c>
      <c r="K1110">
        <v>1</v>
      </c>
      <c r="N1110">
        <f t="shared" si="103"/>
        <v>1</v>
      </c>
      <c r="O1110">
        <f t="shared" si="104"/>
        <v>0</v>
      </c>
      <c r="P1110">
        <v>4</v>
      </c>
      <c r="Q1110">
        <f t="shared" si="105"/>
        <v>0</v>
      </c>
      <c r="R1110" t="s">
        <v>1024</v>
      </c>
      <c r="S1110">
        <f t="shared" si="106"/>
        <v>1</v>
      </c>
      <c r="T1110">
        <f>IF(S1110,P1110,"")</f>
        <v>4</v>
      </c>
      <c r="U1110">
        <f t="shared" si="107"/>
        <v>1</v>
      </c>
      <c r="V1110">
        <f>IF(ISNUMBER(SEARCH("MIS",R1110)),1,0)</f>
        <v>0</v>
      </c>
      <c r="W1110">
        <f>IF(AND(V1110,P1110&lt;=3),1,0)</f>
        <v>0</v>
      </c>
    </row>
    <row r="1111" spans="1:23" x14ac:dyDescent="0.2">
      <c r="A1111">
        <v>2025</v>
      </c>
      <c r="B1111" t="s">
        <v>72</v>
      </c>
      <c r="C1111">
        <f t="shared" si="102"/>
        <v>0</v>
      </c>
      <c r="K1111">
        <v>1</v>
      </c>
      <c r="N1111">
        <f t="shared" si="103"/>
        <v>1</v>
      </c>
      <c r="O1111">
        <f t="shared" si="104"/>
        <v>0</v>
      </c>
      <c r="P1111">
        <v>3</v>
      </c>
      <c r="Q1111">
        <f t="shared" si="105"/>
        <v>0</v>
      </c>
      <c r="R1111" t="s">
        <v>1024</v>
      </c>
      <c r="S1111">
        <f t="shared" si="106"/>
        <v>1</v>
      </c>
      <c r="T1111">
        <f>IF(S1111,P1111,"")</f>
        <v>3</v>
      </c>
      <c r="U1111">
        <f t="shared" si="107"/>
        <v>0</v>
      </c>
      <c r="V1111">
        <f>IF(ISNUMBER(SEARCH("MIS",R1111)),1,0)</f>
        <v>0</v>
      </c>
      <c r="W1111">
        <f>IF(AND(V1111,P1111&lt;=3),1,0)</f>
        <v>0</v>
      </c>
    </row>
    <row r="1112" spans="1:23" x14ac:dyDescent="0.2">
      <c r="A1112">
        <v>2025</v>
      </c>
      <c r="B1112" t="s">
        <v>72</v>
      </c>
      <c r="C1112">
        <f t="shared" si="102"/>
        <v>0</v>
      </c>
      <c r="D1112">
        <v>1</v>
      </c>
      <c r="K1112">
        <v>1</v>
      </c>
      <c r="N1112">
        <f t="shared" si="103"/>
        <v>2</v>
      </c>
      <c r="O1112">
        <f t="shared" si="104"/>
        <v>0</v>
      </c>
      <c r="P1112">
        <v>3</v>
      </c>
      <c r="Q1112">
        <f t="shared" si="105"/>
        <v>0</v>
      </c>
      <c r="R1112" t="s">
        <v>1024</v>
      </c>
      <c r="S1112">
        <f t="shared" si="106"/>
        <v>1</v>
      </c>
      <c r="T1112">
        <f>IF(S1112,P1112,"")</f>
        <v>3</v>
      </c>
      <c r="U1112">
        <f t="shared" si="107"/>
        <v>0</v>
      </c>
      <c r="V1112">
        <f>IF(ISNUMBER(SEARCH("MIS",R1112)),1,0)</f>
        <v>0</v>
      </c>
      <c r="W1112">
        <f>IF(AND(V1112,P1112&lt;=3),1,0)</f>
        <v>0</v>
      </c>
    </row>
    <row r="1113" spans="1:23" x14ac:dyDescent="0.2">
      <c r="A1113">
        <v>2025</v>
      </c>
      <c r="B1113" t="s">
        <v>72</v>
      </c>
      <c r="C1113">
        <f t="shared" si="102"/>
        <v>0</v>
      </c>
      <c r="M1113">
        <v>1</v>
      </c>
      <c r="N1113">
        <f t="shared" si="103"/>
        <v>1</v>
      </c>
      <c r="O1113">
        <f t="shared" si="104"/>
        <v>0</v>
      </c>
      <c r="P1113">
        <v>0</v>
      </c>
      <c r="Q1113">
        <f t="shared" si="105"/>
        <v>0</v>
      </c>
      <c r="R1113" t="s">
        <v>1032</v>
      </c>
      <c r="S1113">
        <f t="shared" si="106"/>
        <v>0</v>
      </c>
      <c r="T1113" t="str">
        <f>IF(S1113,P1113,"")</f>
        <v/>
      </c>
      <c r="U1113">
        <f t="shared" si="107"/>
        <v>0</v>
      </c>
      <c r="V1113">
        <f>IF(ISNUMBER(SEARCH("MIS",R1113)),1,0)</f>
        <v>1</v>
      </c>
      <c r="W1113">
        <f>IF(AND(V1113,P1113&lt;=3),1,0)</f>
        <v>1</v>
      </c>
    </row>
    <row r="1114" spans="1:23" x14ac:dyDescent="0.2">
      <c r="A1114">
        <v>2025</v>
      </c>
      <c r="B1114" t="s">
        <v>72</v>
      </c>
      <c r="C1114">
        <f t="shared" si="102"/>
        <v>0</v>
      </c>
      <c r="D1114">
        <v>1</v>
      </c>
      <c r="N1114">
        <f t="shared" si="103"/>
        <v>1</v>
      </c>
      <c r="O1114">
        <f t="shared" si="104"/>
        <v>0</v>
      </c>
      <c r="P1114">
        <v>0</v>
      </c>
      <c r="Q1114">
        <f t="shared" si="105"/>
        <v>0</v>
      </c>
      <c r="R1114" t="s">
        <v>1024</v>
      </c>
      <c r="S1114">
        <f t="shared" si="106"/>
        <v>1</v>
      </c>
      <c r="T1114">
        <f>IF(S1114,P1114,"")</f>
        <v>0</v>
      </c>
      <c r="U1114">
        <f t="shared" si="107"/>
        <v>0</v>
      </c>
      <c r="V1114">
        <f>IF(ISNUMBER(SEARCH("MIS",R1114)),1,0)</f>
        <v>0</v>
      </c>
      <c r="W1114">
        <f>IF(AND(V1114,P1114&lt;=3),1,0)</f>
        <v>0</v>
      </c>
    </row>
    <row r="1115" spans="1:23" x14ac:dyDescent="0.2">
      <c r="A1115">
        <v>2025</v>
      </c>
      <c r="B1115" t="s">
        <v>72</v>
      </c>
      <c r="C1115">
        <f t="shared" si="102"/>
        <v>0</v>
      </c>
      <c r="D1115">
        <v>1</v>
      </c>
      <c r="H1115">
        <v>1</v>
      </c>
      <c r="K1115">
        <v>1</v>
      </c>
      <c r="L1115">
        <v>1</v>
      </c>
      <c r="N1115">
        <f t="shared" si="103"/>
        <v>4</v>
      </c>
      <c r="O1115">
        <f t="shared" si="104"/>
        <v>0</v>
      </c>
      <c r="P1115">
        <v>4</v>
      </c>
      <c r="Q1115">
        <f t="shared" si="105"/>
        <v>0</v>
      </c>
      <c r="R1115" t="s">
        <v>1033</v>
      </c>
      <c r="S1115">
        <f t="shared" si="106"/>
        <v>0</v>
      </c>
      <c r="T1115" t="str">
        <f>IF(S1115,P1115,"")</f>
        <v/>
      </c>
      <c r="U1115">
        <f t="shared" si="107"/>
        <v>0</v>
      </c>
      <c r="V1115">
        <f>IF(ISNUMBER(SEARCH("MIS",R1115)),1,0)</f>
        <v>0</v>
      </c>
      <c r="W1115">
        <f>IF(AND(V1115,P1115&lt;=3),1,0)</f>
        <v>0</v>
      </c>
    </row>
    <row r="1116" spans="1:23" x14ac:dyDescent="0.2">
      <c r="A1116">
        <v>2025</v>
      </c>
      <c r="B1116" t="s">
        <v>72</v>
      </c>
      <c r="C1116">
        <f t="shared" si="102"/>
        <v>0</v>
      </c>
      <c r="D1116">
        <v>1</v>
      </c>
      <c r="K1116">
        <v>1</v>
      </c>
      <c r="N1116">
        <f t="shared" si="103"/>
        <v>2</v>
      </c>
      <c r="O1116">
        <f t="shared" si="104"/>
        <v>0</v>
      </c>
      <c r="P1116">
        <v>2</v>
      </c>
      <c r="Q1116">
        <f t="shared" si="105"/>
        <v>0</v>
      </c>
      <c r="R1116" t="s">
        <v>1024</v>
      </c>
      <c r="S1116">
        <f t="shared" si="106"/>
        <v>1</v>
      </c>
      <c r="T1116">
        <f>IF(S1116,P1116,"")</f>
        <v>2</v>
      </c>
      <c r="U1116">
        <f t="shared" si="107"/>
        <v>0</v>
      </c>
      <c r="V1116">
        <f>IF(ISNUMBER(SEARCH("MIS",R1116)),1,0)</f>
        <v>0</v>
      </c>
      <c r="W1116">
        <f>IF(AND(V1116,P1116&lt;=3),1,0)</f>
        <v>0</v>
      </c>
    </row>
    <row r="1117" spans="1:23" x14ac:dyDescent="0.2">
      <c r="A1117">
        <v>2025</v>
      </c>
      <c r="B1117" t="s">
        <v>72</v>
      </c>
      <c r="C1117">
        <f t="shared" si="102"/>
        <v>0</v>
      </c>
      <c r="M1117">
        <v>1</v>
      </c>
      <c r="N1117">
        <f t="shared" si="103"/>
        <v>1</v>
      </c>
      <c r="O1117">
        <f t="shared" si="104"/>
        <v>0</v>
      </c>
      <c r="P1117">
        <v>4</v>
      </c>
      <c r="Q1117">
        <f t="shared" si="105"/>
        <v>0</v>
      </c>
      <c r="R1117" t="s">
        <v>1033</v>
      </c>
      <c r="S1117">
        <f t="shared" si="106"/>
        <v>0</v>
      </c>
      <c r="T1117" t="str">
        <f>IF(S1117,P1117,"")</f>
        <v/>
      </c>
      <c r="U1117">
        <f t="shared" si="107"/>
        <v>0</v>
      </c>
      <c r="V1117">
        <f>IF(ISNUMBER(SEARCH("MIS",R1117)),1,0)</f>
        <v>0</v>
      </c>
      <c r="W1117">
        <f>IF(AND(V1117,P1117&lt;=3),1,0)</f>
        <v>0</v>
      </c>
    </row>
    <row r="1118" spans="1:23" x14ac:dyDescent="0.2">
      <c r="A1118">
        <v>2025</v>
      </c>
      <c r="B1118" t="s">
        <v>72</v>
      </c>
      <c r="C1118">
        <f t="shared" si="102"/>
        <v>0</v>
      </c>
      <c r="D1118">
        <v>1</v>
      </c>
      <c r="N1118">
        <f t="shared" si="103"/>
        <v>1</v>
      </c>
      <c r="O1118">
        <f t="shared" si="104"/>
        <v>0</v>
      </c>
      <c r="P1118">
        <v>2</v>
      </c>
      <c r="Q1118">
        <f t="shared" si="105"/>
        <v>0</v>
      </c>
      <c r="R1118" t="s">
        <v>1024</v>
      </c>
      <c r="S1118">
        <f t="shared" si="106"/>
        <v>1</v>
      </c>
      <c r="T1118">
        <f>IF(S1118,P1118,"")</f>
        <v>2</v>
      </c>
      <c r="U1118">
        <f t="shared" si="107"/>
        <v>0</v>
      </c>
      <c r="V1118">
        <f>IF(ISNUMBER(SEARCH("MIS",R1118)),1,0)</f>
        <v>0</v>
      </c>
      <c r="W1118">
        <f>IF(AND(V1118,P1118&lt;=3),1,0)</f>
        <v>0</v>
      </c>
    </row>
    <row r="1119" spans="1:23" x14ac:dyDescent="0.2">
      <c r="A1119">
        <v>2025</v>
      </c>
      <c r="B1119" t="s">
        <v>72</v>
      </c>
      <c r="C1119">
        <f t="shared" si="102"/>
        <v>0</v>
      </c>
      <c r="M1119">
        <v>1</v>
      </c>
      <c r="N1119">
        <f t="shared" si="103"/>
        <v>1</v>
      </c>
      <c r="O1119">
        <f t="shared" si="104"/>
        <v>0</v>
      </c>
      <c r="P1119">
        <v>3</v>
      </c>
      <c r="Q1119">
        <f t="shared" si="105"/>
        <v>0</v>
      </c>
      <c r="R1119" t="s">
        <v>1033</v>
      </c>
      <c r="S1119">
        <f t="shared" si="106"/>
        <v>0</v>
      </c>
      <c r="T1119" t="str">
        <f>IF(S1119,P1119,"")</f>
        <v/>
      </c>
      <c r="U1119">
        <f t="shared" si="107"/>
        <v>0</v>
      </c>
      <c r="V1119">
        <f>IF(ISNUMBER(SEARCH("MIS",R1119)),1,0)</f>
        <v>0</v>
      </c>
      <c r="W1119">
        <f>IF(AND(V1119,P1119&lt;=3),1,0)</f>
        <v>0</v>
      </c>
    </row>
    <row r="1120" spans="1:23" x14ac:dyDescent="0.2">
      <c r="A1120">
        <v>2025</v>
      </c>
      <c r="B1120" t="s">
        <v>72</v>
      </c>
      <c r="C1120">
        <f t="shared" si="102"/>
        <v>0</v>
      </c>
      <c r="N1120">
        <f t="shared" si="103"/>
        <v>0</v>
      </c>
      <c r="O1120">
        <f t="shared" si="104"/>
        <v>0</v>
      </c>
      <c r="P1120">
        <v>4</v>
      </c>
      <c r="Q1120">
        <f t="shared" si="105"/>
        <v>0</v>
      </c>
      <c r="R1120" t="s">
        <v>1029</v>
      </c>
      <c r="S1120">
        <f t="shared" si="106"/>
        <v>0</v>
      </c>
      <c r="T1120" t="str">
        <f>IF(S1120,P1120,"")</f>
        <v/>
      </c>
      <c r="U1120">
        <f t="shared" si="107"/>
        <v>0</v>
      </c>
      <c r="V1120">
        <f>IF(ISNUMBER(SEARCH("MIS",R1120)),1,0)</f>
        <v>0</v>
      </c>
      <c r="W1120">
        <f>IF(AND(V1120,P1120&lt;=3),1,0)</f>
        <v>0</v>
      </c>
    </row>
    <row r="1121" spans="1:23" x14ac:dyDescent="0.2">
      <c r="A1121">
        <v>2025</v>
      </c>
      <c r="B1121" t="s">
        <v>72</v>
      </c>
      <c r="C1121">
        <f t="shared" si="102"/>
        <v>0</v>
      </c>
      <c r="D1121">
        <v>1</v>
      </c>
      <c r="K1121">
        <v>1</v>
      </c>
      <c r="N1121">
        <f t="shared" si="103"/>
        <v>2</v>
      </c>
      <c r="O1121">
        <f t="shared" si="104"/>
        <v>0</v>
      </c>
      <c r="P1121">
        <v>0</v>
      </c>
      <c r="Q1121">
        <f t="shared" si="105"/>
        <v>0</v>
      </c>
      <c r="R1121" t="s">
        <v>1024</v>
      </c>
      <c r="S1121">
        <f t="shared" si="106"/>
        <v>1</v>
      </c>
      <c r="T1121">
        <f>IF(S1121,P1121,"")</f>
        <v>0</v>
      </c>
      <c r="U1121">
        <f t="shared" si="107"/>
        <v>0</v>
      </c>
      <c r="V1121">
        <f>IF(ISNUMBER(SEARCH("MIS",R1121)),1,0)</f>
        <v>0</v>
      </c>
      <c r="W1121">
        <f>IF(AND(V1121,P1121&lt;=3),1,0)</f>
        <v>0</v>
      </c>
    </row>
    <row r="1122" spans="1:23" x14ac:dyDescent="0.2">
      <c r="A1122">
        <v>2025</v>
      </c>
      <c r="B1122" t="s">
        <v>72</v>
      </c>
      <c r="C1122">
        <f t="shared" si="102"/>
        <v>0</v>
      </c>
      <c r="N1122">
        <f t="shared" si="103"/>
        <v>0</v>
      </c>
      <c r="O1122">
        <f t="shared" si="104"/>
        <v>0</v>
      </c>
      <c r="P1122">
        <v>2</v>
      </c>
      <c r="Q1122">
        <f t="shared" si="105"/>
        <v>0</v>
      </c>
      <c r="R1122" t="s">
        <v>1033</v>
      </c>
      <c r="S1122">
        <f t="shared" si="106"/>
        <v>0</v>
      </c>
      <c r="T1122" t="str">
        <f>IF(S1122,P1122,"")</f>
        <v/>
      </c>
      <c r="U1122">
        <f t="shared" si="107"/>
        <v>0</v>
      </c>
      <c r="V1122">
        <f>IF(ISNUMBER(SEARCH("MIS",R1122)),1,0)</f>
        <v>0</v>
      </c>
      <c r="W1122">
        <f>IF(AND(V1122,P1122&lt;=3),1,0)</f>
        <v>0</v>
      </c>
    </row>
    <row r="1123" spans="1:23" x14ac:dyDescent="0.2">
      <c r="A1123">
        <v>2025</v>
      </c>
      <c r="B1123" t="s">
        <v>72</v>
      </c>
      <c r="C1123">
        <f t="shared" si="102"/>
        <v>0</v>
      </c>
      <c r="K1123">
        <v>1</v>
      </c>
      <c r="N1123">
        <f t="shared" si="103"/>
        <v>1</v>
      </c>
      <c r="O1123">
        <f t="shared" si="104"/>
        <v>0</v>
      </c>
      <c r="P1123">
        <v>4</v>
      </c>
      <c r="Q1123">
        <f t="shared" si="105"/>
        <v>0</v>
      </c>
      <c r="R1123" t="s">
        <v>1024</v>
      </c>
      <c r="S1123">
        <f t="shared" si="106"/>
        <v>1</v>
      </c>
      <c r="T1123">
        <f>IF(S1123,P1123,"")</f>
        <v>4</v>
      </c>
      <c r="U1123">
        <f t="shared" si="107"/>
        <v>1</v>
      </c>
      <c r="V1123">
        <f>IF(ISNUMBER(SEARCH("MIS",R1123)),1,0)</f>
        <v>0</v>
      </c>
      <c r="W1123">
        <f>IF(AND(V1123,P1123&lt;=3),1,0)</f>
        <v>0</v>
      </c>
    </row>
    <row r="1124" spans="1:23" x14ac:dyDescent="0.2">
      <c r="A1124">
        <v>2025</v>
      </c>
      <c r="B1124" t="s">
        <v>72</v>
      </c>
      <c r="C1124">
        <f t="shared" si="102"/>
        <v>0</v>
      </c>
      <c r="M1124">
        <v>1</v>
      </c>
      <c r="N1124">
        <f t="shared" si="103"/>
        <v>1</v>
      </c>
      <c r="O1124">
        <f t="shared" si="104"/>
        <v>0</v>
      </c>
      <c r="P1124">
        <v>0</v>
      </c>
      <c r="Q1124">
        <f t="shared" si="105"/>
        <v>0</v>
      </c>
      <c r="R1124" t="s">
        <v>1033</v>
      </c>
      <c r="S1124">
        <f t="shared" si="106"/>
        <v>0</v>
      </c>
      <c r="T1124" t="str">
        <f>IF(S1124,P1124,"")</f>
        <v/>
      </c>
      <c r="U1124">
        <f t="shared" si="107"/>
        <v>0</v>
      </c>
      <c r="V1124">
        <f>IF(ISNUMBER(SEARCH("MIS",R1124)),1,0)</f>
        <v>0</v>
      </c>
      <c r="W1124">
        <f>IF(AND(V1124,P1124&lt;=3),1,0)</f>
        <v>0</v>
      </c>
    </row>
    <row r="1125" spans="1:23" x14ac:dyDescent="0.2">
      <c r="A1125">
        <v>2025</v>
      </c>
      <c r="B1125" t="s">
        <v>72</v>
      </c>
      <c r="C1125">
        <f t="shared" si="102"/>
        <v>0</v>
      </c>
      <c r="D1125">
        <v>1</v>
      </c>
      <c r="J1125">
        <v>1</v>
      </c>
      <c r="K1125">
        <v>1</v>
      </c>
      <c r="N1125">
        <f t="shared" si="103"/>
        <v>3</v>
      </c>
      <c r="O1125">
        <f t="shared" si="104"/>
        <v>0</v>
      </c>
      <c r="P1125">
        <v>11</v>
      </c>
      <c r="Q1125">
        <f t="shared" si="105"/>
        <v>1</v>
      </c>
      <c r="R1125" t="s">
        <v>1024</v>
      </c>
      <c r="S1125">
        <f t="shared" si="106"/>
        <v>1</v>
      </c>
      <c r="T1125">
        <f>IF(S1125,P1125,"")</f>
        <v>11</v>
      </c>
      <c r="U1125">
        <f t="shared" si="107"/>
        <v>1</v>
      </c>
      <c r="V1125">
        <f>IF(ISNUMBER(SEARCH("MIS",R1125)),1,0)</f>
        <v>0</v>
      </c>
      <c r="W1125">
        <f>IF(AND(V1125,P1125&lt;=3),1,0)</f>
        <v>0</v>
      </c>
    </row>
    <row r="1126" spans="1:23" x14ac:dyDescent="0.2">
      <c r="A1126">
        <v>2025</v>
      </c>
      <c r="B1126" t="s">
        <v>72</v>
      </c>
      <c r="C1126">
        <f t="shared" si="102"/>
        <v>0</v>
      </c>
      <c r="I1126">
        <v>1</v>
      </c>
      <c r="N1126">
        <f t="shared" si="103"/>
        <v>1</v>
      </c>
      <c r="O1126">
        <f t="shared" si="104"/>
        <v>0</v>
      </c>
      <c r="P1126">
        <v>3</v>
      </c>
      <c r="Q1126">
        <f t="shared" si="105"/>
        <v>0</v>
      </c>
      <c r="R1126" t="s">
        <v>1024</v>
      </c>
      <c r="S1126">
        <f t="shared" si="106"/>
        <v>1</v>
      </c>
      <c r="T1126">
        <f>IF(S1126,P1126,"")</f>
        <v>3</v>
      </c>
      <c r="U1126">
        <f t="shared" si="107"/>
        <v>0</v>
      </c>
      <c r="V1126">
        <f>IF(ISNUMBER(SEARCH("MIS",R1126)),1,0)</f>
        <v>0</v>
      </c>
      <c r="W1126">
        <f>IF(AND(V1126,P1126&lt;=3),1,0)</f>
        <v>0</v>
      </c>
    </row>
    <row r="1127" spans="1:23" x14ac:dyDescent="0.2">
      <c r="A1127">
        <v>2025</v>
      </c>
      <c r="B1127" t="s">
        <v>72</v>
      </c>
      <c r="C1127">
        <f t="shared" si="102"/>
        <v>0</v>
      </c>
      <c r="N1127">
        <f t="shared" si="103"/>
        <v>0</v>
      </c>
      <c r="O1127">
        <f t="shared" si="104"/>
        <v>0</v>
      </c>
      <c r="P1127">
        <v>4</v>
      </c>
      <c r="Q1127">
        <f t="shared" si="105"/>
        <v>0</v>
      </c>
      <c r="R1127" t="s">
        <v>1033</v>
      </c>
      <c r="S1127">
        <f t="shared" si="106"/>
        <v>0</v>
      </c>
      <c r="T1127" t="str">
        <f>IF(S1127,P1127,"")</f>
        <v/>
      </c>
      <c r="U1127">
        <f t="shared" si="107"/>
        <v>0</v>
      </c>
      <c r="V1127">
        <f>IF(ISNUMBER(SEARCH("MIS",R1127)),1,0)</f>
        <v>0</v>
      </c>
      <c r="W1127">
        <f>IF(AND(V1127,P1127&lt;=3),1,0)</f>
        <v>0</v>
      </c>
    </row>
    <row r="1128" spans="1:23" x14ac:dyDescent="0.2">
      <c r="A1128">
        <v>2025</v>
      </c>
      <c r="B1128" t="s">
        <v>72</v>
      </c>
      <c r="C1128">
        <f t="shared" si="102"/>
        <v>0</v>
      </c>
      <c r="K1128">
        <v>1</v>
      </c>
      <c r="N1128">
        <f t="shared" si="103"/>
        <v>1</v>
      </c>
      <c r="O1128">
        <f t="shared" si="104"/>
        <v>0</v>
      </c>
      <c r="P1128">
        <v>0</v>
      </c>
      <c r="Q1128">
        <f t="shared" si="105"/>
        <v>0</v>
      </c>
      <c r="R1128" t="s">
        <v>1033</v>
      </c>
      <c r="S1128">
        <f t="shared" si="106"/>
        <v>0</v>
      </c>
      <c r="T1128" t="str">
        <f>IF(S1128,P1128,"")</f>
        <v/>
      </c>
      <c r="U1128">
        <f t="shared" si="107"/>
        <v>0</v>
      </c>
      <c r="V1128">
        <f>IF(ISNUMBER(SEARCH("MIS",R1128)),1,0)</f>
        <v>0</v>
      </c>
      <c r="W1128">
        <f>IF(AND(V1128,P1128&lt;=3),1,0)</f>
        <v>0</v>
      </c>
    </row>
    <row r="1129" spans="1:23" x14ac:dyDescent="0.2">
      <c r="A1129">
        <v>2025</v>
      </c>
      <c r="B1129" t="s">
        <v>72</v>
      </c>
      <c r="C1129">
        <f t="shared" si="102"/>
        <v>0</v>
      </c>
      <c r="N1129">
        <f t="shared" si="103"/>
        <v>0</v>
      </c>
      <c r="O1129">
        <f t="shared" si="104"/>
        <v>0</v>
      </c>
      <c r="P1129">
        <v>0</v>
      </c>
      <c r="Q1129">
        <f t="shared" si="105"/>
        <v>0</v>
      </c>
      <c r="R1129" t="s">
        <v>1024</v>
      </c>
      <c r="S1129">
        <f t="shared" si="106"/>
        <v>1</v>
      </c>
      <c r="T1129">
        <f>IF(S1129,P1129,"")</f>
        <v>0</v>
      </c>
      <c r="U1129">
        <f t="shared" si="107"/>
        <v>0</v>
      </c>
      <c r="V1129">
        <f>IF(ISNUMBER(SEARCH("MIS",R1129)),1,0)</f>
        <v>0</v>
      </c>
      <c r="W1129">
        <f>IF(AND(V1129,P1129&lt;=3),1,0)</f>
        <v>0</v>
      </c>
    </row>
    <row r="1130" spans="1:23" x14ac:dyDescent="0.2">
      <c r="A1130">
        <v>2025</v>
      </c>
      <c r="B1130" t="s">
        <v>72</v>
      </c>
      <c r="C1130">
        <f t="shared" si="102"/>
        <v>0</v>
      </c>
      <c r="I1130">
        <v>1</v>
      </c>
      <c r="N1130">
        <f t="shared" si="103"/>
        <v>1</v>
      </c>
      <c r="O1130">
        <f t="shared" si="104"/>
        <v>0</v>
      </c>
      <c r="P1130">
        <v>0</v>
      </c>
      <c r="Q1130">
        <f t="shared" si="105"/>
        <v>0</v>
      </c>
      <c r="R1130" t="s">
        <v>1024</v>
      </c>
      <c r="S1130">
        <f t="shared" si="106"/>
        <v>1</v>
      </c>
      <c r="T1130">
        <f>IF(S1130,P1130,"")</f>
        <v>0</v>
      </c>
      <c r="U1130">
        <f t="shared" si="107"/>
        <v>0</v>
      </c>
      <c r="V1130">
        <f>IF(ISNUMBER(SEARCH("MIS",R1130)),1,0)</f>
        <v>0</v>
      </c>
      <c r="W1130">
        <f>IF(AND(V1130,P1130&lt;=3),1,0)</f>
        <v>0</v>
      </c>
    </row>
    <row r="1131" spans="1:23" x14ac:dyDescent="0.2">
      <c r="A1131">
        <v>2025</v>
      </c>
      <c r="B1131" t="s">
        <v>72</v>
      </c>
      <c r="C1131">
        <f t="shared" si="102"/>
        <v>0</v>
      </c>
      <c r="D1131">
        <v>1</v>
      </c>
      <c r="K1131">
        <v>1</v>
      </c>
      <c r="N1131">
        <f t="shared" si="103"/>
        <v>2</v>
      </c>
      <c r="O1131">
        <f t="shared" si="104"/>
        <v>0</v>
      </c>
      <c r="P1131">
        <v>1</v>
      </c>
      <c r="Q1131">
        <f t="shared" si="105"/>
        <v>0</v>
      </c>
      <c r="R1131" t="s">
        <v>1024</v>
      </c>
      <c r="S1131">
        <f t="shared" si="106"/>
        <v>1</v>
      </c>
      <c r="T1131">
        <f>IF(S1131,P1131,"")</f>
        <v>1</v>
      </c>
      <c r="U1131">
        <f t="shared" si="107"/>
        <v>0</v>
      </c>
      <c r="V1131">
        <f>IF(ISNUMBER(SEARCH("MIS",R1131)),1,0)</f>
        <v>0</v>
      </c>
      <c r="W1131">
        <f>IF(AND(V1131,P1131&lt;=3),1,0)</f>
        <v>0</v>
      </c>
    </row>
    <row r="1132" spans="1:23" x14ac:dyDescent="0.2">
      <c r="A1132">
        <v>2025</v>
      </c>
      <c r="B1132" t="s">
        <v>72</v>
      </c>
      <c r="C1132">
        <f t="shared" si="102"/>
        <v>0</v>
      </c>
      <c r="N1132">
        <f t="shared" si="103"/>
        <v>0</v>
      </c>
      <c r="O1132">
        <f t="shared" si="104"/>
        <v>0</v>
      </c>
      <c r="P1132">
        <v>1</v>
      </c>
      <c r="Q1132">
        <f t="shared" si="105"/>
        <v>0</v>
      </c>
      <c r="R1132" t="s">
        <v>1032</v>
      </c>
      <c r="S1132">
        <f t="shared" si="106"/>
        <v>0</v>
      </c>
      <c r="T1132" t="str">
        <f>IF(S1132,P1132,"")</f>
        <v/>
      </c>
      <c r="U1132">
        <f t="shared" si="107"/>
        <v>0</v>
      </c>
      <c r="V1132">
        <f>IF(ISNUMBER(SEARCH("MIS",R1132)),1,0)</f>
        <v>1</v>
      </c>
      <c r="W1132">
        <f>IF(AND(V1132,P1132&lt;=3),1,0)</f>
        <v>1</v>
      </c>
    </row>
    <row r="1133" spans="1:23" x14ac:dyDescent="0.2">
      <c r="A1133">
        <v>2025</v>
      </c>
      <c r="B1133" t="s">
        <v>72</v>
      </c>
      <c r="C1133">
        <f t="shared" si="102"/>
        <v>0</v>
      </c>
      <c r="K1133">
        <v>1</v>
      </c>
      <c r="N1133">
        <f t="shared" si="103"/>
        <v>1</v>
      </c>
      <c r="O1133">
        <f t="shared" si="104"/>
        <v>0</v>
      </c>
      <c r="P1133">
        <v>7</v>
      </c>
      <c r="Q1133">
        <f t="shared" si="105"/>
        <v>0</v>
      </c>
      <c r="R1133" t="s">
        <v>1033</v>
      </c>
      <c r="S1133">
        <f t="shared" si="106"/>
        <v>0</v>
      </c>
      <c r="T1133" t="str">
        <f>IF(S1133,P1133,"")</f>
        <v/>
      </c>
      <c r="U1133">
        <f t="shared" si="107"/>
        <v>0</v>
      </c>
      <c r="V1133">
        <f>IF(ISNUMBER(SEARCH("MIS",R1133)),1,0)</f>
        <v>0</v>
      </c>
      <c r="W1133">
        <f>IF(AND(V1133,P1133&lt;=3),1,0)</f>
        <v>0</v>
      </c>
    </row>
    <row r="1134" spans="1:23" x14ac:dyDescent="0.2">
      <c r="A1134">
        <v>2025</v>
      </c>
      <c r="B1134" t="s">
        <v>72</v>
      </c>
      <c r="C1134">
        <f t="shared" si="102"/>
        <v>0</v>
      </c>
      <c r="D1134">
        <v>1</v>
      </c>
      <c r="I1134">
        <v>1</v>
      </c>
      <c r="K1134">
        <v>1</v>
      </c>
      <c r="N1134">
        <f t="shared" si="103"/>
        <v>3</v>
      </c>
      <c r="O1134">
        <f t="shared" si="104"/>
        <v>0</v>
      </c>
      <c r="P1134">
        <v>8</v>
      </c>
      <c r="Q1134">
        <f t="shared" si="105"/>
        <v>1</v>
      </c>
      <c r="R1134" t="s">
        <v>1024</v>
      </c>
      <c r="S1134">
        <f t="shared" si="106"/>
        <v>1</v>
      </c>
      <c r="T1134">
        <f>IF(S1134,P1134,"")</f>
        <v>8</v>
      </c>
      <c r="U1134">
        <f t="shared" si="107"/>
        <v>1</v>
      </c>
      <c r="V1134">
        <f>IF(ISNUMBER(SEARCH("MIS",R1134)),1,0)</f>
        <v>0</v>
      </c>
      <c r="W1134">
        <f>IF(AND(V1134,P1134&lt;=3),1,0)</f>
        <v>0</v>
      </c>
    </row>
    <row r="1135" spans="1:23" x14ac:dyDescent="0.2">
      <c r="A1135">
        <v>2025</v>
      </c>
      <c r="B1135" t="s">
        <v>72</v>
      </c>
      <c r="C1135">
        <f t="shared" si="102"/>
        <v>0</v>
      </c>
      <c r="D1135">
        <v>1</v>
      </c>
      <c r="N1135">
        <f t="shared" si="103"/>
        <v>1</v>
      </c>
      <c r="O1135">
        <f t="shared" si="104"/>
        <v>0</v>
      </c>
      <c r="P1135">
        <v>0</v>
      </c>
      <c r="Q1135">
        <f t="shared" si="105"/>
        <v>0</v>
      </c>
      <c r="R1135" t="s">
        <v>1024</v>
      </c>
      <c r="S1135">
        <f t="shared" si="106"/>
        <v>1</v>
      </c>
      <c r="T1135">
        <f>IF(S1135,P1135,"")</f>
        <v>0</v>
      </c>
      <c r="U1135">
        <f t="shared" si="107"/>
        <v>0</v>
      </c>
      <c r="V1135">
        <f>IF(ISNUMBER(SEARCH("MIS",R1135)),1,0)</f>
        <v>0</v>
      </c>
      <c r="W1135">
        <f>IF(AND(V1135,P1135&lt;=3),1,0)</f>
        <v>0</v>
      </c>
    </row>
    <row r="1136" spans="1:23" x14ac:dyDescent="0.2">
      <c r="A1136">
        <v>2025</v>
      </c>
      <c r="B1136" t="s">
        <v>72</v>
      </c>
      <c r="C1136">
        <f t="shared" si="102"/>
        <v>0</v>
      </c>
      <c r="D1136">
        <v>1</v>
      </c>
      <c r="K1136">
        <v>1</v>
      </c>
      <c r="N1136">
        <f t="shared" si="103"/>
        <v>2</v>
      </c>
      <c r="O1136">
        <f t="shared" si="104"/>
        <v>0</v>
      </c>
      <c r="P1136">
        <v>3</v>
      </c>
      <c r="Q1136">
        <f t="shared" si="105"/>
        <v>0</v>
      </c>
      <c r="R1136" t="s">
        <v>1024</v>
      </c>
      <c r="S1136">
        <f t="shared" si="106"/>
        <v>1</v>
      </c>
      <c r="T1136">
        <f>IF(S1136,P1136,"")</f>
        <v>3</v>
      </c>
      <c r="U1136">
        <f t="shared" si="107"/>
        <v>0</v>
      </c>
      <c r="V1136">
        <f>IF(ISNUMBER(SEARCH("MIS",R1136)),1,0)</f>
        <v>0</v>
      </c>
      <c r="W1136">
        <f>IF(AND(V1136,P1136&lt;=3),1,0)</f>
        <v>0</v>
      </c>
    </row>
    <row r="1137" spans="1:23" x14ac:dyDescent="0.2">
      <c r="A1137">
        <v>2025</v>
      </c>
      <c r="B1137" t="s">
        <v>72</v>
      </c>
      <c r="C1137">
        <f t="shared" si="102"/>
        <v>0</v>
      </c>
      <c r="N1137">
        <f t="shared" si="103"/>
        <v>0</v>
      </c>
      <c r="O1137">
        <f t="shared" si="104"/>
        <v>0</v>
      </c>
      <c r="P1137">
        <v>4</v>
      </c>
      <c r="Q1137">
        <f t="shared" si="105"/>
        <v>0</v>
      </c>
      <c r="R1137" t="s">
        <v>1024</v>
      </c>
      <c r="S1137">
        <f t="shared" si="106"/>
        <v>1</v>
      </c>
      <c r="T1137">
        <f>IF(S1137,P1137,"")</f>
        <v>4</v>
      </c>
      <c r="U1137">
        <f t="shared" si="107"/>
        <v>1</v>
      </c>
      <c r="V1137">
        <f>IF(ISNUMBER(SEARCH("MIS",R1137)),1,0)</f>
        <v>0</v>
      </c>
      <c r="W1137">
        <f>IF(AND(V1137,P1137&lt;=3),1,0)</f>
        <v>0</v>
      </c>
    </row>
    <row r="1138" spans="1:23" x14ac:dyDescent="0.2">
      <c r="A1138">
        <v>2025</v>
      </c>
      <c r="B1138" t="s">
        <v>72</v>
      </c>
      <c r="C1138">
        <f t="shared" si="102"/>
        <v>0</v>
      </c>
      <c r="D1138">
        <v>1</v>
      </c>
      <c r="J1138">
        <v>1</v>
      </c>
      <c r="K1138">
        <v>1</v>
      </c>
      <c r="N1138">
        <f t="shared" si="103"/>
        <v>3</v>
      </c>
      <c r="O1138">
        <f t="shared" si="104"/>
        <v>0</v>
      </c>
      <c r="P1138">
        <v>4</v>
      </c>
      <c r="Q1138">
        <f t="shared" si="105"/>
        <v>0</v>
      </c>
      <c r="R1138" t="s">
        <v>1032</v>
      </c>
      <c r="S1138">
        <f t="shared" si="106"/>
        <v>0</v>
      </c>
      <c r="T1138" t="str">
        <f>IF(S1138,P1138,"")</f>
        <v/>
      </c>
      <c r="U1138">
        <f t="shared" si="107"/>
        <v>0</v>
      </c>
      <c r="V1138">
        <f>IF(ISNUMBER(SEARCH("MIS",R1138)),1,0)</f>
        <v>1</v>
      </c>
      <c r="W1138">
        <f>IF(AND(V1138,P1138&lt;=3),1,0)</f>
        <v>0</v>
      </c>
    </row>
    <row r="1139" spans="1:23" x14ac:dyDescent="0.2">
      <c r="A1139">
        <v>2025</v>
      </c>
      <c r="B1139" t="s">
        <v>72</v>
      </c>
      <c r="C1139">
        <f t="shared" si="102"/>
        <v>0</v>
      </c>
      <c r="D1139">
        <v>1</v>
      </c>
      <c r="N1139">
        <f t="shared" si="103"/>
        <v>1</v>
      </c>
      <c r="O1139">
        <f t="shared" si="104"/>
        <v>0</v>
      </c>
      <c r="P1139">
        <v>0</v>
      </c>
      <c r="Q1139">
        <f t="shared" si="105"/>
        <v>0</v>
      </c>
      <c r="R1139" t="s">
        <v>1033</v>
      </c>
      <c r="S1139">
        <f t="shared" si="106"/>
        <v>0</v>
      </c>
      <c r="T1139" t="str">
        <f>IF(S1139,P1139,"")</f>
        <v/>
      </c>
      <c r="U1139">
        <f t="shared" si="107"/>
        <v>0</v>
      </c>
      <c r="V1139">
        <f>IF(ISNUMBER(SEARCH("MIS",R1139)),1,0)</f>
        <v>0</v>
      </c>
      <c r="W1139">
        <f>IF(AND(V1139,P1139&lt;=3),1,0)</f>
        <v>0</v>
      </c>
    </row>
    <row r="1140" spans="1:23" x14ac:dyDescent="0.2">
      <c r="A1140">
        <v>2025</v>
      </c>
      <c r="B1140" t="s">
        <v>110</v>
      </c>
      <c r="C1140">
        <f t="shared" si="102"/>
        <v>0</v>
      </c>
      <c r="D1140">
        <v>1</v>
      </c>
      <c r="K1140">
        <v>1</v>
      </c>
      <c r="N1140">
        <f t="shared" si="103"/>
        <v>2</v>
      </c>
      <c r="O1140">
        <f t="shared" si="104"/>
        <v>0</v>
      </c>
      <c r="P1140">
        <v>4</v>
      </c>
      <c r="Q1140">
        <f t="shared" si="105"/>
        <v>0</v>
      </c>
      <c r="R1140" t="s">
        <v>1024</v>
      </c>
      <c r="S1140">
        <f t="shared" si="106"/>
        <v>1</v>
      </c>
      <c r="T1140">
        <f>IF(S1140,P1140,"")</f>
        <v>4</v>
      </c>
      <c r="U1140">
        <f t="shared" si="107"/>
        <v>1</v>
      </c>
      <c r="V1140">
        <f>IF(ISNUMBER(SEARCH("MIS",R1140)),1,0)</f>
        <v>0</v>
      </c>
      <c r="W1140">
        <f>IF(AND(V1140,P1140&lt;=3),1,0)</f>
        <v>0</v>
      </c>
    </row>
    <row r="1141" spans="1:23" x14ac:dyDescent="0.2">
      <c r="A1141">
        <v>2025</v>
      </c>
      <c r="B1141" t="s">
        <v>72</v>
      </c>
      <c r="C1141">
        <f t="shared" si="102"/>
        <v>0</v>
      </c>
      <c r="D1141">
        <v>1</v>
      </c>
      <c r="E1141">
        <v>1</v>
      </c>
      <c r="I1141">
        <v>1</v>
      </c>
      <c r="N1141">
        <f t="shared" si="103"/>
        <v>3</v>
      </c>
      <c r="O1141">
        <f t="shared" si="104"/>
        <v>0</v>
      </c>
      <c r="P1141">
        <v>2</v>
      </c>
      <c r="Q1141">
        <f t="shared" si="105"/>
        <v>0</v>
      </c>
      <c r="R1141" t="s">
        <v>1024</v>
      </c>
      <c r="S1141">
        <f t="shared" si="106"/>
        <v>1</v>
      </c>
      <c r="T1141">
        <f>IF(S1141,P1141,"")</f>
        <v>2</v>
      </c>
      <c r="U1141">
        <f t="shared" si="107"/>
        <v>0</v>
      </c>
      <c r="V1141">
        <f>IF(ISNUMBER(SEARCH("MIS",R1141)),1,0)</f>
        <v>0</v>
      </c>
      <c r="W1141">
        <f>IF(AND(V1141,P1141&lt;=3),1,0)</f>
        <v>0</v>
      </c>
    </row>
    <row r="1142" spans="1:23" x14ac:dyDescent="0.2">
      <c r="A1142">
        <v>2025</v>
      </c>
      <c r="B1142" t="s">
        <v>72</v>
      </c>
      <c r="C1142">
        <f t="shared" si="102"/>
        <v>0</v>
      </c>
      <c r="N1142">
        <f t="shared" si="103"/>
        <v>0</v>
      </c>
      <c r="O1142">
        <f t="shared" si="104"/>
        <v>0</v>
      </c>
      <c r="P1142">
        <v>0</v>
      </c>
      <c r="Q1142">
        <f t="shared" si="105"/>
        <v>0</v>
      </c>
      <c r="R1142" t="s">
        <v>1024</v>
      </c>
      <c r="S1142">
        <f t="shared" si="106"/>
        <v>1</v>
      </c>
      <c r="T1142">
        <f>IF(S1142,P1142,"")</f>
        <v>0</v>
      </c>
      <c r="U1142">
        <f t="shared" si="107"/>
        <v>0</v>
      </c>
      <c r="V1142">
        <f>IF(ISNUMBER(SEARCH("MIS",R1142)),1,0)</f>
        <v>0</v>
      </c>
      <c r="W1142">
        <f>IF(AND(V1142,P1142&lt;=3),1,0)</f>
        <v>0</v>
      </c>
    </row>
    <row r="1143" spans="1:23" x14ac:dyDescent="0.2">
      <c r="A1143">
        <v>2025</v>
      </c>
      <c r="B1143" t="s">
        <v>72</v>
      </c>
      <c r="C1143">
        <f t="shared" si="102"/>
        <v>0</v>
      </c>
      <c r="D1143">
        <v>1</v>
      </c>
      <c r="H1143">
        <v>1</v>
      </c>
      <c r="K1143">
        <v>1</v>
      </c>
      <c r="N1143">
        <f t="shared" si="103"/>
        <v>3</v>
      </c>
      <c r="O1143">
        <f t="shared" si="104"/>
        <v>0</v>
      </c>
      <c r="P1143">
        <v>6</v>
      </c>
      <c r="Q1143">
        <f t="shared" si="105"/>
        <v>0</v>
      </c>
      <c r="R1143" t="s">
        <v>1033</v>
      </c>
      <c r="S1143">
        <f t="shared" si="106"/>
        <v>0</v>
      </c>
      <c r="T1143" t="str">
        <f>IF(S1143,P1143,"")</f>
        <v/>
      </c>
      <c r="U1143">
        <f t="shared" si="107"/>
        <v>0</v>
      </c>
      <c r="V1143">
        <f>IF(ISNUMBER(SEARCH("MIS",R1143)),1,0)</f>
        <v>0</v>
      </c>
      <c r="W1143">
        <f>IF(AND(V1143,P1143&lt;=3),1,0)</f>
        <v>0</v>
      </c>
    </row>
    <row r="1144" spans="1:23" x14ac:dyDescent="0.2">
      <c r="A1144">
        <v>2025</v>
      </c>
      <c r="B1144" t="s">
        <v>72</v>
      </c>
      <c r="C1144">
        <f t="shared" si="102"/>
        <v>0</v>
      </c>
      <c r="D1144">
        <v>1</v>
      </c>
      <c r="I1144">
        <v>1</v>
      </c>
      <c r="K1144">
        <v>1</v>
      </c>
      <c r="N1144">
        <f t="shared" si="103"/>
        <v>3</v>
      </c>
      <c r="O1144">
        <f t="shared" si="104"/>
        <v>0</v>
      </c>
      <c r="P1144">
        <v>5</v>
      </c>
      <c r="Q1144">
        <f t="shared" si="105"/>
        <v>0</v>
      </c>
      <c r="R1144" t="s">
        <v>1024</v>
      </c>
      <c r="S1144">
        <f t="shared" si="106"/>
        <v>1</v>
      </c>
      <c r="T1144">
        <f>IF(S1144,P1144,"")</f>
        <v>5</v>
      </c>
      <c r="U1144">
        <f t="shared" si="107"/>
        <v>1</v>
      </c>
      <c r="V1144">
        <f>IF(ISNUMBER(SEARCH("MIS",R1144)),1,0)</f>
        <v>0</v>
      </c>
      <c r="W1144">
        <f>IF(AND(V1144,P1144&lt;=3),1,0)</f>
        <v>0</v>
      </c>
    </row>
    <row r="1145" spans="1:23" x14ac:dyDescent="0.2">
      <c r="A1145">
        <v>2025</v>
      </c>
      <c r="B1145" t="s">
        <v>72</v>
      </c>
      <c r="C1145">
        <f t="shared" si="102"/>
        <v>0</v>
      </c>
      <c r="D1145">
        <v>1</v>
      </c>
      <c r="H1145">
        <v>1</v>
      </c>
      <c r="I1145">
        <v>1</v>
      </c>
      <c r="K1145">
        <v>1</v>
      </c>
      <c r="M1145">
        <v>1</v>
      </c>
      <c r="N1145">
        <f t="shared" si="103"/>
        <v>5</v>
      </c>
      <c r="O1145">
        <f t="shared" si="104"/>
        <v>0</v>
      </c>
      <c r="P1145">
        <v>4</v>
      </c>
      <c r="Q1145">
        <f t="shared" si="105"/>
        <v>0</v>
      </c>
      <c r="R1145" t="s">
        <v>1024</v>
      </c>
      <c r="S1145">
        <f t="shared" si="106"/>
        <v>1</v>
      </c>
      <c r="T1145">
        <f>IF(S1145,P1145,"")</f>
        <v>4</v>
      </c>
      <c r="U1145">
        <f t="shared" si="107"/>
        <v>1</v>
      </c>
      <c r="V1145">
        <f>IF(ISNUMBER(SEARCH("MIS",R1145)),1,0)</f>
        <v>0</v>
      </c>
      <c r="W1145">
        <f>IF(AND(V1145,P1145&lt;=3),1,0)</f>
        <v>0</v>
      </c>
    </row>
    <row r="1146" spans="1:23" x14ac:dyDescent="0.2">
      <c r="A1146">
        <v>2025</v>
      </c>
      <c r="B1146" t="s">
        <v>72</v>
      </c>
      <c r="C1146">
        <f t="shared" si="102"/>
        <v>0</v>
      </c>
      <c r="D1146">
        <v>1</v>
      </c>
      <c r="K1146">
        <v>1</v>
      </c>
      <c r="N1146">
        <f t="shared" si="103"/>
        <v>2</v>
      </c>
      <c r="O1146">
        <f t="shared" si="104"/>
        <v>0</v>
      </c>
      <c r="P1146">
        <v>0</v>
      </c>
      <c r="Q1146">
        <f t="shared" si="105"/>
        <v>0</v>
      </c>
      <c r="R1146" t="s">
        <v>1024</v>
      </c>
      <c r="S1146">
        <f t="shared" si="106"/>
        <v>1</v>
      </c>
      <c r="T1146">
        <f>IF(S1146,P1146,"")</f>
        <v>0</v>
      </c>
      <c r="U1146">
        <f t="shared" si="107"/>
        <v>0</v>
      </c>
      <c r="V1146">
        <f>IF(ISNUMBER(SEARCH("MIS",R1146)),1,0)</f>
        <v>0</v>
      </c>
      <c r="W1146">
        <f>IF(AND(V1146,P1146&lt;=3),1,0)</f>
        <v>0</v>
      </c>
    </row>
    <row r="1147" spans="1:23" x14ac:dyDescent="0.2">
      <c r="A1147">
        <v>2025</v>
      </c>
      <c r="B1147" t="s">
        <v>72</v>
      </c>
      <c r="C1147">
        <f t="shared" si="102"/>
        <v>0</v>
      </c>
      <c r="E1147">
        <v>1</v>
      </c>
      <c r="I1147">
        <v>1</v>
      </c>
      <c r="K1147">
        <v>1</v>
      </c>
      <c r="N1147">
        <f t="shared" si="103"/>
        <v>3</v>
      </c>
      <c r="O1147">
        <f t="shared" si="104"/>
        <v>0</v>
      </c>
      <c r="P1147">
        <v>6</v>
      </c>
      <c r="Q1147">
        <f t="shared" si="105"/>
        <v>0</v>
      </c>
      <c r="R1147" t="s">
        <v>1033</v>
      </c>
      <c r="S1147">
        <f t="shared" si="106"/>
        <v>0</v>
      </c>
      <c r="T1147" t="str">
        <f>IF(S1147,P1147,"")</f>
        <v/>
      </c>
      <c r="U1147">
        <f t="shared" si="107"/>
        <v>0</v>
      </c>
      <c r="V1147">
        <f>IF(ISNUMBER(SEARCH("MIS",R1147)),1,0)</f>
        <v>0</v>
      </c>
      <c r="W1147">
        <f>IF(AND(V1147,P1147&lt;=3),1,0)</f>
        <v>0</v>
      </c>
    </row>
    <row r="1148" spans="1:23" x14ac:dyDescent="0.2">
      <c r="A1148">
        <v>2025</v>
      </c>
      <c r="B1148" t="s">
        <v>72</v>
      </c>
      <c r="C1148">
        <f t="shared" si="102"/>
        <v>0</v>
      </c>
      <c r="N1148">
        <f t="shared" si="103"/>
        <v>0</v>
      </c>
      <c r="O1148">
        <f t="shared" si="104"/>
        <v>0</v>
      </c>
      <c r="P1148">
        <v>3</v>
      </c>
      <c r="Q1148">
        <f t="shared" si="105"/>
        <v>0</v>
      </c>
      <c r="R1148" t="s">
        <v>1024</v>
      </c>
      <c r="S1148">
        <f t="shared" si="106"/>
        <v>1</v>
      </c>
      <c r="T1148">
        <f>IF(S1148,P1148,"")</f>
        <v>3</v>
      </c>
      <c r="U1148">
        <f t="shared" si="107"/>
        <v>0</v>
      </c>
      <c r="V1148">
        <f>IF(ISNUMBER(SEARCH("MIS",R1148)),1,0)</f>
        <v>0</v>
      </c>
      <c r="W1148">
        <f>IF(AND(V1148,P1148&lt;=3),1,0)</f>
        <v>0</v>
      </c>
    </row>
    <row r="1149" spans="1:23" x14ac:dyDescent="0.2">
      <c r="A1149">
        <v>2025</v>
      </c>
      <c r="B1149" t="s">
        <v>72</v>
      </c>
      <c r="C1149">
        <f t="shared" si="102"/>
        <v>0</v>
      </c>
      <c r="K1149">
        <v>1</v>
      </c>
      <c r="N1149">
        <f t="shared" si="103"/>
        <v>1</v>
      </c>
      <c r="O1149">
        <f t="shared" si="104"/>
        <v>0</v>
      </c>
      <c r="P1149">
        <v>0</v>
      </c>
      <c r="Q1149">
        <f t="shared" si="105"/>
        <v>0</v>
      </c>
      <c r="R1149" t="s">
        <v>1033</v>
      </c>
      <c r="S1149">
        <f t="shared" si="106"/>
        <v>0</v>
      </c>
      <c r="T1149" t="str">
        <f>IF(S1149,P1149,"")</f>
        <v/>
      </c>
      <c r="U1149">
        <f t="shared" si="107"/>
        <v>0</v>
      </c>
      <c r="V1149">
        <f>IF(ISNUMBER(SEARCH("MIS",R1149)),1,0)</f>
        <v>0</v>
      </c>
      <c r="W1149">
        <f>IF(AND(V1149,P1149&lt;=3),1,0)</f>
        <v>0</v>
      </c>
    </row>
    <row r="1150" spans="1:23" x14ac:dyDescent="0.2">
      <c r="A1150">
        <v>2025</v>
      </c>
      <c r="B1150" t="s">
        <v>72</v>
      </c>
      <c r="C1150">
        <f t="shared" si="102"/>
        <v>0</v>
      </c>
      <c r="K1150">
        <v>1</v>
      </c>
      <c r="N1150">
        <f t="shared" si="103"/>
        <v>1</v>
      </c>
      <c r="O1150">
        <f t="shared" si="104"/>
        <v>0</v>
      </c>
      <c r="P1150">
        <v>0</v>
      </c>
      <c r="Q1150">
        <f t="shared" si="105"/>
        <v>0</v>
      </c>
      <c r="R1150" t="s">
        <v>1033</v>
      </c>
      <c r="S1150">
        <f t="shared" si="106"/>
        <v>0</v>
      </c>
      <c r="T1150" t="str">
        <f>IF(S1150,P1150,"")</f>
        <v/>
      </c>
      <c r="U1150">
        <f t="shared" si="107"/>
        <v>0</v>
      </c>
      <c r="V1150">
        <f>IF(ISNUMBER(SEARCH("MIS",R1150)),1,0)</f>
        <v>0</v>
      </c>
      <c r="W1150">
        <f>IF(AND(V1150,P1150&lt;=3),1,0)</f>
        <v>0</v>
      </c>
    </row>
    <row r="1151" spans="1:23" x14ac:dyDescent="0.2">
      <c r="A1151">
        <v>2025</v>
      </c>
      <c r="B1151" t="s">
        <v>72</v>
      </c>
      <c r="C1151">
        <f t="shared" si="102"/>
        <v>0</v>
      </c>
      <c r="N1151">
        <f t="shared" si="103"/>
        <v>0</v>
      </c>
      <c r="O1151">
        <f t="shared" si="104"/>
        <v>0</v>
      </c>
      <c r="P1151">
        <v>2</v>
      </c>
      <c r="Q1151">
        <f t="shared" si="105"/>
        <v>0</v>
      </c>
      <c r="R1151" t="s">
        <v>1024</v>
      </c>
      <c r="S1151">
        <f t="shared" si="106"/>
        <v>1</v>
      </c>
      <c r="T1151">
        <f>IF(S1151,P1151,"")</f>
        <v>2</v>
      </c>
      <c r="U1151">
        <f t="shared" si="107"/>
        <v>0</v>
      </c>
      <c r="V1151">
        <f>IF(ISNUMBER(SEARCH("MIS",R1151)),1,0)</f>
        <v>0</v>
      </c>
      <c r="W1151">
        <f>IF(AND(V1151,P1151&lt;=3),1,0)</f>
        <v>0</v>
      </c>
    </row>
    <row r="1152" spans="1:23" x14ac:dyDescent="0.2">
      <c r="A1152">
        <v>2025</v>
      </c>
      <c r="B1152" t="s">
        <v>72</v>
      </c>
      <c r="C1152">
        <f t="shared" si="102"/>
        <v>0</v>
      </c>
      <c r="N1152">
        <f t="shared" si="103"/>
        <v>0</v>
      </c>
      <c r="O1152">
        <f t="shared" si="104"/>
        <v>0</v>
      </c>
      <c r="P1152">
        <v>2</v>
      </c>
      <c r="Q1152">
        <f t="shared" si="105"/>
        <v>0</v>
      </c>
      <c r="R1152" t="s">
        <v>1033</v>
      </c>
      <c r="S1152">
        <f t="shared" si="106"/>
        <v>0</v>
      </c>
      <c r="T1152" t="str">
        <f>IF(S1152,P1152,"")</f>
        <v/>
      </c>
      <c r="U1152">
        <f t="shared" si="107"/>
        <v>0</v>
      </c>
      <c r="V1152">
        <f>IF(ISNUMBER(SEARCH("MIS",R1152)),1,0)</f>
        <v>0</v>
      </c>
      <c r="W1152">
        <f>IF(AND(V1152,P1152&lt;=3),1,0)</f>
        <v>0</v>
      </c>
    </row>
    <row r="1153" spans="1:23" x14ac:dyDescent="0.2">
      <c r="A1153">
        <v>2025</v>
      </c>
      <c r="B1153" t="s">
        <v>72</v>
      </c>
      <c r="C1153">
        <f t="shared" si="102"/>
        <v>0</v>
      </c>
      <c r="N1153">
        <f t="shared" si="103"/>
        <v>0</v>
      </c>
      <c r="O1153">
        <f t="shared" si="104"/>
        <v>0</v>
      </c>
      <c r="P1153">
        <v>3</v>
      </c>
      <c r="Q1153">
        <f t="shared" si="105"/>
        <v>0</v>
      </c>
      <c r="R1153" t="s">
        <v>1024</v>
      </c>
      <c r="S1153">
        <f t="shared" si="106"/>
        <v>1</v>
      </c>
      <c r="T1153">
        <f>IF(S1153,P1153,"")</f>
        <v>3</v>
      </c>
      <c r="U1153">
        <f t="shared" si="107"/>
        <v>0</v>
      </c>
      <c r="V1153">
        <f>IF(ISNUMBER(SEARCH("MIS",R1153)),1,0)</f>
        <v>0</v>
      </c>
      <c r="W1153">
        <f>IF(AND(V1153,P1153&lt;=3),1,0)</f>
        <v>0</v>
      </c>
    </row>
    <row r="1154" spans="1:23" x14ac:dyDescent="0.2">
      <c r="A1154">
        <v>2025</v>
      </c>
      <c r="B1154" t="s">
        <v>72</v>
      </c>
      <c r="C1154">
        <f t="shared" si="102"/>
        <v>0</v>
      </c>
      <c r="D1154">
        <v>1</v>
      </c>
      <c r="N1154">
        <f t="shared" si="103"/>
        <v>1</v>
      </c>
      <c r="O1154">
        <f t="shared" si="104"/>
        <v>0</v>
      </c>
      <c r="P1154">
        <v>1</v>
      </c>
      <c r="Q1154">
        <f t="shared" si="105"/>
        <v>0</v>
      </c>
      <c r="R1154" t="s">
        <v>1024</v>
      </c>
      <c r="S1154">
        <f t="shared" si="106"/>
        <v>1</v>
      </c>
      <c r="T1154">
        <f>IF(S1154,P1154,"")</f>
        <v>1</v>
      </c>
      <c r="U1154">
        <f t="shared" si="107"/>
        <v>0</v>
      </c>
      <c r="V1154">
        <f>IF(ISNUMBER(SEARCH("MIS",R1154)),1,0)</f>
        <v>0</v>
      </c>
      <c r="W1154">
        <f>IF(AND(V1154,P1154&lt;=3),1,0)</f>
        <v>0</v>
      </c>
    </row>
    <row r="1155" spans="1:23" x14ac:dyDescent="0.2">
      <c r="A1155">
        <v>2025</v>
      </c>
      <c r="B1155" t="s">
        <v>72</v>
      </c>
      <c r="C1155">
        <f t="shared" ref="C1155:C1218" si="108">IF(AND(A1155=2026,ISNUMBER(SEARCH("Freshman",B1155))),1,0)</f>
        <v>0</v>
      </c>
      <c r="K1155">
        <v>1</v>
      </c>
      <c r="M1155">
        <v>1</v>
      </c>
      <c r="N1155">
        <f t="shared" ref="N1155:N1218" si="109">COUNT(D1155:M1155)</f>
        <v>2</v>
      </c>
      <c r="O1155">
        <f t="shared" ref="O1155:O1218" si="110">IF(AND(C1155=1,N1155&gt;2),1,0)</f>
        <v>0</v>
      </c>
      <c r="P1155">
        <v>2</v>
      </c>
      <c r="Q1155">
        <f t="shared" ref="Q1155:Q1218" si="111">IF(P1155&gt;=8,1,0)</f>
        <v>0</v>
      </c>
      <c r="R1155" t="s">
        <v>1024</v>
      </c>
      <c r="S1155">
        <f t="shared" ref="S1155:S1218" si="112">IF(ISNUMBER(SEARCH("Finance",R1155)),1,0)</f>
        <v>1</v>
      </c>
      <c r="T1155">
        <f>IF(S1155,P1155,"")</f>
        <v>2</v>
      </c>
      <c r="U1155">
        <f t="shared" ref="U1155:U1218" si="113">IF(AND(S1155,T1155&gt;=4),1,0)</f>
        <v>0</v>
      </c>
      <c r="V1155">
        <f>IF(ISNUMBER(SEARCH("MIS",R1155)),1,0)</f>
        <v>0</v>
      </c>
      <c r="W1155">
        <f>IF(AND(V1155,P1155&lt;=3),1,0)</f>
        <v>0</v>
      </c>
    </row>
    <row r="1156" spans="1:23" x14ac:dyDescent="0.2">
      <c r="A1156">
        <v>2025</v>
      </c>
      <c r="B1156" t="s">
        <v>72</v>
      </c>
      <c r="C1156">
        <f t="shared" si="108"/>
        <v>0</v>
      </c>
      <c r="M1156">
        <v>1</v>
      </c>
      <c r="N1156">
        <f t="shared" si="109"/>
        <v>1</v>
      </c>
      <c r="O1156">
        <f t="shared" si="110"/>
        <v>0</v>
      </c>
      <c r="P1156">
        <v>3</v>
      </c>
      <c r="Q1156">
        <f t="shared" si="111"/>
        <v>0</v>
      </c>
      <c r="R1156" t="s">
        <v>1024</v>
      </c>
      <c r="S1156">
        <f t="shared" si="112"/>
        <v>1</v>
      </c>
      <c r="T1156">
        <f>IF(S1156,P1156,"")</f>
        <v>3</v>
      </c>
      <c r="U1156">
        <f t="shared" si="113"/>
        <v>0</v>
      </c>
      <c r="V1156">
        <f>IF(ISNUMBER(SEARCH("MIS",R1156)),1,0)</f>
        <v>0</v>
      </c>
      <c r="W1156">
        <f>IF(AND(V1156,P1156&lt;=3),1,0)</f>
        <v>0</v>
      </c>
    </row>
    <row r="1157" spans="1:23" x14ac:dyDescent="0.2">
      <c r="A1157">
        <v>2025</v>
      </c>
      <c r="B1157" t="s">
        <v>72</v>
      </c>
      <c r="C1157">
        <f t="shared" si="108"/>
        <v>0</v>
      </c>
      <c r="D1157">
        <v>1</v>
      </c>
      <c r="I1157">
        <v>1</v>
      </c>
      <c r="J1157">
        <v>1</v>
      </c>
      <c r="K1157">
        <v>1</v>
      </c>
      <c r="N1157">
        <f t="shared" si="109"/>
        <v>4</v>
      </c>
      <c r="O1157">
        <f t="shared" si="110"/>
        <v>0</v>
      </c>
      <c r="P1157">
        <v>0</v>
      </c>
      <c r="Q1157">
        <f t="shared" si="111"/>
        <v>0</v>
      </c>
      <c r="R1157" t="s">
        <v>1024</v>
      </c>
      <c r="S1157">
        <f t="shared" si="112"/>
        <v>1</v>
      </c>
      <c r="T1157">
        <f>IF(S1157,P1157,"")</f>
        <v>0</v>
      </c>
      <c r="U1157">
        <f t="shared" si="113"/>
        <v>0</v>
      </c>
      <c r="V1157">
        <f>IF(ISNUMBER(SEARCH("MIS",R1157)),1,0)</f>
        <v>0</v>
      </c>
      <c r="W1157">
        <f>IF(AND(V1157,P1157&lt;=3),1,0)</f>
        <v>0</v>
      </c>
    </row>
    <row r="1158" spans="1:23" x14ac:dyDescent="0.2">
      <c r="A1158">
        <v>2025</v>
      </c>
      <c r="B1158" t="s">
        <v>72</v>
      </c>
      <c r="C1158">
        <f t="shared" si="108"/>
        <v>0</v>
      </c>
      <c r="D1158">
        <v>1</v>
      </c>
      <c r="K1158">
        <v>1</v>
      </c>
      <c r="N1158">
        <f t="shared" si="109"/>
        <v>2</v>
      </c>
      <c r="O1158">
        <f t="shared" si="110"/>
        <v>0</v>
      </c>
      <c r="P1158">
        <v>4</v>
      </c>
      <c r="Q1158">
        <f t="shared" si="111"/>
        <v>0</v>
      </c>
      <c r="R1158" t="s">
        <v>1024</v>
      </c>
      <c r="S1158">
        <f t="shared" si="112"/>
        <v>1</v>
      </c>
      <c r="T1158">
        <f>IF(S1158,P1158,"")</f>
        <v>4</v>
      </c>
      <c r="U1158">
        <f t="shared" si="113"/>
        <v>1</v>
      </c>
      <c r="V1158">
        <f>IF(ISNUMBER(SEARCH("MIS",R1158)),1,0)</f>
        <v>0</v>
      </c>
      <c r="W1158">
        <f>IF(AND(V1158,P1158&lt;=3),1,0)</f>
        <v>0</v>
      </c>
    </row>
    <row r="1159" spans="1:23" x14ac:dyDescent="0.2">
      <c r="A1159">
        <v>2025</v>
      </c>
      <c r="B1159" t="s">
        <v>72</v>
      </c>
      <c r="C1159">
        <f t="shared" si="108"/>
        <v>0</v>
      </c>
      <c r="D1159">
        <v>1</v>
      </c>
      <c r="K1159">
        <v>1</v>
      </c>
      <c r="N1159">
        <f t="shared" si="109"/>
        <v>2</v>
      </c>
      <c r="O1159">
        <f t="shared" si="110"/>
        <v>0</v>
      </c>
      <c r="P1159">
        <v>3</v>
      </c>
      <c r="Q1159">
        <f t="shared" si="111"/>
        <v>0</v>
      </c>
      <c r="R1159" t="s">
        <v>1024</v>
      </c>
      <c r="S1159">
        <f t="shared" si="112"/>
        <v>1</v>
      </c>
      <c r="T1159">
        <f>IF(S1159,P1159,"")</f>
        <v>3</v>
      </c>
      <c r="U1159">
        <f t="shared" si="113"/>
        <v>0</v>
      </c>
      <c r="V1159">
        <f>IF(ISNUMBER(SEARCH("MIS",R1159)),1,0)</f>
        <v>0</v>
      </c>
      <c r="W1159">
        <f>IF(AND(V1159,P1159&lt;=3),1,0)</f>
        <v>0</v>
      </c>
    </row>
    <row r="1160" spans="1:23" x14ac:dyDescent="0.2">
      <c r="A1160">
        <v>2025</v>
      </c>
      <c r="B1160" t="s">
        <v>72</v>
      </c>
      <c r="C1160">
        <f t="shared" si="108"/>
        <v>0</v>
      </c>
      <c r="J1160">
        <v>1</v>
      </c>
      <c r="L1160">
        <v>1</v>
      </c>
      <c r="N1160">
        <f t="shared" si="109"/>
        <v>2</v>
      </c>
      <c r="O1160">
        <f t="shared" si="110"/>
        <v>0</v>
      </c>
      <c r="P1160">
        <v>1</v>
      </c>
      <c r="Q1160">
        <f t="shared" si="111"/>
        <v>0</v>
      </c>
      <c r="R1160" t="s">
        <v>1033</v>
      </c>
      <c r="S1160">
        <f t="shared" si="112"/>
        <v>0</v>
      </c>
      <c r="T1160" t="str">
        <f>IF(S1160,P1160,"")</f>
        <v/>
      </c>
      <c r="U1160">
        <f t="shared" si="113"/>
        <v>0</v>
      </c>
      <c r="V1160">
        <f>IF(ISNUMBER(SEARCH("MIS",R1160)),1,0)</f>
        <v>0</v>
      </c>
      <c r="W1160">
        <f>IF(AND(V1160,P1160&lt;=3),1,0)</f>
        <v>0</v>
      </c>
    </row>
    <row r="1161" spans="1:23" x14ac:dyDescent="0.2">
      <c r="A1161">
        <v>2025</v>
      </c>
      <c r="B1161" t="s">
        <v>72</v>
      </c>
      <c r="C1161">
        <f t="shared" si="108"/>
        <v>0</v>
      </c>
      <c r="D1161">
        <v>1</v>
      </c>
      <c r="H1161">
        <v>1</v>
      </c>
      <c r="I1161">
        <v>1</v>
      </c>
      <c r="K1161">
        <v>1</v>
      </c>
      <c r="L1161">
        <v>1</v>
      </c>
      <c r="N1161">
        <f t="shared" si="109"/>
        <v>5</v>
      </c>
      <c r="O1161">
        <f t="shared" si="110"/>
        <v>0</v>
      </c>
      <c r="P1161">
        <v>8</v>
      </c>
      <c r="Q1161">
        <f t="shared" si="111"/>
        <v>1</v>
      </c>
      <c r="R1161" t="s">
        <v>1044</v>
      </c>
      <c r="S1161">
        <f t="shared" si="112"/>
        <v>0</v>
      </c>
      <c r="T1161" t="str">
        <f>IF(S1161,P1161,"")</f>
        <v/>
      </c>
      <c r="U1161">
        <f t="shared" si="113"/>
        <v>0</v>
      </c>
      <c r="V1161">
        <f>IF(ISNUMBER(SEARCH("MIS",R1161)),1,0)</f>
        <v>0</v>
      </c>
      <c r="W1161">
        <f>IF(AND(V1161,P1161&lt;=3),1,0)</f>
        <v>0</v>
      </c>
    </row>
    <row r="1162" spans="1:23" x14ac:dyDescent="0.2">
      <c r="A1162">
        <v>2025</v>
      </c>
      <c r="B1162" t="s">
        <v>72</v>
      </c>
      <c r="C1162">
        <f t="shared" si="108"/>
        <v>0</v>
      </c>
      <c r="M1162">
        <v>1</v>
      </c>
      <c r="N1162">
        <f t="shared" si="109"/>
        <v>1</v>
      </c>
      <c r="O1162">
        <f t="shared" si="110"/>
        <v>0</v>
      </c>
      <c r="P1162">
        <v>6</v>
      </c>
      <c r="Q1162">
        <f t="shared" si="111"/>
        <v>0</v>
      </c>
      <c r="R1162" t="s">
        <v>1033</v>
      </c>
      <c r="S1162">
        <f t="shared" si="112"/>
        <v>0</v>
      </c>
      <c r="T1162" t="str">
        <f>IF(S1162,P1162,"")</f>
        <v/>
      </c>
      <c r="U1162">
        <f t="shared" si="113"/>
        <v>0</v>
      </c>
      <c r="V1162">
        <f>IF(ISNUMBER(SEARCH("MIS",R1162)),1,0)</f>
        <v>0</v>
      </c>
      <c r="W1162">
        <f>IF(AND(V1162,P1162&lt;=3),1,0)</f>
        <v>0</v>
      </c>
    </row>
    <row r="1163" spans="1:23" x14ac:dyDescent="0.2">
      <c r="A1163">
        <v>2026</v>
      </c>
      <c r="B1163" t="s">
        <v>72</v>
      </c>
      <c r="C1163">
        <f t="shared" si="108"/>
        <v>1</v>
      </c>
      <c r="D1163">
        <v>1</v>
      </c>
      <c r="K1163">
        <v>1</v>
      </c>
      <c r="N1163">
        <f t="shared" si="109"/>
        <v>2</v>
      </c>
      <c r="O1163">
        <f t="shared" si="110"/>
        <v>0</v>
      </c>
      <c r="P1163">
        <v>5</v>
      </c>
      <c r="Q1163">
        <f t="shared" si="111"/>
        <v>0</v>
      </c>
      <c r="R1163" t="s">
        <v>1024</v>
      </c>
      <c r="S1163">
        <f t="shared" si="112"/>
        <v>1</v>
      </c>
      <c r="T1163">
        <f>IF(S1163,P1163,"")</f>
        <v>5</v>
      </c>
      <c r="U1163">
        <f t="shared" si="113"/>
        <v>1</v>
      </c>
      <c r="V1163">
        <f>IF(ISNUMBER(SEARCH("MIS",R1163)),1,0)</f>
        <v>0</v>
      </c>
      <c r="W1163">
        <f>IF(AND(V1163,P1163&lt;=3),1,0)</f>
        <v>0</v>
      </c>
    </row>
    <row r="1164" spans="1:23" x14ac:dyDescent="0.2">
      <c r="A1164">
        <v>2026</v>
      </c>
      <c r="B1164" t="s">
        <v>72</v>
      </c>
      <c r="C1164">
        <f t="shared" si="108"/>
        <v>1</v>
      </c>
      <c r="K1164">
        <v>1</v>
      </c>
      <c r="N1164">
        <f t="shared" si="109"/>
        <v>1</v>
      </c>
      <c r="O1164">
        <f t="shared" si="110"/>
        <v>0</v>
      </c>
      <c r="P1164">
        <v>3</v>
      </c>
      <c r="Q1164">
        <f t="shared" si="111"/>
        <v>0</v>
      </c>
      <c r="R1164" t="s">
        <v>1033</v>
      </c>
      <c r="S1164">
        <f t="shared" si="112"/>
        <v>0</v>
      </c>
      <c r="T1164" t="str">
        <f>IF(S1164,P1164,"")</f>
        <v/>
      </c>
      <c r="U1164">
        <f t="shared" si="113"/>
        <v>0</v>
      </c>
      <c r="V1164">
        <f>IF(ISNUMBER(SEARCH("MIS",R1164)),1,0)</f>
        <v>0</v>
      </c>
      <c r="W1164">
        <f>IF(AND(V1164,P1164&lt;=3),1,0)</f>
        <v>0</v>
      </c>
    </row>
    <row r="1165" spans="1:23" x14ac:dyDescent="0.2">
      <c r="A1165">
        <v>2026</v>
      </c>
      <c r="B1165" t="s">
        <v>72</v>
      </c>
      <c r="C1165">
        <f t="shared" si="108"/>
        <v>1</v>
      </c>
      <c r="D1165">
        <v>1</v>
      </c>
      <c r="K1165">
        <v>1</v>
      </c>
      <c r="M1165">
        <v>1</v>
      </c>
      <c r="N1165">
        <f t="shared" si="109"/>
        <v>3</v>
      </c>
      <c r="O1165">
        <f t="shared" si="110"/>
        <v>1</v>
      </c>
      <c r="P1165">
        <v>4</v>
      </c>
      <c r="Q1165">
        <f t="shared" si="111"/>
        <v>0</v>
      </c>
      <c r="R1165" t="s">
        <v>1024</v>
      </c>
      <c r="S1165">
        <f t="shared" si="112"/>
        <v>1</v>
      </c>
      <c r="T1165">
        <f>IF(S1165,P1165,"")</f>
        <v>4</v>
      </c>
      <c r="U1165">
        <f t="shared" si="113"/>
        <v>1</v>
      </c>
      <c r="V1165">
        <f>IF(ISNUMBER(SEARCH("MIS",R1165)),1,0)</f>
        <v>0</v>
      </c>
      <c r="W1165">
        <f>IF(AND(V1165,P1165&lt;=3),1,0)</f>
        <v>0</v>
      </c>
    </row>
    <row r="1166" spans="1:23" x14ac:dyDescent="0.2">
      <c r="A1166">
        <v>2026</v>
      </c>
      <c r="B1166" t="s">
        <v>72</v>
      </c>
      <c r="C1166">
        <f t="shared" si="108"/>
        <v>1</v>
      </c>
      <c r="H1166">
        <v>1</v>
      </c>
      <c r="J1166">
        <v>1</v>
      </c>
      <c r="K1166">
        <v>1</v>
      </c>
      <c r="L1166">
        <v>1</v>
      </c>
      <c r="N1166">
        <f t="shared" si="109"/>
        <v>4</v>
      </c>
      <c r="O1166">
        <f t="shared" si="110"/>
        <v>1</v>
      </c>
      <c r="P1166">
        <v>6</v>
      </c>
      <c r="Q1166">
        <f t="shared" si="111"/>
        <v>0</v>
      </c>
      <c r="R1166" t="s">
        <v>1024</v>
      </c>
      <c r="S1166">
        <f t="shared" si="112"/>
        <v>1</v>
      </c>
      <c r="T1166">
        <f>IF(S1166,P1166,"")</f>
        <v>6</v>
      </c>
      <c r="U1166">
        <f t="shared" si="113"/>
        <v>1</v>
      </c>
      <c r="V1166">
        <f>IF(ISNUMBER(SEARCH("MIS",R1166)),1,0)</f>
        <v>0</v>
      </c>
      <c r="W1166">
        <f>IF(AND(V1166,P1166&lt;=3),1,0)</f>
        <v>0</v>
      </c>
    </row>
    <row r="1167" spans="1:23" x14ac:dyDescent="0.2">
      <c r="A1167">
        <v>2026</v>
      </c>
      <c r="B1167" t="s">
        <v>72</v>
      </c>
      <c r="C1167">
        <f t="shared" si="108"/>
        <v>1</v>
      </c>
      <c r="D1167">
        <v>1</v>
      </c>
      <c r="H1167">
        <v>1</v>
      </c>
      <c r="K1167">
        <v>1</v>
      </c>
      <c r="M1167">
        <v>1</v>
      </c>
      <c r="N1167">
        <f t="shared" si="109"/>
        <v>4</v>
      </c>
      <c r="O1167">
        <f t="shared" si="110"/>
        <v>1</v>
      </c>
      <c r="P1167">
        <v>1</v>
      </c>
      <c r="Q1167">
        <f t="shared" si="111"/>
        <v>0</v>
      </c>
      <c r="R1167" t="s">
        <v>1033</v>
      </c>
      <c r="S1167">
        <f t="shared" si="112"/>
        <v>0</v>
      </c>
      <c r="T1167" t="str">
        <f>IF(S1167,P1167,"")</f>
        <v/>
      </c>
      <c r="U1167">
        <f t="shared" si="113"/>
        <v>0</v>
      </c>
      <c r="V1167">
        <f>IF(ISNUMBER(SEARCH("MIS",R1167)),1,0)</f>
        <v>0</v>
      </c>
      <c r="W1167">
        <f>IF(AND(V1167,P1167&lt;=3),1,0)</f>
        <v>0</v>
      </c>
    </row>
    <row r="1168" spans="1:23" x14ac:dyDescent="0.2">
      <c r="A1168">
        <v>2026</v>
      </c>
      <c r="B1168" t="s">
        <v>72</v>
      </c>
      <c r="C1168">
        <f t="shared" si="108"/>
        <v>1</v>
      </c>
      <c r="N1168">
        <f t="shared" si="109"/>
        <v>0</v>
      </c>
      <c r="O1168">
        <f t="shared" si="110"/>
        <v>0</v>
      </c>
      <c r="P1168">
        <v>6</v>
      </c>
      <c r="Q1168">
        <f t="shared" si="111"/>
        <v>0</v>
      </c>
      <c r="R1168" t="s">
        <v>1033</v>
      </c>
      <c r="S1168">
        <f t="shared" si="112"/>
        <v>0</v>
      </c>
      <c r="T1168" t="str">
        <f>IF(S1168,P1168,"")</f>
        <v/>
      </c>
      <c r="U1168">
        <f t="shared" si="113"/>
        <v>0</v>
      </c>
      <c r="V1168">
        <f>IF(ISNUMBER(SEARCH("MIS",R1168)),1,0)</f>
        <v>0</v>
      </c>
      <c r="W1168">
        <f>IF(AND(V1168,P1168&lt;=3),1,0)</f>
        <v>0</v>
      </c>
    </row>
    <row r="1169" spans="1:23" x14ac:dyDescent="0.2">
      <c r="A1169">
        <v>2026</v>
      </c>
      <c r="B1169" t="s">
        <v>72</v>
      </c>
      <c r="C1169">
        <f t="shared" si="108"/>
        <v>1</v>
      </c>
      <c r="D1169">
        <v>1</v>
      </c>
      <c r="K1169">
        <v>1</v>
      </c>
      <c r="N1169">
        <f t="shared" si="109"/>
        <v>2</v>
      </c>
      <c r="O1169">
        <f t="shared" si="110"/>
        <v>0</v>
      </c>
      <c r="P1169">
        <v>2</v>
      </c>
      <c r="Q1169">
        <f t="shared" si="111"/>
        <v>0</v>
      </c>
      <c r="R1169" t="s">
        <v>1024</v>
      </c>
      <c r="S1169">
        <f t="shared" si="112"/>
        <v>1</v>
      </c>
      <c r="T1169">
        <f>IF(S1169,P1169,"")</f>
        <v>2</v>
      </c>
      <c r="U1169">
        <f t="shared" si="113"/>
        <v>0</v>
      </c>
      <c r="V1169">
        <f>IF(ISNUMBER(SEARCH("MIS",R1169)),1,0)</f>
        <v>0</v>
      </c>
      <c r="W1169">
        <f>IF(AND(V1169,P1169&lt;=3),1,0)</f>
        <v>0</v>
      </c>
    </row>
    <row r="1170" spans="1:23" x14ac:dyDescent="0.2">
      <c r="A1170">
        <v>2026</v>
      </c>
      <c r="B1170" t="s">
        <v>72</v>
      </c>
      <c r="C1170">
        <f t="shared" si="108"/>
        <v>1</v>
      </c>
      <c r="N1170">
        <f t="shared" si="109"/>
        <v>0</v>
      </c>
      <c r="O1170">
        <f t="shared" si="110"/>
        <v>0</v>
      </c>
      <c r="P1170">
        <v>1</v>
      </c>
      <c r="Q1170">
        <f t="shared" si="111"/>
        <v>0</v>
      </c>
      <c r="R1170" t="s">
        <v>1034</v>
      </c>
      <c r="S1170">
        <f t="shared" si="112"/>
        <v>0</v>
      </c>
      <c r="T1170" t="str">
        <f>IF(S1170,P1170,"")</f>
        <v/>
      </c>
      <c r="U1170">
        <f t="shared" si="113"/>
        <v>0</v>
      </c>
      <c r="V1170">
        <f>IF(ISNUMBER(SEARCH("MIS",R1170)),1,0)</f>
        <v>0</v>
      </c>
      <c r="W1170">
        <f>IF(AND(V1170,P1170&lt;=3),1,0)</f>
        <v>0</v>
      </c>
    </row>
    <row r="1171" spans="1:23" x14ac:dyDescent="0.2">
      <c r="A1171">
        <v>2026</v>
      </c>
      <c r="B1171" t="s">
        <v>72</v>
      </c>
      <c r="C1171">
        <f t="shared" si="108"/>
        <v>1</v>
      </c>
      <c r="D1171">
        <v>1</v>
      </c>
      <c r="N1171">
        <f t="shared" si="109"/>
        <v>1</v>
      </c>
      <c r="O1171">
        <f t="shared" si="110"/>
        <v>0</v>
      </c>
      <c r="P1171">
        <v>1</v>
      </c>
      <c r="Q1171">
        <f t="shared" si="111"/>
        <v>0</v>
      </c>
      <c r="R1171" t="s">
        <v>1024</v>
      </c>
      <c r="S1171">
        <f t="shared" si="112"/>
        <v>1</v>
      </c>
      <c r="T1171">
        <f>IF(S1171,P1171,"")</f>
        <v>1</v>
      </c>
      <c r="U1171">
        <f t="shared" si="113"/>
        <v>0</v>
      </c>
      <c r="V1171">
        <f>IF(ISNUMBER(SEARCH("MIS",R1171)),1,0)</f>
        <v>0</v>
      </c>
      <c r="W1171">
        <f>IF(AND(V1171,P1171&lt;=3),1,0)</f>
        <v>0</v>
      </c>
    </row>
    <row r="1172" spans="1:23" x14ac:dyDescent="0.2">
      <c r="A1172">
        <v>2026</v>
      </c>
      <c r="B1172" t="s">
        <v>72</v>
      </c>
      <c r="C1172">
        <f t="shared" si="108"/>
        <v>1</v>
      </c>
      <c r="K1172">
        <v>1</v>
      </c>
      <c r="M1172">
        <v>1</v>
      </c>
      <c r="N1172">
        <f t="shared" si="109"/>
        <v>2</v>
      </c>
      <c r="O1172">
        <f t="shared" si="110"/>
        <v>0</v>
      </c>
      <c r="P1172">
        <v>2</v>
      </c>
      <c r="Q1172">
        <f t="shared" si="111"/>
        <v>0</v>
      </c>
      <c r="R1172" t="s">
        <v>1033</v>
      </c>
      <c r="S1172">
        <f t="shared" si="112"/>
        <v>0</v>
      </c>
      <c r="T1172" t="str">
        <f>IF(S1172,P1172,"")</f>
        <v/>
      </c>
      <c r="U1172">
        <f t="shared" si="113"/>
        <v>0</v>
      </c>
      <c r="V1172">
        <f>IF(ISNUMBER(SEARCH("MIS",R1172)),1,0)</f>
        <v>0</v>
      </c>
      <c r="W1172">
        <f>IF(AND(V1172,P1172&lt;=3),1,0)</f>
        <v>0</v>
      </c>
    </row>
    <row r="1173" spans="1:23" x14ac:dyDescent="0.2">
      <c r="A1173">
        <v>2026</v>
      </c>
      <c r="B1173" t="s">
        <v>72</v>
      </c>
      <c r="C1173">
        <f t="shared" si="108"/>
        <v>1</v>
      </c>
      <c r="N1173">
        <f t="shared" si="109"/>
        <v>0</v>
      </c>
      <c r="O1173">
        <f t="shared" si="110"/>
        <v>0</v>
      </c>
      <c r="P1173">
        <v>7</v>
      </c>
      <c r="Q1173">
        <f t="shared" si="111"/>
        <v>0</v>
      </c>
      <c r="R1173" t="s">
        <v>1033</v>
      </c>
      <c r="S1173">
        <f t="shared" si="112"/>
        <v>0</v>
      </c>
      <c r="T1173" t="str">
        <f>IF(S1173,P1173,"")</f>
        <v/>
      </c>
      <c r="U1173">
        <f t="shared" si="113"/>
        <v>0</v>
      </c>
      <c r="V1173">
        <f>IF(ISNUMBER(SEARCH("MIS",R1173)),1,0)</f>
        <v>0</v>
      </c>
      <c r="W1173">
        <f>IF(AND(V1173,P1173&lt;=3),1,0)</f>
        <v>0</v>
      </c>
    </row>
    <row r="1174" spans="1:23" x14ac:dyDescent="0.2">
      <c r="A1174">
        <v>2026</v>
      </c>
      <c r="B1174" t="s">
        <v>72</v>
      </c>
      <c r="C1174">
        <f t="shared" si="108"/>
        <v>1</v>
      </c>
      <c r="K1174">
        <v>1</v>
      </c>
      <c r="N1174">
        <f t="shared" si="109"/>
        <v>1</v>
      </c>
      <c r="O1174">
        <f t="shared" si="110"/>
        <v>0</v>
      </c>
      <c r="P1174">
        <v>2</v>
      </c>
      <c r="Q1174">
        <f t="shared" si="111"/>
        <v>0</v>
      </c>
      <c r="R1174" t="s">
        <v>1024</v>
      </c>
      <c r="S1174">
        <f t="shared" si="112"/>
        <v>1</v>
      </c>
      <c r="T1174">
        <f>IF(S1174,P1174,"")</f>
        <v>2</v>
      </c>
      <c r="U1174">
        <f t="shared" si="113"/>
        <v>0</v>
      </c>
      <c r="V1174">
        <f>IF(ISNUMBER(SEARCH("MIS",R1174)),1,0)</f>
        <v>0</v>
      </c>
      <c r="W1174">
        <f>IF(AND(V1174,P1174&lt;=3),1,0)</f>
        <v>0</v>
      </c>
    </row>
    <row r="1175" spans="1:23" x14ac:dyDescent="0.2">
      <c r="A1175">
        <v>2026</v>
      </c>
      <c r="B1175" t="s">
        <v>72</v>
      </c>
      <c r="C1175">
        <f t="shared" si="108"/>
        <v>1</v>
      </c>
      <c r="D1175">
        <v>1</v>
      </c>
      <c r="G1175">
        <v>1</v>
      </c>
      <c r="I1175">
        <v>1</v>
      </c>
      <c r="K1175">
        <v>1</v>
      </c>
      <c r="N1175">
        <f t="shared" si="109"/>
        <v>4</v>
      </c>
      <c r="O1175">
        <f t="shared" si="110"/>
        <v>1</v>
      </c>
      <c r="P1175">
        <v>3</v>
      </c>
      <c r="Q1175">
        <f t="shared" si="111"/>
        <v>0</v>
      </c>
      <c r="R1175" t="s">
        <v>1024</v>
      </c>
      <c r="S1175">
        <f t="shared" si="112"/>
        <v>1</v>
      </c>
      <c r="T1175">
        <f>IF(S1175,P1175,"")</f>
        <v>3</v>
      </c>
      <c r="U1175">
        <f t="shared" si="113"/>
        <v>0</v>
      </c>
      <c r="V1175">
        <f>IF(ISNUMBER(SEARCH("MIS",R1175)),1,0)</f>
        <v>0</v>
      </c>
      <c r="W1175">
        <f>IF(AND(V1175,P1175&lt;=3),1,0)</f>
        <v>0</v>
      </c>
    </row>
    <row r="1176" spans="1:23" x14ac:dyDescent="0.2">
      <c r="A1176">
        <v>2026</v>
      </c>
      <c r="B1176" t="s">
        <v>72</v>
      </c>
      <c r="C1176">
        <f t="shared" si="108"/>
        <v>1</v>
      </c>
      <c r="D1176">
        <v>1</v>
      </c>
      <c r="J1176">
        <v>1</v>
      </c>
      <c r="K1176">
        <v>1</v>
      </c>
      <c r="N1176">
        <f t="shared" si="109"/>
        <v>3</v>
      </c>
      <c r="O1176">
        <f t="shared" si="110"/>
        <v>1</v>
      </c>
      <c r="P1176">
        <v>6</v>
      </c>
      <c r="Q1176">
        <f t="shared" si="111"/>
        <v>0</v>
      </c>
      <c r="R1176" t="s">
        <v>1024</v>
      </c>
      <c r="S1176">
        <f t="shared" si="112"/>
        <v>1</v>
      </c>
      <c r="T1176">
        <f>IF(S1176,P1176,"")</f>
        <v>6</v>
      </c>
      <c r="U1176">
        <f t="shared" si="113"/>
        <v>1</v>
      </c>
      <c r="V1176">
        <f>IF(ISNUMBER(SEARCH("MIS",R1176)),1,0)</f>
        <v>0</v>
      </c>
      <c r="W1176">
        <f>IF(AND(V1176,P1176&lt;=3),1,0)</f>
        <v>0</v>
      </c>
    </row>
    <row r="1177" spans="1:23" x14ac:dyDescent="0.2">
      <c r="A1177">
        <v>2026</v>
      </c>
      <c r="B1177" t="s">
        <v>72</v>
      </c>
      <c r="C1177">
        <f t="shared" si="108"/>
        <v>1</v>
      </c>
      <c r="D1177">
        <v>1</v>
      </c>
      <c r="N1177">
        <f t="shared" si="109"/>
        <v>1</v>
      </c>
      <c r="O1177">
        <f t="shared" si="110"/>
        <v>0</v>
      </c>
      <c r="P1177">
        <v>0</v>
      </c>
      <c r="Q1177">
        <f t="shared" si="111"/>
        <v>0</v>
      </c>
      <c r="R1177" t="s">
        <v>1024</v>
      </c>
      <c r="S1177">
        <f t="shared" si="112"/>
        <v>1</v>
      </c>
      <c r="T1177">
        <f>IF(S1177,P1177,"")</f>
        <v>0</v>
      </c>
      <c r="U1177">
        <f t="shared" si="113"/>
        <v>0</v>
      </c>
      <c r="V1177">
        <f>IF(ISNUMBER(SEARCH("MIS",R1177)),1,0)</f>
        <v>0</v>
      </c>
      <c r="W1177">
        <f>IF(AND(V1177,P1177&lt;=3),1,0)</f>
        <v>0</v>
      </c>
    </row>
    <row r="1178" spans="1:23" x14ac:dyDescent="0.2">
      <c r="A1178">
        <v>2026</v>
      </c>
      <c r="B1178" t="s">
        <v>72</v>
      </c>
      <c r="C1178">
        <f t="shared" si="108"/>
        <v>1</v>
      </c>
      <c r="D1178">
        <v>1</v>
      </c>
      <c r="N1178">
        <f t="shared" si="109"/>
        <v>1</v>
      </c>
      <c r="O1178">
        <f t="shared" si="110"/>
        <v>0</v>
      </c>
      <c r="P1178">
        <v>3</v>
      </c>
      <c r="Q1178">
        <f t="shared" si="111"/>
        <v>0</v>
      </c>
      <c r="R1178" t="s">
        <v>1024</v>
      </c>
      <c r="S1178">
        <f t="shared" si="112"/>
        <v>1</v>
      </c>
      <c r="T1178">
        <f>IF(S1178,P1178,"")</f>
        <v>3</v>
      </c>
      <c r="U1178">
        <f t="shared" si="113"/>
        <v>0</v>
      </c>
      <c r="V1178">
        <f>IF(ISNUMBER(SEARCH("MIS",R1178)),1,0)</f>
        <v>0</v>
      </c>
      <c r="W1178">
        <f>IF(AND(V1178,P1178&lt;=3),1,0)</f>
        <v>0</v>
      </c>
    </row>
    <row r="1179" spans="1:23" x14ac:dyDescent="0.2">
      <c r="A1179">
        <v>2026</v>
      </c>
      <c r="B1179" t="s">
        <v>72</v>
      </c>
      <c r="C1179">
        <f t="shared" si="108"/>
        <v>1</v>
      </c>
      <c r="M1179">
        <v>1</v>
      </c>
      <c r="N1179">
        <f t="shared" si="109"/>
        <v>1</v>
      </c>
      <c r="O1179">
        <f t="shared" si="110"/>
        <v>0</v>
      </c>
      <c r="P1179">
        <v>0</v>
      </c>
      <c r="Q1179">
        <f t="shared" si="111"/>
        <v>0</v>
      </c>
      <c r="R1179" t="s">
        <v>1033</v>
      </c>
      <c r="S1179">
        <f t="shared" si="112"/>
        <v>0</v>
      </c>
      <c r="T1179" t="str">
        <f>IF(S1179,P1179,"")</f>
        <v/>
      </c>
      <c r="U1179">
        <f t="shared" si="113"/>
        <v>0</v>
      </c>
      <c r="V1179">
        <f>IF(ISNUMBER(SEARCH("MIS",R1179)),1,0)</f>
        <v>0</v>
      </c>
      <c r="W1179">
        <f>IF(AND(V1179,P1179&lt;=3),1,0)</f>
        <v>0</v>
      </c>
    </row>
    <row r="1180" spans="1:23" x14ac:dyDescent="0.2">
      <c r="A1180">
        <v>2026</v>
      </c>
      <c r="B1180" t="s">
        <v>72</v>
      </c>
      <c r="C1180">
        <f t="shared" si="108"/>
        <v>1</v>
      </c>
      <c r="D1180">
        <v>1</v>
      </c>
      <c r="I1180">
        <v>1</v>
      </c>
      <c r="K1180">
        <v>1</v>
      </c>
      <c r="N1180">
        <f t="shared" si="109"/>
        <v>3</v>
      </c>
      <c r="O1180">
        <f t="shared" si="110"/>
        <v>1</v>
      </c>
      <c r="P1180">
        <v>5</v>
      </c>
      <c r="Q1180">
        <f t="shared" si="111"/>
        <v>0</v>
      </c>
      <c r="R1180" t="s">
        <v>1033</v>
      </c>
      <c r="S1180">
        <f t="shared" si="112"/>
        <v>0</v>
      </c>
      <c r="T1180" t="str">
        <f>IF(S1180,P1180,"")</f>
        <v/>
      </c>
      <c r="U1180">
        <f t="shared" si="113"/>
        <v>0</v>
      </c>
      <c r="V1180">
        <f>IF(ISNUMBER(SEARCH("MIS",R1180)),1,0)</f>
        <v>0</v>
      </c>
      <c r="W1180">
        <f>IF(AND(V1180,P1180&lt;=3),1,0)</f>
        <v>0</v>
      </c>
    </row>
    <row r="1181" spans="1:23" x14ac:dyDescent="0.2">
      <c r="A1181">
        <v>2026</v>
      </c>
      <c r="B1181" t="s">
        <v>72</v>
      </c>
      <c r="C1181">
        <f t="shared" si="108"/>
        <v>1</v>
      </c>
      <c r="D1181">
        <v>1</v>
      </c>
      <c r="N1181">
        <f t="shared" si="109"/>
        <v>1</v>
      </c>
      <c r="O1181">
        <f t="shared" si="110"/>
        <v>0</v>
      </c>
      <c r="P1181">
        <v>3</v>
      </c>
      <c r="Q1181">
        <f t="shared" si="111"/>
        <v>0</v>
      </c>
      <c r="R1181" t="s">
        <v>1024</v>
      </c>
      <c r="S1181">
        <f t="shared" si="112"/>
        <v>1</v>
      </c>
      <c r="T1181">
        <f>IF(S1181,P1181,"")</f>
        <v>3</v>
      </c>
      <c r="U1181">
        <f t="shared" si="113"/>
        <v>0</v>
      </c>
      <c r="V1181">
        <f>IF(ISNUMBER(SEARCH("MIS",R1181)),1,0)</f>
        <v>0</v>
      </c>
      <c r="W1181">
        <f>IF(AND(V1181,P1181&lt;=3),1,0)</f>
        <v>0</v>
      </c>
    </row>
    <row r="1182" spans="1:23" x14ac:dyDescent="0.2">
      <c r="A1182">
        <v>2026</v>
      </c>
      <c r="B1182" t="s">
        <v>72</v>
      </c>
      <c r="C1182">
        <f t="shared" si="108"/>
        <v>1</v>
      </c>
      <c r="H1182">
        <v>1</v>
      </c>
      <c r="K1182">
        <v>1</v>
      </c>
      <c r="N1182">
        <f t="shared" si="109"/>
        <v>2</v>
      </c>
      <c r="O1182">
        <f t="shared" si="110"/>
        <v>0</v>
      </c>
      <c r="P1182">
        <v>2</v>
      </c>
      <c r="Q1182">
        <f t="shared" si="111"/>
        <v>0</v>
      </c>
      <c r="R1182" t="s">
        <v>1033</v>
      </c>
      <c r="S1182">
        <f t="shared" si="112"/>
        <v>0</v>
      </c>
      <c r="T1182" t="str">
        <f>IF(S1182,P1182,"")</f>
        <v/>
      </c>
      <c r="U1182">
        <f t="shared" si="113"/>
        <v>0</v>
      </c>
      <c r="V1182">
        <f>IF(ISNUMBER(SEARCH("MIS",R1182)),1,0)</f>
        <v>0</v>
      </c>
      <c r="W1182">
        <f>IF(AND(V1182,P1182&lt;=3),1,0)</f>
        <v>0</v>
      </c>
    </row>
    <row r="1183" spans="1:23" x14ac:dyDescent="0.2">
      <c r="A1183">
        <v>2026</v>
      </c>
      <c r="B1183" t="s">
        <v>72</v>
      </c>
      <c r="C1183">
        <f t="shared" si="108"/>
        <v>1</v>
      </c>
      <c r="D1183">
        <v>1</v>
      </c>
      <c r="N1183">
        <f t="shared" si="109"/>
        <v>1</v>
      </c>
      <c r="O1183">
        <f t="shared" si="110"/>
        <v>0</v>
      </c>
      <c r="P1183">
        <v>0</v>
      </c>
      <c r="Q1183">
        <f t="shared" si="111"/>
        <v>0</v>
      </c>
      <c r="R1183" t="s">
        <v>1024</v>
      </c>
      <c r="S1183">
        <f t="shared" si="112"/>
        <v>1</v>
      </c>
      <c r="T1183">
        <f>IF(S1183,P1183,"")</f>
        <v>0</v>
      </c>
      <c r="U1183">
        <f t="shared" si="113"/>
        <v>0</v>
      </c>
      <c r="V1183">
        <f>IF(ISNUMBER(SEARCH("MIS",R1183)),1,0)</f>
        <v>0</v>
      </c>
      <c r="W1183">
        <f>IF(AND(V1183,P1183&lt;=3),1,0)</f>
        <v>0</v>
      </c>
    </row>
    <row r="1184" spans="1:23" x14ac:dyDescent="0.2">
      <c r="A1184">
        <v>2026</v>
      </c>
      <c r="B1184" t="s">
        <v>72</v>
      </c>
      <c r="C1184">
        <f t="shared" si="108"/>
        <v>1</v>
      </c>
      <c r="D1184">
        <v>1</v>
      </c>
      <c r="K1184">
        <v>1</v>
      </c>
      <c r="N1184">
        <f t="shared" si="109"/>
        <v>2</v>
      </c>
      <c r="O1184">
        <f t="shared" si="110"/>
        <v>0</v>
      </c>
      <c r="P1184">
        <v>6</v>
      </c>
      <c r="Q1184">
        <f t="shared" si="111"/>
        <v>0</v>
      </c>
      <c r="R1184" t="s">
        <v>1024</v>
      </c>
      <c r="S1184">
        <f t="shared" si="112"/>
        <v>1</v>
      </c>
      <c r="T1184">
        <f>IF(S1184,P1184,"")</f>
        <v>6</v>
      </c>
      <c r="U1184">
        <f t="shared" si="113"/>
        <v>1</v>
      </c>
      <c r="V1184">
        <f>IF(ISNUMBER(SEARCH("MIS",R1184)),1,0)</f>
        <v>0</v>
      </c>
      <c r="W1184">
        <f>IF(AND(V1184,P1184&lt;=3),1,0)</f>
        <v>0</v>
      </c>
    </row>
    <row r="1185" spans="1:23" x14ac:dyDescent="0.2">
      <c r="A1185">
        <v>2026</v>
      </c>
      <c r="B1185" t="s">
        <v>72</v>
      </c>
      <c r="C1185">
        <f t="shared" si="108"/>
        <v>1</v>
      </c>
      <c r="N1185">
        <f t="shared" si="109"/>
        <v>0</v>
      </c>
      <c r="O1185">
        <f t="shared" si="110"/>
        <v>0</v>
      </c>
      <c r="P1185">
        <v>3</v>
      </c>
      <c r="Q1185">
        <f t="shared" si="111"/>
        <v>0</v>
      </c>
      <c r="R1185" t="s">
        <v>1033</v>
      </c>
      <c r="S1185">
        <f t="shared" si="112"/>
        <v>0</v>
      </c>
      <c r="T1185" t="str">
        <f>IF(S1185,P1185,"")</f>
        <v/>
      </c>
      <c r="U1185">
        <f t="shared" si="113"/>
        <v>0</v>
      </c>
      <c r="V1185">
        <f>IF(ISNUMBER(SEARCH("MIS",R1185)),1,0)</f>
        <v>0</v>
      </c>
      <c r="W1185">
        <f>IF(AND(V1185,P1185&lt;=3),1,0)</f>
        <v>0</v>
      </c>
    </row>
    <row r="1186" spans="1:23" x14ac:dyDescent="0.2">
      <c r="A1186">
        <v>2026</v>
      </c>
      <c r="B1186" t="s">
        <v>72</v>
      </c>
      <c r="C1186">
        <f t="shared" si="108"/>
        <v>1</v>
      </c>
      <c r="D1186">
        <v>1</v>
      </c>
      <c r="E1186">
        <v>1</v>
      </c>
      <c r="K1186">
        <v>1</v>
      </c>
      <c r="N1186">
        <f t="shared" si="109"/>
        <v>3</v>
      </c>
      <c r="O1186">
        <f t="shared" si="110"/>
        <v>1</v>
      </c>
      <c r="P1186">
        <v>5</v>
      </c>
      <c r="Q1186">
        <f t="shared" si="111"/>
        <v>0</v>
      </c>
      <c r="R1186" t="s">
        <v>1024</v>
      </c>
      <c r="S1186">
        <f t="shared" si="112"/>
        <v>1</v>
      </c>
      <c r="T1186">
        <f>IF(S1186,P1186,"")</f>
        <v>5</v>
      </c>
      <c r="U1186">
        <f t="shared" si="113"/>
        <v>1</v>
      </c>
      <c r="V1186">
        <f>IF(ISNUMBER(SEARCH("MIS",R1186)),1,0)</f>
        <v>0</v>
      </c>
      <c r="W1186">
        <f>IF(AND(V1186,P1186&lt;=3),1,0)</f>
        <v>0</v>
      </c>
    </row>
    <row r="1187" spans="1:23" x14ac:dyDescent="0.2">
      <c r="A1187">
        <v>2026</v>
      </c>
      <c r="B1187" t="s">
        <v>72</v>
      </c>
      <c r="C1187">
        <f t="shared" si="108"/>
        <v>1</v>
      </c>
      <c r="D1187">
        <v>1</v>
      </c>
      <c r="I1187">
        <v>1</v>
      </c>
      <c r="J1187">
        <v>1</v>
      </c>
      <c r="K1187">
        <v>1</v>
      </c>
      <c r="N1187">
        <f t="shared" si="109"/>
        <v>4</v>
      </c>
      <c r="O1187">
        <f t="shared" si="110"/>
        <v>1</v>
      </c>
      <c r="P1187">
        <v>3</v>
      </c>
      <c r="Q1187">
        <f t="shared" si="111"/>
        <v>0</v>
      </c>
      <c r="R1187" t="s">
        <v>1024</v>
      </c>
      <c r="S1187">
        <f t="shared" si="112"/>
        <v>1</v>
      </c>
      <c r="T1187">
        <f>IF(S1187,P1187,"")</f>
        <v>3</v>
      </c>
      <c r="U1187">
        <f t="shared" si="113"/>
        <v>0</v>
      </c>
      <c r="V1187">
        <f>IF(ISNUMBER(SEARCH("MIS",R1187)),1,0)</f>
        <v>0</v>
      </c>
      <c r="W1187">
        <f>IF(AND(V1187,P1187&lt;=3),1,0)</f>
        <v>0</v>
      </c>
    </row>
    <row r="1188" spans="1:23" x14ac:dyDescent="0.2">
      <c r="A1188">
        <v>2026</v>
      </c>
      <c r="B1188" t="s">
        <v>72</v>
      </c>
      <c r="C1188">
        <f t="shared" si="108"/>
        <v>1</v>
      </c>
      <c r="N1188">
        <f t="shared" si="109"/>
        <v>0</v>
      </c>
      <c r="O1188">
        <f t="shared" si="110"/>
        <v>0</v>
      </c>
      <c r="P1188">
        <v>3</v>
      </c>
      <c r="Q1188">
        <f t="shared" si="111"/>
        <v>0</v>
      </c>
      <c r="R1188" t="s">
        <v>1033</v>
      </c>
      <c r="S1188">
        <f t="shared" si="112"/>
        <v>0</v>
      </c>
      <c r="T1188" t="str">
        <f>IF(S1188,P1188,"")</f>
        <v/>
      </c>
      <c r="U1188">
        <f t="shared" si="113"/>
        <v>0</v>
      </c>
      <c r="V1188">
        <f>IF(ISNUMBER(SEARCH("MIS",R1188)),1,0)</f>
        <v>0</v>
      </c>
      <c r="W1188">
        <f>IF(AND(V1188,P1188&lt;=3),1,0)</f>
        <v>0</v>
      </c>
    </row>
    <row r="1189" spans="1:23" x14ac:dyDescent="0.2">
      <c r="A1189">
        <v>2026</v>
      </c>
      <c r="B1189" t="s">
        <v>72</v>
      </c>
      <c r="C1189">
        <f t="shared" si="108"/>
        <v>1</v>
      </c>
      <c r="K1189">
        <v>1</v>
      </c>
      <c r="N1189">
        <f t="shared" si="109"/>
        <v>1</v>
      </c>
      <c r="O1189">
        <f t="shared" si="110"/>
        <v>0</v>
      </c>
      <c r="P1189">
        <v>2</v>
      </c>
      <c r="Q1189">
        <f t="shared" si="111"/>
        <v>0</v>
      </c>
      <c r="R1189" t="s">
        <v>1033</v>
      </c>
      <c r="S1189">
        <f t="shared" si="112"/>
        <v>0</v>
      </c>
      <c r="T1189" t="str">
        <f>IF(S1189,P1189,"")</f>
        <v/>
      </c>
      <c r="U1189">
        <f t="shared" si="113"/>
        <v>0</v>
      </c>
      <c r="V1189">
        <f>IF(ISNUMBER(SEARCH("MIS",R1189)),1,0)</f>
        <v>0</v>
      </c>
      <c r="W1189">
        <f>IF(AND(V1189,P1189&lt;=3),1,0)</f>
        <v>0</v>
      </c>
    </row>
    <row r="1190" spans="1:23" x14ac:dyDescent="0.2">
      <c r="A1190">
        <v>2026</v>
      </c>
      <c r="B1190" t="s">
        <v>72</v>
      </c>
      <c r="C1190">
        <f t="shared" si="108"/>
        <v>1</v>
      </c>
      <c r="D1190">
        <v>1</v>
      </c>
      <c r="H1190">
        <v>1</v>
      </c>
      <c r="N1190">
        <f t="shared" si="109"/>
        <v>2</v>
      </c>
      <c r="O1190">
        <f t="shared" si="110"/>
        <v>0</v>
      </c>
      <c r="P1190">
        <v>5</v>
      </c>
      <c r="Q1190">
        <f t="shared" si="111"/>
        <v>0</v>
      </c>
      <c r="R1190" t="s">
        <v>1024</v>
      </c>
      <c r="S1190">
        <f t="shared" si="112"/>
        <v>1</v>
      </c>
      <c r="T1190">
        <f>IF(S1190,P1190,"")</f>
        <v>5</v>
      </c>
      <c r="U1190">
        <f t="shared" si="113"/>
        <v>1</v>
      </c>
      <c r="V1190">
        <f>IF(ISNUMBER(SEARCH("MIS",R1190)),1,0)</f>
        <v>0</v>
      </c>
      <c r="W1190">
        <f>IF(AND(V1190,P1190&lt;=3),1,0)</f>
        <v>0</v>
      </c>
    </row>
    <row r="1191" spans="1:23" x14ac:dyDescent="0.2">
      <c r="A1191">
        <v>2026</v>
      </c>
      <c r="B1191" t="s">
        <v>72</v>
      </c>
      <c r="C1191">
        <f t="shared" si="108"/>
        <v>1</v>
      </c>
      <c r="N1191">
        <f t="shared" si="109"/>
        <v>0</v>
      </c>
      <c r="O1191">
        <f t="shared" si="110"/>
        <v>0</v>
      </c>
      <c r="P1191">
        <v>3</v>
      </c>
      <c r="Q1191">
        <f t="shared" si="111"/>
        <v>0</v>
      </c>
      <c r="R1191" t="s">
        <v>1024</v>
      </c>
      <c r="S1191">
        <f t="shared" si="112"/>
        <v>1</v>
      </c>
      <c r="T1191">
        <f>IF(S1191,P1191,"")</f>
        <v>3</v>
      </c>
      <c r="U1191">
        <f t="shared" si="113"/>
        <v>0</v>
      </c>
      <c r="V1191">
        <f>IF(ISNUMBER(SEARCH("MIS",R1191)),1,0)</f>
        <v>0</v>
      </c>
      <c r="W1191">
        <f>IF(AND(V1191,P1191&lt;=3),1,0)</f>
        <v>0</v>
      </c>
    </row>
    <row r="1192" spans="1:23" x14ac:dyDescent="0.2">
      <c r="A1192">
        <v>2026</v>
      </c>
      <c r="B1192" t="s">
        <v>72</v>
      </c>
      <c r="C1192">
        <f t="shared" si="108"/>
        <v>1</v>
      </c>
      <c r="D1192">
        <v>1</v>
      </c>
      <c r="K1192">
        <v>1</v>
      </c>
      <c r="N1192">
        <f t="shared" si="109"/>
        <v>2</v>
      </c>
      <c r="O1192">
        <f t="shared" si="110"/>
        <v>0</v>
      </c>
      <c r="P1192">
        <v>3</v>
      </c>
      <c r="Q1192">
        <f t="shared" si="111"/>
        <v>0</v>
      </c>
      <c r="R1192" t="s">
        <v>1033</v>
      </c>
      <c r="S1192">
        <f t="shared" si="112"/>
        <v>0</v>
      </c>
      <c r="T1192" t="str">
        <f>IF(S1192,P1192,"")</f>
        <v/>
      </c>
      <c r="U1192">
        <f t="shared" si="113"/>
        <v>0</v>
      </c>
      <c r="V1192">
        <f>IF(ISNUMBER(SEARCH("MIS",R1192)),1,0)</f>
        <v>0</v>
      </c>
      <c r="W1192">
        <f>IF(AND(V1192,P1192&lt;=3),1,0)</f>
        <v>0</v>
      </c>
    </row>
    <row r="1193" spans="1:23" x14ac:dyDescent="0.2">
      <c r="A1193">
        <v>2026</v>
      </c>
      <c r="B1193" t="s">
        <v>72</v>
      </c>
      <c r="C1193">
        <f t="shared" si="108"/>
        <v>1</v>
      </c>
      <c r="D1193">
        <v>1</v>
      </c>
      <c r="J1193">
        <v>1</v>
      </c>
      <c r="K1193">
        <v>1</v>
      </c>
      <c r="N1193">
        <f t="shared" si="109"/>
        <v>3</v>
      </c>
      <c r="O1193">
        <f t="shared" si="110"/>
        <v>1</v>
      </c>
      <c r="P1193">
        <v>3</v>
      </c>
      <c r="Q1193">
        <f t="shared" si="111"/>
        <v>0</v>
      </c>
      <c r="R1193" t="s">
        <v>1033</v>
      </c>
      <c r="S1193">
        <f t="shared" si="112"/>
        <v>0</v>
      </c>
      <c r="T1193" t="str">
        <f>IF(S1193,P1193,"")</f>
        <v/>
      </c>
      <c r="U1193">
        <f t="shared" si="113"/>
        <v>0</v>
      </c>
      <c r="V1193">
        <f>IF(ISNUMBER(SEARCH("MIS",R1193)),1,0)</f>
        <v>0</v>
      </c>
      <c r="W1193">
        <f>IF(AND(V1193,P1193&lt;=3),1,0)</f>
        <v>0</v>
      </c>
    </row>
    <row r="1194" spans="1:23" x14ac:dyDescent="0.2">
      <c r="A1194">
        <v>2026</v>
      </c>
      <c r="B1194" t="s">
        <v>72</v>
      </c>
      <c r="C1194">
        <f t="shared" si="108"/>
        <v>1</v>
      </c>
      <c r="H1194">
        <v>1</v>
      </c>
      <c r="N1194">
        <f t="shared" si="109"/>
        <v>1</v>
      </c>
      <c r="O1194">
        <f t="shared" si="110"/>
        <v>0</v>
      </c>
      <c r="P1194">
        <v>2</v>
      </c>
      <c r="Q1194">
        <f t="shared" si="111"/>
        <v>0</v>
      </c>
      <c r="R1194" t="s">
        <v>1033</v>
      </c>
      <c r="S1194">
        <f t="shared" si="112"/>
        <v>0</v>
      </c>
      <c r="T1194" t="str">
        <f>IF(S1194,P1194,"")</f>
        <v/>
      </c>
      <c r="U1194">
        <f t="shared" si="113"/>
        <v>0</v>
      </c>
      <c r="V1194">
        <f>IF(ISNUMBER(SEARCH("MIS",R1194)),1,0)</f>
        <v>0</v>
      </c>
      <c r="W1194">
        <f>IF(AND(V1194,P1194&lt;=3),1,0)</f>
        <v>0</v>
      </c>
    </row>
    <row r="1195" spans="1:23" x14ac:dyDescent="0.2">
      <c r="A1195">
        <v>2026</v>
      </c>
      <c r="B1195" t="s">
        <v>72</v>
      </c>
      <c r="C1195">
        <f t="shared" si="108"/>
        <v>1</v>
      </c>
      <c r="D1195">
        <v>1</v>
      </c>
      <c r="H1195">
        <v>1</v>
      </c>
      <c r="I1195">
        <v>1</v>
      </c>
      <c r="J1195">
        <v>1</v>
      </c>
      <c r="K1195">
        <v>1</v>
      </c>
      <c r="N1195">
        <f t="shared" si="109"/>
        <v>5</v>
      </c>
      <c r="O1195">
        <f t="shared" si="110"/>
        <v>1</v>
      </c>
      <c r="P1195">
        <v>0</v>
      </c>
      <c r="Q1195">
        <f t="shared" si="111"/>
        <v>0</v>
      </c>
      <c r="R1195" t="s">
        <v>1024</v>
      </c>
      <c r="S1195">
        <f t="shared" si="112"/>
        <v>1</v>
      </c>
      <c r="T1195">
        <f>IF(S1195,P1195,"")</f>
        <v>0</v>
      </c>
      <c r="U1195">
        <f t="shared" si="113"/>
        <v>0</v>
      </c>
      <c r="V1195">
        <f>IF(ISNUMBER(SEARCH("MIS",R1195)),1,0)</f>
        <v>0</v>
      </c>
      <c r="W1195">
        <f>IF(AND(V1195,P1195&lt;=3),1,0)</f>
        <v>0</v>
      </c>
    </row>
    <row r="1196" spans="1:23" x14ac:dyDescent="0.2">
      <c r="A1196">
        <v>2026</v>
      </c>
      <c r="B1196" t="s">
        <v>72</v>
      </c>
      <c r="C1196">
        <f t="shared" si="108"/>
        <v>1</v>
      </c>
      <c r="M1196">
        <v>1</v>
      </c>
      <c r="N1196">
        <f t="shared" si="109"/>
        <v>1</v>
      </c>
      <c r="O1196">
        <f t="shared" si="110"/>
        <v>0</v>
      </c>
      <c r="P1196">
        <v>1</v>
      </c>
      <c r="Q1196">
        <f t="shared" si="111"/>
        <v>0</v>
      </c>
      <c r="R1196" t="s">
        <v>1024</v>
      </c>
      <c r="S1196">
        <f t="shared" si="112"/>
        <v>1</v>
      </c>
      <c r="T1196">
        <f>IF(S1196,P1196,"")</f>
        <v>1</v>
      </c>
      <c r="U1196">
        <f t="shared" si="113"/>
        <v>0</v>
      </c>
      <c r="V1196">
        <f>IF(ISNUMBER(SEARCH("MIS",R1196)),1,0)</f>
        <v>0</v>
      </c>
      <c r="W1196">
        <f>IF(AND(V1196,P1196&lt;=3),1,0)</f>
        <v>0</v>
      </c>
    </row>
    <row r="1197" spans="1:23" x14ac:dyDescent="0.2">
      <c r="A1197">
        <v>2026</v>
      </c>
      <c r="B1197" t="s">
        <v>72</v>
      </c>
      <c r="C1197">
        <f t="shared" si="108"/>
        <v>1</v>
      </c>
      <c r="D1197">
        <v>1</v>
      </c>
      <c r="I1197">
        <v>1</v>
      </c>
      <c r="K1197">
        <v>1</v>
      </c>
      <c r="N1197">
        <f t="shared" si="109"/>
        <v>3</v>
      </c>
      <c r="O1197">
        <f t="shared" si="110"/>
        <v>1</v>
      </c>
      <c r="P1197">
        <v>1</v>
      </c>
      <c r="Q1197">
        <f t="shared" si="111"/>
        <v>0</v>
      </c>
      <c r="R1197" t="s">
        <v>1033</v>
      </c>
      <c r="S1197">
        <f t="shared" si="112"/>
        <v>0</v>
      </c>
      <c r="T1197" t="str">
        <f>IF(S1197,P1197,"")</f>
        <v/>
      </c>
      <c r="U1197">
        <f t="shared" si="113"/>
        <v>0</v>
      </c>
      <c r="V1197">
        <f>IF(ISNUMBER(SEARCH("MIS",R1197)),1,0)</f>
        <v>0</v>
      </c>
      <c r="W1197">
        <f>IF(AND(V1197,P1197&lt;=3),1,0)</f>
        <v>0</v>
      </c>
    </row>
    <row r="1198" spans="1:23" x14ac:dyDescent="0.2">
      <c r="A1198">
        <v>2026</v>
      </c>
      <c r="B1198" t="s">
        <v>72</v>
      </c>
      <c r="C1198">
        <f t="shared" si="108"/>
        <v>1</v>
      </c>
      <c r="N1198">
        <f t="shared" si="109"/>
        <v>0</v>
      </c>
      <c r="O1198">
        <f t="shared" si="110"/>
        <v>0</v>
      </c>
      <c r="P1198">
        <v>0</v>
      </c>
      <c r="Q1198">
        <f t="shared" si="111"/>
        <v>0</v>
      </c>
      <c r="R1198" t="s">
        <v>1033</v>
      </c>
      <c r="S1198">
        <f t="shared" si="112"/>
        <v>0</v>
      </c>
      <c r="T1198" t="str">
        <f>IF(S1198,P1198,"")</f>
        <v/>
      </c>
      <c r="U1198">
        <f t="shared" si="113"/>
        <v>0</v>
      </c>
      <c r="V1198">
        <f>IF(ISNUMBER(SEARCH("MIS",R1198)),1,0)</f>
        <v>0</v>
      </c>
      <c r="W1198">
        <f>IF(AND(V1198,P1198&lt;=3),1,0)</f>
        <v>0</v>
      </c>
    </row>
    <row r="1199" spans="1:23" x14ac:dyDescent="0.2">
      <c r="A1199">
        <v>2026</v>
      </c>
      <c r="B1199" t="s">
        <v>72</v>
      </c>
      <c r="C1199">
        <f t="shared" si="108"/>
        <v>1</v>
      </c>
      <c r="D1199">
        <v>1</v>
      </c>
      <c r="K1199">
        <v>1</v>
      </c>
      <c r="M1199">
        <v>1</v>
      </c>
      <c r="N1199">
        <f t="shared" si="109"/>
        <v>3</v>
      </c>
      <c r="O1199">
        <f t="shared" si="110"/>
        <v>1</v>
      </c>
      <c r="P1199">
        <v>4</v>
      </c>
      <c r="Q1199">
        <f t="shared" si="111"/>
        <v>0</v>
      </c>
      <c r="R1199" t="s">
        <v>1033</v>
      </c>
      <c r="S1199">
        <f t="shared" si="112"/>
        <v>0</v>
      </c>
      <c r="T1199" t="str">
        <f>IF(S1199,P1199,"")</f>
        <v/>
      </c>
      <c r="U1199">
        <f t="shared" si="113"/>
        <v>0</v>
      </c>
      <c r="V1199">
        <f>IF(ISNUMBER(SEARCH("MIS",R1199)),1,0)</f>
        <v>0</v>
      </c>
      <c r="W1199">
        <f>IF(AND(V1199,P1199&lt;=3),1,0)</f>
        <v>0</v>
      </c>
    </row>
    <row r="1200" spans="1:23" x14ac:dyDescent="0.2">
      <c r="A1200">
        <v>2026</v>
      </c>
      <c r="B1200" t="s">
        <v>72</v>
      </c>
      <c r="C1200">
        <f t="shared" si="108"/>
        <v>1</v>
      </c>
      <c r="D1200">
        <v>1</v>
      </c>
      <c r="M1200">
        <v>1</v>
      </c>
      <c r="N1200">
        <f t="shared" si="109"/>
        <v>2</v>
      </c>
      <c r="O1200">
        <f t="shared" si="110"/>
        <v>0</v>
      </c>
      <c r="P1200">
        <v>3</v>
      </c>
      <c r="Q1200">
        <f t="shared" si="111"/>
        <v>0</v>
      </c>
      <c r="R1200" t="s">
        <v>1033</v>
      </c>
      <c r="S1200">
        <f t="shared" si="112"/>
        <v>0</v>
      </c>
      <c r="T1200" t="str">
        <f>IF(S1200,P1200,"")</f>
        <v/>
      </c>
      <c r="U1200">
        <f t="shared" si="113"/>
        <v>0</v>
      </c>
      <c r="V1200">
        <f>IF(ISNUMBER(SEARCH("MIS",R1200)),1,0)</f>
        <v>0</v>
      </c>
      <c r="W1200">
        <f>IF(AND(V1200,P1200&lt;=3),1,0)</f>
        <v>0</v>
      </c>
    </row>
    <row r="1201" spans="1:23" x14ac:dyDescent="0.2">
      <c r="A1201">
        <v>2026</v>
      </c>
      <c r="B1201" t="s">
        <v>72</v>
      </c>
      <c r="C1201">
        <f t="shared" si="108"/>
        <v>1</v>
      </c>
      <c r="K1201">
        <v>1</v>
      </c>
      <c r="N1201">
        <f t="shared" si="109"/>
        <v>1</v>
      </c>
      <c r="O1201">
        <f t="shared" si="110"/>
        <v>0</v>
      </c>
      <c r="P1201">
        <v>1</v>
      </c>
      <c r="Q1201">
        <f t="shared" si="111"/>
        <v>0</v>
      </c>
      <c r="R1201" t="s">
        <v>1033</v>
      </c>
      <c r="S1201">
        <f t="shared" si="112"/>
        <v>0</v>
      </c>
      <c r="T1201" t="str">
        <f>IF(S1201,P1201,"")</f>
        <v/>
      </c>
      <c r="U1201">
        <f t="shared" si="113"/>
        <v>0</v>
      </c>
      <c r="V1201">
        <f>IF(ISNUMBER(SEARCH("MIS",R1201)),1,0)</f>
        <v>0</v>
      </c>
      <c r="W1201">
        <f>IF(AND(V1201,P1201&lt;=3),1,0)</f>
        <v>0</v>
      </c>
    </row>
    <row r="1202" spans="1:23" x14ac:dyDescent="0.2">
      <c r="A1202">
        <v>2026</v>
      </c>
      <c r="B1202" t="s">
        <v>72</v>
      </c>
      <c r="C1202">
        <f t="shared" si="108"/>
        <v>1</v>
      </c>
      <c r="D1202">
        <v>1</v>
      </c>
      <c r="N1202">
        <f t="shared" si="109"/>
        <v>1</v>
      </c>
      <c r="O1202">
        <f t="shared" si="110"/>
        <v>0</v>
      </c>
      <c r="P1202">
        <v>4</v>
      </c>
      <c r="Q1202">
        <f t="shared" si="111"/>
        <v>0</v>
      </c>
      <c r="R1202" t="s">
        <v>1024</v>
      </c>
      <c r="S1202">
        <f t="shared" si="112"/>
        <v>1</v>
      </c>
      <c r="T1202">
        <f>IF(S1202,P1202,"")</f>
        <v>4</v>
      </c>
      <c r="U1202">
        <f t="shared" si="113"/>
        <v>1</v>
      </c>
      <c r="V1202">
        <f>IF(ISNUMBER(SEARCH("MIS",R1202)),1,0)</f>
        <v>0</v>
      </c>
      <c r="W1202">
        <f>IF(AND(V1202,P1202&lt;=3),1,0)</f>
        <v>0</v>
      </c>
    </row>
    <row r="1203" spans="1:23" x14ac:dyDescent="0.2">
      <c r="A1203">
        <v>2026</v>
      </c>
      <c r="B1203" t="s">
        <v>72</v>
      </c>
      <c r="C1203">
        <f t="shared" si="108"/>
        <v>1</v>
      </c>
      <c r="D1203">
        <v>1</v>
      </c>
      <c r="N1203">
        <f t="shared" si="109"/>
        <v>1</v>
      </c>
      <c r="O1203">
        <f t="shared" si="110"/>
        <v>0</v>
      </c>
      <c r="P1203">
        <v>7</v>
      </c>
      <c r="Q1203">
        <f t="shared" si="111"/>
        <v>0</v>
      </c>
      <c r="R1203" t="s">
        <v>1032</v>
      </c>
      <c r="S1203">
        <f t="shared" si="112"/>
        <v>0</v>
      </c>
      <c r="T1203" t="str">
        <f>IF(S1203,P1203,"")</f>
        <v/>
      </c>
      <c r="U1203">
        <f t="shared" si="113"/>
        <v>0</v>
      </c>
      <c r="V1203">
        <f>IF(ISNUMBER(SEARCH("MIS",R1203)),1,0)</f>
        <v>1</v>
      </c>
      <c r="W1203">
        <f>IF(AND(V1203,P1203&lt;=3),1,0)</f>
        <v>0</v>
      </c>
    </row>
    <row r="1204" spans="1:23" x14ac:dyDescent="0.2">
      <c r="A1204">
        <v>2026</v>
      </c>
      <c r="B1204" t="s">
        <v>72</v>
      </c>
      <c r="C1204">
        <f t="shared" si="108"/>
        <v>1</v>
      </c>
      <c r="N1204">
        <f t="shared" si="109"/>
        <v>0</v>
      </c>
      <c r="O1204">
        <f t="shared" si="110"/>
        <v>0</v>
      </c>
      <c r="P1204">
        <v>3</v>
      </c>
      <c r="Q1204">
        <f t="shared" si="111"/>
        <v>0</v>
      </c>
      <c r="R1204" t="s">
        <v>1033</v>
      </c>
      <c r="S1204">
        <f t="shared" si="112"/>
        <v>0</v>
      </c>
      <c r="T1204" t="str">
        <f>IF(S1204,P1204,"")</f>
        <v/>
      </c>
      <c r="U1204">
        <f t="shared" si="113"/>
        <v>0</v>
      </c>
      <c r="V1204">
        <f>IF(ISNUMBER(SEARCH("MIS",R1204)),1,0)</f>
        <v>0</v>
      </c>
      <c r="W1204">
        <f>IF(AND(V1204,P1204&lt;=3),1,0)</f>
        <v>0</v>
      </c>
    </row>
    <row r="1205" spans="1:23" x14ac:dyDescent="0.2">
      <c r="A1205">
        <v>2026</v>
      </c>
      <c r="B1205" t="s">
        <v>72</v>
      </c>
      <c r="C1205">
        <f t="shared" si="108"/>
        <v>1</v>
      </c>
      <c r="K1205">
        <v>1</v>
      </c>
      <c r="N1205">
        <f t="shared" si="109"/>
        <v>1</v>
      </c>
      <c r="O1205">
        <f t="shared" si="110"/>
        <v>0</v>
      </c>
      <c r="P1205">
        <v>1</v>
      </c>
      <c r="Q1205">
        <f t="shared" si="111"/>
        <v>0</v>
      </c>
      <c r="R1205" t="s">
        <v>1033</v>
      </c>
      <c r="S1205">
        <f t="shared" si="112"/>
        <v>0</v>
      </c>
      <c r="T1205" t="str">
        <f>IF(S1205,P1205,"")</f>
        <v/>
      </c>
      <c r="U1205">
        <f t="shared" si="113"/>
        <v>0</v>
      </c>
      <c r="V1205">
        <f>IF(ISNUMBER(SEARCH("MIS",R1205)),1,0)</f>
        <v>0</v>
      </c>
      <c r="W1205">
        <f>IF(AND(V1205,P1205&lt;=3),1,0)</f>
        <v>0</v>
      </c>
    </row>
    <row r="1206" spans="1:23" x14ac:dyDescent="0.2">
      <c r="A1206">
        <v>2026</v>
      </c>
      <c r="B1206" t="s">
        <v>72</v>
      </c>
      <c r="C1206">
        <f t="shared" si="108"/>
        <v>1</v>
      </c>
      <c r="N1206">
        <f t="shared" si="109"/>
        <v>0</v>
      </c>
      <c r="O1206">
        <f t="shared" si="110"/>
        <v>0</v>
      </c>
      <c r="P1206">
        <v>2</v>
      </c>
      <c r="Q1206">
        <f t="shared" si="111"/>
        <v>0</v>
      </c>
      <c r="R1206" t="s">
        <v>1033</v>
      </c>
      <c r="S1206">
        <f t="shared" si="112"/>
        <v>0</v>
      </c>
      <c r="T1206" t="str">
        <f>IF(S1206,P1206,"")</f>
        <v/>
      </c>
      <c r="U1206">
        <f t="shared" si="113"/>
        <v>0</v>
      </c>
      <c r="V1206">
        <f>IF(ISNUMBER(SEARCH("MIS",R1206)),1,0)</f>
        <v>0</v>
      </c>
      <c r="W1206">
        <f>IF(AND(V1206,P1206&lt;=3),1,0)</f>
        <v>0</v>
      </c>
    </row>
    <row r="1207" spans="1:23" x14ac:dyDescent="0.2">
      <c r="A1207">
        <v>2026</v>
      </c>
      <c r="B1207" t="s">
        <v>72</v>
      </c>
      <c r="C1207">
        <f t="shared" si="108"/>
        <v>1</v>
      </c>
      <c r="D1207">
        <v>1</v>
      </c>
      <c r="E1207">
        <v>1</v>
      </c>
      <c r="I1207">
        <v>1</v>
      </c>
      <c r="J1207">
        <v>1</v>
      </c>
      <c r="K1207">
        <v>1</v>
      </c>
      <c r="N1207">
        <f t="shared" si="109"/>
        <v>5</v>
      </c>
      <c r="O1207">
        <f t="shared" si="110"/>
        <v>1</v>
      </c>
      <c r="P1207">
        <v>5</v>
      </c>
      <c r="Q1207">
        <f t="shared" si="111"/>
        <v>0</v>
      </c>
      <c r="R1207" t="s">
        <v>1024</v>
      </c>
      <c r="S1207">
        <f t="shared" si="112"/>
        <v>1</v>
      </c>
      <c r="T1207">
        <f>IF(S1207,P1207,"")</f>
        <v>5</v>
      </c>
      <c r="U1207">
        <f t="shared" si="113"/>
        <v>1</v>
      </c>
      <c r="V1207">
        <f>IF(ISNUMBER(SEARCH("MIS",R1207)),1,0)</f>
        <v>0</v>
      </c>
      <c r="W1207">
        <f>IF(AND(V1207,P1207&lt;=3),1,0)</f>
        <v>0</v>
      </c>
    </row>
    <row r="1208" spans="1:23" x14ac:dyDescent="0.2">
      <c r="A1208">
        <v>2026</v>
      </c>
      <c r="B1208" t="s">
        <v>72</v>
      </c>
      <c r="C1208">
        <f t="shared" si="108"/>
        <v>1</v>
      </c>
      <c r="D1208">
        <v>1</v>
      </c>
      <c r="E1208">
        <v>1</v>
      </c>
      <c r="I1208">
        <v>1</v>
      </c>
      <c r="K1208">
        <v>1</v>
      </c>
      <c r="N1208">
        <f t="shared" si="109"/>
        <v>4</v>
      </c>
      <c r="O1208">
        <f t="shared" si="110"/>
        <v>1</v>
      </c>
      <c r="P1208">
        <v>5</v>
      </c>
      <c r="Q1208">
        <f t="shared" si="111"/>
        <v>0</v>
      </c>
      <c r="R1208" t="s">
        <v>1024</v>
      </c>
      <c r="S1208">
        <f t="shared" si="112"/>
        <v>1</v>
      </c>
      <c r="T1208">
        <f>IF(S1208,P1208,"")</f>
        <v>5</v>
      </c>
      <c r="U1208">
        <f t="shared" si="113"/>
        <v>1</v>
      </c>
      <c r="V1208">
        <f>IF(ISNUMBER(SEARCH("MIS",R1208)),1,0)</f>
        <v>0</v>
      </c>
      <c r="W1208">
        <f>IF(AND(V1208,P1208&lt;=3),1,0)</f>
        <v>0</v>
      </c>
    </row>
    <row r="1209" spans="1:23" x14ac:dyDescent="0.2">
      <c r="A1209">
        <v>2026</v>
      </c>
      <c r="B1209" t="s">
        <v>72</v>
      </c>
      <c r="C1209">
        <f t="shared" si="108"/>
        <v>1</v>
      </c>
      <c r="K1209">
        <v>1</v>
      </c>
      <c r="N1209">
        <f t="shared" si="109"/>
        <v>1</v>
      </c>
      <c r="O1209">
        <f t="shared" si="110"/>
        <v>0</v>
      </c>
      <c r="P1209">
        <v>6</v>
      </c>
      <c r="Q1209">
        <f t="shared" si="111"/>
        <v>0</v>
      </c>
      <c r="R1209" t="s">
        <v>1024</v>
      </c>
      <c r="S1209">
        <f t="shared" si="112"/>
        <v>1</v>
      </c>
      <c r="T1209">
        <f>IF(S1209,P1209,"")</f>
        <v>6</v>
      </c>
      <c r="U1209">
        <f t="shared" si="113"/>
        <v>1</v>
      </c>
      <c r="V1209">
        <f>IF(ISNUMBER(SEARCH("MIS",R1209)),1,0)</f>
        <v>0</v>
      </c>
      <c r="W1209">
        <f>IF(AND(V1209,P1209&lt;=3),1,0)</f>
        <v>0</v>
      </c>
    </row>
    <row r="1210" spans="1:23" x14ac:dyDescent="0.2">
      <c r="A1210">
        <v>2026</v>
      </c>
      <c r="B1210" t="s">
        <v>72</v>
      </c>
      <c r="C1210">
        <f t="shared" si="108"/>
        <v>1</v>
      </c>
      <c r="K1210">
        <v>1</v>
      </c>
      <c r="N1210">
        <f t="shared" si="109"/>
        <v>1</v>
      </c>
      <c r="O1210">
        <f t="shared" si="110"/>
        <v>0</v>
      </c>
      <c r="P1210">
        <v>2</v>
      </c>
      <c r="Q1210">
        <f t="shared" si="111"/>
        <v>0</v>
      </c>
      <c r="R1210" t="s">
        <v>1033</v>
      </c>
      <c r="S1210">
        <f t="shared" si="112"/>
        <v>0</v>
      </c>
      <c r="T1210" t="str">
        <f>IF(S1210,P1210,"")</f>
        <v/>
      </c>
      <c r="U1210">
        <f t="shared" si="113"/>
        <v>0</v>
      </c>
      <c r="V1210">
        <f>IF(ISNUMBER(SEARCH("MIS",R1210)),1,0)</f>
        <v>0</v>
      </c>
      <c r="W1210">
        <f>IF(AND(V1210,P1210&lt;=3),1,0)</f>
        <v>0</v>
      </c>
    </row>
    <row r="1211" spans="1:23" x14ac:dyDescent="0.2">
      <c r="A1211">
        <v>2026</v>
      </c>
      <c r="B1211" t="s">
        <v>72</v>
      </c>
      <c r="C1211">
        <f t="shared" si="108"/>
        <v>1</v>
      </c>
      <c r="D1211">
        <v>1</v>
      </c>
      <c r="K1211">
        <v>1</v>
      </c>
      <c r="N1211">
        <f t="shared" si="109"/>
        <v>2</v>
      </c>
      <c r="O1211">
        <f t="shared" si="110"/>
        <v>0</v>
      </c>
      <c r="P1211">
        <v>0</v>
      </c>
      <c r="Q1211">
        <f t="shared" si="111"/>
        <v>0</v>
      </c>
      <c r="R1211" t="s">
        <v>1033</v>
      </c>
      <c r="S1211">
        <f t="shared" si="112"/>
        <v>0</v>
      </c>
      <c r="T1211" t="str">
        <f>IF(S1211,P1211,"")</f>
        <v/>
      </c>
      <c r="U1211">
        <f t="shared" si="113"/>
        <v>0</v>
      </c>
      <c r="V1211">
        <f>IF(ISNUMBER(SEARCH("MIS",R1211)),1,0)</f>
        <v>0</v>
      </c>
      <c r="W1211">
        <f>IF(AND(V1211,P1211&lt;=3),1,0)</f>
        <v>0</v>
      </c>
    </row>
    <row r="1212" spans="1:23" x14ac:dyDescent="0.2">
      <c r="A1212">
        <v>2026</v>
      </c>
      <c r="B1212" t="s">
        <v>72</v>
      </c>
      <c r="C1212">
        <f t="shared" si="108"/>
        <v>1</v>
      </c>
      <c r="N1212">
        <f t="shared" si="109"/>
        <v>0</v>
      </c>
      <c r="O1212">
        <f t="shared" si="110"/>
        <v>0</v>
      </c>
      <c r="P1212">
        <v>0</v>
      </c>
      <c r="Q1212">
        <f t="shared" si="111"/>
        <v>0</v>
      </c>
      <c r="R1212" t="s">
        <v>1024</v>
      </c>
      <c r="S1212">
        <f t="shared" si="112"/>
        <v>1</v>
      </c>
      <c r="T1212">
        <f>IF(S1212,P1212,"")</f>
        <v>0</v>
      </c>
      <c r="U1212">
        <f t="shared" si="113"/>
        <v>0</v>
      </c>
      <c r="V1212">
        <f>IF(ISNUMBER(SEARCH("MIS",R1212)),1,0)</f>
        <v>0</v>
      </c>
      <c r="W1212">
        <f>IF(AND(V1212,P1212&lt;=3),1,0)</f>
        <v>0</v>
      </c>
    </row>
    <row r="1213" spans="1:23" x14ac:dyDescent="0.2">
      <c r="A1213">
        <v>2026</v>
      </c>
      <c r="B1213" t="s">
        <v>72</v>
      </c>
      <c r="C1213">
        <f t="shared" si="108"/>
        <v>1</v>
      </c>
      <c r="N1213">
        <f t="shared" si="109"/>
        <v>0</v>
      </c>
      <c r="O1213">
        <f t="shared" si="110"/>
        <v>0</v>
      </c>
      <c r="P1213">
        <v>7</v>
      </c>
      <c r="Q1213">
        <f t="shared" si="111"/>
        <v>0</v>
      </c>
      <c r="R1213" t="s">
        <v>1033</v>
      </c>
      <c r="S1213">
        <f t="shared" si="112"/>
        <v>0</v>
      </c>
      <c r="T1213" t="str">
        <f>IF(S1213,P1213,"")</f>
        <v/>
      </c>
      <c r="U1213">
        <f t="shared" si="113"/>
        <v>0</v>
      </c>
      <c r="V1213">
        <f>IF(ISNUMBER(SEARCH("MIS",R1213)),1,0)</f>
        <v>0</v>
      </c>
      <c r="W1213">
        <f>IF(AND(V1213,P1213&lt;=3),1,0)</f>
        <v>0</v>
      </c>
    </row>
    <row r="1214" spans="1:23" x14ac:dyDescent="0.2">
      <c r="A1214">
        <v>2026</v>
      </c>
      <c r="B1214" t="s">
        <v>72</v>
      </c>
      <c r="C1214">
        <f t="shared" si="108"/>
        <v>1</v>
      </c>
      <c r="N1214">
        <f t="shared" si="109"/>
        <v>0</v>
      </c>
      <c r="O1214">
        <f t="shared" si="110"/>
        <v>0</v>
      </c>
      <c r="P1214">
        <v>1</v>
      </c>
      <c r="Q1214">
        <f t="shared" si="111"/>
        <v>0</v>
      </c>
      <c r="R1214" t="s">
        <v>1033</v>
      </c>
      <c r="S1214">
        <f t="shared" si="112"/>
        <v>0</v>
      </c>
      <c r="T1214" t="str">
        <f>IF(S1214,P1214,"")</f>
        <v/>
      </c>
      <c r="U1214">
        <f t="shared" si="113"/>
        <v>0</v>
      </c>
      <c r="V1214">
        <f>IF(ISNUMBER(SEARCH("MIS",R1214)),1,0)</f>
        <v>0</v>
      </c>
      <c r="W1214">
        <f>IF(AND(V1214,P1214&lt;=3),1,0)</f>
        <v>0</v>
      </c>
    </row>
    <row r="1215" spans="1:23" x14ac:dyDescent="0.2">
      <c r="A1215">
        <v>2026</v>
      </c>
      <c r="B1215" t="s">
        <v>72</v>
      </c>
      <c r="C1215">
        <f t="shared" si="108"/>
        <v>1</v>
      </c>
      <c r="D1215">
        <v>1</v>
      </c>
      <c r="E1215">
        <v>1</v>
      </c>
      <c r="K1215">
        <v>1</v>
      </c>
      <c r="N1215">
        <f t="shared" si="109"/>
        <v>3</v>
      </c>
      <c r="O1215">
        <f t="shared" si="110"/>
        <v>1</v>
      </c>
      <c r="P1215">
        <v>5</v>
      </c>
      <c r="Q1215">
        <f t="shared" si="111"/>
        <v>0</v>
      </c>
      <c r="R1215" t="s">
        <v>1033</v>
      </c>
      <c r="S1215">
        <f t="shared" si="112"/>
        <v>0</v>
      </c>
      <c r="T1215" t="str">
        <f>IF(S1215,P1215,"")</f>
        <v/>
      </c>
      <c r="U1215">
        <f t="shared" si="113"/>
        <v>0</v>
      </c>
      <c r="V1215">
        <f>IF(ISNUMBER(SEARCH("MIS",R1215)),1,0)</f>
        <v>0</v>
      </c>
      <c r="W1215">
        <f>IF(AND(V1215,P1215&lt;=3),1,0)</f>
        <v>0</v>
      </c>
    </row>
    <row r="1216" spans="1:23" x14ac:dyDescent="0.2">
      <c r="A1216">
        <v>2026</v>
      </c>
      <c r="B1216" t="s">
        <v>72</v>
      </c>
      <c r="C1216">
        <f t="shared" si="108"/>
        <v>1</v>
      </c>
      <c r="D1216">
        <v>1</v>
      </c>
      <c r="E1216">
        <v>1</v>
      </c>
      <c r="H1216">
        <v>1</v>
      </c>
      <c r="N1216">
        <f t="shared" si="109"/>
        <v>3</v>
      </c>
      <c r="O1216">
        <f t="shared" si="110"/>
        <v>1</v>
      </c>
      <c r="P1216">
        <v>3</v>
      </c>
      <c r="Q1216">
        <f t="shared" si="111"/>
        <v>0</v>
      </c>
      <c r="R1216" t="s">
        <v>1024</v>
      </c>
      <c r="S1216">
        <f t="shared" si="112"/>
        <v>1</v>
      </c>
      <c r="T1216">
        <f>IF(S1216,P1216,"")</f>
        <v>3</v>
      </c>
      <c r="U1216">
        <f t="shared" si="113"/>
        <v>0</v>
      </c>
      <c r="V1216">
        <f>IF(ISNUMBER(SEARCH("MIS",R1216)),1,0)</f>
        <v>0</v>
      </c>
      <c r="W1216">
        <f>IF(AND(V1216,P1216&lt;=3),1,0)</f>
        <v>0</v>
      </c>
    </row>
    <row r="1217" spans="1:23" x14ac:dyDescent="0.2">
      <c r="A1217">
        <v>2026</v>
      </c>
      <c r="B1217" t="s">
        <v>72</v>
      </c>
      <c r="C1217">
        <f t="shared" si="108"/>
        <v>1</v>
      </c>
      <c r="N1217">
        <f t="shared" si="109"/>
        <v>0</v>
      </c>
      <c r="O1217">
        <f t="shared" si="110"/>
        <v>0</v>
      </c>
      <c r="P1217">
        <v>0</v>
      </c>
      <c r="Q1217">
        <f t="shared" si="111"/>
        <v>0</v>
      </c>
      <c r="R1217" t="s">
        <v>1024</v>
      </c>
      <c r="S1217">
        <f t="shared" si="112"/>
        <v>1</v>
      </c>
      <c r="T1217">
        <f>IF(S1217,P1217,"")</f>
        <v>0</v>
      </c>
      <c r="U1217">
        <f t="shared" si="113"/>
        <v>0</v>
      </c>
      <c r="V1217">
        <f>IF(ISNUMBER(SEARCH("MIS",R1217)),1,0)</f>
        <v>0</v>
      </c>
      <c r="W1217">
        <f>IF(AND(V1217,P1217&lt;=3),1,0)</f>
        <v>0</v>
      </c>
    </row>
    <row r="1218" spans="1:23" x14ac:dyDescent="0.2">
      <c r="A1218">
        <v>2026</v>
      </c>
      <c r="B1218" t="s">
        <v>72</v>
      </c>
      <c r="C1218">
        <f t="shared" si="108"/>
        <v>1</v>
      </c>
      <c r="D1218">
        <v>1</v>
      </c>
      <c r="I1218">
        <v>1</v>
      </c>
      <c r="M1218">
        <v>1</v>
      </c>
      <c r="N1218">
        <f t="shared" si="109"/>
        <v>3</v>
      </c>
      <c r="O1218">
        <f t="shared" si="110"/>
        <v>1</v>
      </c>
      <c r="P1218">
        <v>3</v>
      </c>
      <c r="Q1218">
        <f t="shared" si="111"/>
        <v>0</v>
      </c>
      <c r="R1218" t="s">
        <v>1024</v>
      </c>
      <c r="S1218">
        <f t="shared" si="112"/>
        <v>1</v>
      </c>
      <c r="T1218">
        <f>IF(S1218,P1218,"")</f>
        <v>3</v>
      </c>
      <c r="U1218">
        <f t="shared" si="113"/>
        <v>0</v>
      </c>
      <c r="V1218">
        <f>IF(ISNUMBER(SEARCH("MIS",R1218)),1,0)</f>
        <v>0</v>
      </c>
      <c r="W1218">
        <f>IF(AND(V1218,P1218&lt;=3),1,0)</f>
        <v>0</v>
      </c>
    </row>
    <row r="1219" spans="1:23" x14ac:dyDescent="0.2">
      <c r="A1219">
        <v>2026</v>
      </c>
      <c r="B1219" t="s">
        <v>72</v>
      </c>
      <c r="C1219">
        <f t="shared" ref="C1219:C1239" si="114">IF(AND(A1219=2026,ISNUMBER(SEARCH("Freshman",B1219))),1,0)</f>
        <v>1</v>
      </c>
      <c r="D1219">
        <v>1</v>
      </c>
      <c r="G1219">
        <v>1</v>
      </c>
      <c r="N1219">
        <f t="shared" ref="N1219:N1239" si="115">COUNT(D1219:M1219)</f>
        <v>2</v>
      </c>
      <c r="O1219">
        <f t="shared" ref="O1219:O1239" si="116">IF(AND(C1219=1,N1219&gt;2),1,0)</f>
        <v>0</v>
      </c>
      <c r="P1219">
        <v>4</v>
      </c>
      <c r="Q1219">
        <f t="shared" ref="Q1219:Q1239" si="117">IF(P1219&gt;=8,1,0)</f>
        <v>0</v>
      </c>
      <c r="R1219" t="s">
        <v>1024</v>
      </c>
      <c r="S1219">
        <f t="shared" ref="S1219:S1239" si="118">IF(ISNUMBER(SEARCH("Finance",R1219)),1,0)</f>
        <v>1</v>
      </c>
      <c r="T1219">
        <f>IF(S1219,P1219,"")</f>
        <v>4</v>
      </c>
      <c r="U1219">
        <f t="shared" ref="U1219:U1239" si="119">IF(AND(S1219,T1219&gt;=4),1,0)</f>
        <v>1</v>
      </c>
      <c r="V1219">
        <f>IF(ISNUMBER(SEARCH("MIS",R1219)),1,0)</f>
        <v>0</v>
      </c>
      <c r="W1219">
        <f>IF(AND(V1219,P1219&lt;=3),1,0)</f>
        <v>0</v>
      </c>
    </row>
    <row r="1220" spans="1:23" x14ac:dyDescent="0.2">
      <c r="A1220">
        <v>2026</v>
      </c>
      <c r="B1220" t="s">
        <v>72</v>
      </c>
      <c r="C1220">
        <f t="shared" si="114"/>
        <v>1</v>
      </c>
      <c r="D1220">
        <v>1</v>
      </c>
      <c r="N1220">
        <f t="shared" si="115"/>
        <v>1</v>
      </c>
      <c r="O1220">
        <f t="shared" si="116"/>
        <v>0</v>
      </c>
      <c r="P1220">
        <v>0</v>
      </c>
      <c r="Q1220">
        <f t="shared" si="117"/>
        <v>0</v>
      </c>
      <c r="R1220" t="s">
        <v>1033</v>
      </c>
      <c r="S1220">
        <f t="shared" si="118"/>
        <v>0</v>
      </c>
      <c r="T1220" t="str">
        <f>IF(S1220,P1220,"")</f>
        <v/>
      </c>
      <c r="U1220">
        <f t="shared" si="119"/>
        <v>0</v>
      </c>
      <c r="V1220">
        <f>IF(ISNUMBER(SEARCH("MIS",R1220)),1,0)</f>
        <v>0</v>
      </c>
      <c r="W1220">
        <f>IF(AND(V1220,P1220&lt;=3),1,0)</f>
        <v>0</v>
      </c>
    </row>
    <row r="1221" spans="1:23" x14ac:dyDescent="0.2">
      <c r="A1221">
        <v>2026</v>
      </c>
      <c r="B1221" t="s">
        <v>72</v>
      </c>
      <c r="C1221">
        <f t="shared" si="114"/>
        <v>1</v>
      </c>
      <c r="D1221">
        <v>1</v>
      </c>
      <c r="K1221">
        <v>1</v>
      </c>
      <c r="N1221">
        <f t="shared" si="115"/>
        <v>2</v>
      </c>
      <c r="O1221">
        <f t="shared" si="116"/>
        <v>0</v>
      </c>
      <c r="P1221">
        <v>3</v>
      </c>
      <c r="Q1221">
        <f t="shared" si="117"/>
        <v>0</v>
      </c>
      <c r="R1221" t="s">
        <v>1024</v>
      </c>
      <c r="S1221">
        <f t="shared" si="118"/>
        <v>1</v>
      </c>
      <c r="T1221">
        <f>IF(S1221,P1221,"")</f>
        <v>3</v>
      </c>
      <c r="U1221">
        <f t="shared" si="119"/>
        <v>0</v>
      </c>
      <c r="V1221">
        <f>IF(ISNUMBER(SEARCH("MIS",R1221)),1,0)</f>
        <v>0</v>
      </c>
      <c r="W1221">
        <f>IF(AND(V1221,P1221&lt;=3),1,0)</f>
        <v>0</v>
      </c>
    </row>
    <row r="1222" spans="1:23" x14ac:dyDescent="0.2">
      <c r="A1222">
        <v>2026</v>
      </c>
      <c r="B1222" t="s">
        <v>72</v>
      </c>
      <c r="C1222">
        <f t="shared" si="114"/>
        <v>1</v>
      </c>
      <c r="D1222">
        <v>1</v>
      </c>
      <c r="K1222">
        <v>1</v>
      </c>
      <c r="N1222">
        <f t="shared" si="115"/>
        <v>2</v>
      </c>
      <c r="O1222">
        <f t="shared" si="116"/>
        <v>0</v>
      </c>
      <c r="P1222">
        <v>0</v>
      </c>
      <c r="Q1222">
        <f t="shared" si="117"/>
        <v>0</v>
      </c>
      <c r="R1222" t="s">
        <v>1024</v>
      </c>
      <c r="S1222">
        <f t="shared" si="118"/>
        <v>1</v>
      </c>
      <c r="T1222">
        <f>IF(S1222,P1222,"")</f>
        <v>0</v>
      </c>
      <c r="U1222">
        <f t="shared" si="119"/>
        <v>0</v>
      </c>
      <c r="V1222">
        <f>IF(ISNUMBER(SEARCH("MIS",R1222)),1,0)</f>
        <v>0</v>
      </c>
      <c r="W1222">
        <f>IF(AND(V1222,P1222&lt;=3),1,0)</f>
        <v>0</v>
      </c>
    </row>
    <row r="1223" spans="1:23" x14ac:dyDescent="0.2">
      <c r="A1223">
        <v>2026</v>
      </c>
      <c r="B1223" t="s">
        <v>72</v>
      </c>
      <c r="C1223">
        <f t="shared" si="114"/>
        <v>1</v>
      </c>
      <c r="M1223">
        <v>1</v>
      </c>
      <c r="N1223">
        <f t="shared" si="115"/>
        <v>1</v>
      </c>
      <c r="O1223">
        <f t="shared" si="116"/>
        <v>0</v>
      </c>
      <c r="P1223">
        <v>5</v>
      </c>
      <c r="Q1223">
        <f t="shared" si="117"/>
        <v>0</v>
      </c>
      <c r="R1223" t="s">
        <v>1033</v>
      </c>
      <c r="S1223">
        <f t="shared" si="118"/>
        <v>0</v>
      </c>
      <c r="T1223" t="str">
        <f>IF(S1223,P1223,"")</f>
        <v/>
      </c>
      <c r="U1223">
        <f t="shared" si="119"/>
        <v>0</v>
      </c>
      <c r="V1223">
        <f>IF(ISNUMBER(SEARCH("MIS",R1223)),1,0)</f>
        <v>0</v>
      </c>
      <c r="W1223">
        <f>IF(AND(V1223,P1223&lt;=3),1,0)</f>
        <v>0</v>
      </c>
    </row>
    <row r="1224" spans="1:23" x14ac:dyDescent="0.2">
      <c r="A1224">
        <v>2026</v>
      </c>
      <c r="B1224" t="s">
        <v>72</v>
      </c>
      <c r="C1224">
        <f t="shared" si="114"/>
        <v>1</v>
      </c>
      <c r="D1224">
        <v>1</v>
      </c>
      <c r="N1224">
        <f t="shared" si="115"/>
        <v>1</v>
      </c>
      <c r="O1224">
        <f t="shared" si="116"/>
        <v>0</v>
      </c>
      <c r="P1224">
        <v>1</v>
      </c>
      <c r="Q1224">
        <f t="shared" si="117"/>
        <v>0</v>
      </c>
      <c r="R1224" t="s">
        <v>1024</v>
      </c>
      <c r="S1224">
        <f t="shared" si="118"/>
        <v>1</v>
      </c>
      <c r="T1224">
        <f>IF(S1224,P1224,"")</f>
        <v>1</v>
      </c>
      <c r="U1224">
        <f t="shared" si="119"/>
        <v>0</v>
      </c>
      <c r="V1224">
        <f>IF(ISNUMBER(SEARCH("MIS",R1224)),1,0)</f>
        <v>0</v>
      </c>
      <c r="W1224">
        <f>IF(AND(V1224,P1224&lt;=3),1,0)</f>
        <v>0</v>
      </c>
    </row>
    <row r="1225" spans="1:23" x14ac:dyDescent="0.2">
      <c r="A1225">
        <v>2026</v>
      </c>
      <c r="B1225" t="s">
        <v>72</v>
      </c>
      <c r="C1225">
        <f t="shared" si="114"/>
        <v>1</v>
      </c>
      <c r="D1225">
        <v>1</v>
      </c>
      <c r="E1225">
        <v>1</v>
      </c>
      <c r="G1225">
        <v>1</v>
      </c>
      <c r="I1225">
        <v>1</v>
      </c>
      <c r="J1225">
        <v>1</v>
      </c>
      <c r="K1225">
        <v>1</v>
      </c>
      <c r="N1225">
        <f t="shared" si="115"/>
        <v>6</v>
      </c>
      <c r="O1225">
        <f t="shared" si="116"/>
        <v>1</v>
      </c>
      <c r="P1225">
        <v>4</v>
      </c>
      <c r="Q1225">
        <f t="shared" si="117"/>
        <v>0</v>
      </c>
      <c r="R1225" t="s">
        <v>1024</v>
      </c>
      <c r="S1225">
        <f t="shared" si="118"/>
        <v>1</v>
      </c>
      <c r="T1225">
        <f>IF(S1225,P1225,"")</f>
        <v>4</v>
      </c>
      <c r="U1225">
        <f t="shared" si="119"/>
        <v>1</v>
      </c>
      <c r="V1225">
        <f>IF(ISNUMBER(SEARCH("MIS",R1225)),1,0)</f>
        <v>0</v>
      </c>
      <c r="W1225">
        <f>IF(AND(V1225,P1225&lt;=3),1,0)</f>
        <v>0</v>
      </c>
    </row>
    <row r="1226" spans="1:23" x14ac:dyDescent="0.2">
      <c r="A1226">
        <v>2026</v>
      </c>
      <c r="B1226" t="s">
        <v>72</v>
      </c>
      <c r="C1226">
        <f t="shared" si="114"/>
        <v>1</v>
      </c>
      <c r="J1226">
        <v>1</v>
      </c>
      <c r="K1226">
        <v>1</v>
      </c>
      <c r="N1226">
        <f t="shared" si="115"/>
        <v>2</v>
      </c>
      <c r="O1226">
        <f t="shared" si="116"/>
        <v>0</v>
      </c>
      <c r="P1226">
        <v>0</v>
      </c>
      <c r="Q1226">
        <f t="shared" si="117"/>
        <v>0</v>
      </c>
      <c r="R1226" t="s">
        <v>1029</v>
      </c>
      <c r="S1226">
        <f t="shared" si="118"/>
        <v>0</v>
      </c>
      <c r="T1226" t="str">
        <f>IF(S1226,P1226,"")</f>
        <v/>
      </c>
      <c r="U1226">
        <f t="shared" si="119"/>
        <v>0</v>
      </c>
      <c r="V1226">
        <f>IF(ISNUMBER(SEARCH("MIS",R1226)),1,0)</f>
        <v>0</v>
      </c>
      <c r="W1226">
        <f>IF(AND(V1226,P1226&lt;=3),1,0)</f>
        <v>0</v>
      </c>
    </row>
    <row r="1227" spans="1:23" x14ac:dyDescent="0.2">
      <c r="A1227">
        <v>2026</v>
      </c>
      <c r="B1227" t="s">
        <v>72</v>
      </c>
      <c r="C1227">
        <f t="shared" si="114"/>
        <v>1</v>
      </c>
      <c r="D1227">
        <v>1</v>
      </c>
      <c r="N1227">
        <f t="shared" si="115"/>
        <v>1</v>
      </c>
      <c r="O1227">
        <f t="shared" si="116"/>
        <v>0</v>
      </c>
      <c r="P1227">
        <v>1</v>
      </c>
      <c r="Q1227">
        <f t="shared" si="117"/>
        <v>0</v>
      </c>
      <c r="R1227" t="s">
        <v>1032</v>
      </c>
      <c r="S1227">
        <f t="shared" si="118"/>
        <v>0</v>
      </c>
      <c r="T1227" t="str">
        <f>IF(S1227,P1227,"")</f>
        <v/>
      </c>
      <c r="U1227">
        <f t="shared" si="119"/>
        <v>0</v>
      </c>
      <c r="V1227">
        <f>IF(ISNUMBER(SEARCH("MIS",R1227)),1,0)</f>
        <v>1</v>
      </c>
      <c r="W1227">
        <f>IF(AND(V1227,P1227&lt;=3),1,0)</f>
        <v>1</v>
      </c>
    </row>
    <row r="1228" spans="1:23" x14ac:dyDescent="0.2">
      <c r="A1228">
        <v>2026</v>
      </c>
      <c r="B1228" t="s">
        <v>72</v>
      </c>
      <c r="C1228">
        <f t="shared" si="114"/>
        <v>1</v>
      </c>
      <c r="N1228">
        <f t="shared" si="115"/>
        <v>0</v>
      </c>
      <c r="O1228">
        <f t="shared" si="116"/>
        <v>0</v>
      </c>
      <c r="P1228">
        <v>3</v>
      </c>
      <c r="Q1228">
        <f t="shared" si="117"/>
        <v>0</v>
      </c>
      <c r="R1228" t="s">
        <v>1033</v>
      </c>
      <c r="S1228">
        <f t="shared" si="118"/>
        <v>0</v>
      </c>
      <c r="T1228" t="str">
        <f>IF(S1228,P1228,"")</f>
        <v/>
      </c>
      <c r="U1228">
        <f t="shared" si="119"/>
        <v>0</v>
      </c>
      <c r="V1228">
        <f>IF(ISNUMBER(SEARCH("MIS",R1228)),1,0)</f>
        <v>0</v>
      </c>
      <c r="W1228">
        <f>IF(AND(V1228,P1228&lt;=3),1,0)</f>
        <v>0</v>
      </c>
    </row>
    <row r="1229" spans="1:23" x14ac:dyDescent="0.2">
      <c r="A1229">
        <v>2026</v>
      </c>
      <c r="B1229" t="s">
        <v>72</v>
      </c>
      <c r="C1229">
        <f t="shared" si="114"/>
        <v>1</v>
      </c>
      <c r="D1229">
        <v>1</v>
      </c>
      <c r="G1229">
        <v>1</v>
      </c>
      <c r="H1229">
        <v>1</v>
      </c>
      <c r="I1229">
        <v>1</v>
      </c>
      <c r="J1229">
        <v>1</v>
      </c>
      <c r="K1229">
        <v>1</v>
      </c>
      <c r="N1229">
        <f t="shared" si="115"/>
        <v>6</v>
      </c>
      <c r="O1229">
        <f t="shared" si="116"/>
        <v>1</v>
      </c>
      <c r="P1229">
        <v>9</v>
      </c>
      <c r="Q1229">
        <f t="shared" si="117"/>
        <v>1</v>
      </c>
      <c r="R1229" t="s">
        <v>1024</v>
      </c>
      <c r="S1229">
        <f t="shared" si="118"/>
        <v>1</v>
      </c>
      <c r="T1229">
        <f>IF(S1229,P1229,"")</f>
        <v>9</v>
      </c>
      <c r="U1229">
        <f t="shared" si="119"/>
        <v>1</v>
      </c>
      <c r="V1229">
        <f>IF(ISNUMBER(SEARCH("MIS",R1229)),1,0)</f>
        <v>0</v>
      </c>
      <c r="W1229">
        <f>IF(AND(V1229,P1229&lt;=3),1,0)</f>
        <v>0</v>
      </c>
    </row>
    <row r="1230" spans="1:23" x14ac:dyDescent="0.2">
      <c r="A1230">
        <v>2026</v>
      </c>
      <c r="B1230" t="s">
        <v>72</v>
      </c>
      <c r="C1230">
        <f t="shared" si="114"/>
        <v>1</v>
      </c>
      <c r="D1230">
        <v>1</v>
      </c>
      <c r="N1230">
        <f t="shared" si="115"/>
        <v>1</v>
      </c>
      <c r="O1230">
        <f t="shared" si="116"/>
        <v>0</v>
      </c>
      <c r="P1230">
        <v>8</v>
      </c>
      <c r="Q1230">
        <f t="shared" si="117"/>
        <v>1</v>
      </c>
      <c r="R1230" t="s">
        <v>1033</v>
      </c>
      <c r="S1230">
        <f t="shared" si="118"/>
        <v>0</v>
      </c>
      <c r="T1230" t="str">
        <f>IF(S1230,P1230,"")</f>
        <v/>
      </c>
      <c r="U1230">
        <f t="shared" si="119"/>
        <v>0</v>
      </c>
      <c r="V1230">
        <f>IF(ISNUMBER(SEARCH("MIS",R1230)),1,0)</f>
        <v>0</v>
      </c>
      <c r="W1230">
        <f>IF(AND(V1230,P1230&lt;=3),1,0)</f>
        <v>0</v>
      </c>
    </row>
    <row r="1231" spans="1:23" x14ac:dyDescent="0.2">
      <c r="A1231">
        <v>2026</v>
      </c>
      <c r="B1231" t="s">
        <v>72</v>
      </c>
      <c r="C1231">
        <f t="shared" si="114"/>
        <v>1</v>
      </c>
      <c r="K1231">
        <v>1</v>
      </c>
      <c r="N1231">
        <f t="shared" si="115"/>
        <v>1</v>
      </c>
      <c r="O1231">
        <f t="shared" si="116"/>
        <v>0</v>
      </c>
      <c r="P1231">
        <v>7</v>
      </c>
      <c r="Q1231">
        <f t="shared" si="117"/>
        <v>0</v>
      </c>
      <c r="R1231" t="s">
        <v>1033</v>
      </c>
      <c r="S1231">
        <f t="shared" si="118"/>
        <v>0</v>
      </c>
      <c r="T1231" t="str">
        <f>IF(S1231,P1231,"")</f>
        <v/>
      </c>
      <c r="U1231">
        <f t="shared" si="119"/>
        <v>0</v>
      </c>
      <c r="V1231">
        <f>IF(ISNUMBER(SEARCH("MIS",R1231)),1,0)</f>
        <v>0</v>
      </c>
      <c r="W1231">
        <f>IF(AND(V1231,P1231&lt;=3),1,0)</f>
        <v>0</v>
      </c>
    </row>
    <row r="1232" spans="1:23" x14ac:dyDescent="0.2">
      <c r="A1232">
        <v>2026</v>
      </c>
      <c r="B1232" t="s">
        <v>72</v>
      </c>
      <c r="C1232">
        <f t="shared" si="114"/>
        <v>1</v>
      </c>
      <c r="K1232">
        <v>1</v>
      </c>
      <c r="N1232">
        <f t="shared" si="115"/>
        <v>1</v>
      </c>
      <c r="O1232">
        <f t="shared" si="116"/>
        <v>0</v>
      </c>
      <c r="P1232">
        <v>5</v>
      </c>
      <c r="Q1232">
        <f t="shared" si="117"/>
        <v>0</v>
      </c>
      <c r="R1232" t="s">
        <v>1033</v>
      </c>
      <c r="S1232">
        <f t="shared" si="118"/>
        <v>0</v>
      </c>
      <c r="T1232" t="str">
        <f>IF(S1232,P1232,"")</f>
        <v/>
      </c>
      <c r="U1232">
        <f t="shared" si="119"/>
        <v>0</v>
      </c>
      <c r="V1232">
        <f>IF(ISNUMBER(SEARCH("MIS",R1232)),1,0)</f>
        <v>0</v>
      </c>
      <c r="W1232">
        <f>IF(AND(V1232,P1232&lt;=3),1,0)</f>
        <v>0</v>
      </c>
    </row>
    <row r="1233" spans="1:23" x14ac:dyDescent="0.2">
      <c r="A1233">
        <v>2026</v>
      </c>
      <c r="B1233" t="s">
        <v>72</v>
      </c>
      <c r="C1233">
        <f t="shared" si="114"/>
        <v>1</v>
      </c>
      <c r="D1233">
        <v>1</v>
      </c>
      <c r="M1233">
        <v>1</v>
      </c>
      <c r="N1233">
        <f t="shared" si="115"/>
        <v>2</v>
      </c>
      <c r="O1233">
        <f t="shared" si="116"/>
        <v>0</v>
      </c>
      <c r="P1233">
        <v>0</v>
      </c>
      <c r="Q1233">
        <f t="shared" si="117"/>
        <v>0</v>
      </c>
      <c r="R1233" t="s">
        <v>1032</v>
      </c>
      <c r="S1233">
        <f t="shared" si="118"/>
        <v>0</v>
      </c>
      <c r="T1233" t="str">
        <f>IF(S1233,P1233,"")</f>
        <v/>
      </c>
      <c r="U1233">
        <f t="shared" si="119"/>
        <v>0</v>
      </c>
      <c r="V1233">
        <f>IF(ISNUMBER(SEARCH("MIS",R1233)),1,0)</f>
        <v>1</v>
      </c>
      <c r="W1233">
        <f>IF(AND(V1233,P1233&lt;=3),1,0)</f>
        <v>1</v>
      </c>
    </row>
    <row r="1234" spans="1:23" x14ac:dyDescent="0.2">
      <c r="A1234">
        <v>2026</v>
      </c>
      <c r="B1234" t="s">
        <v>72</v>
      </c>
      <c r="C1234">
        <f t="shared" si="114"/>
        <v>1</v>
      </c>
      <c r="D1234">
        <v>1</v>
      </c>
      <c r="K1234">
        <v>1</v>
      </c>
      <c r="M1234">
        <v>1</v>
      </c>
      <c r="N1234">
        <f t="shared" si="115"/>
        <v>3</v>
      </c>
      <c r="O1234">
        <f t="shared" si="116"/>
        <v>1</v>
      </c>
      <c r="P1234">
        <v>5</v>
      </c>
      <c r="Q1234">
        <f t="shared" si="117"/>
        <v>0</v>
      </c>
      <c r="R1234" t="s">
        <v>1024</v>
      </c>
      <c r="S1234">
        <f t="shared" si="118"/>
        <v>1</v>
      </c>
      <c r="T1234">
        <f>IF(S1234,P1234,"")</f>
        <v>5</v>
      </c>
      <c r="U1234">
        <f t="shared" si="119"/>
        <v>1</v>
      </c>
      <c r="V1234">
        <f>IF(ISNUMBER(SEARCH("MIS",R1234)),1,0)</f>
        <v>0</v>
      </c>
      <c r="W1234">
        <f>IF(AND(V1234,P1234&lt;=3),1,0)</f>
        <v>0</v>
      </c>
    </row>
    <row r="1235" spans="1:23" x14ac:dyDescent="0.2">
      <c r="A1235">
        <v>2026</v>
      </c>
      <c r="B1235" t="s">
        <v>72</v>
      </c>
      <c r="C1235">
        <f t="shared" si="114"/>
        <v>1</v>
      </c>
      <c r="D1235">
        <v>1</v>
      </c>
      <c r="F1235">
        <v>1</v>
      </c>
      <c r="K1235">
        <v>1</v>
      </c>
      <c r="N1235">
        <f t="shared" si="115"/>
        <v>3</v>
      </c>
      <c r="O1235">
        <f t="shared" si="116"/>
        <v>1</v>
      </c>
      <c r="P1235">
        <v>4</v>
      </c>
      <c r="Q1235">
        <f t="shared" si="117"/>
        <v>0</v>
      </c>
      <c r="R1235" t="s">
        <v>1024</v>
      </c>
      <c r="S1235">
        <f t="shared" si="118"/>
        <v>1</v>
      </c>
      <c r="T1235">
        <f>IF(S1235,P1235,"")</f>
        <v>4</v>
      </c>
      <c r="U1235">
        <f t="shared" si="119"/>
        <v>1</v>
      </c>
      <c r="V1235">
        <f>IF(ISNUMBER(SEARCH("MIS",R1235)),1,0)</f>
        <v>0</v>
      </c>
      <c r="W1235">
        <f>IF(AND(V1235,P1235&lt;=3),1,0)</f>
        <v>0</v>
      </c>
    </row>
    <row r="1236" spans="1:23" x14ac:dyDescent="0.2">
      <c r="A1236">
        <v>2026</v>
      </c>
      <c r="B1236" t="s">
        <v>72</v>
      </c>
      <c r="C1236">
        <f t="shared" si="114"/>
        <v>1</v>
      </c>
      <c r="D1236">
        <v>1</v>
      </c>
      <c r="H1236">
        <v>1</v>
      </c>
      <c r="J1236">
        <v>1</v>
      </c>
      <c r="K1236">
        <v>1</v>
      </c>
      <c r="L1236">
        <v>1</v>
      </c>
      <c r="N1236">
        <f t="shared" si="115"/>
        <v>5</v>
      </c>
      <c r="O1236">
        <f t="shared" si="116"/>
        <v>1</v>
      </c>
      <c r="P1236">
        <v>5</v>
      </c>
      <c r="Q1236">
        <f t="shared" si="117"/>
        <v>0</v>
      </c>
      <c r="R1236" t="s">
        <v>1024</v>
      </c>
      <c r="S1236">
        <f t="shared" si="118"/>
        <v>1</v>
      </c>
      <c r="T1236">
        <f>IF(S1236,P1236,"")</f>
        <v>5</v>
      </c>
      <c r="U1236">
        <f t="shared" si="119"/>
        <v>1</v>
      </c>
      <c r="V1236">
        <f>IF(ISNUMBER(SEARCH("MIS",R1236)),1,0)</f>
        <v>0</v>
      </c>
      <c r="W1236">
        <f>IF(AND(V1236,P1236&lt;=3),1,0)</f>
        <v>0</v>
      </c>
    </row>
    <row r="1237" spans="1:23" x14ac:dyDescent="0.2">
      <c r="A1237">
        <v>2026</v>
      </c>
      <c r="B1237" t="s">
        <v>72</v>
      </c>
      <c r="C1237">
        <f t="shared" si="114"/>
        <v>1</v>
      </c>
      <c r="N1237">
        <f t="shared" si="115"/>
        <v>0</v>
      </c>
      <c r="O1237">
        <f t="shared" si="116"/>
        <v>0</v>
      </c>
      <c r="P1237">
        <v>5</v>
      </c>
      <c r="Q1237">
        <f t="shared" si="117"/>
        <v>0</v>
      </c>
      <c r="R1237" t="s">
        <v>1033</v>
      </c>
      <c r="S1237">
        <f t="shared" si="118"/>
        <v>0</v>
      </c>
      <c r="T1237" t="str">
        <f>IF(S1237,P1237,"")</f>
        <v/>
      </c>
      <c r="U1237">
        <f t="shared" si="119"/>
        <v>0</v>
      </c>
      <c r="V1237">
        <f>IF(ISNUMBER(SEARCH("MIS",R1237)),1,0)</f>
        <v>0</v>
      </c>
      <c r="W1237">
        <f>IF(AND(V1237,P1237&lt;=3),1,0)</f>
        <v>0</v>
      </c>
    </row>
    <row r="1238" spans="1:23" x14ac:dyDescent="0.2">
      <c r="A1238">
        <v>2026</v>
      </c>
      <c r="B1238" t="s">
        <v>72</v>
      </c>
      <c r="C1238">
        <f t="shared" si="114"/>
        <v>1</v>
      </c>
      <c r="D1238">
        <v>1</v>
      </c>
      <c r="M1238">
        <v>1</v>
      </c>
      <c r="N1238">
        <f t="shared" si="115"/>
        <v>2</v>
      </c>
      <c r="O1238">
        <f t="shared" si="116"/>
        <v>0</v>
      </c>
      <c r="P1238">
        <v>4</v>
      </c>
      <c r="Q1238">
        <f t="shared" si="117"/>
        <v>0</v>
      </c>
      <c r="R1238" t="s">
        <v>1024</v>
      </c>
      <c r="S1238">
        <f t="shared" si="118"/>
        <v>1</v>
      </c>
      <c r="T1238">
        <f>IF(S1238,P1238,"")</f>
        <v>4</v>
      </c>
      <c r="U1238">
        <f t="shared" si="119"/>
        <v>1</v>
      </c>
      <c r="V1238">
        <f>IF(ISNUMBER(SEARCH("MIS",R1238)),1,0)</f>
        <v>0</v>
      </c>
      <c r="W1238">
        <f>IF(AND(V1238,P1238&lt;=3),1,0)</f>
        <v>0</v>
      </c>
    </row>
    <row r="1239" spans="1:23" x14ac:dyDescent="0.2">
      <c r="A1239">
        <v>2026</v>
      </c>
      <c r="B1239" t="s">
        <v>72</v>
      </c>
      <c r="C1239">
        <f t="shared" si="114"/>
        <v>1</v>
      </c>
      <c r="D1239">
        <v>1</v>
      </c>
      <c r="K1239">
        <v>1</v>
      </c>
      <c r="N1239">
        <f t="shared" si="115"/>
        <v>2</v>
      </c>
      <c r="O1239">
        <f t="shared" si="116"/>
        <v>0</v>
      </c>
      <c r="P1239">
        <v>5</v>
      </c>
      <c r="Q1239">
        <f t="shared" si="117"/>
        <v>0</v>
      </c>
      <c r="R1239" t="s">
        <v>1024</v>
      </c>
      <c r="S1239">
        <f t="shared" si="118"/>
        <v>1</v>
      </c>
      <c r="T1239">
        <f>IF(S1239,P1239,"")</f>
        <v>5</v>
      </c>
      <c r="U1239">
        <f t="shared" si="119"/>
        <v>1</v>
      </c>
      <c r="V1239">
        <f>IF(ISNUMBER(SEARCH("MIS",R1239)),1,0)</f>
        <v>0</v>
      </c>
      <c r="W1239">
        <f>IF(AND(V1239,P1239&lt;=3),1,0)</f>
        <v>0</v>
      </c>
    </row>
    <row r="1240" spans="1:23" x14ac:dyDescent="0.2">
      <c r="C1240">
        <f>SUM(C2:C1239)</f>
        <v>77</v>
      </c>
      <c r="O1240">
        <f>SUM(O2:O1239)</f>
        <v>22</v>
      </c>
      <c r="P1240">
        <f>SUM(P2:P1239)</f>
        <v>3994</v>
      </c>
      <c r="S1240">
        <f>SUM(S2:S1239)</f>
        <v>596</v>
      </c>
      <c r="T1240">
        <f>SUM(T2:T1239)</f>
        <v>2073</v>
      </c>
      <c r="U1240">
        <f>SUM(U2:U1239)</f>
        <v>273</v>
      </c>
      <c r="W1240">
        <f>SUM(W2:W1239)</f>
        <v>43</v>
      </c>
    </row>
    <row r="1241" spans="1:23" x14ac:dyDescent="0.2">
      <c r="R1241" t="s">
        <v>1423</v>
      </c>
      <c r="S1241">
        <f>T1240/S1240</f>
        <v>3.4781879194630871</v>
      </c>
    </row>
    <row r="1242" spans="1:23" x14ac:dyDescent="0.2">
      <c r="R1242" t="s">
        <v>1424</v>
      </c>
      <c r="S1242">
        <f>P1240/1238</f>
        <v>3.2261712439418417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ACD08-8F8D-6E40-8A20-FF216BE7193E}">
  <dimension ref="A1:W201"/>
  <sheetViews>
    <sheetView topLeftCell="L1" workbookViewId="0">
      <pane ySplit="1" topLeftCell="A2" activePane="bottomLeft" state="frozen"/>
      <selection pane="bottomLeft" activeCell="AB33" sqref="AB33"/>
    </sheetView>
  </sheetViews>
  <sheetFormatPr baseColWidth="10" defaultColWidth="8.83203125" defaultRowHeight="15" x14ac:dyDescent="0.2"/>
  <cols>
    <col min="1" max="1" width="12" style="37" customWidth="1"/>
    <col min="2" max="2" width="8" style="37" customWidth="1"/>
    <col min="3" max="3" width="12" style="37" customWidth="1"/>
    <col min="4" max="4" width="20" style="37" customWidth="1"/>
    <col min="5" max="5" width="18" style="37" customWidth="1"/>
    <col min="6" max="6" width="12" style="37" customWidth="1"/>
    <col min="7" max="7" width="14" style="37" customWidth="1"/>
    <col min="8" max="8" width="12" style="37" customWidth="1"/>
    <col min="9" max="9" width="16" style="37" customWidth="1"/>
    <col min="10" max="11" width="12" style="37" customWidth="1"/>
    <col min="12" max="13" width="18" style="37" customWidth="1"/>
    <col min="14" max="14" width="22" style="37" customWidth="1"/>
    <col min="15" max="15" width="16" style="37" customWidth="1"/>
    <col min="16" max="16" width="13" style="37" customWidth="1"/>
    <col min="17" max="17" width="8.83203125" style="37"/>
    <col min="18" max="18" width="19.5" style="37" bestFit="1" customWidth="1"/>
    <col min="19" max="19" width="15.5" style="37" bestFit="1" customWidth="1"/>
    <col min="20" max="22" width="7.1640625" style="37" bestFit="1" customWidth="1"/>
    <col min="23" max="23" width="10.83203125" style="37" bestFit="1" customWidth="1"/>
    <col min="24" max="16384" width="8.83203125" style="37"/>
  </cols>
  <sheetData>
    <row r="1" spans="1:23" ht="32" x14ac:dyDescent="0.2">
      <c r="A1" s="49" t="s">
        <v>1480</v>
      </c>
      <c r="B1" s="49" t="s">
        <v>1</v>
      </c>
      <c r="C1" s="49" t="s">
        <v>2</v>
      </c>
      <c r="D1" s="49" t="s">
        <v>1481</v>
      </c>
      <c r="E1" s="49" t="s">
        <v>1482</v>
      </c>
      <c r="F1" s="49" t="s">
        <v>1483</v>
      </c>
      <c r="G1" s="49" t="s">
        <v>1484</v>
      </c>
      <c r="H1" s="49" t="s">
        <v>1485</v>
      </c>
      <c r="I1" s="49" t="s">
        <v>1486</v>
      </c>
      <c r="J1" s="49" t="s">
        <v>1487</v>
      </c>
      <c r="K1" s="49" t="s">
        <v>1488</v>
      </c>
      <c r="L1" s="49" t="s">
        <v>1489</v>
      </c>
      <c r="M1" s="49" t="s">
        <v>1490</v>
      </c>
      <c r="N1" s="49" t="s">
        <v>1491</v>
      </c>
      <c r="O1" s="49" t="s">
        <v>1492</v>
      </c>
      <c r="P1" s="37" t="s">
        <v>1494</v>
      </c>
    </row>
    <row r="2" spans="1:23" x14ac:dyDescent="0.2">
      <c r="A2" s="50">
        <v>1</v>
      </c>
      <c r="B2" s="50">
        <v>2016</v>
      </c>
      <c r="C2" s="50" t="s">
        <v>72</v>
      </c>
      <c r="D2" s="50" t="s">
        <v>1044</v>
      </c>
      <c r="E2" s="50"/>
      <c r="F2" s="50">
        <v>1</v>
      </c>
      <c r="G2" s="50"/>
      <c r="H2" s="50"/>
      <c r="I2" s="50"/>
      <c r="J2" s="50"/>
      <c r="K2" s="50">
        <v>1</v>
      </c>
      <c r="L2" s="50"/>
      <c r="M2" s="50"/>
      <c r="N2" s="50">
        <v>1</v>
      </c>
      <c r="O2" s="50"/>
      <c r="P2" s="37" t="str">
        <f>IF(E2,"Apple",IF(F2,"Dell",IF(G2,"Lenovo",IF(H2,"Other",))))</f>
        <v>Dell</v>
      </c>
    </row>
    <row r="3" spans="1:23" ht="16" x14ac:dyDescent="0.2">
      <c r="A3" s="50">
        <v>2</v>
      </c>
      <c r="B3" s="50">
        <v>2016</v>
      </c>
      <c r="C3" s="50" t="s">
        <v>842</v>
      </c>
      <c r="D3" s="50" t="s">
        <v>1024</v>
      </c>
      <c r="E3" s="50"/>
      <c r="F3" s="50">
        <v>1</v>
      </c>
      <c r="G3" s="50"/>
      <c r="H3" s="50"/>
      <c r="I3" s="50">
        <v>1</v>
      </c>
      <c r="J3" s="50"/>
      <c r="K3" s="50"/>
      <c r="L3" s="50">
        <v>1</v>
      </c>
      <c r="M3" s="50"/>
      <c r="N3" s="50"/>
      <c r="O3" s="50"/>
      <c r="P3" s="37" t="str">
        <f t="shared" ref="P3:P66" si="0">IF(E3,"Apple",IF(F3,"Dell",IF(G3,"Lenovo",IF(H3,"Other",))))</f>
        <v>Dell</v>
      </c>
      <c r="R3" s="26" t="s">
        <v>1495</v>
      </c>
      <c r="S3" s="26" t="s">
        <v>1385</v>
      </c>
      <c r="T3"/>
      <c r="U3"/>
      <c r="V3"/>
      <c r="W3"/>
    </row>
    <row r="4" spans="1:23" ht="16" x14ac:dyDescent="0.2">
      <c r="A4" s="50">
        <v>3</v>
      </c>
      <c r="B4" s="50">
        <v>2016</v>
      </c>
      <c r="C4" s="50" t="s">
        <v>110</v>
      </c>
      <c r="D4" s="50" t="s">
        <v>1024</v>
      </c>
      <c r="E4" s="50">
        <v>1</v>
      </c>
      <c r="F4" s="50"/>
      <c r="G4" s="50"/>
      <c r="H4" s="50"/>
      <c r="I4" s="50"/>
      <c r="J4" s="50"/>
      <c r="K4" s="50">
        <v>1</v>
      </c>
      <c r="L4" s="50"/>
      <c r="M4" s="50">
        <v>1</v>
      </c>
      <c r="N4" s="50"/>
      <c r="O4" s="50"/>
      <c r="P4" s="37" t="str">
        <f t="shared" si="0"/>
        <v>Apple</v>
      </c>
      <c r="R4" s="26" t="s">
        <v>1386</v>
      </c>
      <c r="S4" t="s">
        <v>40</v>
      </c>
      <c r="T4" t="s">
        <v>1038</v>
      </c>
      <c r="U4" t="s">
        <v>1041</v>
      </c>
      <c r="V4" t="s">
        <v>1036</v>
      </c>
      <c r="W4" t="s">
        <v>1172</v>
      </c>
    </row>
    <row r="5" spans="1:23" ht="16" x14ac:dyDescent="0.2">
      <c r="A5" s="50">
        <v>4</v>
      </c>
      <c r="B5" s="50">
        <v>2016</v>
      </c>
      <c r="C5" s="50" t="s">
        <v>72</v>
      </c>
      <c r="D5" s="50" t="s">
        <v>1432</v>
      </c>
      <c r="E5" s="50"/>
      <c r="F5" s="50"/>
      <c r="G5" s="50">
        <v>1</v>
      </c>
      <c r="H5" s="50"/>
      <c r="I5" s="50">
        <v>1</v>
      </c>
      <c r="J5" s="50"/>
      <c r="K5" s="50"/>
      <c r="L5" s="50"/>
      <c r="M5" s="50"/>
      <c r="N5" s="50"/>
      <c r="O5" s="50">
        <v>1</v>
      </c>
      <c r="P5" s="37" t="str">
        <f t="shared" si="0"/>
        <v>Lenovo</v>
      </c>
      <c r="R5" s="27">
        <v>2016</v>
      </c>
      <c r="S5" s="28">
        <v>0.21052631578947367</v>
      </c>
      <c r="T5" s="28">
        <v>0.47368421052631576</v>
      </c>
      <c r="U5" s="28">
        <v>0.21052631578947367</v>
      </c>
      <c r="V5" s="28">
        <v>0.10526315789473684</v>
      </c>
      <c r="W5" s="28">
        <v>1</v>
      </c>
    </row>
    <row r="6" spans="1:23" ht="16" x14ac:dyDescent="0.2">
      <c r="A6" s="50">
        <v>5</v>
      </c>
      <c r="B6" s="50">
        <v>2016</v>
      </c>
      <c r="C6" s="50" t="s">
        <v>72</v>
      </c>
      <c r="D6" s="50" t="s">
        <v>1433</v>
      </c>
      <c r="E6" s="50"/>
      <c r="F6" s="50"/>
      <c r="G6" s="50"/>
      <c r="H6" s="50">
        <v>1</v>
      </c>
      <c r="I6" s="50">
        <v>1</v>
      </c>
      <c r="J6" s="50"/>
      <c r="K6" s="50"/>
      <c r="L6" s="50">
        <v>1</v>
      </c>
      <c r="M6" s="50"/>
      <c r="N6" s="50"/>
      <c r="O6" s="50"/>
      <c r="P6" s="37" t="str">
        <f t="shared" si="0"/>
        <v>Other</v>
      </c>
      <c r="R6" s="27">
        <v>2017</v>
      </c>
      <c r="S6" s="28">
        <v>0.52631578947368418</v>
      </c>
      <c r="T6" s="28">
        <v>0.26315789473684209</v>
      </c>
      <c r="U6" s="28">
        <v>0.15789473684210525</v>
      </c>
      <c r="V6" s="28">
        <v>5.2631578947368418E-2</v>
      </c>
      <c r="W6" s="28">
        <v>1</v>
      </c>
    </row>
    <row r="7" spans="1:23" ht="16" x14ac:dyDescent="0.2">
      <c r="A7" s="50">
        <v>6</v>
      </c>
      <c r="B7" s="50">
        <v>2016</v>
      </c>
      <c r="C7" s="50" t="s">
        <v>1434</v>
      </c>
      <c r="D7" s="50" t="s">
        <v>1044</v>
      </c>
      <c r="E7" s="50">
        <v>1</v>
      </c>
      <c r="F7" s="50"/>
      <c r="G7" s="50"/>
      <c r="H7" s="50"/>
      <c r="I7" s="50">
        <v>1</v>
      </c>
      <c r="J7" s="50"/>
      <c r="K7" s="50"/>
      <c r="L7" s="50"/>
      <c r="M7" s="50">
        <v>1</v>
      </c>
      <c r="N7" s="50"/>
      <c r="O7" s="50"/>
      <c r="P7" s="37" t="str">
        <f t="shared" si="0"/>
        <v>Apple</v>
      </c>
      <c r="R7" s="27">
        <v>2018</v>
      </c>
      <c r="S7" s="28">
        <v>0.33333333333333331</v>
      </c>
      <c r="T7" s="28">
        <v>0.33333333333333331</v>
      </c>
      <c r="U7" s="28">
        <v>0.22222222222222221</v>
      </c>
      <c r="V7" s="28">
        <v>0.1111111111111111</v>
      </c>
      <c r="W7" s="28">
        <v>1</v>
      </c>
    </row>
    <row r="8" spans="1:23" ht="16" x14ac:dyDescent="0.2">
      <c r="A8" s="50">
        <v>7</v>
      </c>
      <c r="B8" s="50">
        <v>2016</v>
      </c>
      <c r="C8" s="50" t="s">
        <v>72</v>
      </c>
      <c r="D8" s="50" t="s">
        <v>1044</v>
      </c>
      <c r="E8" s="50"/>
      <c r="F8" s="50">
        <v>1</v>
      </c>
      <c r="G8" s="50"/>
      <c r="H8" s="50"/>
      <c r="I8" s="50"/>
      <c r="J8" s="50">
        <v>1</v>
      </c>
      <c r="K8" s="50"/>
      <c r="L8" s="50"/>
      <c r="M8" s="50">
        <v>1</v>
      </c>
      <c r="N8" s="50"/>
      <c r="O8" s="50"/>
      <c r="P8" s="37" t="str">
        <f t="shared" si="0"/>
        <v>Dell</v>
      </c>
      <c r="R8" s="27">
        <v>2019</v>
      </c>
      <c r="S8" s="28">
        <v>0.3888888888888889</v>
      </c>
      <c r="T8" s="28">
        <v>0.16666666666666666</v>
      </c>
      <c r="U8" s="28">
        <v>0.22222222222222221</v>
      </c>
      <c r="V8" s="28">
        <v>0.22222222222222221</v>
      </c>
      <c r="W8" s="28">
        <v>1</v>
      </c>
    </row>
    <row r="9" spans="1:23" ht="16" x14ac:dyDescent="0.2">
      <c r="A9" s="50">
        <v>8</v>
      </c>
      <c r="B9" s="50">
        <v>2016</v>
      </c>
      <c r="C9" s="50" t="s">
        <v>110</v>
      </c>
      <c r="D9" s="50" t="s">
        <v>1024</v>
      </c>
      <c r="E9" s="50">
        <v>1</v>
      </c>
      <c r="F9" s="50"/>
      <c r="G9" s="50"/>
      <c r="H9" s="50"/>
      <c r="I9" s="50">
        <v>1</v>
      </c>
      <c r="J9" s="50"/>
      <c r="K9" s="50"/>
      <c r="L9" s="50">
        <v>1</v>
      </c>
      <c r="M9" s="50"/>
      <c r="N9" s="50"/>
      <c r="O9" s="50"/>
      <c r="P9" s="37" t="str">
        <f t="shared" si="0"/>
        <v>Apple</v>
      </c>
      <c r="R9" s="27">
        <v>2020</v>
      </c>
      <c r="S9" s="28">
        <v>0.27777777777777779</v>
      </c>
      <c r="T9" s="28">
        <v>0.22222222222222221</v>
      </c>
      <c r="U9" s="28">
        <v>0.1111111111111111</v>
      </c>
      <c r="V9" s="28">
        <v>0.3888888888888889</v>
      </c>
      <c r="W9" s="28">
        <v>1</v>
      </c>
    </row>
    <row r="10" spans="1:23" ht="16" x14ac:dyDescent="0.2">
      <c r="A10" s="50">
        <v>9</v>
      </c>
      <c r="B10" s="50">
        <v>2016</v>
      </c>
      <c r="C10" s="50" t="s">
        <v>72</v>
      </c>
      <c r="D10" s="50" t="s">
        <v>1433</v>
      </c>
      <c r="E10" s="50"/>
      <c r="F10" s="50">
        <v>1</v>
      </c>
      <c r="G10" s="50"/>
      <c r="H10" s="50"/>
      <c r="I10" s="50"/>
      <c r="J10" s="50"/>
      <c r="K10" s="50">
        <v>1</v>
      </c>
      <c r="L10" s="50">
        <v>1</v>
      </c>
      <c r="M10" s="50"/>
      <c r="N10" s="50"/>
      <c r="O10" s="50"/>
      <c r="P10" s="37" t="str">
        <f t="shared" si="0"/>
        <v>Dell</v>
      </c>
      <c r="R10" s="27">
        <v>2021</v>
      </c>
      <c r="S10" s="28">
        <v>0.55555555555555558</v>
      </c>
      <c r="T10" s="28">
        <v>0.1111111111111111</v>
      </c>
      <c r="U10" s="28">
        <v>0.27777777777777779</v>
      </c>
      <c r="V10" s="28">
        <v>5.5555555555555552E-2</v>
      </c>
      <c r="W10" s="28">
        <v>1</v>
      </c>
    </row>
    <row r="11" spans="1:23" ht="16" x14ac:dyDescent="0.2">
      <c r="A11" s="50">
        <v>10</v>
      </c>
      <c r="B11" s="50">
        <v>2016</v>
      </c>
      <c r="C11" s="50" t="s">
        <v>110</v>
      </c>
      <c r="D11" s="50" t="s">
        <v>1432</v>
      </c>
      <c r="E11" s="50"/>
      <c r="F11" s="50">
        <v>1</v>
      </c>
      <c r="G11" s="50"/>
      <c r="H11" s="50"/>
      <c r="I11" s="50"/>
      <c r="J11" s="50"/>
      <c r="K11" s="50">
        <v>1</v>
      </c>
      <c r="L11" s="50">
        <v>1</v>
      </c>
      <c r="M11" s="50"/>
      <c r="N11" s="50"/>
      <c r="O11" s="50"/>
      <c r="P11" s="37" t="str">
        <f t="shared" si="0"/>
        <v>Dell</v>
      </c>
      <c r="R11" s="27">
        <v>2022</v>
      </c>
      <c r="S11" s="28">
        <v>0.5</v>
      </c>
      <c r="T11" s="28">
        <v>0.22222222222222221</v>
      </c>
      <c r="U11" s="28">
        <v>0.16666666666666666</v>
      </c>
      <c r="V11" s="28">
        <v>0.1111111111111111</v>
      </c>
      <c r="W11" s="28">
        <v>1</v>
      </c>
    </row>
    <row r="12" spans="1:23" ht="16" x14ac:dyDescent="0.2">
      <c r="A12" s="50">
        <v>11</v>
      </c>
      <c r="B12" s="50">
        <v>2016</v>
      </c>
      <c r="C12" s="50" t="s">
        <v>1434</v>
      </c>
      <c r="D12" s="50" t="s">
        <v>1024</v>
      </c>
      <c r="E12" s="50"/>
      <c r="F12" s="50">
        <v>1</v>
      </c>
      <c r="G12" s="50"/>
      <c r="H12" s="50"/>
      <c r="I12" s="50">
        <v>1</v>
      </c>
      <c r="J12" s="50"/>
      <c r="K12" s="50"/>
      <c r="L12" s="50">
        <v>1</v>
      </c>
      <c r="M12" s="50"/>
      <c r="N12" s="50"/>
      <c r="O12" s="50"/>
      <c r="P12" s="37" t="str">
        <f t="shared" si="0"/>
        <v>Dell</v>
      </c>
      <c r="R12" s="27">
        <v>2023</v>
      </c>
      <c r="S12" s="28">
        <v>0.16666666666666666</v>
      </c>
      <c r="T12" s="28">
        <v>0.27777777777777779</v>
      </c>
      <c r="U12" s="28">
        <v>0.27777777777777779</v>
      </c>
      <c r="V12" s="28">
        <v>0.27777777777777779</v>
      </c>
      <c r="W12" s="28">
        <v>1</v>
      </c>
    </row>
    <row r="13" spans="1:23" ht="16" x14ac:dyDescent="0.2">
      <c r="A13" s="50">
        <v>12</v>
      </c>
      <c r="B13" s="50">
        <v>2016</v>
      </c>
      <c r="C13" s="50" t="s">
        <v>1434</v>
      </c>
      <c r="D13" s="50" t="s">
        <v>1433</v>
      </c>
      <c r="E13" s="50"/>
      <c r="F13" s="50"/>
      <c r="G13" s="50"/>
      <c r="H13" s="50">
        <v>1</v>
      </c>
      <c r="I13" s="50"/>
      <c r="J13" s="50"/>
      <c r="K13" s="50">
        <v>1</v>
      </c>
      <c r="L13" s="50"/>
      <c r="M13" s="50"/>
      <c r="N13" s="50">
        <v>1</v>
      </c>
      <c r="O13" s="50"/>
      <c r="P13" s="37" t="str">
        <f t="shared" si="0"/>
        <v>Other</v>
      </c>
      <c r="R13" s="27">
        <v>2024</v>
      </c>
      <c r="S13" s="28">
        <v>0.27777777777777779</v>
      </c>
      <c r="T13" s="28">
        <v>0.22222222222222221</v>
      </c>
      <c r="U13" s="28">
        <v>0.27777777777777779</v>
      </c>
      <c r="V13" s="28">
        <v>0.22222222222222221</v>
      </c>
      <c r="W13" s="28">
        <v>1</v>
      </c>
    </row>
    <row r="14" spans="1:23" ht="16" x14ac:dyDescent="0.2">
      <c r="A14" s="50">
        <v>13</v>
      </c>
      <c r="B14" s="50">
        <v>2016</v>
      </c>
      <c r="C14" s="50" t="s">
        <v>842</v>
      </c>
      <c r="D14" s="50" t="s">
        <v>1044</v>
      </c>
      <c r="E14" s="50"/>
      <c r="F14" s="50">
        <v>1</v>
      </c>
      <c r="G14" s="50"/>
      <c r="H14" s="50"/>
      <c r="I14" s="50">
        <v>1</v>
      </c>
      <c r="J14" s="50"/>
      <c r="K14" s="50"/>
      <c r="L14" s="50"/>
      <c r="M14" s="50"/>
      <c r="N14" s="50">
        <v>1</v>
      </c>
      <c r="O14" s="50"/>
      <c r="P14" s="37" t="str">
        <f t="shared" si="0"/>
        <v>Dell</v>
      </c>
      <c r="R14" s="27">
        <v>2025</v>
      </c>
      <c r="S14" s="28">
        <v>0.3888888888888889</v>
      </c>
      <c r="T14" s="28">
        <v>0.22222222222222221</v>
      </c>
      <c r="U14" s="28">
        <v>0.16666666666666666</v>
      </c>
      <c r="V14" s="28">
        <v>0.22222222222222221</v>
      </c>
      <c r="W14" s="28">
        <v>1</v>
      </c>
    </row>
    <row r="15" spans="1:23" ht="16" x14ac:dyDescent="0.2">
      <c r="A15" s="50">
        <v>14</v>
      </c>
      <c r="B15" s="50">
        <v>2016</v>
      </c>
      <c r="C15" s="50" t="s">
        <v>110</v>
      </c>
      <c r="D15" s="50" t="s">
        <v>1432</v>
      </c>
      <c r="E15" s="50"/>
      <c r="F15" s="50">
        <v>1</v>
      </c>
      <c r="G15" s="50"/>
      <c r="H15" s="50"/>
      <c r="I15" s="50">
        <v>1</v>
      </c>
      <c r="J15" s="50"/>
      <c r="K15" s="50"/>
      <c r="L15" s="50"/>
      <c r="M15" s="50">
        <v>1</v>
      </c>
      <c r="N15" s="50"/>
      <c r="O15" s="50"/>
      <c r="P15" s="37" t="str">
        <f t="shared" si="0"/>
        <v>Dell</v>
      </c>
      <c r="R15" s="27">
        <v>2026</v>
      </c>
      <c r="S15" s="28">
        <v>0.55555555555555558</v>
      </c>
      <c r="T15" s="28">
        <v>0.27777777777777779</v>
      </c>
      <c r="U15" s="28">
        <v>0.1111111111111111</v>
      </c>
      <c r="V15" s="28">
        <v>5.5555555555555552E-2</v>
      </c>
      <c r="W15" s="28">
        <v>1</v>
      </c>
    </row>
    <row r="16" spans="1:23" ht="16" x14ac:dyDescent="0.2">
      <c r="A16" s="50">
        <v>15</v>
      </c>
      <c r="B16" s="50">
        <v>2016</v>
      </c>
      <c r="C16" s="50" t="s">
        <v>1434</v>
      </c>
      <c r="D16" s="50" t="s">
        <v>1029</v>
      </c>
      <c r="E16" s="50">
        <v>1</v>
      </c>
      <c r="F16" s="50"/>
      <c r="G16" s="50"/>
      <c r="H16" s="50"/>
      <c r="I16" s="50"/>
      <c r="J16" s="50"/>
      <c r="K16" s="50">
        <v>1</v>
      </c>
      <c r="L16" s="50">
        <v>1</v>
      </c>
      <c r="M16" s="50"/>
      <c r="N16" s="50"/>
      <c r="O16" s="50"/>
      <c r="P16" s="37" t="str">
        <f t="shared" si="0"/>
        <v>Apple</v>
      </c>
      <c r="R16" s="27" t="s">
        <v>1172</v>
      </c>
      <c r="S16" s="28">
        <v>0.38</v>
      </c>
      <c r="T16" s="28">
        <v>0.255</v>
      </c>
      <c r="U16" s="28">
        <v>0.2</v>
      </c>
      <c r="V16" s="28">
        <v>0.16500000000000001</v>
      </c>
      <c r="W16" s="28">
        <v>1</v>
      </c>
    </row>
    <row r="17" spans="1:20" ht="16" x14ac:dyDescent="0.2">
      <c r="A17" s="50">
        <v>16</v>
      </c>
      <c r="B17" s="50">
        <v>2016</v>
      </c>
      <c r="C17" s="50" t="s">
        <v>842</v>
      </c>
      <c r="D17" s="50" t="s">
        <v>1024</v>
      </c>
      <c r="E17" s="50"/>
      <c r="F17" s="50"/>
      <c r="G17" s="50">
        <v>1</v>
      </c>
      <c r="H17" s="50"/>
      <c r="I17" s="50">
        <v>1</v>
      </c>
      <c r="J17" s="50"/>
      <c r="K17" s="50"/>
      <c r="L17" s="50"/>
      <c r="M17" s="50">
        <v>1</v>
      </c>
      <c r="N17" s="50"/>
      <c r="O17" s="50"/>
      <c r="P17" s="37" t="str">
        <f t="shared" si="0"/>
        <v>Lenovo</v>
      </c>
      <c r="R17"/>
      <c r="S17"/>
      <c r="T17"/>
    </row>
    <row r="18" spans="1:20" ht="16" x14ac:dyDescent="0.2">
      <c r="A18" s="50">
        <v>17</v>
      </c>
      <c r="B18" s="50">
        <v>2016</v>
      </c>
      <c r="C18" s="50" t="s">
        <v>110</v>
      </c>
      <c r="D18" s="50" t="s">
        <v>1029</v>
      </c>
      <c r="E18" s="50"/>
      <c r="F18" s="50">
        <v>1</v>
      </c>
      <c r="G18" s="50"/>
      <c r="H18" s="50"/>
      <c r="I18" s="50">
        <v>1</v>
      </c>
      <c r="J18" s="50"/>
      <c r="K18" s="50"/>
      <c r="L18" s="50"/>
      <c r="M18" s="50"/>
      <c r="N18" s="50"/>
      <c r="O18" s="50">
        <v>1</v>
      </c>
      <c r="P18" s="37" t="str">
        <f t="shared" si="0"/>
        <v>Dell</v>
      </c>
      <c r="R18"/>
      <c r="S18"/>
      <c r="T18"/>
    </row>
    <row r="19" spans="1:20" ht="16" x14ac:dyDescent="0.2">
      <c r="A19" s="50">
        <v>18</v>
      </c>
      <c r="B19" s="50">
        <v>2016</v>
      </c>
      <c r="C19" s="50" t="s">
        <v>72</v>
      </c>
      <c r="D19" s="50" t="s">
        <v>1044</v>
      </c>
      <c r="E19" s="50"/>
      <c r="F19" s="50"/>
      <c r="G19" s="50">
        <v>1</v>
      </c>
      <c r="H19" s="50"/>
      <c r="I19" s="50"/>
      <c r="J19" s="50"/>
      <c r="K19" s="50">
        <v>1</v>
      </c>
      <c r="L19" s="50"/>
      <c r="M19" s="50"/>
      <c r="N19" s="50">
        <v>1</v>
      </c>
      <c r="O19" s="50"/>
      <c r="P19" s="37" t="str">
        <f t="shared" si="0"/>
        <v>Lenovo</v>
      </c>
      <c r="R19"/>
      <c r="S19"/>
      <c r="T19"/>
    </row>
    <row r="20" spans="1:20" ht="16" x14ac:dyDescent="0.2">
      <c r="A20" s="50">
        <v>19</v>
      </c>
      <c r="B20" s="50">
        <v>2016</v>
      </c>
      <c r="C20" s="50" t="s">
        <v>1434</v>
      </c>
      <c r="D20" s="50" t="s">
        <v>1044</v>
      </c>
      <c r="E20" s="50"/>
      <c r="F20" s="50"/>
      <c r="G20" s="50">
        <v>1</v>
      </c>
      <c r="H20" s="50"/>
      <c r="I20" s="50"/>
      <c r="J20" s="50"/>
      <c r="K20" s="50">
        <v>1</v>
      </c>
      <c r="L20" s="50">
        <v>1</v>
      </c>
      <c r="M20" s="50"/>
      <c r="N20" s="50"/>
      <c r="O20" s="50"/>
      <c r="P20" s="37" t="str">
        <f t="shared" si="0"/>
        <v>Lenovo</v>
      </c>
      <c r="R20"/>
      <c r="S20"/>
      <c r="T20"/>
    </row>
    <row r="21" spans="1:20" x14ac:dyDescent="0.2">
      <c r="A21" s="50">
        <v>20</v>
      </c>
      <c r="B21" s="50">
        <v>2017</v>
      </c>
      <c r="C21" s="50" t="s">
        <v>842</v>
      </c>
      <c r="D21" s="50" t="s">
        <v>1029</v>
      </c>
      <c r="E21" s="50">
        <v>1</v>
      </c>
      <c r="F21" s="50"/>
      <c r="G21" s="50"/>
      <c r="H21" s="50"/>
      <c r="I21" s="50">
        <v>1</v>
      </c>
      <c r="J21" s="50"/>
      <c r="K21" s="50"/>
      <c r="L21" s="50">
        <v>1</v>
      </c>
      <c r="M21" s="50"/>
      <c r="N21" s="50"/>
      <c r="O21" s="50"/>
      <c r="P21" s="37" t="str">
        <f t="shared" si="0"/>
        <v>Apple</v>
      </c>
    </row>
    <row r="22" spans="1:20" x14ac:dyDescent="0.2">
      <c r="A22" s="50">
        <v>21</v>
      </c>
      <c r="B22" s="50">
        <v>2017</v>
      </c>
      <c r="C22" s="50" t="s">
        <v>842</v>
      </c>
      <c r="D22" s="50" t="s">
        <v>1044</v>
      </c>
      <c r="E22" s="50"/>
      <c r="F22" s="50">
        <v>1</v>
      </c>
      <c r="G22" s="50"/>
      <c r="H22" s="50"/>
      <c r="I22" s="50">
        <v>1</v>
      </c>
      <c r="J22" s="50"/>
      <c r="K22" s="50"/>
      <c r="L22" s="50"/>
      <c r="M22" s="50"/>
      <c r="N22" s="50">
        <v>1</v>
      </c>
      <c r="O22" s="50"/>
      <c r="P22" s="37" t="str">
        <f t="shared" si="0"/>
        <v>Dell</v>
      </c>
    </row>
    <row r="23" spans="1:20" x14ac:dyDescent="0.2">
      <c r="A23" s="50">
        <v>22</v>
      </c>
      <c r="B23" s="50">
        <v>2017</v>
      </c>
      <c r="C23" s="50" t="s">
        <v>1434</v>
      </c>
      <c r="D23" s="50" t="s">
        <v>1433</v>
      </c>
      <c r="E23" s="50">
        <v>1</v>
      </c>
      <c r="F23" s="50"/>
      <c r="G23" s="50"/>
      <c r="H23" s="50"/>
      <c r="I23" s="50">
        <v>1</v>
      </c>
      <c r="J23" s="50"/>
      <c r="K23" s="50"/>
      <c r="L23" s="50"/>
      <c r="M23" s="50">
        <v>1</v>
      </c>
      <c r="N23" s="50"/>
      <c r="O23" s="50"/>
      <c r="P23" s="37" t="str">
        <f t="shared" si="0"/>
        <v>Apple</v>
      </c>
    </row>
    <row r="24" spans="1:20" x14ac:dyDescent="0.2">
      <c r="A24" s="50">
        <v>23</v>
      </c>
      <c r="B24" s="50">
        <v>2017</v>
      </c>
      <c r="C24" s="50" t="s">
        <v>72</v>
      </c>
      <c r="D24" s="50" t="s">
        <v>1034</v>
      </c>
      <c r="E24" s="50">
        <v>1</v>
      </c>
      <c r="F24" s="50"/>
      <c r="G24" s="50"/>
      <c r="H24" s="50"/>
      <c r="I24" s="50"/>
      <c r="J24" s="50"/>
      <c r="K24" s="50">
        <v>1</v>
      </c>
      <c r="L24" s="50">
        <v>1</v>
      </c>
      <c r="M24" s="50"/>
      <c r="N24" s="50"/>
      <c r="O24" s="50"/>
      <c r="P24" s="37" t="str">
        <f t="shared" si="0"/>
        <v>Apple</v>
      </c>
    </row>
    <row r="25" spans="1:20" x14ac:dyDescent="0.2">
      <c r="A25" s="50">
        <v>24</v>
      </c>
      <c r="B25" s="50">
        <v>2017</v>
      </c>
      <c r="C25" s="50" t="s">
        <v>72</v>
      </c>
      <c r="D25" s="50" t="s">
        <v>1433</v>
      </c>
      <c r="E25" s="50"/>
      <c r="F25" s="50"/>
      <c r="G25" s="50"/>
      <c r="H25" s="50">
        <v>1</v>
      </c>
      <c r="I25" s="50"/>
      <c r="J25" s="50"/>
      <c r="K25" s="50">
        <v>1</v>
      </c>
      <c r="L25" s="50">
        <v>1</v>
      </c>
      <c r="M25" s="50"/>
      <c r="N25" s="50"/>
      <c r="O25" s="50"/>
      <c r="P25" s="37" t="str">
        <f t="shared" si="0"/>
        <v>Other</v>
      </c>
    </row>
    <row r="26" spans="1:20" x14ac:dyDescent="0.2">
      <c r="A26" s="50">
        <v>25</v>
      </c>
      <c r="B26" s="50">
        <v>2017</v>
      </c>
      <c r="C26" s="50" t="s">
        <v>842</v>
      </c>
      <c r="D26" s="50" t="s">
        <v>1432</v>
      </c>
      <c r="E26" s="50">
        <v>1</v>
      </c>
      <c r="F26" s="50"/>
      <c r="G26" s="50"/>
      <c r="H26" s="50"/>
      <c r="I26" s="50"/>
      <c r="J26" s="50"/>
      <c r="K26" s="50">
        <v>1</v>
      </c>
      <c r="L26" s="50"/>
      <c r="M26" s="50"/>
      <c r="N26" s="50">
        <v>1</v>
      </c>
      <c r="O26" s="50"/>
      <c r="P26" s="37" t="str">
        <f t="shared" si="0"/>
        <v>Apple</v>
      </c>
    </row>
    <row r="27" spans="1:20" x14ac:dyDescent="0.2">
      <c r="A27" s="50">
        <v>26</v>
      </c>
      <c r="B27" s="50">
        <v>2017</v>
      </c>
      <c r="C27" s="50" t="s">
        <v>842</v>
      </c>
      <c r="D27" s="50" t="s">
        <v>1433</v>
      </c>
      <c r="E27" s="50"/>
      <c r="F27" s="50"/>
      <c r="G27" s="50">
        <v>1</v>
      </c>
      <c r="H27" s="50"/>
      <c r="I27" s="50"/>
      <c r="J27" s="50"/>
      <c r="K27" s="50">
        <v>1</v>
      </c>
      <c r="L27" s="50">
        <v>1</v>
      </c>
      <c r="M27" s="50"/>
      <c r="N27" s="50"/>
      <c r="O27" s="50"/>
      <c r="P27" s="37" t="str">
        <f t="shared" si="0"/>
        <v>Lenovo</v>
      </c>
    </row>
    <row r="28" spans="1:20" x14ac:dyDescent="0.2">
      <c r="A28" s="50">
        <v>27</v>
      </c>
      <c r="B28" s="50">
        <v>2017</v>
      </c>
      <c r="C28" s="50" t="s">
        <v>110</v>
      </c>
      <c r="D28" s="50" t="s">
        <v>1432</v>
      </c>
      <c r="E28" s="50"/>
      <c r="F28" s="50">
        <v>1</v>
      </c>
      <c r="G28" s="50"/>
      <c r="H28" s="50"/>
      <c r="I28" s="50">
        <v>1</v>
      </c>
      <c r="J28" s="50"/>
      <c r="K28" s="50"/>
      <c r="L28" s="50"/>
      <c r="M28" s="50"/>
      <c r="N28" s="50">
        <v>1</v>
      </c>
      <c r="O28" s="50"/>
      <c r="P28" s="37" t="str">
        <f t="shared" si="0"/>
        <v>Dell</v>
      </c>
    </row>
    <row r="29" spans="1:20" x14ac:dyDescent="0.2">
      <c r="A29" s="50">
        <v>28</v>
      </c>
      <c r="B29" s="50">
        <v>2017</v>
      </c>
      <c r="C29" s="50" t="s">
        <v>72</v>
      </c>
      <c r="D29" s="50" t="s">
        <v>1044</v>
      </c>
      <c r="E29" s="50"/>
      <c r="F29" s="50"/>
      <c r="G29" s="50">
        <v>1</v>
      </c>
      <c r="H29" s="50"/>
      <c r="I29" s="50"/>
      <c r="J29" s="50">
        <v>1</v>
      </c>
      <c r="K29" s="50"/>
      <c r="L29" s="50">
        <v>1</v>
      </c>
      <c r="M29" s="50"/>
      <c r="N29" s="50"/>
      <c r="O29" s="50"/>
      <c r="P29" s="37" t="str">
        <f t="shared" si="0"/>
        <v>Lenovo</v>
      </c>
    </row>
    <row r="30" spans="1:20" x14ac:dyDescent="0.2">
      <c r="A30" s="50">
        <v>29</v>
      </c>
      <c r="B30" s="50">
        <v>2017</v>
      </c>
      <c r="C30" s="50" t="s">
        <v>110</v>
      </c>
      <c r="D30" s="50" t="s">
        <v>1029</v>
      </c>
      <c r="E30" s="50">
        <v>1</v>
      </c>
      <c r="F30" s="50"/>
      <c r="G30" s="50"/>
      <c r="H30" s="50"/>
      <c r="I30" s="50">
        <v>1</v>
      </c>
      <c r="J30" s="50"/>
      <c r="K30" s="50"/>
      <c r="L30" s="50"/>
      <c r="M30" s="50"/>
      <c r="N30" s="50">
        <v>1</v>
      </c>
      <c r="O30" s="50"/>
      <c r="P30" s="37" t="str">
        <f t="shared" si="0"/>
        <v>Apple</v>
      </c>
    </row>
    <row r="31" spans="1:20" x14ac:dyDescent="0.2">
      <c r="A31" s="50">
        <v>30</v>
      </c>
      <c r="B31" s="50">
        <v>2017</v>
      </c>
      <c r="C31" s="50" t="s">
        <v>72</v>
      </c>
      <c r="D31" s="50" t="s">
        <v>1024</v>
      </c>
      <c r="E31" s="50"/>
      <c r="F31" s="50"/>
      <c r="G31" s="50">
        <v>1</v>
      </c>
      <c r="H31" s="50"/>
      <c r="I31" s="50"/>
      <c r="J31" s="50"/>
      <c r="K31" s="50">
        <v>1</v>
      </c>
      <c r="L31" s="50"/>
      <c r="M31" s="50">
        <v>1</v>
      </c>
      <c r="N31" s="50"/>
      <c r="O31" s="50"/>
      <c r="P31" s="37" t="str">
        <f t="shared" si="0"/>
        <v>Lenovo</v>
      </c>
    </row>
    <row r="32" spans="1:20" x14ac:dyDescent="0.2">
      <c r="A32" s="50">
        <v>31</v>
      </c>
      <c r="B32" s="50">
        <v>2017</v>
      </c>
      <c r="C32" s="50" t="s">
        <v>72</v>
      </c>
      <c r="D32" s="50" t="s">
        <v>1034</v>
      </c>
      <c r="E32" s="50">
        <v>1</v>
      </c>
      <c r="F32" s="50"/>
      <c r="G32" s="50"/>
      <c r="H32" s="50"/>
      <c r="I32" s="50"/>
      <c r="J32" s="50"/>
      <c r="K32" s="50">
        <v>1</v>
      </c>
      <c r="L32" s="50"/>
      <c r="M32" s="50"/>
      <c r="N32" s="50">
        <v>1</v>
      </c>
      <c r="O32" s="50"/>
      <c r="P32" s="37" t="str">
        <f t="shared" si="0"/>
        <v>Apple</v>
      </c>
    </row>
    <row r="33" spans="1:16" x14ac:dyDescent="0.2">
      <c r="A33" s="50">
        <v>32</v>
      </c>
      <c r="B33" s="50">
        <v>2017</v>
      </c>
      <c r="C33" s="50" t="s">
        <v>842</v>
      </c>
      <c r="D33" s="50" t="s">
        <v>1034</v>
      </c>
      <c r="E33" s="50"/>
      <c r="F33" s="50">
        <v>1</v>
      </c>
      <c r="G33" s="50"/>
      <c r="H33" s="50"/>
      <c r="I33" s="50"/>
      <c r="J33" s="50"/>
      <c r="K33" s="50">
        <v>1</v>
      </c>
      <c r="L33" s="50"/>
      <c r="M33" s="50">
        <v>1</v>
      </c>
      <c r="N33" s="50"/>
      <c r="O33" s="50"/>
      <c r="P33" s="37" t="str">
        <f t="shared" si="0"/>
        <v>Dell</v>
      </c>
    </row>
    <row r="34" spans="1:16" x14ac:dyDescent="0.2">
      <c r="A34" s="50">
        <v>33</v>
      </c>
      <c r="B34" s="50">
        <v>2017</v>
      </c>
      <c r="C34" s="50" t="s">
        <v>842</v>
      </c>
      <c r="D34" s="50" t="s">
        <v>1024</v>
      </c>
      <c r="E34" s="50"/>
      <c r="F34" s="50">
        <v>1</v>
      </c>
      <c r="G34" s="50"/>
      <c r="H34" s="50"/>
      <c r="I34" s="50"/>
      <c r="J34" s="50">
        <v>1</v>
      </c>
      <c r="K34" s="50"/>
      <c r="L34" s="50">
        <v>1</v>
      </c>
      <c r="M34" s="50"/>
      <c r="N34" s="50"/>
      <c r="O34" s="50"/>
      <c r="P34" s="37" t="str">
        <f t="shared" si="0"/>
        <v>Dell</v>
      </c>
    </row>
    <row r="35" spans="1:16" x14ac:dyDescent="0.2">
      <c r="A35" s="50">
        <v>34</v>
      </c>
      <c r="B35" s="50">
        <v>2017</v>
      </c>
      <c r="C35" s="50" t="s">
        <v>842</v>
      </c>
      <c r="D35" s="50" t="s">
        <v>1029</v>
      </c>
      <c r="E35" s="50">
        <v>1</v>
      </c>
      <c r="F35" s="50"/>
      <c r="G35" s="50"/>
      <c r="H35" s="50"/>
      <c r="I35" s="50">
        <v>1</v>
      </c>
      <c r="J35" s="50"/>
      <c r="K35" s="50"/>
      <c r="L35" s="50"/>
      <c r="M35" s="50">
        <v>1</v>
      </c>
      <c r="N35" s="50"/>
      <c r="O35" s="50"/>
      <c r="P35" s="37" t="str">
        <f t="shared" si="0"/>
        <v>Apple</v>
      </c>
    </row>
    <row r="36" spans="1:16" x14ac:dyDescent="0.2">
      <c r="A36" s="50">
        <v>35</v>
      </c>
      <c r="B36" s="50">
        <v>2017</v>
      </c>
      <c r="C36" s="50" t="s">
        <v>110</v>
      </c>
      <c r="D36" s="50" t="s">
        <v>1432</v>
      </c>
      <c r="E36" s="50"/>
      <c r="F36" s="50">
        <v>1</v>
      </c>
      <c r="G36" s="50"/>
      <c r="H36" s="50"/>
      <c r="I36" s="50"/>
      <c r="J36" s="50"/>
      <c r="K36" s="50">
        <v>1</v>
      </c>
      <c r="L36" s="50"/>
      <c r="M36" s="50"/>
      <c r="N36" s="50">
        <v>1</v>
      </c>
      <c r="O36" s="50"/>
      <c r="P36" s="37" t="str">
        <f t="shared" si="0"/>
        <v>Dell</v>
      </c>
    </row>
    <row r="37" spans="1:16" x14ac:dyDescent="0.2">
      <c r="A37" s="50">
        <v>36</v>
      </c>
      <c r="B37" s="50">
        <v>2017</v>
      </c>
      <c r="C37" s="50" t="s">
        <v>842</v>
      </c>
      <c r="D37" s="50" t="s">
        <v>1432</v>
      </c>
      <c r="E37" s="50">
        <v>1</v>
      </c>
      <c r="F37" s="50"/>
      <c r="G37" s="50"/>
      <c r="H37" s="50"/>
      <c r="I37" s="50"/>
      <c r="J37" s="50">
        <v>1</v>
      </c>
      <c r="K37" s="50"/>
      <c r="L37" s="50"/>
      <c r="M37" s="50"/>
      <c r="N37" s="50">
        <v>1</v>
      </c>
      <c r="O37" s="50"/>
      <c r="P37" s="37" t="str">
        <f t="shared" si="0"/>
        <v>Apple</v>
      </c>
    </row>
    <row r="38" spans="1:16" x14ac:dyDescent="0.2">
      <c r="A38" s="50">
        <v>37</v>
      </c>
      <c r="B38" s="50">
        <v>2017</v>
      </c>
      <c r="C38" s="50" t="s">
        <v>72</v>
      </c>
      <c r="D38" s="50" t="s">
        <v>1433</v>
      </c>
      <c r="E38" s="50">
        <v>1</v>
      </c>
      <c r="F38" s="50"/>
      <c r="G38" s="50"/>
      <c r="H38" s="50"/>
      <c r="I38" s="50">
        <v>1</v>
      </c>
      <c r="J38" s="50"/>
      <c r="K38" s="50"/>
      <c r="L38" s="50">
        <v>1</v>
      </c>
      <c r="M38" s="50"/>
      <c r="N38" s="50"/>
      <c r="O38" s="50"/>
      <c r="P38" s="37" t="str">
        <f t="shared" si="0"/>
        <v>Apple</v>
      </c>
    </row>
    <row r="39" spans="1:16" x14ac:dyDescent="0.2">
      <c r="A39" s="50">
        <v>38</v>
      </c>
      <c r="B39" s="50">
        <v>2017</v>
      </c>
      <c r="C39" s="50" t="s">
        <v>110</v>
      </c>
      <c r="D39" s="50" t="s">
        <v>1433</v>
      </c>
      <c r="E39" s="50">
        <v>1</v>
      </c>
      <c r="F39" s="50"/>
      <c r="G39" s="50"/>
      <c r="H39" s="50"/>
      <c r="I39" s="50"/>
      <c r="J39" s="50"/>
      <c r="K39" s="50">
        <v>1</v>
      </c>
      <c r="L39" s="50"/>
      <c r="M39" s="50"/>
      <c r="N39" s="50">
        <v>1</v>
      </c>
      <c r="O39" s="50"/>
      <c r="P39" s="37" t="str">
        <f t="shared" si="0"/>
        <v>Apple</v>
      </c>
    </row>
    <row r="40" spans="1:16" x14ac:dyDescent="0.2">
      <c r="A40" s="50">
        <v>39</v>
      </c>
      <c r="B40" s="50">
        <v>2018</v>
      </c>
      <c r="C40" s="50" t="s">
        <v>110</v>
      </c>
      <c r="D40" s="50" t="s">
        <v>1024</v>
      </c>
      <c r="E40" s="50"/>
      <c r="F40" s="50">
        <v>1</v>
      </c>
      <c r="G40" s="50"/>
      <c r="H40" s="50"/>
      <c r="I40" s="50"/>
      <c r="J40" s="50"/>
      <c r="K40" s="50">
        <v>1</v>
      </c>
      <c r="L40" s="50"/>
      <c r="M40" s="50"/>
      <c r="N40" s="50">
        <v>1</v>
      </c>
      <c r="O40" s="50"/>
      <c r="P40" s="37" t="str">
        <f t="shared" si="0"/>
        <v>Dell</v>
      </c>
    </row>
    <row r="41" spans="1:16" x14ac:dyDescent="0.2">
      <c r="A41" s="50">
        <v>40</v>
      </c>
      <c r="B41" s="50">
        <v>2018</v>
      </c>
      <c r="C41" s="50" t="s">
        <v>1434</v>
      </c>
      <c r="D41" s="50" t="s">
        <v>1034</v>
      </c>
      <c r="E41" s="50">
        <v>1</v>
      </c>
      <c r="F41" s="50"/>
      <c r="G41" s="50"/>
      <c r="H41" s="50"/>
      <c r="I41" s="50"/>
      <c r="J41" s="50"/>
      <c r="K41" s="50">
        <v>1</v>
      </c>
      <c r="L41" s="50"/>
      <c r="M41" s="50">
        <v>1</v>
      </c>
      <c r="N41" s="50"/>
      <c r="O41" s="50"/>
      <c r="P41" s="37" t="str">
        <f t="shared" si="0"/>
        <v>Apple</v>
      </c>
    </row>
    <row r="42" spans="1:16" x14ac:dyDescent="0.2">
      <c r="A42" s="50">
        <v>41</v>
      </c>
      <c r="B42" s="50">
        <v>2018</v>
      </c>
      <c r="C42" s="50" t="s">
        <v>842</v>
      </c>
      <c r="D42" s="50" t="s">
        <v>1432</v>
      </c>
      <c r="E42" s="50"/>
      <c r="F42" s="50"/>
      <c r="G42" s="50">
        <v>1</v>
      </c>
      <c r="H42" s="50"/>
      <c r="I42" s="50"/>
      <c r="J42" s="50"/>
      <c r="K42" s="50">
        <v>1</v>
      </c>
      <c r="L42" s="50">
        <v>1</v>
      </c>
      <c r="M42" s="50"/>
      <c r="N42" s="50"/>
      <c r="O42" s="50"/>
      <c r="P42" s="37" t="str">
        <f t="shared" si="0"/>
        <v>Lenovo</v>
      </c>
    </row>
    <row r="43" spans="1:16" x14ac:dyDescent="0.2">
      <c r="A43" s="50">
        <v>42</v>
      </c>
      <c r="B43" s="50">
        <v>2018</v>
      </c>
      <c r="C43" s="50" t="s">
        <v>110</v>
      </c>
      <c r="D43" s="50" t="s">
        <v>1432</v>
      </c>
      <c r="E43" s="50">
        <v>1</v>
      </c>
      <c r="F43" s="50"/>
      <c r="G43" s="50"/>
      <c r="H43" s="50"/>
      <c r="I43" s="50">
        <v>1</v>
      </c>
      <c r="J43" s="50"/>
      <c r="K43" s="50"/>
      <c r="L43" s="50">
        <v>1</v>
      </c>
      <c r="M43" s="50"/>
      <c r="N43" s="50"/>
      <c r="O43" s="50"/>
      <c r="P43" s="37" t="str">
        <f t="shared" si="0"/>
        <v>Apple</v>
      </c>
    </row>
    <row r="44" spans="1:16" x14ac:dyDescent="0.2">
      <c r="A44" s="50">
        <v>43</v>
      </c>
      <c r="B44" s="50">
        <v>2018</v>
      </c>
      <c r="C44" s="50" t="s">
        <v>842</v>
      </c>
      <c r="D44" s="50" t="s">
        <v>1044</v>
      </c>
      <c r="E44" s="50"/>
      <c r="F44" s="50"/>
      <c r="G44" s="50">
        <v>1</v>
      </c>
      <c r="H44" s="50"/>
      <c r="I44" s="50"/>
      <c r="J44" s="50"/>
      <c r="K44" s="50">
        <v>1</v>
      </c>
      <c r="L44" s="50">
        <v>1</v>
      </c>
      <c r="M44" s="50"/>
      <c r="N44" s="50"/>
      <c r="O44" s="50"/>
      <c r="P44" s="37" t="str">
        <f t="shared" si="0"/>
        <v>Lenovo</v>
      </c>
    </row>
    <row r="45" spans="1:16" x14ac:dyDescent="0.2">
      <c r="A45" s="50">
        <v>44</v>
      </c>
      <c r="B45" s="50">
        <v>2018</v>
      </c>
      <c r="C45" s="50" t="s">
        <v>110</v>
      </c>
      <c r="D45" s="50" t="s">
        <v>1044</v>
      </c>
      <c r="E45" s="50"/>
      <c r="F45" s="50">
        <v>1</v>
      </c>
      <c r="G45" s="50"/>
      <c r="H45" s="50"/>
      <c r="I45" s="50"/>
      <c r="J45" s="50">
        <v>1</v>
      </c>
      <c r="K45" s="50"/>
      <c r="L45" s="50">
        <v>1</v>
      </c>
      <c r="M45" s="50"/>
      <c r="N45" s="50"/>
      <c r="O45" s="50"/>
      <c r="P45" s="37" t="str">
        <f t="shared" si="0"/>
        <v>Dell</v>
      </c>
    </row>
    <row r="46" spans="1:16" x14ac:dyDescent="0.2">
      <c r="A46" s="50">
        <v>45</v>
      </c>
      <c r="B46" s="50">
        <v>2018</v>
      </c>
      <c r="C46" s="50" t="s">
        <v>842</v>
      </c>
      <c r="D46" s="50" t="s">
        <v>1034</v>
      </c>
      <c r="E46" s="50">
        <v>1</v>
      </c>
      <c r="F46" s="50"/>
      <c r="G46" s="50"/>
      <c r="H46" s="50"/>
      <c r="I46" s="50">
        <v>1</v>
      </c>
      <c r="J46" s="50"/>
      <c r="K46" s="50"/>
      <c r="L46" s="50"/>
      <c r="M46" s="50"/>
      <c r="N46" s="50">
        <v>1</v>
      </c>
      <c r="O46" s="50"/>
      <c r="P46" s="37" t="str">
        <f t="shared" si="0"/>
        <v>Apple</v>
      </c>
    </row>
    <row r="47" spans="1:16" x14ac:dyDescent="0.2">
      <c r="A47" s="50">
        <v>46</v>
      </c>
      <c r="B47" s="50">
        <v>2018</v>
      </c>
      <c r="C47" s="50" t="s">
        <v>842</v>
      </c>
      <c r="D47" s="50" t="s">
        <v>1044</v>
      </c>
      <c r="E47" s="50"/>
      <c r="F47" s="50">
        <v>1</v>
      </c>
      <c r="G47" s="50"/>
      <c r="H47" s="50"/>
      <c r="I47" s="50"/>
      <c r="J47" s="50"/>
      <c r="K47" s="50">
        <v>1</v>
      </c>
      <c r="L47" s="50"/>
      <c r="M47" s="50"/>
      <c r="N47" s="50">
        <v>1</v>
      </c>
      <c r="O47" s="50"/>
      <c r="P47" s="37" t="str">
        <f t="shared" si="0"/>
        <v>Dell</v>
      </c>
    </row>
    <row r="48" spans="1:16" x14ac:dyDescent="0.2">
      <c r="A48" s="50">
        <v>47</v>
      </c>
      <c r="B48" s="50">
        <v>2018</v>
      </c>
      <c r="C48" s="50" t="s">
        <v>110</v>
      </c>
      <c r="D48" s="50" t="s">
        <v>1433</v>
      </c>
      <c r="E48" s="50">
        <v>1</v>
      </c>
      <c r="F48" s="50"/>
      <c r="G48" s="50"/>
      <c r="H48" s="50"/>
      <c r="I48" s="50"/>
      <c r="J48" s="50"/>
      <c r="K48" s="50">
        <v>1</v>
      </c>
      <c r="L48" s="50"/>
      <c r="M48" s="50"/>
      <c r="N48" s="50"/>
      <c r="O48" s="50">
        <v>1</v>
      </c>
      <c r="P48" s="37" t="str">
        <f t="shared" si="0"/>
        <v>Apple</v>
      </c>
    </row>
    <row r="49" spans="1:16" x14ac:dyDescent="0.2">
      <c r="A49" s="50">
        <v>48</v>
      </c>
      <c r="B49" s="50">
        <v>2018</v>
      </c>
      <c r="C49" s="50" t="s">
        <v>842</v>
      </c>
      <c r="D49" s="50" t="s">
        <v>1024</v>
      </c>
      <c r="E49" s="50">
        <v>1</v>
      </c>
      <c r="F49" s="50"/>
      <c r="G49" s="50"/>
      <c r="H49" s="50"/>
      <c r="I49" s="50"/>
      <c r="J49" s="50"/>
      <c r="K49" s="50">
        <v>1</v>
      </c>
      <c r="L49" s="50">
        <v>1</v>
      </c>
      <c r="M49" s="50"/>
      <c r="N49" s="50"/>
      <c r="O49" s="50"/>
      <c r="P49" s="37" t="str">
        <f t="shared" si="0"/>
        <v>Apple</v>
      </c>
    </row>
    <row r="50" spans="1:16" x14ac:dyDescent="0.2">
      <c r="A50" s="50">
        <v>49</v>
      </c>
      <c r="B50" s="50">
        <v>2018</v>
      </c>
      <c r="C50" s="50" t="s">
        <v>1434</v>
      </c>
      <c r="D50" s="50" t="s">
        <v>1034</v>
      </c>
      <c r="E50" s="50">
        <v>1</v>
      </c>
      <c r="F50" s="50"/>
      <c r="G50" s="50"/>
      <c r="H50" s="50"/>
      <c r="I50" s="50">
        <v>1</v>
      </c>
      <c r="J50" s="50"/>
      <c r="K50" s="50"/>
      <c r="L50" s="50"/>
      <c r="M50" s="50">
        <v>1</v>
      </c>
      <c r="N50" s="50"/>
      <c r="O50" s="50"/>
      <c r="P50" s="37" t="str">
        <f t="shared" si="0"/>
        <v>Apple</v>
      </c>
    </row>
    <row r="51" spans="1:16" x14ac:dyDescent="0.2">
      <c r="A51" s="50">
        <v>50</v>
      </c>
      <c r="B51" s="50">
        <v>2018</v>
      </c>
      <c r="C51" s="50" t="s">
        <v>1434</v>
      </c>
      <c r="D51" s="50" t="s">
        <v>1024</v>
      </c>
      <c r="E51" s="50"/>
      <c r="F51" s="50">
        <v>1</v>
      </c>
      <c r="G51" s="50"/>
      <c r="H51" s="50"/>
      <c r="I51" s="50">
        <v>1</v>
      </c>
      <c r="J51" s="50"/>
      <c r="K51" s="50"/>
      <c r="L51" s="50">
        <v>1</v>
      </c>
      <c r="M51" s="50"/>
      <c r="N51" s="50"/>
      <c r="O51" s="50"/>
      <c r="P51" s="37" t="str">
        <f t="shared" si="0"/>
        <v>Dell</v>
      </c>
    </row>
    <row r="52" spans="1:16" x14ac:dyDescent="0.2">
      <c r="A52" s="50">
        <v>51</v>
      </c>
      <c r="B52" s="50">
        <v>2018</v>
      </c>
      <c r="C52" s="50" t="s">
        <v>842</v>
      </c>
      <c r="D52" s="50" t="s">
        <v>1024</v>
      </c>
      <c r="E52" s="50"/>
      <c r="F52" s="50"/>
      <c r="G52" s="50"/>
      <c r="H52" s="50">
        <v>1</v>
      </c>
      <c r="I52" s="50">
        <v>1</v>
      </c>
      <c r="J52" s="50"/>
      <c r="K52" s="50"/>
      <c r="L52" s="50">
        <v>1</v>
      </c>
      <c r="M52" s="50"/>
      <c r="N52" s="50"/>
      <c r="O52" s="50"/>
      <c r="P52" s="37" t="str">
        <f t="shared" si="0"/>
        <v>Other</v>
      </c>
    </row>
    <row r="53" spans="1:16" x14ac:dyDescent="0.2">
      <c r="A53" s="50">
        <v>52</v>
      </c>
      <c r="B53" s="50">
        <v>2018</v>
      </c>
      <c r="C53" s="50" t="s">
        <v>110</v>
      </c>
      <c r="D53" s="50" t="s">
        <v>1432</v>
      </c>
      <c r="E53" s="50"/>
      <c r="F53" s="50">
        <v>1</v>
      </c>
      <c r="G53" s="50"/>
      <c r="H53" s="50"/>
      <c r="I53" s="50"/>
      <c r="J53" s="50"/>
      <c r="K53" s="50">
        <v>1</v>
      </c>
      <c r="L53" s="50">
        <v>1</v>
      </c>
      <c r="M53" s="50"/>
      <c r="N53" s="50"/>
      <c r="O53" s="50"/>
      <c r="P53" s="37" t="str">
        <f t="shared" si="0"/>
        <v>Dell</v>
      </c>
    </row>
    <row r="54" spans="1:16" x14ac:dyDescent="0.2">
      <c r="A54" s="50">
        <v>53</v>
      </c>
      <c r="B54" s="50">
        <v>2018</v>
      </c>
      <c r="C54" s="50" t="s">
        <v>842</v>
      </c>
      <c r="D54" s="50" t="s">
        <v>1432</v>
      </c>
      <c r="E54" s="50"/>
      <c r="F54" s="50"/>
      <c r="G54" s="50">
        <v>1</v>
      </c>
      <c r="H54" s="50"/>
      <c r="I54" s="50"/>
      <c r="J54" s="50"/>
      <c r="K54" s="50">
        <v>1</v>
      </c>
      <c r="L54" s="50">
        <v>1</v>
      </c>
      <c r="M54" s="50"/>
      <c r="N54" s="50"/>
      <c r="O54" s="50"/>
      <c r="P54" s="37" t="str">
        <f t="shared" si="0"/>
        <v>Lenovo</v>
      </c>
    </row>
    <row r="55" spans="1:16" x14ac:dyDescent="0.2">
      <c r="A55" s="50">
        <v>54</v>
      </c>
      <c r="B55" s="50">
        <v>2018</v>
      </c>
      <c r="C55" s="50" t="s">
        <v>1434</v>
      </c>
      <c r="D55" s="50" t="s">
        <v>1433</v>
      </c>
      <c r="E55" s="50"/>
      <c r="F55" s="50"/>
      <c r="G55" s="50">
        <v>1</v>
      </c>
      <c r="H55" s="50"/>
      <c r="I55" s="50">
        <v>1</v>
      </c>
      <c r="J55" s="50"/>
      <c r="K55" s="50"/>
      <c r="L55" s="50"/>
      <c r="M55" s="50">
        <v>1</v>
      </c>
      <c r="N55" s="50"/>
      <c r="O55" s="50"/>
      <c r="P55" s="37" t="str">
        <f t="shared" si="0"/>
        <v>Lenovo</v>
      </c>
    </row>
    <row r="56" spans="1:16" x14ac:dyDescent="0.2">
      <c r="A56" s="50">
        <v>55</v>
      </c>
      <c r="B56" s="50">
        <v>2018</v>
      </c>
      <c r="C56" s="50" t="s">
        <v>1434</v>
      </c>
      <c r="D56" s="50" t="s">
        <v>1029</v>
      </c>
      <c r="E56" s="50"/>
      <c r="F56" s="50">
        <v>1</v>
      </c>
      <c r="G56" s="50"/>
      <c r="H56" s="50"/>
      <c r="I56" s="50"/>
      <c r="J56" s="50"/>
      <c r="K56" s="50">
        <v>1</v>
      </c>
      <c r="L56" s="50">
        <v>1</v>
      </c>
      <c r="M56" s="50"/>
      <c r="N56" s="50"/>
      <c r="O56" s="50"/>
      <c r="P56" s="37" t="str">
        <f t="shared" si="0"/>
        <v>Dell</v>
      </c>
    </row>
    <row r="57" spans="1:16" x14ac:dyDescent="0.2">
      <c r="A57" s="50">
        <v>56</v>
      </c>
      <c r="B57" s="50">
        <v>2018</v>
      </c>
      <c r="C57" s="50" t="s">
        <v>110</v>
      </c>
      <c r="D57" s="50" t="s">
        <v>1024</v>
      </c>
      <c r="E57" s="50"/>
      <c r="F57" s="50"/>
      <c r="G57" s="50"/>
      <c r="H57" s="50">
        <v>1</v>
      </c>
      <c r="I57" s="50">
        <v>1</v>
      </c>
      <c r="J57" s="50"/>
      <c r="K57" s="50"/>
      <c r="L57" s="50">
        <v>1</v>
      </c>
      <c r="M57" s="50"/>
      <c r="N57" s="50"/>
      <c r="O57" s="50"/>
      <c r="P57" s="37" t="str">
        <f t="shared" si="0"/>
        <v>Other</v>
      </c>
    </row>
    <row r="58" spans="1:16" x14ac:dyDescent="0.2">
      <c r="A58" s="50">
        <v>57</v>
      </c>
      <c r="B58" s="50">
        <v>2019</v>
      </c>
      <c r="C58" s="50" t="s">
        <v>1434</v>
      </c>
      <c r="D58" s="50" t="s">
        <v>1044</v>
      </c>
      <c r="E58" s="50">
        <v>1</v>
      </c>
      <c r="F58" s="50"/>
      <c r="G58" s="50"/>
      <c r="H58" s="50"/>
      <c r="I58" s="50"/>
      <c r="J58" s="50"/>
      <c r="K58" s="50">
        <v>1</v>
      </c>
      <c r="L58" s="50"/>
      <c r="M58" s="50">
        <v>1</v>
      </c>
      <c r="N58" s="50"/>
      <c r="O58" s="50"/>
      <c r="P58" s="37" t="str">
        <f t="shared" si="0"/>
        <v>Apple</v>
      </c>
    </row>
    <row r="59" spans="1:16" x14ac:dyDescent="0.2">
      <c r="A59" s="50">
        <v>58</v>
      </c>
      <c r="B59" s="50">
        <v>2019</v>
      </c>
      <c r="C59" s="50" t="s">
        <v>72</v>
      </c>
      <c r="D59" s="50" t="s">
        <v>1044</v>
      </c>
      <c r="E59" s="50">
        <v>1</v>
      </c>
      <c r="F59" s="50"/>
      <c r="G59" s="50"/>
      <c r="H59" s="50"/>
      <c r="I59" s="50"/>
      <c r="J59" s="50"/>
      <c r="K59" s="50">
        <v>1</v>
      </c>
      <c r="L59" s="50">
        <v>1</v>
      </c>
      <c r="M59" s="50"/>
      <c r="N59" s="50"/>
      <c r="O59" s="50"/>
      <c r="P59" s="37" t="str">
        <f t="shared" si="0"/>
        <v>Apple</v>
      </c>
    </row>
    <row r="60" spans="1:16" x14ac:dyDescent="0.2">
      <c r="A60" s="50">
        <v>59</v>
      </c>
      <c r="B60" s="50">
        <v>2019</v>
      </c>
      <c r="C60" s="50" t="s">
        <v>110</v>
      </c>
      <c r="D60" s="50" t="s">
        <v>1432</v>
      </c>
      <c r="E60" s="50"/>
      <c r="F60" s="50"/>
      <c r="G60" s="50">
        <v>1</v>
      </c>
      <c r="H60" s="50"/>
      <c r="I60" s="50">
        <v>1</v>
      </c>
      <c r="J60" s="50"/>
      <c r="K60" s="50"/>
      <c r="L60" s="50"/>
      <c r="M60" s="50"/>
      <c r="N60" s="50">
        <v>1</v>
      </c>
      <c r="O60" s="50"/>
      <c r="P60" s="37" t="str">
        <f t="shared" si="0"/>
        <v>Lenovo</v>
      </c>
    </row>
    <row r="61" spans="1:16" x14ac:dyDescent="0.2">
      <c r="A61" s="50">
        <v>60</v>
      </c>
      <c r="B61" s="50">
        <v>2019</v>
      </c>
      <c r="C61" s="50" t="s">
        <v>110</v>
      </c>
      <c r="D61" s="50" t="s">
        <v>1432</v>
      </c>
      <c r="E61" s="50"/>
      <c r="F61" s="50">
        <v>1</v>
      </c>
      <c r="G61" s="50"/>
      <c r="H61" s="50"/>
      <c r="I61" s="50"/>
      <c r="J61" s="50"/>
      <c r="K61" s="50">
        <v>1</v>
      </c>
      <c r="L61" s="50">
        <v>1</v>
      </c>
      <c r="M61" s="50"/>
      <c r="N61" s="50"/>
      <c r="O61" s="50"/>
      <c r="P61" s="37" t="str">
        <f t="shared" si="0"/>
        <v>Dell</v>
      </c>
    </row>
    <row r="62" spans="1:16" x14ac:dyDescent="0.2">
      <c r="A62" s="50">
        <v>61</v>
      </c>
      <c r="B62" s="50">
        <v>2019</v>
      </c>
      <c r="C62" s="50" t="s">
        <v>1434</v>
      </c>
      <c r="D62" s="50" t="s">
        <v>1433</v>
      </c>
      <c r="E62" s="50">
        <v>1</v>
      </c>
      <c r="F62" s="50"/>
      <c r="G62" s="50"/>
      <c r="H62" s="50"/>
      <c r="I62" s="50">
        <v>1</v>
      </c>
      <c r="J62" s="50"/>
      <c r="K62" s="50"/>
      <c r="L62" s="50"/>
      <c r="M62" s="50"/>
      <c r="N62" s="50">
        <v>1</v>
      </c>
      <c r="O62" s="50"/>
      <c r="P62" s="37" t="str">
        <f t="shared" si="0"/>
        <v>Apple</v>
      </c>
    </row>
    <row r="63" spans="1:16" x14ac:dyDescent="0.2">
      <c r="A63" s="50">
        <v>62</v>
      </c>
      <c r="B63" s="50">
        <v>2019</v>
      </c>
      <c r="C63" s="50" t="s">
        <v>72</v>
      </c>
      <c r="D63" s="50" t="s">
        <v>1034</v>
      </c>
      <c r="E63" s="50"/>
      <c r="F63" s="50"/>
      <c r="G63" s="50"/>
      <c r="H63" s="50">
        <v>1</v>
      </c>
      <c r="I63" s="50">
        <v>1</v>
      </c>
      <c r="J63" s="50"/>
      <c r="K63" s="50"/>
      <c r="L63" s="50"/>
      <c r="M63" s="50">
        <v>1</v>
      </c>
      <c r="N63" s="50"/>
      <c r="O63" s="50"/>
      <c r="P63" s="37" t="str">
        <f t="shared" si="0"/>
        <v>Other</v>
      </c>
    </row>
    <row r="64" spans="1:16" x14ac:dyDescent="0.2">
      <c r="A64" s="50">
        <v>63</v>
      </c>
      <c r="B64" s="50">
        <v>2019</v>
      </c>
      <c r="C64" s="50" t="s">
        <v>1434</v>
      </c>
      <c r="D64" s="50" t="s">
        <v>1433</v>
      </c>
      <c r="E64" s="50"/>
      <c r="F64" s="50"/>
      <c r="G64" s="50">
        <v>1</v>
      </c>
      <c r="H64" s="50"/>
      <c r="I64" s="50"/>
      <c r="J64" s="50"/>
      <c r="K64" s="50">
        <v>1</v>
      </c>
      <c r="L64" s="50"/>
      <c r="M64" s="50">
        <v>1</v>
      </c>
      <c r="N64" s="50"/>
      <c r="O64" s="50"/>
      <c r="P64" s="37" t="str">
        <f t="shared" si="0"/>
        <v>Lenovo</v>
      </c>
    </row>
    <row r="65" spans="1:16" x14ac:dyDescent="0.2">
      <c r="A65" s="50">
        <v>64</v>
      </c>
      <c r="B65" s="50">
        <v>2019</v>
      </c>
      <c r="C65" s="50" t="s">
        <v>1434</v>
      </c>
      <c r="D65" s="50" t="s">
        <v>1433</v>
      </c>
      <c r="E65" s="50">
        <v>1</v>
      </c>
      <c r="F65" s="50"/>
      <c r="G65" s="50"/>
      <c r="H65" s="50"/>
      <c r="I65" s="50">
        <v>1</v>
      </c>
      <c r="J65" s="50"/>
      <c r="K65" s="50"/>
      <c r="L65" s="50"/>
      <c r="M65" s="50"/>
      <c r="N65" s="50">
        <v>1</v>
      </c>
      <c r="O65" s="50"/>
      <c r="P65" s="37" t="str">
        <f t="shared" si="0"/>
        <v>Apple</v>
      </c>
    </row>
    <row r="66" spans="1:16" x14ac:dyDescent="0.2">
      <c r="A66" s="50">
        <v>65</v>
      </c>
      <c r="B66" s="50">
        <v>2019</v>
      </c>
      <c r="C66" s="50" t="s">
        <v>842</v>
      </c>
      <c r="D66" s="50" t="s">
        <v>1433</v>
      </c>
      <c r="E66" s="50"/>
      <c r="F66" s="50"/>
      <c r="G66" s="50"/>
      <c r="H66" s="50">
        <v>1</v>
      </c>
      <c r="I66" s="50"/>
      <c r="J66" s="50"/>
      <c r="K66" s="50">
        <v>1</v>
      </c>
      <c r="L66" s="50">
        <v>1</v>
      </c>
      <c r="M66" s="50"/>
      <c r="N66" s="50"/>
      <c r="O66" s="50"/>
      <c r="P66" s="37" t="str">
        <f t="shared" si="0"/>
        <v>Other</v>
      </c>
    </row>
    <row r="67" spans="1:16" x14ac:dyDescent="0.2">
      <c r="A67" s="50">
        <v>66</v>
      </c>
      <c r="B67" s="50">
        <v>2019</v>
      </c>
      <c r="C67" s="50" t="s">
        <v>72</v>
      </c>
      <c r="D67" s="50" t="s">
        <v>1432</v>
      </c>
      <c r="E67" s="50"/>
      <c r="F67" s="50">
        <v>1</v>
      </c>
      <c r="G67" s="50"/>
      <c r="H67" s="50"/>
      <c r="I67" s="50"/>
      <c r="J67" s="50"/>
      <c r="K67" s="50">
        <v>1</v>
      </c>
      <c r="L67" s="50"/>
      <c r="M67" s="50"/>
      <c r="N67" s="50">
        <v>1</v>
      </c>
      <c r="O67" s="50"/>
      <c r="P67" s="37" t="str">
        <f t="shared" ref="P67:P130" si="1">IF(E67,"Apple",IF(F67,"Dell",IF(G67,"Lenovo",IF(H67,"Other",))))</f>
        <v>Dell</v>
      </c>
    </row>
    <row r="68" spans="1:16" x14ac:dyDescent="0.2">
      <c r="A68" s="50">
        <v>67</v>
      </c>
      <c r="B68" s="50">
        <v>2019</v>
      </c>
      <c r="C68" s="50" t="s">
        <v>72</v>
      </c>
      <c r="D68" s="50" t="s">
        <v>1432</v>
      </c>
      <c r="E68" s="50"/>
      <c r="F68" s="50"/>
      <c r="G68" s="50"/>
      <c r="H68" s="50">
        <v>1</v>
      </c>
      <c r="I68" s="50"/>
      <c r="J68" s="50"/>
      <c r="K68" s="50">
        <v>1</v>
      </c>
      <c r="L68" s="50"/>
      <c r="M68" s="50">
        <v>1</v>
      </c>
      <c r="N68" s="50"/>
      <c r="O68" s="50"/>
      <c r="P68" s="37" t="str">
        <f t="shared" si="1"/>
        <v>Other</v>
      </c>
    </row>
    <row r="69" spans="1:16" x14ac:dyDescent="0.2">
      <c r="A69" s="50">
        <v>68</v>
      </c>
      <c r="B69" s="50">
        <v>2019</v>
      </c>
      <c r="C69" s="50" t="s">
        <v>842</v>
      </c>
      <c r="D69" s="50" t="s">
        <v>1432</v>
      </c>
      <c r="E69" s="50">
        <v>1</v>
      </c>
      <c r="F69" s="50"/>
      <c r="G69" s="50"/>
      <c r="H69" s="50"/>
      <c r="I69" s="50">
        <v>1</v>
      </c>
      <c r="J69" s="50"/>
      <c r="K69" s="50"/>
      <c r="L69" s="50"/>
      <c r="M69" s="50"/>
      <c r="N69" s="50">
        <v>1</v>
      </c>
      <c r="O69" s="50"/>
      <c r="P69" s="37" t="str">
        <f t="shared" si="1"/>
        <v>Apple</v>
      </c>
    </row>
    <row r="70" spans="1:16" x14ac:dyDescent="0.2">
      <c r="A70" s="50">
        <v>69</v>
      </c>
      <c r="B70" s="50">
        <v>2019</v>
      </c>
      <c r="C70" s="50" t="s">
        <v>842</v>
      </c>
      <c r="D70" s="50" t="s">
        <v>1044</v>
      </c>
      <c r="E70" s="50"/>
      <c r="F70" s="50"/>
      <c r="G70" s="50">
        <v>1</v>
      </c>
      <c r="H70" s="50"/>
      <c r="I70" s="50">
        <v>1</v>
      </c>
      <c r="J70" s="50"/>
      <c r="K70" s="50"/>
      <c r="L70" s="50">
        <v>1</v>
      </c>
      <c r="M70" s="50"/>
      <c r="N70" s="50"/>
      <c r="O70" s="50"/>
      <c r="P70" s="37" t="str">
        <f t="shared" si="1"/>
        <v>Lenovo</v>
      </c>
    </row>
    <row r="71" spans="1:16" x14ac:dyDescent="0.2">
      <c r="A71" s="50">
        <v>70</v>
      </c>
      <c r="B71" s="50">
        <v>2019</v>
      </c>
      <c r="C71" s="50" t="s">
        <v>842</v>
      </c>
      <c r="D71" s="50" t="s">
        <v>1034</v>
      </c>
      <c r="E71" s="50"/>
      <c r="F71" s="50"/>
      <c r="G71" s="50">
        <v>1</v>
      </c>
      <c r="H71" s="50"/>
      <c r="I71" s="50">
        <v>1</v>
      </c>
      <c r="J71" s="50"/>
      <c r="K71" s="50"/>
      <c r="L71" s="50">
        <v>1</v>
      </c>
      <c r="M71" s="50"/>
      <c r="N71" s="50"/>
      <c r="O71" s="50"/>
      <c r="P71" s="37" t="str">
        <f t="shared" si="1"/>
        <v>Lenovo</v>
      </c>
    </row>
    <row r="72" spans="1:16" x14ac:dyDescent="0.2">
      <c r="A72" s="50">
        <v>71</v>
      </c>
      <c r="B72" s="50">
        <v>2019</v>
      </c>
      <c r="C72" s="50" t="s">
        <v>110</v>
      </c>
      <c r="D72" s="50" t="s">
        <v>1034</v>
      </c>
      <c r="E72" s="50"/>
      <c r="F72" s="50">
        <v>1</v>
      </c>
      <c r="G72" s="50"/>
      <c r="H72" s="50"/>
      <c r="I72" s="50"/>
      <c r="J72" s="50"/>
      <c r="K72" s="50">
        <v>1</v>
      </c>
      <c r="L72" s="50"/>
      <c r="M72" s="50">
        <v>1</v>
      </c>
      <c r="N72" s="50"/>
      <c r="O72" s="50"/>
      <c r="P72" s="37" t="str">
        <f t="shared" si="1"/>
        <v>Dell</v>
      </c>
    </row>
    <row r="73" spans="1:16" x14ac:dyDescent="0.2">
      <c r="A73" s="50">
        <v>72</v>
      </c>
      <c r="B73" s="50">
        <v>2019</v>
      </c>
      <c r="C73" s="50" t="s">
        <v>72</v>
      </c>
      <c r="D73" s="50" t="s">
        <v>1432</v>
      </c>
      <c r="E73" s="50">
        <v>1</v>
      </c>
      <c r="F73" s="50"/>
      <c r="G73" s="50"/>
      <c r="H73" s="50"/>
      <c r="I73" s="50"/>
      <c r="J73" s="50"/>
      <c r="K73" s="50">
        <v>1</v>
      </c>
      <c r="L73" s="50">
        <v>1</v>
      </c>
      <c r="M73" s="50"/>
      <c r="N73" s="50"/>
      <c r="O73" s="50"/>
      <c r="P73" s="37" t="str">
        <f t="shared" si="1"/>
        <v>Apple</v>
      </c>
    </row>
    <row r="74" spans="1:16" x14ac:dyDescent="0.2">
      <c r="A74" s="50">
        <v>73</v>
      </c>
      <c r="B74" s="50">
        <v>2019</v>
      </c>
      <c r="C74" s="50" t="s">
        <v>842</v>
      </c>
      <c r="D74" s="50" t="s">
        <v>1433</v>
      </c>
      <c r="E74" s="50">
        <v>1</v>
      </c>
      <c r="F74" s="50"/>
      <c r="G74" s="50"/>
      <c r="H74" s="50"/>
      <c r="I74" s="50"/>
      <c r="J74" s="50"/>
      <c r="K74" s="50">
        <v>1</v>
      </c>
      <c r="L74" s="50"/>
      <c r="M74" s="50">
        <v>1</v>
      </c>
      <c r="N74" s="50"/>
      <c r="O74" s="50"/>
      <c r="P74" s="37" t="str">
        <f t="shared" si="1"/>
        <v>Apple</v>
      </c>
    </row>
    <row r="75" spans="1:16" x14ac:dyDescent="0.2">
      <c r="A75" s="50">
        <v>74</v>
      </c>
      <c r="B75" s="50">
        <v>2019</v>
      </c>
      <c r="C75" s="50" t="s">
        <v>110</v>
      </c>
      <c r="D75" s="50" t="s">
        <v>1433</v>
      </c>
      <c r="E75" s="50"/>
      <c r="F75" s="50"/>
      <c r="G75" s="50"/>
      <c r="H75" s="50">
        <v>1</v>
      </c>
      <c r="I75" s="50"/>
      <c r="J75" s="50"/>
      <c r="K75" s="50">
        <v>1</v>
      </c>
      <c r="L75" s="50"/>
      <c r="M75" s="50">
        <v>1</v>
      </c>
      <c r="N75" s="50"/>
      <c r="O75" s="50"/>
      <c r="P75" s="37" t="str">
        <f t="shared" si="1"/>
        <v>Other</v>
      </c>
    </row>
    <row r="76" spans="1:16" x14ac:dyDescent="0.2">
      <c r="A76" s="50">
        <v>75</v>
      </c>
      <c r="B76" s="50">
        <v>2020</v>
      </c>
      <c r="C76" s="50" t="s">
        <v>72</v>
      </c>
      <c r="D76" s="50" t="s">
        <v>1432</v>
      </c>
      <c r="E76" s="50">
        <v>1</v>
      </c>
      <c r="F76" s="50"/>
      <c r="G76" s="50"/>
      <c r="H76" s="50"/>
      <c r="I76" s="50"/>
      <c r="J76" s="50">
        <v>1</v>
      </c>
      <c r="K76" s="50"/>
      <c r="L76" s="50">
        <v>1</v>
      </c>
      <c r="M76" s="50"/>
      <c r="N76" s="50"/>
      <c r="O76" s="50"/>
      <c r="P76" s="37" t="str">
        <f t="shared" si="1"/>
        <v>Apple</v>
      </c>
    </row>
    <row r="77" spans="1:16" x14ac:dyDescent="0.2">
      <c r="A77" s="50">
        <v>76</v>
      </c>
      <c r="B77" s="50">
        <v>2020</v>
      </c>
      <c r="C77" s="50" t="s">
        <v>842</v>
      </c>
      <c r="D77" s="50" t="s">
        <v>1432</v>
      </c>
      <c r="E77" s="50">
        <v>1</v>
      </c>
      <c r="F77" s="50"/>
      <c r="G77" s="50"/>
      <c r="H77" s="50"/>
      <c r="I77" s="50"/>
      <c r="J77" s="50"/>
      <c r="K77" s="50">
        <v>1</v>
      </c>
      <c r="L77" s="50">
        <v>1</v>
      </c>
      <c r="M77" s="50"/>
      <c r="N77" s="50"/>
      <c r="O77" s="50"/>
      <c r="P77" s="37" t="str">
        <f t="shared" si="1"/>
        <v>Apple</v>
      </c>
    </row>
    <row r="78" spans="1:16" x14ac:dyDescent="0.2">
      <c r="A78" s="50">
        <v>77</v>
      </c>
      <c r="B78" s="50">
        <v>2020</v>
      </c>
      <c r="C78" s="50" t="s">
        <v>110</v>
      </c>
      <c r="D78" s="50" t="s">
        <v>1024</v>
      </c>
      <c r="E78" s="50"/>
      <c r="F78" s="50"/>
      <c r="G78" s="50"/>
      <c r="H78" s="50">
        <v>1</v>
      </c>
      <c r="I78" s="50"/>
      <c r="J78" s="50"/>
      <c r="K78" s="50">
        <v>1</v>
      </c>
      <c r="L78" s="50"/>
      <c r="M78" s="50"/>
      <c r="N78" s="50">
        <v>1</v>
      </c>
      <c r="O78" s="50"/>
      <c r="P78" s="37" t="str">
        <f t="shared" si="1"/>
        <v>Other</v>
      </c>
    </row>
    <row r="79" spans="1:16" x14ac:dyDescent="0.2">
      <c r="A79" s="50">
        <v>78</v>
      </c>
      <c r="B79" s="50">
        <v>2020</v>
      </c>
      <c r="C79" s="50" t="s">
        <v>842</v>
      </c>
      <c r="D79" s="50" t="s">
        <v>1024</v>
      </c>
      <c r="E79" s="50"/>
      <c r="F79" s="50">
        <v>1</v>
      </c>
      <c r="G79" s="50"/>
      <c r="H79" s="50"/>
      <c r="I79" s="50"/>
      <c r="J79" s="50"/>
      <c r="K79" s="50">
        <v>1</v>
      </c>
      <c r="L79" s="50"/>
      <c r="M79" s="50">
        <v>1</v>
      </c>
      <c r="N79" s="50"/>
      <c r="O79" s="50"/>
      <c r="P79" s="37" t="str">
        <f t="shared" si="1"/>
        <v>Dell</v>
      </c>
    </row>
    <row r="80" spans="1:16" x14ac:dyDescent="0.2">
      <c r="A80" s="50">
        <v>79</v>
      </c>
      <c r="B80" s="50">
        <v>2020</v>
      </c>
      <c r="C80" s="50" t="s">
        <v>72</v>
      </c>
      <c r="D80" s="50" t="s">
        <v>1433</v>
      </c>
      <c r="E80" s="50">
        <v>1</v>
      </c>
      <c r="F80" s="50"/>
      <c r="G80" s="50"/>
      <c r="H80" s="50"/>
      <c r="I80" s="50"/>
      <c r="J80" s="50"/>
      <c r="K80" s="50">
        <v>1</v>
      </c>
      <c r="L80" s="50">
        <v>1</v>
      </c>
      <c r="M80" s="50"/>
      <c r="N80" s="50"/>
      <c r="O80" s="50"/>
      <c r="P80" s="37" t="str">
        <f t="shared" si="1"/>
        <v>Apple</v>
      </c>
    </row>
    <row r="81" spans="1:16" x14ac:dyDescent="0.2">
      <c r="A81" s="50">
        <v>80</v>
      </c>
      <c r="B81" s="50">
        <v>2020</v>
      </c>
      <c r="C81" s="50" t="s">
        <v>842</v>
      </c>
      <c r="D81" s="50" t="s">
        <v>1034</v>
      </c>
      <c r="E81" s="50">
        <v>1</v>
      </c>
      <c r="F81" s="50"/>
      <c r="G81" s="50"/>
      <c r="H81" s="50"/>
      <c r="I81" s="50"/>
      <c r="J81" s="50"/>
      <c r="K81" s="50">
        <v>1</v>
      </c>
      <c r="L81" s="50">
        <v>1</v>
      </c>
      <c r="M81" s="50"/>
      <c r="N81" s="50"/>
      <c r="O81" s="50"/>
      <c r="P81" s="37" t="str">
        <f t="shared" si="1"/>
        <v>Apple</v>
      </c>
    </row>
    <row r="82" spans="1:16" x14ac:dyDescent="0.2">
      <c r="A82" s="50">
        <v>81</v>
      </c>
      <c r="B82" s="50">
        <v>2020</v>
      </c>
      <c r="C82" s="50" t="s">
        <v>72</v>
      </c>
      <c r="D82" s="50" t="s">
        <v>1044</v>
      </c>
      <c r="E82" s="50"/>
      <c r="F82" s="50"/>
      <c r="G82" s="50"/>
      <c r="H82" s="50">
        <v>1</v>
      </c>
      <c r="I82" s="50"/>
      <c r="J82" s="50"/>
      <c r="K82" s="50">
        <v>1</v>
      </c>
      <c r="L82" s="50"/>
      <c r="M82" s="50"/>
      <c r="N82" s="50">
        <v>1</v>
      </c>
      <c r="O82" s="50"/>
      <c r="P82" s="37" t="str">
        <f t="shared" si="1"/>
        <v>Other</v>
      </c>
    </row>
    <row r="83" spans="1:16" x14ac:dyDescent="0.2">
      <c r="A83" s="50">
        <v>82</v>
      </c>
      <c r="B83" s="50">
        <v>2020</v>
      </c>
      <c r="C83" s="50" t="s">
        <v>842</v>
      </c>
      <c r="D83" s="50" t="s">
        <v>1029</v>
      </c>
      <c r="E83" s="50">
        <v>1</v>
      </c>
      <c r="F83" s="50"/>
      <c r="G83" s="50"/>
      <c r="H83" s="50"/>
      <c r="I83" s="50">
        <v>1</v>
      </c>
      <c r="J83" s="50"/>
      <c r="K83" s="50"/>
      <c r="L83" s="50"/>
      <c r="M83" s="50"/>
      <c r="N83" s="50">
        <v>1</v>
      </c>
      <c r="O83" s="50"/>
      <c r="P83" s="37" t="str">
        <f t="shared" si="1"/>
        <v>Apple</v>
      </c>
    </row>
    <row r="84" spans="1:16" x14ac:dyDescent="0.2">
      <c r="A84" s="50">
        <v>83</v>
      </c>
      <c r="B84" s="50">
        <v>2020</v>
      </c>
      <c r="C84" s="50" t="s">
        <v>110</v>
      </c>
      <c r="D84" s="50" t="s">
        <v>1044</v>
      </c>
      <c r="E84" s="50"/>
      <c r="F84" s="50">
        <v>1</v>
      </c>
      <c r="G84" s="50"/>
      <c r="H84" s="50"/>
      <c r="I84" s="50"/>
      <c r="J84" s="50"/>
      <c r="K84" s="50">
        <v>1</v>
      </c>
      <c r="L84" s="50"/>
      <c r="M84" s="50"/>
      <c r="N84" s="50"/>
      <c r="O84" s="50">
        <v>1</v>
      </c>
      <c r="P84" s="37" t="str">
        <f t="shared" si="1"/>
        <v>Dell</v>
      </c>
    </row>
    <row r="85" spans="1:16" x14ac:dyDescent="0.2">
      <c r="A85" s="50">
        <v>84</v>
      </c>
      <c r="B85" s="50">
        <v>2020</v>
      </c>
      <c r="C85" s="50" t="s">
        <v>110</v>
      </c>
      <c r="D85" s="50" t="s">
        <v>1433</v>
      </c>
      <c r="E85" s="50"/>
      <c r="F85" s="50"/>
      <c r="G85" s="50"/>
      <c r="H85" s="50">
        <v>1</v>
      </c>
      <c r="I85" s="50">
        <v>1</v>
      </c>
      <c r="J85" s="50"/>
      <c r="K85" s="50"/>
      <c r="L85" s="50">
        <v>1</v>
      </c>
      <c r="M85" s="50"/>
      <c r="N85" s="50"/>
      <c r="O85" s="50"/>
      <c r="P85" s="37" t="str">
        <f t="shared" si="1"/>
        <v>Other</v>
      </c>
    </row>
    <row r="86" spans="1:16" x14ac:dyDescent="0.2">
      <c r="A86" s="50">
        <v>85</v>
      </c>
      <c r="B86" s="50">
        <v>2020</v>
      </c>
      <c r="C86" s="50" t="s">
        <v>72</v>
      </c>
      <c r="D86" s="50" t="s">
        <v>1044</v>
      </c>
      <c r="E86" s="50"/>
      <c r="F86" s="50"/>
      <c r="G86" s="50"/>
      <c r="H86" s="50">
        <v>1</v>
      </c>
      <c r="I86" s="50">
        <v>1</v>
      </c>
      <c r="J86" s="50"/>
      <c r="K86" s="50"/>
      <c r="L86" s="50">
        <v>1</v>
      </c>
      <c r="M86" s="50"/>
      <c r="N86" s="50"/>
      <c r="O86" s="50"/>
      <c r="P86" s="37" t="str">
        <f t="shared" si="1"/>
        <v>Other</v>
      </c>
    </row>
    <row r="87" spans="1:16" x14ac:dyDescent="0.2">
      <c r="A87" s="50">
        <v>86</v>
      </c>
      <c r="B87" s="50">
        <v>2020</v>
      </c>
      <c r="C87" s="50" t="s">
        <v>1434</v>
      </c>
      <c r="D87" s="50" t="s">
        <v>1044</v>
      </c>
      <c r="E87" s="50"/>
      <c r="F87" s="50">
        <v>1</v>
      </c>
      <c r="G87" s="50"/>
      <c r="H87" s="50"/>
      <c r="I87" s="50"/>
      <c r="J87" s="50"/>
      <c r="K87" s="50">
        <v>1</v>
      </c>
      <c r="L87" s="50"/>
      <c r="M87" s="50">
        <v>1</v>
      </c>
      <c r="N87" s="50"/>
      <c r="O87" s="50"/>
      <c r="P87" s="37" t="str">
        <f t="shared" si="1"/>
        <v>Dell</v>
      </c>
    </row>
    <row r="88" spans="1:16" x14ac:dyDescent="0.2">
      <c r="A88" s="50">
        <v>87</v>
      </c>
      <c r="B88" s="50">
        <v>2020</v>
      </c>
      <c r="C88" s="50" t="s">
        <v>110</v>
      </c>
      <c r="D88" s="50" t="s">
        <v>1024</v>
      </c>
      <c r="E88" s="50"/>
      <c r="F88" s="50">
        <v>1</v>
      </c>
      <c r="G88" s="50"/>
      <c r="H88" s="50"/>
      <c r="I88" s="50">
        <v>1</v>
      </c>
      <c r="J88" s="50"/>
      <c r="K88" s="50"/>
      <c r="L88" s="50"/>
      <c r="M88" s="50">
        <v>1</v>
      </c>
      <c r="N88" s="50"/>
      <c r="O88" s="50"/>
      <c r="P88" s="37" t="str">
        <f t="shared" si="1"/>
        <v>Dell</v>
      </c>
    </row>
    <row r="89" spans="1:16" x14ac:dyDescent="0.2">
      <c r="A89" s="50">
        <v>88</v>
      </c>
      <c r="B89" s="50">
        <v>2020</v>
      </c>
      <c r="C89" s="50" t="s">
        <v>1434</v>
      </c>
      <c r="D89" s="50" t="s">
        <v>1433</v>
      </c>
      <c r="E89" s="50"/>
      <c r="F89" s="50"/>
      <c r="G89" s="50"/>
      <c r="H89" s="50">
        <v>1</v>
      </c>
      <c r="I89" s="50">
        <v>1</v>
      </c>
      <c r="J89" s="50"/>
      <c r="K89" s="50"/>
      <c r="L89" s="50"/>
      <c r="M89" s="50">
        <v>1</v>
      </c>
      <c r="N89" s="50"/>
      <c r="O89" s="50"/>
      <c r="P89" s="37" t="str">
        <f t="shared" si="1"/>
        <v>Other</v>
      </c>
    </row>
    <row r="90" spans="1:16" x14ac:dyDescent="0.2">
      <c r="A90" s="50">
        <v>89</v>
      </c>
      <c r="B90" s="50">
        <v>2020</v>
      </c>
      <c r="C90" s="50" t="s">
        <v>110</v>
      </c>
      <c r="D90" s="50" t="s">
        <v>1029</v>
      </c>
      <c r="E90" s="50"/>
      <c r="F90" s="50"/>
      <c r="G90" s="50"/>
      <c r="H90" s="50">
        <v>1</v>
      </c>
      <c r="I90" s="50"/>
      <c r="J90" s="50"/>
      <c r="K90" s="50">
        <v>1</v>
      </c>
      <c r="L90" s="50"/>
      <c r="M90" s="50">
        <v>1</v>
      </c>
      <c r="N90" s="50"/>
      <c r="O90" s="50"/>
      <c r="P90" s="37" t="str">
        <f t="shared" si="1"/>
        <v>Other</v>
      </c>
    </row>
    <row r="91" spans="1:16" x14ac:dyDescent="0.2">
      <c r="A91" s="50">
        <v>90</v>
      </c>
      <c r="B91" s="50">
        <v>2020</v>
      </c>
      <c r="C91" s="50" t="s">
        <v>1434</v>
      </c>
      <c r="D91" s="50" t="s">
        <v>1024</v>
      </c>
      <c r="E91" s="50"/>
      <c r="F91" s="50"/>
      <c r="G91" s="50">
        <v>1</v>
      </c>
      <c r="H91" s="50"/>
      <c r="I91" s="50">
        <v>1</v>
      </c>
      <c r="J91" s="50"/>
      <c r="K91" s="50"/>
      <c r="L91" s="50">
        <v>1</v>
      </c>
      <c r="M91" s="50"/>
      <c r="N91" s="50"/>
      <c r="O91" s="50"/>
      <c r="P91" s="37" t="str">
        <f t="shared" si="1"/>
        <v>Lenovo</v>
      </c>
    </row>
    <row r="92" spans="1:16" x14ac:dyDescent="0.2">
      <c r="A92" s="50">
        <v>91</v>
      </c>
      <c r="B92" s="50">
        <v>2020</v>
      </c>
      <c r="C92" s="50" t="s">
        <v>110</v>
      </c>
      <c r="D92" s="50" t="s">
        <v>1432</v>
      </c>
      <c r="E92" s="50"/>
      <c r="F92" s="50"/>
      <c r="G92" s="50">
        <v>1</v>
      </c>
      <c r="H92" s="50"/>
      <c r="I92" s="50"/>
      <c r="J92" s="50"/>
      <c r="K92" s="50">
        <v>1</v>
      </c>
      <c r="L92" s="50"/>
      <c r="M92" s="50"/>
      <c r="N92" s="50">
        <v>1</v>
      </c>
      <c r="O92" s="50"/>
      <c r="P92" s="37" t="str">
        <f t="shared" si="1"/>
        <v>Lenovo</v>
      </c>
    </row>
    <row r="93" spans="1:16" x14ac:dyDescent="0.2">
      <c r="A93" s="50">
        <v>92</v>
      </c>
      <c r="B93" s="50">
        <v>2020</v>
      </c>
      <c r="C93" s="50" t="s">
        <v>842</v>
      </c>
      <c r="D93" s="50" t="s">
        <v>1034</v>
      </c>
      <c r="E93" s="50"/>
      <c r="F93" s="50"/>
      <c r="G93" s="50"/>
      <c r="H93" s="50">
        <v>1</v>
      </c>
      <c r="I93" s="50"/>
      <c r="J93" s="50">
        <v>1</v>
      </c>
      <c r="K93" s="50"/>
      <c r="L93" s="50"/>
      <c r="M93" s="50">
        <v>1</v>
      </c>
      <c r="N93" s="50"/>
      <c r="O93" s="50"/>
      <c r="P93" s="37" t="str">
        <f t="shared" si="1"/>
        <v>Other</v>
      </c>
    </row>
    <row r="94" spans="1:16" x14ac:dyDescent="0.2">
      <c r="A94" s="50">
        <v>93</v>
      </c>
      <c r="B94" s="50">
        <v>2021</v>
      </c>
      <c r="C94" s="50" t="s">
        <v>842</v>
      </c>
      <c r="D94" s="50" t="s">
        <v>1034</v>
      </c>
      <c r="E94" s="50"/>
      <c r="F94" s="50"/>
      <c r="G94" s="50">
        <v>1</v>
      </c>
      <c r="H94" s="50"/>
      <c r="I94" s="50"/>
      <c r="J94" s="50"/>
      <c r="K94" s="50">
        <v>1</v>
      </c>
      <c r="L94" s="50"/>
      <c r="M94" s="50">
        <v>1</v>
      </c>
      <c r="N94" s="50"/>
      <c r="O94" s="50"/>
      <c r="P94" s="37" t="str">
        <f t="shared" si="1"/>
        <v>Lenovo</v>
      </c>
    </row>
    <row r="95" spans="1:16" x14ac:dyDescent="0.2">
      <c r="A95" s="50">
        <v>94</v>
      </c>
      <c r="B95" s="50">
        <v>2021</v>
      </c>
      <c r="C95" s="50" t="s">
        <v>1434</v>
      </c>
      <c r="D95" s="50" t="s">
        <v>1044</v>
      </c>
      <c r="E95" s="50"/>
      <c r="F95" s="50"/>
      <c r="G95" s="50">
        <v>1</v>
      </c>
      <c r="H95" s="50"/>
      <c r="I95" s="50"/>
      <c r="J95" s="50"/>
      <c r="K95" s="50">
        <v>1</v>
      </c>
      <c r="L95" s="50">
        <v>1</v>
      </c>
      <c r="M95" s="50"/>
      <c r="N95" s="50"/>
      <c r="O95" s="50"/>
      <c r="P95" s="37" t="str">
        <f t="shared" si="1"/>
        <v>Lenovo</v>
      </c>
    </row>
    <row r="96" spans="1:16" x14ac:dyDescent="0.2">
      <c r="A96" s="50">
        <v>95</v>
      </c>
      <c r="B96" s="50">
        <v>2021</v>
      </c>
      <c r="C96" s="50" t="s">
        <v>110</v>
      </c>
      <c r="D96" s="50" t="s">
        <v>1024</v>
      </c>
      <c r="E96" s="50">
        <v>1</v>
      </c>
      <c r="F96" s="50"/>
      <c r="G96" s="50"/>
      <c r="H96" s="50"/>
      <c r="I96" s="50">
        <v>1</v>
      </c>
      <c r="J96" s="50"/>
      <c r="K96" s="50"/>
      <c r="L96" s="50"/>
      <c r="M96" s="50">
        <v>1</v>
      </c>
      <c r="N96" s="50"/>
      <c r="O96" s="50"/>
      <c r="P96" s="37" t="str">
        <f t="shared" si="1"/>
        <v>Apple</v>
      </c>
    </row>
    <row r="97" spans="1:16" x14ac:dyDescent="0.2">
      <c r="A97" s="50">
        <v>96</v>
      </c>
      <c r="B97" s="50">
        <v>2021</v>
      </c>
      <c r="C97" s="50" t="s">
        <v>72</v>
      </c>
      <c r="D97" s="50" t="s">
        <v>1029</v>
      </c>
      <c r="E97" s="50">
        <v>1</v>
      </c>
      <c r="F97" s="50"/>
      <c r="G97" s="50"/>
      <c r="H97" s="50"/>
      <c r="I97" s="50"/>
      <c r="J97" s="50">
        <v>1</v>
      </c>
      <c r="K97" s="50"/>
      <c r="L97" s="50"/>
      <c r="M97" s="50">
        <v>1</v>
      </c>
      <c r="N97" s="50"/>
      <c r="O97" s="50"/>
      <c r="P97" s="37" t="str">
        <f t="shared" si="1"/>
        <v>Apple</v>
      </c>
    </row>
    <row r="98" spans="1:16" x14ac:dyDescent="0.2">
      <c r="A98" s="50">
        <v>97</v>
      </c>
      <c r="B98" s="50">
        <v>2021</v>
      </c>
      <c r="C98" s="50" t="s">
        <v>72</v>
      </c>
      <c r="D98" s="50" t="s">
        <v>1433</v>
      </c>
      <c r="E98" s="50">
        <v>1</v>
      </c>
      <c r="F98" s="50"/>
      <c r="G98" s="50"/>
      <c r="H98" s="50"/>
      <c r="I98" s="50"/>
      <c r="J98" s="50"/>
      <c r="K98" s="50">
        <v>1</v>
      </c>
      <c r="L98" s="50">
        <v>1</v>
      </c>
      <c r="M98" s="50"/>
      <c r="N98" s="50"/>
      <c r="O98" s="50"/>
      <c r="P98" s="37" t="str">
        <f t="shared" si="1"/>
        <v>Apple</v>
      </c>
    </row>
    <row r="99" spans="1:16" x14ac:dyDescent="0.2">
      <c r="A99" s="50">
        <v>98</v>
      </c>
      <c r="B99" s="50">
        <v>2021</v>
      </c>
      <c r="C99" s="50" t="s">
        <v>110</v>
      </c>
      <c r="D99" s="50" t="s">
        <v>1433</v>
      </c>
      <c r="E99" s="50">
        <v>1</v>
      </c>
      <c r="F99" s="50"/>
      <c r="G99" s="50"/>
      <c r="H99" s="50"/>
      <c r="I99" s="50"/>
      <c r="J99" s="50"/>
      <c r="K99" s="50">
        <v>1</v>
      </c>
      <c r="L99" s="50">
        <v>1</v>
      </c>
      <c r="M99" s="50"/>
      <c r="N99" s="50"/>
      <c r="O99" s="50"/>
      <c r="P99" s="37" t="str">
        <f t="shared" si="1"/>
        <v>Apple</v>
      </c>
    </row>
    <row r="100" spans="1:16" x14ac:dyDescent="0.2">
      <c r="A100" s="50">
        <v>99</v>
      </c>
      <c r="B100" s="50">
        <v>2021</v>
      </c>
      <c r="C100" s="50" t="s">
        <v>110</v>
      </c>
      <c r="D100" s="50" t="s">
        <v>1044</v>
      </c>
      <c r="E100" s="50">
        <v>1</v>
      </c>
      <c r="F100" s="50"/>
      <c r="G100" s="50"/>
      <c r="H100" s="50"/>
      <c r="I100" s="50"/>
      <c r="J100" s="50">
        <v>1</v>
      </c>
      <c r="K100" s="50"/>
      <c r="L100" s="50"/>
      <c r="M100" s="50"/>
      <c r="N100" s="50">
        <v>1</v>
      </c>
      <c r="O100" s="50"/>
      <c r="P100" s="37" t="str">
        <f t="shared" si="1"/>
        <v>Apple</v>
      </c>
    </row>
    <row r="101" spans="1:16" x14ac:dyDescent="0.2">
      <c r="A101" s="50">
        <v>100</v>
      </c>
      <c r="B101" s="50">
        <v>2021</v>
      </c>
      <c r="C101" s="50" t="s">
        <v>72</v>
      </c>
      <c r="D101" s="50" t="s">
        <v>1432</v>
      </c>
      <c r="E101" s="50">
        <v>1</v>
      </c>
      <c r="F101" s="50"/>
      <c r="G101" s="50"/>
      <c r="H101" s="50"/>
      <c r="I101" s="50"/>
      <c r="J101" s="50"/>
      <c r="K101" s="50">
        <v>1</v>
      </c>
      <c r="L101" s="50">
        <v>1</v>
      </c>
      <c r="M101" s="50"/>
      <c r="N101" s="50"/>
      <c r="O101" s="50"/>
      <c r="P101" s="37" t="str">
        <f t="shared" si="1"/>
        <v>Apple</v>
      </c>
    </row>
    <row r="102" spans="1:16" x14ac:dyDescent="0.2">
      <c r="A102" s="50">
        <v>101</v>
      </c>
      <c r="B102" s="50">
        <v>2021</v>
      </c>
      <c r="C102" s="50" t="s">
        <v>72</v>
      </c>
      <c r="D102" s="50" t="s">
        <v>1024</v>
      </c>
      <c r="E102" s="50">
        <v>1</v>
      </c>
      <c r="F102" s="50"/>
      <c r="G102" s="50"/>
      <c r="H102" s="50"/>
      <c r="I102" s="50"/>
      <c r="J102" s="50"/>
      <c r="K102" s="50">
        <v>1</v>
      </c>
      <c r="L102" s="50"/>
      <c r="M102" s="50">
        <v>1</v>
      </c>
      <c r="N102" s="50"/>
      <c r="O102" s="50"/>
      <c r="P102" s="37" t="str">
        <f t="shared" si="1"/>
        <v>Apple</v>
      </c>
    </row>
    <row r="103" spans="1:16" x14ac:dyDescent="0.2">
      <c r="A103" s="50">
        <v>102</v>
      </c>
      <c r="B103" s="50">
        <v>2021</v>
      </c>
      <c r="C103" s="50" t="s">
        <v>72</v>
      </c>
      <c r="D103" s="50" t="s">
        <v>1044</v>
      </c>
      <c r="E103" s="50"/>
      <c r="F103" s="50"/>
      <c r="G103" s="50">
        <v>1</v>
      </c>
      <c r="H103" s="50"/>
      <c r="I103" s="50"/>
      <c r="J103" s="50"/>
      <c r="K103" s="50">
        <v>1</v>
      </c>
      <c r="L103" s="50"/>
      <c r="M103" s="50"/>
      <c r="N103" s="50"/>
      <c r="O103" s="50">
        <v>1</v>
      </c>
      <c r="P103" s="37" t="str">
        <f t="shared" si="1"/>
        <v>Lenovo</v>
      </c>
    </row>
    <row r="104" spans="1:16" x14ac:dyDescent="0.2">
      <c r="A104" s="50">
        <v>103</v>
      </c>
      <c r="B104" s="50">
        <v>2021</v>
      </c>
      <c r="C104" s="50" t="s">
        <v>842</v>
      </c>
      <c r="D104" s="50" t="s">
        <v>1044</v>
      </c>
      <c r="E104" s="50"/>
      <c r="F104" s="50">
        <v>1</v>
      </c>
      <c r="G104" s="50"/>
      <c r="H104" s="50"/>
      <c r="I104" s="50">
        <v>1</v>
      </c>
      <c r="J104" s="50"/>
      <c r="K104" s="50"/>
      <c r="L104" s="50"/>
      <c r="M104" s="50"/>
      <c r="N104" s="50">
        <v>1</v>
      </c>
      <c r="O104" s="50"/>
      <c r="P104" s="37" t="str">
        <f t="shared" si="1"/>
        <v>Dell</v>
      </c>
    </row>
    <row r="105" spans="1:16" x14ac:dyDescent="0.2">
      <c r="A105" s="50">
        <v>104</v>
      </c>
      <c r="B105" s="50">
        <v>2021</v>
      </c>
      <c r="C105" s="50" t="s">
        <v>110</v>
      </c>
      <c r="D105" s="50" t="s">
        <v>1029</v>
      </c>
      <c r="E105" s="50">
        <v>1</v>
      </c>
      <c r="F105" s="50"/>
      <c r="G105" s="50"/>
      <c r="H105" s="50"/>
      <c r="I105" s="50">
        <v>1</v>
      </c>
      <c r="J105" s="50"/>
      <c r="K105" s="50"/>
      <c r="L105" s="50">
        <v>1</v>
      </c>
      <c r="M105" s="50"/>
      <c r="N105" s="50"/>
      <c r="O105" s="50"/>
      <c r="P105" s="37" t="str">
        <f t="shared" si="1"/>
        <v>Apple</v>
      </c>
    </row>
    <row r="106" spans="1:16" x14ac:dyDescent="0.2">
      <c r="A106" s="50">
        <v>105</v>
      </c>
      <c r="B106" s="50">
        <v>2021</v>
      </c>
      <c r="C106" s="50" t="s">
        <v>1434</v>
      </c>
      <c r="D106" s="50" t="s">
        <v>1024</v>
      </c>
      <c r="E106" s="50">
        <v>1</v>
      </c>
      <c r="F106" s="50"/>
      <c r="G106" s="50"/>
      <c r="H106" s="50"/>
      <c r="I106" s="50"/>
      <c r="J106" s="50"/>
      <c r="K106" s="50">
        <v>1</v>
      </c>
      <c r="L106" s="50"/>
      <c r="M106" s="50"/>
      <c r="N106" s="50">
        <v>1</v>
      </c>
      <c r="O106" s="50"/>
      <c r="P106" s="37" t="str">
        <f t="shared" si="1"/>
        <v>Apple</v>
      </c>
    </row>
    <row r="107" spans="1:16" x14ac:dyDescent="0.2">
      <c r="A107" s="50">
        <v>106</v>
      </c>
      <c r="B107" s="50">
        <v>2021</v>
      </c>
      <c r="C107" s="50" t="s">
        <v>110</v>
      </c>
      <c r="D107" s="50" t="s">
        <v>1432</v>
      </c>
      <c r="E107" s="50"/>
      <c r="F107" s="50"/>
      <c r="G107" s="50">
        <v>1</v>
      </c>
      <c r="H107" s="50"/>
      <c r="I107" s="50"/>
      <c r="J107" s="50">
        <v>1</v>
      </c>
      <c r="K107" s="50"/>
      <c r="L107" s="50">
        <v>1</v>
      </c>
      <c r="M107" s="50"/>
      <c r="N107" s="50"/>
      <c r="O107" s="50"/>
      <c r="P107" s="37" t="str">
        <f t="shared" si="1"/>
        <v>Lenovo</v>
      </c>
    </row>
    <row r="108" spans="1:16" x14ac:dyDescent="0.2">
      <c r="A108" s="50">
        <v>107</v>
      </c>
      <c r="B108" s="50">
        <v>2021</v>
      </c>
      <c r="C108" s="50" t="s">
        <v>1434</v>
      </c>
      <c r="D108" s="50" t="s">
        <v>1024</v>
      </c>
      <c r="E108" s="50">
        <v>1</v>
      </c>
      <c r="F108" s="50"/>
      <c r="G108" s="50"/>
      <c r="H108" s="50"/>
      <c r="I108" s="50">
        <v>1</v>
      </c>
      <c r="J108" s="50"/>
      <c r="K108" s="50"/>
      <c r="L108" s="50"/>
      <c r="M108" s="50">
        <v>1</v>
      </c>
      <c r="N108" s="50"/>
      <c r="O108" s="50"/>
      <c r="P108" s="37" t="str">
        <f t="shared" si="1"/>
        <v>Apple</v>
      </c>
    </row>
    <row r="109" spans="1:16" x14ac:dyDescent="0.2">
      <c r="A109" s="50">
        <v>108</v>
      </c>
      <c r="B109" s="50">
        <v>2021</v>
      </c>
      <c r="C109" s="50" t="s">
        <v>1434</v>
      </c>
      <c r="D109" s="50" t="s">
        <v>1034</v>
      </c>
      <c r="E109" s="50"/>
      <c r="F109" s="50"/>
      <c r="G109" s="50">
        <v>1</v>
      </c>
      <c r="H109" s="50"/>
      <c r="I109" s="50"/>
      <c r="J109" s="50"/>
      <c r="K109" s="50">
        <v>1</v>
      </c>
      <c r="L109" s="50">
        <v>1</v>
      </c>
      <c r="M109" s="50"/>
      <c r="N109" s="50"/>
      <c r="O109" s="50"/>
      <c r="P109" s="37" t="str">
        <f t="shared" si="1"/>
        <v>Lenovo</v>
      </c>
    </row>
    <row r="110" spans="1:16" x14ac:dyDescent="0.2">
      <c r="A110" s="50">
        <v>109</v>
      </c>
      <c r="B110" s="50">
        <v>2021</v>
      </c>
      <c r="C110" s="50" t="s">
        <v>110</v>
      </c>
      <c r="D110" s="50" t="s">
        <v>1044</v>
      </c>
      <c r="E110" s="50"/>
      <c r="F110" s="50"/>
      <c r="G110" s="50"/>
      <c r="H110" s="50">
        <v>1</v>
      </c>
      <c r="I110" s="50"/>
      <c r="J110" s="50"/>
      <c r="K110" s="50">
        <v>1</v>
      </c>
      <c r="L110" s="50"/>
      <c r="M110" s="50">
        <v>1</v>
      </c>
      <c r="N110" s="50"/>
      <c r="O110" s="50"/>
      <c r="P110" s="37" t="str">
        <f t="shared" si="1"/>
        <v>Other</v>
      </c>
    </row>
    <row r="111" spans="1:16" x14ac:dyDescent="0.2">
      <c r="A111" s="50">
        <v>110</v>
      </c>
      <c r="B111" s="50">
        <v>2021</v>
      </c>
      <c r="C111" s="50" t="s">
        <v>72</v>
      </c>
      <c r="D111" s="50" t="s">
        <v>1432</v>
      </c>
      <c r="E111" s="50"/>
      <c r="F111" s="50">
        <v>1</v>
      </c>
      <c r="G111" s="50"/>
      <c r="H111" s="50"/>
      <c r="I111" s="50"/>
      <c r="J111" s="50">
        <v>1</v>
      </c>
      <c r="K111" s="50"/>
      <c r="L111" s="50">
        <v>1</v>
      </c>
      <c r="M111" s="50"/>
      <c r="N111" s="50"/>
      <c r="O111" s="50"/>
      <c r="P111" s="37" t="str">
        <f t="shared" si="1"/>
        <v>Dell</v>
      </c>
    </row>
    <row r="112" spans="1:16" x14ac:dyDescent="0.2">
      <c r="A112" s="50">
        <v>111</v>
      </c>
      <c r="B112" s="50">
        <v>2022</v>
      </c>
      <c r="C112" s="50" t="s">
        <v>1434</v>
      </c>
      <c r="D112" s="50" t="s">
        <v>1029</v>
      </c>
      <c r="E112" s="50">
        <v>1</v>
      </c>
      <c r="F112" s="50"/>
      <c r="G112" s="50"/>
      <c r="H112" s="50"/>
      <c r="I112" s="50"/>
      <c r="J112" s="50"/>
      <c r="K112" s="50">
        <v>1</v>
      </c>
      <c r="L112" s="50">
        <v>1</v>
      </c>
      <c r="M112" s="50"/>
      <c r="N112" s="50"/>
      <c r="O112" s="50"/>
      <c r="P112" s="37" t="str">
        <f t="shared" si="1"/>
        <v>Apple</v>
      </c>
    </row>
    <row r="113" spans="1:16" x14ac:dyDescent="0.2">
      <c r="A113" s="50">
        <v>112</v>
      </c>
      <c r="B113" s="50">
        <v>2022</v>
      </c>
      <c r="C113" s="50" t="s">
        <v>1434</v>
      </c>
      <c r="D113" s="50" t="s">
        <v>1034</v>
      </c>
      <c r="E113" s="50">
        <v>1</v>
      </c>
      <c r="F113" s="50"/>
      <c r="G113" s="50"/>
      <c r="H113" s="50"/>
      <c r="I113" s="50">
        <v>1</v>
      </c>
      <c r="J113" s="50"/>
      <c r="K113" s="50"/>
      <c r="L113" s="50">
        <v>1</v>
      </c>
      <c r="M113" s="50"/>
      <c r="N113" s="50"/>
      <c r="O113" s="50"/>
      <c r="P113" s="37" t="str">
        <f t="shared" si="1"/>
        <v>Apple</v>
      </c>
    </row>
    <row r="114" spans="1:16" x14ac:dyDescent="0.2">
      <c r="A114" s="50">
        <v>113</v>
      </c>
      <c r="B114" s="50">
        <v>2022</v>
      </c>
      <c r="C114" s="50" t="s">
        <v>1434</v>
      </c>
      <c r="D114" s="50" t="s">
        <v>1432</v>
      </c>
      <c r="E114" s="50"/>
      <c r="F114" s="50"/>
      <c r="G114" s="50"/>
      <c r="H114" s="50">
        <v>1</v>
      </c>
      <c r="I114" s="50"/>
      <c r="J114" s="50"/>
      <c r="K114" s="50">
        <v>1</v>
      </c>
      <c r="L114" s="50">
        <v>1</v>
      </c>
      <c r="M114" s="50"/>
      <c r="N114" s="50"/>
      <c r="O114" s="50"/>
      <c r="P114" s="37" t="str">
        <f t="shared" si="1"/>
        <v>Other</v>
      </c>
    </row>
    <row r="115" spans="1:16" x14ac:dyDescent="0.2">
      <c r="A115" s="50">
        <v>114</v>
      </c>
      <c r="B115" s="50">
        <v>2022</v>
      </c>
      <c r="C115" s="50" t="s">
        <v>72</v>
      </c>
      <c r="D115" s="50" t="s">
        <v>1432</v>
      </c>
      <c r="E115" s="50">
        <v>1</v>
      </c>
      <c r="F115" s="50"/>
      <c r="G115" s="50"/>
      <c r="H115" s="50"/>
      <c r="I115" s="50"/>
      <c r="J115" s="50">
        <v>1</v>
      </c>
      <c r="K115" s="50"/>
      <c r="L115" s="50">
        <v>1</v>
      </c>
      <c r="M115" s="50"/>
      <c r="N115" s="50"/>
      <c r="O115" s="50"/>
      <c r="P115" s="37" t="str">
        <f t="shared" si="1"/>
        <v>Apple</v>
      </c>
    </row>
    <row r="116" spans="1:16" x14ac:dyDescent="0.2">
      <c r="A116" s="50">
        <v>115</v>
      </c>
      <c r="B116" s="50">
        <v>2022</v>
      </c>
      <c r="C116" s="50" t="s">
        <v>72</v>
      </c>
      <c r="D116" s="50" t="s">
        <v>1044</v>
      </c>
      <c r="E116" s="50">
        <v>1</v>
      </c>
      <c r="F116" s="50"/>
      <c r="G116" s="50"/>
      <c r="H116" s="50"/>
      <c r="I116" s="50"/>
      <c r="J116" s="50">
        <v>1</v>
      </c>
      <c r="K116" s="50"/>
      <c r="L116" s="50">
        <v>1</v>
      </c>
      <c r="M116" s="50"/>
      <c r="N116" s="50"/>
      <c r="O116" s="50"/>
      <c r="P116" s="37" t="str">
        <f t="shared" si="1"/>
        <v>Apple</v>
      </c>
    </row>
    <row r="117" spans="1:16" x14ac:dyDescent="0.2">
      <c r="A117" s="50">
        <v>116</v>
      </c>
      <c r="B117" s="50">
        <v>2022</v>
      </c>
      <c r="C117" s="50" t="s">
        <v>1434</v>
      </c>
      <c r="D117" s="50" t="s">
        <v>1432</v>
      </c>
      <c r="E117" s="50"/>
      <c r="F117" s="50">
        <v>1</v>
      </c>
      <c r="G117" s="50"/>
      <c r="H117" s="50"/>
      <c r="I117" s="50"/>
      <c r="J117" s="50"/>
      <c r="K117" s="50">
        <v>1</v>
      </c>
      <c r="L117" s="50">
        <v>1</v>
      </c>
      <c r="M117" s="50"/>
      <c r="N117" s="50"/>
      <c r="O117" s="50"/>
      <c r="P117" s="37" t="str">
        <f t="shared" si="1"/>
        <v>Dell</v>
      </c>
    </row>
    <row r="118" spans="1:16" x14ac:dyDescent="0.2">
      <c r="A118" s="50">
        <v>117</v>
      </c>
      <c r="B118" s="50">
        <v>2022</v>
      </c>
      <c r="C118" s="50" t="s">
        <v>842</v>
      </c>
      <c r="D118" s="50" t="s">
        <v>1044</v>
      </c>
      <c r="E118" s="50"/>
      <c r="F118" s="50">
        <v>1</v>
      </c>
      <c r="G118" s="50"/>
      <c r="H118" s="50"/>
      <c r="I118" s="50"/>
      <c r="J118" s="50"/>
      <c r="K118" s="50">
        <v>1</v>
      </c>
      <c r="L118" s="50"/>
      <c r="M118" s="50">
        <v>1</v>
      </c>
      <c r="N118" s="50"/>
      <c r="O118" s="50"/>
      <c r="P118" s="37" t="str">
        <f t="shared" si="1"/>
        <v>Dell</v>
      </c>
    </row>
    <row r="119" spans="1:16" x14ac:dyDescent="0.2">
      <c r="A119" s="50">
        <v>118</v>
      </c>
      <c r="B119" s="50">
        <v>2022</v>
      </c>
      <c r="C119" s="50" t="s">
        <v>110</v>
      </c>
      <c r="D119" s="50" t="s">
        <v>1024</v>
      </c>
      <c r="E119" s="50"/>
      <c r="F119" s="50"/>
      <c r="G119" s="50">
        <v>1</v>
      </c>
      <c r="H119" s="50"/>
      <c r="I119" s="50"/>
      <c r="J119" s="50"/>
      <c r="K119" s="50">
        <v>1</v>
      </c>
      <c r="L119" s="50">
        <v>1</v>
      </c>
      <c r="M119" s="50"/>
      <c r="N119" s="50"/>
      <c r="O119" s="50"/>
      <c r="P119" s="37" t="str">
        <f t="shared" si="1"/>
        <v>Lenovo</v>
      </c>
    </row>
    <row r="120" spans="1:16" x14ac:dyDescent="0.2">
      <c r="A120" s="50">
        <v>119</v>
      </c>
      <c r="B120" s="50">
        <v>2022</v>
      </c>
      <c r="C120" s="50" t="s">
        <v>110</v>
      </c>
      <c r="D120" s="50" t="s">
        <v>1433</v>
      </c>
      <c r="E120" s="50">
        <v>1</v>
      </c>
      <c r="F120" s="50"/>
      <c r="G120" s="50"/>
      <c r="H120" s="50"/>
      <c r="I120" s="50"/>
      <c r="J120" s="50"/>
      <c r="K120" s="50">
        <v>1</v>
      </c>
      <c r="L120" s="50">
        <v>1</v>
      </c>
      <c r="M120" s="50"/>
      <c r="N120" s="50"/>
      <c r="O120" s="50"/>
      <c r="P120" s="37" t="str">
        <f t="shared" si="1"/>
        <v>Apple</v>
      </c>
    </row>
    <row r="121" spans="1:16" x14ac:dyDescent="0.2">
      <c r="A121" s="50">
        <v>120</v>
      </c>
      <c r="B121" s="50">
        <v>2022</v>
      </c>
      <c r="C121" s="50" t="s">
        <v>1434</v>
      </c>
      <c r="D121" s="50" t="s">
        <v>1024</v>
      </c>
      <c r="E121" s="50"/>
      <c r="F121" s="50">
        <v>1</v>
      </c>
      <c r="G121" s="50"/>
      <c r="H121" s="50"/>
      <c r="I121" s="50"/>
      <c r="J121" s="50"/>
      <c r="K121" s="50">
        <v>1</v>
      </c>
      <c r="L121" s="50"/>
      <c r="M121" s="50">
        <v>1</v>
      </c>
      <c r="N121" s="50"/>
      <c r="O121" s="50"/>
      <c r="P121" s="37" t="str">
        <f t="shared" si="1"/>
        <v>Dell</v>
      </c>
    </row>
    <row r="122" spans="1:16" x14ac:dyDescent="0.2">
      <c r="A122" s="50">
        <v>121</v>
      </c>
      <c r="B122" s="50">
        <v>2022</v>
      </c>
      <c r="C122" s="50" t="s">
        <v>1434</v>
      </c>
      <c r="D122" s="50" t="s">
        <v>1024</v>
      </c>
      <c r="E122" s="50">
        <v>1</v>
      </c>
      <c r="F122" s="50"/>
      <c r="G122" s="50"/>
      <c r="H122" s="50"/>
      <c r="I122" s="50"/>
      <c r="J122" s="50"/>
      <c r="K122" s="50">
        <v>1</v>
      </c>
      <c r="L122" s="50">
        <v>1</v>
      </c>
      <c r="M122" s="50"/>
      <c r="N122" s="50"/>
      <c r="O122" s="50"/>
      <c r="P122" s="37" t="str">
        <f t="shared" si="1"/>
        <v>Apple</v>
      </c>
    </row>
    <row r="123" spans="1:16" x14ac:dyDescent="0.2">
      <c r="A123" s="50">
        <v>122</v>
      </c>
      <c r="B123" s="50">
        <v>2022</v>
      </c>
      <c r="C123" s="50" t="s">
        <v>842</v>
      </c>
      <c r="D123" s="50" t="s">
        <v>1034</v>
      </c>
      <c r="E123" s="50"/>
      <c r="F123" s="50">
        <v>1</v>
      </c>
      <c r="G123" s="50"/>
      <c r="H123" s="50"/>
      <c r="I123" s="50"/>
      <c r="J123" s="50"/>
      <c r="K123" s="50">
        <v>1</v>
      </c>
      <c r="L123" s="50">
        <v>1</v>
      </c>
      <c r="M123" s="50"/>
      <c r="N123" s="50"/>
      <c r="O123" s="50"/>
      <c r="P123" s="37" t="str">
        <f t="shared" si="1"/>
        <v>Dell</v>
      </c>
    </row>
    <row r="124" spans="1:16" x14ac:dyDescent="0.2">
      <c r="A124" s="50">
        <v>123</v>
      </c>
      <c r="B124" s="50">
        <v>2022</v>
      </c>
      <c r="C124" s="50" t="s">
        <v>110</v>
      </c>
      <c r="D124" s="50" t="s">
        <v>1044</v>
      </c>
      <c r="E124" s="50"/>
      <c r="F124" s="50"/>
      <c r="G124" s="50"/>
      <c r="H124" s="50">
        <v>1</v>
      </c>
      <c r="I124" s="50"/>
      <c r="J124" s="50"/>
      <c r="K124" s="50">
        <v>1</v>
      </c>
      <c r="L124" s="50">
        <v>1</v>
      </c>
      <c r="M124" s="50"/>
      <c r="N124" s="50"/>
      <c r="O124" s="50"/>
      <c r="P124" s="37" t="str">
        <f t="shared" si="1"/>
        <v>Other</v>
      </c>
    </row>
    <row r="125" spans="1:16" x14ac:dyDescent="0.2">
      <c r="A125" s="50">
        <v>124</v>
      </c>
      <c r="B125" s="50">
        <v>2022</v>
      </c>
      <c r="C125" s="50" t="s">
        <v>1434</v>
      </c>
      <c r="D125" s="50" t="s">
        <v>1433</v>
      </c>
      <c r="E125" s="50">
        <v>1</v>
      </c>
      <c r="F125" s="50"/>
      <c r="G125" s="50"/>
      <c r="H125" s="50"/>
      <c r="I125" s="50">
        <v>1</v>
      </c>
      <c r="J125" s="50"/>
      <c r="K125" s="50"/>
      <c r="L125" s="50">
        <v>1</v>
      </c>
      <c r="M125" s="50"/>
      <c r="N125" s="50"/>
      <c r="O125" s="50"/>
      <c r="P125" s="37" t="str">
        <f t="shared" si="1"/>
        <v>Apple</v>
      </c>
    </row>
    <row r="126" spans="1:16" x14ac:dyDescent="0.2">
      <c r="A126" s="50">
        <v>125</v>
      </c>
      <c r="B126" s="50">
        <v>2022</v>
      </c>
      <c r="C126" s="50" t="s">
        <v>72</v>
      </c>
      <c r="D126" s="50" t="s">
        <v>1044</v>
      </c>
      <c r="E126" s="50">
        <v>1</v>
      </c>
      <c r="F126" s="50"/>
      <c r="G126" s="50"/>
      <c r="H126" s="50"/>
      <c r="I126" s="50"/>
      <c r="J126" s="50"/>
      <c r="K126" s="50">
        <v>1</v>
      </c>
      <c r="L126" s="50">
        <v>1</v>
      </c>
      <c r="M126" s="50"/>
      <c r="N126" s="50"/>
      <c r="O126" s="50"/>
      <c r="P126" s="37" t="str">
        <f t="shared" si="1"/>
        <v>Apple</v>
      </c>
    </row>
    <row r="127" spans="1:16" x14ac:dyDescent="0.2">
      <c r="A127" s="50">
        <v>126</v>
      </c>
      <c r="B127" s="50">
        <v>2022</v>
      </c>
      <c r="C127" s="50" t="s">
        <v>72</v>
      </c>
      <c r="D127" s="50" t="s">
        <v>1044</v>
      </c>
      <c r="E127" s="50">
        <v>1</v>
      </c>
      <c r="F127" s="50"/>
      <c r="G127" s="50"/>
      <c r="H127" s="50"/>
      <c r="I127" s="50"/>
      <c r="J127" s="50"/>
      <c r="K127" s="50">
        <v>1</v>
      </c>
      <c r="L127" s="50">
        <v>1</v>
      </c>
      <c r="M127" s="50"/>
      <c r="N127" s="50"/>
      <c r="O127" s="50"/>
      <c r="P127" s="37" t="str">
        <f t="shared" si="1"/>
        <v>Apple</v>
      </c>
    </row>
    <row r="128" spans="1:16" x14ac:dyDescent="0.2">
      <c r="A128" s="50">
        <v>127</v>
      </c>
      <c r="B128" s="50">
        <v>2022</v>
      </c>
      <c r="C128" s="50" t="s">
        <v>110</v>
      </c>
      <c r="D128" s="50" t="s">
        <v>1024</v>
      </c>
      <c r="E128" s="50"/>
      <c r="F128" s="50"/>
      <c r="G128" s="50">
        <v>1</v>
      </c>
      <c r="H128" s="50"/>
      <c r="I128" s="50">
        <v>1</v>
      </c>
      <c r="J128" s="50"/>
      <c r="K128" s="50"/>
      <c r="L128" s="50">
        <v>1</v>
      </c>
      <c r="M128" s="50"/>
      <c r="N128" s="50"/>
      <c r="O128" s="50"/>
      <c r="P128" s="37" t="str">
        <f t="shared" si="1"/>
        <v>Lenovo</v>
      </c>
    </row>
    <row r="129" spans="1:16" x14ac:dyDescent="0.2">
      <c r="A129" s="50">
        <v>128</v>
      </c>
      <c r="B129" s="50">
        <v>2022</v>
      </c>
      <c r="C129" s="50" t="s">
        <v>1434</v>
      </c>
      <c r="D129" s="50" t="s">
        <v>1034</v>
      </c>
      <c r="E129" s="50"/>
      <c r="F129" s="50"/>
      <c r="G129" s="50">
        <v>1</v>
      </c>
      <c r="H129" s="50"/>
      <c r="I129" s="50"/>
      <c r="J129" s="50"/>
      <c r="K129" s="50">
        <v>1</v>
      </c>
      <c r="L129" s="50"/>
      <c r="M129" s="50"/>
      <c r="N129" s="50">
        <v>1</v>
      </c>
      <c r="O129" s="50"/>
      <c r="P129" s="37" t="str">
        <f t="shared" si="1"/>
        <v>Lenovo</v>
      </c>
    </row>
    <row r="130" spans="1:16" x14ac:dyDescent="0.2">
      <c r="A130" s="50">
        <v>129</v>
      </c>
      <c r="B130" s="50">
        <v>2023</v>
      </c>
      <c r="C130" s="50" t="s">
        <v>1434</v>
      </c>
      <c r="D130" s="50" t="s">
        <v>1024</v>
      </c>
      <c r="E130" s="50"/>
      <c r="F130" s="50"/>
      <c r="G130" s="50">
        <v>1</v>
      </c>
      <c r="H130" s="50"/>
      <c r="I130" s="50"/>
      <c r="J130" s="50"/>
      <c r="K130" s="50">
        <v>1</v>
      </c>
      <c r="L130" s="50">
        <v>1</v>
      </c>
      <c r="M130" s="50"/>
      <c r="N130" s="50"/>
      <c r="O130" s="50"/>
      <c r="P130" s="37" t="str">
        <f t="shared" si="1"/>
        <v>Lenovo</v>
      </c>
    </row>
    <row r="131" spans="1:16" x14ac:dyDescent="0.2">
      <c r="A131" s="50">
        <v>130</v>
      </c>
      <c r="B131" s="50">
        <v>2023</v>
      </c>
      <c r="C131" s="50" t="s">
        <v>1434</v>
      </c>
      <c r="D131" s="50" t="s">
        <v>1044</v>
      </c>
      <c r="E131" s="50">
        <v>1</v>
      </c>
      <c r="F131" s="50"/>
      <c r="G131" s="50"/>
      <c r="H131" s="50"/>
      <c r="I131" s="50"/>
      <c r="J131" s="50"/>
      <c r="K131" s="50">
        <v>1</v>
      </c>
      <c r="L131" s="50"/>
      <c r="M131" s="50"/>
      <c r="N131" s="50">
        <v>1</v>
      </c>
      <c r="O131" s="50"/>
      <c r="P131" s="37" t="str">
        <f t="shared" ref="P131:P194" si="2">IF(E131,"Apple",IF(F131,"Dell",IF(G131,"Lenovo",IF(H131,"Other",))))</f>
        <v>Apple</v>
      </c>
    </row>
    <row r="132" spans="1:16" x14ac:dyDescent="0.2">
      <c r="A132" s="50">
        <v>131</v>
      </c>
      <c r="B132" s="50">
        <v>2023</v>
      </c>
      <c r="C132" s="50" t="s">
        <v>110</v>
      </c>
      <c r="D132" s="50" t="s">
        <v>1034</v>
      </c>
      <c r="E132" s="50"/>
      <c r="F132" s="50"/>
      <c r="G132" s="50"/>
      <c r="H132" s="50">
        <v>1</v>
      </c>
      <c r="I132" s="50">
        <v>1</v>
      </c>
      <c r="J132" s="50"/>
      <c r="K132" s="50"/>
      <c r="L132" s="50">
        <v>1</v>
      </c>
      <c r="M132" s="50"/>
      <c r="N132" s="50"/>
      <c r="O132" s="50"/>
      <c r="P132" s="37" t="str">
        <f t="shared" si="2"/>
        <v>Other</v>
      </c>
    </row>
    <row r="133" spans="1:16" x14ac:dyDescent="0.2">
      <c r="A133" s="50">
        <v>132</v>
      </c>
      <c r="B133" s="50">
        <v>2023</v>
      </c>
      <c r="C133" s="50" t="s">
        <v>72</v>
      </c>
      <c r="D133" s="50" t="s">
        <v>1034</v>
      </c>
      <c r="E133" s="50"/>
      <c r="F133" s="50"/>
      <c r="G133" s="50">
        <v>1</v>
      </c>
      <c r="H133" s="50"/>
      <c r="I133" s="50">
        <v>1</v>
      </c>
      <c r="J133" s="50"/>
      <c r="K133" s="50"/>
      <c r="L133" s="50"/>
      <c r="M133" s="50"/>
      <c r="N133" s="50">
        <v>1</v>
      </c>
      <c r="O133" s="50"/>
      <c r="P133" s="37" t="str">
        <f t="shared" si="2"/>
        <v>Lenovo</v>
      </c>
    </row>
    <row r="134" spans="1:16" x14ac:dyDescent="0.2">
      <c r="A134" s="50">
        <v>133</v>
      </c>
      <c r="B134" s="50">
        <v>2023</v>
      </c>
      <c r="C134" s="50" t="s">
        <v>842</v>
      </c>
      <c r="D134" s="50" t="s">
        <v>1034</v>
      </c>
      <c r="E134" s="50"/>
      <c r="F134" s="50"/>
      <c r="G134" s="50"/>
      <c r="H134" s="50">
        <v>1</v>
      </c>
      <c r="I134" s="50">
        <v>1</v>
      </c>
      <c r="J134" s="50"/>
      <c r="K134" s="50"/>
      <c r="L134" s="50"/>
      <c r="M134" s="50"/>
      <c r="N134" s="50">
        <v>1</v>
      </c>
      <c r="O134" s="50"/>
      <c r="P134" s="37" t="str">
        <f t="shared" si="2"/>
        <v>Other</v>
      </c>
    </row>
    <row r="135" spans="1:16" x14ac:dyDescent="0.2">
      <c r="A135" s="50">
        <v>134</v>
      </c>
      <c r="B135" s="50">
        <v>2023</v>
      </c>
      <c r="C135" s="50" t="s">
        <v>842</v>
      </c>
      <c r="D135" s="50" t="s">
        <v>1034</v>
      </c>
      <c r="E135" s="50"/>
      <c r="F135" s="50"/>
      <c r="G135" s="50">
        <v>1</v>
      </c>
      <c r="H135" s="50"/>
      <c r="I135" s="50">
        <v>1</v>
      </c>
      <c r="J135" s="50"/>
      <c r="K135" s="50"/>
      <c r="L135" s="50"/>
      <c r="M135" s="50"/>
      <c r="N135" s="50">
        <v>1</v>
      </c>
      <c r="O135" s="50"/>
      <c r="P135" s="37" t="str">
        <f t="shared" si="2"/>
        <v>Lenovo</v>
      </c>
    </row>
    <row r="136" spans="1:16" x14ac:dyDescent="0.2">
      <c r="A136" s="50">
        <v>135</v>
      </c>
      <c r="B136" s="50">
        <v>2023</v>
      </c>
      <c r="C136" s="50" t="s">
        <v>1434</v>
      </c>
      <c r="D136" s="50" t="s">
        <v>1024</v>
      </c>
      <c r="E136" s="50"/>
      <c r="F136" s="50">
        <v>1</v>
      </c>
      <c r="G136" s="50"/>
      <c r="H136" s="50"/>
      <c r="I136" s="50"/>
      <c r="J136" s="50"/>
      <c r="K136" s="50">
        <v>1</v>
      </c>
      <c r="L136" s="50">
        <v>1</v>
      </c>
      <c r="M136" s="50"/>
      <c r="N136" s="50"/>
      <c r="O136" s="50"/>
      <c r="P136" s="37" t="str">
        <f t="shared" si="2"/>
        <v>Dell</v>
      </c>
    </row>
    <row r="137" spans="1:16" x14ac:dyDescent="0.2">
      <c r="A137" s="50">
        <v>136</v>
      </c>
      <c r="B137" s="50">
        <v>2023</v>
      </c>
      <c r="C137" s="50" t="s">
        <v>110</v>
      </c>
      <c r="D137" s="50" t="s">
        <v>1029</v>
      </c>
      <c r="E137" s="50"/>
      <c r="F137" s="50"/>
      <c r="G137" s="50"/>
      <c r="H137" s="50">
        <v>1</v>
      </c>
      <c r="I137" s="50">
        <v>1</v>
      </c>
      <c r="J137" s="50"/>
      <c r="K137" s="50"/>
      <c r="L137" s="50">
        <v>1</v>
      </c>
      <c r="M137" s="50"/>
      <c r="N137" s="50"/>
      <c r="O137" s="50"/>
      <c r="P137" s="37" t="str">
        <f t="shared" si="2"/>
        <v>Other</v>
      </c>
    </row>
    <row r="138" spans="1:16" x14ac:dyDescent="0.2">
      <c r="A138" s="50">
        <v>137</v>
      </c>
      <c r="B138" s="50">
        <v>2023</v>
      </c>
      <c r="C138" s="50" t="s">
        <v>110</v>
      </c>
      <c r="D138" s="50" t="s">
        <v>1044</v>
      </c>
      <c r="E138" s="50"/>
      <c r="F138" s="50"/>
      <c r="G138" s="50"/>
      <c r="H138" s="50">
        <v>1</v>
      </c>
      <c r="I138" s="50">
        <v>1</v>
      </c>
      <c r="J138" s="50"/>
      <c r="K138" s="50"/>
      <c r="L138" s="50">
        <v>1</v>
      </c>
      <c r="M138" s="50"/>
      <c r="N138" s="50"/>
      <c r="O138" s="50"/>
      <c r="P138" s="37" t="str">
        <f t="shared" si="2"/>
        <v>Other</v>
      </c>
    </row>
    <row r="139" spans="1:16" x14ac:dyDescent="0.2">
      <c r="A139" s="50">
        <v>138</v>
      </c>
      <c r="B139" s="50">
        <v>2023</v>
      </c>
      <c r="C139" s="50" t="s">
        <v>72</v>
      </c>
      <c r="D139" s="50" t="s">
        <v>1432</v>
      </c>
      <c r="E139" s="50"/>
      <c r="F139" s="50"/>
      <c r="G139" s="50"/>
      <c r="H139" s="50">
        <v>1</v>
      </c>
      <c r="I139" s="50"/>
      <c r="J139" s="50"/>
      <c r="K139" s="50">
        <v>1</v>
      </c>
      <c r="L139" s="50"/>
      <c r="M139" s="50">
        <v>1</v>
      </c>
      <c r="N139" s="50"/>
      <c r="O139" s="50"/>
      <c r="P139" s="37" t="str">
        <f t="shared" si="2"/>
        <v>Other</v>
      </c>
    </row>
    <row r="140" spans="1:16" x14ac:dyDescent="0.2">
      <c r="A140" s="50">
        <v>139</v>
      </c>
      <c r="B140" s="50">
        <v>2023</v>
      </c>
      <c r="C140" s="50" t="s">
        <v>842</v>
      </c>
      <c r="D140" s="50" t="s">
        <v>1044</v>
      </c>
      <c r="E140" s="50"/>
      <c r="F140" s="50">
        <v>1</v>
      </c>
      <c r="G140" s="50"/>
      <c r="H140" s="50"/>
      <c r="I140" s="50">
        <v>1</v>
      </c>
      <c r="J140" s="50"/>
      <c r="K140" s="50"/>
      <c r="L140" s="50">
        <v>1</v>
      </c>
      <c r="M140" s="50"/>
      <c r="N140" s="50"/>
      <c r="O140" s="50"/>
      <c r="P140" s="37" t="str">
        <f t="shared" si="2"/>
        <v>Dell</v>
      </c>
    </row>
    <row r="141" spans="1:16" x14ac:dyDescent="0.2">
      <c r="A141" s="50">
        <v>140</v>
      </c>
      <c r="B141" s="50">
        <v>2023</v>
      </c>
      <c r="C141" s="50" t="s">
        <v>72</v>
      </c>
      <c r="D141" s="50" t="s">
        <v>1433</v>
      </c>
      <c r="E141" s="50">
        <v>1</v>
      </c>
      <c r="F141" s="50"/>
      <c r="G141" s="50"/>
      <c r="H141" s="50"/>
      <c r="I141" s="50"/>
      <c r="J141" s="50"/>
      <c r="K141" s="50">
        <v>1</v>
      </c>
      <c r="L141" s="50"/>
      <c r="M141" s="50"/>
      <c r="N141" s="50">
        <v>1</v>
      </c>
      <c r="O141" s="50"/>
      <c r="P141" s="37" t="str">
        <f t="shared" si="2"/>
        <v>Apple</v>
      </c>
    </row>
    <row r="142" spans="1:16" x14ac:dyDescent="0.2">
      <c r="A142" s="50">
        <v>141</v>
      </c>
      <c r="B142" s="50">
        <v>2023</v>
      </c>
      <c r="C142" s="50" t="s">
        <v>1434</v>
      </c>
      <c r="D142" s="50" t="s">
        <v>1433</v>
      </c>
      <c r="E142" s="50"/>
      <c r="F142" s="50"/>
      <c r="G142" s="50">
        <v>1</v>
      </c>
      <c r="H142" s="50"/>
      <c r="I142" s="50"/>
      <c r="J142" s="50"/>
      <c r="K142" s="50">
        <v>1</v>
      </c>
      <c r="L142" s="50">
        <v>1</v>
      </c>
      <c r="M142" s="50"/>
      <c r="N142" s="50"/>
      <c r="O142" s="50"/>
      <c r="P142" s="37" t="str">
        <f t="shared" si="2"/>
        <v>Lenovo</v>
      </c>
    </row>
    <row r="143" spans="1:16" x14ac:dyDescent="0.2">
      <c r="A143" s="50">
        <v>142</v>
      </c>
      <c r="B143" s="50">
        <v>2023</v>
      </c>
      <c r="C143" s="50" t="s">
        <v>110</v>
      </c>
      <c r="D143" s="50" t="s">
        <v>1044</v>
      </c>
      <c r="E143" s="50"/>
      <c r="F143" s="50">
        <v>1</v>
      </c>
      <c r="G143" s="50"/>
      <c r="H143" s="50"/>
      <c r="I143" s="50">
        <v>1</v>
      </c>
      <c r="J143" s="50"/>
      <c r="K143" s="50"/>
      <c r="L143" s="50"/>
      <c r="M143" s="50">
        <v>1</v>
      </c>
      <c r="N143" s="50"/>
      <c r="O143" s="50"/>
      <c r="P143" s="37" t="str">
        <f t="shared" si="2"/>
        <v>Dell</v>
      </c>
    </row>
    <row r="144" spans="1:16" x14ac:dyDescent="0.2">
      <c r="A144" s="50">
        <v>143</v>
      </c>
      <c r="B144" s="50">
        <v>2023</v>
      </c>
      <c r="C144" s="50" t="s">
        <v>72</v>
      </c>
      <c r="D144" s="50" t="s">
        <v>1024</v>
      </c>
      <c r="E144" s="50"/>
      <c r="F144" s="50">
        <v>1</v>
      </c>
      <c r="G144" s="50"/>
      <c r="H144" s="50"/>
      <c r="I144" s="50"/>
      <c r="J144" s="50"/>
      <c r="K144" s="50">
        <v>1</v>
      </c>
      <c r="L144" s="50">
        <v>1</v>
      </c>
      <c r="M144" s="50"/>
      <c r="N144" s="50"/>
      <c r="O144" s="50"/>
      <c r="P144" s="37" t="str">
        <f t="shared" si="2"/>
        <v>Dell</v>
      </c>
    </row>
    <row r="145" spans="1:16" x14ac:dyDescent="0.2">
      <c r="A145" s="50">
        <v>144</v>
      </c>
      <c r="B145" s="50">
        <v>2023</v>
      </c>
      <c r="C145" s="50" t="s">
        <v>72</v>
      </c>
      <c r="D145" s="50" t="s">
        <v>1433</v>
      </c>
      <c r="E145" s="50">
        <v>1</v>
      </c>
      <c r="F145" s="50"/>
      <c r="G145" s="50"/>
      <c r="H145" s="50"/>
      <c r="I145" s="50">
        <v>1</v>
      </c>
      <c r="J145" s="50"/>
      <c r="K145" s="50"/>
      <c r="L145" s="50"/>
      <c r="M145" s="50"/>
      <c r="N145" s="50">
        <v>1</v>
      </c>
      <c r="O145" s="50"/>
      <c r="P145" s="37" t="str">
        <f t="shared" si="2"/>
        <v>Apple</v>
      </c>
    </row>
    <row r="146" spans="1:16" x14ac:dyDescent="0.2">
      <c r="A146" s="50">
        <v>145</v>
      </c>
      <c r="B146" s="50">
        <v>2023</v>
      </c>
      <c r="C146" s="50" t="s">
        <v>72</v>
      </c>
      <c r="D146" s="50" t="s">
        <v>1432</v>
      </c>
      <c r="E146" s="50"/>
      <c r="F146" s="50">
        <v>1</v>
      </c>
      <c r="G146" s="50"/>
      <c r="H146" s="50"/>
      <c r="I146" s="50">
        <v>1</v>
      </c>
      <c r="J146" s="50"/>
      <c r="K146" s="50"/>
      <c r="L146" s="50">
        <v>1</v>
      </c>
      <c r="M146" s="50"/>
      <c r="N146" s="50"/>
      <c r="O146" s="50"/>
      <c r="P146" s="37" t="str">
        <f t="shared" si="2"/>
        <v>Dell</v>
      </c>
    </row>
    <row r="147" spans="1:16" x14ac:dyDescent="0.2">
      <c r="A147" s="50">
        <v>146</v>
      </c>
      <c r="B147" s="50">
        <v>2023</v>
      </c>
      <c r="C147" s="50" t="s">
        <v>110</v>
      </c>
      <c r="D147" s="50" t="s">
        <v>1034</v>
      </c>
      <c r="E147" s="50"/>
      <c r="F147" s="50"/>
      <c r="G147" s="50">
        <v>1</v>
      </c>
      <c r="H147" s="50"/>
      <c r="I147" s="50">
        <v>1</v>
      </c>
      <c r="J147" s="50"/>
      <c r="K147" s="50"/>
      <c r="L147" s="50"/>
      <c r="M147" s="50"/>
      <c r="N147" s="50">
        <v>1</v>
      </c>
      <c r="O147" s="50"/>
      <c r="P147" s="37" t="str">
        <f t="shared" si="2"/>
        <v>Lenovo</v>
      </c>
    </row>
    <row r="148" spans="1:16" x14ac:dyDescent="0.2">
      <c r="A148" s="50">
        <v>147</v>
      </c>
      <c r="B148" s="50">
        <v>2024</v>
      </c>
      <c r="C148" s="50" t="s">
        <v>72</v>
      </c>
      <c r="D148" s="50" t="s">
        <v>1433</v>
      </c>
      <c r="E148" s="50"/>
      <c r="F148" s="50"/>
      <c r="G148" s="50">
        <v>1</v>
      </c>
      <c r="H148" s="50"/>
      <c r="I148" s="50">
        <v>1</v>
      </c>
      <c r="J148" s="50"/>
      <c r="K148" s="50"/>
      <c r="L148" s="50">
        <v>1</v>
      </c>
      <c r="M148" s="50"/>
      <c r="N148" s="50"/>
      <c r="O148" s="50"/>
      <c r="P148" s="37" t="str">
        <f t="shared" si="2"/>
        <v>Lenovo</v>
      </c>
    </row>
    <row r="149" spans="1:16" x14ac:dyDescent="0.2">
      <c r="A149" s="50">
        <v>148</v>
      </c>
      <c r="B149" s="50">
        <v>2024</v>
      </c>
      <c r="C149" s="50" t="s">
        <v>110</v>
      </c>
      <c r="D149" s="50" t="s">
        <v>1433</v>
      </c>
      <c r="E149" s="50"/>
      <c r="F149" s="50"/>
      <c r="G149" s="50"/>
      <c r="H149" s="50">
        <v>1</v>
      </c>
      <c r="I149" s="50">
        <v>1</v>
      </c>
      <c r="J149" s="50"/>
      <c r="K149" s="50"/>
      <c r="L149" s="50">
        <v>1</v>
      </c>
      <c r="M149" s="50"/>
      <c r="N149" s="50"/>
      <c r="O149" s="50"/>
      <c r="P149" s="37" t="str">
        <f t="shared" si="2"/>
        <v>Other</v>
      </c>
    </row>
    <row r="150" spans="1:16" x14ac:dyDescent="0.2">
      <c r="A150" s="50">
        <v>149</v>
      </c>
      <c r="B150" s="50">
        <v>2024</v>
      </c>
      <c r="C150" s="50" t="s">
        <v>72</v>
      </c>
      <c r="D150" s="50" t="s">
        <v>1433</v>
      </c>
      <c r="E150" s="50"/>
      <c r="F150" s="50"/>
      <c r="G150" s="50">
        <v>1</v>
      </c>
      <c r="H150" s="50"/>
      <c r="I150" s="50"/>
      <c r="J150" s="50"/>
      <c r="K150" s="50">
        <v>1</v>
      </c>
      <c r="L150" s="50"/>
      <c r="M150" s="50"/>
      <c r="N150" s="50"/>
      <c r="O150" s="50">
        <v>1</v>
      </c>
      <c r="P150" s="37" t="str">
        <f t="shared" si="2"/>
        <v>Lenovo</v>
      </c>
    </row>
    <row r="151" spans="1:16" x14ac:dyDescent="0.2">
      <c r="A151" s="50">
        <v>150</v>
      </c>
      <c r="B151" s="50">
        <v>2024</v>
      </c>
      <c r="C151" s="50" t="s">
        <v>72</v>
      </c>
      <c r="D151" s="50" t="s">
        <v>1034</v>
      </c>
      <c r="E151" s="50"/>
      <c r="F151" s="50"/>
      <c r="G151" s="50">
        <v>1</v>
      </c>
      <c r="H151" s="50"/>
      <c r="I151" s="50">
        <v>1</v>
      </c>
      <c r="J151" s="50"/>
      <c r="K151" s="50"/>
      <c r="L151" s="50">
        <v>1</v>
      </c>
      <c r="M151" s="50"/>
      <c r="N151" s="50"/>
      <c r="O151" s="50"/>
      <c r="P151" s="37" t="str">
        <f t="shared" si="2"/>
        <v>Lenovo</v>
      </c>
    </row>
    <row r="152" spans="1:16" x14ac:dyDescent="0.2">
      <c r="A152" s="50">
        <v>151</v>
      </c>
      <c r="B152" s="50">
        <v>2024</v>
      </c>
      <c r="C152" s="50" t="s">
        <v>842</v>
      </c>
      <c r="D152" s="50" t="s">
        <v>1029</v>
      </c>
      <c r="E152" s="50"/>
      <c r="F152" s="50"/>
      <c r="G152" s="50">
        <v>1</v>
      </c>
      <c r="H152" s="50"/>
      <c r="I152" s="50"/>
      <c r="J152" s="50">
        <v>1</v>
      </c>
      <c r="K152" s="50"/>
      <c r="L152" s="50">
        <v>1</v>
      </c>
      <c r="M152" s="50"/>
      <c r="N152" s="50"/>
      <c r="O152" s="50"/>
      <c r="P152" s="37" t="str">
        <f t="shared" si="2"/>
        <v>Lenovo</v>
      </c>
    </row>
    <row r="153" spans="1:16" x14ac:dyDescent="0.2">
      <c r="A153" s="50">
        <v>152</v>
      </c>
      <c r="B153" s="50">
        <v>2024</v>
      </c>
      <c r="C153" s="50" t="s">
        <v>110</v>
      </c>
      <c r="D153" s="50" t="s">
        <v>1432</v>
      </c>
      <c r="E153" s="50"/>
      <c r="F153" s="50"/>
      <c r="G153" s="50"/>
      <c r="H153" s="50">
        <v>1</v>
      </c>
      <c r="I153" s="50">
        <v>1</v>
      </c>
      <c r="J153" s="50"/>
      <c r="K153" s="50"/>
      <c r="L153" s="50">
        <v>1</v>
      </c>
      <c r="M153" s="50"/>
      <c r="N153" s="50"/>
      <c r="O153" s="50"/>
      <c r="P153" s="37" t="str">
        <f t="shared" si="2"/>
        <v>Other</v>
      </c>
    </row>
    <row r="154" spans="1:16" x14ac:dyDescent="0.2">
      <c r="A154" s="50">
        <v>153</v>
      </c>
      <c r="B154" s="50">
        <v>2024</v>
      </c>
      <c r="C154" s="50" t="s">
        <v>842</v>
      </c>
      <c r="D154" s="50" t="s">
        <v>1024</v>
      </c>
      <c r="E154" s="50">
        <v>1</v>
      </c>
      <c r="F154" s="50"/>
      <c r="G154" s="50"/>
      <c r="H154" s="50"/>
      <c r="I154" s="50">
        <v>1</v>
      </c>
      <c r="J154" s="50"/>
      <c r="K154" s="50"/>
      <c r="L154" s="50">
        <v>1</v>
      </c>
      <c r="M154" s="50"/>
      <c r="N154" s="50"/>
      <c r="O154" s="50"/>
      <c r="P154" s="37" t="str">
        <f t="shared" si="2"/>
        <v>Apple</v>
      </c>
    </row>
    <row r="155" spans="1:16" x14ac:dyDescent="0.2">
      <c r="A155" s="50">
        <v>154</v>
      </c>
      <c r="B155" s="50">
        <v>2024</v>
      </c>
      <c r="C155" s="50" t="s">
        <v>842</v>
      </c>
      <c r="D155" s="50" t="s">
        <v>1034</v>
      </c>
      <c r="E155" s="50">
        <v>1</v>
      </c>
      <c r="F155" s="50"/>
      <c r="G155" s="50"/>
      <c r="H155" s="50"/>
      <c r="I155" s="50">
        <v>1</v>
      </c>
      <c r="J155" s="50"/>
      <c r="K155" s="50"/>
      <c r="L155" s="50"/>
      <c r="M155" s="50">
        <v>1</v>
      </c>
      <c r="N155" s="50"/>
      <c r="O155" s="50"/>
      <c r="P155" s="37" t="str">
        <f t="shared" si="2"/>
        <v>Apple</v>
      </c>
    </row>
    <row r="156" spans="1:16" x14ac:dyDescent="0.2">
      <c r="A156" s="50">
        <v>155</v>
      </c>
      <c r="B156" s="50">
        <v>2024</v>
      </c>
      <c r="C156" s="50" t="s">
        <v>110</v>
      </c>
      <c r="D156" s="50" t="s">
        <v>1432</v>
      </c>
      <c r="E156" s="50"/>
      <c r="F156" s="50"/>
      <c r="G156" s="50">
        <v>1</v>
      </c>
      <c r="H156" s="50"/>
      <c r="I156" s="50"/>
      <c r="J156" s="50">
        <v>1</v>
      </c>
      <c r="K156" s="50"/>
      <c r="L156" s="50"/>
      <c r="M156" s="50"/>
      <c r="N156" s="50">
        <v>1</v>
      </c>
      <c r="O156" s="50"/>
      <c r="P156" s="37" t="str">
        <f t="shared" si="2"/>
        <v>Lenovo</v>
      </c>
    </row>
    <row r="157" spans="1:16" x14ac:dyDescent="0.2">
      <c r="A157" s="50">
        <v>156</v>
      </c>
      <c r="B157" s="50">
        <v>2024</v>
      </c>
      <c r="C157" s="50" t="s">
        <v>842</v>
      </c>
      <c r="D157" s="50" t="s">
        <v>1034</v>
      </c>
      <c r="E157" s="50">
        <v>1</v>
      </c>
      <c r="F157" s="50"/>
      <c r="G157" s="50"/>
      <c r="H157" s="50"/>
      <c r="I157" s="50">
        <v>1</v>
      </c>
      <c r="J157" s="50"/>
      <c r="K157" s="50"/>
      <c r="L157" s="50"/>
      <c r="M157" s="50"/>
      <c r="N157" s="50">
        <v>1</v>
      </c>
      <c r="O157" s="50"/>
      <c r="P157" s="37" t="str">
        <f t="shared" si="2"/>
        <v>Apple</v>
      </c>
    </row>
    <row r="158" spans="1:16" x14ac:dyDescent="0.2">
      <c r="A158" s="50">
        <v>157</v>
      </c>
      <c r="B158" s="50">
        <v>2024</v>
      </c>
      <c r="C158" s="50" t="s">
        <v>842</v>
      </c>
      <c r="D158" s="50" t="s">
        <v>1044</v>
      </c>
      <c r="E158" s="50">
        <v>1</v>
      </c>
      <c r="F158" s="50"/>
      <c r="G158" s="50"/>
      <c r="H158" s="50"/>
      <c r="I158" s="50"/>
      <c r="J158" s="50"/>
      <c r="K158" s="50">
        <v>1</v>
      </c>
      <c r="L158" s="50">
        <v>1</v>
      </c>
      <c r="M158" s="50"/>
      <c r="N158" s="50"/>
      <c r="O158" s="50"/>
      <c r="P158" s="37" t="str">
        <f t="shared" si="2"/>
        <v>Apple</v>
      </c>
    </row>
    <row r="159" spans="1:16" x14ac:dyDescent="0.2">
      <c r="A159" s="50">
        <v>158</v>
      </c>
      <c r="B159" s="50">
        <v>2024</v>
      </c>
      <c r="C159" s="50" t="s">
        <v>72</v>
      </c>
      <c r="D159" s="50" t="s">
        <v>1034</v>
      </c>
      <c r="E159" s="50"/>
      <c r="F159" s="50"/>
      <c r="G159" s="50"/>
      <c r="H159" s="50">
        <v>1</v>
      </c>
      <c r="I159" s="50">
        <v>1</v>
      </c>
      <c r="J159" s="50"/>
      <c r="K159" s="50"/>
      <c r="L159" s="50"/>
      <c r="M159" s="50"/>
      <c r="N159" s="50">
        <v>1</v>
      </c>
      <c r="O159" s="50"/>
      <c r="P159" s="37" t="str">
        <f t="shared" si="2"/>
        <v>Other</v>
      </c>
    </row>
    <row r="160" spans="1:16" x14ac:dyDescent="0.2">
      <c r="A160" s="50">
        <v>159</v>
      </c>
      <c r="B160" s="50">
        <v>2024</v>
      </c>
      <c r="C160" s="50" t="s">
        <v>72</v>
      </c>
      <c r="D160" s="50" t="s">
        <v>1044</v>
      </c>
      <c r="E160" s="50"/>
      <c r="F160" s="50">
        <v>1</v>
      </c>
      <c r="G160" s="50"/>
      <c r="H160" s="50"/>
      <c r="I160" s="50"/>
      <c r="J160" s="50"/>
      <c r="K160" s="50">
        <v>1</v>
      </c>
      <c r="L160" s="50">
        <v>1</v>
      </c>
      <c r="M160" s="50"/>
      <c r="N160" s="50"/>
      <c r="O160" s="50"/>
      <c r="P160" s="37" t="str">
        <f t="shared" si="2"/>
        <v>Dell</v>
      </c>
    </row>
    <row r="161" spans="1:16" x14ac:dyDescent="0.2">
      <c r="A161" s="50">
        <v>160</v>
      </c>
      <c r="B161" s="50">
        <v>2024</v>
      </c>
      <c r="C161" s="50" t="s">
        <v>110</v>
      </c>
      <c r="D161" s="50" t="s">
        <v>1433</v>
      </c>
      <c r="E161" s="50"/>
      <c r="F161" s="50">
        <v>1</v>
      </c>
      <c r="G161" s="50"/>
      <c r="H161" s="50"/>
      <c r="I161" s="50"/>
      <c r="J161" s="50"/>
      <c r="K161" s="50">
        <v>1</v>
      </c>
      <c r="L161" s="50">
        <v>1</v>
      </c>
      <c r="M161" s="50"/>
      <c r="N161" s="50"/>
      <c r="O161" s="50"/>
      <c r="P161" s="37" t="str">
        <f t="shared" si="2"/>
        <v>Dell</v>
      </c>
    </row>
    <row r="162" spans="1:16" x14ac:dyDescent="0.2">
      <c r="A162" s="50">
        <v>161</v>
      </c>
      <c r="B162" s="50">
        <v>2024</v>
      </c>
      <c r="C162" s="50" t="s">
        <v>842</v>
      </c>
      <c r="D162" s="50" t="s">
        <v>1024</v>
      </c>
      <c r="E162" s="50"/>
      <c r="F162" s="50">
        <v>1</v>
      </c>
      <c r="G162" s="50"/>
      <c r="H162" s="50"/>
      <c r="I162" s="50"/>
      <c r="J162" s="50"/>
      <c r="K162" s="50">
        <v>1</v>
      </c>
      <c r="L162" s="50">
        <v>1</v>
      </c>
      <c r="M162" s="50"/>
      <c r="N162" s="50"/>
      <c r="O162" s="50"/>
      <c r="P162" s="37" t="str">
        <f t="shared" si="2"/>
        <v>Dell</v>
      </c>
    </row>
    <row r="163" spans="1:16" x14ac:dyDescent="0.2">
      <c r="A163" s="50">
        <v>162</v>
      </c>
      <c r="B163" s="50">
        <v>2024</v>
      </c>
      <c r="C163" s="50" t="s">
        <v>842</v>
      </c>
      <c r="D163" s="50" t="s">
        <v>1044</v>
      </c>
      <c r="E163" s="50"/>
      <c r="F163" s="50">
        <v>1</v>
      </c>
      <c r="G163" s="50"/>
      <c r="H163" s="50"/>
      <c r="I163" s="50"/>
      <c r="J163" s="50">
        <v>1</v>
      </c>
      <c r="K163" s="50"/>
      <c r="L163" s="50"/>
      <c r="M163" s="50"/>
      <c r="N163" s="50">
        <v>1</v>
      </c>
      <c r="O163" s="50"/>
      <c r="P163" s="37" t="str">
        <f t="shared" si="2"/>
        <v>Dell</v>
      </c>
    </row>
    <row r="164" spans="1:16" x14ac:dyDescent="0.2">
      <c r="A164" s="50">
        <v>163</v>
      </c>
      <c r="B164" s="50">
        <v>2024</v>
      </c>
      <c r="C164" s="50" t="s">
        <v>110</v>
      </c>
      <c r="D164" s="50" t="s">
        <v>1029</v>
      </c>
      <c r="E164" s="50">
        <v>1</v>
      </c>
      <c r="F164" s="50"/>
      <c r="G164" s="50"/>
      <c r="H164" s="50"/>
      <c r="I164" s="50">
        <v>1</v>
      </c>
      <c r="J164" s="50"/>
      <c r="K164" s="50"/>
      <c r="L164" s="50"/>
      <c r="M164" s="50"/>
      <c r="N164" s="50">
        <v>1</v>
      </c>
      <c r="O164" s="50"/>
      <c r="P164" s="37" t="str">
        <f t="shared" si="2"/>
        <v>Apple</v>
      </c>
    </row>
    <row r="165" spans="1:16" x14ac:dyDescent="0.2">
      <c r="A165" s="50">
        <v>164</v>
      </c>
      <c r="B165" s="50">
        <v>2024</v>
      </c>
      <c r="C165" s="50" t="s">
        <v>842</v>
      </c>
      <c r="D165" s="50" t="s">
        <v>1024</v>
      </c>
      <c r="E165" s="50"/>
      <c r="F165" s="50"/>
      <c r="G165" s="50"/>
      <c r="H165" s="50">
        <v>1</v>
      </c>
      <c r="I165" s="50">
        <v>1</v>
      </c>
      <c r="J165" s="50"/>
      <c r="K165" s="50"/>
      <c r="L165" s="50"/>
      <c r="M165" s="50">
        <v>1</v>
      </c>
      <c r="N165" s="50"/>
      <c r="O165" s="50"/>
      <c r="P165" s="37" t="str">
        <f t="shared" si="2"/>
        <v>Other</v>
      </c>
    </row>
    <row r="166" spans="1:16" x14ac:dyDescent="0.2">
      <c r="A166" s="50">
        <v>165</v>
      </c>
      <c r="B166" s="50">
        <v>2025</v>
      </c>
      <c r="C166" s="50" t="s">
        <v>1434</v>
      </c>
      <c r="D166" s="50" t="s">
        <v>1433</v>
      </c>
      <c r="E166" s="50">
        <v>1</v>
      </c>
      <c r="F166" s="50"/>
      <c r="G166" s="50"/>
      <c r="H166" s="50"/>
      <c r="I166" s="50">
        <v>1</v>
      </c>
      <c r="J166" s="50"/>
      <c r="K166" s="50"/>
      <c r="L166" s="50">
        <v>1</v>
      </c>
      <c r="M166" s="50"/>
      <c r="N166" s="50"/>
      <c r="O166" s="50"/>
      <c r="P166" s="37" t="str">
        <f t="shared" si="2"/>
        <v>Apple</v>
      </c>
    </row>
    <row r="167" spans="1:16" x14ac:dyDescent="0.2">
      <c r="A167" s="50">
        <v>166</v>
      </c>
      <c r="B167" s="50">
        <v>2025</v>
      </c>
      <c r="C167" s="50" t="s">
        <v>842</v>
      </c>
      <c r="D167" s="50" t="s">
        <v>1433</v>
      </c>
      <c r="E167" s="50">
        <v>1</v>
      </c>
      <c r="F167" s="50"/>
      <c r="G167" s="50"/>
      <c r="H167" s="50"/>
      <c r="I167" s="50"/>
      <c r="J167" s="50">
        <v>1</v>
      </c>
      <c r="K167" s="50"/>
      <c r="L167" s="50">
        <v>1</v>
      </c>
      <c r="M167" s="50"/>
      <c r="N167" s="50"/>
      <c r="O167" s="50"/>
      <c r="P167" s="37" t="str">
        <f t="shared" si="2"/>
        <v>Apple</v>
      </c>
    </row>
    <row r="168" spans="1:16" x14ac:dyDescent="0.2">
      <c r="A168" s="50">
        <v>167</v>
      </c>
      <c r="B168" s="50">
        <v>2025</v>
      </c>
      <c r="C168" s="50" t="s">
        <v>72</v>
      </c>
      <c r="D168" s="50" t="s">
        <v>1432</v>
      </c>
      <c r="E168" s="50"/>
      <c r="F168" s="50"/>
      <c r="G168" s="50"/>
      <c r="H168" s="50">
        <v>1</v>
      </c>
      <c r="I168" s="50"/>
      <c r="J168" s="50"/>
      <c r="K168" s="50">
        <v>1</v>
      </c>
      <c r="L168" s="50"/>
      <c r="M168" s="50">
        <v>1</v>
      </c>
      <c r="N168" s="50"/>
      <c r="O168" s="50"/>
      <c r="P168" s="37" t="str">
        <f t="shared" si="2"/>
        <v>Other</v>
      </c>
    </row>
    <row r="169" spans="1:16" x14ac:dyDescent="0.2">
      <c r="A169" s="50">
        <v>168</v>
      </c>
      <c r="B169" s="50">
        <v>2025</v>
      </c>
      <c r="C169" s="50" t="s">
        <v>842</v>
      </c>
      <c r="D169" s="50" t="s">
        <v>1432</v>
      </c>
      <c r="E169" s="50"/>
      <c r="F169" s="50">
        <v>1</v>
      </c>
      <c r="G169" s="50"/>
      <c r="H169" s="50"/>
      <c r="I169" s="50">
        <v>1</v>
      </c>
      <c r="J169" s="50"/>
      <c r="K169" s="50"/>
      <c r="L169" s="50"/>
      <c r="M169" s="50"/>
      <c r="N169" s="50">
        <v>1</v>
      </c>
      <c r="O169" s="50"/>
      <c r="P169" s="37" t="str">
        <f t="shared" si="2"/>
        <v>Dell</v>
      </c>
    </row>
    <row r="170" spans="1:16" x14ac:dyDescent="0.2">
      <c r="A170" s="50">
        <v>169</v>
      </c>
      <c r="B170" s="50">
        <v>2025</v>
      </c>
      <c r="C170" s="50" t="s">
        <v>72</v>
      </c>
      <c r="D170" s="50" t="s">
        <v>1024</v>
      </c>
      <c r="E170" s="50"/>
      <c r="F170" s="50">
        <v>1</v>
      </c>
      <c r="G170" s="50"/>
      <c r="H170" s="50"/>
      <c r="I170" s="50">
        <v>1</v>
      </c>
      <c r="J170" s="50"/>
      <c r="K170" s="50"/>
      <c r="L170" s="50"/>
      <c r="M170" s="50"/>
      <c r="N170" s="50">
        <v>1</v>
      </c>
      <c r="O170" s="50"/>
      <c r="P170" s="37" t="str">
        <f t="shared" si="2"/>
        <v>Dell</v>
      </c>
    </row>
    <row r="171" spans="1:16" x14ac:dyDescent="0.2">
      <c r="A171" s="50">
        <v>170</v>
      </c>
      <c r="B171" s="50">
        <v>2025</v>
      </c>
      <c r="C171" s="50" t="s">
        <v>842</v>
      </c>
      <c r="D171" s="50" t="s">
        <v>1044</v>
      </c>
      <c r="E171" s="50"/>
      <c r="F171" s="50"/>
      <c r="G171" s="50">
        <v>1</v>
      </c>
      <c r="H171" s="50"/>
      <c r="I171" s="50"/>
      <c r="J171" s="50"/>
      <c r="K171" s="50">
        <v>1</v>
      </c>
      <c r="L171" s="50"/>
      <c r="M171" s="50">
        <v>1</v>
      </c>
      <c r="N171" s="50"/>
      <c r="O171" s="50"/>
      <c r="P171" s="37" t="str">
        <f t="shared" si="2"/>
        <v>Lenovo</v>
      </c>
    </row>
    <row r="172" spans="1:16" x14ac:dyDescent="0.2">
      <c r="A172" s="50">
        <v>171</v>
      </c>
      <c r="B172" s="50">
        <v>2025</v>
      </c>
      <c r="C172" s="50" t="s">
        <v>72</v>
      </c>
      <c r="D172" s="50" t="s">
        <v>1432</v>
      </c>
      <c r="E172" s="50"/>
      <c r="F172" s="50">
        <v>1</v>
      </c>
      <c r="G172" s="50"/>
      <c r="H172" s="50"/>
      <c r="I172" s="50">
        <v>1</v>
      </c>
      <c r="J172" s="50"/>
      <c r="K172" s="50"/>
      <c r="L172" s="50"/>
      <c r="M172" s="50"/>
      <c r="N172" s="50">
        <v>1</v>
      </c>
      <c r="O172" s="50"/>
      <c r="P172" s="37" t="str">
        <f t="shared" si="2"/>
        <v>Dell</v>
      </c>
    </row>
    <row r="173" spans="1:16" x14ac:dyDescent="0.2">
      <c r="A173" s="50">
        <v>172</v>
      </c>
      <c r="B173" s="50">
        <v>2025</v>
      </c>
      <c r="C173" s="50" t="s">
        <v>110</v>
      </c>
      <c r="D173" s="50" t="s">
        <v>1029</v>
      </c>
      <c r="E173" s="50"/>
      <c r="F173" s="50"/>
      <c r="G173" s="50">
        <v>1</v>
      </c>
      <c r="H173" s="50"/>
      <c r="I173" s="50">
        <v>1</v>
      </c>
      <c r="J173" s="50"/>
      <c r="K173" s="50"/>
      <c r="L173" s="50">
        <v>1</v>
      </c>
      <c r="M173" s="50"/>
      <c r="N173" s="50"/>
      <c r="O173" s="50"/>
      <c r="P173" s="37" t="str">
        <f t="shared" si="2"/>
        <v>Lenovo</v>
      </c>
    </row>
    <row r="174" spans="1:16" x14ac:dyDescent="0.2">
      <c r="A174" s="50">
        <v>173</v>
      </c>
      <c r="B174" s="50">
        <v>2025</v>
      </c>
      <c r="C174" s="50" t="s">
        <v>842</v>
      </c>
      <c r="D174" s="50" t="s">
        <v>1433</v>
      </c>
      <c r="E174" s="50">
        <v>1</v>
      </c>
      <c r="F174" s="50"/>
      <c r="G174" s="50"/>
      <c r="H174" s="50"/>
      <c r="I174" s="50"/>
      <c r="J174" s="50"/>
      <c r="K174" s="50">
        <v>1</v>
      </c>
      <c r="L174" s="50"/>
      <c r="M174" s="50"/>
      <c r="N174" s="50"/>
      <c r="O174" s="50">
        <v>1</v>
      </c>
      <c r="P174" s="37" t="str">
        <f t="shared" si="2"/>
        <v>Apple</v>
      </c>
    </row>
    <row r="175" spans="1:16" x14ac:dyDescent="0.2">
      <c r="A175" s="50">
        <v>174</v>
      </c>
      <c r="B175" s="50">
        <v>2025</v>
      </c>
      <c r="C175" s="50" t="s">
        <v>110</v>
      </c>
      <c r="D175" s="50" t="s">
        <v>1432</v>
      </c>
      <c r="E175" s="50">
        <v>1</v>
      </c>
      <c r="F175" s="50"/>
      <c r="G175" s="50"/>
      <c r="H175" s="50"/>
      <c r="I175" s="50"/>
      <c r="J175" s="50">
        <v>1</v>
      </c>
      <c r="K175" s="50"/>
      <c r="L175" s="50">
        <v>1</v>
      </c>
      <c r="M175" s="50"/>
      <c r="N175" s="50"/>
      <c r="O175" s="50"/>
      <c r="P175" s="37" t="str">
        <f t="shared" si="2"/>
        <v>Apple</v>
      </c>
    </row>
    <row r="176" spans="1:16" x14ac:dyDescent="0.2">
      <c r="A176" s="50">
        <v>175</v>
      </c>
      <c r="B176" s="50">
        <v>2025</v>
      </c>
      <c r="C176" s="50" t="s">
        <v>842</v>
      </c>
      <c r="D176" s="50" t="s">
        <v>1024</v>
      </c>
      <c r="E176" s="50"/>
      <c r="F176" s="50"/>
      <c r="G176" s="50"/>
      <c r="H176" s="50">
        <v>1</v>
      </c>
      <c r="I176" s="50"/>
      <c r="J176" s="50"/>
      <c r="K176" s="50">
        <v>1</v>
      </c>
      <c r="L176" s="50"/>
      <c r="M176" s="50"/>
      <c r="N176" s="50">
        <v>1</v>
      </c>
      <c r="O176" s="50"/>
      <c r="P176" s="37" t="str">
        <f t="shared" si="2"/>
        <v>Other</v>
      </c>
    </row>
    <row r="177" spans="1:16" x14ac:dyDescent="0.2">
      <c r="A177" s="50">
        <v>176</v>
      </c>
      <c r="B177" s="50">
        <v>2025</v>
      </c>
      <c r="C177" s="50" t="s">
        <v>842</v>
      </c>
      <c r="D177" s="50" t="s">
        <v>1433</v>
      </c>
      <c r="E177" s="50">
        <v>1</v>
      </c>
      <c r="F177" s="50"/>
      <c r="G177" s="50"/>
      <c r="H177" s="50"/>
      <c r="I177" s="50">
        <v>1</v>
      </c>
      <c r="J177" s="50"/>
      <c r="K177" s="50"/>
      <c r="L177" s="50">
        <v>1</v>
      </c>
      <c r="M177" s="50"/>
      <c r="N177" s="50"/>
      <c r="O177" s="50"/>
      <c r="P177" s="37" t="str">
        <f t="shared" si="2"/>
        <v>Apple</v>
      </c>
    </row>
    <row r="178" spans="1:16" x14ac:dyDescent="0.2">
      <c r="A178" s="50">
        <v>177</v>
      </c>
      <c r="B178" s="50">
        <v>2025</v>
      </c>
      <c r="C178" s="50" t="s">
        <v>1434</v>
      </c>
      <c r="D178" s="50" t="s">
        <v>1029</v>
      </c>
      <c r="E178" s="50">
        <v>1</v>
      </c>
      <c r="F178" s="50"/>
      <c r="G178" s="50"/>
      <c r="H178" s="50"/>
      <c r="I178" s="50"/>
      <c r="J178" s="50"/>
      <c r="K178" s="50">
        <v>1</v>
      </c>
      <c r="L178" s="50"/>
      <c r="M178" s="50"/>
      <c r="N178" s="50">
        <v>1</v>
      </c>
      <c r="O178" s="50"/>
      <c r="P178" s="37" t="str">
        <f t="shared" si="2"/>
        <v>Apple</v>
      </c>
    </row>
    <row r="179" spans="1:16" x14ac:dyDescent="0.2">
      <c r="A179" s="50">
        <v>178</v>
      </c>
      <c r="B179" s="50">
        <v>2025</v>
      </c>
      <c r="C179" s="50" t="s">
        <v>72</v>
      </c>
      <c r="D179" s="50" t="s">
        <v>1044</v>
      </c>
      <c r="E179" s="50"/>
      <c r="F179" s="50"/>
      <c r="G179" s="50"/>
      <c r="H179" s="50">
        <v>1</v>
      </c>
      <c r="I179" s="50"/>
      <c r="J179" s="50"/>
      <c r="K179" s="50">
        <v>1</v>
      </c>
      <c r="L179" s="50"/>
      <c r="M179" s="50">
        <v>1</v>
      </c>
      <c r="N179" s="50"/>
      <c r="O179" s="50"/>
      <c r="P179" s="37" t="str">
        <f t="shared" si="2"/>
        <v>Other</v>
      </c>
    </row>
    <row r="180" spans="1:16" x14ac:dyDescent="0.2">
      <c r="A180" s="50">
        <v>179</v>
      </c>
      <c r="B180" s="50">
        <v>2025</v>
      </c>
      <c r="C180" s="50" t="s">
        <v>1434</v>
      </c>
      <c r="D180" s="50" t="s">
        <v>1029</v>
      </c>
      <c r="E180" s="50"/>
      <c r="F180" s="50"/>
      <c r="G180" s="50">
        <v>1</v>
      </c>
      <c r="H180" s="50"/>
      <c r="I180" s="50"/>
      <c r="J180" s="50"/>
      <c r="K180" s="50">
        <v>1</v>
      </c>
      <c r="L180" s="50"/>
      <c r="M180" s="50"/>
      <c r="N180" s="50">
        <v>1</v>
      </c>
      <c r="O180" s="50"/>
      <c r="P180" s="37" t="str">
        <f t="shared" si="2"/>
        <v>Lenovo</v>
      </c>
    </row>
    <row r="181" spans="1:16" x14ac:dyDescent="0.2">
      <c r="A181" s="50">
        <v>180</v>
      </c>
      <c r="B181" s="50">
        <v>2025</v>
      </c>
      <c r="C181" s="50" t="s">
        <v>72</v>
      </c>
      <c r="D181" s="50" t="s">
        <v>1044</v>
      </c>
      <c r="E181" s="50">
        <v>1</v>
      </c>
      <c r="F181" s="50"/>
      <c r="G181" s="50"/>
      <c r="H181" s="50"/>
      <c r="I181" s="50">
        <v>1</v>
      </c>
      <c r="J181" s="50"/>
      <c r="K181" s="50"/>
      <c r="L181" s="50">
        <v>1</v>
      </c>
      <c r="M181" s="50"/>
      <c r="N181" s="50"/>
      <c r="O181" s="50"/>
      <c r="P181" s="37" t="str">
        <f t="shared" si="2"/>
        <v>Apple</v>
      </c>
    </row>
    <row r="182" spans="1:16" x14ac:dyDescent="0.2">
      <c r="A182" s="50">
        <v>181</v>
      </c>
      <c r="B182" s="50">
        <v>2025</v>
      </c>
      <c r="C182" s="50" t="s">
        <v>842</v>
      </c>
      <c r="D182" s="50" t="s">
        <v>1024</v>
      </c>
      <c r="E182" s="50"/>
      <c r="F182" s="50"/>
      <c r="G182" s="50"/>
      <c r="H182" s="50">
        <v>1</v>
      </c>
      <c r="I182" s="50"/>
      <c r="J182" s="50">
        <v>1</v>
      </c>
      <c r="K182" s="50"/>
      <c r="L182" s="50">
        <v>1</v>
      </c>
      <c r="M182" s="50"/>
      <c r="N182" s="50"/>
      <c r="O182" s="50"/>
      <c r="P182" s="37" t="str">
        <f t="shared" si="2"/>
        <v>Other</v>
      </c>
    </row>
    <row r="183" spans="1:16" x14ac:dyDescent="0.2">
      <c r="A183" s="50">
        <v>182</v>
      </c>
      <c r="B183" s="50">
        <v>2025</v>
      </c>
      <c r="C183" s="50" t="s">
        <v>842</v>
      </c>
      <c r="D183" s="50" t="s">
        <v>1024</v>
      </c>
      <c r="E183" s="50"/>
      <c r="F183" s="50">
        <v>1</v>
      </c>
      <c r="G183" s="50"/>
      <c r="H183" s="50"/>
      <c r="I183" s="50"/>
      <c r="J183" s="50">
        <v>1</v>
      </c>
      <c r="K183" s="50"/>
      <c r="L183" s="50">
        <v>1</v>
      </c>
      <c r="M183" s="50"/>
      <c r="N183" s="50"/>
      <c r="O183" s="50"/>
      <c r="P183" s="37" t="str">
        <f t="shared" si="2"/>
        <v>Dell</v>
      </c>
    </row>
    <row r="184" spans="1:16" x14ac:dyDescent="0.2">
      <c r="A184" s="50">
        <v>183</v>
      </c>
      <c r="B184" s="50">
        <v>2026</v>
      </c>
      <c r="C184" s="50" t="s">
        <v>1434</v>
      </c>
      <c r="D184" s="50" t="s">
        <v>1433</v>
      </c>
      <c r="E184" s="50">
        <v>1</v>
      </c>
      <c r="F184" s="50"/>
      <c r="G184" s="50"/>
      <c r="H184" s="50"/>
      <c r="I184" s="50"/>
      <c r="J184" s="50">
        <v>1</v>
      </c>
      <c r="K184" s="50"/>
      <c r="L184" s="50">
        <v>1</v>
      </c>
      <c r="M184" s="50"/>
      <c r="N184" s="50"/>
      <c r="O184" s="50"/>
      <c r="P184" s="37" t="str">
        <f t="shared" si="2"/>
        <v>Apple</v>
      </c>
    </row>
    <row r="185" spans="1:16" x14ac:dyDescent="0.2">
      <c r="A185" s="50">
        <v>184</v>
      </c>
      <c r="B185" s="50">
        <v>2026</v>
      </c>
      <c r="C185" s="50" t="s">
        <v>1434</v>
      </c>
      <c r="D185" s="50" t="s">
        <v>1433</v>
      </c>
      <c r="E185" s="50"/>
      <c r="F185" s="50"/>
      <c r="G185" s="50">
        <v>1</v>
      </c>
      <c r="H185" s="50"/>
      <c r="I185" s="50">
        <v>1</v>
      </c>
      <c r="J185" s="50"/>
      <c r="K185" s="50"/>
      <c r="L185" s="50"/>
      <c r="M185" s="50"/>
      <c r="N185" s="50">
        <v>1</v>
      </c>
      <c r="O185" s="50"/>
      <c r="P185" s="37" t="str">
        <f t="shared" si="2"/>
        <v>Lenovo</v>
      </c>
    </row>
    <row r="186" spans="1:16" x14ac:dyDescent="0.2">
      <c r="A186" s="50">
        <v>185</v>
      </c>
      <c r="B186" s="50">
        <v>2026</v>
      </c>
      <c r="C186" s="50" t="s">
        <v>72</v>
      </c>
      <c r="D186" s="50" t="s">
        <v>1044</v>
      </c>
      <c r="E186" s="50"/>
      <c r="F186" s="50">
        <v>1</v>
      </c>
      <c r="G186" s="50"/>
      <c r="H186" s="50"/>
      <c r="I186" s="50"/>
      <c r="J186" s="50">
        <v>1</v>
      </c>
      <c r="K186" s="50"/>
      <c r="L186" s="50"/>
      <c r="M186" s="50"/>
      <c r="N186" s="50">
        <v>1</v>
      </c>
      <c r="O186" s="50"/>
      <c r="P186" s="37" t="str">
        <f t="shared" si="2"/>
        <v>Dell</v>
      </c>
    </row>
    <row r="187" spans="1:16" x14ac:dyDescent="0.2">
      <c r="A187" s="50">
        <v>186</v>
      </c>
      <c r="B187" s="50">
        <v>2026</v>
      </c>
      <c r="C187" s="50" t="s">
        <v>72</v>
      </c>
      <c r="D187" s="50" t="s">
        <v>1432</v>
      </c>
      <c r="E187" s="50">
        <v>1</v>
      </c>
      <c r="F187" s="50"/>
      <c r="G187" s="50"/>
      <c r="H187" s="50"/>
      <c r="I187" s="50">
        <v>1</v>
      </c>
      <c r="J187" s="50"/>
      <c r="K187" s="50"/>
      <c r="L187" s="50">
        <v>1</v>
      </c>
      <c r="M187" s="50"/>
      <c r="N187" s="50"/>
      <c r="O187" s="50"/>
      <c r="P187" s="37" t="str">
        <f t="shared" si="2"/>
        <v>Apple</v>
      </c>
    </row>
    <row r="188" spans="1:16" x14ac:dyDescent="0.2">
      <c r="A188" s="50">
        <v>187</v>
      </c>
      <c r="B188" s="50">
        <v>2026</v>
      </c>
      <c r="C188" s="50" t="s">
        <v>110</v>
      </c>
      <c r="D188" s="50" t="s">
        <v>1433</v>
      </c>
      <c r="E188" s="50"/>
      <c r="F188" s="50"/>
      <c r="G188" s="50">
        <v>1</v>
      </c>
      <c r="H188" s="50"/>
      <c r="I188" s="50"/>
      <c r="J188" s="50">
        <v>1</v>
      </c>
      <c r="K188" s="50"/>
      <c r="L188" s="50"/>
      <c r="M188" s="50">
        <v>1</v>
      </c>
      <c r="N188" s="50"/>
      <c r="O188" s="50"/>
      <c r="P188" s="37" t="str">
        <f t="shared" si="2"/>
        <v>Lenovo</v>
      </c>
    </row>
    <row r="189" spans="1:16" x14ac:dyDescent="0.2">
      <c r="A189" s="50">
        <v>188</v>
      </c>
      <c r="B189" s="50">
        <v>2026</v>
      </c>
      <c r="C189" s="50" t="s">
        <v>72</v>
      </c>
      <c r="D189" s="50" t="s">
        <v>1029</v>
      </c>
      <c r="E189" s="50">
        <v>1</v>
      </c>
      <c r="F189" s="50"/>
      <c r="G189" s="50"/>
      <c r="H189" s="50"/>
      <c r="I189" s="50">
        <v>1</v>
      </c>
      <c r="J189" s="50"/>
      <c r="K189" s="50"/>
      <c r="L189" s="50">
        <v>1</v>
      </c>
      <c r="M189" s="50"/>
      <c r="N189" s="50"/>
      <c r="O189" s="50"/>
      <c r="P189" s="37" t="str">
        <f t="shared" si="2"/>
        <v>Apple</v>
      </c>
    </row>
    <row r="190" spans="1:16" x14ac:dyDescent="0.2">
      <c r="A190" s="50">
        <v>189</v>
      </c>
      <c r="B190" s="50">
        <v>2026</v>
      </c>
      <c r="C190" s="50" t="s">
        <v>110</v>
      </c>
      <c r="D190" s="50" t="s">
        <v>1034</v>
      </c>
      <c r="E190" s="50">
        <v>1</v>
      </c>
      <c r="F190" s="50"/>
      <c r="G190" s="50"/>
      <c r="H190" s="50"/>
      <c r="I190" s="50"/>
      <c r="J190" s="50">
        <v>1</v>
      </c>
      <c r="K190" s="50"/>
      <c r="L190" s="50">
        <v>1</v>
      </c>
      <c r="M190" s="50"/>
      <c r="N190" s="50"/>
      <c r="O190" s="50"/>
      <c r="P190" s="37" t="str">
        <f t="shared" si="2"/>
        <v>Apple</v>
      </c>
    </row>
    <row r="191" spans="1:16" x14ac:dyDescent="0.2">
      <c r="A191" s="50">
        <v>190</v>
      </c>
      <c r="B191" s="50">
        <v>2026</v>
      </c>
      <c r="C191" s="50" t="s">
        <v>110</v>
      </c>
      <c r="D191" s="50" t="s">
        <v>1044</v>
      </c>
      <c r="E191" s="50"/>
      <c r="F191" s="50">
        <v>1</v>
      </c>
      <c r="G191" s="50"/>
      <c r="H191" s="50"/>
      <c r="I191" s="50"/>
      <c r="J191" s="50"/>
      <c r="K191" s="50">
        <v>1</v>
      </c>
      <c r="L191" s="50">
        <v>1</v>
      </c>
      <c r="M191" s="50"/>
      <c r="N191" s="50"/>
      <c r="O191" s="50"/>
      <c r="P191" s="37" t="str">
        <f t="shared" si="2"/>
        <v>Dell</v>
      </c>
    </row>
    <row r="192" spans="1:16" x14ac:dyDescent="0.2">
      <c r="A192" s="50">
        <v>191</v>
      </c>
      <c r="B192" s="50">
        <v>2026</v>
      </c>
      <c r="C192" s="50" t="s">
        <v>842</v>
      </c>
      <c r="D192" s="50" t="s">
        <v>1029</v>
      </c>
      <c r="E192" s="50"/>
      <c r="F192" s="50">
        <v>1</v>
      </c>
      <c r="G192" s="50"/>
      <c r="H192" s="50"/>
      <c r="I192" s="50"/>
      <c r="J192" s="50"/>
      <c r="K192" s="50">
        <v>1</v>
      </c>
      <c r="L192" s="50">
        <v>1</v>
      </c>
      <c r="M192" s="50"/>
      <c r="N192" s="50"/>
      <c r="O192" s="50"/>
      <c r="P192" s="37" t="str">
        <f t="shared" si="2"/>
        <v>Dell</v>
      </c>
    </row>
    <row r="193" spans="1:16" x14ac:dyDescent="0.2">
      <c r="A193" s="50">
        <v>192</v>
      </c>
      <c r="B193" s="50">
        <v>2026</v>
      </c>
      <c r="C193" s="50" t="s">
        <v>72</v>
      </c>
      <c r="D193" s="50" t="s">
        <v>1029</v>
      </c>
      <c r="E193" s="50"/>
      <c r="F193" s="50">
        <v>1</v>
      </c>
      <c r="G193" s="50"/>
      <c r="H193" s="50"/>
      <c r="I193" s="50"/>
      <c r="J193" s="50"/>
      <c r="K193" s="50">
        <v>1</v>
      </c>
      <c r="L193" s="50"/>
      <c r="M193" s="50"/>
      <c r="N193" s="50">
        <v>1</v>
      </c>
      <c r="O193" s="50"/>
      <c r="P193" s="37" t="str">
        <f t="shared" si="2"/>
        <v>Dell</v>
      </c>
    </row>
    <row r="194" spans="1:16" x14ac:dyDescent="0.2">
      <c r="A194" s="50">
        <v>193</v>
      </c>
      <c r="B194" s="50">
        <v>2026</v>
      </c>
      <c r="C194" s="50" t="s">
        <v>110</v>
      </c>
      <c r="D194" s="50" t="s">
        <v>1432</v>
      </c>
      <c r="E194" s="50">
        <v>1</v>
      </c>
      <c r="F194" s="50"/>
      <c r="G194" s="50"/>
      <c r="H194" s="50"/>
      <c r="I194" s="50"/>
      <c r="J194" s="50"/>
      <c r="K194" s="50">
        <v>1</v>
      </c>
      <c r="L194" s="50">
        <v>1</v>
      </c>
      <c r="M194" s="50"/>
      <c r="N194" s="50"/>
      <c r="O194" s="50"/>
      <c r="P194" s="37" t="str">
        <f t="shared" si="2"/>
        <v>Apple</v>
      </c>
    </row>
    <row r="195" spans="1:16" x14ac:dyDescent="0.2">
      <c r="A195" s="50">
        <v>194</v>
      </c>
      <c r="B195" s="50">
        <v>2026</v>
      </c>
      <c r="C195" s="50" t="s">
        <v>110</v>
      </c>
      <c r="D195" s="50" t="s">
        <v>1432</v>
      </c>
      <c r="E195" s="50">
        <v>1</v>
      </c>
      <c r="F195" s="50"/>
      <c r="G195" s="50"/>
      <c r="H195" s="50"/>
      <c r="I195" s="50">
        <v>1</v>
      </c>
      <c r="J195" s="50"/>
      <c r="K195" s="50"/>
      <c r="L195" s="50"/>
      <c r="M195" s="50"/>
      <c r="N195" s="50"/>
      <c r="O195" s="50">
        <v>1</v>
      </c>
      <c r="P195" s="37" t="str">
        <f t="shared" ref="P195:P201" si="3">IF(E195,"Apple",IF(F195,"Dell",IF(G195,"Lenovo",IF(H195,"Other",))))</f>
        <v>Apple</v>
      </c>
    </row>
    <row r="196" spans="1:16" x14ac:dyDescent="0.2">
      <c r="A196" s="50">
        <v>195</v>
      </c>
      <c r="B196" s="50">
        <v>2026</v>
      </c>
      <c r="C196" s="50" t="s">
        <v>72</v>
      </c>
      <c r="D196" s="50" t="s">
        <v>1029</v>
      </c>
      <c r="E196" s="50">
        <v>1</v>
      </c>
      <c r="F196" s="50"/>
      <c r="G196" s="50"/>
      <c r="H196" s="50"/>
      <c r="I196" s="50">
        <v>1</v>
      </c>
      <c r="J196" s="50"/>
      <c r="K196" s="50"/>
      <c r="L196" s="50"/>
      <c r="M196" s="50">
        <v>1</v>
      </c>
      <c r="N196" s="50"/>
      <c r="O196" s="50"/>
      <c r="P196" s="37" t="str">
        <f t="shared" si="3"/>
        <v>Apple</v>
      </c>
    </row>
    <row r="197" spans="1:16" x14ac:dyDescent="0.2">
      <c r="A197" s="50">
        <v>196</v>
      </c>
      <c r="B197" s="50">
        <v>2026</v>
      </c>
      <c r="C197" s="50" t="s">
        <v>1434</v>
      </c>
      <c r="D197" s="50" t="s">
        <v>1433</v>
      </c>
      <c r="E197" s="50">
        <v>1</v>
      </c>
      <c r="F197" s="50"/>
      <c r="G197" s="50"/>
      <c r="H197" s="50"/>
      <c r="I197" s="50">
        <v>1</v>
      </c>
      <c r="J197" s="50"/>
      <c r="K197" s="50"/>
      <c r="L197" s="50">
        <v>1</v>
      </c>
      <c r="M197" s="50"/>
      <c r="N197" s="50"/>
      <c r="O197" s="50"/>
      <c r="P197" s="37" t="str">
        <f t="shared" si="3"/>
        <v>Apple</v>
      </c>
    </row>
    <row r="198" spans="1:16" x14ac:dyDescent="0.2">
      <c r="A198" s="50">
        <v>197</v>
      </c>
      <c r="B198" s="50">
        <v>2026</v>
      </c>
      <c r="C198" s="50" t="s">
        <v>110</v>
      </c>
      <c r="D198" s="50" t="s">
        <v>1024</v>
      </c>
      <c r="E198" s="50">
        <v>1</v>
      </c>
      <c r="F198" s="50"/>
      <c r="G198" s="50"/>
      <c r="H198" s="50"/>
      <c r="I198" s="50">
        <v>1</v>
      </c>
      <c r="J198" s="50"/>
      <c r="K198" s="50"/>
      <c r="L198" s="50">
        <v>1</v>
      </c>
      <c r="M198" s="50"/>
      <c r="N198" s="50"/>
      <c r="O198" s="50"/>
      <c r="P198" s="37" t="str">
        <f t="shared" si="3"/>
        <v>Apple</v>
      </c>
    </row>
    <row r="199" spans="1:16" x14ac:dyDescent="0.2">
      <c r="A199" s="50">
        <v>198</v>
      </c>
      <c r="B199" s="50">
        <v>2026</v>
      </c>
      <c r="C199" s="50" t="s">
        <v>110</v>
      </c>
      <c r="D199" s="50" t="s">
        <v>1024</v>
      </c>
      <c r="E199" s="50"/>
      <c r="F199" s="50">
        <v>1</v>
      </c>
      <c r="G199" s="50"/>
      <c r="H199" s="50"/>
      <c r="I199" s="50">
        <v>1</v>
      </c>
      <c r="J199" s="50"/>
      <c r="K199" s="50"/>
      <c r="L199" s="50">
        <v>1</v>
      </c>
      <c r="M199" s="50"/>
      <c r="N199" s="50"/>
      <c r="O199" s="50"/>
      <c r="P199" s="37" t="str">
        <f t="shared" si="3"/>
        <v>Dell</v>
      </c>
    </row>
    <row r="200" spans="1:16" x14ac:dyDescent="0.2">
      <c r="A200" s="50">
        <v>199</v>
      </c>
      <c r="B200" s="50">
        <v>2026</v>
      </c>
      <c r="C200" s="50" t="s">
        <v>1434</v>
      </c>
      <c r="D200" s="50" t="s">
        <v>1044</v>
      </c>
      <c r="E200" s="50"/>
      <c r="F200" s="50"/>
      <c r="G200" s="50"/>
      <c r="H200" s="50">
        <v>1</v>
      </c>
      <c r="I200" s="50">
        <v>1</v>
      </c>
      <c r="J200" s="50"/>
      <c r="K200" s="50"/>
      <c r="L200" s="50"/>
      <c r="M200" s="50">
        <v>1</v>
      </c>
      <c r="N200" s="50"/>
      <c r="O200" s="50"/>
      <c r="P200" s="37" t="str">
        <f t="shared" si="3"/>
        <v>Other</v>
      </c>
    </row>
    <row r="201" spans="1:16" x14ac:dyDescent="0.2">
      <c r="A201" s="50">
        <v>200</v>
      </c>
      <c r="B201" s="50">
        <v>2026</v>
      </c>
      <c r="C201" s="50" t="s">
        <v>110</v>
      </c>
      <c r="D201" s="50" t="s">
        <v>1432</v>
      </c>
      <c r="E201" s="50">
        <v>1</v>
      </c>
      <c r="F201" s="50"/>
      <c r="G201" s="50"/>
      <c r="H201" s="50"/>
      <c r="I201" s="50">
        <v>1</v>
      </c>
      <c r="J201" s="50"/>
      <c r="K201" s="50"/>
      <c r="L201" s="50">
        <v>1</v>
      </c>
      <c r="M201" s="50"/>
      <c r="N201" s="50"/>
      <c r="O201" s="50"/>
      <c r="P201" s="37" t="str">
        <f t="shared" si="3"/>
        <v>Apple</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26756-7F1A-C144-99F8-78E09D6CD408}">
  <dimension ref="A1:A44"/>
  <sheetViews>
    <sheetView workbookViewId="0">
      <selection activeCell="H37" sqref="H37"/>
    </sheetView>
  </sheetViews>
  <sheetFormatPr baseColWidth="10" defaultColWidth="8.83203125" defaultRowHeight="15" x14ac:dyDescent="0.2"/>
  <cols>
    <col min="1" max="1" width="80" style="37" customWidth="1"/>
    <col min="2" max="16384" width="8.83203125" style="37"/>
  </cols>
  <sheetData>
    <row r="1" spans="1:1" ht="19" x14ac:dyDescent="0.25">
      <c r="A1" s="36" t="s">
        <v>1444</v>
      </c>
    </row>
    <row r="3" spans="1:1" x14ac:dyDescent="0.2">
      <c r="A3" s="37" t="s">
        <v>1445</v>
      </c>
    </row>
    <row r="4" spans="1:1" x14ac:dyDescent="0.2">
      <c r="A4" s="37" t="s">
        <v>1446</v>
      </c>
    </row>
    <row r="5" spans="1:1" x14ac:dyDescent="0.2">
      <c r="A5" s="37" t="s">
        <v>1447</v>
      </c>
    </row>
    <row r="6" spans="1:1" x14ac:dyDescent="0.2">
      <c r="A6" s="37" t="s">
        <v>1448</v>
      </c>
    </row>
    <row r="7" spans="1:1" x14ac:dyDescent="0.2">
      <c r="A7" s="37" t="s">
        <v>1449</v>
      </c>
    </row>
    <row r="9" spans="1:1" x14ac:dyDescent="0.2">
      <c r="A9" s="37" t="s">
        <v>1450</v>
      </c>
    </row>
    <row r="10" spans="1:1" x14ac:dyDescent="0.2">
      <c r="A10" s="37" t="s">
        <v>1451</v>
      </c>
    </row>
    <row r="12" spans="1:1" x14ac:dyDescent="0.2">
      <c r="A12" s="37" t="s">
        <v>1452</v>
      </c>
    </row>
    <row r="13" spans="1:1" x14ac:dyDescent="0.2">
      <c r="A13" s="37" t="s">
        <v>1453</v>
      </c>
    </row>
    <row r="14" spans="1:1" x14ac:dyDescent="0.2">
      <c r="A14" s="37" t="s">
        <v>1454</v>
      </c>
    </row>
    <row r="15" spans="1:1" x14ac:dyDescent="0.2">
      <c r="A15" s="37" t="s">
        <v>1455</v>
      </c>
    </row>
    <row r="16" spans="1:1" x14ac:dyDescent="0.2">
      <c r="A16" s="37" t="s">
        <v>1456</v>
      </c>
    </row>
    <row r="17" spans="1:1" x14ac:dyDescent="0.2">
      <c r="A17" s="37" t="s">
        <v>1457</v>
      </c>
    </row>
    <row r="19" spans="1:1" x14ac:dyDescent="0.2">
      <c r="A19" s="37" t="s">
        <v>1458</v>
      </c>
    </row>
    <row r="20" spans="1:1" x14ac:dyDescent="0.2">
      <c r="A20" s="37" t="s">
        <v>1459</v>
      </c>
    </row>
    <row r="21" spans="1:1" x14ac:dyDescent="0.2">
      <c r="A21" s="37" t="s">
        <v>1460</v>
      </c>
    </row>
    <row r="22" spans="1:1" x14ac:dyDescent="0.2">
      <c r="A22" s="37" t="s">
        <v>1461</v>
      </c>
    </row>
    <row r="23" spans="1:1" x14ac:dyDescent="0.2">
      <c r="A23" s="37" t="s">
        <v>1462</v>
      </c>
    </row>
    <row r="25" spans="1:1" x14ac:dyDescent="0.2">
      <c r="A25" s="37" t="s">
        <v>1463</v>
      </c>
    </row>
    <row r="26" spans="1:1" x14ac:dyDescent="0.2">
      <c r="A26" s="37" t="s">
        <v>1464</v>
      </c>
    </row>
    <row r="27" spans="1:1" x14ac:dyDescent="0.2">
      <c r="A27" s="37" t="s">
        <v>1465</v>
      </c>
    </row>
    <row r="29" spans="1:1" x14ac:dyDescent="0.2">
      <c r="A29" s="37" t="s">
        <v>1466</v>
      </c>
    </row>
    <row r="30" spans="1:1" x14ac:dyDescent="0.2">
      <c r="A30" s="37" t="s">
        <v>1467</v>
      </c>
    </row>
    <row r="31" spans="1:1" x14ac:dyDescent="0.2">
      <c r="A31" s="37" t="s">
        <v>1468</v>
      </c>
    </row>
    <row r="32" spans="1:1" x14ac:dyDescent="0.2">
      <c r="A32" s="37" t="s">
        <v>1469</v>
      </c>
    </row>
    <row r="33" spans="1:1" x14ac:dyDescent="0.2">
      <c r="A33" s="37" t="s">
        <v>1470</v>
      </c>
    </row>
    <row r="34" spans="1:1" x14ac:dyDescent="0.2">
      <c r="A34" s="37" t="s">
        <v>1471</v>
      </c>
    </row>
    <row r="36" spans="1:1" x14ac:dyDescent="0.2">
      <c r="A36" s="37" t="s">
        <v>1472</v>
      </c>
    </row>
    <row r="37" spans="1:1" x14ac:dyDescent="0.2">
      <c r="A37" s="37" t="s">
        <v>1473</v>
      </c>
    </row>
    <row r="38" spans="1:1" x14ac:dyDescent="0.2">
      <c r="A38" s="37" t="s">
        <v>1474</v>
      </c>
    </row>
    <row r="39" spans="1:1" x14ac:dyDescent="0.2">
      <c r="A39" s="37" t="s">
        <v>1475</v>
      </c>
    </row>
    <row r="41" spans="1:1" x14ac:dyDescent="0.2">
      <c r="A41" s="37" t="s">
        <v>1476</v>
      </c>
    </row>
    <row r="42" spans="1:1" x14ac:dyDescent="0.2">
      <c r="A42" s="37" t="s">
        <v>1477</v>
      </c>
    </row>
    <row r="43" spans="1:1" x14ac:dyDescent="0.2">
      <c r="A43" s="37" t="s">
        <v>1478</v>
      </c>
    </row>
    <row r="44" spans="1:1" x14ac:dyDescent="0.2">
      <c r="A44" s="37" t="s">
        <v>1479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Survey</vt:lpstr>
      <vt:lpstr>Answers </vt:lpstr>
      <vt:lpstr>Activity 1</vt:lpstr>
      <vt:lpstr>Activity 2 Helper</vt:lpstr>
      <vt:lpstr>Activity 2</vt:lpstr>
      <vt:lpstr>Activity 3 Helper</vt:lpstr>
      <vt:lpstr>Activity 3</vt:lpstr>
      <vt:lpstr>Activity 4</vt:lpstr>
      <vt:lpstr>Activity 5 Helper</vt:lpstr>
      <vt:lpstr>Activity 5</vt:lpstr>
      <vt:lpstr>Activity 6 Helper</vt:lpstr>
      <vt:lpstr>Activity 6</vt:lpstr>
      <vt:lpstr>Activity 7</vt:lpstr>
      <vt:lpstr>Assumptions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Nathan Comeaux</dc:creator>
  <cp:keywords/>
  <dc:description/>
  <cp:lastModifiedBy>Zhang, Dawson D</cp:lastModifiedBy>
  <cp:revision/>
  <cp:lastPrinted>2025-01-21T05:44:23Z</cp:lastPrinted>
  <dcterms:created xsi:type="dcterms:W3CDTF">2022-02-04T17:41:21Z</dcterms:created>
  <dcterms:modified xsi:type="dcterms:W3CDTF">2026-02-14T00:03:06Z</dcterms:modified>
  <cp:category/>
  <cp:contentStatus/>
</cp:coreProperties>
</file>